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shna/Desktop/Spring 2024/database/3-spreadsheet-analysis-yaashnaa/data/"/>
    </mc:Choice>
  </mc:AlternateContent>
  <xr:revisionPtr revIDLastSave="0" documentId="8_{86127F1A-B587-F44A-903B-FE5CBEB67F4D}" xr6:coauthVersionLast="47" xr6:coauthVersionMax="47" xr10:uidLastSave="{00000000-0000-0000-0000-000000000000}"/>
  <bookViews>
    <workbookView xWindow="0" yWindow="500" windowWidth="31940" windowHeight="19140" firstSheet="2" activeTab="2" xr2:uid="{5145BEC4-4ADD-B84F-B7C2-98843AE96575}"/>
  </bookViews>
  <sheets>
    <sheet name="Sheet2" sheetId="3" r:id="rId1"/>
    <sheet name="Sheet3" sheetId="4" r:id="rId2"/>
    <sheet name="clean_data" sheetId="2" r:id="rId3"/>
    <sheet name="Sheet1" sheetId="1" r:id="rId4"/>
    <sheet name="Suggestion1" sheetId="5" r:id="rId5"/>
  </sheets>
  <definedNames>
    <definedName name="_xlchart.v1.0" hidden="1">'clean_data'!$P$1</definedName>
    <definedName name="_xlchart.v1.1" hidden="1">'clean_data'!$P$2:$P$9783</definedName>
    <definedName name="_xlchart.v1.2" hidden="1">'clean_data'!$P$1</definedName>
    <definedName name="_xlchart.v1.3" hidden="1">'clean_data'!$P$2:$P$9783</definedName>
    <definedName name="_xlchart.v1.4" hidden="1">'clean_data'!$B$1</definedName>
    <definedName name="_xlchart.v1.5" hidden="1">'clean_data'!$B$2:$B$9783</definedName>
    <definedName name="_xlchart.v1.6" hidden="1">'clean_data'!$B$1</definedName>
    <definedName name="_xlchart.v1.7" hidden="1">'clean_data'!$B$2:$B$9783</definedName>
    <definedName name="_xlchart.v1.8" hidden="1">'clean_data'!$P$1</definedName>
    <definedName name="_xlchart.v1.9" hidden="1">'clean_data'!$P$2:$P$9783</definedName>
    <definedName name="ExternalData_1" localSheetId="2" hidden="1">'clean_data'!$A$1:$Q$9758</definedName>
  </definedNames>
  <calcPr calcId="181029"/>
  <pivotCaches>
    <pivotCache cacheId="5" r:id="rId6"/>
    <pivotCache cacheId="5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2" i="2" l="1" a="1"/>
  <c r="U12" i="2" s="1"/>
  <c r="U4" i="2"/>
  <c r="U5" i="2"/>
  <c r="U6" i="2"/>
  <c r="U7" i="2"/>
  <c r="U8" i="2" a="1"/>
  <c r="U8" i="2" s="1"/>
  <c r="U9" i="2" a="1"/>
  <c r="U9" i="2" s="1"/>
  <c r="U10" i="2" a="1"/>
  <c r="U10" i="2" s="1"/>
  <c r="U11" i="2" a="1"/>
  <c r="U11" i="2" s="1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P7" i="2"/>
  <c r="P2" i="2"/>
  <c r="P3" i="2"/>
  <c r="P4" i="2"/>
  <c r="P5" i="2"/>
  <c r="P6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EC9C7A-BACE-2D48-85C7-1D4310761496}" keepAlive="1" name="Query - clean_data" description="Connection to the 'clean_data' query in the workbook." type="5" refreshedVersion="8" background="1" saveData="1">
    <dbPr connection="Provider=Microsoft.Mashup.OleDb.1;Data Source=$Workbook$;Location=clean_data;Extended Properties=&quot;&quot;" command="SELECT * FROM [clean_dat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<sst xmlns="http://schemas.openxmlformats.org/spreadsheetml/2006/main" count="29442" uniqueCount="152">
  <si>
    <t xml:space="preserve">Trip Duration </t>
  </si>
  <si>
    <t xml:space="preserve">Start Time          </t>
  </si>
  <si>
    <t xml:space="preserve">Stop Time           </t>
  </si>
  <si>
    <t xml:space="preserve">Start Station ID </t>
  </si>
  <si>
    <t xml:space="preserve">Start Station Name    </t>
  </si>
  <si>
    <t xml:space="preserve">Start Station Latitude </t>
  </si>
  <si>
    <t xml:space="preserve">Start Station Longitude </t>
  </si>
  <si>
    <t xml:space="preserve">End Station ID </t>
  </si>
  <si>
    <t xml:space="preserve">End Station Name         </t>
  </si>
  <si>
    <t xml:space="preserve">End Station Latitude </t>
  </si>
  <si>
    <t xml:space="preserve">End Station Longitude </t>
  </si>
  <si>
    <t xml:space="preserve">Bike ID </t>
  </si>
  <si>
    <t xml:space="preserve">User Type  </t>
  </si>
  <si>
    <t xml:space="preserve">Birth Year </t>
  </si>
  <si>
    <t xml:space="preserve">Gender </t>
  </si>
  <si>
    <t xml:space="preserve">Jersey &amp; 6th St       </t>
  </si>
  <si>
    <t xml:space="preserve">Manila &amp; 1st             </t>
  </si>
  <si>
    <t xml:space="preserve">Subscriber </t>
  </si>
  <si>
    <t xml:space="preserve">Grove St PATH         </t>
  </si>
  <si>
    <t xml:space="preserve">Hilltop                  </t>
  </si>
  <si>
    <t xml:space="preserve">Exchange Place        </t>
  </si>
  <si>
    <t xml:space="preserve">Garfield Ave Station     </t>
  </si>
  <si>
    <t xml:space="preserve">McGinley Square       </t>
  </si>
  <si>
    <t xml:space="preserve">Sip Ave                  </t>
  </si>
  <si>
    <t xml:space="preserve">Sip Ave               </t>
  </si>
  <si>
    <t xml:space="preserve">Lincoln Park             </t>
  </si>
  <si>
    <t xml:space="preserve">Van Vorst Park        </t>
  </si>
  <si>
    <t xml:space="preserve">Grove St PATH            </t>
  </si>
  <si>
    <t xml:space="preserve">Dixon Mills           </t>
  </si>
  <si>
    <t xml:space="preserve">Oakland Ave           </t>
  </si>
  <si>
    <t xml:space="preserve">Marin Light Rail         </t>
  </si>
  <si>
    <t xml:space="preserve">Christ Hospital       </t>
  </si>
  <si>
    <t xml:space="preserve">Baldwin at Montgomery </t>
  </si>
  <si>
    <t xml:space="preserve">Van Vorst Park           </t>
  </si>
  <si>
    <t xml:space="preserve">Morris Canal          </t>
  </si>
  <si>
    <t xml:space="preserve">Paulus Hook              </t>
  </si>
  <si>
    <t xml:space="preserve">Warren St             </t>
  </si>
  <si>
    <t xml:space="preserve">Hamilton Park            </t>
  </si>
  <si>
    <t xml:space="preserve">Liberty Light Rail    </t>
  </si>
  <si>
    <t xml:space="preserve">Liberty Light Rail       </t>
  </si>
  <si>
    <t xml:space="preserve">Exchange Place           </t>
  </si>
  <si>
    <t xml:space="preserve">Monmouth and 6th         </t>
  </si>
  <si>
    <t xml:space="preserve">Lincoln Park          </t>
  </si>
  <si>
    <t xml:space="preserve">Customer   </t>
  </si>
  <si>
    <t xml:space="preserve">Garfield Ave Station  </t>
  </si>
  <si>
    <t xml:space="preserve">City Hall                </t>
  </si>
  <si>
    <t xml:space="preserve">Hamilton Park         </t>
  </si>
  <si>
    <t xml:space="preserve">Newark Ave               </t>
  </si>
  <si>
    <t xml:space="preserve">Newport PATH             </t>
  </si>
  <si>
    <t xml:space="preserve">Monmouth and 6th      </t>
  </si>
  <si>
    <t xml:space="preserve">Jersey &amp; 3rd          </t>
  </si>
  <si>
    <t xml:space="preserve">Brunswick St          </t>
  </si>
  <si>
    <t xml:space="preserve">Pershing Field        </t>
  </si>
  <si>
    <t xml:space="preserve">Leonard Gordon Park   </t>
  </si>
  <si>
    <t xml:space="preserve">Essex Light Rail      </t>
  </si>
  <si>
    <t xml:space="preserve">Heights Elevator      </t>
  </si>
  <si>
    <t xml:space="preserve">Newport Pkwy          </t>
  </si>
  <si>
    <t xml:space="preserve">Danforth Light Rail   </t>
  </si>
  <si>
    <t xml:space="preserve">City Hall             </t>
  </si>
  <si>
    <t xml:space="preserve">Warren St                </t>
  </si>
  <si>
    <t xml:space="preserve">Dey St                </t>
  </si>
  <si>
    <t xml:space="preserve">North St              </t>
  </si>
  <si>
    <t xml:space="preserve">Columbus Drive           </t>
  </si>
  <si>
    <t xml:space="preserve">Marin Light Rail      </t>
  </si>
  <si>
    <t xml:space="preserve">Newark Ave            </t>
  </si>
  <si>
    <t xml:space="preserve">Jersey &amp; 6th St          </t>
  </si>
  <si>
    <t xml:space="preserve">JC Medical Center     </t>
  </si>
  <si>
    <t xml:space="preserve">Riverview Park        </t>
  </si>
  <si>
    <t xml:space="preserve">Paulus Hook           </t>
  </si>
  <si>
    <t xml:space="preserve">Central Ave           </t>
  </si>
  <si>
    <t xml:space="preserve">Essex Light Rail         </t>
  </si>
  <si>
    <t xml:space="preserve">McGinley Square          </t>
  </si>
  <si>
    <t xml:space="preserve">Newport Pkwy             </t>
  </si>
  <si>
    <t xml:space="preserve">Manila &amp; 1st          </t>
  </si>
  <si>
    <t xml:space="preserve">Dey St                   </t>
  </si>
  <si>
    <t xml:space="preserve">NJCU                     </t>
  </si>
  <si>
    <t xml:space="preserve">5 Corners Library        </t>
  </si>
  <si>
    <t xml:space="preserve">Lafayette Park        </t>
  </si>
  <si>
    <t xml:space="preserve">5 Corners Library     </t>
  </si>
  <si>
    <t xml:space="preserve">Newport PATH          </t>
  </si>
  <si>
    <t xml:space="preserve">JC Medical Center        </t>
  </si>
  <si>
    <t xml:space="preserve">Union St              </t>
  </si>
  <si>
    <t xml:space="preserve">Dixon Mills              </t>
  </si>
  <si>
    <t xml:space="preserve">Pershing Field           </t>
  </si>
  <si>
    <t xml:space="preserve">Hilltop               </t>
  </si>
  <si>
    <t xml:space="preserve">Brunswick St             </t>
  </si>
  <si>
    <t xml:space="preserve">North St                 </t>
  </si>
  <si>
    <t xml:space="preserve">West Side Light Rail  </t>
  </si>
  <si>
    <t xml:space="preserve">           </t>
  </si>
  <si>
    <t xml:space="preserve">Union St                 </t>
  </si>
  <si>
    <t xml:space="preserve">Columbia Park            </t>
  </si>
  <si>
    <t xml:space="preserve">Oakland Ave              </t>
  </si>
  <si>
    <t xml:space="preserve">Morris Canal             </t>
  </si>
  <si>
    <t xml:space="preserve">Columbus Drive        </t>
  </si>
  <si>
    <t xml:space="preserve">MLK Light Rail        </t>
  </si>
  <si>
    <t xml:space="preserve">Bayside Park             </t>
  </si>
  <si>
    <t xml:space="preserve">Columbia Park         </t>
  </si>
  <si>
    <t xml:space="preserve">West Side Light Rail     </t>
  </si>
  <si>
    <t xml:space="preserve">Bayside Park          </t>
  </si>
  <si>
    <t xml:space="preserve">Central Ave              </t>
  </si>
  <si>
    <t xml:space="preserve">Riverview Park           </t>
  </si>
  <si>
    <t xml:space="preserve">Baldwin at Montgomery    </t>
  </si>
  <si>
    <t xml:space="preserve">Jersey &amp; 3rd             </t>
  </si>
  <si>
    <t xml:space="preserve">Christ Hospital          </t>
  </si>
  <si>
    <t xml:space="preserve">Heights Elevator         </t>
  </si>
  <si>
    <t xml:space="preserve">Leonard Gordon Park      </t>
  </si>
  <si>
    <t xml:space="preserve">NJCU                  </t>
  </si>
  <si>
    <t xml:space="preserve">Lafayette Park           </t>
  </si>
  <si>
    <t xml:space="preserve">MLK Light Rail           </t>
  </si>
  <si>
    <t xml:space="preserve">Danforth Light Rail      </t>
  </si>
  <si>
    <t xml:space="preserve">W 95 St &amp; Broadway       </t>
  </si>
  <si>
    <t xml:space="preserve">Vesey Pl &amp; River Terrace </t>
  </si>
  <si>
    <t xml:space="preserve">Broadway &amp; W 49 St       </t>
  </si>
  <si>
    <t xml:space="preserve"> Age of rider</t>
  </si>
  <si>
    <t xml:space="preserve">Average age of rider </t>
  </si>
  <si>
    <t>Average Ride Duration for Subscribers in minutes</t>
  </si>
  <si>
    <t xml:space="preserve">Sum of Trip Duration </t>
  </si>
  <si>
    <t xml:space="preserve">Count of Start Time          </t>
  </si>
  <si>
    <t xml:space="preserve">Count of Stop Time           </t>
  </si>
  <si>
    <t xml:space="preserve">Sum of Start Station ID </t>
  </si>
  <si>
    <t xml:space="preserve">Count of Start Station Name    </t>
  </si>
  <si>
    <t xml:space="preserve">Sum of Start Station Latitude </t>
  </si>
  <si>
    <t xml:space="preserve">Sum of Start Station Longitude </t>
  </si>
  <si>
    <t xml:space="preserve">Sum of End Station ID </t>
  </si>
  <si>
    <t xml:space="preserve">Count of End Station Name         </t>
  </si>
  <si>
    <t xml:space="preserve">Sum of End Station Latitude </t>
  </si>
  <si>
    <t xml:space="preserve">Sum of End Station Longitude </t>
  </si>
  <si>
    <t xml:space="preserve">Sum of Bike ID </t>
  </si>
  <si>
    <t xml:space="preserve">Count of User Type  </t>
  </si>
  <si>
    <t xml:space="preserve">Sum of Birth Year </t>
  </si>
  <si>
    <t>Count of  Age of rider</t>
  </si>
  <si>
    <t>Trip duration in minutes</t>
  </si>
  <si>
    <t>Sum of Trip duration in minutes</t>
  </si>
  <si>
    <t>Grand Total</t>
  </si>
  <si>
    <t>Average of  Age of rider</t>
  </si>
  <si>
    <t>Aggregate statistics</t>
  </si>
  <si>
    <t>Total trip duration (in minutes)</t>
  </si>
  <si>
    <t>Total Ride Duration for Subscribers in minutes</t>
  </si>
  <si>
    <t>Pivot table</t>
  </si>
  <si>
    <t>Average trip duration (in minutes)</t>
  </si>
  <si>
    <t>Shortest trip duration (in minutes)</t>
  </si>
  <si>
    <t>Longest trip duration (in minutes)</t>
  </si>
  <si>
    <t>Longest Ride Duration for Subscribers in minutes</t>
  </si>
  <si>
    <t>Shortest Ride Duration for Subscribers in minutes</t>
  </si>
  <si>
    <t>(MIN)</t>
  </si>
  <si>
    <t>(MAX)</t>
  </si>
  <si>
    <t>(AVERAGE)</t>
  </si>
  <si>
    <t>(SUM)</t>
  </si>
  <si>
    <t>(AVERAGEIF)</t>
  </si>
  <si>
    <t>(MAXIF)</t>
  </si>
  <si>
    <t>(MINIF)</t>
  </si>
  <si>
    <t>(SUMIF)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</si>
</sst>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\ h:mm"/>
    </dxf>
    <dxf>
      <numFmt numFmtId="27" formatCode="dd/mm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[spreadsheet.xlsx]Sheet3!PivotTable2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Sheet3!$A$2</c:f>
              <c:numCache>
                <c:formatCode>General</c:formatCode>
                <c:ptCount val="1"/>
                <c:pt idx="0">
                  <c:v>124527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B4-F64B-8CEB-89D0FA1AF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904527"/>
        <c:axId val="672906239"/>
      </c:barChart>
      <c:catAx>
        <c:axId val="67290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906239"/>
        <c:crosses val="autoZero"/>
        <c:auto val="1"/>
        <c:lblAlgn val="ctr"/>
        <c:lblOffset val="100"/>
        <c:noMultiLvlLbl val="0"/>
      </c:catAx>
      <c:valAx>
        <c:axId val="67290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90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'Age of rider' by 'User Type'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Subscriber </c:v>
              </c:pt>
              <c:pt idx="1">
                <c:v>Customer   </c:v>
              </c:pt>
              <c:pt idx="2">
                <c:v>           </c:v>
              </c:pt>
            </c:strLit>
          </c:cat>
          <c:val>
            <c:numLit>
              <c:formatCode>General</c:formatCode>
              <c:ptCount val="3"/>
              <c:pt idx="0">
                <c:v>44.387778154297976</c:v>
              </c:pt>
              <c:pt idx="1">
                <c:v>40.185185185185183</c:v>
              </c:pt>
              <c:pt idx="2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0-5CD0-CE49-BE6D-532D59C99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735131391"/>
        <c:axId val="587748799"/>
      </c:barChart>
      <c:catAx>
        <c:axId val="735131391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User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748799"/>
        <c:crosses val="autoZero"/>
        <c:auto val="1"/>
        <c:lblAlgn val="ctr"/>
        <c:lblOffset val="100"/>
        <c:noMultiLvlLbl val="0"/>
      </c:catAx>
      <c:valAx>
        <c:axId val="58774879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Age of rider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31391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'User Type': </a:t>
            </a:r>
            <a:r>
              <a:rPr lang="en-US">
                <a:solidFill>
                  <a:srgbClr val="DD5A13"/>
                </a:solidFill>
              </a:rPr>
              <a:t>Subscriber</a:t>
            </a:r>
            <a:r>
              <a:rPr lang="en-US"/>
              <a:t> accounts for the majority of 'Trip Duration'.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F3-5048-9316-42F661C1878A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F3-5048-9316-42F661C1878A}"/>
              </c:ext>
            </c:extLst>
          </c:dPt>
          <c:dPt>
            <c:idx val="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8F3-5048-9316-42F661C1878A}"/>
              </c:ext>
            </c:extLst>
          </c:dPt>
          <c:cat>
            <c:strLit>
              <c:ptCount val="3"/>
              <c:pt idx="0">
                <c:v>Subscriber </c:v>
              </c:pt>
              <c:pt idx="1">
                <c:v>Customer   </c:v>
              </c:pt>
              <c:pt idx="2">
                <c:v>           </c:v>
              </c:pt>
            </c:strLit>
          </c:cat>
          <c:val>
            <c:numLit>
              <c:formatCode>General</c:formatCode>
              <c:ptCount val="3"/>
              <c:pt idx="0">
                <c:v>5951106</c:v>
              </c:pt>
              <c:pt idx="1">
                <c:v>1801139</c:v>
              </c:pt>
              <c:pt idx="2">
                <c:v>4604</c:v>
              </c:pt>
            </c:numLit>
          </c:val>
          <c:extLst>
            <c:ext xmlns:c16="http://schemas.microsoft.com/office/drawing/2014/chart" uri="{C3380CC4-5D6E-409C-BE32-E72D297353CC}">
              <c16:uniqueId val="{00000006-18F3-5048-9316-42F661C18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59CE5-14EB-6E9F-48C2-E4042BE9E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815268</xdr:colOff>
      <xdr:row>1</xdr:row>
      <xdr:rowOff>0</xdr:rowOff>
    </xdr:from>
    <xdr:to>
      <xdr:col>28</xdr:col>
      <xdr:colOff>55216</xdr:colOff>
      <xdr:row>15</xdr:row>
      <xdr:rowOff>44174</xdr:rowOff>
    </xdr:to>
    <xdr:graphicFrame macro="">
      <xdr:nvGraphicFramePr>
        <xdr:cNvPr id="14" name="Chart 13" descr="Chart type: Clustered Bar. 'Age of rider' by 'User Type'&#10;&#10;Description automatically generated">
          <a:extLst>
            <a:ext uri="{FF2B5EF4-FFF2-40B4-BE49-F238E27FC236}">
              <a16:creationId xmlns:a16="http://schemas.microsoft.com/office/drawing/2014/main" id="{045985EC-D973-924B-99FD-5049BD4A4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419100</xdr:colOff>
      <xdr:row>17</xdr:row>
      <xdr:rowOff>0</xdr:rowOff>
    </xdr:from>
    <xdr:to>
      <xdr:col>28</xdr:col>
      <xdr:colOff>698501</xdr:colOff>
      <xdr:row>37</xdr:row>
      <xdr:rowOff>0</xdr:rowOff>
    </xdr:to>
    <xdr:graphicFrame macro="">
      <xdr:nvGraphicFramePr>
        <xdr:cNvPr id="15" name="Chart 14" descr="Chart type: Doughnut. 'User Type': Subscriber accounts for the majority of 'Trip Duration'.&#10;&#10;Description automatically generated">
          <a:extLst>
            <a:ext uri="{FF2B5EF4-FFF2-40B4-BE49-F238E27FC236}">
              <a16:creationId xmlns:a16="http://schemas.microsoft.com/office/drawing/2014/main" id="{9E3FD4CD-E782-824D-BF4F-54D53EDA1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hna" refreshedDate="45340.647246875" createdVersion="8" refreshedVersion="8" minRefreshableVersion="3" recordCount="9783" xr:uid="{6F5F1AE4-BB5F-5249-ADA1-6DE20D9F08B7}">
  <cacheSource type="worksheet">
    <worksheetSource ref="B1:B1048576" sheet="clean_data"/>
  </cacheSource>
  <cacheFields count="1">
    <cacheField name="Trip duration in minutes" numFmtId="0">
      <sharedItems containsString="0" containsBlank="1" containsNumber="1" containsInteger="1" minValue="1" maxValue="22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hna" refreshedDate="45340.650745486113" createdVersion="8" refreshedVersion="8" minRefreshableVersion="3" recordCount="9757" xr:uid="{547D49A2-33A4-C643-BBF7-4A2FD4D64767}">
  <cacheSource type="worksheet">
    <worksheetSource name="clean_data"/>
  </cacheSource>
  <cacheFields count="26">
    <cacheField name="Trip Duration " numFmtId="0">
      <sharedItems containsSemiMixedTypes="0" containsString="0" containsNumber="1" containsInteger="1" minValue="61" maxValue="136820"/>
    </cacheField>
    <cacheField name="Trip duration in minutes" numFmtId="0">
      <sharedItems containsSemiMixedTypes="0" containsString="0" containsNumber="1" containsInteger="1" minValue="1" maxValue="2280"/>
    </cacheField>
    <cacheField name="Mean Trip duration (in minutes)" numFmtId="0">
      <sharedItems containsString="0" containsBlank="1" containsNumber="1" containsInteger="1" minValue="13" maxValue="13"/>
    </cacheField>
    <cacheField name="Minimum trip duration (in minutes)" numFmtId="0">
      <sharedItems containsString="0" containsBlank="1" containsNumber="1" containsInteger="1" minValue="1" maxValue="1"/>
    </cacheField>
    <cacheField name="Maximum trip duration (in minutes)" numFmtId="0">
      <sharedItems containsString="0" containsBlank="1" containsNumber="1" containsInteger="1" minValue="2280" maxValue="2280"/>
    </cacheField>
    <cacheField name="Total trip duration" numFmtId="0">
      <sharedItems containsBlank="1"/>
    </cacheField>
    <cacheField name="Start Time          " numFmtId="22">
      <sharedItems containsSemiMixedTypes="0" containsNonDate="0" containsDate="1" containsString="0" minDate="2016-08-01T00:09:40" maxDate="2016-08-09T19:35:43"/>
    </cacheField>
    <cacheField name="Stop Time           " numFmtId="22">
      <sharedItems containsSemiMixedTypes="0" containsNonDate="0" containsDate="1" containsString="0" minDate="2016-08-01T00:12:25" maxDate="2016-08-10T09:40:05"/>
    </cacheField>
    <cacheField name="Start Station ID " numFmtId="0">
      <sharedItems containsSemiMixedTypes="0" containsString="0" containsNumber="1" containsInteger="1" minValue="3183" maxValue="3281"/>
    </cacheField>
    <cacheField name="Start Station Name    " numFmtId="0">
      <sharedItems/>
    </cacheField>
    <cacheField name="Start Station Latitude " numFmtId="0">
      <sharedItems containsSemiMixedTypes="0" containsString="0" containsNumber="1" minValue="40.692639966183293" maxValue="40.752558999999998"/>
    </cacheField>
    <cacheField name="Start Station Longitude " numFmtId="0">
      <sharedItems containsSemiMixedTypes="0" containsString="0" containsNumber="1" minValue="-74.096936600000006" maxValue="-74.032108199999996"/>
    </cacheField>
    <cacheField name="End Station ID " numFmtId="0">
      <sharedItems containsSemiMixedTypes="0" containsString="0" containsNumber="1" containsInteger="1" minValue="173" maxValue="3314"/>
    </cacheField>
    <cacheField name="End Station Name         " numFmtId="0">
      <sharedItems count="49">
        <s v="Manila &amp; 1st             "/>
        <s v="Hilltop                  "/>
        <s v="Garfield Ave Station     "/>
        <s v="Sip Ave                  "/>
        <s v="Lincoln Park             "/>
        <s v="Grove St PATH            "/>
        <s v="Marin Light Rail         "/>
        <s v="Van Vorst Park           "/>
        <s v="Paulus Hook              "/>
        <s v="Hamilton Park            "/>
        <s v="Liberty Light Rail       "/>
        <s v="Exchange Place           "/>
        <s v="Monmouth and 6th         "/>
        <s v="City Hall                "/>
        <s v="Newark Ave               "/>
        <s v="Newport PATH             "/>
        <s v="Warren St                "/>
        <s v="Columbus Drive           "/>
        <s v="Jersey &amp; 6th St          "/>
        <s v="Essex Light Rail         "/>
        <s v="McGinley Square          "/>
        <s v="Newport Pkwy             "/>
        <s v="Dey St                   "/>
        <s v="NJCU                     "/>
        <s v="5 Corners Library        "/>
        <s v="JC Medical Center        "/>
        <s v="Dixon Mills              "/>
        <s v="Pershing Field           "/>
        <s v="Brunswick St             "/>
        <s v="North St                 "/>
        <s v="Union St                 "/>
        <s v="Columbia Park            "/>
        <s v="Oakland Ave              "/>
        <s v="Morris Canal             "/>
        <s v="Bayside Park             "/>
        <s v="West Side Light Rail     "/>
        <s v="Central Ave              "/>
        <s v="Riverview Park           "/>
        <s v="Baldwin at Montgomery    "/>
        <s v="Jersey &amp; 3rd             "/>
        <s v="Christ Hospital          "/>
        <s v="Heights Elevator         "/>
        <s v="Leonard Gordon Park      "/>
        <s v="Lafayette Park           "/>
        <s v="MLK Light Rail           "/>
        <s v="Danforth Light Rail      "/>
        <s v="W 95 St &amp; Broadway       "/>
        <s v="Vesey Pl &amp; River Terrace "/>
        <s v="Broadway &amp; W 49 St       "/>
      </sharedItems>
    </cacheField>
    <cacheField name="End Station Latitude " numFmtId="0">
      <sharedItems containsSemiMixedTypes="0" containsString="0" containsNumber="1" minValue="40.692639966183293" maxValue="40.7937704"/>
    </cacheField>
    <cacheField name="End Station Longitude " numFmtId="0">
      <sharedItems containsSemiMixedTypes="0" containsString="0" containsNumber="1" minValue="-74.096936600000006" maxValue="-73.971888000000007"/>
    </cacheField>
    <cacheField name="Bike ID " numFmtId="0">
      <sharedItems containsSemiMixedTypes="0" containsString="0" containsNumber="1" containsInteger="1" minValue="18268" maxValue="26431"/>
    </cacheField>
    <cacheField name="User Type  " numFmtId="0">
      <sharedItems count="3">
        <s v="Subscriber "/>
        <s v="Customer   "/>
        <s v="           "/>
      </sharedItems>
    </cacheField>
    <cacheField name="Average Ride Duration for Subscribers in minutes" numFmtId="0">
      <sharedItems containsString="0" containsBlank="1" containsNumber="1" containsInteger="1" minValue="10" maxValue="10"/>
    </cacheField>
    <cacheField name="Maximum duration for subscribers in minutes" numFmtId="0">
      <sharedItems containsString="0" containsBlank="1" containsNumber="1" containsInteger="1" minValue="2280" maxValue="2280"/>
    </cacheField>
    <cacheField name="Minimum duration for subscribers in minutes" numFmtId="0">
      <sharedItems containsString="0" containsBlank="1" containsNumber="1" containsInteger="1" minValue="1" maxValue="1"/>
    </cacheField>
    <cacheField name="Minimum duration for subscribers in minutes2" numFmtId="0">
      <sharedItems containsString="0" containsBlank="1" containsNumber="1" containsInteger="1" minValue="99185" maxValue="99185"/>
    </cacheField>
    <cacheField name="Birth Year " numFmtId="0">
      <sharedItems containsString="0" containsBlank="1" containsNumber="1" containsInteger="1" minValue="1941" maxValue="1998"/>
    </cacheField>
    <cacheField name=" Age of rider" numFmtId="0">
      <sharedItems containsMixedTypes="1" containsNumber="1" containsInteger="1" minValue="26" maxValue="83"/>
    </cacheField>
    <cacheField name="Average age of riders" numFmtId="0">
      <sharedItems containsString="0" containsBlank="1" containsNumber="1" containsInteger="1" minValue="1979" maxValue="1979"/>
    </cacheField>
    <cacheField name="Gender 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83">
  <r>
    <n v="2"/>
  </r>
  <r>
    <n v="11"/>
  </r>
  <r>
    <n v="14"/>
  </r>
  <r>
    <n v="3"/>
  </r>
  <r>
    <n v="8"/>
  </r>
  <r>
    <n v="2"/>
  </r>
  <r>
    <n v="2"/>
  </r>
  <r>
    <n v="12"/>
  </r>
  <r>
    <n v="10"/>
  </r>
  <r>
    <n v="5"/>
  </r>
  <r>
    <n v="7"/>
  </r>
  <r>
    <n v="44"/>
  </r>
  <r>
    <n v="3"/>
  </r>
  <r>
    <n v="6"/>
  </r>
  <r>
    <n v="34"/>
  </r>
  <r>
    <n v="3"/>
  </r>
  <r>
    <n v="5"/>
  </r>
  <r>
    <n v="4"/>
  </r>
  <r>
    <n v="4"/>
  </r>
  <r>
    <n v="8"/>
  </r>
  <r>
    <n v="8"/>
  </r>
  <r>
    <n v="3"/>
  </r>
  <r>
    <n v="11"/>
  </r>
  <r>
    <n v="5"/>
  </r>
  <r>
    <n v="8"/>
  </r>
  <r>
    <n v="4"/>
  </r>
  <r>
    <n v="3"/>
  </r>
  <r>
    <n v="3"/>
  </r>
  <r>
    <n v="4"/>
  </r>
  <r>
    <n v="8"/>
  </r>
  <r>
    <n v="5"/>
  </r>
  <r>
    <n v="3"/>
  </r>
  <r>
    <n v="2"/>
  </r>
  <r>
    <n v="7"/>
  </r>
  <r>
    <n v="2"/>
  </r>
  <r>
    <n v="2"/>
  </r>
  <r>
    <n v="5"/>
  </r>
  <r>
    <n v="3"/>
  </r>
  <r>
    <n v="7"/>
  </r>
  <r>
    <n v="11"/>
  </r>
  <r>
    <n v="5"/>
  </r>
  <r>
    <n v="5"/>
  </r>
  <r>
    <n v="2"/>
  </r>
  <r>
    <n v="3"/>
  </r>
  <r>
    <n v="2"/>
  </r>
  <r>
    <n v="10"/>
  </r>
  <r>
    <n v="2"/>
  </r>
  <r>
    <n v="19"/>
  </r>
  <r>
    <n v="1"/>
  </r>
  <r>
    <n v="22"/>
  </r>
  <r>
    <n v="1"/>
  </r>
  <r>
    <n v="5"/>
  </r>
  <r>
    <n v="5"/>
  </r>
  <r>
    <n v="11"/>
  </r>
  <r>
    <n v="18"/>
  </r>
  <r>
    <n v="2"/>
  </r>
  <r>
    <n v="4"/>
  </r>
  <r>
    <n v="4"/>
  </r>
  <r>
    <n v="7"/>
  </r>
  <r>
    <n v="12"/>
  </r>
  <r>
    <n v="3"/>
  </r>
  <r>
    <n v="4"/>
  </r>
  <r>
    <n v="5"/>
  </r>
  <r>
    <n v="11"/>
  </r>
  <r>
    <n v="17"/>
  </r>
  <r>
    <n v="4"/>
  </r>
  <r>
    <n v="8"/>
  </r>
  <r>
    <n v="2"/>
  </r>
  <r>
    <n v="2"/>
  </r>
  <r>
    <n v="4"/>
  </r>
  <r>
    <n v="5"/>
  </r>
  <r>
    <n v="2"/>
  </r>
  <r>
    <n v="4"/>
  </r>
  <r>
    <n v="2"/>
  </r>
  <r>
    <n v="2"/>
  </r>
  <r>
    <n v="2"/>
  </r>
  <r>
    <n v="5"/>
  </r>
  <r>
    <n v="15"/>
  </r>
  <r>
    <n v="12"/>
  </r>
  <r>
    <n v="12"/>
  </r>
  <r>
    <n v="6"/>
  </r>
  <r>
    <n v="8"/>
  </r>
  <r>
    <n v="4"/>
  </r>
  <r>
    <n v="3"/>
  </r>
  <r>
    <n v="8"/>
  </r>
  <r>
    <n v="7"/>
  </r>
  <r>
    <n v="2"/>
  </r>
  <r>
    <n v="8"/>
  </r>
  <r>
    <n v="1"/>
  </r>
  <r>
    <n v="6"/>
  </r>
  <r>
    <n v="7"/>
  </r>
  <r>
    <n v="11"/>
  </r>
  <r>
    <n v="8"/>
  </r>
  <r>
    <n v="4"/>
  </r>
  <r>
    <n v="16"/>
  </r>
  <r>
    <n v="5"/>
  </r>
  <r>
    <n v="4"/>
  </r>
  <r>
    <n v="5"/>
  </r>
  <r>
    <n v="9"/>
  </r>
  <r>
    <n v="10"/>
  </r>
  <r>
    <n v="3"/>
  </r>
  <r>
    <n v="8"/>
  </r>
  <r>
    <n v="3"/>
  </r>
  <r>
    <n v="3"/>
  </r>
  <r>
    <n v="23"/>
  </r>
  <r>
    <n v="11"/>
  </r>
  <r>
    <n v="1"/>
  </r>
  <r>
    <n v="8"/>
  </r>
  <r>
    <n v="36"/>
  </r>
  <r>
    <n v="3"/>
  </r>
  <r>
    <n v="4"/>
  </r>
  <r>
    <n v="5"/>
  </r>
  <r>
    <n v="5"/>
  </r>
  <r>
    <n v="4"/>
  </r>
  <r>
    <n v="9"/>
  </r>
  <r>
    <n v="7"/>
  </r>
  <r>
    <n v="6"/>
  </r>
  <r>
    <n v="4"/>
  </r>
  <r>
    <n v="8"/>
  </r>
  <r>
    <n v="5"/>
  </r>
  <r>
    <n v="17"/>
  </r>
  <r>
    <n v="5"/>
  </r>
  <r>
    <n v="4"/>
  </r>
  <r>
    <n v="3"/>
  </r>
  <r>
    <n v="3"/>
  </r>
  <r>
    <n v="8"/>
  </r>
  <r>
    <n v="6"/>
  </r>
  <r>
    <n v="9"/>
  </r>
  <r>
    <n v="11"/>
  </r>
  <r>
    <n v="5"/>
  </r>
  <r>
    <n v="3"/>
  </r>
  <r>
    <n v="5"/>
  </r>
  <r>
    <n v="2"/>
  </r>
  <r>
    <n v="4"/>
  </r>
  <r>
    <n v="11"/>
  </r>
  <r>
    <n v="2"/>
  </r>
  <r>
    <n v="6"/>
  </r>
  <r>
    <n v="6"/>
  </r>
  <r>
    <n v="5"/>
  </r>
  <r>
    <n v="5"/>
  </r>
  <r>
    <n v="8"/>
  </r>
  <r>
    <n v="3"/>
  </r>
  <r>
    <n v="18"/>
  </r>
  <r>
    <n v="2"/>
  </r>
  <r>
    <n v="4"/>
  </r>
  <r>
    <n v="4"/>
  </r>
  <r>
    <n v="5"/>
  </r>
  <r>
    <n v="3"/>
  </r>
  <r>
    <n v="7"/>
  </r>
  <r>
    <n v="8"/>
  </r>
  <r>
    <n v="6"/>
  </r>
  <r>
    <n v="5"/>
  </r>
  <r>
    <n v="10"/>
  </r>
  <r>
    <n v="4"/>
  </r>
  <r>
    <n v="6"/>
  </r>
  <r>
    <n v="6"/>
  </r>
  <r>
    <n v="6"/>
  </r>
  <r>
    <n v="7"/>
  </r>
  <r>
    <n v="8"/>
  </r>
  <r>
    <n v="4"/>
  </r>
  <r>
    <n v="4"/>
  </r>
  <r>
    <n v="3"/>
  </r>
  <r>
    <n v="3"/>
  </r>
  <r>
    <n v="14"/>
  </r>
  <r>
    <n v="7"/>
  </r>
  <r>
    <n v="14"/>
  </r>
  <r>
    <n v="8"/>
  </r>
  <r>
    <n v="4"/>
  </r>
  <r>
    <n v="6"/>
  </r>
  <r>
    <n v="3"/>
  </r>
  <r>
    <n v="12"/>
  </r>
  <r>
    <n v="6"/>
  </r>
  <r>
    <n v="1"/>
  </r>
  <r>
    <n v="3"/>
  </r>
  <r>
    <n v="6"/>
  </r>
  <r>
    <n v="13"/>
  </r>
  <r>
    <n v="3"/>
  </r>
  <r>
    <n v="9"/>
  </r>
  <r>
    <n v="21"/>
  </r>
  <r>
    <n v="2"/>
  </r>
  <r>
    <n v="3"/>
  </r>
  <r>
    <n v="8"/>
  </r>
  <r>
    <n v="4"/>
  </r>
  <r>
    <n v="10"/>
  </r>
  <r>
    <n v="5"/>
  </r>
  <r>
    <n v="7"/>
  </r>
  <r>
    <n v="5"/>
  </r>
  <r>
    <n v="6"/>
  </r>
  <r>
    <n v="7"/>
  </r>
  <r>
    <n v="6"/>
  </r>
  <r>
    <n v="5"/>
  </r>
  <r>
    <n v="9"/>
  </r>
  <r>
    <n v="15"/>
  </r>
  <r>
    <n v="3"/>
  </r>
  <r>
    <n v="1"/>
  </r>
  <r>
    <n v="9"/>
  </r>
  <r>
    <n v="8"/>
  </r>
  <r>
    <n v="2"/>
  </r>
  <r>
    <n v="21"/>
  </r>
  <r>
    <n v="3"/>
  </r>
  <r>
    <n v="3"/>
  </r>
  <r>
    <n v="14"/>
  </r>
  <r>
    <n v="14"/>
  </r>
  <r>
    <n v="11"/>
  </r>
  <r>
    <n v="7"/>
  </r>
  <r>
    <n v="16"/>
  </r>
  <r>
    <n v="16"/>
  </r>
  <r>
    <n v="6"/>
  </r>
  <r>
    <n v="6"/>
  </r>
  <r>
    <n v="11"/>
  </r>
  <r>
    <n v="20"/>
  </r>
  <r>
    <n v="14"/>
  </r>
  <r>
    <n v="8"/>
  </r>
  <r>
    <n v="3"/>
  </r>
  <r>
    <n v="3"/>
  </r>
  <r>
    <n v="4"/>
  </r>
  <r>
    <n v="2"/>
  </r>
  <r>
    <n v="4"/>
  </r>
  <r>
    <n v="15"/>
  </r>
  <r>
    <n v="3"/>
  </r>
  <r>
    <n v="2"/>
  </r>
  <r>
    <n v="5"/>
  </r>
  <r>
    <n v="8"/>
  </r>
  <r>
    <n v="9"/>
  </r>
  <r>
    <n v="20"/>
  </r>
  <r>
    <n v="3"/>
  </r>
  <r>
    <n v="6"/>
  </r>
  <r>
    <n v="3"/>
  </r>
  <r>
    <n v="3"/>
  </r>
  <r>
    <n v="12"/>
  </r>
  <r>
    <n v="16"/>
  </r>
  <r>
    <n v="4"/>
  </r>
  <r>
    <n v="6"/>
  </r>
  <r>
    <n v="4"/>
  </r>
  <r>
    <n v="10"/>
  </r>
  <r>
    <n v="5"/>
  </r>
  <r>
    <n v="16"/>
  </r>
  <r>
    <n v="5"/>
  </r>
  <r>
    <n v="3"/>
  </r>
  <r>
    <n v="9"/>
  </r>
  <r>
    <n v="9"/>
  </r>
  <r>
    <n v="6"/>
  </r>
  <r>
    <n v="11"/>
  </r>
  <r>
    <n v="14"/>
  </r>
  <r>
    <n v="2"/>
  </r>
  <r>
    <n v="4"/>
  </r>
  <r>
    <n v="19"/>
  </r>
  <r>
    <n v="2"/>
  </r>
  <r>
    <n v="7"/>
  </r>
  <r>
    <n v="2"/>
  </r>
  <r>
    <n v="15"/>
  </r>
  <r>
    <n v="9"/>
  </r>
  <r>
    <n v="4"/>
  </r>
  <r>
    <n v="8"/>
  </r>
  <r>
    <n v="4"/>
  </r>
  <r>
    <n v="4"/>
  </r>
  <r>
    <n v="2"/>
  </r>
  <r>
    <n v="68"/>
  </r>
  <r>
    <n v="4"/>
  </r>
  <r>
    <n v="4"/>
  </r>
  <r>
    <n v="3"/>
  </r>
  <r>
    <n v="7"/>
  </r>
  <r>
    <n v="6"/>
  </r>
  <r>
    <n v="4"/>
  </r>
  <r>
    <n v="5"/>
  </r>
  <r>
    <n v="3"/>
  </r>
  <r>
    <n v="8"/>
  </r>
  <r>
    <n v="20"/>
  </r>
  <r>
    <n v="4"/>
  </r>
  <r>
    <n v="4"/>
  </r>
  <r>
    <n v="4"/>
  </r>
  <r>
    <n v="20"/>
  </r>
  <r>
    <n v="1"/>
  </r>
  <r>
    <n v="10"/>
  </r>
  <r>
    <n v="4"/>
  </r>
  <r>
    <n v="52"/>
  </r>
  <r>
    <n v="4"/>
  </r>
  <r>
    <n v="4"/>
  </r>
  <r>
    <n v="4"/>
  </r>
  <r>
    <n v="3"/>
  </r>
  <r>
    <n v="7"/>
  </r>
  <r>
    <n v="7"/>
  </r>
  <r>
    <n v="2"/>
  </r>
  <r>
    <n v="2"/>
  </r>
  <r>
    <n v="5"/>
  </r>
  <r>
    <n v="5"/>
  </r>
  <r>
    <n v="37"/>
  </r>
  <r>
    <n v="3"/>
  </r>
  <r>
    <n v="7"/>
  </r>
  <r>
    <n v="24"/>
  </r>
  <r>
    <n v="4"/>
  </r>
  <r>
    <n v="11"/>
  </r>
  <r>
    <n v="13"/>
  </r>
  <r>
    <n v="2"/>
  </r>
  <r>
    <n v="4"/>
  </r>
  <r>
    <n v="119"/>
  </r>
  <r>
    <n v="15"/>
  </r>
  <r>
    <n v="2"/>
  </r>
  <r>
    <n v="6"/>
  </r>
  <r>
    <n v="3"/>
  </r>
  <r>
    <n v="6"/>
  </r>
  <r>
    <n v="10"/>
  </r>
  <r>
    <n v="1"/>
  </r>
  <r>
    <n v="13"/>
  </r>
  <r>
    <n v="2"/>
  </r>
  <r>
    <n v="4"/>
  </r>
  <r>
    <n v="10"/>
  </r>
  <r>
    <n v="17"/>
  </r>
  <r>
    <n v="11"/>
  </r>
  <r>
    <n v="17"/>
  </r>
  <r>
    <n v="16"/>
  </r>
  <r>
    <n v="16"/>
  </r>
  <r>
    <n v="4"/>
  </r>
  <r>
    <n v="7"/>
  </r>
  <r>
    <n v="4"/>
  </r>
  <r>
    <n v="4"/>
  </r>
  <r>
    <n v="15"/>
  </r>
  <r>
    <n v="3"/>
  </r>
  <r>
    <n v="11"/>
  </r>
  <r>
    <n v="3"/>
  </r>
  <r>
    <n v="48"/>
  </r>
  <r>
    <n v="20"/>
  </r>
  <r>
    <n v="23"/>
  </r>
  <r>
    <n v="19"/>
  </r>
  <r>
    <n v="9"/>
  </r>
  <r>
    <n v="20"/>
  </r>
  <r>
    <n v="3"/>
  </r>
  <r>
    <n v="35"/>
  </r>
  <r>
    <n v="3"/>
  </r>
  <r>
    <n v="7"/>
  </r>
  <r>
    <n v="4"/>
  </r>
  <r>
    <n v="2"/>
  </r>
  <r>
    <n v="13"/>
  </r>
  <r>
    <n v="10"/>
  </r>
  <r>
    <n v="10"/>
  </r>
  <r>
    <n v="5"/>
  </r>
  <r>
    <n v="3"/>
  </r>
  <r>
    <n v="7"/>
  </r>
  <r>
    <n v="8"/>
  </r>
  <r>
    <n v="7"/>
  </r>
  <r>
    <n v="7"/>
  </r>
  <r>
    <n v="6"/>
  </r>
  <r>
    <n v="9"/>
  </r>
  <r>
    <n v="2"/>
  </r>
  <r>
    <n v="22"/>
  </r>
  <r>
    <n v="5"/>
  </r>
  <r>
    <n v="13"/>
  </r>
  <r>
    <n v="39"/>
  </r>
  <r>
    <n v="48"/>
  </r>
  <r>
    <n v="40"/>
  </r>
  <r>
    <n v="3"/>
  </r>
  <r>
    <n v="8"/>
  </r>
  <r>
    <n v="47"/>
  </r>
  <r>
    <n v="7"/>
  </r>
  <r>
    <n v="8"/>
  </r>
  <r>
    <n v="25"/>
  </r>
  <r>
    <n v="3"/>
  </r>
  <r>
    <n v="12"/>
  </r>
  <r>
    <n v="6"/>
  </r>
  <r>
    <n v="5"/>
  </r>
  <r>
    <n v="31"/>
  </r>
  <r>
    <n v="23"/>
  </r>
  <r>
    <n v="7"/>
  </r>
  <r>
    <n v="3"/>
  </r>
  <r>
    <n v="8"/>
  </r>
  <r>
    <n v="5"/>
  </r>
  <r>
    <n v="13"/>
  </r>
  <r>
    <n v="24"/>
  </r>
  <r>
    <n v="24"/>
  </r>
  <r>
    <n v="7"/>
  </r>
  <r>
    <n v="16"/>
  </r>
  <r>
    <n v="8"/>
  </r>
  <r>
    <n v="12"/>
  </r>
  <r>
    <n v="7"/>
  </r>
  <r>
    <n v="2"/>
  </r>
  <r>
    <n v="24"/>
  </r>
  <r>
    <n v="4"/>
  </r>
  <r>
    <n v="4"/>
  </r>
  <r>
    <n v="11"/>
  </r>
  <r>
    <n v="3"/>
  </r>
  <r>
    <n v="5"/>
  </r>
  <r>
    <n v="5"/>
  </r>
  <r>
    <n v="8"/>
  </r>
  <r>
    <n v="8"/>
  </r>
  <r>
    <n v="38"/>
  </r>
  <r>
    <n v="19"/>
  </r>
  <r>
    <n v="18"/>
  </r>
  <r>
    <n v="22"/>
  </r>
  <r>
    <n v="6"/>
  </r>
  <r>
    <n v="8"/>
  </r>
  <r>
    <n v="3"/>
  </r>
  <r>
    <n v="8"/>
  </r>
  <r>
    <n v="10"/>
  </r>
  <r>
    <n v="3"/>
  </r>
  <r>
    <n v="7"/>
  </r>
  <r>
    <n v="18"/>
  </r>
  <r>
    <n v="12"/>
  </r>
  <r>
    <n v="25"/>
  </r>
  <r>
    <n v="25"/>
  </r>
  <r>
    <n v="6"/>
  </r>
  <r>
    <n v="10"/>
  </r>
  <r>
    <n v="8"/>
  </r>
  <r>
    <n v="5"/>
  </r>
  <r>
    <n v="5"/>
  </r>
  <r>
    <n v="4"/>
  </r>
  <r>
    <n v="6"/>
  </r>
  <r>
    <n v="6"/>
  </r>
  <r>
    <n v="7"/>
  </r>
  <r>
    <n v="25"/>
  </r>
  <r>
    <n v="7"/>
  </r>
  <r>
    <n v="3"/>
  </r>
  <r>
    <n v="17"/>
  </r>
  <r>
    <n v="6"/>
  </r>
  <r>
    <n v="27"/>
  </r>
  <r>
    <n v="7"/>
  </r>
  <r>
    <n v="7"/>
  </r>
  <r>
    <n v="23"/>
  </r>
  <r>
    <n v="2"/>
  </r>
  <r>
    <n v="11"/>
  </r>
  <r>
    <n v="6"/>
  </r>
  <r>
    <n v="12"/>
  </r>
  <r>
    <n v="7"/>
  </r>
  <r>
    <n v="4"/>
  </r>
  <r>
    <n v="12"/>
  </r>
  <r>
    <n v="4"/>
  </r>
  <r>
    <n v="1"/>
  </r>
  <r>
    <n v="7"/>
  </r>
  <r>
    <n v="4"/>
  </r>
  <r>
    <n v="7"/>
  </r>
  <r>
    <n v="15"/>
  </r>
  <r>
    <n v="8"/>
  </r>
  <r>
    <n v="39"/>
  </r>
  <r>
    <n v="15"/>
  </r>
  <r>
    <n v="28"/>
  </r>
  <r>
    <n v="4"/>
  </r>
  <r>
    <n v="10"/>
  </r>
  <r>
    <n v="17"/>
  </r>
  <r>
    <n v="17"/>
  </r>
  <r>
    <n v="17"/>
  </r>
  <r>
    <n v="16"/>
  </r>
  <r>
    <n v="4"/>
  </r>
  <r>
    <n v="13"/>
  </r>
  <r>
    <n v="6"/>
  </r>
  <r>
    <n v="5"/>
  </r>
  <r>
    <n v="3"/>
  </r>
  <r>
    <n v="22"/>
  </r>
  <r>
    <n v="4"/>
  </r>
  <r>
    <n v="11"/>
  </r>
  <r>
    <n v="4"/>
  </r>
  <r>
    <n v="6"/>
  </r>
  <r>
    <n v="34"/>
  </r>
  <r>
    <n v="7"/>
  </r>
  <r>
    <n v="34"/>
  </r>
  <r>
    <n v="34"/>
  </r>
  <r>
    <n v="34"/>
  </r>
  <r>
    <n v="3"/>
  </r>
  <r>
    <n v="55"/>
  </r>
  <r>
    <n v="7"/>
  </r>
  <r>
    <n v="30"/>
  </r>
  <r>
    <n v="5"/>
  </r>
  <r>
    <n v="14"/>
  </r>
  <r>
    <n v="6"/>
  </r>
  <r>
    <n v="15"/>
  </r>
  <r>
    <n v="3"/>
  </r>
  <r>
    <n v="22"/>
  </r>
  <r>
    <n v="33"/>
  </r>
  <r>
    <n v="26"/>
  </r>
  <r>
    <n v="17"/>
  </r>
  <r>
    <n v="11"/>
  </r>
  <r>
    <n v="1"/>
  </r>
  <r>
    <n v="10"/>
  </r>
  <r>
    <n v="26"/>
  </r>
  <r>
    <n v="5"/>
  </r>
  <r>
    <n v="3"/>
  </r>
  <r>
    <n v="1"/>
  </r>
  <r>
    <n v="41"/>
  </r>
  <r>
    <n v="8"/>
  </r>
  <r>
    <n v="6"/>
  </r>
  <r>
    <n v="7"/>
  </r>
  <r>
    <n v="7"/>
  </r>
  <r>
    <n v="4"/>
  </r>
  <r>
    <n v="5"/>
  </r>
  <r>
    <n v="26"/>
  </r>
  <r>
    <n v="5"/>
  </r>
  <r>
    <n v="29"/>
  </r>
  <r>
    <n v="10"/>
  </r>
  <r>
    <n v="3"/>
  </r>
  <r>
    <n v="3"/>
  </r>
  <r>
    <n v="6"/>
  </r>
  <r>
    <n v="3"/>
  </r>
  <r>
    <n v="6"/>
  </r>
  <r>
    <n v="36"/>
  </r>
  <r>
    <n v="4"/>
  </r>
  <r>
    <n v="10"/>
  </r>
  <r>
    <n v="3"/>
  </r>
  <r>
    <n v="4"/>
  </r>
  <r>
    <n v="3"/>
  </r>
  <r>
    <n v="9"/>
  </r>
  <r>
    <n v="3"/>
  </r>
  <r>
    <n v="4"/>
  </r>
  <r>
    <n v="19"/>
  </r>
  <r>
    <n v="3"/>
  </r>
  <r>
    <n v="6"/>
  </r>
  <r>
    <n v="22"/>
  </r>
  <r>
    <n v="8"/>
  </r>
  <r>
    <n v="2"/>
  </r>
  <r>
    <n v="6"/>
  </r>
  <r>
    <n v="27"/>
  </r>
  <r>
    <n v="4"/>
  </r>
  <r>
    <n v="12"/>
  </r>
  <r>
    <n v="9"/>
  </r>
  <r>
    <n v="12"/>
  </r>
  <r>
    <n v="2"/>
  </r>
  <r>
    <n v="4"/>
  </r>
  <r>
    <n v="4"/>
  </r>
  <r>
    <n v="3"/>
  </r>
  <r>
    <n v="4"/>
  </r>
  <r>
    <n v="53"/>
  </r>
  <r>
    <n v="9"/>
  </r>
  <r>
    <n v="6"/>
  </r>
  <r>
    <n v="38"/>
  </r>
  <r>
    <n v="14"/>
  </r>
  <r>
    <n v="5"/>
  </r>
  <r>
    <n v="4"/>
  </r>
  <r>
    <n v="4"/>
  </r>
  <r>
    <n v="34"/>
  </r>
  <r>
    <n v="11"/>
  </r>
  <r>
    <n v="5"/>
  </r>
  <r>
    <n v="5"/>
  </r>
  <r>
    <n v="39"/>
  </r>
  <r>
    <n v="11"/>
  </r>
  <r>
    <n v="8"/>
  </r>
  <r>
    <n v="13"/>
  </r>
  <r>
    <n v="5"/>
  </r>
  <r>
    <n v="5"/>
  </r>
  <r>
    <n v="13"/>
  </r>
  <r>
    <n v="1"/>
  </r>
  <r>
    <n v="12"/>
  </r>
  <r>
    <n v="24"/>
  </r>
  <r>
    <n v="2"/>
  </r>
  <r>
    <n v="10"/>
  </r>
  <r>
    <n v="3"/>
  </r>
  <r>
    <n v="6"/>
  </r>
  <r>
    <n v="27"/>
  </r>
  <r>
    <n v="10"/>
  </r>
  <r>
    <n v="5"/>
  </r>
  <r>
    <n v="9"/>
  </r>
  <r>
    <n v="9"/>
  </r>
  <r>
    <n v="6"/>
  </r>
  <r>
    <n v="12"/>
  </r>
  <r>
    <n v="3"/>
  </r>
  <r>
    <n v="18"/>
  </r>
  <r>
    <n v="3"/>
  </r>
  <r>
    <n v="1"/>
  </r>
  <r>
    <n v="9"/>
  </r>
  <r>
    <n v="12"/>
  </r>
  <r>
    <n v="4"/>
  </r>
  <r>
    <n v="8"/>
  </r>
  <r>
    <n v="14"/>
  </r>
  <r>
    <n v="25"/>
  </r>
  <r>
    <n v="1"/>
  </r>
  <r>
    <n v="10"/>
  </r>
  <r>
    <n v="18"/>
  </r>
  <r>
    <n v="4"/>
  </r>
  <r>
    <n v="4"/>
  </r>
  <r>
    <n v="6"/>
  </r>
  <r>
    <n v="4"/>
  </r>
  <r>
    <n v="7"/>
  </r>
  <r>
    <n v="21"/>
  </r>
  <r>
    <n v="7"/>
  </r>
  <r>
    <n v="1"/>
  </r>
  <r>
    <n v="5"/>
  </r>
  <r>
    <n v="8"/>
  </r>
  <r>
    <n v="13"/>
  </r>
  <r>
    <n v="2"/>
  </r>
  <r>
    <n v="8"/>
  </r>
  <r>
    <n v="3"/>
  </r>
  <r>
    <n v="28"/>
  </r>
  <r>
    <n v="9"/>
  </r>
  <r>
    <n v="11"/>
  </r>
  <r>
    <n v="3"/>
  </r>
  <r>
    <n v="3"/>
  </r>
  <r>
    <n v="5"/>
  </r>
  <r>
    <n v="22"/>
  </r>
  <r>
    <n v="9"/>
  </r>
  <r>
    <n v="9"/>
  </r>
  <r>
    <n v="3"/>
  </r>
  <r>
    <n v="11"/>
  </r>
  <r>
    <n v="5"/>
  </r>
  <r>
    <n v="9"/>
  </r>
  <r>
    <n v="5"/>
  </r>
  <r>
    <n v="14"/>
  </r>
  <r>
    <n v="4"/>
  </r>
  <r>
    <n v="16"/>
  </r>
  <r>
    <n v="6"/>
  </r>
  <r>
    <n v="3"/>
  </r>
  <r>
    <n v="2"/>
  </r>
  <r>
    <n v="5"/>
  </r>
  <r>
    <n v="9"/>
  </r>
  <r>
    <n v="68"/>
  </r>
  <r>
    <n v="16"/>
  </r>
  <r>
    <n v="12"/>
  </r>
  <r>
    <n v="6"/>
  </r>
  <r>
    <n v="7"/>
  </r>
  <r>
    <n v="9"/>
  </r>
  <r>
    <n v="7"/>
  </r>
  <r>
    <n v="19"/>
  </r>
  <r>
    <n v="5"/>
  </r>
  <r>
    <n v="8"/>
  </r>
  <r>
    <n v="13"/>
  </r>
  <r>
    <n v="3"/>
  </r>
  <r>
    <n v="11"/>
  </r>
  <r>
    <n v="8"/>
  </r>
  <r>
    <n v="24"/>
  </r>
  <r>
    <n v="2"/>
  </r>
  <r>
    <n v="24"/>
  </r>
  <r>
    <n v="10"/>
  </r>
  <r>
    <n v="2"/>
  </r>
  <r>
    <n v="11"/>
  </r>
  <r>
    <n v="8"/>
  </r>
  <r>
    <n v="23"/>
  </r>
  <r>
    <n v="10"/>
  </r>
  <r>
    <n v="3"/>
  </r>
  <r>
    <n v="6"/>
  </r>
  <r>
    <n v="51"/>
  </r>
  <r>
    <n v="27"/>
  </r>
  <r>
    <n v="5"/>
  </r>
  <r>
    <n v="8"/>
  </r>
  <r>
    <n v="5"/>
  </r>
  <r>
    <n v="14"/>
  </r>
  <r>
    <n v="25"/>
  </r>
  <r>
    <n v="13"/>
  </r>
  <r>
    <n v="1"/>
  </r>
  <r>
    <n v="14"/>
  </r>
  <r>
    <n v="10"/>
  </r>
  <r>
    <n v="2"/>
  </r>
  <r>
    <n v="4"/>
  </r>
  <r>
    <n v="23"/>
  </r>
  <r>
    <n v="23"/>
  </r>
  <r>
    <n v="5"/>
  </r>
  <r>
    <n v="4"/>
  </r>
  <r>
    <n v="8"/>
  </r>
  <r>
    <n v="6"/>
  </r>
  <r>
    <n v="3"/>
  </r>
  <r>
    <n v="11"/>
  </r>
  <r>
    <n v="3"/>
  </r>
  <r>
    <n v="4"/>
  </r>
  <r>
    <n v="12"/>
  </r>
  <r>
    <n v="33"/>
  </r>
  <r>
    <n v="8"/>
  </r>
  <r>
    <n v="3"/>
  </r>
  <r>
    <n v="14"/>
  </r>
  <r>
    <n v="11"/>
  </r>
  <r>
    <n v="5"/>
  </r>
  <r>
    <n v="2"/>
  </r>
  <r>
    <n v="2"/>
  </r>
  <r>
    <n v="9"/>
  </r>
  <r>
    <n v="3"/>
  </r>
  <r>
    <n v="16"/>
  </r>
  <r>
    <n v="5"/>
  </r>
  <r>
    <n v="6"/>
  </r>
  <r>
    <n v="7"/>
  </r>
  <r>
    <n v="3"/>
  </r>
  <r>
    <n v="8"/>
  </r>
  <r>
    <n v="7"/>
  </r>
  <r>
    <n v="6"/>
  </r>
  <r>
    <n v="12"/>
  </r>
  <r>
    <n v="11"/>
  </r>
  <r>
    <n v="3"/>
  </r>
  <r>
    <n v="6"/>
  </r>
  <r>
    <n v="3"/>
  </r>
  <r>
    <n v="6"/>
  </r>
  <r>
    <n v="4"/>
  </r>
  <r>
    <n v="5"/>
  </r>
  <r>
    <n v="29"/>
  </r>
  <r>
    <n v="3"/>
  </r>
  <r>
    <n v="5"/>
  </r>
  <r>
    <n v="1"/>
  </r>
  <r>
    <n v="26"/>
  </r>
  <r>
    <n v="2"/>
  </r>
  <r>
    <n v="7"/>
  </r>
  <r>
    <n v="7"/>
  </r>
  <r>
    <n v="2"/>
  </r>
  <r>
    <n v="3"/>
  </r>
  <r>
    <n v="10"/>
  </r>
  <r>
    <n v="9"/>
  </r>
  <r>
    <n v="5"/>
  </r>
  <r>
    <n v="9"/>
  </r>
  <r>
    <n v="4"/>
  </r>
  <r>
    <n v="18"/>
  </r>
  <r>
    <n v="2"/>
  </r>
  <r>
    <n v="13"/>
  </r>
  <r>
    <n v="5"/>
  </r>
  <r>
    <n v="2"/>
  </r>
  <r>
    <n v="4"/>
  </r>
  <r>
    <n v="18"/>
  </r>
  <r>
    <n v="3"/>
  </r>
  <r>
    <n v="3"/>
  </r>
  <r>
    <n v="4"/>
  </r>
  <r>
    <n v="2"/>
  </r>
  <r>
    <n v="31"/>
  </r>
  <r>
    <n v="31"/>
  </r>
  <r>
    <n v="7"/>
  </r>
  <r>
    <n v="4"/>
  </r>
  <r>
    <n v="3"/>
  </r>
  <r>
    <n v="8"/>
  </r>
  <r>
    <n v="6"/>
  </r>
  <r>
    <n v="5"/>
  </r>
  <r>
    <n v="1"/>
  </r>
  <r>
    <n v="7"/>
  </r>
  <r>
    <n v="8"/>
  </r>
  <r>
    <n v="2"/>
  </r>
  <r>
    <n v="13"/>
  </r>
  <r>
    <n v="4"/>
  </r>
  <r>
    <n v="5"/>
  </r>
  <r>
    <n v="10"/>
  </r>
  <r>
    <n v="23"/>
  </r>
  <r>
    <n v="27"/>
  </r>
  <r>
    <n v="2"/>
  </r>
  <r>
    <n v="9"/>
  </r>
  <r>
    <n v="4"/>
  </r>
  <r>
    <n v="9"/>
  </r>
  <r>
    <n v="9"/>
  </r>
  <r>
    <n v="8"/>
  </r>
  <r>
    <n v="10"/>
  </r>
  <r>
    <n v="5"/>
  </r>
  <r>
    <n v="2"/>
  </r>
  <r>
    <n v="6"/>
  </r>
  <r>
    <n v="2"/>
  </r>
  <r>
    <n v="9"/>
  </r>
  <r>
    <n v="4"/>
  </r>
  <r>
    <n v="7"/>
  </r>
  <r>
    <n v="7"/>
  </r>
  <r>
    <n v="5"/>
  </r>
  <r>
    <n v="5"/>
  </r>
  <r>
    <n v="4"/>
  </r>
  <r>
    <n v="9"/>
  </r>
  <r>
    <n v="26"/>
  </r>
  <r>
    <n v="26"/>
  </r>
  <r>
    <n v="3"/>
  </r>
  <r>
    <n v="4"/>
  </r>
  <r>
    <n v="6"/>
  </r>
  <r>
    <n v="19"/>
  </r>
  <r>
    <n v="2"/>
  </r>
  <r>
    <n v="10"/>
  </r>
  <r>
    <n v="2"/>
  </r>
  <r>
    <n v="6"/>
  </r>
  <r>
    <n v="6"/>
  </r>
  <r>
    <n v="6"/>
  </r>
  <r>
    <n v="28"/>
  </r>
  <r>
    <n v="15"/>
  </r>
  <r>
    <n v="7"/>
  </r>
  <r>
    <n v="17"/>
  </r>
  <r>
    <n v="3"/>
  </r>
  <r>
    <n v="3"/>
  </r>
  <r>
    <n v="3"/>
  </r>
  <r>
    <n v="2"/>
  </r>
  <r>
    <n v="6"/>
  </r>
  <r>
    <n v="6"/>
  </r>
  <r>
    <n v="14"/>
  </r>
  <r>
    <n v="2"/>
  </r>
  <r>
    <n v="6"/>
  </r>
  <r>
    <n v="4"/>
  </r>
  <r>
    <n v="6"/>
  </r>
  <r>
    <n v="3"/>
  </r>
  <r>
    <n v="3"/>
  </r>
  <r>
    <n v="2"/>
  </r>
  <r>
    <n v="10"/>
  </r>
  <r>
    <n v="29"/>
  </r>
  <r>
    <n v="29"/>
  </r>
  <r>
    <n v="9"/>
  </r>
  <r>
    <n v="4"/>
  </r>
  <r>
    <n v="4"/>
  </r>
  <r>
    <n v="13"/>
  </r>
  <r>
    <n v="8"/>
  </r>
  <r>
    <n v="8"/>
  </r>
  <r>
    <n v="4"/>
  </r>
  <r>
    <n v="4"/>
  </r>
  <r>
    <n v="6"/>
  </r>
  <r>
    <n v="3"/>
  </r>
  <r>
    <n v="6"/>
  </r>
  <r>
    <n v="2"/>
  </r>
  <r>
    <n v="1"/>
  </r>
  <r>
    <n v="7"/>
  </r>
  <r>
    <n v="7"/>
  </r>
  <r>
    <n v="12"/>
  </r>
  <r>
    <n v="10"/>
  </r>
  <r>
    <n v="6"/>
  </r>
  <r>
    <n v="8"/>
  </r>
  <r>
    <n v="37"/>
  </r>
  <r>
    <n v="9"/>
  </r>
  <r>
    <n v="36"/>
  </r>
  <r>
    <n v="2"/>
  </r>
  <r>
    <n v="2"/>
  </r>
  <r>
    <n v="5"/>
  </r>
  <r>
    <n v="20"/>
  </r>
  <r>
    <n v="11"/>
  </r>
  <r>
    <n v="11"/>
  </r>
  <r>
    <n v="4"/>
  </r>
  <r>
    <n v="21"/>
  </r>
  <r>
    <n v="6"/>
  </r>
  <r>
    <n v="4"/>
  </r>
  <r>
    <n v="3"/>
  </r>
  <r>
    <n v="6"/>
  </r>
  <r>
    <n v="3"/>
  </r>
  <r>
    <n v="21"/>
  </r>
  <r>
    <n v="3"/>
  </r>
  <r>
    <n v="12"/>
  </r>
  <r>
    <n v="42"/>
  </r>
  <r>
    <n v="14"/>
  </r>
  <r>
    <n v="4"/>
  </r>
  <r>
    <n v="4"/>
  </r>
  <r>
    <n v="3"/>
  </r>
  <r>
    <n v="4"/>
  </r>
  <r>
    <n v="6"/>
  </r>
  <r>
    <n v="2"/>
  </r>
  <r>
    <n v="3"/>
  </r>
  <r>
    <n v="4"/>
  </r>
  <r>
    <n v="5"/>
  </r>
  <r>
    <n v="15"/>
  </r>
  <r>
    <n v="4"/>
  </r>
  <r>
    <n v="4"/>
  </r>
  <r>
    <n v="11"/>
  </r>
  <r>
    <n v="2"/>
  </r>
  <r>
    <n v="11"/>
  </r>
  <r>
    <n v="25"/>
  </r>
  <r>
    <n v="2"/>
  </r>
  <r>
    <n v="4"/>
  </r>
  <r>
    <n v="4"/>
  </r>
  <r>
    <n v="14"/>
  </r>
  <r>
    <n v="16"/>
  </r>
  <r>
    <n v="4"/>
  </r>
  <r>
    <n v="4"/>
  </r>
  <r>
    <n v="8"/>
  </r>
  <r>
    <n v="6"/>
  </r>
  <r>
    <n v="3"/>
  </r>
  <r>
    <n v="4"/>
  </r>
  <r>
    <n v="4"/>
  </r>
  <r>
    <n v="3"/>
  </r>
  <r>
    <n v="5"/>
  </r>
  <r>
    <n v="1001"/>
  </r>
  <r>
    <n v="4"/>
  </r>
  <r>
    <n v="2"/>
  </r>
  <r>
    <n v="4"/>
  </r>
  <r>
    <n v="28"/>
  </r>
  <r>
    <n v="2"/>
  </r>
  <r>
    <n v="16"/>
  </r>
  <r>
    <n v="5"/>
  </r>
  <r>
    <n v="8"/>
  </r>
  <r>
    <n v="19"/>
  </r>
  <r>
    <n v="9"/>
  </r>
  <r>
    <n v="4"/>
  </r>
  <r>
    <n v="4"/>
  </r>
  <r>
    <n v="2"/>
  </r>
  <r>
    <n v="3"/>
  </r>
  <r>
    <n v="10"/>
  </r>
  <r>
    <n v="22"/>
  </r>
  <r>
    <n v="31"/>
  </r>
  <r>
    <n v="31"/>
  </r>
  <r>
    <n v="31"/>
  </r>
  <r>
    <n v="3"/>
  </r>
  <r>
    <n v="4"/>
  </r>
  <r>
    <n v="2"/>
  </r>
  <r>
    <n v="41"/>
  </r>
  <r>
    <n v="41"/>
  </r>
  <r>
    <n v="4"/>
  </r>
  <r>
    <n v="3"/>
  </r>
  <r>
    <n v="9"/>
  </r>
  <r>
    <n v="26"/>
  </r>
  <r>
    <n v="2"/>
  </r>
  <r>
    <n v="6"/>
  </r>
  <r>
    <n v="1"/>
  </r>
  <r>
    <n v="47"/>
  </r>
  <r>
    <n v="10"/>
  </r>
  <r>
    <n v="10"/>
  </r>
  <r>
    <n v="6"/>
  </r>
  <r>
    <n v="2"/>
  </r>
  <r>
    <n v="1"/>
  </r>
  <r>
    <n v="2"/>
  </r>
  <r>
    <n v="3"/>
  </r>
  <r>
    <n v="4"/>
  </r>
  <r>
    <n v="8"/>
  </r>
  <r>
    <n v="9"/>
  </r>
  <r>
    <n v="5"/>
  </r>
  <r>
    <n v="4"/>
  </r>
  <r>
    <n v="2"/>
  </r>
  <r>
    <n v="25"/>
  </r>
  <r>
    <n v="10"/>
  </r>
  <r>
    <n v="4"/>
  </r>
  <r>
    <n v="7"/>
  </r>
  <r>
    <n v="4"/>
  </r>
  <r>
    <n v="6"/>
  </r>
  <r>
    <n v="6"/>
  </r>
  <r>
    <n v="6"/>
  </r>
  <r>
    <n v="2"/>
  </r>
  <r>
    <n v="6"/>
  </r>
  <r>
    <n v="43"/>
  </r>
  <r>
    <n v="6"/>
  </r>
  <r>
    <n v="6"/>
  </r>
  <r>
    <n v="2"/>
  </r>
  <r>
    <n v="20"/>
  </r>
  <r>
    <n v="14"/>
  </r>
  <r>
    <n v="15"/>
  </r>
  <r>
    <n v="10"/>
  </r>
  <r>
    <n v="2"/>
  </r>
  <r>
    <n v="8"/>
  </r>
  <r>
    <n v="1"/>
  </r>
  <r>
    <n v="30"/>
  </r>
  <r>
    <n v="4"/>
  </r>
  <r>
    <n v="3"/>
  </r>
  <r>
    <n v="21"/>
  </r>
  <r>
    <n v="3"/>
  </r>
  <r>
    <n v="21"/>
  </r>
  <r>
    <n v="18"/>
  </r>
  <r>
    <n v="36"/>
  </r>
  <r>
    <n v="9"/>
  </r>
  <r>
    <n v="4"/>
  </r>
  <r>
    <n v="5"/>
  </r>
  <r>
    <n v="8"/>
  </r>
  <r>
    <n v="10"/>
  </r>
  <r>
    <n v="8"/>
  </r>
  <r>
    <n v="20"/>
  </r>
  <r>
    <n v="4"/>
  </r>
  <r>
    <n v="2"/>
  </r>
  <r>
    <n v="20"/>
  </r>
  <r>
    <n v="20"/>
  </r>
  <r>
    <n v="24"/>
  </r>
  <r>
    <n v="33"/>
  </r>
  <r>
    <n v="3"/>
  </r>
  <r>
    <n v="3"/>
  </r>
  <r>
    <n v="4"/>
  </r>
  <r>
    <n v="7"/>
  </r>
  <r>
    <n v="10"/>
  </r>
  <r>
    <n v="3"/>
  </r>
  <r>
    <n v="17"/>
  </r>
  <r>
    <n v="4"/>
  </r>
  <r>
    <n v="3"/>
  </r>
  <r>
    <n v="5"/>
  </r>
  <r>
    <n v="2"/>
  </r>
  <r>
    <n v="6"/>
  </r>
  <r>
    <n v="15"/>
  </r>
  <r>
    <n v="8"/>
  </r>
  <r>
    <n v="5"/>
  </r>
  <r>
    <n v="6"/>
  </r>
  <r>
    <n v="10"/>
  </r>
  <r>
    <n v="7"/>
  </r>
  <r>
    <n v="6"/>
  </r>
  <r>
    <n v="9"/>
  </r>
  <r>
    <n v="19"/>
  </r>
  <r>
    <n v="31"/>
  </r>
  <r>
    <n v="14"/>
  </r>
  <r>
    <n v="10"/>
  </r>
  <r>
    <n v="3"/>
  </r>
  <r>
    <n v="9"/>
  </r>
  <r>
    <n v="12"/>
  </r>
  <r>
    <n v="4"/>
  </r>
  <r>
    <n v="1"/>
  </r>
  <r>
    <n v="22"/>
  </r>
  <r>
    <n v="24"/>
  </r>
  <r>
    <n v="3"/>
  </r>
  <r>
    <n v="2"/>
  </r>
  <r>
    <n v="4"/>
  </r>
  <r>
    <n v="4"/>
  </r>
  <r>
    <n v="1"/>
  </r>
  <r>
    <n v="3"/>
  </r>
  <r>
    <n v="8"/>
  </r>
  <r>
    <n v="5"/>
  </r>
  <r>
    <n v="15"/>
  </r>
  <r>
    <n v="3"/>
  </r>
  <r>
    <n v="25"/>
  </r>
  <r>
    <n v="6"/>
  </r>
  <r>
    <n v="23"/>
  </r>
  <r>
    <n v="4"/>
  </r>
  <r>
    <n v="2"/>
  </r>
  <r>
    <n v="3"/>
  </r>
  <r>
    <n v="15"/>
  </r>
  <r>
    <n v="3"/>
  </r>
  <r>
    <n v="4"/>
  </r>
  <r>
    <n v="3"/>
  </r>
  <r>
    <n v="3"/>
  </r>
  <r>
    <n v="3"/>
  </r>
  <r>
    <n v="2"/>
  </r>
  <r>
    <n v="6"/>
  </r>
  <r>
    <n v="5"/>
  </r>
  <r>
    <n v="9"/>
  </r>
  <r>
    <n v="2"/>
  </r>
  <r>
    <n v="5"/>
  </r>
  <r>
    <n v="8"/>
  </r>
  <r>
    <n v="3"/>
  </r>
  <r>
    <n v="11"/>
  </r>
  <r>
    <n v="9"/>
  </r>
  <r>
    <n v="8"/>
  </r>
  <r>
    <n v="9"/>
  </r>
  <r>
    <n v="2"/>
  </r>
  <r>
    <n v="4"/>
  </r>
  <r>
    <n v="5"/>
  </r>
  <r>
    <n v="6"/>
  </r>
  <r>
    <n v="5"/>
  </r>
  <r>
    <n v="4"/>
  </r>
  <r>
    <n v="27"/>
  </r>
  <r>
    <n v="27"/>
  </r>
  <r>
    <n v="5"/>
  </r>
  <r>
    <n v="7"/>
  </r>
  <r>
    <n v="2"/>
  </r>
  <r>
    <n v="4"/>
  </r>
  <r>
    <n v="4"/>
  </r>
  <r>
    <n v="2"/>
  </r>
  <r>
    <n v="19"/>
  </r>
  <r>
    <n v="19"/>
  </r>
  <r>
    <n v="11"/>
  </r>
  <r>
    <n v="3"/>
  </r>
  <r>
    <n v="4"/>
  </r>
  <r>
    <n v="3"/>
  </r>
  <r>
    <n v="4"/>
  </r>
  <r>
    <n v="4"/>
  </r>
  <r>
    <n v="13"/>
  </r>
  <r>
    <n v="4"/>
  </r>
  <r>
    <n v="76"/>
  </r>
  <r>
    <n v="75"/>
  </r>
  <r>
    <n v="3"/>
  </r>
  <r>
    <n v="2"/>
  </r>
  <r>
    <n v="2"/>
  </r>
  <r>
    <n v="14"/>
  </r>
  <r>
    <n v="46"/>
  </r>
  <r>
    <n v="45"/>
  </r>
  <r>
    <n v="38"/>
  </r>
  <r>
    <n v="2"/>
  </r>
  <r>
    <n v="2"/>
  </r>
  <r>
    <n v="5"/>
  </r>
  <r>
    <n v="9"/>
  </r>
  <r>
    <n v="5"/>
  </r>
  <r>
    <n v="11"/>
  </r>
  <r>
    <n v="11"/>
  </r>
  <r>
    <n v="5"/>
  </r>
  <r>
    <n v="7"/>
  </r>
  <r>
    <n v="7"/>
  </r>
  <r>
    <n v="2"/>
  </r>
  <r>
    <n v="1"/>
  </r>
  <r>
    <n v="4"/>
  </r>
  <r>
    <n v="12"/>
  </r>
  <r>
    <n v="7"/>
  </r>
  <r>
    <n v="2"/>
  </r>
  <r>
    <n v="64"/>
  </r>
  <r>
    <n v="9"/>
  </r>
  <r>
    <n v="7"/>
  </r>
  <r>
    <n v="3"/>
  </r>
  <r>
    <n v="18"/>
  </r>
  <r>
    <n v="9"/>
  </r>
  <r>
    <n v="5"/>
  </r>
  <r>
    <n v="7"/>
  </r>
  <r>
    <n v="5"/>
  </r>
  <r>
    <n v="3"/>
  </r>
  <r>
    <n v="8"/>
  </r>
  <r>
    <n v="6"/>
  </r>
  <r>
    <n v="2"/>
  </r>
  <r>
    <n v="3"/>
  </r>
  <r>
    <n v="2"/>
  </r>
  <r>
    <n v="2"/>
  </r>
  <r>
    <n v="4"/>
  </r>
  <r>
    <n v="13"/>
  </r>
  <r>
    <n v="11"/>
  </r>
  <r>
    <n v="5"/>
  </r>
  <r>
    <n v="5"/>
  </r>
  <r>
    <n v="3"/>
  </r>
  <r>
    <n v="4"/>
  </r>
  <r>
    <n v="3"/>
  </r>
  <r>
    <n v="7"/>
  </r>
  <r>
    <n v="1"/>
  </r>
  <r>
    <n v="39"/>
  </r>
  <r>
    <n v="4"/>
  </r>
  <r>
    <n v="4"/>
  </r>
  <r>
    <n v="4"/>
  </r>
  <r>
    <n v="3"/>
  </r>
  <r>
    <n v="4"/>
  </r>
  <r>
    <n v="9"/>
  </r>
  <r>
    <n v="4"/>
  </r>
  <r>
    <n v="4"/>
  </r>
  <r>
    <n v="2"/>
  </r>
  <r>
    <n v="3"/>
  </r>
  <r>
    <n v="22"/>
  </r>
  <r>
    <n v="3"/>
  </r>
  <r>
    <n v="6"/>
  </r>
  <r>
    <n v="1"/>
  </r>
  <r>
    <n v="18"/>
  </r>
  <r>
    <n v="3"/>
  </r>
  <r>
    <n v="1"/>
  </r>
  <r>
    <n v="16"/>
  </r>
  <r>
    <n v="5"/>
  </r>
  <r>
    <n v="3"/>
  </r>
  <r>
    <n v="3"/>
  </r>
  <r>
    <n v="4"/>
  </r>
  <r>
    <n v="1"/>
  </r>
  <r>
    <n v="3"/>
  </r>
  <r>
    <n v="7"/>
  </r>
  <r>
    <n v="6"/>
  </r>
  <r>
    <n v="7"/>
  </r>
  <r>
    <n v="4"/>
  </r>
  <r>
    <n v="11"/>
  </r>
  <r>
    <n v="4"/>
  </r>
  <r>
    <n v="10"/>
  </r>
  <r>
    <n v="2"/>
  </r>
  <r>
    <n v="7"/>
  </r>
  <r>
    <n v="23"/>
  </r>
  <r>
    <n v="8"/>
  </r>
  <r>
    <n v="10"/>
  </r>
  <r>
    <n v="2"/>
  </r>
  <r>
    <n v="20"/>
  </r>
  <r>
    <n v="6"/>
  </r>
  <r>
    <n v="11"/>
  </r>
  <r>
    <n v="8"/>
  </r>
  <r>
    <n v="11"/>
  </r>
  <r>
    <n v="9"/>
  </r>
  <r>
    <n v="4"/>
  </r>
  <r>
    <n v="2"/>
  </r>
  <r>
    <n v="4"/>
  </r>
  <r>
    <n v="18"/>
  </r>
  <r>
    <n v="10"/>
  </r>
  <r>
    <n v="8"/>
  </r>
  <r>
    <n v="9"/>
  </r>
  <r>
    <n v="9"/>
  </r>
  <r>
    <n v="2"/>
  </r>
  <r>
    <n v="6"/>
  </r>
  <r>
    <n v="6"/>
  </r>
  <r>
    <n v="9"/>
  </r>
  <r>
    <n v="8"/>
  </r>
  <r>
    <n v="4"/>
  </r>
  <r>
    <n v="6"/>
  </r>
  <r>
    <n v="4"/>
  </r>
  <r>
    <n v="3"/>
  </r>
  <r>
    <n v="5"/>
  </r>
  <r>
    <n v="5"/>
  </r>
  <r>
    <n v="10"/>
  </r>
  <r>
    <n v="4"/>
  </r>
  <r>
    <n v="6"/>
  </r>
  <r>
    <n v="10"/>
  </r>
  <r>
    <n v="17"/>
  </r>
  <r>
    <n v="10"/>
  </r>
  <r>
    <n v="5"/>
  </r>
  <r>
    <n v="1"/>
  </r>
  <r>
    <n v="8"/>
  </r>
  <r>
    <n v="9"/>
  </r>
  <r>
    <n v="6"/>
  </r>
  <r>
    <n v="1"/>
  </r>
  <r>
    <n v="5"/>
  </r>
  <r>
    <n v="13"/>
  </r>
  <r>
    <n v="8"/>
  </r>
  <r>
    <n v="4"/>
  </r>
  <r>
    <n v="4"/>
  </r>
  <r>
    <n v="4"/>
  </r>
  <r>
    <n v="2"/>
  </r>
  <r>
    <n v="6"/>
  </r>
  <r>
    <n v="3"/>
  </r>
  <r>
    <n v="4"/>
  </r>
  <r>
    <n v="3"/>
  </r>
  <r>
    <n v="3"/>
  </r>
  <r>
    <n v="9"/>
  </r>
  <r>
    <n v="4"/>
  </r>
  <r>
    <n v="3"/>
  </r>
  <r>
    <n v="5"/>
  </r>
  <r>
    <n v="3"/>
  </r>
  <r>
    <n v="2"/>
  </r>
  <r>
    <n v="20"/>
  </r>
  <r>
    <n v="4"/>
  </r>
  <r>
    <n v="3"/>
  </r>
  <r>
    <n v="2"/>
  </r>
  <r>
    <n v="5"/>
  </r>
  <r>
    <n v="13"/>
  </r>
  <r>
    <n v="3"/>
  </r>
  <r>
    <n v="3"/>
  </r>
  <r>
    <n v="4"/>
  </r>
  <r>
    <n v="15"/>
  </r>
  <r>
    <n v="5"/>
  </r>
  <r>
    <n v="4"/>
  </r>
  <r>
    <n v="5"/>
  </r>
  <r>
    <n v="6"/>
  </r>
  <r>
    <n v="10"/>
  </r>
  <r>
    <n v="4"/>
  </r>
  <r>
    <n v="17"/>
  </r>
  <r>
    <n v="5"/>
  </r>
  <r>
    <n v="20"/>
  </r>
  <r>
    <n v="6"/>
  </r>
  <r>
    <n v="4"/>
  </r>
  <r>
    <n v="4"/>
  </r>
  <r>
    <n v="4"/>
  </r>
  <r>
    <n v="2"/>
  </r>
  <r>
    <n v="3"/>
  </r>
  <r>
    <n v="9"/>
  </r>
  <r>
    <n v="4"/>
  </r>
  <r>
    <n v="5"/>
  </r>
  <r>
    <n v="3"/>
  </r>
  <r>
    <n v="30"/>
  </r>
  <r>
    <n v="5"/>
  </r>
  <r>
    <n v="4"/>
  </r>
  <r>
    <n v="14"/>
  </r>
  <r>
    <n v="10"/>
  </r>
  <r>
    <n v="3"/>
  </r>
  <r>
    <n v="8"/>
  </r>
  <r>
    <n v="3"/>
  </r>
  <r>
    <n v="4"/>
  </r>
  <r>
    <n v="4"/>
  </r>
  <r>
    <n v="6"/>
  </r>
  <r>
    <n v="4"/>
  </r>
  <r>
    <n v="11"/>
  </r>
  <r>
    <n v="10"/>
  </r>
  <r>
    <n v="5"/>
  </r>
  <r>
    <n v="4"/>
  </r>
  <r>
    <n v="1"/>
  </r>
  <r>
    <n v="8"/>
  </r>
  <r>
    <n v="9"/>
  </r>
  <r>
    <n v="3"/>
  </r>
  <r>
    <n v="4"/>
  </r>
  <r>
    <n v="11"/>
  </r>
  <r>
    <n v="2"/>
  </r>
  <r>
    <n v="8"/>
  </r>
  <r>
    <n v="16"/>
  </r>
  <r>
    <n v="7"/>
  </r>
  <r>
    <n v="4"/>
  </r>
  <r>
    <n v="2"/>
  </r>
  <r>
    <n v="4"/>
  </r>
  <r>
    <n v="6"/>
  </r>
  <r>
    <n v="6"/>
  </r>
  <r>
    <n v="14"/>
  </r>
  <r>
    <n v="9"/>
  </r>
  <r>
    <n v="1"/>
  </r>
  <r>
    <n v="3"/>
  </r>
  <r>
    <n v="23"/>
  </r>
  <r>
    <n v="6"/>
  </r>
  <r>
    <n v="9"/>
  </r>
  <r>
    <n v="9"/>
  </r>
  <r>
    <n v="3"/>
  </r>
  <r>
    <n v="6"/>
  </r>
  <r>
    <n v="10"/>
  </r>
  <r>
    <n v="1"/>
  </r>
  <r>
    <n v="4"/>
  </r>
  <r>
    <n v="1"/>
  </r>
  <r>
    <n v="6"/>
  </r>
  <r>
    <n v="4"/>
  </r>
  <r>
    <n v="8"/>
  </r>
  <r>
    <n v="3"/>
  </r>
  <r>
    <n v="4"/>
  </r>
  <r>
    <n v="13"/>
  </r>
  <r>
    <n v="4"/>
  </r>
  <r>
    <n v="4"/>
  </r>
  <r>
    <n v="8"/>
  </r>
  <r>
    <n v="20"/>
  </r>
  <r>
    <n v="8"/>
  </r>
  <r>
    <n v="7"/>
  </r>
  <r>
    <n v="4"/>
  </r>
  <r>
    <n v="3"/>
  </r>
  <r>
    <n v="9"/>
  </r>
  <r>
    <n v="3"/>
  </r>
  <r>
    <n v="2"/>
  </r>
  <r>
    <n v="13"/>
  </r>
  <r>
    <n v="16"/>
  </r>
  <r>
    <n v="4"/>
  </r>
  <r>
    <n v="6"/>
  </r>
  <r>
    <n v="5"/>
  </r>
  <r>
    <n v="9"/>
  </r>
  <r>
    <n v="6"/>
  </r>
  <r>
    <n v="10"/>
  </r>
  <r>
    <n v="6"/>
  </r>
  <r>
    <n v="19"/>
  </r>
  <r>
    <n v="8"/>
  </r>
  <r>
    <n v="19"/>
  </r>
  <r>
    <n v="4"/>
  </r>
  <r>
    <n v="12"/>
  </r>
  <r>
    <n v="3"/>
  </r>
  <r>
    <n v="3"/>
  </r>
  <r>
    <n v="6"/>
  </r>
  <r>
    <n v="19"/>
  </r>
  <r>
    <n v="8"/>
  </r>
  <r>
    <n v="2"/>
  </r>
  <r>
    <n v="9"/>
  </r>
  <r>
    <n v="7"/>
  </r>
  <r>
    <n v="22"/>
  </r>
  <r>
    <n v="13"/>
  </r>
  <r>
    <n v="19"/>
  </r>
  <r>
    <n v="15"/>
  </r>
  <r>
    <n v="4"/>
  </r>
  <r>
    <n v="5"/>
  </r>
  <r>
    <n v="13"/>
  </r>
  <r>
    <n v="4"/>
  </r>
  <r>
    <n v="20"/>
  </r>
  <r>
    <n v="18"/>
  </r>
  <r>
    <n v="3"/>
  </r>
  <r>
    <n v="3"/>
  </r>
  <r>
    <n v="5"/>
  </r>
  <r>
    <n v="9"/>
  </r>
  <r>
    <n v="17"/>
  </r>
  <r>
    <n v="2"/>
  </r>
  <r>
    <n v="3"/>
  </r>
  <r>
    <n v="7"/>
  </r>
  <r>
    <n v="8"/>
  </r>
  <r>
    <n v="10"/>
  </r>
  <r>
    <n v="7"/>
  </r>
  <r>
    <n v="19"/>
  </r>
  <r>
    <n v="8"/>
  </r>
  <r>
    <n v="5"/>
  </r>
  <r>
    <n v="5"/>
  </r>
  <r>
    <n v="5"/>
  </r>
  <r>
    <n v="8"/>
  </r>
  <r>
    <n v="2"/>
  </r>
  <r>
    <n v="12"/>
  </r>
  <r>
    <n v="4"/>
  </r>
  <r>
    <n v="4"/>
  </r>
  <r>
    <n v="10"/>
  </r>
  <r>
    <n v="4"/>
  </r>
  <r>
    <n v="11"/>
  </r>
  <r>
    <n v="6"/>
  </r>
  <r>
    <n v="12"/>
  </r>
  <r>
    <n v="2"/>
  </r>
  <r>
    <n v="3"/>
  </r>
  <r>
    <n v="3"/>
  </r>
  <r>
    <n v="4"/>
  </r>
  <r>
    <n v="19"/>
  </r>
  <r>
    <n v="15"/>
  </r>
  <r>
    <n v="19"/>
  </r>
  <r>
    <n v="4"/>
  </r>
  <r>
    <n v="15"/>
  </r>
  <r>
    <n v="2"/>
  </r>
  <r>
    <n v="10"/>
  </r>
  <r>
    <n v="4"/>
  </r>
  <r>
    <n v="3"/>
  </r>
  <r>
    <n v="6"/>
  </r>
  <r>
    <n v="1"/>
  </r>
  <r>
    <n v="11"/>
  </r>
  <r>
    <n v="12"/>
  </r>
  <r>
    <n v="4"/>
  </r>
  <r>
    <n v="4"/>
  </r>
  <r>
    <n v="9"/>
  </r>
  <r>
    <n v="3"/>
  </r>
  <r>
    <n v="3"/>
  </r>
  <r>
    <n v="5"/>
  </r>
  <r>
    <n v="38"/>
  </r>
  <r>
    <n v="10"/>
  </r>
  <r>
    <n v="5"/>
  </r>
  <r>
    <n v="1"/>
  </r>
  <r>
    <n v="3"/>
  </r>
  <r>
    <n v="38"/>
  </r>
  <r>
    <n v="7"/>
  </r>
  <r>
    <n v="5"/>
  </r>
  <r>
    <n v="12"/>
  </r>
  <r>
    <n v="7"/>
  </r>
  <r>
    <n v="484"/>
  </r>
  <r>
    <n v="6"/>
  </r>
  <r>
    <n v="7"/>
  </r>
  <r>
    <n v="3"/>
  </r>
  <r>
    <n v="3"/>
  </r>
  <r>
    <n v="10"/>
  </r>
  <r>
    <n v="14"/>
  </r>
  <r>
    <n v="9"/>
  </r>
  <r>
    <n v="5"/>
  </r>
  <r>
    <n v="8"/>
  </r>
  <r>
    <n v="8"/>
  </r>
  <r>
    <n v="7"/>
  </r>
  <r>
    <n v="3"/>
  </r>
  <r>
    <n v="6"/>
  </r>
  <r>
    <n v="7"/>
  </r>
  <r>
    <n v="7"/>
  </r>
  <r>
    <n v="6"/>
  </r>
  <r>
    <n v="38"/>
  </r>
  <r>
    <n v="3"/>
  </r>
  <r>
    <n v="5"/>
  </r>
  <r>
    <n v="7"/>
  </r>
  <r>
    <n v="1"/>
  </r>
  <r>
    <n v="6"/>
  </r>
  <r>
    <n v="12"/>
  </r>
  <r>
    <n v="7"/>
  </r>
  <r>
    <n v="4"/>
  </r>
  <r>
    <n v="7"/>
  </r>
  <r>
    <n v="4"/>
  </r>
  <r>
    <n v="14"/>
  </r>
  <r>
    <n v="8"/>
  </r>
  <r>
    <n v="3"/>
  </r>
  <r>
    <n v="10"/>
  </r>
  <r>
    <n v="5"/>
  </r>
  <r>
    <n v="42"/>
  </r>
  <r>
    <n v="13"/>
  </r>
  <r>
    <n v="4"/>
  </r>
  <r>
    <n v="11"/>
  </r>
  <r>
    <n v="49"/>
  </r>
  <r>
    <n v="3"/>
  </r>
  <r>
    <n v="7"/>
  </r>
  <r>
    <n v="4"/>
  </r>
  <r>
    <n v="8"/>
  </r>
  <r>
    <n v="2"/>
  </r>
  <r>
    <n v="55"/>
  </r>
  <r>
    <n v="17"/>
  </r>
  <r>
    <n v="4"/>
  </r>
  <r>
    <n v="4"/>
  </r>
  <r>
    <n v="8"/>
  </r>
  <r>
    <n v="7"/>
  </r>
  <r>
    <n v="28"/>
  </r>
  <r>
    <n v="27"/>
  </r>
  <r>
    <n v="2"/>
  </r>
  <r>
    <n v="4"/>
  </r>
  <r>
    <n v="15"/>
  </r>
  <r>
    <n v="3"/>
  </r>
  <r>
    <n v="3"/>
  </r>
  <r>
    <n v="27"/>
  </r>
  <r>
    <n v="4"/>
  </r>
  <r>
    <n v="2"/>
  </r>
  <r>
    <n v="9"/>
  </r>
  <r>
    <n v="7"/>
  </r>
  <r>
    <n v="4"/>
  </r>
  <r>
    <n v="7"/>
  </r>
  <r>
    <n v="3"/>
  </r>
  <r>
    <n v="2"/>
  </r>
  <r>
    <n v="4"/>
  </r>
  <r>
    <n v="11"/>
  </r>
  <r>
    <n v="3"/>
  </r>
  <r>
    <n v="5"/>
  </r>
  <r>
    <n v="27"/>
  </r>
  <r>
    <n v="6"/>
  </r>
  <r>
    <n v="6"/>
  </r>
  <r>
    <n v="15"/>
  </r>
  <r>
    <n v="27"/>
  </r>
  <r>
    <n v="8"/>
  </r>
  <r>
    <n v="8"/>
  </r>
  <r>
    <n v="8"/>
  </r>
  <r>
    <n v="5"/>
  </r>
  <r>
    <n v="7"/>
  </r>
  <r>
    <n v="10"/>
  </r>
  <r>
    <n v="11"/>
  </r>
  <r>
    <n v="10"/>
  </r>
  <r>
    <n v="17"/>
  </r>
  <r>
    <n v="4"/>
  </r>
  <r>
    <n v="5"/>
  </r>
  <r>
    <n v="6"/>
  </r>
  <r>
    <n v="16"/>
  </r>
  <r>
    <n v="4"/>
  </r>
  <r>
    <n v="21"/>
  </r>
  <r>
    <n v="13"/>
  </r>
  <r>
    <n v="10"/>
  </r>
  <r>
    <n v="10"/>
  </r>
  <r>
    <n v="9"/>
  </r>
  <r>
    <n v="9"/>
  </r>
  <r>
    <n v="11"/>
  </r>
  <r>
    <n v="23"/>
  </r>
  <r>
    <n v="14"/>
  </r>
  <r>
    <n v="7"/>
  </r>
  <r>
    <n v="8"/>
  </r>
  <r>
    <n v="11"/>
  </r>
  <r>
    <n v="8"/>
  </r>
  <r>
    <n v="7"/>
  </r>
  <r>
    <n v="3"/>
  </r>
  <r>
    <n v="5"/>
  </r>
  <r>
    <n v="5"/>
  </r>
  <r>
    <n v="29"/>
  </r>
  <r>
    <n v="29"/>
  </r>
  <r>
    <n v="29"/>
  </r>
  <r>
    <n v="29"/>
  </r>
  <r>
    <n v="6"/>
  </r>
  <r>
    <n v="17"/>
  </r>
  <r>
    <n v="20"/>
  </r>
  <r>
    <n v="1"/>
  </r>
  <r>
    <n v="5"/>
  </r>
  <r>
    <n v="5"/>
  </r>
  <r>
    <n v="13"/>
  </r>
  <r>
    <n v="9"/>
  </r>
  <r>
    <n v="25"/>
  </r>
  <r>
    <n v="8"/>
  </r>
  <r>
    <n v="8"/>
  </r>
  <r>
    <n v="9"/>
  </r>
  <r>
    <n v="36"/>
  </r>
  <r>
    <n v="14"/>
  </r>
  <r>
    <n v="35"/>
  </r>
  <r>
    <n v="9"/>
  </r>
  <r>
    <n v="8"/>
  </r>
  <r>
    <n v="3"/>
  </r>
  <r>
    <n v="4"/>
  </r>
  <r>
    <n v="21"/>
  </r>
  <r>
    <n v="5"/>
  </r>
  <r>
    <n v="4"/>
  </r>
  <r>
    <n v="33"/>
  </r>
  <r>
    <n v="17"/>
  </r>
  <r>
    <n v="3"/>
  </r>
  <r>
    <n v="4"/>
  </r>
  <r>
    <n v="33"/>
  </r>
  <r>
    <n v="33"/>
  </r>
  <r>
    <n v="39"/>
  </r>
  <r>
    <n v="1"/>
  </r>
  <r>
    <n v="36"/>
  </r>
  <r>
    <n v="5"/>
  </r>
  <r>
    <n v="11"/>
  </r>
  <r>
    <n v="8"/>
  </r>
  <r>
    <n v="3"/>
  </r>
  <r>
    <n v="5"/>
  </r>
  <r>
    <n v="11"/>
  </r>
  <r>
    <n v="9"/>
  </r>
  <r>
    <n v="9"/>
  </r>
  <r>
    <n v="6"/>
  </r>
  <r>
    <n v="4"/>
  </r>
  <r>
    <n v="5"/>
  </r>
  <r>
    <n v="8"/>
  </r>
  <r>
    <n v="18"/>
  </r>
  <r>
    <n v="17"/>
  </r>
  <r>
    <n v="8"/>
  </r>
  <r>
    <n v="13"/>
  </r>
  <r>
    <n v="6"/>
  </r>
  <r>
    <n v="5"/>
  </r>
  <r>
    <n v="13"/>
  </r>
  <r>
    <n v="26"/>
  </r>
  <r>
    <n v="25"/>
  </r>
  <r>
    <n v="6"/>
  </r>
  <r>
    <n v="24"/>
  </r>
  <r>
    <n v="8"/>
  </r>
  <r>
    <n v="8"/>
  </r>
  <r>
    <n v="11"/>
  </r>
  <r>
    <n v="4"/>
  </r>
  <r>
    <n v="4"/>
  </r>
  <r>
    <n v="4"/>
  </r>
  <r>
    <n v="4"/>
  </r>
  <r>
    <n v="3"/>
  </r>
  <r>
    <n v="16"/>
  </r>
  <r>
    <n v="8"/>
  </r>
  <r>
    <n v="4"/>
  </r>
  <r>
    <n v="7"/>
  </r>
  <r>
    <n v="7"/>
  </r>
  <r>
    <n v="7"/>
  </r>
  <r>
    <n v="7"/>
  </r>
  <r>
    <n v="6"/>
  </r>
  <r>
    <n v="3"/>
  </r>
  <r>
    <n v="9"/>
  </r>
  <r>
    <n v="3"/>
  </r>
  <r>
    <n v="7"/>
  </r>
  <r>
    <n v="19"/>
  </r>
  <r>
    <n v="20"/>
  </r>
  <r>
    <n v="19"/>
  </r>
  <r>
    <n v="19"/>
  </r>
  <r>
    <n v="14"/>
  </r>
  <r>
    <n v="7"/>
  </r>
  <r>
    <n v="7"/>
  </r>
  <r>
    <n v="3"/>
  </r>
  <r>
    <n v="5"/>
  </r>
  <r>
    <n v="14"/>
  </r>
  <r>
    <n v="3"/>
  </r>
  <r>
    <n v="12"/>
  </r>
  <r>
    <n v="3"/>
  </r>
  <r>
    <n v="5"/>
  </r>
  <r>
    <n v="9"/>
  </r>
  <r>
    <n v="12"/>
  </r>
  <r>
    <n v="1"/>
  </r>
  <r>
    <n v="7"/>
  </r>
  <r>
    <n v="12"/>
  </r>
  <r>
    <n v="6"/>
  </r>
  <r>
    <n v="8"/>
  </r>
  <r>
    <n v="17"/>
  </r>
  <r>
    <n v="4"/>
  </r>
  <r>
    <n v="5"/>
  </r>
  <r>
    <n v="16"/>
  </r>
  <r>
    <n v="26"/>
  </r>
  <r>
    <n v="1"/>
  </r>
  <r>
    <n v="7"/>
  </r>
  <r>
    <n v="13"/>
  </r>
  <r>
    <n v="17"/>
  </r>
  <r>
    <n v="3"/>
  </r>
  <r>
    <n v="3"/>
  </r>
  <r>
    <n v="30"/>
  </r>
  <r>
    <n v="3"/>
  </r>
  <r>
    <n v="2"/>
  </r>
  <r>
    <n v="12"/>
  </r>
  <r>
    <n v="14"/>
  </r>
  <r>
    <n v="8"/>
  </r>
  <r>
    <n v="4"/>
  </r>
  <r>
    <n v="8"/>
  </r>
  <r>
    <n v="2"/>
  </r>
  <r>
    <n v="10"/>
  </r>
  <r>
    <n v="8"/>
  </r>
  <r>
    <n v="8"/>
  </r>
  <r>
    <n v="2"/>
  </r>
  <r>
    <n v="8"/>
  </r>
  <r>
    <n v="24"/>
  </r>
  <r>
    <n v="1"/>
  </r>
  <r>
    <n v="8"/>
  </r>
  <r>
    <n v="40"/>
  </r>
  <r>
    <n v="4"/>
  </r>
  <r>
    <n v="20"/>
  </r>
  <r>
    <n v="4"/>
  </r>
  <r>
    <n v="5"/>
  </r>
  <r>
    <n v="1"/>
  </r>
  <r>
    <n v="3"/>
  </r>
  <r>
    <n v="12"/>
  </r>
  <r>
    <n v="7"/>
  </r>
  <r>
    <n v="4"/>
  </r>
  <r>
    <n v="3"/>
  </r>
  <r>
    <n v="276"/>
  </r>
  <r>
    <n v="6"/>
  </r>
  <r>
    <n v="20"/>
  </r>
  <r>
    <n v="2"/>
  </r>
  <r>
    <n v="2"/>
  </r>
  <r>
    <n v="1"/>
  </r>
  <r>
    <n v="7"/>
  </r>
  <r>
    <n v="13"/>
  </r>
  <r>
    <n v="6"/>
  </r>
  <r>
    <n v="8"/>
  </r>
  <r>
    <n v="2"/>
  </r>
  <r>
    <n v="8"/>
  </r>
  <r>
    <n v="6"/>
  </r>
  <r>
    <n v="2"/>
  </r>
  <r>
    <n v="12"/>
  </r>
  <r>
    <n v="5"/>
  </r>
  <r>
    <n v="4"/>
  </r>
  <r>
    <n v="13"/>
  </r>
  <r>
    <n v="11"/>
  </r>
  <r>
    <n v="9"/>
  </r>
  <r>
    <n v="6"/>
  </r>
  <r>
    <n v="5"/>
  </r>
  <r>
    <n v="9"/>
  </r>
  <r>
    <n v="28"/>
  </r>
  <r>
    <n v="2"/>
  </r>
  <r>
    <n v="11"/>
  </r>
  <r>
    <n v="3"/>
  </r>
  <r>
    <n v="6"/>
  </r>
  <r>
    <n v="11"/>
  </r>
  <r>
    <n v="7"/>
  </r>
  <r>
    <n v="41"/>
  </r>
  <r>
    <n v="27"/>
  </r>
  <r>
    <n v="8"/>
  </r>
  <r>
    <n v="5"/>
  </r>
  <r>
    <n v="4"/>
  </r>
  <r>
    <n v="5"/>
  </r>
  <r>
    <n v="5"/>
  </r>
  <r>
    <n v="8"/>
  </r>
  <r>
    <n v="12"/>
  </r>
  <r>
    <n v="5"/>
  </r>
  <r>
    <n v="10"/>
  </r>
  <r>
    <n v="2"/>
  </r>
  <r>
    <n v="6"/>
  </r>
  <r>
    <n v="6"/>
  </r>
  <r>
    <n v="11"/>
  </r>
  <r>
    <n v="3"/>
  </r>
  <r>
    <n v="7"/>
  </r>
  <r>
    <n v="6"/>
  </r>
  <r>
    <n v="6"/>
  </r>
  <r>
    <n v="18"/>
  </r>
  <r>
    <n v="11"/>
  </r>
  <r>
    <n v="7"/>
  </r>
  <r>
    <n v="21"/>
  </r>
  <r>
    <n v="9"/>
  </r>
  <r>
    <n v="5"/>
  </r>
  <r>
    <n v="1"/>
  </r>
  <r>
    <n v="19"/>
  </r>
  <r>
    <n v="26"/>
  </r>
  <r>
    <n v="2"/>
  </r>
  <r>
    <n v="8"/>
  </r>
  <r>
    <n v="27"/>
  </r>
  <r>
    <n v="9"/>
  </r>
  <r>
    <n v="4"/>
  </r>
  <r>
    <n v="5"/>
  </r>
  <r>
    <n v="3"/>
  </r>
  <r>
    <n v="5"/>
  </r>
  <r>
    <n v="12"/>
  </r>
  <r>
    <n v="26"/>
  </r>
  <r>
    <n v="4"/>
  </r>
  <r>
    <n v="23"/>
  </r>
  <r>
    <n v="32"/>
  </r>
  <r>
    <n v="3"/>
  </r>
  <r>
    <n v="3"/>
  </r>
  <r>
    <n v="11"/>
  </r>
  <r>
    <n v="3"/>
  </r>
  <r>
    <n v="7"/>
  </r>
  <r>
    <n v="4"/>
  </r>
  <r>
    <n v="2"/>
  </r>
  <r>
    <n v="5"/>
  </r>
  <r>
    <n v="15"/>
  </r>
  <r>
    <n v="3"/>
  </r>
  <r>
    <n v="6"/>
  </r>
  <r>
    <n v="7"/>
  </r>
  <r>
    <n v="13"/>
  </r>
  <r>
    <n v="7"/>
  </r>
  <r>
    <n v="10"/>
  </r>
  <r>
    <n v="1"/>
  </r>
  <r>
    <n v="2"/>
  </r>
  <r>
    <n v="34"/>
  </r>
  <r>
    <n v="11"/>
  </r>
  <r>
    <n v="7"/>
  </r>
  <r>
    <n v="17"/>
  </r>
  <r>
    <n v="22"/>
  </r>
  <r>
    <n v="10"/>
  </r>
  <r>
    <n v="5"/>
  </r>
  <r>
    <n v="9"/>
  </r>
  <r>
    <n v="3"/>
  </r>
  <r>
    <n v="3"/>
  </r>
  <r>
    <n v="2"/>
  </r>
  <r>
    <n v="7"/>
  </r>
  <r>
    <n v="4"/>
  </r>
  <r>
    <n v="3"/>
  </r>
  <r>
    <n v="5"/>
  </r>
  <r>
    <n v="3"/>
  </r>
  <r>
    <n v="21"/>
  </r>
  <r>
    <n v="4"/>
  </r>
  <r>
    <n v="2"/>
  </r>
  <r>
    <n v="3"/>
  </r>
  <r>
    <n v="13"/>
  </r>
  <r>
    <n v="2"/>
  </r>
  <r>
    <n v="65"/>
  </r>
  <r>
    <n v="64"/>
  </r>
  <r>
    <n v="3"/>
  </r>
  <r>
    <n v="4"/>
  </r>
  <r>
    <n v="10"/>
  </r>
  <r>
    <n v="6"/>
  </r>
  <r>
    <n v="10"/>
  </r>
  <r>
    <n v="9"/>
  </r>
  <r>
    <n v="3"/>
  </r>
  <r>
    <n v="9"/>
  </r>
  <r>
    <n v="4"/>
  </r>
  <r>
    <n v="13"/>
  </r>
  <r>
    <n v="6"/>
  </r>
  <r>
    <n v="8"/>
  </r>
  <r>
    <n v="3"/>
  </r>
  <r>
    <n v="1"/>
  </r>
  <r>
    <n v="5"/>
  </r>
  <r>
    <n v="16"/>
  </r>
  <r>
    <n v="11"/>
  </r>
  <r>
    <n v="30"/>
  </r>
  <r>
    <n v="7"/>
  </r>
  <r>
    <n v="5"/>
  </r>
  <r>
    <n v="4"/>
  </r>
  <r>
    <n v="3"/>
  </r>
  <r>
    <n v="3"/>
  </r>
  <r>
    <n v="18"/>
  </r>
  <r>
    <n v="7"/>
  </r>
  <r>
    <n v="5"/>
  </r>
  <r>
    <n v="5"/>
  </r>
  <r>
    <n v="2"/>
  </r>
  <r>
    <n v="5"/>
  </r>
  <r>
    <n v="9"/>
  </r>
  <r>
    <n v="3"/>
  </r>
  <r>
    <n v="6"/>
  </r>
  <r>
    <n v="5"/>
  </r>
  <r>
    <n v="10"/>
  </r>
  <r>
    <n v="9"/>
  </r>
  <r>
    <n v="7"/>
  </r>
  <r>
    <n v="25"/>
  </r>
  <r>
    <n v="16"/>
  </r>
  <r>
    <n v="21"/>
  </r>
  <r>
    <n v="5"/>
  </r>
  <r>
    <n v="4"/>
  </r>
  <r>
    <n v="4"/>
  </r>
  <r>
    <n v="17"/>
  </r>
  <r>
    <n v="17"/>
  </r>
  <r>
    <n v="3"/>
  </r>
  <r>
    <n v="7"/>
  </r>
  <r>
    <n v="5"/>
  </r>
  <r>
    <n v="5"/>
  </r>
  <r>
    <n v="9"/>
  </r>
  <r>
    <n v="2"/>
  </r>
  <r>
    <n v="25"/>
  </r>
  <r>
    <n v="19"/>
  </r>
  <r>
    <n v="10"/>
  </r>
  <r>
    <n v="1"/>
  </r>
  <r>
    <n v="1"/>
  </r>
  <r>
    <n v="3"/>
  </r>
  <r>
    <n v="5"/>
  </r>
  <r>
    <n v="5"/>
  </r>
  <r>
    <n v="6"/>
  </r>
  <r>
    <n v="4"/>
  </r>
  <r>
    <n v="11"/>
  </r>
  <r>
    <n v="12"/>
  </r>
  <r>
    <n v="14"/>
  </r>
  <r>
    <n v="8"/>
  </r>
  <r>
    <n v="7"/>
  </r>
  <r>
    <n v="5"/>
  </r>
  <r>
    <n v="2"/>
  </r>
  <r>
    <n v="8"/>
  </r>
  <r>
    <n v="5"/>
  </r>
  <r>
    <n v="6"/>
  </r>
  <r>
    <n v="3"/>
  </r>
  <r>
    <n v="14"/>
  </r>
  <r>
    <n v="10"/>
  </r>
  <r>
    <n v="4"/>
  </r>
  <r>
    <n v="4"/>
  </r>
  <r>
    <n v="2"/>
  </r>
  <r>
    <n v="5"/>
  </r>
  <r>
    <n v="11"/>
  </r>
  <r>
    <n v="6"/>
  </r>
  <r>
    <n v="2"/>
  </r>
  <r>
    <n v="2"/>
  </r>
  <r>
    <n v="2"/>
  </r>
  <r>
    <n v="9"/>
  </r>
  <r>
    <n v="3"/>
  </r>
  <r>
    <n v="3"/>
  </r>
  <r>
    <n v="4"/>
  </r>
  <r>
    <n v="28"/>
  </r>
  <r>
    <n v="6"/>
  </r>
  <r>
    <n v="10"/>
  </r>
  <r>
    <n v="3"/>
  </r>
  <r>
    <n v="7"/>
  </r>
  <r>
    <n v="5"/>
  </r>
  <r>
    <n v="13"/>
  </r>
  <r>
    <n v="5"/>
  </r>
  <r>
    <n v="14"/>
  </r>
  <r>
    <n v="11"/>
  </r>
  <r>
    <n v="4"/>
  </r>
  <r>
    <n v="6"/>
  </r>
  <r>
    <n v="4"/>
  </r>
  <r>
    <n v="4"/>
  </r>
  <r>
    <n v="2"/>
  </r>
  <r>
    <n v="4"/>
  </r>
  <r>
    <n v="5"/>
  </r>
  <r>
    <n v="5"/>
  </r>
  <r>
    <n v="9"/>
  </r>
  <r>
    <n v="4"/>
  </r>
  <r>
    <n v="2"/>
  </r>
  <r>
    <n v="4"/>
  </r>
  <r>
    <n v="4"/>
  </r>
  <r>
    <n v="11"/>
  </r>
  <r>
    <n v="2"/>
  </r>
  <r>
    <n v="6"/>
  </r>
  <r>
    <n v="5"/>
  </r>
  <r>
    <n v="10"/>
  </r>
  <r>
    <n v="8"/>
  </r>
  <r>
    <n v="2"/>
  </r>
  <r>
    <n v="1"/>
  </r>
  <r>
    <n v="7"/>
  </r>
  <r>
    <n v="3"/>
  </r>
  <r>
    <n v="6"/>
  </r>
  <r>
    <n v="9"/>
  </r>
  <r>
    <n v="3"/>
  </r>
  <r>
    <n v="5"/>
  </r>
  <r>
    <n v="4"/>
  </r>
  <r>
    <n v="8"/>
  </r>
  <r>
    <n v="8"/>
  </r>
  <r>
    <n v="3"/>
  </r>
  <r>
    <n v="2"/>
  </r>
  <r>
    <n v="14"/>
  </r>
  <r>
    <n v="6"/>
  </r>
  <r>
    <n v="2"/>
  </r>
  <r>
    <n v="28"/>
  </r>
  <r>
    <n v="3"/>
  </r>
  <r>
    <n v="22"/>
  </r>
  <r>
    <n v="15"/>
  </r>
  <r>
    <n v="7"/>
  </r>
  <r>
    <n v="7"/>
  </r>
  <r>
    <n v="7"/>
  </r>
  <r>
    <n v="4"/>
  </r>
  <r>
    <n v="17"/>
  </r>
  <r>
    <n v="3"/>
  </r>
  <r>
    <n v="12"/>
  </r>
  <r>
    <n v="21"/>
  </r>
  <r>
    <n v="4"/>
  </r>
  <r>
    <n v="3"/>
  </r>
  <r>
    <n v="13"/>
  </r>
  <r>
    <n v="57"/>
  </r>
  <r>
    <n v="1"/>
  </r>
  <r>
    <n v="6"/>
  </r>
  <r>
    <n v="19"/>
  </r>
  <r>
    <n v="16"/>
  </r>
  <r>
    <n v="15"/>
  </r>
  <r>
    <n v="3"/>
  </r>
  <r>
    <n v="3"/>
  </r>
  <r>
    <n v="7"/>
  </r>
  <r>
    <n v="18"/>
  </r>
  <r>
    <n v="4"/>
  </r>
  <r>
    <n v="10"/>
  </r>
  <r>
    <n v="3"/>
  </r>
  <r>
    <n v="8"/>
  </r>
  <r>
    <n v="8"/>
  </r>
  <r>
    <n v="6"/>
  </r>
  <r>
    <n v="11"/>
  </r>
  <r>
    <n v="2"/>
  </r>
  <r>
    <n v="5"/>
  </r>
  <r>
    <n v="8"/>
  </r>
  <r>
    <n v="9"/>
  </r>
  <r>
    <n v="2"/>
  </r>
  <r>
    <n v="4"/>
  </r>
  <r>
    <n v="7"/>
  </r>
  <r>
    <n v="25"/>
  </r>
  <r>
    <n v="5"/>
  </r>
  <r>
    <n v="8"/>
  </r>
  <r>
    <n v="8"/>
  </r>
  <r>
    <n v="1"/>
  </r>
  <r>
    <n v="10"/>
  </r>
  <r>
    <n v="3"/>
  </r>
  <r>
    <n v="11"/>
  </r>
  <r>
    <n v="16"/>
  </r>
  <r>
    <n v="6"/>
  </r>
  <r>
    <n v="9"/>
  </r>
  <r>
    <n v="36"/>
  </r>
  <r>
    <n v="36"/>
  </r>
  <r>
    <n v="3"/>
  </r>
  <r>
    <n v="2"/>
  </r>
  <r>
    <n v="29"/>
  </r>
  <r>
    <n v="2"/>
  </r>
  <r>
    <n v="10"/>
  </r>
  <r>
    <n v="2"/>
  </r>
  <r>
    <n v="14"/>
  </r>
  <r>
    <n v="5"/>
  </r>
  <r>
    <n v="7"/>
  </r>
  <r>
    <n v="6"/>
  </r>
  <r>
    <n v="7"/>
  </r>
  <r>
    <n v="14"/>
  </r>
  <r>
    <n v="15"/>
  </r>
  <r>
    <n v="9"/>
  </r>
  <r>
    <n v="11"/>
  </r>
  <r>
    <n v="10"/>
  </r>
  <r>
    <n v="9"/>
  </r>
  <r>
    <n v="13"/>
  </r>
  <r>
    <n v="2"/>
  </r>
  <r>
    <n v="8"/>
  </r>
  <r>
    <n v="6"/>
  </r>
  <r>
    <n v="29"/>
  </r>
  <r>
    <n v="3"/>
  </r>
  <r>
    <n v="4"/>
  </r>
  <r>
    <n v="6"/>
  </r>
  <r>
    <n v="21"/>
  </r>
  <r>
    <n v="6"/>
  </r>
  <r>
    <n v="10"/>
  </r>
  <r>
    <n v="6"/>
  </r>
  <r>
    <n v="12"/>
  </r>
  <r>
    <n v="37"/>
  </r>
  <r>
    <n v="1560"/>
  </r>
  <r>
    <n v="3"/>
  </r>
  <r>
    <n v="14"/>
  </r>
  <r>
    <n v="14"/>
  </r>
  <r>
    <n v="3"/>
  </r>
  <r>
    <n v="2"/>
  </r>
  <r>
    <n v="5"/>
  </r>
  <r>
    <n v="4"/>
  </r>
  <r>
    <n v="9"/>
  </r>
  <r>
    <n v="3"/>
  </r>
  <r>
    <n v="63"/>
  </r>
  <r>
    <n v="30"/>
  </r>
  <r>
    <n v="4"/>
  </r>
  <r>
    <n v="15"/>
  </r>
  <r>
    <n v="26"/>
  </r>
  <r>
    <n v="15"/>
  </r>
  <r>
    <n v="4"/>
  </r>
  <r>
    <n v="4"/>
  </r>
  <r>
    <n v="25"/>
  </r>
  <r>
    <n v="25"/>
  </r>
  <r>
    <n v="12"/>
  </r>
  <r>
    <n v="15"/>
  </r>
  <r>
    <n v="5"/>
  </r>
  <r>
    <n v="10"/>
  </r>
  <r>
    <n v="23"/>
  </r>
  <r>
    <n v="3"/>
  </r>
  <r>
    <n v="22"/>
  </r>
  <r>
    <n v="2"/>
  </r>
  <r>
    <n v="12"/>
  </r>
  <r>
    <n v="16"/>
  </r>
  <r>
    <n v="15"/>
  </r>
  <r>
    <n v="3"/>
  </r>
  <r>
    <n v="4"/>
  </r>
  <r>
    <n v="15"/>
  </r>
  <r>
    <n v="7"/>
  </r>
  <r>
    <n v="11"/>
  </r>
  <r>
    <n v="2"/>
  </r>
  <r>
    <n v="8"/>
  </r>
  <r>
    <n v="28"/>
  </r>
  <r>
    <n v="6"/>
  </r>
  <r>
    <n v="4"/>
  </r>
  <r>
    <n v="5"/>
  </r>
  <r>
    <n v="5"/>
  </r>
  <r>
    <n v="4"/>
  </r>
  <r>
    <n v="27"/>
  </r>
  <r>
    <n v="6"/>
  </r>
  <r>
    <n v="11"/>
  </r>
  <r>
    <n v="4"/>
  </r>
  <r>
    <n v="6"/>
  </r>
  <r>
    <n v="3"/>
  </r>
  <r>
    <n v="6"/>
  </r>
  <r>
    <n v="7"/>
  </r>
  <r>
    <n v="3"/>
  </r>
  <r>
    <n v="4"/>
  </r>
  <r>
    <n v="8"/>
  </r>
  <r>
    <n v="2"/>
  </r>
  <r>
    <n v="27"/>
  </r>
  <r>
    <n v="17"/>
  </r>
  <r>
    <n v="9"/>
  </r>
  <r>
    <n v="5"/>
  </r>
  <r>
    <n v="14"/>
  </r>
  <r>
    <n v="2"/>
  </r>
  <r>
    <n v="12"/>
  </r>
  <r>
    <n v="7"/>
  </r>
  <r>
    <n v="36"/>
  </r>
  <r>
    <n v="46"/>
  </r>
  <r>
    <n v="8"/>
  </r>
  <r>
    <n v="26"/>
  </r>
  <r>
    <n v="12"/>
  </r>
  <r>
    <n v="6"/>
  </r>
  <r>
    <n v="6"/>
  </r>
  <r>
    <n v="8"/>
  </r>
  <r>
    <n v="9"/>
  </r>
  <r>
    <n v="4"/>
  </r>
  <r>
    <n v="19"/>
  </r>
  <r>
    <n v="7"/>
  </r>
  <r>
    <n v="22"/>
  </r>
  <r>
    <n v="5"/>
  </r>
  <r>
    <n v="7"/>
  </r>
  <r>
    <n v="4"/>
  </r>
  <r>
    <n v="5"/>
  </r>
  <r>
    <n v="3"/>
  </r>
  <r>
    <n v="44"/>
  </r>
  <r>
    <n v="8"/>
  </r>
  <r>
    <n v="36"/>
  </r>
  <r>
    <n v="2"/>
  </r>
  <r>
    <n v="4"/>
  </r>
  <r>
    <n v="21"/>
  </r>
  <r>
    <n v="3"/>
  </r>
  <r>
    <n v="21"/>
  </r>
  <r>
    <n v="7"/>
  </r>
  <r>
    <n v="46"/>
  </r>
  <r>
    <n v="6"/>
  </r>
  <r>
    <n v="12"/>
  </r>
  <r>
    <n v="2"/>
  </r>
  <r>
    <n v="17"/>
  </r>
  <r>
    <n v="92"/>
  </r>
  <r>
    <n v="17"/>
  </r>
  <r>
    <n v="3"/>
  </r>
  <r>
    <n v="4"/>
  </r>
  <r>
    <n v="2"/>
  </r>
  <r>
    <n v="38"/>
  </r>
  <r>
    <n v="6"/>
  </r>
  <r>
    <n v="3"/>
  </r>
  <r>
    <n v="14"/>
  </r>
  <r>
    <n v="9"/>
  </r>
  <r>
    <n v="3"/>
  </r>
  <r>
    <n v="8"/>
  </r>
  <r>
    <n v="4"/>
  </r>
  <r>
    <n v="5"/>
  </r>
  <r>
    <n v="10"/>
  </r>
  <r>
    <n v="3"/>
  </r>
  <r>
    <n v="23"/>
  </r>
  <r>
    <n v="6"/>
  </r>
  <r>
    <n v="6"/>
  </r>
  <r>
    <n v="14"/>
  </r>
  <r>
    <n v="4"/>
  </r>
  <r>
    <n v="7"/>
  </r>
  <r>
    <n v="4"/>
  </r>
  <r>
    <n v="4"/>
  </r>
  <r>
    <n v="43"/>
  </r>
  <r>
    <n v="2"/>
  </r>
  <r>
    <n v="4"/>
  </r>
  <r>
    <n v="9"/>
  </r>
  <r>
    <n v="21"/>
  </r>
  <r>
    <n v="15"/>
  </r>
  <r>
    <n v="1"/>
  </r>
  <r>
    <n v="6"/>
  </r>
  <r>
    <n v="17"/>
  </r>
  <r>
    <n v="6"/>
  </r>
  <r>
    <n v="20"/>
  </r>
  <r>
    <n v="20"/>
  </r>
  <r>
    <n v="8"/>
  </r>
  <r>
    <n v="4"/>
  </r>
  <r>
    <n v="16"/>
  </r>
  <r>
    <n v="39"/>
  </r>
  <r>
    <n v="21"/>
  </r>
  <r>
    <n v="13"/>
  </r>
  <r>
    <n v="42"/>
  </r>
  <r>
    <n v="10"/>
  </r>
  <r>
    <n v="14"/>
  </r>
  <r>
    <n v="32"/>
  </r>
  <r>
    <n v="17"/>
  </r>
  <r>
    <n v="6"/>
  </r>
  <r>
    <n v="27"/>
  </r>
  <r>
    <n v="3"/>
  </r>
  <r>
    <n v="11"/>
  </r>
  <r>
    <n v="20"/>
  </r>
  <r>
    <n v="5"/>
  </r>
  <r>
    <n v="5"/>
  </r>
  <r>
    <n v="11"/>
  </r>
  <r>
    <n v="3"/>
  </r>
  <r>
    <n v="8"/>
  </r>
  <r>
    <n v="6"/>
  </r>
  <r>
    <n v="7"/>
  </r>
  <r>
    <n v="8"/>
  </r>
  <r>
    <n v="25"/>
  </r>
  <r>
    <n v="7"/>
  </r>
  <r>
    <n v="7"/>
  </r>
  <r>
    <n v="5"/>
  </r>
  <r>
    <n v="3"/>
  </r>
  <r>
    <n v="19"/>
  </r>
  <r>
    <n v="4"/>
  </r>
  <r>
    <n v="3"/>
  </r>
  <r>
    <n v="1"/>
  </r>
  <r>
    <n v="13"/>
  </r>
  <r>
    <n v="4"/>
  </r>
  <r>
    <n v="25"/>
  </r>
  <r>
    <n v="4"/>
  </r>
  <r>
    <n v="6"/>
  </r>
  <r>
    <n v="2"/>
  </r>
  <r>
    <n v="6"/>
  </r>
  <r>
    <n v="7"/>
  </r>
  <r>
    <n v="3"/>
  </r>
  <r>
    <n v="7"/>
  </r>
  <r>
    <n v="1"/>
  </r>
  <r>
    <n v="3"/>
  </r>
  <r>
    <n v="13"/>
  </r>
  <r>
    <n v="4"/>
  </r>
  <r>
    <n v="9"/>
  </r>
  <r>
    <n v="1"/>
  </r>
  <r>
    <n v="2280"/>
  </r>
  <r>
    <n v="6"/>
  </r>
  <r>
    <n v="11"/>
  </r>
  <r>
    <n v="1"/>
  </r>
  <r>
    <n v="20"/>
  </r>
  <r>
    <n v="20"/>
  </r>
  <r>
    <n v="7"/>
  </r>
  <r>
    <n v="19"/>
  </r>
  <r>
    <n v="19"/>
  </r>
  <r>
    <n v="3"/>
  </r>
  <r>
    <n v="19"/>
  </r>
  <r>
    <n v="6"/>
  </r>
  <r>
    <n v="7"/>
  </r>
  <r>
    <n v="6"/>
  </r>
  <r>
    <n v="15"/>
  </r>
  <r>
    <n v="8"/>
  </r>
  <r>
    <n v="15"/>
  </r>
  <r>
    <n v="4"/>
  </r>
  <r>
    <n v="22"/>
  </r>
  <r>
    <n v="21"/>
  </r>
  <r>
    <n v="3"/>
  </r>
  <r>
    <n v="25"/>
  </r>
  <r>
    <n v="20"/>
  </r>
  <r>
    <n v="8"/>
  </r>
  <r>
    <n v="6"/>
  </r>
  <r>
    <n v="8"/>
  </r>
  <r>
    <n v="14"/>
  </r>
  <r>
    <n v="26"/>
  </r>
  <r>
    <n v="20"/>
  </r>
  <r>
    <n v="19"/>
  </r>
  <r>
    <n v="13"/>
  </r>
  <r>
    <n v="13"/>
  </r>
  <r>
    <n v="5"/>
  </r>
  <r>
    <n v="9"/>
  </r>
  <r>
    <n v="14"/>
  </r>
  <r>
    <n v="13"/>
  </r>
  <r>
    <n v="24"/>
  </r>
  <r>
    <n v="8"/>
  </r>
  <r>
    <n v="10"/>
  </r>
  <r>
    <n v="3"/>
  </r>
  <r>
    <n v="11"/>
  </r>
  <r>
    <n v="8"/>
  </r>
  <r>
    <n v="10"/>
  </r>
  <r>
    <n v="10"/>
  </r>
  <r>
    <n v="14"/>
  </r>
  <r>
    <n v="8"/>
  </r>
  <r>
    <n v="4"/>
  </r>
  <r>
    <n v="7"/>
  </r>
  <r>
    <n v="9"/>
  </r>
  <r>
    <n v="5"/>
  </r>
  <r>
    <n v="1"/>
  </r>
  <r>
    <n v="3"/>
  </r>
  <r>
    <n v="5"/>
  </r>
  <r>
    <n v="16"/>
  </r>
  <r>
    <n v="7"/>
  </r>
  <r>
    <n v="4"/>
  </r>
  <r>
    <n v="10"/>
  </r>
  <r>
    <n v="5"/>
  </r>
  <r>
    <n v="12"/>
  </r>
  <r>
    <n v="2"/>
  </r>
  <r>
    <n v="4"/>
  </r>
  <r>
    <n v="35"/>
  </r>
  <r>
    <n v="13"/>
  </r>
  <r>
    <n v="19"/>
  </r>
  <r>
    <n v="4"/>
  </r>
  <r>
    <n v="5"/>
  </r>
  <r>
    <n v="12"/>
  </r>
  <r>
    <n v="12"/>
  </r>
  <r>
    <n v="28"/>
  </r>
  <r>
    <n v="34"/>
  </r>
  <r>
    <n v="33"/>
  </r>
  <r>
    <n v="6"/>
  </r>
  <r>
    <n v="13"/>
  </r>
  <r>
    <n v="3"/>
  </r>
  <r>
    <n v="4"/>
  </r>
  <r>
    <n v="3"/>
  </r>
  <r>
    <n v="12"/>
  </r>
  <r>
    <n v="6"/>
  </r>
  <r>
    <n v="7"/>
  </r>
  <r>
    <n v="4"/>
  </r>
  <r>
    <n v="2"/>
  </r>
  <r>
    <n v="8"/>
  </r>
  <r>
    <n v="7"/>
  </r>
  <r>
    <n v="3"/>
  </r>
  <r>
    <n v="3"/>
  </r>
  <r>
    <n v="5"/>
  </r>
  <r>
    <n v="13"/>
  </r>
  <r>
    <n v="10"/>
  </r>
  <r>
    <n v="8"/>
  </r>
  <r>
    <n v="3"/>
  </r>
  <r>
    <n v="2"/>
  </r>
  <r>
    <n v="2"/>
  </r>
  <r>
    <n v="12"/>
  </r>
  <r>
    <n v="3"/>
  </r>
  <r>
    <n v="3"/>
  </r>
  <r>
    <n v="2"/>
  </r>
  <r>
    <n v="4"/>
  </r>
  <r>
    <n v="5"/>
  </r>
  <r>
    <n v="2"/>
  </r>
  <r>
    <n v="10"/>
  </r>
  <r>
    <n v="2"/>
  </r>
  <r>
    <n v="4"/>
  </r>
  <r>
    <n v="3"/>
  </r>
  <r>
    <n v="5"/>
  </r>
  <r>
    <n v="8"/>
  </r>
  <r>
    <n v="5"/>
  </r>
  <r>
    <n v="2"/>
  </r>
  <r>
    <n v="9"/>
  </r>
  <r>
    <n v="8"/>
  </r>
  <r>
    <n v="4"/>
  </r>
  <r>
    <n v="7"/>
  </r>
  <r>
    <n v="3"/>
  </r>
  <r>
    <n v="5"/>
  </r>
  <r>
    <n v="6"/>
  </r>
  <r>
    <n v="9"/>
  </r>
  <r>
    <n v="2"/>
  </r>
  <r>
    <n v="18"/>
  </r>
  <r>
    <n v="2"/>
  </r>
  <r>
    <n v="7"/>
  </r>
  <r>
    <n v="6"/>
  </r>
  <r>
    <n v="2"/>
  </r>
  <r>
    <n v="4"/>
  </r>
  <r>
    <n v="4"/>
  </r>
  <r>
    <n v="4"/>
  </r>
  <r>
    <n v="3"/>
  </r>
  <r>
    <n v="3"/>
  </r>
  <r>
    <n v="18"/>
  </r>
  <r>
    <n v="4"/>
  </r>
  <r>
    <n v="4"/>
  </r>
  <r>
    <n v="5"/>
  </r>
  <r>
    <n v="17"/>
  </r>
  <r>
    <n v="4"/>
  </r>
  <r>
    <n v="8"/>
  </r>
  <r>
    <n v="14"/>
  </r>
  <r>
    <n v="11"/>
  </r>
  <r>
    <n v="4"/>
  </r>
  <r>
    <n v="12"/>
  </r>
  <r>
    <n v="4"/>
  </r>
  <r>
    <n v="5"/>
  </r>
  <r>
    <n v="3"/>
  </r>
  <r>
    <n v="2"/>
  </r>
  <r>
    <n v="2"/>
  </r>
  <r>
    <n v="7"/>
  </r>
  <r>
    <n v="19"/>
  </r>
  <r>
    <n v="4"/>
  </r>
  <r>
    <n v="11"/>
  </r>
  <r>
    <n v="2"/>
  </r>
  <r>
    <n v="6"/>
  </r>
  <r>
    <n v="8"/>
  </r>
  <r>
    <n v="39"/>
  </r>
  <r>
    <n v="7"/>
  </r>
  <r>
    <n v="7"/>
  </r>
  <r>
    <n v="6"/>
  </r>
  <r>
    <n v="13"/>
  </r>
  <r>
    <n v="20"/>
  </r>
  <r>
    <n v="10"/>
  </r>
  <r>
    <n v="3"/>
  </r>
  <r>
    <n v="5"/>
  </r>
  <r>
    <n v="3"/>
  </r>
  <r>
    <n v="3"/>
  </r>
  <r>
    <n v="6"/>
  </r>
  <r>
    <n v="4"/>
  </r>
  <r>
    <n v="10"/>
  </r>
  <r>
    <n v="12"/>
  </r>
  <r>
    <n v="3"/>
  </r>
  <r>
    <n v="6"/>
  </r>
  <r>
    <n v="7"/>
  </r>
  <r>
    <n v="1"/>
  </r>
  <r>
    <n v="4"/>
  </r>
  <r>
    <n v="3"/>
  </r>
  <r>
    <n v="3"/>
  </r>
  <r>
    <n v="3"/>
  </r>
  <r>
    <n v="3"/>
  </r>
  <r>
    <n v="3"/>
  </r>
  <r>
    <n v="2"/>
  </r>
  <r>
    <n v="3"/>
  </r>
  <r>
    <n v="4"/>
  </r>
  <r>
    <n v="17"/>
  </r>
  <r>
    <n v="1"/>
  </r>
  <r>
    <n v="5"/>
  </r>
  <r>
    <n v="8"/>
  </r>
  <r>
    <n v="9"/>
  </r>
  <r>
    <n v="8"/>
  </r>
  <r>
    <n v="5"/>
  </r>
  <r>
    <n v="7"/>
  </r>
  <r>
    <n v="10"/>
  </r>
  <r>
    <n v="6"/>
  </r>
  <r>
    <n v="12"/>
  </r>
  <r>
    <n v="3"/>
  </r>
  <r>
    <n v="3"/>
  </r>
  <r>
    <n v="10"/>
  </r>
  <r>
    <n v="5"/>
  </r>
  <r>
    <n v="6"/>
  </r>
  <r>
    <n v="6"/>
  </r>
  <r>
    <n v="6"/>
  </r>
  <r>
    <n v="6"/>
  </r>
  <r>
    <n v="5"/>
  </r>
  <r>
    <n v="9"/>
  </r>
  <r>
    <n v="2"/>
  </r>
  <r>
    <n v="10"/>
  </r>
  <r>
    <n v="7"/>
  </r>
  <r>
    <n v="5"/>
  </r>
  <r>
    <n v="8"/>
  </r>
  <r>
    <n v="3"/>
  </r>
  <r>
    <n v="10"/>
  </r>
  <r>
    <n v="2"/>
  </r>
  <r>
    <n v="4"/>
  </r>
  <r>
    <n v="5"/>
  </r>
  <r>
    <n v="6"/>
  </r>
  <r>
    <n v="8"/>
  </r>
  <r>
    <n v="12"/>
  </r>
  <r>
    <n v="10"/>
  </r>
  <r>
    <n v="6"/>
  </r>
  <r>
    <n v="3"/>
  </r>
  <r>
    <n v="4"/>
  </r>
  <r>
    <n v="3"/>
  </r>
  <r>
    <n v="3"/>
  </r>
  <r>
    <n v="4"/>
  </r>
  <r>
    <n v="5"/>
  </r>
  <r>
    <n v="11"/>
  </r>
  <r>
    <n v="4"/>
  </r>
  <r>
    <n v="3"/>
  </r>
  <r>
    <n v="2"/>
  </r>
  <r>
    <n v="9"/>
  </r>
  <r>
    <n v="2"/>
  </r>
  <r>
    <n v="3"/>
  </r>
  <r>
    <n v="4"/>
  </r>
  <r>
    <n v="4"/>
  </r>
  <r>
    <n v="4"/>
  </r>
  <r>
    <n v="7"/>
  </r>
  <r>
    <n v="5"/>
  </r>
  <r>
    <n v="4"/>
  </r>
  <r>
    <n v="2"/>
  </r>
  <r>
    <n v="4"/>
  </r>
  <r>
    <n v="18"/>
  </r>
  <r>
    <n v="3"/>
  </r>
  <r>
    <n v="3"/>
  </r>
  <r>
    <n v="19"/>
  </r>
  <r>
    <n v="8"/>
  </r>
  <r>
    <n v="2"/>
  </r>
  <r>
    <n v="19"/>
  </r>
  <r>
    <n v="9"/>
  </r>
  <r>
    <n v="7"/>
  </r>
  <r>
    <n v="7"/>
  </r>
  <r>
    <n v="9"/>
  </r>
  <r>
    <n v="2"/>
  </r>
  <r>
    <n v="3"/>
  </r>
  <r>
    <n v="12"/>
  </r>
  <r>
    <n v="4"/>
  </r>
  <r>
    <n v="5"/>
  </r>
  <r>
    <n v="8"/>
  </r>
  <r>
    <n v="18"/>
  </r>
  <r>
    <n v="1"/>
  </r>
  <r>
    <n v="5"/>
  </r>
  <r>
    <n v="3"/>
  </r>
  <r>
    <n v="5"/>
  </r>
  <r>
    <n v="4"/>
  </r>
  <r>
    <n v="3"/>
  </r>
  <r>
    <n v="5"/>
  </r>
  <r>
    <n v="2"/>
  </r>
  <r>
    <n v="4"/>
  </r>
  <r>
    <n v="4"/>
  </r>
  <r>
    <n v="3"/>
  </r>
  <r>
    <n v="3"/>
  </r>
  <r>
    <n v="6"/>
  </r>
  <r>
    <n v="4"/>
  </r>
  <r>
    <n v="6"/>
  </r>
  <r>
    <n v="17"/>
  </r>
  <r>
    <n v="5"/>
  </r>
  <r>
    <n v="5"/>
  </r>
  <r>
    <n v="4"/>
  </r>
  <r>
    <n v="7"/>
  </r>
  <r>
    <n v="4"/>
  </r>
  <r>
    <n v="9"/>
  </r>
  <r>
    <n v="4"/>
  </r>
  <r>
    <n v="3"/>
  </r>
  <r>
    <n v="6"/>
  </r>
  <r>
    <n v="3"/>
  </r>
  <r>
    <n v="3"/>
  </r>
  <r>
    <n v="9"/>
  </r>
  <r>
    <n v="4"/>
  </r>
  <r>
    <n v="5"/>
  </r>
  <r>
    <n v="3"/>
  </r>
  <r>
    <n v="6"/>
  </r>
  <r>
    <n v="2"/>
  </r>
  <r>
    <n v="8"/>
  </r>
  <r>
    <n v="4"/>
  </r>
  <r>
    <n v="10"/>
  </r>
  <r>
    <n v="4"/>
  </r>
  <r>
    <n v="7"/>
  </r>
  <r>
    <n v="3"/>
  </r>
  <r>
    <n v="9"/>
  </r>
  <r>
    <n v="5"/>
  </r>
  <r>
    <n v="15"/>
  </r>
  <r>
    <n v="1"/>
  </r>
  <r>
    <n v="21"/>
  </r>
  <r>
    <n v="16"/>
  </r>
  <r>
    <n v="5"/>
  </r>
  <r>
    <n v="4"/>
  </r>
  <r>
    <n v="3"/>
  </r>
  <r>
    <n v="19"/>
  </r>
  <r>
    <n v="9"/>
  </r>
  <r>
    <n v="6"/>
  </r>
  <r>
    <n v="12"/>
  </r>
  <r>
    <n v="2"/>
  </r>
  <r>
    <n v="3"/>
  </r>
  <r>
    <n v="4"/>
  </r>
  <r>
    <n v="5"/>
  </r>
  <r>
    <n v="3"/>
  </r>
  <r>
    <n v="5"/>
  </r>
  <r>
    <n v="8"/>
  </r>
  <r>
    <n v="8"/>
  </r>
  <r>
    <n v="17"/>
  </r>
  <r>
    <n v="3"/>
  </r>
  <r>
    <n v="8"/>
  </r>
  <r>
    <n v="2"/>
  </r>
  <r>
    <n v="3"/>
  </r>
  <r>
    <n v="3"/>
  </r>
  <r>
    <n v="5"/>
  </r>
  <r>
    <n v="6"/>
  </r>
  <r>
    <n v="6"/>
  </r>
  <r>
    <n v="3"/>
  </r>
  <r>
    <n v="21"/>
  </r>
  <r>
    <n v="29"/>
  </r>
  <r>
    <n v="3"/>
  </r>
  <r>
    <n v="5"/>
  </r>
  <r>
    <n v="5"/>
  </r>
  <r>
    <n v="8"/>
  </r>
  <r>
    <n v="5"/>
  </r>
  <r>
    <n v="2"/>
  </r>
  <r>
    <n v="11"/>
  </r>
  <r>
    <n v="4"/>
  </r>
  <r>
    <n v="5"/>
  </r>
  <r>
    <n v="20"/>
  </r>
  <r>
    <n v="4"/>
  </r>
  <r>
    <n v="10"/>
  </r>
  <r>
    <n v="4"/>
  </r>
  <r>
    <n v="13"/>
  </r>
  <r>
    <n v="12"/>
  </r>
  <r>
    <n v="4"/>
  </r>
  <r>
    <n v="4"/>
  </r>
  <r>
    <n v="6"/>
  </r>
  <r>
    <n v="2"/>
  </r>
  <r>
    <n v="3"/>
  </r>
  <r>
    <n v="4"/>
  </r>
  <r>
    <n v="5"/>
  </r>
  <r>
    <n v="1"/>
  </r>
  <r>
    <n v="7"/>
  </r>
  <r>
    <n v="4"/>
  </r>
  <r>
    <n v="7"/>
  </r>
  <r>
    <n v="16"/>
  </r>
  <r>
    <n v="2"/>
  </r>
  <r>
    <n v="5"/>
  </r>
  <r>
    <n v="14"/>
  </r>
  <r>
    <n v="7"/>
  </r>
  <r>
    <n v="13"/>
  </r>
  <r>
    <n v="15"/>
  </r>
  <r>
    <n v="1"/>
  </r>
  <r>
    <n v="16"/>
  </r>
  <r>
    <n v="4"/>
  </r>
  <r>
    <n v="3"/>
  </r>
  <r>
    <n v="20"/>
  </r>
  <r>
    <n v="4"/>
  </r>
  <r>
    <n v="1"/>
  </r>
  <r>
    <n v="3"/>
  </r>
  <r>
    <n v="3"/>
  </r>
  <r>
    <n v="14"/>
  </r>
  <r>
    <n v="6"/>
  </r>
  <r>
    <n v="9"/>
  </r>
  <r>
    <n v="12"/>
  </r>
  <r>
    <n v="7"/>
  </r>
  <r>
    <n v="15"/>
  </r>
  <r>
    <n v="5"/>
  </r>
  <r>
    <n v="9"/>
  </r>
  <r>
    <n v="12"/>
  </r>
  <r>
    <n v="3"/>
  </r>
  <r>
    <n v="7"/>
  </r>
  <r>
    <n v="4"/>
  </r>
  <r>
    <n v="8"/>
  </r>
  <r>
    <n v="19"/>
  </r>
  <r>
    <n v="1"/>
  </r>
  <r>
    <n v="4"/>
  </r>
  <r>
    <n v="3"/>
  </r>
  <r>
    <n v="8"/>
  </r>
  <r>
    <n v="9"/>
  </r>
  <r>
    <n v="2"/>
  </r>
  <r>
    <n v="2"/>
  </r>
  <r>
    <n v="9"/>
  </r>
  <r>
    <n v="9"/>
  </r>
  <r>
    <n v="5"/>
  </r>
  <r>
    <n v="24"/>
  </r>
  <r>
    <n v="3"/>
  </r>
  <r>
    <n v="13"/>
  </r>
  <r>
    <n v="6"/>
  </r>
  <r>
    <n v="14"/>
  </r>
  <r>
    <n v="11"/>
  </r>
  <r>
    <n v="13"/>
  </r>
  <r>
    <n v="2"/>
  </r>
  <r>
    <n v="2"/>
  </r>
  <r>
    <n v="4"/>
  </r>
  <r>
    <n v="5"/>
  </r>
  <r>
    <n v="4"/>
  </r>
  <r>
    <n v="7"/>
  </r>
  <r>
    <n v="6"/>
  </r>
  <r>
    <n v="8"/>
  </r>
  <r>
    <n v="216"/>
  </r>
  <r>
    <n v="5"/>
  </r>
  <r>
    <n v="4"/>
  </r>
  <r>
    <n v="37"/>
  </r>
  <r>
    <n v="5"/>
  </r>
  <r>
    <n v="3"/>
  </r>
  <r>
    <n v="5"/>
  </r>
  <r>
    <n v="4"/>
  </r>
  <r>
    <n v="7"/>
  </r>
  <r>
    <n v="9"/>
  </r>
  <r>
    <n v="15"/>
  </r>
  <r>
    <n v="16"/>
  </r>
  <r>
    <n v="4"/>
  </r>
  <r>
    <n v="3"/>
  </r>
  <r>
    <n v="7"/>
  </r>
  <r>
    <n v="3"/>
  </r>
  <r>
    <n v="3"/>
  </r>
  <r>
    <n v="2"/>
  </r>
  <r>
    <n v="4"/>
  </r>
  <r>
    <n v="7"/>
  </r>
  <r>
    <n v="3"/>
  </r>
  <r>
    <n v="4"/>
  </r>
  <r>
    <n v="6"/>
  </r>
  <r>
    <n v="6"/>
  </r>
  <r>
    <n v="11"/>
  </r>
  <r>
    <n v="5"/>
  </r>
  <r>
    <n v="9"/>
  </r>
  <r>
    <n v="17"/>
  </r>
  <r>
    <n v="12"/>
  </r>
  <r>
    <n v="2"/>
  </r>
  <r>
    <n v="3"/>
  </r>
  <r>
    <n v="3"/>
  </r>
  <r>
    <n v="3"/>
  </r>
  <r>
    <n v="7"/>
  </r>
  <r>
    <n v="5"/>
  </r>
  <r>
    <n v="5"/>
  </r>
  <r>
    <n v="9"/>
  </r>
  <r>
    <n v="3"/>
  </r>
  <r>
    <n v="9"/>
  </r>
  <r>
    <n v="11"/>
  </r>
  <r>
    <n v="7"/>
  </r>
  <r>
    <n v="13"/>
  </r>
  <r>
    <n v="2"/>
  </r>
  <r>
    <n v="6"/>
  </r>
  <r>
    <n v="11"/>
  </r>
  <r>
    <n v="3"/>
  </r>
  <r>
    <n v="4"/>
  </r>
  <r>
    <n v="4"/>
  </r>
  <r>
    <n v="4"/>
  </r>
  <r>
    <n v="10"/>
  </r>
  <r>
    <n v="12"/>
  </r>
  <r>
    <n v="19"/>
  </r>
  <r>
    <n v="4"/>
  </r>
  <r>
    <n v="2"/>
  </r>
  <r>
    <n v="6"/>
  </r>
  <r>
    <n v="14"/>
  </r>
  <r>
    <n v="13"/>
  </r>
  <r>
    <n v="4"/>
  </r>
  <r>
    <n v="9"/>
  </r>
  <r>
    <n v="3"/>
  </r>
  <r>
    <n v="6"/>
  </r>
  <r>
    <n v="10"/>
  </r>
  <r>
    <n v="6"/>
  </r>
  <r>
    <n v="6"/>
  </r>
  <r>
    <n v="4"/>
  </r>
  <r>
    <n v="6"/>
  </r>
  <r>
    <n v="7"/>
  </r>
  <r>
    <n v="4"/>
  </r>
  <r>
    <n v="13"/>
  </r>
  <r>
    <n v="7"/>
  </r>
  <r>
    <n v="4"/>
  </r>
  <r>
    <n v="2"/>
  </r>
  <r>
    <n v="3"/>
  </r>
  <r>
    <n v="10"/>
  </r>
  <r>
    <n v="2"/>
  </r>
  <r>
    <n v="5"/>
  </r>
  <r>
    <n v="9"/>
  </r>
  <r>
    <n v="7"/>
  </r>
  <r>
    <n v="29"/>
  </r>
  <r>
    <n v="34"/>
  </r>
  <r>
    <n v="10"/>
  </r>
  <r>
    <n v="23"/>
  </r>
  <r>
    <n v="13"/>
  </r>
  <r>
    <n v="3"/>
  </r>
  <r>
    <n v="7"/>
  </r>
  <r>
    <n v="18"/>
  </r>
  <r>
    <n v="7"/>
  </r>
  <r>
    <n v="3"/>
  </r>
  <r>
    <n v="2"/>
  </r>
  <r>
    <n v="25"/>
  </r>
  <r>
    <n v="4"/>
  </r>
  <r>
    <n v="9"/>
  </r>
  <r>
    <n v="5"/>
  </r>
  <r>
    <n v="7"/>
  </r>
  <r>
    <n v="68"/>
  </r>
  <r>
    <n v="25"/>
  </r>
  <r>
    <n v="11"/>
  </r>
  <r>
    <n v="5"/>
  </r>
  <r>
    <n v="5"/>
  </r>
  <r>
    <n v="4"/>
  </r>
  <r>
    <n v="6"/>
  </r>
  <r>
    <n v="4"/>
  </r>
  <r>
    <n v="5"/>
  </r>
  <r>
    <n v="29"/>
  </r>
  <r>
    <n v="3"/>
  </r>
  <r>
    <n v="4"/>
  </r>
  <r>
    <n v="8"/>
  </r>
  <r>
    <n v="3"/>
  </r>
  <r>
    <n v="1"/>
  </r>
  <r>
    <n v="6"/>
  </r>
  <r>
    <n v="13"/>
  </r>
  <r>
    <n v="12"/>
  </r>
  <r>
    <n v="18"/>
  </r>
  <r>
    <n v="16"/>
  </r>
  <r>
    <n v="7"/>
  </r>
  <r>
    <n v="6"/>
  </r>
  <r>
    <n v="24"/>
  </r>
  <r>
    <n v="33"/>
  </r>
  <r>
    <n v="7"/>
  </r>
  <r>
    <n v="31"/>
  </r>
  <r>
    <n v="6"/>
  </r>
  <r>
    <n v="4"/>
  </r>
  <r>
    <n v="4"/>
  </r>
  <r>
    <n v="8"/>
  </r>
  <r>
    <n v="6"/>
  </r>
  <r>
    <n v="26"/>
  </r>
  <r>
    <n v="9"/>
  </r>
  <r>
    <n v="31"/>
  </r>
  <r>
    <n v="5"/>
  </r>
  <r>
    <n v="7"/>
  </r>
  <r>
    <n v="3"/>
  </r>
  <r>
    <n v="15"/>
  </r>
  <r>
    <n v="18"/>
  </r>
  <r>
    <n v="6"/>
  </r>
  <r>
    <n v="6"/>
  </r>
  <r>
    <n v="15"/>
  </r>
  <r>
    <n v="4"/>
  </r>
  <r>
    <n v="8"/>
  </r>
  <r>
    <n v="4"/>
  </r>
  <r>
    <n v="10"/>
  </r>
  <r>
    <n v="7"/>
  </r>
  <r>
    <n v="14"/>
  </r>
  <r>
    <n v="11"/>
  </r>
  <r>
    <n v="5"/>
  </r>
  <r>
    <n v="20"/>
  </r>
  <r>
    <n v="12"/>
  </r>
  <r>
    <n v="36"/>
  </r>
  <r>
    <n v="6"/>
  </r>
  <r>
    <n v="10"/>
  </r>
  <r>
    <n v="5"/>
  </r>
  <r>
    <n v="7"/>
  </r>
  <r>
    <n v="3"/>
  </r>
  <r>
    <n v="8"/>
  </r>
  <r>
    <n v="3"/>
  </r>
  <r>
    <n v="13"/>
  </r>
  <r>
    <n v="7"/>
  </r>
  <r>
    <n v="7"/>
  </r>
  <r>
    <n v="11"/>
  </r>
  <r>
    <n v="35"/>
  </r>
  <r>
    <n v="5"/>
  </r>
  <r>
    <n v="8"/>
  </r>
  <r>
    <n v="1"/>
  </r>
  <r>
    <n v="32"/>
  </r>
  <r>
    <n v="18"/>
  </r>
  <r>
    <n v="8"/>
  </r>
  <r>
    <n v="5"/>
  </r>
  <r>
    <n v="17"/>
  </r>
  <r>
    <n v="14"/>
  </r>
  <r>
    <n v="2"/>
  </r>
  <r>
    <n v="4"/>
  </r>
  <r>
    <n v="29"/>
  </r>
  <r>
    <n v="13"/>
  </r>
  <r>
    <n v="5"/>
  </r>
  <r>
    <n v="8"/>
  </r>
  <r>
    <n v="23"/>
  </r>
  <r>
    <n v="22"/>
  </r>
  <r>
    <n v="22"/>
  </r>
  <r>
    <n v="3"/>
  </r>
  <r>
    <n v="5"/>
  </r>
  <r>
    <n v="6"/>
  </r>
  <r>
    <n v="6"/>
  </r>
  <r>
    <n v="10"/>
  </r>
  <r>
    <n v="6"/>
  </r>
  <r>
    <n v="11"/>
  </r>
  <r>
    <n v="31"/>
  </r>
  <r>
    <n v="47"/>
  </r>
  <r>
    <n v="10"/>
  </r>
  <r>
    <n v="16"/>
  </r>
  <r>
    <n v="6"/>
  </r>
  <r>
    <n v="16"/>
  </r>
  <r>
    <n v="5"/>
  </r>
  <r>
    <n v="44"/>
  </r>
  <r>
    <n v="38"/>
  </r>
  <r>
    <n v="4"/>
  </r>
  <r>
    <n v="5"/>
  </r>
  <r>
    <n v="15"/>
  </r>
  <r>
    <n v="27"/>
  </r>
  <r>
    <n v="5"/>
  </r>
  <r>
    <n v="12"/>
  </r>
  <r>
    <n v="9"/>
  </r>
  <r>
    <n v="2"/>
  </r>
  <r>
    <n v="9"/>
  </r>
  <r>
    <n v="9"/>
  </r>
  <r>
    <n v="6"/>
  </r>
  <r>
    <n v="18"/>
  </r>
  <r>
    <n v="12"/>
  </r>
  <r>
    <n v="1"/>
  </r>
  <r>
    <n v="5"/>
  </r>
  <r>
    <n v="13"/>
  </r>
  <r>
    <n v="21"/>
  </r>
  <r>
    <n v="17"/>
  </r>
  <r>
    <n v="5"/>
  </r>
  <r>
    <n v="11"/>
  </r>
  <r>
    <n v="4"/>
  </r>
  <r>
    <n v="1"/>
  </r>
  <r>
    <n v="52"/>
  </r>
  <r>
    <n v="4"/>
  </r>
  <r>
    <n v="4"/>
  </r>
  <r>
    <n v="4"/>
  </r>
  <r>
    <n v="3"/>
  </r>
  <r>
    <n v="20"/>
  </r>
  <r>
    <n v="6"/>
  </r>
  <r>
    <n v="7"/>
  </r>
  <r>
    <n v="11"/>
  </r>
  <r>
    <n v="6"/>
  </r>
  <r>
    <n v="15"/>
  </r>
  <r>
    <n v="45"/>
  </r>
  <r>
    <n v="11"/>
  </r>
  <r>
    <n v="4"/>
  </r>
  <r>
    <n v="4"/>
  </r>
  <r>
    <n v="7"/>
  </r>
  <r>
    <n v="23"/>
  </r>
  <r>
    <n v="2"/>
  </r>
  <r>
    <n v="100"/>
  </r>
  <r>
    <n v="3"/>
  </r>
  <r>
    <n v="3"/>
  </r>
  <r>
    <n v="13"/>
  </r>
  <r>
    <n v="25"/>
  </r>
  <r>
    <n v="3"/>
  </r>
  <r>
    <n v="4"/>
  </r>
  <r>
    <n v="24"/>
  </r>
  <r>
    <n v="6"/>
  </r>
  <r>
    <n v="31"/>
  </r>
  <r>
    <n v="5"/>
  </r>
  <r>
    <n v="2"/>
  </r>
  <r>
    <n v="6"/>
  </r>
  <r>
    <n v="13"/>
  </r>
  <r>
    <n v="7"/>
  </r>
  <r>
    <n v="23"/>
  </r>
  <r>
    <n v="6"/>
  </r>
  <r>
    <n v="6"/>
  </r>
  <r>
    <n v="8"/>
  </r>
  <r>
    <n v="18"/>
  </r>
  <r>
    <n v="3"/>
  </r>
  <r>
    <n v="21"/>
  </r>
  <r>
    <n v="4"/>
  </r>
  <r>
    <n v="7"/>
  </r>
  <r>
    <n v="4"/>
  </r>
  <r>
    <n v="24"/>
  </r>
  <r>
    <n v="4"/>
  </r>
  <r>
    <n v="12"/>
  </r>
  <r>
    <n v="3"/>
  </r>
  <r>
    <n v="24"/>
  </r>
  <r>
    <n v="8"/>
  </r>
  <r>
    <n v="2"/>
  </r>
  <r>
    <n v="32"/>
  </r>
  <r>
    <n v="23"/>
  </r>
  <r>
    <n v="2"/>
  </r>
  <r>
    <n v="36"/>
  </r>
  <r>
    <n v="7"/>
  </r>
  <r>
    <n v="13"/>
  </r>
  <r>
    <n v="59"/>
  </r>
  <r>
    <n v="59"/>
  </r>
  <r>
    <n v="19"/>
  </r>
  <r>
    <n v="20"/>
  </r>
  <r>
    <n v="9"/>
  </r>
  <r>
    <n v="2"/>
  </r>
  <r>
    <n v="3"/>
  </r>
  <r>
    <n v="17"/>
  </r>
  <r>
    <n v="3"/>
  </r>
  <r>
    <n v="3"/>
  </r>
  <r>
    <n v="4"/>
  </r>
  <r>
    <n v="3"/>
  </r>
  <r>
    <n v="18"/>
  </r>
  <r>
    <n v="10"/>
  </r>
  <r>
    <n v="19"/>
  </r>
  <r>
    <n v="6"/>
  </r>
  <r>
    <n v="3"/>
  </r>
  <r>
    <n v="3"/>
  </r>
  <r>
    <n v="3"/>
  </r>
  <r>
    <n v="7"/>
  </r>
  <r>
    <n v="12"/>
  </r>
  <r>
    <n v="13"/>
  </r>
  <r>
    <n v="11"/>
  </r>
  <r>
    <n v="6"/>
  </r>
  <r>
    <n v="23"/>
  </r>
  <r>
    <n v="6"/>
  </r>
  <r>
    <n v="4"/>
  </r>
  <r>
    <n v="4"/>
  </r>
  <r>
    <n v="3"/>
  </r>
  <r>
    <n v="3"/>
  </r>
  <r>
    <n v="12"/>
  </r>
  <r>
    <n v="8"/>
  </r>
  <r>
    <n v="6"/>
  </r>
  <r>
    <n v="7"/>
  </r>
  <r>
    <n v="3"/>
  </r>
  <r>
    <n v="16"/>
  </r>
  <r>
    <n v="9"/>
  </r>
  <r>
    <n v="13"/>
  </r>
  <r>
    <n v="9"/>
  </r>
  <r>
    <n v="3"/>
  </r>
  <r>
    <n v="9"/>
  </r>
  <r>
    <n v="11"/>
  </r>
  <r>
    <n v="3"/>
  </r>
  <r>
    <n v="5"/>
  </r>
  <r>
    <n v="29"/>
  </r>
  <r>
    <n v="10"/>
  </r>
  <r>
    <n v="2"/>
  </r>
  <r>
    <n v="14"/>
  </r>
  <r>
    <n v="9"/>
  </r>
  <r>
    <n v="12"/>
  </r>
  <r>
    <n v="22"/>
  </r>
  <r>
    <n v="2"/>
  </r>
  <r>
    <n v="6"/>
  </r>
  <r>
    <n v="26"/>
  </r>
  <r>
    <n v="4"/>
  </r>
  <r>
    <n v="16"/>
  </r>
  <r>
    <n v="27"/>
  </r>
  <r>
    <n v="6"/>
  </r>
  <r>
    <n v="4"/>
  </r>
  <r>
    <n v="7"/>
  </r>
  <r>
    <n v="2"/>
  </r>
  <r>
    <n v="6"/>
  </r>
  <r>
    <n v="7"/>
  </r>
  <r>
    <n v="2"/>
  </r>
  <r>
    <n v="14"/>
  </r>
  <r>
    <n v="8"/>
  </r>
  <r>
    <n v="7"/>
  </r>
  <r>
    <n v="21"/>
  </r>
  <r>
    <n v="10"/>
  </r>
  <r>
    <n v="9"/>
  </r>
  <r>
    <n v="9"/>
  </r>
  <r>
    <n v="33"/>
  </r>
  <r>
    <n v="9"/>
  </r>
  <r>
    <n v="41"/>
  </r>
  <r>
    <n v="10"/>
  </r>
  <r>
    <n v="12"/>
  </r>
  <r>
    <n v="8"/>
  </r>
  <r>
    <n v="6"/>
  </r>
  <r>
    <n v="2"/>
  </r>
  <r>
    <n v="11"/>
  </r>
  <r>
    <n v="8"/>
  </r>
  <r>
    <n v="11"/>
  </r>
  <r>
    <n v="12"/>
  </r>
  <r>
    <n v="2"/>
  </r>
  <r>
    <n v="4"/>
  </r>
  <r>
    <n v="5"/>
  </r>
  <r>
    <n v="14"/>
  </r>
  <r>
    <n v="27"/>
  </r>
  <r>
    <n v="6"/>
  </r>
  <r>
    <n v="8"/>
  </r>
  <r>
    <n v="14"/>
  </r>
  <r>
    <n v="4"/>
  </r>
  <r>
    <n v="16"/>
  </r>
  <r>
    <n v="11"/>
  </r>
  <r>
    <n v="5"/>
  </r>
  <r>
    <n v="8"/>
  </r>
  <r>
    <n v="16"/>
  </r>
  <r>
    <n v="6"/>
  </r>
  <r>
    <n v="4"/>
  </r>
  <r>
    <n v="5"/>
  </r>
  <r>
    <n v="2"/>
  </r>
  <r>
    <n v="1"/>
  </r>
  <r>
    <n v="8"/>
  </r>
  <r>
    <n v="22"/>
  </r>
  <r>
    <n v="4"/>
  </r>
  <r>
    <n v="3"/>
  </r>
  <r>
    <n v="19"/>
  </r>
  <r>
    <n v="12"/>
  </r>
  <r>
    <n v="14"/>
  </r>
  <r>
    <n v="3"/>
  </r>
  <r>
    <n v="18"/>
  </r>
  <r>
    <n v="1"/>
  </r>
  <r>
    <n v="24"/>
  </r>
  <r>
    <n v="19"/>
  </r>
  <r>
    <n v="10"/>
  </r>
  <r>
    <n v="3"/>
  </r>
  <r>
    <n v="2"/>
  </r>
  <r>
    <n v="1"/>
  </r>
  <r>
    <n v="16"/>
  </r>
  <r>
    <n v="27"/>
  </r>
  <r>
    <n v="5"/>
  </r>
  <r>
    <n v="5"/>
  </r>
  <r>
    <n v="10"/>
  </r>
  <r>
    <n v="11"/>
  </r>
  <r>
    <n v="21"/>
  </r>
  <r>
    <n v="31"/>
  </r>
  <r>
    <n v="4"/>
  </r>
  <r>
    <n v="58"/>
  </r>
  <r>
    <n v="4"/>
  </r>
  <r>
    <n v="3"/>
  </r>
  <r>
    <n v="4"/>
  </r>
  <r>
    <n v="3"/>
  </r>
  <r>
    <n v="11"/>
  </r>
  <r>
    <n v="11"/>
  </r>
  <r>
    <n v="2"/>
  </r>
  <r>
    <n v="8"/>
  </r>
  <r>
    <n v="30"/>
  </r>
  <r>
    <n v="2"/>
  </r>
  <r>
    <n v="4"/>
  </r>
  <r>
    <n v="11"/>
  </r>
  <r>
    <n v="6"/>
  </r>
  <r>
    <n v="5"/>
  </r>
  <r>
    <n v="16"/>
  </r>
  <r>
    <n v="6"/>
  </r>
  <r>
    <n v="5"/>
  </r>
  <r>
    <n v="9"/>
  </r>
  <r>
    <n v="5"/>
  </r>
  <r>
    <n v="6"/>
  </r>
  <r>
    <n v="2"/>
  </r>
  <r>
    <n v="3"/>
  </r>
  <r>
    <n v="13"/>
  </r>
  <r>
    <n v="3"/>
  </r>
  <r>
    <n v="4"/>
  </r>
  <r>
    <n v="4"/>
  </r>
  <r>
    <n v="12"/>
  </r>
  <r>
    <n v="8"/>
  </r>
  <r>
    <n v="1"/>
  </r>
  <r>
    <n v="6"/>
  </r>
  <r>
    <n v="6"/>
  </r>
  <r>
    <n v="15"/>
  </r>
  <r>
    <n v="18"/>
  </r>
  <r>
    <n v="6"/>
  </r>
  <r>
    <n v="6"/>
  </r>
  <r>
    <n v="8"/>
  </r>
  <r>
    <n v="5"/>
  </r>
  <r>
    <n v="10"/>
  </r>
  <r>
    <n v="7"/>
  </r>
  <r>
    <n v="4"/>
  </r>
  <r>
    <n v="4"/>
  </r>
  <r>
    <n v="6"/>
  </r>
  <r>
    <n v="24"/>
  </r>
  <r>
    <n v="1"/>
  </r>
  <r>
    <n v="7"/>
  </r>
  <r>
    <n v="4"/>
  </r>
  <r>
    <n v="3"/>
  </r>
  <r>
    <n v="19"/>
  </r>
  <r>
    <n v="11"/>
  </r>
  <r>
    <n v="13"/>
  </r>
  <r>
    <n v="2"/>
  </r>
  <r>
    <n v="4"/>
  </r>
  <r>
    <n v="4"/>
  </r>
  <r>
    <n v="5"/>
  </r>
  <r>
    <n v="6"/>
  </r>
  <r>
    <n v="5"/>
  </r>
  <r>
    <n v="4"/>
  </r>
  <r>
    <n v="9"/>
  </r>
  <r>
    <n v="4"/>
  </r>
  <r>
    <n v="4"/>
  </r>
  <r>
    <n v="4"/>
  </r>
  <r>
    <n v="4"/>
  </r>
  <r>
    <n v="6"/>
  </r>
  <r>
    <n v="1"/>
  </r>
  <r>
    <n v="25"/>
  </r>
  <r>
    <n v="18"/>
  </r>
  <r>
    <n v="3"/>
  </r>
  <r>
    <n v="4"/>
  </r>
  <r>
    <n v="6"/>
  </r>
  <r>
    <n v="3"/>
  </r>
  <r>
    <n v="8"/>
  </r>
  <r>
    <n v="7"/>
  </r>
  <r>
    <n v="18"/>
  </r>
  <r>
    <n v="5"/>
  </r>
  <r>
    <n v="6"/>
  </r>
  <r>
    <n v="12"/>
  </r>
  <r>
    <n v="18"/>
  </r>
  <r>
    <n v="1"/>
  </r>
  <r>
    <n v="13"/>
  </r>
  <r>
    <n v="18"/>
  </r>
  <r>
    <n v="26"/>
  </r>
  <r>
    <n v="5"/>
  </r>
  <r>
    <n v="5"/>
  </r>
  <r>
    <n v="17"/>
  </r>
  <r>
    <n v="20"/>
  </r>
  <r>
    <n v="24"/>
  </r>
  <r>
    <n v="4"/>
  </r>
  <r>
    <n v="20"/>
  </r>
  <r>
    <n v="16"/>
  </r>
  <r>
    <n v="8"/>
  </r>
  <r>
    <n v="26"/>
  </r>
  <r>
    <n v="52"/>
  </r>
  <r>
    <n v="10"/>
  </r>
  <r>
    <n v="40"/>
  </r>
  <r>
    <n v="12"/>
  </r>
  <r>
    <n v="8"/>
  </r>
  <r>
    <n v="9"/>
  </r>
  <r>
    <n v="47"/>
  </r>
  <r>
    <n v="4"/>
  </r>
  <r>
    <n v="3"/>
  </r>
  <r>
    <n v="5"/>
  </r>
  <r>
    <n v="10"/>
  </r>
  <r>
    <n v="13"/>
  </r>
  <r>
    <n v="5"/>
  </r>
  <r>
    <n v="3"/>
  </r>
  <r>
    <n v="4"/>
  </r>
  <r>
    <n v="6"/>
  </r>
  <r>
    <n v="8"/>
  </r>
  <r>
    <n v="7"/>
  </r>
  <r>
    <n v="10"/>
  </r>
  <r>
    <n v="10"/>
  </r>
  <r>
    <n v="20"/>
  </r>
  <r>
    <n v="3"/>
  </r>
  <r>
    <n v="6"/>
  </r>
  <r>
    <n v="11"/>
  </r>
  <r>
    <n v="4"/>
  </r>
  <r>
    <n v="17"/>
  </r>
  <r>
    <n v="3"/>
  </r>
  <r>
    <n v="7"/>
  </r>
  <r>
    <n v="6"/>
  </r>
  <r>
    <n v="4"/>
  </r>
  <r>
    <n v="2"/>
  </r>
  <r>
    <n v="7"/>
  </r>
  <r>
    <n v="1"/>
  </r>
  <r>
    <n v="6"/>
  </r>
  <r>
    <n v="17"/>
  </r>
  <r>
    <n v="5"/>
  </r>
  <r>
    <n v="13"/>
  </r>
  <r>
    <n v="2"/>
  </r>
  <r>
    <n v="12"/>
  </r>
  <r>
    <n v="3"/>
  </r>
  <r>
    <n v="2"/>
  </r>
  <r>
    <n v="7"/>
  </r>
  <r>
    <n v="4"/>
  </r>
  <r>
    <n v="4"/>
  </r>
  <r>
    <n v="7"/>
  </r>
  <r>
    <n v="3"/>
  </r>
  <r>
    <n v="29"/>
  </r>
  <r>
    <n v="6"/>
  </r>
  <r>
    <n v="8"/>
  </r>
  <r>
    <n v="6"/>
  </r>
  <r>
    <n v="29"/>
  </r>
  <r>
    <n v="10"/>
  </r>
  <r>
    <n v="2"/>
  </r>
  <r>
    <n v="15"/>
  </r>
  <r>
    <n v="5"/>
  </r>
  <r>
    <n v="7"/>
  </r>
  <r>
    <n v="4"/>
  </r>
  <r>
    <n v="10"/>
  </r>
  <r>
    <n v="13"/>
  </r>
  <r>
    <n v="3"/>
  </r>
  <r>
    <n v="4"/>
  </r>
  <r>
    <n v="9"/>
  </r>
  <r>
    <n v="19"/>
  </r>
  <r>
    <n v="22"/>
  </r>
  <r>
    <n v="42"/>
  </r>
  <r>
    <n v="6"/>
  </r>
  <r>
    <n v="5"/>
  </r>
  <r>
    <n v="2"/>
  </r>
  <r>
    <n v="12"/>
  </r>
  <r>
    <n v="13"/>
  </r>
  <r>
    <n v="2"/>
  </r>
  <r>
    <n v="6"/>
  </r>
  <r>
    <n v="2"/>
  </r>
  <r>
    <n v="18"/>
  </r>
  <r>
    <n v="14"/>
  </r>
  <r>
    <n v="7"/>
  </r>
  <r>
    <n v="4"/>
  </r>
  <r>
    <n v="6"/>
  </r>
  <r>
    <n v="18"/>
  </r>
  <r>
    <n v="1"/>
  </r>
  <r>
    <n v="7"/>
  </r>
  <r>
    <n v="6"/>
  </r>
  <r>
    <n v="24"/>
  </r>
  <r>
    <n v="7"/>
  </r>
  <r>
    <n v="16"/>
  </r>
  <r>
    <n v="3"/>
  </r>
  <r>
    <n v="9"/>
  </r>
  <r>
    <n v="10"/>
  </r>
  <r>
    <n v="6"/>
  </r>
  <r>
    <n v="6"/>
  </r>
  <r>
    <n v="7"/>
  </r>
  <r>
    <n v="11"/>
  </r>
  <r>
    <n v="6"/>
  </r>
  <r>
    <n v="5"/>
  </r>
  <r>
    <n v="3"/>
  </r>
  <r>
    <n v="5"/>
  </r>
  <r>
    <n v="4"/>
  </r>
  <r>
    <n v="4"/>
  </r>
  <r>
    <n v="7"/>
  </r>
  <r>
    <n v="21"/>
  </r>
  <r>
    <n v="11"/>
  </r>
  <r>
    <n v="3"/>
  </r>
  <r>
    <n v="3"/>
  </r>
  <r>
    <n v="8"/>
  </r>
  <r>
    <n v="3"/>
  </r>
  <r>
    <n v="9"/>
  </r>
  <r>
    <n v="2"/>
  </r>
  <r>
    <n v="4"/>
  </r>
  <r>
    <n v="7"/>
  </r>
  <r>
    <n v="10"/>
  </r>
  <r>
    <n v="18"/>
  </r>
  <r>
    <n v="9"/>
  </r>
  <r>
    <n v="5"/>
  </r>
  <r>
    <n v="10"/>
  </r>
  <r>
    <n v="27"/>
  </r>
  <r>
    <n v="27"/>
  </r>
  <r>
    <n v="4"/>
  </r>
  <r>
    <n v="47"/>
  </r>
  <r>
    <n v="5"/>
  </r>
  <r>
    <n v="16"/>
  </r>
  <r>
    <n v="2"/>
  </r>
  <r>
    <n v="16"/>
  </r>
  <r>
    <n v="17"/>
  </r>
  <r>
    <n v="9"/>
  </r>
  <r>
    <n v="9"/>
  </r>
  <r>
    <n v="2"/>
  </r>
  <r>
    <n v="4"/>
  </r>
  <r>
    <n v="6"/>
  </r>
  <r>
    <n v="4"/>
  </r>
  <r>
    <n v="10"/>
  </r>
  <r>
    <n v="15"/>
  </r>
  <r>
    <n v="10"/>
  </r>
  <r>
    <n v="32"/>
  </r>
  <r>
    <n v="3"/>
  </r>
  <r>
    <n v="2"/>
  </r>
  <r>
    <n v="9"/>
  </r>
  <r>
    <n v="2"/>
  </r>
  <r>
    <n v="7"/>
  </r>
  <r>
    <n v="15"/>
  </r>
  <r>
    <n v="4"/>
  </r>
  <r>
    <n v="13"/>
  </r>
  <r>
    <n v="9"/>
  </r>
  <r>
    <n v="39"/>
  </r>
  <r>
    <n v="19"/>
  </r>
  <r>
    <n v="21"/>
  </r>
  <r>
    <n v="3"/>
  </r>
  <r>
    <n v="6"/>
  </r>
  <r>
    <n v="12"/>
  </r>
  <r>
    <n v="8"/>
  </r>
  <r>
    <n v="14"/>
  </r>
  <r>
    <n v="5"/>
  </r>
  <r>
    <n v="4"/>
  </r>
  <r>
    <n v="22"/>
  </r>
  <r>
    <n v="6"/>
  </r>
  <r>
    <n v="2"/>
  </r>
  <r>
    <n v="4"/>
  </r>
  <r>
    <n v="9"/>
  </r>
  <r>
    <n v="27"/>
  </r>
  <r>
    <n v="7"/>
  </r>
  <r>
    <n v="5"/>
  </r>
  <r>
    <n v="10"/>
  </r>
  <r>
    <n v="44"/>
  </r>
  <r>
    <n v="11"/>
  </r>
  <r>
    <n v="22"/>
  </r>
  <r>
    <n v="10"/>
  </r>
  <r>
    <n v="2"/>
  </r>
  <r>
    <n v="29"/>
  </r>
  <r>
    <n v="29"/>
  </r>
  <r>
    <n v="2"/>
  </r>
  <r>
    <n v="4"/>
  </r>
  <r>
    <n v="5"/>
  </r>
  <r>
    <n v="3"/>
  </r>
  <r>
    <n v="13"/>
  </r>
  <r>
    <n v="3"/>
  </r>
  <r>
    <n v="11"/>
  </r>
  <r>
    <n v="3"/>
  </r>
  <r>
    <n v="9"/>
  </r>
  <r>
    <n v="5"/>
  </r>
  <r>
    <n v="11"/>
  </r>
  <r>
    <n v="2"/>
  </r>
  <r>
    <n v="29"/>
  </r>
  <r>
    <n v="10"/>
  </r>
  <r>
    <n v="1"/>
  </r>
  <r>
    <n v="9"/>
  </r>
  <r>
    <n v="3"/>
  </r>
  <r>
    <n v="19"/>
  </r>
  <r>
    <n v="8"/>
  </r>
  <r>
    <n v="9"/>
  </r>
  <r>
    <n v="28"/>
  </r>
  <r>
    <n v="28"/>
  </r>
  <r>
    <n v="7"/>
  </r>
  <r>
    <n v="8"/>
  </r>
  <r>
    <n v="34"/>
  </r>
  <r>
    <n v="4"/>
  </r>
  <r>
    <n v="2"/>
  </r>
  <r>
    <n v="2"/>
  </r>
  <r>
    <n v="12"/>
  </r>
  <r>
    <n v="3"/>
  </r>
  <r>
    <n v="2"/>
  </r>
  <r>
    <n v="2"/>
  </r>
  <r>
    <n v="8"/>
  </r>
  <r>
    <n v="11"/>
  </r>
  <r>
    <n v="4"/>
  </r>
  <r>
    <n v="8"/>
  </r>
  <r>
    <n v="2"/>
  </r>
  <r>
    <n v="7"/>
  </r>
  <r>
    <n v="7"/>
  </r>
  <r>
    <n v="7"/>
  </r>
  <r>
    <n v="2"/>
  </r>
  <r>
    <n v="2"/>
  </r>
  <r>
    <n v="21"/>
  </r>
  <r>
    <n v="6"/>
  </r>
  <r>
    <n v="25"/>
  </r>
  <r>
    <n v="7"/>
  </r>
  <r>
    <n v="7"/>
  </r>
  <r>
    <n v="7"/>
  </r>
  <r>
    <n v="6"/>
  </r>
  <r>
    <n v="4"/>
  </r>
  <r>
    <n v="3"/>
  </r>
  <r>
    <n v="5"/>
  </r>
  <r>
    <n v="2"/>
  </r>
  <r>
    <n v="13"/>
  </r>
  <r>
    <n v="12"/>
  </r>
  <r>
    <n v="53"/>
  </r>
  <r>
    <n v="15"/>
  </r>
  <r>
    <n v="51"/>
  </r>
  <r>
    <n v="4"/>
  </r>
  <r>
    <n v="2"/>
  </r>
  <r>
    <n v="8"/>
  </r>
  <r>
    <n v="26"/>
  </r>
  <r>
    <n v="2"/>
  </r>
  <r>
    <n v="5"/>
  </r>
  <r>
    <n v="86"/>
  </r>
  <r>
    <n v="2"/>
  </r>
  <r>
    <n v="8"/>
  </r>
  <r>
    <n v="43"/>
  </r>
  <r>
    <n v="5"/>
  </r>
  <r>
    <n v="8"/>
  </r>
  <r>
    <n v="3"/>
  </r>
  <r>
    <n v="25"/>
  </r>
  <r>
    <n v="14"/>
  </r>
  <r>
    <n v="25"/>
  </r>
  <r>
    <n v="4"/>
  </r>
  <r>
    <n v="1"/>
  </r>
  <r>
    <n v="3"/>
  </r>
  <r>
    <n v="10"/>
  </r>
  <r>
    <n v="5"/>
  </r>
  <r>
    <n v="6"/>
  </r>
  <r>
    <n v="23"/>
  </r>
  <r>
    <n v="23"/>
  </r>
  <r>
    <n v="3"/>
  </r>
  <r>
    <n v="10"/>
  </r>
  <r>
    <n v="2"/>
  </r>
  <r>
    <n v="12"/>
  </r>
  <r>
    <n v="4"/>
  </r>
  <r>
    <n v="4"/>
  </r>
  <r>
    <n v="17"/>
  </r>
  <r>
    <n v="4"/>
  </r>
  <r>
    <n v="3"/>
  </r>
  <r>
    <n v="14"/>
  </r>
  <r>
    <n v="4"/>
  </r>
  <r>
    <n v="17"/>
  </r>
  <r>
    <n v="5"/>
  </r>
  <r>
    <n v="10"/>
  </r>
  <r>
    <n v="17"/>
  </r>
  <r>
    <n v="4"/>
  </r>
  <r>
    <n v="10"/>
  </r>
  <r>
    <n v="5"/>
  </r>
  <r>
    <n v="16"/>
  </r>
  <r>
    <n v="7"/>
  </r>
  <r>
    <n v="10"/>
  </r>
  <r>
    <n v="11"/>
  </r>
  <r>
    <n v="5"/>
  </r>
  <r>
    <n v="5"/>
  </r>
  <r>
    <n v="8"/>
  </r>
  <r>
    <n v="4"/>
  </r>
  <r>
    <n v="13"/>
  </r>
  <r>
    <n v="5"/>
  </r>
  <r>
    <n v="14"/>
  </r>
  <r>
    <n v="30"/>
  </r>
  <r>
    <n v="11"/>
  </r>
  <r>
    <n v="4"/>
  </r>
  <r>
    <n v="11"/>
  </r>
  <r>
    <n v="7"/>
  </r>
  <r>
    <n v="8"/>
  </r>
  <r>
    <n v="3"/>
  </r>
  <r>
    <n v="6"/>
  </r>
  <r>
    <n v="7"/>
  </r>
  <r>
    <n v="10"/>
  </r>
  <r>
    <n v="3"/>
  </r>
  <r>
    <n v="2"/>
  </r>
  <r>
    <n v="2"/>
  </r>
  <r>
    <n v="3"/>
  </r>
  <r>
    <n v="2"/>
  </r>
  <r>
    <n v="4"/>
  </r>
  <r>
    <n v="4"/>
  </r>
  <r>
    <n v="6"/>
  </r>
  <r>
    <n v="3"/>
  </r>
  <r>
    <n v="117"/>
  </r>
  <r>
    <n v="4"/>
  </r>
  <r>
    <n v="3"/>
  </r>
  <r>
    <n v="8"/>
  </r>
  <r>
    <n v="3"/>
  </r>
  <r>
    <n v="4"/>
  </r>
  <r>
    <n v="14"/>
  </r>
  <r>
    <n v="5"/>
  </r>
  <r>
    <n v="2"/>
  </r>
  <r>
    <n v="44"/>
  </r>
  <r>
    <n v="10"/>
  </r>
  <r>
    <n v="5"/>
  </r>
  <r>
    <n v="5"/>
  </r>
  <r>
    <n v="2"/>
  </r>
  <r>
    <n v="2"/>
  </r>
  <r>
    <n v="21"/>
  </r>
  <r>
    <n v="3"/>
  </r>
  <r>
    <n v="6"/>
  </r>
  <r>
    <n v="4"/>
  </r>
  <r>
    <n v="4"/>
  </r>
  <r>
    <n v="7"/>
  </r>
  <r>
    <n v="4"/>
  </r>
  <r>
    <n v="7"/>
  </r>
  <r>
    <n v="8"/>
  </r>
  <r>
    <n v="8"/>
  </r>
  <r>
    <n v="5"/>
  </r>
  <r>
    <n v="8"/>
  </r>
  <r>
    <n v="11"/>
  </r>
  <r>
    <n v="1159"/>
  </r>
  <r>
    <n v="10"/>
  </r>
  <r>
    <n v="4"/>
  </r>
  <r>
    <n v="7"/>
  </r>
  <r>
    <n v="13"/>
  </r>
  <r>
    <n v="7"/>
  </r>
  <r>
    <n v="3"/>
  </r>
  <r>
    <n v="5"/>
  </r>
  <r>
    <n v="9"/>
  </r>
  <r>
    <n v="10"/>
  </r>
  <r>
    <n v="16"/>
  </r>
  <r>
    <n v="15"/>
  </r>
  <r>
    <n v="8"/>
  </r>
  <r>
    <n v="12"/>
  </r>
  <r>
    <n v="7"/>
  </r>
  <r>
    <n v="6"/>
  </r>
  <r>
    <n v="4"/>
  </r>
  <r>
    <n v="11"/>
  </r>
  <r>
    <n v="4"/>
  </r>
  <r>
    <n v="5"/>
  </r>
  <r>
    <n v="14"/>
  </r>
  <r>
    <n v="2"/>
  </r>
  <r>
    <n v="4"/>
  </r>
  <r>
    <n v="9"/>
  </r>
  <r>
    <n v="4"/>
  </r>
  <r>
    <n v="2"/>
  </r>
  <r>
    <n v="7"/>
  </r>
  <r>
    <n v="34"/>
  </r>
  <r>
    <n v="12"/>
  </r>
  <r>
    <n v="6"/>
  </r>
  <r>
    <n v="7"/>
  </r>
  <r>
    <n v="8"/>
  </r>
  <r>
    <n v="3"/>
  </r>
  <r>
    <n v="36"/>
  </r>
  <r>
    <n v="6"/>
  </r>
  <r>
    <n v="7"/>
  </r>
  <r>
    <n v="5"/>
  </r>
  <r>
    <n v="2"/>
  </r>
  <r>
    <n v="5"/>
  </r>
  <r>
    <n v="10"/>
  </r>
  <r>
    <n v="10"/>
  </r>
  <r>
    <n v="10"/>
  </r>
  <r>
    <n v="4"/>
  </r>
  <r>
    <n v="1"/>
  </r>
  <r>
    <n v="13"/>
  </r>
  <r>
    <n v="8"/>
  </r>
  <r>
    <n v="14"/>
  </r>
  <r>
    <n v="5"/>
  </r>
  <r>
    <n v="4"/>
  </r>
  <r>
    <n v="8"/>
  </r>
  <r>
    <n v="3"/>
  </r>
  <r>
    <n v="4"/>
  </r>
  <r>
    <n v="7"/>
  </r>
  <r>
    <n v="13"/>
  </r>
  <r>
    <n v="13"/>
  </r>
  <r>
    <n v="9"/>
  </r>
  <r>
    <n v="3"/>
  </r>
  <r>
    <n v="10"/>
  </r>
  <r>
    <n v="2"/>
  </r>
  <r>
    <n v="2"/>
  </r>
  <r>
    <n v="3"/>
  </r>
  <r>
    <n v="4"/>
  </r>
  <r>
    <n v="2"/>
  </r>
  <r>
    <n v="5"/>
  </r>
  <r>
    <n v="3"/>
  </r>
  <r>
    <n v="11"/>
  </r>
  <r>
    <n v="4"/>
  </r>
  <r>
    <n v="2"/>
  </r>
  <r>
    <n v="4"/>
  </r>
  <r>
    <n v="2"/>
  </r>
  <r>
    <n v="2"/>
  </r>
  <r>
    <n v="4"/>
  </r>
  <r>
    <n v="5"/>
  </r>
  <r>
    <n v="3"/>
  </r>
  <r>
    <n v="7"/>
  </r>
  <r>
    <n v="8"/>
  </r>
  <r>
    <n v="11"/>
  </r>
  <r>
    <n v="3"/>
  </r>
  <r>
    <n v="6"/>
  </r>
  <r>
    <n v="24"/>
  </r>
  <r>
    <n v="24"/>
  </r>
  <r>
    <n v="4"/>
  </r>
  <r>
    <n v="1"/>
  </r>
  <r>
    <n v="4"/>
  </r>
  <r>
    <n v="2"/>
  </r>
  <r>
    <n v="10"/>
  </r>
  <r>
    <n v="4"/>
  </r>
  <r>
    <n v="5"/>
  </r>
  <r>
    <n v="15"/>
  </r>
  <r>
    <n v="4"/>
  </r>
  <r>
    <n v="6"/>
  </r>
  <r>
    <n v="6"/>
  </r>
  <r>
    <n v="4"/>
  </r>
  <r>
    <n v="3"/>
  </r>
  <r>
    <n v="12"/>
  </r>
  <r>
    <n v="15"/>
  </r>
  <r>
    <n v="4"/>
  </r>
  <r>
    <n v="4"/>
  </r>
  <r>
    <n v="4"/>
  </r>
  <r>
    <n v="11"/>
  </r>
  <r>
    <n v="7"/>
  </r>
  <r>
    <n v="1"/>
  </r>
  <r>
    <n v="19"/>
  </r>
  <r>
    <n v="13"/>
  </r>
  <r>
    <n v="8"/>
  </r>
  <r>
    <n v="9"/>
  </r>
  <r>
    <n v="2"/>
  </r>
  <r>
    <n v="5"/>
  </r>
  <r>
    <n v="3"/>
  </r>
  <r>
    <n v="7"/>
  </r>
  <r>
    <n v="3"/>
  </r>
  <r>
    <n v="4"/>
  </r>
  <r>
    <n v="2"/>
  </r>
  <r>
    <n v="19"/>
  </r>
  <r>
    <n v="4"/>
  </r>
  <r>
    <n v="9"/>
  </r>
  <r>
    <n v="3"/>
  </r>
  <r>
    <n v="4"/>
  </r>
  <r>
    <n v="1"/>
  </r>
  <r>
    <n v="2"/>
  </r>
  <r>
    <n v="2"/>
  </r>
  <r>
    <n v="6"/>
  </r>
  <r>
    <n v="3"/>
  </r>
  <r>
    <n v="6"/>
  </r>
  <r>
    <n v="5"/>
  </r>
  <r>
    <n v="7"/>
  </r>
  <r>
    <n v="6"/>
  </r>
  <r>
    <n v="8"/>
  </r>
  <r>
    <n v="4"/>
  </r>
  <r>
    <n v="7"/>
  </r>
  <r>
    <n v="4"/>
  </r>
  <r>
    <n v="8"/>
  </r>
  <r>
    <n v="5"/>
  </r>
  <r>
    <n v="8"/>
  </r>
  <r>
    <n v="3"/>
  </r>
  <r>
    <n v="7"/>
  </r>
  <r>
    <n v="4"/>
  </r>
  <r>
    <n v="4"/>
  </r>
  <r>
    <n v="10"/>
  </r>
  <r>
    <n v="11"/>
  </r>
  <r>
    <n v="3"/>
  </r>
  <r>
    <n v="6"/>
  </r>
  <r>
    <n v="5"/>
  </r>
  <r>
    <n v="6"/>
  </r>
  <r>
    <n v="5"/>
  </r>
  <r>
    <n v="5"/>
  </r>
  <r>
    <n v="4"/>
  </r>
  <r>
    <n v="12"/>
  </r>
  <r>
    <n v="3"/>
  </r>
  <r>
    <n v="5"/>
  </r>
  <r>
    <n v="11"/>
  </r>
  <r>
    <n v="5"/>
  </r>
  <r>
    <n v="10"/>
  </r>
  <r>
    <n v="6"/>
  </r>
  <r>
    <n v="2"/>
  </r>
  <r>
    <n v="3"/>
  </r>
  <r>
    <n v="3"/>
  </r>
  <r>
    <n v="2"/>
  </r>
  <r>
    <n v="3"/>
  </r>
  <r>
    <n v="2"/>
  </r>
  <r>
    <n v="1"/>
  </r>
  <r>
    <n v="13"/>
  </r>
  <r>
    <n v="9"/>
  </r>
  <r>
    <n v="6"/>
  </r>
  <r>
    <n v="6"/>
  </r>
  <r>
    <n v="4"/>
  </r>
  <r>
    <n v="4"/>
  </r>
  <r>
    <n v="3"/>
  </r>
  <r>
    <n v="4"/>
  </r>
  <r>
    <n v="2"/>
  </r>
  <r>
    <n v="7"/>
  </r>
  <r>
    <n v="8"/>
  </r>
  <r>
    <n v="3"/>
  </r>
  <r>
    <n v="7"/>
  </r>
  <r>
    <n v="8"/>
  </r>
  <r>
    <n v="3"/>
  </r>
  <r>
    <n v="18"/>
  </r>
  <r>
    <n v="545"/>
  </r>
  <r>
    <n v="4"/>
  </r>
  <r>
    <n v="3"/>
  </r>
  <r>
    <n v="18"/>
  </r>
  <r>
    <n v="2"/>
  </r>
  <r>
    <n v="3"/>
  </r>
  <r>
    <n v="4"/>
  </r>
  <r>
    <n v="8"/>
  </r>
  <r>
    <n v="4"/>
  </r>
  <r>
    <n v="2"/>
  </r>
  <r>
    <n v="9"/>
  </r>
  <r>
    <n v="6"/>
  </r>
  <r>
    <n v="7"/>
  </r>
  <r>
    <n v="18"/>
  </r>
  <r>
    <n v="10"/>
  </r>
  <r>
    <n v="10"/>
  </r>
  <r>
    <n v="4"/>
  </r>
  <r>
    <n v="3"/>
  </r>
  <r>
    <n v="4"/>
  </r>
  <r>
    <n v="4"/>
  </r>
  <r>
    <n v="4"/>
  </r>
  <r>
    <n v="8"/>
  </r>
  <r>
    <n v="3"/>
  </r>
  <r>
    <n v="3"/>
  </r>
  <r>
    <n v="4"/>
  </r>
  <r>
    <n v="10"/>
  </r>
  <r>
    <n v="1"/>
  </r>
  <r>
    <n v="2"/>
  </r>
  <r>
    <n v="17"/>
  </r>
  <r>
    <n v="7"/>
  </r>
  <r>
    <n v="2"/>
  </r>
  <r>
    <n v="4"/>
  </r>
  <r>
    <n v="4"/>
  </r>
  <r>
    <n v="3"/>
  </r>
  <r>
    <n v="4"/>
  </r>
  <r>
    <n v="4"/>
  </r>
  <r>
    <n v="3"/>
  </r>
  <r>
    <n v="5"/>
  </r>
  <r>
    <n v="4"/>
  </r>
  <r>
    <n v="16"/>
  </r>
  <r>
    <n v="5"/>
  </r>
  <r>
    <n v="12"/>
  </r>
  <r>
    <n v="12"/>
  </r>
  <r>
    <n v="8"/>
  </r>
  <r>
    <n v="12"/>
  </r>
  <r>
    <n v="3"/>
  </r>
  <r>
    <n v="1"/>
  </r>
  <r>
    <n v="5"/>
  </r>
  <r>
    <n v="8"/>
  </r>
  <r>
    <n v="3"/>
  </r>
  <r>
    <n v="16"/>
  </r>
  <r>
    <n v="6"/>
  </r>
  <r>
    <n v="1"/>
  </r>
  <r>
    <n v="6"/>
  </r>
  <r>
    <n v="3"/>
  </r>
  <r>
    <n v="5"/>
  </r>
  <r>
    <n v="3"/>
  </r>
  <r>
    <n v="9"/>
  </r>
  <r>
    <n v="6"/>
  </r>
  <r>
    <n v="3"/>
  </r>
  <r>
    <n v="2"/>
  </r>
  <r>
    <n v="10"/>
  </r>
  <r>
    <n v="4"/>
  </r>
  <r>
    <n v="6"/>
  </r>
  <r>
    <n v="4"/>
  </r>
  <r>
    <n v="4"/>
  </r>
  <r>
    <n v="5"/>
  </r>
  <r>
    <n v="3"/>
  </r>
  <r>
    <n v="4"/>
  </r>
  <r>
    <n v="3"/>
  </r>
  <r>
    <n v="3"/>
  </r>
  <r>
    <n v="3"/>
  </r>
  <r>
    <n v="11"/>
  </r>
  <r>
    <n v="4"/>
  </r>
  <r>
    <n v="9"/>
  </r>
  <r>
    <n v="4"/>
  </r>
  <r>
    <n v="16"/>
  </r>
  <r>
    <n v="13"/>
  </r>
  <r>
    <n v="5"/>
  </r>
  <r>
    <n v="6"/>
  </r>
  <r>
    <n v="9"/>
  </r>
  <r>
    <n v="3"/>
  </r>
  <r>
    <n v="8"/>
  </r>
  <r>
    <n v="8"/>
  </r>
  <r>
    <n v="9"/>
  </r>
  <r>
    <n v="2"/>
  </r>
  <r>
    <n v="9"/>
  </r>
  <r>
    <n v="12"/>
  </r>
  <r>
    <n v="8"/>
  </r>
  <r>
    <n v="1"/>
  </r>
  <r>
    <n v="6"/>
  </r>
  <r>
    <n v="3"/>
  </r>
  <r>
    <n v="1"/>
  </r>
  <r>
    <n v="17"/>
  </r>
  <r>
    <n v="11"/>
  </r>
  <r>
    <n v="5"/>
  </r>
  <r>
    <n v="25"/>
  </r>
  <r>
    <n v="3"/>
  </r>
  <r>
    <n v="3"/>
  </r>
  <r>
    <n v="2"/>
  </r>
  <r>
    <n v="4"/>
  </r>
  <r>
    <n v="10"/>
  </r>
  <r>
    <n v="5"/>
  </r>
  <r>
    <n v="8"/>
  </r>
  <r>
    <n v="4"/>
  </r>
  <r>
    <n v="6"/>
  </r>
  <r>
    <n v="14"/>
  </r>
  <r>
    <n v="9"/>
  </r>
  <r>
    <n v="4"/>
  </r>
  <r>
    <n v="7"/>
  </r>
  <r>
    <n v="7"/>
  </r>
  <r>
    <n v="6"/>
  </r>
  <r>
    <n v="9"/>
  </r>
  <r>
    <n v="12"/>
  </r>
  <r>
    <n v="12"/>
  </r>
  <r>
    <n v="4"/>
  </r>
  <r>
    <n v="4"/>
  </r>
  <r>
    <n v="5"/>
  </r>
  <r>
    <n v="5"/>
  </r>
  <r>
    <n v="8"/>
  </r>
  <r>
    <n v="3"/>
  </r>
  <r>
    <n v="3"/>
  </r>
  <r>
    <n v="14"/>
  </r>
  <r>
    <n v="3"/>
  </r>
  <r>
    <n v="6"/>
  </r>
  <r>
    <n v="4"/>
  </r>
  <r>
    <n v="4"/>
  </r>
  <r>
    <n v="2"/>
  </r>
  <r>
    <n v="6"/>
  </r>
  <r>
    <n v="4"/>
  </r>
  <r>
    <n v="4"/>
  </r>
  <r>
    <n v="15"/>
  </r>
  <r>
    <n v="3"/>
  </r>
  <r>
    <n v="2"/>
  </r>
  <r>
    <n v="12"/>
  </r>
  <r>
    <n v="9"/>
  </r>
  <r>
    <n v="4"/>
  </r>
  <r>
    <n v="9"/>
  </r>
  <r>
    <n v="5"/>
  </r>
  <r>
    <n v="6"/>
  </r>
  <r>
    <n v="4"/>
  </r>
  <r>
    <n v="12"/>
  </r>
  <r>
    <n v="6"/>
  </r>
  <r>
    <n v="9"/>
  </r>
  <r>
    <n v="5"/>
  </r>
  <r>
    <n v="10"/>
  </r>
  <r>
    <n v="9"/>
  </r>
  <r>
    <n v="4"/>
  </r>
  <r>
    <n v="18"/>
  </r>
  <r>
    <n v="12"/>
  </r>
  <r>
    <n v="4"/>
  </r>
  <r>
    <n v="20"/>
  </r>
  <r>
    <n v="6"/>
  </r>
  <r>
    <n v="18"/>
  </r>
  <r>
    <n v="4"/>
  </r>
  <r>
    <n v="4"/>
  </r>
  <r>
    <n v="5"/>
  </r>
  <r>
    <n v="3"/>
  </r>
  <r>
    <n v="9"/>
  </r>
  <r>
    <n v="4"/>
  </r>
  <r>
    <n v="22"/>
  </r>
  <r>
    <n v="12"/>
  </r>
  <r>
    <n v="7"/>
  </r>
  <r>
    <n v="4"/>
  </r>
  <r>
    <n v="2"/>
  </r>
  <r>
    <n v="3"/>
  </r>
  <r>
    <n v="3"/>
  </r>
  <r>
    <n v="9"/>
  </r>
  <r>
    <n v="6"/>
  </r>
  <r>
    <n v="12"/>
  </r>
  <r>
    <n v="5"/>
  </r>
  <r>
    <n v="6"/>
  </r>
  <r>
    <n v="4"/>
  </r>
  <r>
    <n v="3"/>
  </r>
  <r>
    <n v="9"/>
  </r>
  <r>
    <n v="4"/>
  </r>
  <r>
    <n v="12"/>
  </r>
  <r>
    <n v="5"/>
  </r>
  <r>
    <n v="7"/>
  </r>
  <r>
    <n v="40"/>
  </r>
  <r>
    <n v="4"/>
  </r>
  <r>
    <n v="8"/>
  </r>
  <r>
    <n v="4"/>
  </r>
  <r>
    <n v="3"/>
  </r>
  <r>
    <n v="9"/>
  </r>
  <r>
    <n v="5"/>
  </r>
  <r>
    <n v="10"/>
  </r>
  <r>
    <n v="12"/>
  </r>
  <r>
    <n v="2"/>
  </r>
  <r>
    <n v="7"/>
  </r>
  <r>
    <n v="7"/>
  </r>
  <r>
    <n v="1"/>
  </r>
  <r>
    <n v="10"/>
  </r>
  <r>
    <n v="4"/>
  </r>
  <r>
    <n v="2"/>
  </r>
  <r>
    <n v="6"/>
  </r>
  <r>
    <n v="13"/>
  </r>
  <r>
    <n v="7"/>
  </r>
  <r>
    <n v="27"/>
  </r>
  <r>
    <n v="12"/>
  </r>
  <r>
    <n v="4"/>
  </r>
  <r>
    <n v="8"/>
  </r>
  <r>
    <n v="41"/>
  </r>
  <r>
    <n v="12"/>
  </r>
  <r>
    <n v="11"/>
  </r>
  <r>
    <n v="22"/>
  </r>
  <r>
    <n v="3"/>
  </r>
  <r>
    <n v="8"/>
  </r>
  <r>
    <n v="5"/>
  </r>
  <r>
    <n v="4"/>
  </r>
  <r>
    <n v="4"/>
  </r>
  <r>
    <n v="4"/>
  </r>
  <r>
    <n v="6"/>
  </r>
  <r>
    <n v="3"/>
  </r>
  <r>
    <n v="2"/>
  </r>
  <r>
    <n v="3"/>
  </r>
  <r>
    <n v="4"/>
  </r>
  <r>
    <n v="2"/>
  </r>
  <r>
    <n v="7"/>
  </r>
  <r>
    <n v="4"/>
  </r>
  <r>
    <n v="17"/>
  </r>
  <r>
    <n v="3"/>
  </r>
  <r>
    <n v="1"/>
  </r>
  <r>
    <n v="8"/>
  </r>
  <r>
    <n v="3"/>
  </r>
  <r>
    <n v="3"/>
  </r>
  <r>
    <n v="14"/>
  </r>
  <r>
    <n v="6"/>
  </r>
  <r>
    <n v="9"/>
  </r>
  <r>
    <n v="11"/>
  </r>
  <r>
    <n v="13"/>
  </r>
  <r>
    <n v="6"/>
  </r>
  <r>
    <n v="5"/>
  </r>
  <r>
    <n v="5"/>
  </r>
  <r>
    <n v="6"/>
  </r>
  <r>
    <n v="6"/>
  </r>
  <r>
    <n v="4"/>
  </r>
  <r>
    <n v="47"/>
  </r>
  <r>
    <n v="2"/>
  </r>
  <r>
    <n v="4"/>
  </r>
  <r>
    <n v="3"/>
  </r>
  <r>
    <n v="3"/>
  </r>
  <r>
    <n v="13"/>
  </r>
  <r>
    <n v="11"/>
  </r>
  <r>
    <n v="13"/>
  </r>
  <r>
    <n v="120"/>
  </r>
  <r>
    <n v="1"/>
  </r>
  <r>
    <n v="5"/>
  </r>
  <r>
    <n v="4"/>
  </r>
  <r>
    <n v="5"/>
  </r>
  <r>
    <n v="6"/>
  </r>
  <r>
    <n v="36"/>
  </r>
  <r>
    <n v="10"/>
  </r>
  <r>
    <n v="3"/>
  </r>
  <r>
    <n v="10"/>
  </r>
  <r>
    <n v="8"/>
  </r>
  <r>
    <n v="90"/>
  </r>
  <r>
    <n v="22"/>
  </r>
  <r>
    <n v="18"/>
  </r>
  <r>
    <n v="7"/>
  </r>
  <r>
    <n v="7"/>
  </r>
  <r>
    <n v="2"/>
  </r>
  <r>
    <n v="4"/>
  </r>
  <r>
    <n v="8"/>
  </r>
  <r>
    <n v="13"/>
  </r>
  <r>
    <n v="2"/>
  </r>
  <r>
    <n v="21"/>
  </r>
  <r>
    <n v="4"/>
  </r>
  <r>
    <n v="13"/>
  </r>
  <r>
    <n v="13"/>
  </r>
  <r>
    <n v="14"/>
  </r>
  <r>
    <n v="7"/>
  </r>
  <r>
    <n v="6"/>
  </r>
  <r>
    <n v="4"/>
  </r>
  <r>
    <n v="9"/>
  </r>
  <r>
    <n v="2"/>
  </r>
  <r>
    <n v="8"/>
  </r>
  <r>
    <n v="16"/>
  </r>
  <r>
    <n v="28"/>
  </r>
  <r>
    <n v="5"/>
  </r>
  <r>
    <n v="6"/>
  </r>
  <r>
    <n v="15"/>
  </r>
  <r>
    <n v="8"/>
  </r>
  <r>
    <n v="3"/>
  </r>
  <r>
    <n v="5"/>
  </r>
  <r>
    <n v="8"/>
  </r>
  <r>
    <n v="20"/>
  </r>
  <r>
    <n v="9"/>
  </r>
  <r>
    <n v="1210"/>
  </r>
  <r>
    <n v="4"/>
  </r>
  <r>
    <n v="6"/>
  </r>
  <r>
    <n v="11"/>
  </r>
  <r>
    <n v="5"/>
  </r>
  <r>
    <n v="24"/>
  </r>
  <r>
    <n v="18"/>
  </r>
  <r>
    <n v="5"/>
  </r>
  <r>
    <n v="4"/>
  </r>
  <r>
    <n v="4"/>
  </r>
  <r>
    <n v="7"/>
  </r>
  <r>
    <n v="3"/>
  </r>
  <r>
    <n v="7"/>
  </r>
  <r>
    <n v="26"/>
  </r>
  <r>
    <n v="5"/>
  </r>
  <r>
    <n v="29"/>
  </r>
  <r>
    <n v="7"/>
  </r>
  <r>
    <n v="3"/>
  </r>
  <r>
    <n v="21"/>
  </r>
  <r>
    <n v="7"/>
  </r>
  <r>
    <n v="30"/>
  </r>
  <r>
    <n v="5"/>
  </r>
  <r>
    <n v="7"/>
  </r>
  <r>
    <n v="6"/>
  </r>
  <r>
    <n v="11"/>
  </r>
  <r>
    <n v="5"/>
  </r>
  <r>
    <n v="8"/>
  </r>
  <r>
    <n v="11"/>
  </r>
  <r>
    <n v="6"/>
  </r>
  <r>
    <n v="13"/>
  </r>
  <r>
    <n v="7"/>
  </r>
  <r>
    <n v="37"/>
  </r>
  <r>
    <n v="37"/>
  </r>
  <r>
    <n v="3"/>
  </r>
  <r>
    <n v="7"/>
  </r>
  <r>
    <n v="33"/>
  </r>
  <r>
    <n v="7"/>
  </r>
  <r>
    <n v="6"/>
  </r>
  <r>
    <n v="7"/>
  </r>
  <r>
    <n v="16"/>
  </r>
  <r>
    <n v="24"/>
  </r>
  <r>
    <n v="28"/>
  </r>
  <r>
    <n v="25"/>
  </r>
  <r>
    <n v="23"/>
  </r>
  <r>
    <n v="27"/>
  </r>
  <r>
    <n v="8"/>
  </r>
  <r>
    <n v="3"/>
  </r>
  <r>
    <n v="4"/>
  </r>
  <r>
    <n v="8"/>
  </r>
  <r>
    <n v="10"/>
  </r>
  <r>
    <n v="9"/>
  </r>
  <r>
    <n v="5"/>
  </r>
  <r>
    <n v="8"/>
  </r>
  <r>
    <n v="8"/>
  </r>
  <r>
    <n v="4"/>
  </r>
  <r>
    <n v="36"/>
  </r>
  <r>
    <n v="11"/>
  </r>
  <r>
    <n v="6"/>
  </r>
  <r>
    <n v="13"/>
  </r>
  <r>
    <n v="1"/>
  </r>
  <r>
    <n v="35"/>
  </r>
  <r>
    <n v="16"/>
  </r>
  <r>
    <n v="7"/>
  </r>
  <r>
    <n v="12"/>
  </r>
  <r>
    <n v="10"/>
  </r>
  <r>
    <n v="4"/>
  </r>
  <r>
    <n v="21"/>
  </r>
  <r>
    <n v="5"/>
  </r>
  <r>
    <n v="8"/>
  </r>
  <r>
    <n v="9"/>
  </r>
  <r>
    <n v="10"/>
  </r>
  <r>
    <n v="6"/>
  </r>
  <r>
    <n v="10"/>
  </r>
  <r>
    <n v="6"/>
  </r>
  <r>
    <n v="36"/>
  </r>
  <r>
    <n v="26"/>
  </r>
  <r>
    <n v="7"/>
  </r>
  <r>
    <n v="5"/>
  </r>
  <r>
    <n v="19"/>
  </r>
  <r>
    <n v="19"/>
  </r>
  <r>
    <n v="28"/>
  </r>
  <r>
    <n v="28"/>
  </r>
  <r>
    <n v="12"/>
  </r>
  <r>
    <n v="4"/>
  </r>
  <r>
    <n v="3"/>
  </r>
  <r>
    <n v="21"/>
  </r>
  <r>
    <n v="6"/>
  </r>
  <r>
    <n v="4"/>
  </r>
  <r>
    <n v="5"/>
  </r>
  <r>
    <n v="5"/>
  </r>
  <r>
    <n v="8"/>
  </r>
  <r>
    <n v="3"/>
  </r>
  <r>
    <n v="3"/>
  </r>
  <r>
    <n v="5"/>
  </r>
  <r>
    <n v="2"/>
  </r>
  <r>
    <n v="16"/>
  </r>
  <r>
    <n v="15"/>
  </r>
  <r>
    <n v="290"/>
  </r>
  <r>
    <n v="3"/>
  </r>
  <r>
    <n v="8"/>
  </r>
  <r>
    <n v="11"/>
  </r>
  <r>
    <n v="2"/>
  </r>
  <r>
    <n v="7"/>
  </r>
  <r>
    <n v="9"/>
  </r>
  <r>
    <n v="9"/>
  </r>
  <r>
    <n v="2"/>
  </r>
  <r>
    <n v="11"/>
  </r>
  <r>
    <n v="8"/>
  </r>
  <r>
    <n v="6"/>
  </r>
  <r>
    <n v="44"/>
  </r>
  <r>
    <n v="11"/>
  </r>
  <r>
    <n v="10"/>
  </r>
  <r>
    <n v="8"/>
  </r>
  <r>
    <n v="2"/>
  </r>
  <r>
    <n v="4"/>
  </r>
  <r>
    <n v="2"/>
  </r>
  <r>
    <n v="10"/>
  </r>
  <r>
    <n v="7"/>
  </r>
  <r>
    <n v="4"/>
  </r>
  <r>
    <n v="9"/>
  </r>
  <r>
    <n v="3"/>
  </r>
  <r>
    <n v="7"/>
  </r>
  <r>
    <n v="3"/>
  </r>
  <r>
    <n v="6"/>
  </r>
  <r>
    <n v="16"/>
  </r>
  <r>
    <n v="9"/>
  </r>
  <r>
    <n v="34"/>
  </r>
  <r>
    <n v="8"/>
  </r>
  <r>
    <n v="7"/>
  </r>
  <r>
    <n v="34"/>
  </r>
  <r>
    <n v="4"/>
  </r>
  <r>
    <n v="10"/>
  </r>
  <r>
    <n v="9"/>
  </r>
  <r>
    <n v="4"/>
  </r>
  <r>
    <n v="3"/>
  </r>
  <r>
    <n v="6"/>
  </r>
  <r>
    <n v="3"/>
  </r>
  <r>
    <n v="6"/>
  </r>
  <r>
    <n v="8"/>
  </r>
  <r>
    <n v="9"/>
  </r>
  <r>
    <n v="14"/>
  </r>
  <r>
    <n v="6"/>
  </r>
  <r>
    <n v="2"/>
  </r>
  <r>
    <n v="5"/>
  </r>
  <r>
    <n v="17"/>
  </r>
  <r>
    <n v="18"/>
  </r>
  <r>
    <n v="3"/>
  </r>
  <r>
    <n v="51"/>
  </r>
  <r>
    <n v="51"/>
  </r>
  <r>
    <n v="9"/>
  </r>
  <r>
    <n v="9"/>
  </r>
  <r>
    <n v="6"/>
  </r>
  <r>
    <n v="1"/>
  </r>
  <r>
    <n v="6"/>
  </r>
  <r>
    <n v="9"/>
  </r>
  <r>
    <n v="18"/>
  </r>
  <r>
    <n v="15"/>
  </r>
  <r>
    <n v="3"/>
  </r>
  <r>
    <n v="41"/>
  </r>
  <r>
    <n v="7"/>
  </r>
  <r>
    <n v="8"/>
  </r>
  <r>
    <n v="27"/>
  </r>
  <r>
    <n v="27"/>
  </r>
  <r>
    <n v="3"/>
  </r>
  <r>
    <n v="1"/>
  </r>
  <r>
    <n v="8"/>
  </r>
  <r>
    <n v="21"/>
  </r>
  <r>
    <n v="4"/>
  </r>
  <r>
    <n v="3"/>
  </r>
  <r>
    <n v="3"/>
  </r>
  <r>
    <n v="7"/>
  </r>
  <r>
    <n v="17"/>
  </r>
  <r>
    <n v="24"/>
  </r>
  <r>
    <n v="8"/>
  </r>
  <r>
    <n v="3"/>
  </r>
  <r>
    <n v="5"/>
  </r>
  <r>
    <n v="14"/>
  </r>
  <r>
    <n v="4"/>
  </r>
  <r>
    <n v="5"/>
  </r>
  <r>
    <n v="38"/>
  </r>
  <r>
    <n v="149"/>
  </r>
  <r>
    <n v="8"/>
  </r>
  <r>
    <n v="5"/>
  </r>
  <r>
    <n v="6"/>
  </r>
  <r>
    <n v="2"/>
  </r>
  <r>
    <n v="53"/>
  </r>
  <r>
    <n v="10"/>
  </r>
  <r>
    <n v="52"/>
  </r>
  <r>
    <n v="3"/>
  </r>
  <r>
    <n v="11"/>
  </r>
  <r>
    <n v="13"/>
  </r>
  <r>
    <n v="3"/>
  </r>
  <r>
    <n v="17"/>
  </r>
  <r>
    <n v="9"/>
  </r>
  <r>
    <n v="8"/>
  </r>
  <r>
    <n v="5"/>
  </r>
  <r>
    <n v="20"/>
  </r>
  <r>
    <n v="11"/>
  </r>
  <r>
    <n v="1"/>
  </r>
  <r>
    <n v="8"/>
  </r>
  <r>
    <n v="5"/>
  </r>
  <r>
    <n v="9"/>
  </r>
  <r>
    <n v="7"/>
  </r>
  <r>
    <n v="4"/>
  </r>
  <r>
    <n v="6"/>
  </r>
  <r>
    <n v="4"/>
  </r>
  <r>
    <n v="8"/>
  </r>
  <r>
    <n v="2"/>
  </r>
  <r>
    <n v="12"/>
  </r>
  <r>
    <n v="9"/>
  </r>
  <r>
    <n v="15"/>
  </r>
  <r>
    <n v="27"/>
  </r>
  <r>
    <n v="6"/>
  </r>
  <r>
    <n v="6"/>
  </r>
  <r>
    <n v="4"/>
  </r>
  <r>
    <n v="4"/>
  </r>
  <r>
    <n v="8"/>
  </r>
  <r>
    <n v="4"/>
  </r>
  <r>
    <n v="9"/>
  </r>
  <r>
    <n v="5"/>
  </r>
  <r>
    <n v="4"/>
  </r>
  <r>
    <n v="5"/>
  </r>
  <r>
    <n v="3"/>
  </r>
  <r>
    <n v="59"/>
  </r>
  <r>
    <n v="4"/>
  </r>
  <r>
    <n v="10"/>
  </r>
  <r>
    <n v="8"/>
  </r>
  <r>
    <n v="12"/>
  </r>
  <r>
    <n v="6"/>
  </r>
  <r>
    <n v="3"/>
  </r>
  <r>
    <n v="9"/>
  </r>
  <r>
    <n v="5"/>
  </r>
  <r>
    <n v="26"/>
  </r>
  <r>
    <n v="4"/>
  </r>
  <r>
    <n v="4"/>
  </r>
  <r>
    <n v="5"/>
  </r>
  <r>
    <n v="10"/>
  </r>
  <r>
    <n v="9"/>
  </r>
  <r>
    <n v="13"/>
  </r>
  <r>
    <n v="2"/>
  </r>
  <r>
    <n v="23"/>
  </r>
  <r>
    <n v="5"/>
  </r>
  <r>
    <n v="8"/>
  </r>
  <r>
    <n v="10"/>
  </r>
  <r>
    <n v="5"/>
  </r>
  <r>
    <n v="5"/>
  </r>
  <r>
    <n v="23"/>
  </r>
  <r>
    <n v="7"/>
  </r>
  <r>
    <n v="3"/>
  </r>
  <r>
    <n v="3"/>
  </r>
  <r>
    <n v="10"/>
  </r>
  <r>
    <n v="6"/>
  </r>
  <r>
    <n v="9"/>
  </r>
  <r>
    <n v="3"/>
  </r>
  <r>
    <n v="10"/>
  </r>
  <r>
    <n v="4"/>
  </r>
  <r>
    <n v="7"/>
  </r>
  <r>
    <n v="10"/>
  </r>
  <r>
    <n v="3"/>
  </r>
  <r>
    <n v="9"/>
  </r>
  <r>
    <n v="3"/>
  </r>
  <r>
    <n v="12"/>
  </r>
  <r>
    <n v="4"/>
  </r>
  <r>
    <n v="10"/>
  </r>
  <r>
    <n v="2"/>
  </r>
  <r>
    <n v="3"/>
  </r>
  <r>
    <n v="8"/>
  </r>
  <r>
    <n v="6"/>
  </r>
  <r>
    <n v="4"/>
  </r>
  <r>
    <n v="6"/>
  </r>
  <r>
    <n v="10"/>
  </r>
  <r>
    <n v="18"/>
  </r>
  <r>
    <n v="9"/>
  </r>
  <r>
    <n v="7"/>
  </r>
  <r>
    <n v="5"/>
  </r>
  <r>
    <n v="19"/>
  </r>
  <r>
    <n v="8"/>
  </r>
  <r>
    <n v="4"/>
  </r>
  <r>
    <n v="10"/>
  </r>
  <r>
    <n v="9"/>
  </r>
  <r>
    <n v="2"/>
  </r>
  <r>
    <n v="17"/>
  </r>
  <r>
    <n v="17"/>
  </r>
  <r>
    <n v="16"/>
  </r>
  <r>
    <n v="13"/>
  </r>
  <r>
    <n v="7"/>
  </r>
  <r>
    <n v="13"/>
  </r>
  <r>
    <n v="12"/>
  </r>
  <r>
    <n v="9"/>
  </r>
  <r>
    <n v="7"/>
  </r>
  <r>
    <n v="23"/>
  </r>
  <r>
    <n v="8"/>
  </r>
  <r>
    <n v="7"/>
  </r>
  <r>
    <n v="22"/>
  </r>
  <r>
    <n v="10"/>
  </r>
  <r>
    <n v="11"/>
  </r>
  <r>
    <n v="15"/>
  </r>
  <r>
    <n v="11"/>
  </r>
  <r>
    <n v="2"/>
  </r>
  <r>
    <n v="5"/>
  </r>
  <r>
    <n v="4"/>
  </r>
  <r>
    <n v="5"/>
  </r>
  <r>
    <n v="4"/>
  </r>
  <r>
    <n v="14"/>
  </r>
  <r>
    <n v="11"/>
  </r>
  <r>
    <n v="3"/>
  </r>
  <r>
    <n v="4"/>
  </r>
  <r>
    <n v="3"/>
  </r>
  <r>
    <n v="5"/>
  </r>
  <r>
    <n v="10"/>
  </r>
  <r>
    <n v="32"/>
  </r>
  <r>
    <n v="20"/>
  </r>
  <r>
    <n v="5"/>
  </r>
  <r>
    <n v="28"/>
  </r>
  <r>
    <n v="9"/>
  </r>
  <r>
    <n v="7"/>
  </r>
  <r>
    <n v="9"/>
  </r>
  <r>
    <n v="9"/>
  </r>
  <r>
    <n v="5"/>
  </r>
  <r>
    <n v="6"/>
  </r>
  <r>
    <n v="5"/>
  </r>
  <r>
    <n v="2"/>
  </r>
  <r>
    <n v="29"/>
  </r>
  <r>
    <n v="15"/>
  </r>
  <r>
    <n v="6"/>
  </r>
  <r>
    <n v="4"/>
  </r>
  <r>
    <n v="4"/>
  </r>
  <r>
    <n v="9"/>
  </r>
  <r>
    <n v="26"/>
  </r>
  <r>
    <n v="5"/>
  </r>
  <r>
    <n v="26"/>
  </r>
  <r>
    <n v="12"/>
  </r>
  <r>
    <n v="3"/>
  </r>
  <r>
    <n v="4"/>
  </r>
  <r>
    <n v="5"/>
  </r>
  <r>
    <n v="5"/>
  </r>
  <r>
    <n v="6"/>
  </r>
  <r>
    <n v="4"/>
  </r>
  <r>
    <n v="3"/>
  </r>
  <r>
    <n v="9"/>
  </r>
  <r>
    <n v="9"/>
  </r>
  <r>
    <n v="8"/>
  </r>
  <r>
    <n v="8"/>
  </r>
  <r>
    <n v="4"/>
  </r>
  <r>
    <n v="20"/>
  </r>
  <r>
    <n v="1"/>
  </r>
  <r>
    <n v="4"/>
  </r>
  <r>
    <n v="10"/>
  </r>
  <r>
    <n v="13"/>
  </r>
  <r>
    <n v="6"/>
  </r>
  <r>
    <n v="18"/>
  </r>
  <r>
    <n v="15"/>
  </r>
  <r>
    <n v="12"/>
  </r>
  <r>
    <n v="5"/>
  </r>
  <r>
    <n v="4"/>
  </r>
  <r>
    <n v="7"/>
  </r>
  <r>
    <n v="9"/>
  </r>
  <r>
    <n v="95"/>
  </r>
  <r>
    <n v="14"/>
  </r>
  <r>
    <n v="6"/>
  </r>
  <r>
    <n v="19"/>
  </r>
  <r>
    <n v="35"/>
  </r>
  <r>
    <n v="5"/>
  </r>
  <r>
    <n v="2"/>
  </r>
  <r>
    <n v="3"/>
  </r>
  <r>
    <n v="6"/>
  </r>
  <r>
    <n v="9"/>
  </r>
  <r>
    <n v="3"/>
  </r>
  <r>
    <n v="12"/>
  </r>
  <r>
    <n v="4"/>
  </r>
  <r>
    <n v="4"/>
  </r>
  <r>
    <n v="1"/>
  </r>
  <r>
    <n v="8"/>
  </r>
  <r>
    <n v="10"/>
  </r>
  <r>
    <n v="6"/>
  </r>
  <r>
    <n v="5"/>
  </r>
  <r>
    <n v="7"/>
  </r>
  <r>
    <n v="9"/>
  </r>
  <r>
    <n v="30"/>
  </r>
  <r>
    <n v="4"/>
  </r>
  <r>
    <n v="11"/>
  </r>
  <r>
    <n v="22"/>
  </r>
  <r>
    <n v="8"/>
  </r>
  <r>
    <n v="7"/>
  </r>
  <r>
    <n v="6"/>
  </r>
  <r>
    <n v="13"/>
  </r>
  <r>
    <n v="3"/>
  </r>
  <r>
    <n v="10"/>
  </r>
  <r>
    <n v="7"/>
  </r>
  <r>
    <n v="4"/>
  </r>
  <r>
    <n v="8"/>
  </r>
  <r>
    <n v="7"/>
  </r>
  <r>
    <n v="19"/>
  </r>
  <r>
    <n v="6"/>
  </r>
  <r>
    <n v="7"/>
  </r>
  <r>
    <n v="1"/>
  </r>
  <r>
    <n v="7"/>
  </r>
  <r>
    <n v="7"/>
  </r>
  <r>
    <n v="4"/>
  </r>
  <r>
    <n v="19"/>
  </r>
  <r>
    <n v="24"/>
  </r>
  <r>
    <n v="24"/>
  </r>
  <r>
    <n v="29"/>
  </r>
  <r>
    <n v="5"/>
  </r>
  <r>
    <n v="23"/>
  </r>
  <r>
    <n v="16"/>
  </r>
  <r>
    <n v="3"/>
  </r>
  <r>
    <n v="10"/>
  </r>
  <r>
    <n v="3"/>
  </r>
  <r>
    <n v="11"/>
  </r>
  <r>
    <n v="5"/>
  </r>
  <r>
    <n v="3"/>
  </r>
  <r>
    <n v="15"/>
  </r>
  <r>
    <n v="11"/>
  </r>
  <r>
    <n v="12"/>
  </r>
  <r>
    <n v="3"/>
  </r>
  <r>
    <n v="4"/>
  </r>
  <r>
    <n v="2"/>
  </r>
  <r>
    <n v="1230"/>
  </r>
  <r>
    <n v="4"/>
  </r>
  <r>
    <n v="3"/>
  </r>
  <r>
    <n v="6"/>
  </r>
  <r>
    <n v="13"/>
  </r>
  <r>
    <n v="14"/>
  </r>
  <r>
    <n v="43"/>
  </r>
  <r>
    <n v="8"/>
  </r>
  <r>
    <n v="5"/>
  </r>
  <r>
    <n v="9"/>
  </r>
  <r>
    <n v="3"/>
  </r>
  <r>
    <n v="2"/>
  </r>
  <r>
    <n v="4"/>
  </r>
  <r>
    <n v="7"/>
  </r>
  <r>
    <n v="15"/>
  </r>
  <r>
    <n v="5"/>
  </r>
  <r>
    <n v="12"/>
  </r>
  <r>
    <n v="2"/>
  </r>
  <r>
    <n v="10"/>
  </r>
  <r>
    <n v="5"/>
  </r>
  <r>
    <n v="2"/>
  </r>
  <r>
    <n v="4"/>
  </r>
  <r>
    <n v="6"/>
  </r>
  <r>
    <n v="7"/>
  </r>
  <r>
    <n v="5"/>
  </r>
  <r>
    <n v="8"/>
  </r>
  <r>
    <n v="5"/>
  </r>
  <r>
    <n v="28"/>
  </r>
  <r>
    <n v="4"/>
  </r>
  <r>
    <n v="5"/>
  </r>
  <r>
    <n v="4"/>
  </r>
  <r>
    <n v="4"/>
  </r>
  <r>
    <n v="11"/>
  </r>
  <r>
    <n v="7"/>
  </r>
  <r>
    <n v="19"/>
  </r>
  <r>
    <n v="13"/>
  </r>
  <r>
    <n v="11"/>
  </r>
  <r>
    <n v="6"/>
  </r>
  <r>
    <n v="5"/>
  </r>
  <r>
    <n v="8"/>
  </r>
  <r>
    <n v="9"/>
  </r>
  <r>
    <n v="4"/>
  </r>
  <r>
    <n v="18"/>
  </r>
  <r>
    <n v="7"/>
  </r>
  <r>
    <n v="4"/>
  </r>
  <r>
    <n v="5"/>
  </r>
  <r>
    <n v="19"/>
  </r>
  <r>
    <n v="17"/>
  </r>
  <r>
    <n v="11"/>
  </r>
  <r>
    <n v="6"/>
  </r>
  <r>
    <n v="4"/>
  </r>
  <r>
    <n v="39"/>
  </r>
  <r>
    <n v="3"/>
  </r>
  <r>
    <n v="17"/>
  </r>
  <r>
    <n v="10"/>
  </r>
  <r>
    <n v="10"/>
  </r>
  <r>
    <n v="6"/>
  </r>
  <r>
    <n v="12"/>
  </r>
  <r>
    <n v="1"/>
  </r>
  <r>
    <n v="6"/>
  </r>
  <r>
    <n v="3"/>
  </r>
  <r>
    <n v="3"/>
  </r>
  <r>
    <n v="13"/>
  </r>
  <r>
    <n v="2"/>
  </r>
  <r>
    <n v="9"/>
  </r>
  <r>
    <n v="10"/>
  </r>
  <r>
    <n v="4"/>
  </r>
  <r>
    <n v="61"/>
  </r>
  <r>
    <n v="5"/>
  </r>
  <r>
    <n v="4"/>
  </r>
  <r>
    <n v="4"/>
  </r>
  <r>
    <n v="4"/>
  </r>
  <r>
    <n v="12"/>
  </r>
  <r>
    <n v="3"/>
  </r>
  <r>
    <n v="40"/>
  </r>
  <r>
    <n v="16"/>
  </r>
  <r>
    <n v="4"/>
  </r>
  <r>
    <n v="6"/>
  </r>
  <r>
    <n v="3"/>
  </r>
  <r>
    <n v="11"/>
  </r>
  <r>
    <n v="3"/>
  </r>
  <r>
    <n v="7"/>
  </r>
  <r>
    <n v="10"/>
  </r>
  <r>
    <n v="8"/>
  </r>
  <r>
    <n v="3"/>
  </r>
  <r>
    <n v="8"/>
  </r>
  <r>
    <n v="3"/>
  </r>
  <r>
    <n v="19"/>
  </r>
  <r>
    <n v="7"/>
  </r>
  <r>
    <n v="6"/>
  </r>
  <r>
    <n v="2"/>
  </r>
  <r>
    <n v="1"/>
  </r>
  <r>
    <n v="9"/>
  </r>
  <r>
    <n v="9"/>
  </r>
  <r>
    <n v="10"/>
  </r>
  <r>
    <n v="1"/>
  </r>
  <r>
    <n v="2"/>
  </r>
  <r>
    <n v="11"/>
  </r>
  <r>
    <n v="5"/>
  </r>
  <r>
    <n v="7"/>
  </r>
  <r>
    <n v="4"/>
  </r>
  <r>
    <n v="18"/>
  </r>
  <r>
    <n v="9"/>
  </r>
  <r>
    <n v="14"/>
  </r>
  <r>
    <n v="9"/>
  </r>
  <r>
    <n v="2"/>
  </r>
  <r>
    <n v="5"/>
  </r>
  <r>
    <n v="10"/>
  </r>
  <r>
    <n v="23"/>
  </r>
  <r>
    <n v="14"/>
  </r>
  <r>
    <n v="3"/>
  </r>
  <r>
    <n v="2"/>
  </r>
  <r>
    <n v="9"/>
  </r>
  <r>
    <n v="10"/>
  </r>
  <r>
    <n v="7"/>
  </r>
  <r>
    <n v="5"/>
  </r>
  <r>
    <n v="15"/>
  </r>
  <r>
    <n v="5"/>
  </r>
  <r>
    <n v="5"/>
  </r>
  <r>
    <n v="13"/>
  </r>
  <r>
    <n v="29"/>
  </r>
  <r>
    <n v="4"/>
  </r>
  <r>
    <n v="1"/>
  </r>
  <r>
    <n v="156"/>
  </r>
  <r>
    <n v="6"/>
  </r>
  <r>
    <n v="7"/>
  </r>
  <r>
    <n v="4"/>
  </r>
  <r>
    <n v="154"/>
  </r>
  <r>
    <n v="53"/>
  </r>
  <r>
    <n v="3"/>
  </r>
  <r>
    <n v="53"/>
  </r>
  <r>
    <n v="8"/>
  </r>
  <r>
    <n v="8"/>
  </r>
  <r>
    <n v="9"/>
  </r>
  <r>
    <n v="4"/>
  </r>
  <r>
    <n v="10"/>
  </r>
  <r>
    <n v="6"/>
  </r>
  <r>
    <n v="18"/>
  </r>
  <r>
    <n v="13"/>
  </r>
  <r>
    <n v="13"/>
  </r>
  <r>
    <n v="4"/>
  </r>
  <r>
    <n v="9"/>
  </r>
  <r>
    <n v="11"/>
  </r>
  <r>
    <n v="3"/>
  </r>
  <r>
    <n v="12"/>
  </r>
  <r>
    <n v="9"/>
  </r>
  <r>
    <n v="24"/>
  </r>
  <r>
    <n v="7"/>
  </r>
  <r>
    <n v="24"/>
  </r>
  <r>
    <n v="23"/>
  </r>
  <r>
    <n v="3"/>
  </r>
  <r>
    <n v="8"/>
  </r>
  <r>
    <n v="21"/>
  </r>
  <r>
    <n v="5"/>
  </r>
  <r>
    <n v="2"/>
  </r>
  <r>
    <n v="2"/>
  </r>
  <r>
    <n v="4"/>
  </r>
  <r>
    <n v="7"/>
  </r>
  <r>
    <n v="4"/>
  </r>
  <r>
    <n v="25"/>
  </r>
  <r>
    <n v="8"/>
  </r>
  <r>
    <n v="7"/>
  </r>
  <r>
    <n v="3"/>
  </r>
  <r>
    <n v="4"/>
  </r>
  <r>
    <n v="3"/>
  </r>
  <r>
    <n v="7"/>
  </r>
  <r>
    <n v="22"/>
  </r>
  <r>
    <n v="3"/>
  </r>
  <r>
    <n v="2"/>
  </r>
  <r>
    <n v="6"/>
  </r>
  <r>
    <n v="6"/>
  </r>
  <r>
    <n v="16"/>
  </r>
  <r>
    <n v="5"/>
  </r>
  <r>
    <n v="7"/>
  </r>
  <r>
    <n v="5"/>
  </r>
  <r>
    <n v="2"/>
  </r>
  <r>
    <n v="4"/>
  </r>
  <r>
    <n v="4"/>
  </r>
  <r>
    <n v="7"/>
  </r>
  <r>
    <n v="6"/>
  </r>
  <r>
    <n v="7"/>
  </r>
  <r>
    <n v="10"/>
  </r>
  <r>
    <n v="22"/>
  </r>
  <r>
    <n v="35"/>
  </r>
  <r>
    <n v="35"/>
  </r>
  <r>
    <n v="4"/>
  </r>
  <r>
    <n v="6"/>
  </r>
  <r>
    <n v="7"/>
  </r>
  <r>
    <n v="20"/>
  </r>
  <r>
    <n v="4"/>
  </r>
  <r>
    <n v="6"/>
  </r>
  <r>
    <n v="10"/>
  </r>
  <r>
    <n v="3"/>
  </r>
  <r>
    <n v="32"/>
  </r>
  <r>
    <n v="5"/>
  </r>
  <r>
    <n v="3"/>
  </r>
  <r>
    <n v="4"/>
  </r>
  <r>
    <n v="7"/>
  </r>
  <r>
    <n v="2"/>
  </r>
  <r>
    <n v="48"/>
  </r>
  <r>
    <n v="2"/>
  </r>
  <r>
    <n v="8"/>
  </r>
  <r>
    <n v="8"/>
  </r>
  <r>
    <n v="8"/>
  </r>
  <r>
    <n v="1"/>
  </r>
  <r>
    <n v="6"/>
  </r>
  <r>
    <n v="8"/>
  </r>
  <r>
    <n v="60"/>
  </r>
  <r>
    <n v="3"/>
  </r>
  <r>
    <n v="59"/>
  </r>
  <r>
    <n v="77"/>
  </r>
  <r>
    <n v="4"/>
  </r>
  <r>
    <n v="5"/>
  </r>
  <r>
    <n v="7"/>
  </r>
  <r>
    <n v="9"/>
  </r>
  <r>
    <n v="2"/>
  </r>
  <r>
    <n v="10"/>
  </r>
  <r>
    <n v="10"/>
  </r>
  <r>
    <n v="10"/>
  </r>
  <r>
    <n v="9"/>
  </r>
  <r>
    <n v="4"/>
  </r>
  <r>
    <n v="16"/>
  </r>
  <r>
    <n v="11"/>
  </r>
  <r>
    <n v="23"/>
  </r>
  <r>
    <n v="3"/>
  </r>
  <r>
    <n v="19"/>
  </r>
  <r>
    <n v="3"/>
  </r>
  <r>
    <n v="25"/>
  </r>
  <r>
    <n v="4"/>
  </r>
  <r>
    <n v="11"/>
  </r>
  <r>
    <n v="3"/>
  </r>
  <r>
    <n v="11"/>
  </r>
  <r>
    <n v="16"/>
  </r>
  <r>
    <n v="7"/>
  </r>
  <r>
    <n v="5"/>
  </r>
  <r>
    <n v="3"/>
  </r>
  <r>
    <n v="5"/>
  </r>
  <r>
    <n v="1"/>
  </r>
  <r>
    <n v="25"/>
  </r>
  <r>
    <n v="8"/>
  </r>
  <r>
    <n v="4"/>
  </r>
  <r>
    <n v="6"/>
  </r>
  <r>
    <n v="5"/>
  </r>
  <r>
    <n v="4"/>
  </r>
  <r>
    <n v="6"/>
  </r>
  <r>
    <n v="12"/>
  </r>
  <r>
    <n v="6"/>
  </r>
  <r>
    <n v="99"/>
  </r>
  <r>
    <n v="8"/>
  </r>
  <r>
    <n v="3"/>
  </r>
  <r>
    <n v="10"/>
  </r>
  <r>
    <n v="12"/>
  </r>
  <r>
    <n v="4"/>
  </r>
  <r>
    <n v="4"/>
  </r>
  <r>
    <n v="7"/>
  </r>
  <r>
    <n v="7"/>
  </r>
  <r>
    <n v="5"/>
  </r>
  <r>
    <n v="8"/>
  </r>
  <r>
    <n v="5"/>
  </r>
  <r>
    <n v="11"/>
  </r>
  <r>
    <n v="8"/>
  </r>
  <r>
    <n v="6"/>
  </r>
  <r>
    <n v="1"/>
  </r>
  <r>
    <n v="10"/>
  </r>
  <r>
    <n v="8"/>
  </r>
  <r>
    <n v="1"/>
  </r>
  <r>
    <n v="35"/>
  </r>
  <r>
    <n v="35"/>
  </r>
  <r>
    <n v="4"/>
  </r>
  <r>
    <n v="5"/>
  </r>
  <r>
    <n v="13"/>
  </r>
  <r>
    <n v="6"/>
  </r>
  <r>
    <n v="10"/>
  </r>
  <r>
    <n v="4"/>
  </r>
  <r>
    <n v="14"/>
  </r>
  <r>
    <n v="6"/>
  </r>
  <r>
    <n v="15"/>
  </r>
  <r>
    <n v="12"/>
  </r>
  <r>
    <n v="24"/>
  </r>
  <r>
    <n v="8"/>
  </r>
  <r>
    <n v="10"/>
  </r>
  <r>
    <n v="25"/>
  </r>
  <r>
    <n v="9"/>
  </r>
  <r>
    <n v="6"/>
  </r>
  <r>
    <n v="13"/>
  </r>
  <r>
    <n v="4"/>
  </r>
  <r>
    <n v="9"/>
  </r>
  <r>
    <n v="3"/>
  </r>
  <r>
    <n v="5"/>
  </r>
  <r>
    <n v="3"/>
  </r>
  <r>
    <n v="2"/>
  </r>
  <r>
    <n v="9"/>
  </r>
  <r>
    <n v="13"/>
  </r>
  <r>
    <n v="2"/>
  </r>
  <r>
    <n v="8"/>
  </r>
  <r>
    <n v="5"/>
  </r>
  <r>
    <n v="3"/>
  </r>
  <r>
    <n v="3"/>
  </r>
  <r>
    <n v="4"/>
  </r>
  <r>
    <n v="4"/>
  </r>
  <r>
    <n v="4"/>
  </r>
  <r>
    <n v="9"/>
  </r>
  <r>
    <n v="2"/>
  </r>
  <r>
    <n v="8"/>
  </r>
  <r>
    <n v="8"/>
  </r>
  <r>
    <n v="17"/>
  </r>
  <r>
    <n v="6"/>
  </r>
  <r>
    <n v="4"/>
  </r>
  <r>
    <n v="31"/>
  </r>
  <r>
    <n v="9"/>
  </r>
  <r>
    <n v="10"/>
  </r>
  <r>
    <n v="10"/>
  </r>
  <r>
    <n v="5"/>
  </r>
  <r>
    <n v="3"/>
  </r>
  <r>
    <n v="12"/>
  </r>
  <r>
    <n v="3"/>
  </r>
  <r>
    <n v="2"/>
  </r>
  <r>
    <n v="8"/>
  </r>
  <r>
    <n v="6"/>
  </r>
  <r>
    <n v="5"/>
  </r>
  <r>
    <n v="13"/>
  </r>
  <r>
    <n v="5"/>
  </r>
  <r>
    <n v="10"/>
  </r>
  <r>
    <n v="5"/>
  </r>
  <r>
    <n v="9"/>
  </r>
  <r>
    <n v="6"/>
  </r>
  <r>
    <n v="6"/>
  </r>
  <r>
    <n v="9"/>
  </r>
  <r>
    <n v="7"/>
  </r>
  <r>
    <n v="7"/>
  </r>
  <r>
    <n v="9"/>
  </r>
  <r>
    <n v="5"/>
  </r>
  <r>
    <n v="11"/>
  </r>
  <r>
    <n v="7"/>
  </r>
  <r>
    <n v="4"/>
  </r>
  <r>
    <n v="3"/>
  </r>
  <r>
    <n v="5"/>
  </r>
  <r>
    <n v="6"/>
  </r>
  <r>
    <n v="26"/>
  </r>
  <r>
    <n v="13"/>
  </r>
  <r>
    <n v="3"/>
  </r>
  <r>
    <n v="6"/>
  </r>
  <r>
    <n v="3"/>
  </r>
  <r>
    <n v="44"/>
  </r>
  <r>
    <n v="3"/>
  </r>
  <r>
    <n v="11"/>
  </r>
  <r>
    <n v="6"/>
  </r>
  <r>
    <n v="6"/>
  </r>
  <r>
    <n v="5"/>
  </r>
  <r>
    <n v="9"/>
  </r>
  <r>
    <n v="2"/>
  </r>
  <r>
    <n v="4"/>
  </r>
  <r>
    <n v="2"/>
  </r>
  <r>
    <n v="4"/>
  </r>
  <r>
    <n v="7"/>
  </r>
  <r>
    <n v="2"/>
  </r>
  <r>
    <n v="4"/>
  </r>
  <r>
    <n v="8"/>
  </r>
  <r>
    <n v="4"/>
  </r>
  <r>
    <n v="6"/>
  </r>
  <r>
    <n v="2"/>
  </r>
  <r>
    <n v="2"/>
  </r>
  <r>
    <n v="7"/>
  </r>
  <r>
    <n v="9"/>
  </r>
  <r>
    <n v="4"/>
  </r>
  <r>
    <n v="6"/>
  </r>
  <r>
    <n v="9"/>
  </r>
  <r>
    <n v="6"/>
  </r>
  <r>
    <n v="9"/>
  </r>
  <r>
    <n v="3"/>
  </r>
  <r>
    <n v="9"/>
  </r>
  <r>
    <n v="4"/>
  </r>
  <r>
    <n v="6"/>
  </r>
  <r>
    <n v="30"/>
  </r>
  <r>
    <n v="6"/>
  </r>
  <r>
    <n v="6"/>
  </r>
  <r>
    <n v="31"/>
  </r>
  <r>
    <n v="4"/>
  </r>
  <r>
    <n v="1"/>
  </r>
  <r>
    <n v="4"/>
  </r>
  <r>
    <n v="3"/>
  </r>
  <r>
    <n v="33"/>
  </r>
  <r>
    <n v="24"/>
  </r>
  <r>
    <n v="4"/>
  </r>
  <r>
    <n v="2"/>
  </r>
  <r>
    <n v="4"/>
  </r>
  <r>
    <n v="4"/>
  </r>
  <r>
    <n v="18"/>
  </r>
  <r>
    <n v="11"/>
  </r>
  <r>
    <n v="3"/>
  </r>
  <r>
    <n v="34"/>
  </r>
  <r>
    <n v="7"/>
  </r>
  <r>
    <n v="16"/>
  </r>
  <r>
    <n v="2"/>
  </r>
  <r>
    <n v="16"/>
  </r>
  <r>
    <n v="4"/>
  </r>
  <r>
    <n v="11"/>
  </r>
  <r>
    <n v="3"/>
  </r>
  <r>
    <n v="8"/>
  </r>
  <r>
    <n v="16"/>
  </r>
  <r>
    <n v="13"/>
  </r>
  <r>
    <n v="1"/>
  </r>
  <r>
    <n v="2"/>
  </r>
  <r>
    <n v="2"/>
  </r>
  <r>
    <n v="3"/>
  </r>
  <r>
    <n v="12"/>
  </r>
  <r>
    <n v="2"/>
  </r>
  <r>
    <n v="7"/>
  </r>
  <r>
    <n v="13"/>
  </r>
  <r>
    <n v="5"/>
  </r>
  <r>
    <n v="29"/>
  </r>
  <r>
    <n v="29"/>
  </r>
  <r>
    <n v="3"/>
  </r>
  <r>
    <n v="13"/>
  </r>
  <r>
    <n v="13"/>
  </r>
  <r>
    <n v="12"/>
  </r>
  <r>
    <n v="33"/>
  </r>
  <r>
    <n v="16"/>
  </r>
  <r>
    <n v="15"/>
  </r>
  <r>
    <n v="28"/>
  </r>
  <r>
    <n v="27"/>
  </r>
  <r>
    <n v="25"/>
  </r>
  <r>
    <n v="24"/>
  </r>
  <r>
    <n v="2"/>
  </r>
  <r>
    <n v="27"/>
  </r>
  <r>
    <n v="26"/>
  </r>
  <r>
    <n v="26"/>
  </r>
  <r>
    <n v="7"/>
  </r>
  <r>
    <n v="13"/>
  </r>
  <r>
    <n v="4"/>
  </r>
  <r>
    <n v="6"/>
  </r>
  <r>
    <n v="19"/>
  </r>
  <r>
    <n v="6"/>
  </r>
  <r>
    <n v="8"/>
  </r>
  <r>
    <n v="4"/>
  </r>
  <r>
    <n v="3"/>
  </r>
  <r>
    <n v="2"/>
  </r>
  <r>
    <n v="14"/>
  </r>
  <r>
    <n v="3"/>
  </r>
  <r>
    <n v="14"/>
  </r>
  <r>
    <n v="7"/>
  </r>
  <r>
    <n v="4"/>
  </r>
  <r>
    <n v="9"/>
  </r>
  <r>
    <n v="6"/>
  </r>
  <r>
    <n v="4"/>
  </r>
  <r>
    <n v="5"/>
  </r>
  <r>
    <n v="9"/>
  </r>
  <r>
    <n v="3"/>
  </r>
  <r>
    <n v="3"/>
  </r>
  <r>
    <n v="3"/>
  </r>
  <r>
    <n v="4"/>
  </r>
  <r>
    <n v="2"/>
  </r>
  <r>
    <n v="4"/>
  </r>
  <r>
    <n v="10"/>
  </r>
  <r>
    <n v="2"/>
  </r>
  <r>
    <n v="4"/>
  </r>
  <r>
    <n v="4"/>
  </r>
  <r>
    <n v="4"/>
  </r>
  <r>
    <n v="7"/>
  </r>
  <r>
    <n v="3"/>
  </r>
  <r>
    <n v="2"/>
  </r>
  <r>
    <n v="3"/>
  </r>
  <r>
    <n v="4"/>
  </r>
  <r>
    <n v="6"/>
  </r>
  <r>
    <n v="7"/>
  </r>
  <r>
    <n v="20"/>
  </r>
  <r>
    <n v="6"/>
  </r>
  <r>
    <n v="1"/>
  </r>
  <r>
    <n v="2"/>
  </r>
  <r>
    <n v="6"/>
  </r>
  <r>
    <n v="14"/>
  </r>
  <r>
    <n v="3"/>
  </r>
  <r>
    <n v="2"/>
  </r>
  <r>
    <n v="4"/>
  </r>
  <r>
    <n v="3"/>
  </r>
  <r>
    <n v="15"/>
  </r>
  <r>
    <n v="8"/>
  </r>
  <r>
    <n v="16"/>
  </r>
  <r>
    <n v="17"/>
  </r>
  <r>
    <n v="3"/>
  </r>
  <r>
    <n v="4"/>
  </r>
  <r>
    <n v="2"/>
  </r>
  <r>
    <n v="2"/>
  </r>
  <r>
    <n v="5"/>
  </r>
  <r>
    <n v="7"/>
  </r>
  <r>
    <n v="5"/>
  </r>
  <r>
    <n v="10"/>
  </r>
  <r>
    <n v="2"/>
  </r>
  <r>
    <n v="10"/>
  </r>
  <r>
    <n v="19"/>
  </r>
  <r>
    <n v="2"/>
  </r>
  <r>
    <n v="2"/>
  </r>
  <r>
    <n v="3"/>
  </r>
  <r>
    <n v="9"/>
  </r>
  <r>
    <n v="9"/>
  </r>
  <r>
    <n v="4"/>
  </r>
  <r>
    <n v="2"/>
  </r>
  <r>
    <n v="3"/>
  </r>
  <r>
    <n v="4"/>
  </r>
  <r>
    <n v="17"/>
  </r>
  <r>
    <n v="4"/>
  </r>
  <r>
    <n v="3"/>
  </r>
  <r>
    <n v="3"/>
  </r>
  <r>
    <n v="3"/>
  </r>
  <r>
    <n v="8"/>
  </r>
  <r>
    <n v="20"/>
  </r>
  <r>
    <n v="4"/>
  </r>
  <r>
    <n v="5"/>
  </r>
  <r>
    <n v="11"/>
  </r>
  <r>
    <n v="4"/>
  </r>
  <r>
    <n v="5"/>
  </r>
  <r>
    <n v="3"/>
  </r>
  <r>
    <n v="7"/>
  </r>
  <r>
    <n v="12"/>
  </r>
  <r>
    <n v="2"/>
  </r>
  <r>
    <n v="5"/>
  </r>
  <r>
    <n v="5"/>
  </r>
  <r>
    <n v="5"/>
  </r>
  <r>
    <n v="4"/>
  </r>
  <r>
    <n v="3"/>
  </r>
  <r>
    <n v="2"/>
  </r>
  <r>
    <n v="5"/>
  </r>
  <r>
    <n v="6"/>
  </r>
  <r>
    <n v="2"/>
  </r>
  <r>
    <n v="3"/>
  </r>
  <r>
    <n v="3"/>
  </r>
  <r>
    <n v="19"/>
  </r>
  <r>
    <n v="12"/>
  </r>
  <r>
    <n v="6"/>
  </r>
  <r>
    <n v="12"/>
  </r>
  <r>
    <n v="4"/>
  </r>
  <r>
    <n v="18"/>
  </r>
  <r>
    <n v="15"/>
  </r>
  <r>
    <n v="17"/>
  </r>
  <r>
    <n v="7"/>
  </r>
  <r>
    <n v="17"/>
  </r>
  <r>
    <n v="5"/>
  </r>
  <r>
    <n v="1"/>
  </r>
  <r>
    <n v="4"/>
  </r>
  <r>
    <n v="8"/>
  </r>
  <r>
    <n v="15"/>
  </r>
  <r>
    <n v="2"/>
  </r>
  <r>
    <n v="2"/>
  </r>
  <r>
    <n v="4"/>
  </r>
  <r>
    <n v="7"/>
  </r>
  <r>
    <n v="14"/>
  </r>
  <r>
    <n v="14"/>
  </r>
  <r>
    <n v="6"/>
  </r>
  <r>
    <n v="3"/>
  </r>
  <r>
    <n v="5"/>
  </r>
  <r>
    <n v="7"/>
  </r>
  <r>
    <n v="5"/>
  </r>
  <r>
    <n v="10"/>
  </r>
  <r>
    <n v="4"/>
  </r>
  <r>
    <n v="3"/>
  </r>
  <r>
    <n v="5"/>
  </r>
  <r>
    <n v="8"/>
  </r>
  <r>
    <n v="5"/>
  </r>
  <r>
    <n v="4"/>
  </r>
  <r>
    <n v="4"/>
  </r>
  <r>
    <n v="2"/>
  </r>
  <r>
    <n v="4"/>
  </r>
  <r>
    <n v="12"/>
  </r>
  <r>
    <n v="2"/>
  </r>
  <r>
    <n v="4"/>
  </r>
  <r>
    <n v="9"/>
  </r>
  <r>
    <n v="6"/>
  </r>
  <r>
    <n v="3"/>
  </r>
  <r>
    <n v="8"/>
  </r>
  <r>
    <n v="2"/>
  </r>
  <r>
    <n v="3"/>
  </r>
  <r>
    <n v="3"/>
  </r>
  <r>
    <n v="14"/>
  </r>
  <r>
    <n v="2"/>
  </r>
  <r>
    <n v="20"/>
  </r>
  <r>
    <n v="4"/>
  </r>
  <r>
    <n v="9"/>
  </r>
  <r>
    <n v="4"/>
  </r>
  <r>
    <n v="5"/>
  </r>
  <r>
    <n v="2"/>
  </r>
  <r>
    <n v="1"/>
  </r>
  <r>
    <n v="9"/>
  </r>
  <r>
    <n v="5"/>
  </r>
  <r>
    <n v="10"/>
  </r>
  <r>
    <n v="4"/>
  </r>
  <r>
    <n v="12"/>
  </r>
  <r>
    <n v="11"/>
  </r>
  <r>
    <n v="6"/>
  </r>
  <r>
    <n v="5"/>
  </r>
  <r>
    <n v="4"/>
  </r>
  <r>
    <n v="17"/>
  </r>
  <r>
    <n v="3"/>
  </r>
  <r>
    <n v="4"/>
  </r>
  <r>
    <n v="5"/>
  </r>
  <r>
    <n v="3"/>
  </r>
  <r>
    <n v="4"/>
  </r>
  <r>
    <n v="6"/>
  </r>
  <r>
    <n v="6"/>
  </r>
  <r>
    <n v="14"/>
  </r>
  <r>
    <n v="3"/>
  </r>
  <r>
    <n v="4"/>
  </r>
  <r>
    <n v="18"/>
  </r>
  <r>
    <n v="5"/>
  </r>
  <r>
    <n v="3"/>
  </r>
  <r>
    <n v="2"/>
  </r>
  <r>
    <n v="10"/>
  </r>
  <r>
    <n v="25"/>
  </r>
  <r>
    <n v="7"/>
  </r>
  <r>
    <n v="3"/>
  </r>
  <r>
    <n v="11"/>
  </r>
  <r>
    <n v="8"/>
  </r>
  <r>
    <n v="6"/>
  </r>
  <r>
    <n v="18"/>
  </r>
  <r>
    <n v="3"/>
  </r>
  <r>
    <n v="3"/>
  </r>
  <r>
    <n v="3"/>
  </r>
  <r>
    <n v="1"/>
  </r>
  <r>
    <n v="3"/>
  </r>
  <r>
    <n v="7"/>
  </r>
  <r>
    <n v="4"/>
  </r>
  <r>
    <n v="3"/>
  </r>
  <r>
    <n v="9"/>
  </r>
  <r>
    <n v="4"/>
  </r>
  <r>
    <n v="3"/>
  </r>
  <r>
    <n v="3"/>
  </r>
  <r>
    <n v="30"/>
  </r>
  <r>
    <n v="6"/>
  </r>
  <r>
    <n v="16"/>
  </r>
  <r>
    <n v="9"/>
  </r>
  <r>
    <n v="2"/>
  </r>
  <r>
    <n v="5"/>
  </r>
  <r>
    <n v="4"/>
  </r>
  <r>
    <n v="23"/>
  </r>
  <r>
    <n v="3"/>
  </r>
  <r>
    <n v="5"/>
  </r>
  <r>
    <n v="4"/>
  </r>
  <r>
    <n v="14"/>
  </r>
  <r>
    <n v="3"/>
  </r>
  <r>
    <n v="4"/>
  </r>
  <r>
    <n v="22"/>
  </r>
  <r>
    <n v="3"/>
  </r>
  <r>
    <n v="4"/>
  </r>
  <r>
    <n v="4"/>
  </r>
  <r>
    <n v="1"/>
  </r>
  <r>
    <n v="4"/>
  </r>
  <r>
    <n v="8"/>
  </r>
  <r>
    <n v="2"/>
  </r>
  <r>
    <n v="9"/>
  </r>
  <r>
    <n v="12"/>
  </r>
  <r>
    <n v="11"/>
  </r>
  <r>
    <n v="2"/>
  </r>
  <r>
    <n v="3"/>
  </r>
  <r>
    <n v="6"/>
  </r>
  <r>
    <n v="8"/>
  </r>
  <r>
    <n v="3"/>
  </r>
  <r>
    <n v="9"/>
  </r>
  <r>
    <n v="6"/>
  </r>
  <r>
    <n v="3"/>
  </r>
  <r>
    <n v="9"/>
  </r>
  <r>
    <n v="7"/>
  </r>
  <r>
    <n v="6"/>
  </r>
  <r>
    <n v="12"/>
  </r>
  <r>
    <n v="1"/>
  </r>
  <r>
    <n v="9"/>
  </r>
  <r>
    <n v="5"/>
  </r>
  <r>
    <n v="4"/>
  </r>
  <r>
    <n v="5"/>
  </r>
  <r>
    <n v="11"/>
  </r>
  <r>
    <n v="3"/>
  </r>
  <r>
    <n v="3"/>
  </r>
  <r>
    <n v="8"/>
  </r>
  <r>
    <n v="10"/>
  </r>
  <r>
    <n v="7"/>
  </r>
  <r>
    <n v="8"/>
  </r>
  <r>
    <n v="3"/>
  </r>
  <r>
    <n v="5"/>
  </r>
  <r>
    <n v="14"/>
  </r>
  <r>
    <n v="7"/>
  </r>
  <r>
    <n v="8"/>
  </r>
  <r>
    <n v="18"/>
  </r>
  <r>
    <n v="5"/>
  </r>
  <r>
    <n v="3"/>
  </r>
  <r>
    <n v="3"/>
  </r>
  <r>
    <n v="8"/>
  </r>
  <r>
    <n v="2"/>
  </r>
  <r>
    <n v="4"/>
  </r>
  <r>
    <n v="5"/>
  </r>
  <r>
    <n v="2"/>
  </r>
  <r>
    <n v="4"/>
  </r>
  <r>
    <n v="8"/>
  </r>
  <r>
    <n v="5"/>
  </r>
  <r>
    <n v="4"/>
  </r>
  <r>
    <n v="8"/>
  </r>
  <r>
    <n v="5"/>
  </r>
  <r>
    <n v="4"/>
  </r>
  <r>
    <n v="5"/>
  </r>
  <r>
    <n v="8"/>
  </r>
  <r>
    <n v="8"/>
  </r>
  <r>
    <n v="7"/>
  </r>
  <r>
    <n v="28"/>
  </r>
  <r>
    <n v="3"/>
  </r>
  <r>
    <n v="6"/>
  </r>
  <r>
    <n v="4"/>
  </r>
  <r>
    <n v="2"/>
  </r>
  <r>
    <n v="2"/>
  </r>
  <r>
    <n v="5"/>
  </r>
  <r>
    <n v="19"/>
  </r>
  <r>
    <n v="31"/>
  </r>
  <r>
    <n v="14"/>
  </r>
  <r>
    <n v="2"/>
  </r>
  <r>
    <n v="4"/>
  </r>
  <r>
    <n v="5"/>
  </r>
  <r>
    <n v="2"/>
  </r>
  <r>
    <n v="6"/>
  </r>
  <r>
    <n v="7"/>
  </r>
  <r>
    <n v="5"/>
  </r>
  <r>
    <n v="10"/>
  </r>
  <r>
    <n v="3"/>
  </r>
  <r>
    <n v="5"/>
  </r>
  <r>
    <n v="3"/>
  </r>
  <r>
    <n v="14"/>
  </r>
  <r>
    <n v="4"/>
  </r>
  <r>
    <n v="3"/>
  </r>
  <r>
    <n v="7"/>
  </r>
  <r>
    <n v="8"/>
  </r>
  <r>
    <n v="16"/>
  </r>
  <r>
    <n v="1"/>
  </r>
  <r>
    <n v="4"/>
  </r>
  <r>
    <n v="2"/>
  </r>
  <r>
    <n v="12"/>
  </r>
  <r>
    <n v="3"/>
  </r>
  <r>
    <n v="8"/>
  </r>
  <r>
    <n v="4"/>
  </r>
  <r>
    <n v="2"/>
  </r>
  <r>
    <n v="26"/>
  </r>
  <r>
    <n v="5"/>
  </r>
  <r>
    <n v="5"/>
  </r>
  <r>
    <n v="1"/>
  </r>
  <r>
    <n v="3"/>
  </r>
  <r>
    <n v="4"/>
  </r>
  <r>
    <n v="1"/>
  </r>
  <r>
    <n v="4"/>
  </r>
  <r>
    <n v="4"/>
  </r>
  <r>
    <n v="3"/>
  </r>
  <r>
    <n v="10"/>
  </r>
  <r>
    <n v="4"/>
  </r>
  <r>
    <n v="4"/>
  </r>
  <r>
    <n v="3"/>
  </r>
  <r>
    <n v="3"/>
  </r>
  <r>
    <n v="6"/>
  </r>
  <r>
    <n v="1"/>
  </r>
  <r>
    <n v="12"/>
  </r>
  <r>
    <n v="7"/>
  </r>
  <r>
    <n v="19"/>
  </r>
  <r>
    <n v="4"/>
  </r>
  <r>
    <n v="8"/>
  </r>
  <r>
    <n v="6"/>
  </r>
  <r>
    <n v="27"/>
  </r>
  <r>
    <n v="5"/>
  </r>
  <r>
    <n v="4"/>
  </r>
  <r>
    <n v="2"/>
  </r>
  <r>
    <n v="9"/>
  </r>
  <r>
    <n v="5"/>
  </r>
  <r>
    <n v="9"/>
  </r>
  <r>
    <n v="7"/>
  </r>
  <r>
    <n v="20"/>
  </r>
  <r>
    <n v="8"/>
  </r>
  <r>
    <n v="9"/>
  </r>
  <r>
    <n v="3"/>
  </r>
  <r>
    <n v="4"/>
  </r>
  <r>
    <n v="9"/>
  </r>
  <r>
    <n v="8"/>
  </r>
  <r>
    <n v="7"/>
  </r>
  <r>
    <n v="3"/>
  </r>
  <r>
    <n v="4"/>
  </r>
  <r>
    <n v="34"/>
  </r>
  <r>
    <n v="15"/>
  </r>
  <r>
    <n v="36"/>
  </r>
  <r>
    <n v="3"/>
  </r>
  <r>
    <n v="3"/>
  </r>
  <r>
    <n v="3"/>
  </r>
  <r>
    <n v="5"/>
  </r>
  <r>
    <n v="4"/>
  </r>
  <r>
    <n v="4"/>
  </r>
  <r>
    <n v="2"/>
  </r>
  <r>
    <n v="10"/>
  </r>
  <r>
    <n v="3"/>
  </r>
  <r>
    <n v="5"/>
  </r>
  <r>
    <n v="6"/>
  </r>
  <r>
    <n v="2"/>
  </r>
  <r>
    <n v="6"/>
  </r>
  <r>
    <n v="5"/>
  </r>
  <r>
    <n v="12"/>
  </r>
  <r>
    <n v="10"/>
  </r>
  <r>
    <n v="6"/>
  </r>
  <r>
    <n v="4"/>
  </r>
  <r>
    <n v="17"/>
  </r>
  <r>
    <n v="6"/>
  </r>
  <r>
    <n v="4"/>
  </r>
  <r>
    <n v="3"/>
  </r>
  <r>
    <n v="5"/>
  </r>
  <r>
    <n v="4"/>
  </r>
  <r>
    <n v="2"/>
  </r>
  <r>
    <n v="7"/>
  </r>
  <r>
    <n v="18"/>
  </r>
  <r>
    <n v="20"/>
  </r>
  <r>
    <n v="20"/>
  </r>
  <r>
    <n v="4"/>
  </r>
  <r>
    <n v="11"/>
  </r>
  <r>
    <n v="2"/>
  </r>
  <r>
    <n v="7"/>
  </r>
  <r>
    <n v="12"/>
  </r>
  <r>
    <n v="5"/>
  </r>
  <r>
    <n v="5"/>
  </r>
  <r>
    <n v="6"/>
  </r>
  <r>
    <n v="5"/>
  </r>
  <r>
    <n v="4"/>
  </r>
  <r>
    <n v="7"/>
  </r>
  <r>
    <n v="36"/>
  </r>
  <r>
    <n v="15"/>
  </r>
  <r>
    <n v="4"/>
  </r>
  <r>
    <n v="4"/>
  </r>
  <r>
    <n v="7"/>
  </r>
  <r>
    <n v="9"/>
  </r>
  <r>
    <n v="15"/>
  </r>
  <r>
    <n v="26"/>
  </r>
  <r>
    <n v="3"/>
  </r>
  <r>
    <n v="8"/>
  </r>
  <r>
    <n v="34"/>
  </r>
  <r>
    <n v="4"/>
  </r>
  <r>
    <n v="9"/>
  </r>
  <r>
    <n v="34"/>
  </r>
  <r>
    <n v="19"/>
  </r>
  <r>
    <n v="4"/>
  </r>
  <r>
    <n v="8"/>
  </r>
  <r>
    <n v="4"/>
  </r>
  <r>
    <n v="9"/>
  </r>
  <r>
    <n v="4"/>
  </r>
  <r>
    <n v="3"/>
  </r>
  <r>
    <n v="22"/>
  </r>
  <r>
    <n v="10"/>
  </r>
  <r>
    <n v="5"/>
  </r>
  <r>
    <n v="2"/>
  </r>
  <r>
    <n v="19"/>
  </r>
  <r>
    <n v="19"/>
  </r>
  <r>
    <n v="7"/>
  </r>
  <r>
    <n v="6"/>
  </r>
  <r>
    <n v="15"/>
  </r>
  <r>
    <n v="13"/>
  </r>
  <r>
    <n v="44"/>
  </r>
  <r>
    <n v="44"/>
  </r>
  <r>
    <n v="35"/>
  </r>
  <r>
    <n v="2"/>
  </r>
  <r>
    <n v="6"/>
  </r>
  <r>
    <n v="31"/>
  </r>
  <r>
    <n v="4"/>
  </r>
  <r>
    <n v="3"/>
  </r>
  <r>
    <n v="11"/>
  </r>
  <r>
    <n v="11"/>
  </r>
  <r>
    <n v="18"/>
  </r>
  <r>
    <n v="3"/>
  </r>
  <r>
    <n v="3"/>
  </r>
  <r>
    <n v="3"/>
  </r>
  <r>
    <n v="16"/>
  </r>
  <r>
    <n v="6"/>
  </r>
  <r>
    <n v="3"/>
  </r>
  <r>
    <n v="8"/>
  </r>
  <r>
    <n v="8"/>
  </r>
  <r>
    <n v="5"/>
  </r>
  <r>
    <n v="10"/>
  </r>
  <r>
    <n v="6"/>
  </r>
  <r>
    <n v="5"/>
  </r>
  <r>
    <n v="8"/>
  </r>
  <r>
    <n v="15"/>
  </r>
  <r>
    <n v="106"/>
  </r>
  <r>
    <n v="105"/>
  </r>
  <r>
    <n v="19"/>
  </r>
  <r>
    <n v="8"/>
  </r>
  <r>
    <n v="18"/>
  </r>
  <r>
    <n v="6"/>
  </r>
  <r>
    <n v="7"/>
  </r>
  <r>
    <n v="7"/>
  </r>
  <r>
    <n v="5"/>
  </r>
  <r>
    <n v="7"/>
  </r>
  <r>
    <n v="41"/>
  </r>
  <r>
    <n v="7"/>
  </r>
  <r>
    <n v="1"/>
  </r>
  <r>
    <n v="5"/>
  </r>
  <r>
    <n v="4"/>
  </r>
  <r>
    <n v="13"/>
  </r>
  <r>
    <n v="6"/>
  </r>
  <r>
    <n v="5"/>
  </r>
  <r>
    <n v="3"/>
  </r>
  <r>
    <n v="5"/>
  </r>
  <r>
    <n v="9"/>
  </r>
  <r>
    <n v="8"/>
  </r>
  <r>
    <n v="12"/>
  </r>
  <r>
    <n v="15"/>
  </r>
  <r>
    <n v="8"/>
  </r>
  <r>
    <n v="8"/>
  </r>
  <r>
    <n v="8"/>
  </r>
  <r>
    <n v="5"/>
  </r>
  <r>
    <n v="7"/>
  </r>
  <r>
    <n v="7"/>
  </r>
  <r>
    <n v="10"/>
  </r>
  <r>
    <n v="10"/>
  </r>
  <r>
    <n v="11"/>
  </r>
  <r>
    <n v="4"/>
  </r>
  <r>
    <n v="9"/>
  </r>
  <r>
    <n v="4"/>
  </r>
  <r>
    <n v="6"/>
  </r>
  <r>
    <n v="4"/>
  </r>
  <r>
    <n v="4"/>
  </r>
  <r>
    <n v="7"/>
  </r>
  <r>
    <n v="6"/>
  </r>
  <r>
    <n v="4"/>
  </r>
  <r>
    <n v="6"/>
  </r>
  <r>
    <n v="19"/>
  </r>
  <r>
    <n v="26"/>
  </r>
  <r>
    <n v="24"/>
  </r>
  <r>
    <n v="4"/>
  </r>
  <r>
    <n v="4"/>
  </r>
  <r>
    <n v="10"/>
  </r>
  <r>
    <n v="3"/>
  </r>
  <r>
    <n v="7"/>
  </r>
  <r>
    <n v="5"/>
  </r>
  <r>
    <n v="4"/>
  </r>
  <r>
    <n v="4"/>
  </r>
  <r>
    <n v="5"/>
  </r>
  <r>
    <n v="1"/>
  </r>
  <r>
    <n v="11"/>
  </r>
  <r>
    <n v="139"/>
  </r>
  <r>
    <n v="73"/>
  </r>
  <r>
    <n v="4"/>
  </r>
  <r>
    <n v="2"/>
  </r>
  <r>
    <n v="9"/>
  </r>
  <r>
    <n v="4"/>
  </r>
  <r>
    <n v="11"/>
  </r>
  <r>
    <n v="9"/>
  </r>
  <r>
    <n v="15"/>
  </r>
  <r>
    <n v="4"/>
  </r>
  <r>
    <n v="17"/>
  </r>
  <r>
    <n v="15"/>
  </r>
  <r>
    <n v="4"/>
  </r>
  <r>
    <n v="13"/>
  </r>
  <r>
    <n v="4"/>
  </r>
  <r>
    <n v="16"/>
  </r>
  <r>
    <n v="6"/>
  </r>
  <r>
    <n v="5"/>
  </r>
  <r>
    <n v="5"/>
  </r>
  <r>
    <n v="7"/>
  </r>
  <r>
    <n v="20"/>
  </r>
  <r>
    <n v="20"/>
  </r>
  <r>
    <n v="13"/>
  </r>
  <r>
    <n v="4"/>
  </r>
  <r>
    <n v="40"/>
  </r>
  <r>
    <n v="40"/>
  </r>
  <r>
    <n v="8"/>
  </r>
  <r>
    <n v="4"/>
  </r>
  <r>
    <n v="13"/>
  </r>
  <r>
    <n v="4"/>
  </r>
  <r>
    <n v="11"/>
  </r>
  <r>
    <n v="3"/>
  </r>
  <r>
    <n v="12"/>
  </r>
  <r>
    <n v="9"/>
  </r>
  <r>
    <n v="6"/>
  </r>
  <r>
    <n v="10"/>
  </r>
  <r>
    <n v="3"/>
  </r>
  <r>
    <n v="16"/>
  </r>
  <r>
    <n v="15"/>
  </r>
  <r>
    <n v="3"/>
  </r>
  <r>
    <n v="3"/>
  </r>
  <r>
    <n v="4"/>
  </r>
  <r>
    <n v="5"/>
  </r>
  <r>
    <n v="5"/>
  </r>
  <r>
    <n v="5"/>
  </r>
  <r>
    <n v="3"/>
  </r>
  <r>
    <n v="5"/>
  </r>
  <r>
    <n v="5"/>
  </r>
  <r>
    <n v="14"/>
  </r>
  <r>
    <n v="6"/>
  </r>
  <r>
    <n v="10"/>
  </r>
  <r>
    <n v="5"/>
  </r>
  <r>
    <n v="3"/>
  </r>
  <r>
    <n v="4"/>
  </r>
  <r>
    <n v="3"/>
  </r>
  <r>
    <n v="6"/>
  </r>
  <r>
    <n v="11"/>
  </r>
  <r>
    <n v="12"/>
  </r>
  <r>
    <n v="100"/>
  </r>
  <r>
    <n v="9"/>
  </r>
  <r>
    <n v="6"/>
  </r>
  <r>
    <n v="9"/>
  </r>
  <r>
    <n v="6"/>
  </r>
  <r>
    <n v="6"/>
  </r>
  <r>
    <n v="8"/>
  </r>
  <r>
    <n v="9"/>
  </r>
  <r>
    <n v="39"/>
  </r>
  <r>
    <n v="18"/>
  </r>
  <r>
    <n v="27"/>
  </r>
  <r>
    <n v="191"/>
  </r>
  <r>
    <n v="3"/>
  </r>
  <r>
    <n v="7"/>
  </r>
  <r>
    <n v="5"/>
  </r>
  <r>
    <n v="5"/>
  </r>
  <r>
    <n v="3"/>
  </r>
  <r>
    <n v="8"/>
  </r>
  <r>
    <n v="4"/>
  </r>
  <r>
    <n v="10"/>
  </r>
  <r>
    <n v="4"/>
  </r>
  <r>
    <n v="8"/>
  </r>
  <r>
    <n v="7"/>
  </r>
  <r>
    <n v="38"/>
  </r>
  <r>
    <n v="5"/>
  </r>
  <r>
    <n v="4"/>
  </r>
  <r>
    <n v="2"/>
  </r>
  <r>
    <n v="4"/>
  </r>
  <r>
    <n v="5"/>
  </r>
  <r>
    <n v="9"/>
  </r>
  <r>
    <n v="2"/>
  </r>
  <r>
    <n v="23"/>
  </r>
  <r>
    <n v="7"/>
  </r>
  <r>
    <n v="13"/>
  </r>
  <r>
    <n v="3"/>
  </r>
  <r>
    <n v="5"/>
  </r>
  <r>
    <n v="6"/>
  </r>
  <r>
    <n v="8"/>
  </r>
  <r>
    <n v="9"/>
  </r>
  <r>
    <n v="4"/>
  </r>
  <r>
    <n v="18"/>
  </r>
  <r>
    <n v="3"/>
  </r>
  <r>
    <n v="3"/>
  </r>
  <r>
    <n v="9"/>
  </r>
  <r>
    <n v="2"/>
  </r>
  <r>
    <n v="11"/>
  </r>
  <r>
    <n v="12"/>
  </r>
  <r>
    <n v="2"/>
  </r>
  <r>
    <n v="3"/>
  </r>
  <r>
    <n v="1"/>
  </r>
  <r>
    <n v="9"/>
  </r>
  <r>
    <n v="5"/>
  </r>
  <r>
    <n v="4"/>
  </r>
  <r>
    <n v="21"/>
  </r>
  <r>
    <n v="1"/>
  </r>
  <r>
    <n v="6"/>
  </r>
  <r>
    <n v="8"/>
  </r>
  <r>
    <n v="7"/>
  </r>
  <r>
    <n v="7"/>
  </r>
  <r>
    <n v="9"/>
  </r>
  <r>
    <n v="4"/>
  </r>
  <r>
    <n v="13"/>
  </r>
  <r>
    <n v="9"/>
  </r>
  <r>
    <n v="30"/>
  </r>
  <r>
    <n v="8"/>
  </r>
  <r>
    <n v="6"/>
  </r>
  <r>
    <n v="19"/>
  </r>
  <r>
    <n v="11"/>
  </r>
  <r>
    <n v="41"/>
  </r>
  <r>
    <n v="5"/>
  </r>
  <r>
    <n v="26"/>
  </r>
  <r>
    <n v="3"/>
  </r>
  <r>
    <n v="3"/>
  </r>
  <r>
    <n v="9"/>
  </r>
  <r>
    <n v="8"/>
  </r>
  <r>
    <n v="8"/>
  </r>
  <r>
    <n v="4"/>
  </r>
  <r>
    <n v="16"/>
  </r>
  <r>
    <n v="6"/>
  </r>
  <r>
    <n v="7"/>
  </r>
  <r>
    <n v="7"/>
  </r>
  <r>
    <n v="31"/>
  </r>
  <r>
    <n v="6"/>
  </r>
  <r>
    <n v="14"/>
  </r>
  <r>
    <n v="13"/>
  </r>
  <r>
    <n v="19"/>
  </r>
  <r>
    <n v="4"/>
  </r>
  <r>
    <n v="2"/>
  </r>
  <r>
    <n v="5"/>
  </r>
  <r>
    <n v="4"/>
  </r>
  <r>
    <n v="6"/>
  </r>
  <r>
    <n v="9"/>
  </r>
  <r>
    <n v="10"/>
  </r>
  <r>
    <n v="5"/>
  </r>
  <r>
    <n v="3"/>
  </r>
  <r>
    <n v="8"/>
  </r>
  <r>
    <n v="7"/>
  </r>
  <r>
    <n v="2"/>
  </r>
  <r>
    <n v="83"/>
  </r>
  <r>
    <n v="83"/>
  </r>
  <r>
    <n v="3"/>
  </r>
  <r>
    <n v="7"/>
  </r>
  <r>
    <n v="3"/>
  </r>
  <r>
    <n v="18"/>
  </r>
  <r>
    <n v="3"/>
  </r>
  <r>
    <n v="3"/>
  </r>
  <r>
    <n v="6"/>
  </r>
  <r>
    <n v="10"/>
  </r>
  <r>
    <n v="3"/>
  </r>
  <r>
    <n v="5"/>
  </r>
  <r>
    <n v="10"/>
  </r>
  <r>
    <n v="276"/>
  </r>
  <r>
    <n v="6"/>
  </r>
  <r>
    <n v="3"/>
  </r>
  <r>
    <n v="9"/>
  </r>
  <r>
    <n v="9"/>
  </r>
  <r>
    <n v="11"/>
  </r>
  <r>
    <n v="11"/>
  </r>
  <r>
    <n v="5"/>
  </r>
  <r>
    <n v="10"/>
  </r>
  <r>
    <n v="2"/>
  </r>
  <r>
    <n v="7"/>
  </r>
  <r>
    <n v="9"/>
  </r>
  <r>
    <n v="6"/>
  </r>
  <r>
    <n v="7"/>
  </r>
  <r>
    <n v="7"/>
  </r>
  <r>
    <n v="12"/>
  </r>
  <r>
    <n v="17"/>
  </r>
  <r>
    <n v="4"/>
  </r>
  <r>
    <n v="10"/>
  </r>
  <r>
    <n v="9"/>
  </r>
  <r>
    <n v="8"/>
  </r>
  <r>
    <n v="7"/>
  </r>
  <r>
    <n v="4"/>
  </r>
  <r>
    <n v="9"/>
  </r>
  <r>
    <n v="4"/>
  </r>
  <r>
    <n v="8"/>
  </r>
  <r>
    <n v="4"/>
  </r>
  <r>
    <n v="22"/>
  </r>
  <r>
    <n v="9"/>
  </r>
  <r>
    <n v="21"/>
  </r>
  <r>
    <n v="8"/>
  </r>
  <r>
    <n v="24"/>
  </r>
  <r>
    <n v="1"/>
  </r>
  <r>
    <n v="27"/>
  </r>
  <r>
    <n v="4"/>
  </r>
  <r>
    <n v="17"/>
  </r>
  <r>
    <n v="41"/>
  </r>
  <r>
    <n v="10"/>
  </r>
  <r>
    <n v="9"/>
  </r>
  <r>
    <n v="4"/>
  </r>
  <r>
    <n v="4"/>
  </r>
  <r>
    <n v="32"/>
  </r>
  <r>
    <n v="2"/>
  </r>
  <r>
    <n v="7"/>
  </r>
  <r>
    <n v="19"/>
  </r>
  <r>
    <n v="13"/>
  </r>
  <r>
    <n v="3"/>
  </r>
  <r>
    <n v="30"/>
  </r>
  <r>
    <n v="1"/>
  </r>
  <r>
    <n v="3"/>
  </r>
  <r>
    <n v="4"/>
  </r>
  <r>
    <n v="10"/>
  </r>
  <r>
    <n v="6"/>
  </r>
  <r>
    <n v="3"/>
  </r>
  <r>
    <n v="3"/>
  </r>
  <r>
    <n v="16"/>
  </r>
  <r>
    <n v="5"/>
  </r>
  <r>
    <n v="2"/>
  </r>
  <r>
    <n v="3"/>
  </r>
  <r>
    <n v="6"/>
  </r>
  <r>
    <n v="10"/>
  </r>
  <r>
    <n v="9"/>
  </r>
  <r>
    <n v="4"/>
  </r>
  <r>
    <n v="3"/>
  </r>
  <r>
    <n v="4"/>
  </r>
  <r>
    <n v="6"/>
  </r>
  <r>
    <n v="3"/>
  </r>
  <r>
    <n v="4"/>
  </r>
  <r>
    <n v="6"/>
  </r>
  <r>
    <n v="6"/>
  </r>
  <r>
    <n v="7"/>
  </r>
  <r>
    <n v="2"/>
  </r>
  <r>
    <n v="18"/>
  </r>
  <r>
    <n v="9"/>
  </r>
  <r>
    <n v="5"/>
  </r>
  <r>
    <n v="6"/>
  </r>
  <r>
    <n v="3"/>
  </r>
  <r>
    <n v="10"/>
  </r>
  <r>
    <n v="6"/>
  </r>
  <r>
    <n v="2"/>
  </r>
  <r>
    <n v="45"/>
  </r>
  <r>
    <n v="4"/>
  </r>
  <r>
    <n v="16"/>
  </r>
  <r>
    <n v="8"/>
  </r>
  <r>
    <n v="9"/>
  </r>
  <r>
    <n v="10"/>
  </r>
  <r>
    <n v="10"/>
  </r>
  <r>
    <n v="23"/>
  </r>
  <r>
    <n v="2"/>
  </r>
  <r>
    <n v="10"/>
  </r>
  <r>
    <n v="10"/>
  </r>
  <r>
    <n v="10"/>
  </r>
  <r>
    <n v="4"/>
  </r>
  <r>
    <n v="10"/>
  </r>
  <r>
    <n v="5"/>
  </r>
  <r>
    <n v="14"/>
  </r>
  <r>
    <n v="9"/>
  </r>
  <r>
    <n v="31"/>
  </r>
  <r>
    <n v="1"/>
  </r>
  <r>
    <n v="25"/>
  </r>
  <r>
    <n v="3"/>
  </r>
  <r>
    <n v="2"/>
  </r>
  <r>
    <n v="34"/>
  </r>
  <r>
    <n v="3"/>
  </r>
  <r>
    <n v="1"/>
  </r>
  <r>
    <n v="4"/>
  </r>
  <r>
    <n v="5"/>
  </r>
  <r>
    <n v="15"/>
  </r>
  <r>
    <n v="2"/>
  </r>
  <r>
    <n v="4"/>
  </r>
  <r>
    <n v="2"/>
  </r>
  <r>
    <n v="5"/>
  </r>
  <r>
    <n v="4"/>
  </r>
  <r>
    <n v="5"/>
  </r>
  <r>
    <n v="10"/>
  </r>
  <r>
    <n v="12"/>
  </r>
  <r>
    <n v="43"/>
  </r>
  <r>
    <n v="8"/>
  </r>
  <r>
    <n v="6"/>
  </r>
  <r>
    <n v="12"/>
  </r>
  <r>
    <n v="9"/>
  </r>
  <r>
    <n v="3"/>
  </r>
  <r>
    <n v="9"/>
  </r>
  <r>
    <n v="5"/>
  </r>
  <r>
    <n v="11"/>
  </r>
  <r>
    <n v="8"/>
  </r>
  <r>
    <n v="26"/>
  </r>
  <r>
    <n v="13"/>
  </r>
  <r>
    <n v="12"/>
  </r>
  <r>
    <n v="6"/>
  </r>
  <r>
    <n v="5"/>
  </r>
  <r>
    <n v="17"/>
  </r>
  <r>
    <n v="7"/>
  </r>
  <r>
    <n v="4"/>
  </r>
  <r>
    <n v="5"/>
  </r>
  <r>
    <n v="3"/>
  </r>
  <r>
    <n v="4"/>
  </r>
  <r>
    <n v="5"/>
  </r>
  <r>
    <n v="13"/>
  </r>
  <r>
    <n v="4"/>
  </r>
  <r>
    <n v="66"/>
  </r>
  <r>
    <n v="9"/>
  </r>
  <r>
    <n v="3"/>
  </r>
  <r>
    <n v="9"/>
  </r>
  <r>
    <n v="26"/>
  </r>
  <r>
    <n v="29"/>
  </r>
  <r>
    <n v="3"/>
  </r>
  <r>
    <n v="4"/>
  </r>
  <r>
    <n v="14"/>
  </r>
  <r>
    <n v="4"/>
  </r>
  <r>
    <n v="4"/>
  </r>
  <r>
    <n v="40"/>
  </r>
  <r>
    <n v="6"/>
  </r>
  <r>
    <n v="7"/>
  </r>
  <r>
    <n v="26"/>
  </r>
  <r>
    <n v="4"/>
  </r>
  <r>
    <n v="7"/>
  </r>
  <r>
    <n v="3"/>
  </r>
  <r>
    <n v="5"/>
  </r>
  <r>
    <n v="24"/>
  </r>
  <r>
    <n v="4"/>
  </r>
  <r>
    <n v="3"/>
  </r>
  <r>
    <n v="5"/>
  </r>
  <r>
    <n v="5"/>
  </r>
  <r>
    <n v="14"/>
  </r>
  <r>
    <n v="4"/>
  </r>
  <r>
    <n v="14"/>
  </r>
  <r>
    <n v="5"/>
  </r>
  <r>
    <n v="6"/>
  </r>
  <r>
    <n v="29"/>
  </r>
  <r>
    <n v="7"/>
  </r>
  <r>
    <n v="6"/>
  </r>
  <r>
    <n v="5"/>
  </r>
  <r>
    <n v="16"/>
  </r>
  <r>
    <n v="1"/>
  </r>
  <r>
    <n v="3"/>
  </r>
  <r>
    <n v="4"/>
  </r>
  <r>
    <n v="4"/>
  </r>
  <r>
    <n v="13"/>
  </r>
  <r>
    <n v="3"/>
  </r>
  <r>
    <n v="4"/>
  </r>
  <r>
    <n v="8"/>
  </r>
  <r>
    <n v="4"/>
  </r>
  <r>
    <n v="4"/>
  </r>
  <r>
    <n v="9"/>
  </r>
  <r>
    <n v="3"/>
  </r>
  <r>
    <n v="6"/>
  </r>
  <r>
    <n v="4"/>
  </r>
  <r>
    <n v="4"/>
  </r>
  <r>
    <n v="3"/>
  </r>
  <r>
    <n v="10"/>
  </r>
  <r>
    <n v="6"/>
  </r>
  <r>
    <n v="37"/>
  </r>
  <r>
    <n v="5"/>
  </r>
  <r>
    <n v="8"/>
  </r>
  <r>
    <n v="4"/>
  </r>
  <r>
    <n v="8"/>
  </r>
  <r>
    <n v="2"/>
  </r>
  <r>
    <n v="4"/>
  </r>
  <r>
    <n v="4"/>
  </r>
  <r>
    <n v="4"/>
  </r>
  <r>
    <n v="4"/>
  </r>
  <r>
    <n v="6"/>
  </r>
  <r>
    <n v="21"/>
  </r>
  <r>
    <n v="6"/>
  </r>
  <r>
    <n v="8"/>
  </r>
  <r>
    <n v="5"/>
  </r>
  <r>
    <n v="4"/>
  </r>
  <r>
    <n v="4"/>
  </r>
  <r>
    <n v="2"/>
  </r>
  <r>
    <n v="5"/>
  </r>
  <r>
    <n v="16"/>
  </r>
  <r>
    <n v="4"/>
  </r>
  <r>
    <n v="3"/>
  </r>
  <r>
    <n v="23"/>
  </r>
  <r>
    <n v="4"/>
  </r>
  <r>
    <n v="31"/>
  </r>
  <r>
    <n v="4"/>
  </r>
  <r>
    <n v="3"/>
  </r>
  <r>
    <n v="6"/>
  </r>
  <r>
    <n v="10"/>
  </r>
  <r>
    <n v="8"/>
  </r>
  <r>
    <n v="4"/>
  </r>
  <r>
    <n v="3"/>
  </r>
  <r>
    <n v="2"/>
  </r>
  <r>
    <n v="4"/>
  </r>
  <r>
    <n v="47"/>
  </r>
  <r>
    <n v="10"/>
  </r>
  <r>
    <n v="5"/>
  </r>
  <r>
    <n v="25"/>
  </r>
  <r>
    <n v="2"/>
  </r>
  <r>
    <n v="3"/>
  </r>
  <r>
    <n v="5"/>
  </r>
  <r>
    <n v="16"/>
  </r>
  <r>
    <n v="8"/>
  </r>
  <r>
    <n v="14"/>
  </r>
  <r>
    <n v="3"/>
  </r>
  <r>
    <n v="5"/>
  </r>
  <r>
    <n v="15"/>
  </r>
  <r>
    <n v="5"/>
  </r>
  <r>
    <n v="4"/>
  </r>
  <r>
    <n v="4"/>
  </r>
  <r>
    <n v="16"/>
  </r>
  <r>
    <n v="6"/>
  </r>
  <r>
    <n v="3"/>
  </r>
  <r>
    <n v="11"/>
  </r>
  <r>
    <n v="4"/>
  </r>
  <r>
    <n v="4"/>
  </r>
  <r>
    <n v="6"/>
  </r>
  <r>
    <n v="2"/>
  </r>
  <r>
    <n v="10"/>
  </r>
  <r>
    <n v="2"/>
  </r>
  <r>
    <n v="11"/>
  </r>
  <r>
    <n v="24"/>
  </r>
  <r>
    <n v="26"/>
  </r>
  <r>
    <n v="13"/>
  </r>
  <r>
    <n v="9"/>
  </r>
  <r>
    <n v="27"/>
  </r>
  <r>
    <n v="3"/>
  </r>
  <r>
    <n v="10"/>
  </r>
  <r>
    <n v="4"/>
  </r>
  <r>
    <n v="9"/>
  </r>
  <r>
    <n v="3"/>
  </r>
  <r>
    <n v="7"/>
  </r>
  <r>
    <n v="5"/>
  </r>
  <r>
    <n v="5"/>
  </r>
  <r>
    <n v="4"/>
  </r>
  <r>
    <n v="5"/>
  </r>
  <r>
    <n v="5"/>
  </r>
  <r>
    <n v="7"/>
  </r>
  <r>
    <n v="5"/>
  </r>
  <r>
    <n v="4"/>
  </r>
  <r>
    <n v="9"/>
  </r>
  <r>
    <n v="2"/>
  </r>
  <r>
    <n v="8"/>
  </r>
  <r>
    <n v="10"/>
  </r>
  <r>
    <n v="6"/>
  </r>
  <r>
    <n v="12"/>
  </r>
  <r>
    <n v="4"/>
  </r>
  <r>
    <n v="10"/>
  </r>
  <r>
    <n v="6"/>
  </r>
  <r>
    <n v="3"/>
  </r>
  <r>
    <n v="6"/>
  </r>
  <r>
    <n v="8"/>
  </r>
  <r>
    <n v="5"/>
  </r>
  <r>
    <n v="2"/>
  </r>
  <r>
    <n v="3"/>
  </r>
  <r>
    <n v="67"/>
  </r>
  <r>
    <n v="17"/>
  </r>
  <r>
    <n v="9"/>
  </r>
  <r>
    <n v="12"/>
  </r>
  <r>
    <n v="8"/>
  </r>
  <r>
    <n v="11"/>
  </r>
  <r>
    <n v="2"/>
  </r>
  <r>
    <n v="12"/>
  </r>
  <r>
    <n v="6"/>
  </r>
  <r>
    <n v="19"/>
  </r>
  <r>
    <n v="5"/>
  </r>
  <r>
    <n v="9"/>
  </r>
  <r>
    <n v="8"/>
  </r>
  <r>
    <n v="3"/>
  </r>
  <r>
    <n v="3"/>
  </r>
  <r>
    <n v="25"/>
  </r>
  <r>
    <n v="6"/>
  </r>
  <r>
    <n v="3"/>
  </r>
  <r>
    <n v="17"/>
  </r>
  <r>
    <n v="2"/>
  </r>
  <r>
    <n v="3"/>
  </r>
  <r>
    <n v="3"/>
  </r>
  <r>
    <n v="2"/>
  </r>
  <r>
    <n v="14"/>
  </r>
  <r>
    <n v="3"/>
  </r>
  <r>
    <n v="12"/>
  </r>
  <r>
    <n v="5"/>
  </r>
  <r>
    <n v="9"/>
  </r>
  <r>
    <n v="6"/>
  </r>
  <r>
    <n v="3"/>
  </r>
  <r>
    <n v="6"/>
  </r>
  <r>
    <n v="46"/>
  </r>
  <r>
    <n v="17"/>
  </r>
  <r>
    <n v="21"/>
  </r>
  <r>
    <n v="4"/>
  </r>
  <r>
    <n v="25"/>
  </r>
  <r>
    <n v="4"/>
  </r>
  <r>
    <n v="16"/>
  </r>
  <r>
    <n v="15"/>
  </r>
  <r>
    <n v="16"/>
  </r>
  <r>
    <n v="7"/>
  </r>
  <r>
    <n v="5"/>
  </r>
  <r>
    <n v="26"/>
  </r>
  <r>
    <n v="4"/>
  </r>
  <r>
    <n v="6"/>
  </r>
  <r>
    <n v="11"/>
  </r>
  <r>
    <n v="13"/>
  </r>
  <r>
    <n v="8"/>
  </r>
  <r>
    <n v="723"/>
  </r>
  <r>
    <n v="11"/>
  </r>
  <r>
    <n v="18"/>
  </r>
  <r>
    <n v="12"/>
  </r>
  <r>
    <n v="15"/>
  </r>
  <r>
    <n v="4"/>
  </r>
  <r>
    <n v="24"/>
  </r>
  <r>
    <n v="32"/>
  </r>
  <r>
    <n v="10"/>
  </r>
  <r>
    <n v="4"/>
  </r>
  <r>
    <n v="15"/>
  </r>
  <r>
    <n v="7"/>
  </r>
  <r>
    <n v="4"/>
  </r>
  <r>
    <n v="4"/>
  </r>
  <r>
    <n v="5"/>
  </r>
  <r>
    <n v="5"/>
  </r>
  <r>
    <n v="14"/>
  </r>
  <r>
    <n v="6"/>
  </r>
  <r>
    <n v="7"/>
  </r>
  <r>
    <n v="8"/>
  </r>
  <r>
    <n v="6"/>
  </r>
  <r>
    <n v="3"/>
  </r>
  <r>
    <n v="23"/>
  </r>
  <r>
    <n v="35"/>
  </r>
  <r>
    <n v="4"/>
  </r>
  <r>
    <n v="3"/>
  </r>
  <r>
    <n v="16"/>
  </r>
  <r>
    <n v="2"/>
  </r>
  <r>
    <n v="8"/>
  </r>
  <r>
    <n v="38"/>
  </r>
  <r>
    <n v="22"/>
  </r>
  <r>
    <n v="14"/>
  </r>
  <r>
    <n v="5"/>
  </r>
  <r>
    <n v="25"/>
  </r>
  <r>
    <n v="6"/>
  </r>
  <r>
    <n v="7"/>
  </r>
  <r>
    <n v="7"/>
  </r>
  <r>
    <n v="4"/>
  </r>
  <r>
    <n v="4"/>
  </r>
  <r>
    <n v="3"/>
  </r>
  <r>
    <n v="23"/>
  </r>
  <r>
    <n v="4"/>
  </r>
  <r>
    <n v="5"/>
  </r>
  <r>
    <n v="4"/>
  </r>
  <r>
    <n v="9"/>
  </r>
  <r>
    <n v="18"/>
  </r>
  <r>
    <n v="6"/>
  </r>
  <r>
    <n v="1"/>
  </r>
  <r>
    <n v="11"/>
  </r>
  <r>
    <n v="3"/>
  </r>
  <r>
    <n v="4"/>
  </r>
  <r>
    <n v="6"/>
  </r>
  <r>
    <n v="7"/>
  </r>
  <r>
    <n v="5"/>
  </r>
  <r>
    <n v="5"/>
  </r>
  <r>
    <n v="2"/>
  </r>
  <r>
    <n v="1"/>
  </r>
  <r>
    <n v="4"/>
  </r>
  <r>
    <n v="7"/>
  </r>
  <r>
    <n v="4"/>
  </r>
  <r>
    <n v="6"/>
  </r>
  <r>
    <n v="7"/>
  </r>
  <r>
    <n v="14"/>
  </r>
  <r>
    <n v="5"/>
  </r>
  <r>
    <n v="8"/>
  </r>
  <r>
    <n v="33"/>
  </r>
  <r>
    <n v="6"/>
  </r>
  <r>
    <n v="7"/>
  </r>
  <r>
    <n v="4"/>
  </r>
  <r>
    <n v="9"/>
  </r>
  <r>
    <n v="3"/>
  </r>
  <r>
    <n v="30"/>
  </r>
  <r>
    <n v="10"/>
  </r>
  <r>
    <n v="8"/>
  </r>
  <r>
    <n v="2"/>
  </r>
  <r>
    <n v="18"/>
  </r>
  <r>
    <n v="20"/>
  </r>
  <r>
    <n v="21"/>
  </r>
  <r>
    <n v="18"/>
  </r>
  <r>
    <n v="24"/>
  </r>
  <r>
    <n v="3"/>
  </r>
  <r>
    <n v="3"/>
  </r>
  <r>
    <n v="9"/>
  </r>
  <r>
    <n v="9"/>
  </r>
  <r>
    <n v="2"/>
  </r>
  <r>
    <n v="4"/>
  </r>
  <r>
    <n v="4"/>
  </r>
  <r>
    <n v="5"/>
  </r>
  <r>
    <n v="13"/>
  </r>
  <r>
    <n v="13"/>
  </r>
  <r>
    <n v="1175"/>
  </r>
  <r>
    <n v="12"/>
  </r>
  <r>
    <n v="8"/>
  </r>
  <r>
    <n v="4"/>
  </r>
  <r>
    <n v="59"/>
  </r>
  <r>
    <n v="13"/>
  </r>
  <r>
    <n v="13"/>
  </r>
  <r>
    <n v="21"/>
  </r>
  <r>
    <n v="21"/>
  </r>
  <r>
    <n v="11"/>
  </r>
  <r>
    <n v="5"/>
  </r>
  <r>
    <n v="3"/>
  </r>
  <r>
    <n v="5"/>
  </r>
  <r>
    <n v="23"/>
  </r>
  <r>
    <n v="6"/>
  </r>
  <r>
    <n v="6"/>
  </r>
  <r>
    <n v="15"/>
  </r>
  <r>
    <n v="20"/>
  </r>
  <r>
    <n v="5"/>
  </r>
  <r>
    <n v="9"/>
  </r>
  <r>
    <n v="6"/>
  </r>
  <r>
    <n v="6"/>
  </r>
  <r>
    <n v="14"/>
  </r>
  <r>
    <n v="15"/>
  </r>
  <r>
    <n v="3"/>
  </r>
  <r>
    <n v="2"/>
  </r>
  <r>
    <n v="8"/>
  </r>
  <r>
    <n v="11"/>
  </r>
  <r>
    <n v="7"/>
  </r>
  <r>
    <n v="15"/>
  </r>
  <r>
    <n v="12"/>
  </r>
  <r>
    <n v="1183"/>
  </r>
  <r>
    <n v="5"/>
  </r>
  <r>
    <n v="3"/>
  </r>
  <r>
    <n v="1"/>
  </r>
  <r>
    <n v="5"/>
  </r>
  <r>
    <n v="6"/>
  </r>
  <r>
    <n v="5"/>
  </r>
  <r>
    <n v="6"/>
  </r>
  <r>
    <n v="4"/>
  </r>
  <r>
    <n v="5"/>
  </r>
  <r>
    <n v="10"/>
  </r>
  <r>
    <n v="4"/>
  </r>
  <r>
    <n v="4"/>
  </r>
  <r>
    <n v="33"/>
  </r>
  <r>
    <n v="4"/>
  </r>
  <r>
    <n v="2"/>
  </r>
  <r>
    <n v="4"/>
  </r>
  <r>
    <n v="3"/>
  </r>
  <r>
    <n v="6"/>
  </r>
  <r>
    <n v="9"/>
  </r>
  <r>
    <n v="2"/>
  </r>
  <r>
    <n v="13"/>
  </r>
  <r>
    <n v="7"/>
  </r>
  <r>
    <n v="872"/>
  </r>
  <r>
    <n v="5"/>
  </r>
  <r>
    <n v="4"/>
  </r>
  <r>
    <n v="5"/>
  </r>
  <r>
    <n v="5"/>
  </r>
  <r>
    <n v="17"/>
  </r>
  <r>
    <n v="16"/>
  </r>
  <r>
    <n v="7"/>
  </r>
  <r>
    <n v="7"/>
  </r>
  <r>
    <n v="7"/>
  </r>
  <r>
    <n v="6"/>
  </r>
  <r>
    <n v="2"/>
  </r>
  <r>
    <n v="6"/>
  </r>
  <r>
    <n v="7"/>
  </r>
  <r>
    <n v="8"/>
  </r>
  <r>
    <n v="8"/>
  </r>
  <r>
    <n v="9"/>
  </r>
  <r>
    <n v="2"/>
  </r>
  <r>
    <n v="9"/>
  </r>
  <r>
    <n v="9"/>
  </r>
  <r>
    <n v="9"/>
  </r>
  <r>
    <n v="8"/>
  </r>
  <r>
    <n v="3"/>
  </r>
  <r>
    <n v="3"/>
  </r>
  <r>
    <n v="2"/>
  </r>
  <r>
    <n v="4"/>
  </r>
  <r>
    <n v="8"/>
  </r>
  <r>
    <n v="2"/>
  </r>
  <r>
    <n v="3"/>
  </r>
  <r>
    <n v="21"/>
  </r>
  <r>
    <n v="9"/>
  </r>
  <r>
    <n v="8"/>
  </r>
  <r>
    <n v="3"/>
  </r>
  <r>
    <n v="7"/>
  </r>
  <r>
    <n v="8"/>
  </r>
  <r>
    <n v="30"/>
  </r>
  <r>
    <n v="2"/>
  </r>
  <r>
    <n v="3"/>
  </r>
  <r>
    <n v="12"/>
  </r>
  <r>
    <n v="3"/>
  </r>
  <r>
    <n v="3"/>
  </r>
  <r>
    <n v="4"/>
  </r>
  <r>
    <n v="2"/>
  </r>
  <r>
    <n v="16"/>
  </r>
  <r>
    <n v="7"/>
  </r>
  <r>
    <n v="3"/>
  </r>
  <r>
    <n v="3"/>
  </r>
  <r>
    <n v="20"/>
  </r>
  <r>
    <n v="4"/>
  </r>
  <r>
    <n v="4"/>
  </r>
  <r>
    <n v="7"/>
  </r>
  <r>
    <n v="13"/>
  </r>
  <r>
    <n v="7"/>
  </r>
  <r>
    <n v="14"/>
  </r>
  <r>
    <n v="14"/>
  </r>
  <r>
    <n v="9"/>
  </r>
  <r>
    <n v="23"/>
  </r>
  <r>
    <n v="11"/>
  </r>
  <r>
    <n v="3"/>
  </r>
  <r>
    <n v="15"/>
  </r>
  <r>
    <n v="64"/>
  </r>
  <r>
    <n v="25"/>
  </r>
  <r>
    <n v="4"/>
  </r>
  <r>
    <n v="6"/>
  </r>
  <r>
    <n v="4"/>
  </r>
  <r>
    <n v="7"/>
  </r>
  <r>
    <n v="5"/>
  </r>
  <r>
    <n v="10"/>
  </r>
  <r>
    <n v="24"/>
  </r>
  <r>
    <n v="5"/>
  </r>
  <r>
    <n v="8"/>
  </r>
  <r>
    <n v="1"/>
  </r>
  <r>
    <n v="7"/>
  </r>
  <r>
    <n v="10"/>
  </r>
  <r>
    <n v="7"/>
  </r>
  <r>
    <n v="5"/>
  </r>
  <r>
    <n v="7"/>
  </r>
  <r>
    <n v="2"/>
  </r>
  <r>
    <n v="12"/>
  </r>
  <r>
    <n v="5"/>
  </r>
  <r>
    <n v="6"/>
  </r>
  <r>
    <n v="4"/>
  </r>
  <r>
    <n v="2"/>
  </r>
  <r>
    <n v="12"/>
  </r>
  <r>
    <n v="6"/>
  </r>
  <r>
    <n v="6"/>
  </r>
  <r>
    <n v="6"/>
  </r>
  <r>
    <n v="4"/>
  </r>
  <r>
    <n v="17"/>
  </r>
  <r>
    <n v="6"/>
  </r>
  <r>
    <n v="3"/>
  </r>
  <r>
    <n v="1"/>
  </r>
  <r>
    <n v="14"/>
  </r>
  <r>
    <n v="3"/>
  </r>
  <r>
    <n v="4"/>
  </r>
  <r>
    <n v="72"/>
  </r>
  <r>
    <n v="37"/>
  </r>
  <r>
    <n v="4"/>
  </r>
  <r>
    <n v="10"/>
  </r>
  <r>
    <n v="8"/>
  </r>
  <r>
    <n v="7"/>
  </r>
  <r>
    <n v="2"/>
  </r>
  <r>
    <n v="3"/>
  </r>
  <r>
    <n v="2"/>
  </r>
  <r>
    <n v="57"/>
  </r>
  <r>
    <n v="18"/>
  </r>
  <r>
    <n v="8"/>
  </r>
  <r>
    <n v="8"/>
  </r>
  <r>
    <n v="3"/>
  </r>
  <r>
    <n v="3"/>
  </r>
  <r>
    <n v="4"/>
  </r>
  <r>
    <n v="10"/>
  </r>
  <r>
    <n v="4"/>
  </r>
  <r>
    <n v="2"/>
  </r>
  <r>
    <n v="13"/>
  </r>
  <r>
    <n v="9"/>
  </r>
  <r>
    <n v="6"/>
  </r>
  <r>
    <n v="10"/>
  </r>
  <r>
    <n v="23"/>
  </r>
  <r>
    <n v="13"/>
  </r>
  <r>
    <n v="9"/>
  </r>
  <r>
    <n v="8"/>
  </r>
  <r>
    <n v="5"/>
  </r>
  <r>
    <n v="6"/>
  </r>
  <r>
    <n v="21"/>
  </r>
  <r>
    <n v="5"/>
  </r>
  <r>
    <n v="3"/>
  </r>
  <r>
    <n v="3"/>
  </r>
  <r>
    <n v="3"/>
  </r>
  <r>
    <n v="3"/>
  </r>
  <r>
    <n v="4"/>
  </r>
  <r>
    <n v="7"/>
  </r>
  <r>
    <n v="7"/>
  </r>
  <r>
    <n v="7"/>
  </r>
  <r>
    <n v="6"/>
  </r>
  <r>
    <n v="3"/>
  </r>
  <r>
    <n v="5"/>
  </r>
  <r>
    <n v="2"/>
  </r>
  <r>
    <n v="25"/>
  </r>
  <r>
    <n v="5"/>
  </r>
  <r>
    <n v="2"/>
  </r>
  <r>
    <n v="4"/>
  </r>
  <r>
    <n v="3"/>
  </r>
  <r>
    <n v="6"/>
  </r>
  <r>
    <n v="13"/>
  </r>
  <r>
    <n v="16"/>
  </r>
  <r>
    <n v="18"/>
  </r>
  <r>
    <n v="3"/>
  </r>
  <r>
    <n v="12"/>
  </r>
  <r>
    <n v="15"/>
  </r>
  <r>
    <n v="3"/>
  </r>
  <r>
    <n v="4"/>
  </r>
  <r>
    <n v="84"/>
  </r>
  <r>
    <n v="10"/>
  </r>
  <r>
    <n v="4"/>
  </r>
  <r>
    <n v="3"/>
  </r>
  <r>
    <n v="7"/>
  </r>
  <r>
    <n v="2"/>
  </r>
  <r>
    <n v="5"/>
  </r>
  <r>
    <n v="26"/>
  </r>
  <r>
    <n v="3"/>
  </r>
  <r>
    <n v="4"/>
  </r>
  <r>
    <n v="13"/>
  </r>
  <r>
    <n v="13"/>
  </r>
  <r>
    <n v="7"/>
  </r>
  <r>
    <n v="6"/>
  </r>
  <r>
    <n v="7"/>
  </r>
  <r>
    <n v="4"/>
  </r>
  <r>
    <n v="3"/>
  </r>
  <r>
    <n v="9"/>
  </r>
  <r>
    <n v="12"/>
  </r>
  <r>
    <n v="56"/>
  </r>
  <r>
    <n v="2"/>
  </r>
  <r>
    <n v="5"/>
  </r>
  <r>
    <n v="12"/>
  </r>
  <r>
    <n v="4"/>
  </r>
  <r>
    <n v="12"/>
  </r>
  <r>
    <n v="12"/>
  </r>
  <r>
    <n v="4"/>
  </r>
  <r>
    <n v="11"/>
  </r>
  <r>
    <n v="4"/>
  </r>
  <r>
    <n v="7"/>
  </r>
  <r>
    <n v="15"/>
  </r>
  <r>
    <n v="15"/>
  </r>
  <r>
    <n v="18"/>
  </r>
  <r>
    <n v="12"/>
  </r>
  <r>
    <n v="16"/>
  </r>
  <r>
    <n v="17"/>
  </r>
  <r>
    <n v="13"/>
  </r>
  <r>
    <n v="23"/>
  </r>
  <r>
    <n v="37"/>
  </r>
  <r>
    <n v="3"/>
  </r>
  <r>
    <n v="12"/>
  </r>
  <r>
    <n v="1"/>
  </r>
  <r>
    <n v="7"/>
  </r>
  <r>
    <n v="11"/>
  </r>
  <r>
    <n v="12"/>
  </r>
  <r>
    <n v="3"/>
  </r>
  <r>
    <n v="1"/>
  </r>
  <r>
    <n v="21"/>
  </r>
  <r>
    <n v="10"/>
  </r>
  <r>
    <n v="2"/>
  </r>
  <r>
    <n v="5"/>
  </r>
  <r>
    <n v="33"/>
  </r>
  <r>
    <n v="4"/>
  </r>
  <r>
    <n v="7"/>
  </r>
  <r>
    <n v="15"/>
  </r>
  <r>
    <n v="15"/>
  </r>
  <r>
    <n v="21"/>
  </r>
  <r>
    <n v="4"/>
  </r>
  <r>
    <n v="2"/>
  </r>
  <r>
    <n v="24"/>
  </r>
  <r>
    <n v="80"/>
  </r>
  <r>
    <n v="9"/>
  </r>
  <r>
    <n v="6"/>
  </r>
  <r>
    <n v="4"/>
  </r>
  <r>
    <n v="25"/>
  </r>
  <r>
    <n v="1"/>
  </r>
  <r>
    <n v="8"/>
  </r>
  <r>
    <n v="24"/>
  </r>
  <r>
    <n v="6"/>
  </r>
  <r>
    <n v="6"/>
  </r>
  <r>
    <n v="7"/>
  </r>
  <r>
    <n v="4"/>
  </r>
  <r>
    <n v="7"/>
  </r>
  <r>
    <n v="7"/>
  </r>
  <r>
    <n v="12"/>
  </r>
  <r>
    <n v="10"/>
  </r>
  <r>
    <n v="28"/>
  </r>
  <r>
    <n v="10"/>
  </r>
  <r>
    <n v="2"/>
  </r>
  <r>
    <n v="2"/>
  </r>
  <r>
    <n v="25"/>
  </r>
  <r>
    <n v="22"/>
  </r>
  <r>
    <n v="7"/>
  </r>
  <r>
    <n v="24"/>
  </r>
  <r>
    <n v="6"/>
  </r>
  <r>
    <n v="6"/>
  </r>
  <r>
    <n v="22"/>
  </r>
  <r>
    <n v="29"/>
  </r>
  <r>
    <n v="9"/>
  </r>
  <r>
    <n v="5"/>
  </r>
  <r>
    <n v="9"/>
  </r>
  <r>
    <n v="9"/>
  </r>
  <r>
    <n v="29"/>
  </r>
  <r>
    <n v="12"/>
  </r>
  <r>
    <n v="8"/>
  </r>
  <r>
    <n v="8"/>
  </r>
  <r>
    <n v="14"/>
  </r>
  <r>
    <n v="17"/>
  </r>
  <r>
    <n v="13"/>
  </r>
  <r>
    <n v="4"/>
  </r>
  <r>
    <n v="4"/>
  </r>
  <r>
    <n v="19"/>
  </r>
  <r>
    <n v="9"/>
  </r>
  <r>
    <n v="26"/>
  </r>
  <r>
    <n v="5"/>
  </r>
  <r>
    <n v="5"/>
  </r>
  <r>
    <n v="12"/>
  </r>
  <r>
    <n v="18"/>
  </r>
  <r>
    <n v="18"/>
  </r>
  <r>
    <n v="8"/>
  </r>
  <r>
    <n v="4"/>
  </r>
  <r>
    <n v="9"/>
  </r>
  <r>
    <n v="8"/>
  </r>
  <r>
    <n v="13"/>
  </r>
  <r>
    <n v="30"/>
  </r>
  <r>
    <n v="8"/>
  </r>
  <r>
    <n v="27"/>
  </r>
  <r>
    <n v="9"/>
  </r>
  <r>
    <n v="13"/>
  </r>
  <r>
    <n v="5"/>
  </r>
  <r>
    <n v="61"/>
  </r>
  <r>
    <n v="5"/>
  </r>
  <r>
    <n v="4"/>
  </r>
  <r>
    <n v="4"/>
  </r>
  <r>
    <n v="21"/>
  </r>
  <r>
    <n v="1"/>
  </r>
  <r>
    <n v="20"/>
  </r>
  <r>
    <n v="18"/>
  </r>
  <r>
    <n v="6"/>
  </r>
  <r>
    <n v="5"/>
  </r>
  <r>
    <n v="2"/>
  </r>
  <r>
    <n v="5"/>
  </r>
  <r>
    <n v="12"/>
  </r>
  <r>
    <n v="4"/>
  </r>
  <r>
    <n v="1"/>
  </r>
  <r>
    <n v="15"/>
  </r>
  <r>
    <n v="27"/>
  </r>
  <r>
    <n v="7"/>
  </r>
  <r>
    <n v="14"/>
  </r>
  <r>
    <n v="14"/>
  </r>
  <r>
    <n v="10"/>
  </r>
  <r>
    <n v="27"/>
  </r>
  <r>
    <n v="8"/>
  </r>
  <r>
    <n v="13"/>
  </r>
  <r>
    <n v="5"/>
  </r>
  <r>
    <n v="2"/>
  </r>
  <r>
    <n v="8"/>
  </r>
  <r>
    <n v="5"/>
  </r>
  <r>
    <n v="2"/>
  </r>
  <r>
    <n v="26"/>
  </r>
  <r>
    <n v="10"/>
  </r>
  <r>
    <n v="49"/>
  </r>
  <r>
    <n v="26"/>
  </r>
  <r>
    <n v="2"/>
  </r>
  <r>
    <n v="21"/>
  </r>
  <r>
    <n v="25"/>
  </r>
  <r>
    <n v="2"/>
  </r>
  <r>
    <n v="76"/>
  </r>
  <r>
    <n v="62"/>
  </r>
  <r>
    <n v="45"/>
  </r>
  <r>
    <n v="4"/>
  </r>
  <r>
    <n v="7"/>
  </r>
  <r>
    <n v="17"/>
  </r>
  <r>
    <n v="9"/>
  </r>
  <r>
    <n v="5"/>
  </r>
  <r>
    <n v="10"/>
  </r>
  <r>
    <n v="11"/>
  </r>
  <r>
    <n v="3"/>
  </r>
  <r>
    <n v="2"/>
  </r>
  <r>
    <n v="13"/>
  </r>
  <r>
    <n v="8"/>
  </r>
  <r>
    <n v="23"/>
  </r>
  <r>
    <n v="24"/>
  </r>
  <r>
    <n v="15"/>
  </r>
  <r>
    <n v="11"/>
  </r>
  <r>
    <n v="11"/>
  </r>
  <r>
    <n v="4"/>
  </r>
  <r>
    <n v="16"/>
  </r>
  <r>
    <n v="8"/>
  </r>
  <r>
    <n v="7"/>
  </r>
  <r>
    <n v="2"/>
  </r>
  <r>
    <n v="10"/>
  </r>
  <r>
    <n v="9"/>
  </r>
  <r>
    <n v="7"/>
  </r>
  <r>
    <n v="5"/>
  </r>
  <r>
    <n v="50"/>
  </r>
  <r>
    <n v="10"/>
  </r>
  <r>
    <n v="7"/>
  </r>
  <r>
    <n v="6"/>
  </r>
  <r>
    <n v="7"/>
  </r>
  <r>
    <n v="4"/>
  </r>
  <r>
    <n v="16"/>
  </r>
  <r>
    <n v="15"/>
  </r>
  <r>
    <n v="13"/>
  </r>
  <r>
    <n v="13"/>
  </r>
  <r>
    <n v="10"/>
  </r>
  <r>
    <n v="19"/>
  </r>
  <r>
    <n v="24"/>
  </r>
  <r>
    <n v="7"/>
  </r>
  <r>
    <n v="6"/>
  </r>
  <r>
    <n v="2"/>
  </r>
  <r>
    <n v="20"/>
  </r>
  <r>
    <n v="17"/>
  </r>
  <r>
    <n v="12"/>
  </r>
  <r>
    <n v="22"/>
  </r>
  <r>
    <n v="6"/>
  </r>
  <r>
    <n v="22"/>
  </r>
  <r>
    <n v="27"/>
  </r>
  <r>
    <n v="32"/>
  </r>
  <r>
    <n v="1"/>
  </r>
  <r>
    <n v="32"/>
  </r>
  <r>
    <n v="7"/>
  </r>
  <r>
    <n v="7"/>
  </r>
  <r>
    <n v="5"/>
  </r>
  <r>
    <n v="5"/>
  </r>
  <r>
    <n v="12"/>
  </r>
  <r>
    <n v="5"/>
  </r>
  <r>
    <n v="5"/>
  </r>
  <r>
    <n v="9"/>
  </r>
  <r>
    <n v="9"/>
  </r>
  <r>
    <n v="17"/>
  </r>
  <r>
    <n v="15"/>
  </r>
  <r>
    <n v="9"/>
  </r>
  <r>
    <n v="26"/>
  </r>
  <r>
    <n v="10"/>
  </r>
  <r>
    <n v="8"/>
  </r>
  <r>
    <n v="11"/>
  </r>
  <r>
    <n v="29"/>
  </r>
  <r>
    <n v="5"/>
  </r>
  <r>
    <n v="4"/>
  </r>
  <r>
    <n v="31"/>
  </r>
  <r>
    <n v="6"/>
  </r>
  <r>
    <n v="30"/>
  </r>
  <r>
    <n v="30"/>
  </r>
  <r>
    <n v="10"/>
  </r>
  <r>
    <n v="2"/>
  </r>
  <r>
    <n v="11"/>
  </r>
  <r>
    <n v="10"/>
  </r>
  <r>
    <n v="11"/>
  </r>
  <r>
    <n v="8"/>
  </r>
  <r>
    <n v="76"/>
  </r>
  <r>
    <n v="32"/>
  </r>
  <r>
    <n v="8"/>
  </r>
  <r>
    <n v="4"/>
  </r>
  <r>
    <n v="20"/>
  </r>
  <r>
    <n v="8"/>
  </r>
  <r>
    <n v="8"/>
  </r>
  <r>
    <n v="3"/>
  </r>
  <r>
    <n v="8"/>
  </r>
  <r>
    <n v="4"/>
  </r>
  <r>
    <n v="9"/>
  </r>
  <r>
    <n v="10"/>
  </r>
  <r>
    <n v="3"/>
  </r>
  <r>
    <n v="8"/>
  </r>
  <r>
    <n v="28"/>
  </r>
  <r>
    <n v="22"/>
  </r>
  <r>
    <n v="6"/>
  </r>
  <r>
    <n v="6"/>
  </r>
  <r>
    <n v="9"/>
  </r>
  <r>
    <n v="4"/>
  </r>
  <r>
    <n v="10"/>
  </r>
  <r>
    <n v="5"/>
  </r>
  <r>
    <n v="4"/>
  </r>
  <r>
    <n v="5"/>
  </r>
  <r>
    <n v="7"/>
  </r>
  <r>
    <n v="49"/>
  </r>
  <r>
    <n v="148"/>
  </r>
  <r>
    <n v="11"/>
  </r>
  <r>
    <n v="23"/>
  </r>
  <r>
    <n v="5"/>
  </r>
  <r>
    <n v="11"/>
  </r>
  <r>
    <n v="10"/>
  </r>
  <r>
    <n v="18"/>
  </r>
  <r>
    <n v="5"/>
  </r>
  <r>
    <n v="8"/>
  </r>
  <r>
    <n v="15"/>
  </r>
  <r>
    <n v="4"/>
  </r>
  <r>
    <n v="15"/>
  </r>
  <r>
    <n v="15"/>
  </r>
  <r>
    <n v="3"/>
  </r>
  <r>
    <n v="17"/>
  </r>
  <r>
    <n v="17"/>
  </r>
  <r>
    <n v="17"/>
  </r>
  <r>
    <n v="6"/>
  </r>
  <r>
    <n v="22"/>
  </r>
  <r>
    <n v="13"/>
  </r>
  <r>
    <n v="12"/>
  </r>
  <r>
    <n v="13"/>
  </r>
  <r>
    <n v="1"/>
  </r>
  <r>
    <n v="6"/>
  </r>
  <r>
    <n v="16"/>
  </r>
  <r>
    <n v="16"/>
  </r>
  <r>
    <n v="5"/>
  </r>
  <r>
    <n v="14"/>
  </r>
  <r>
    <n v="66"/>
  </r>
  <r>
    <n v="66"/>
  </r>
  <r>
    <n v="10"/>
  </r>
  <r>
    <n v="12"/>
  </r>
  <r>
    <n v="14"/>
  </r>
  <r>
    <n v="8"/>
  </r>
  <r>
    <n v="7"/>
  </r>
  <r>
    <n v="10"/>
  </r>
  <r>
    <n v="15"/>
  </r>
  <r>
    <n v="9"/>
  </r>
  <r>
    <n v="14"/>
  </r>
  <r>
    <n v="33"/>
  </r>
  <r>
    <n v="33"/>
  </r>
  <r>
    <n v="17"/>
  </r>
  <r>
    <n v="93"/>
  </r>
  <r>
    <n v="6"/>
  </r>
  <r>
    <n v="8"/>
  </r>
  <r>
    <n v="8"/>
  </r>
  <r>
    <n v="8"/>
  </r>
  <r>
    <n v="4"/>
  </r>
  <r>
    <n v="4"/>
  </r>
  <r>
    <n v="8"/>
  </r>
  <r>
    <n v="42"/>
  </r>
  <r>
    <n v="37"/>
  </r>
  <r>
    <n v="37"/>
  </r>
  <r>
    <n v="3"/>
  </r>
  <r>
    <n v="8"/>
  </r>
  <r>
    <n v="7"/>
  </r>
  <r>
    <n v="5"/>
  </r>
  <r>
    <n v="7"/>
  </r>
  <r>
    <n v="9"/>
  </r>
  <r>
    <n v="5"/>
  </r>
  <r>
    <n v="2"/>
  </r>
  <r>
    <n v="25"/>
  </r>
  <r>
    <n v="24"/>
  </r>
  <r>
    <n v="2"/>
  </r>
  <r>
    <n v="5"/>
  </r>
  <r>
    <n v="20"/>
  </r>
  <r>
    <n v="20"/>
  </r>
  <r>
    <n v="14"/>
  </r>
  <r>
    <n v="13"/>
  </r>
  <r>
    <n v="19"/>
  </r>
  <r>
    <n v="17"/>
  </r>
  <r>
    <n v="5"/>
  </r>
  <r>
    <n v="7"/>
  </r>
  <r>
    <n v="8"/>
  </r>
  <r>
    <n v="3"/>
  </r>
  <r>
    <n v="17"/>
  </r>
  <r>
    <n v="19"/>
  </r>
  <r>
    <n v="6"/>
  </r>
  <r>
    <n v="4"/>
  </r>
  <r>
    <n v="11"/>
  </r>
  <r>
    <n v="13"/>
  </r>
  <r>
    <n v="13"/>
  </r>
  <r>
    <n v="6"/>
  </r>
  <r>
    <n v="4"/>
  </r>
  <r>
    <n v="11"/>
  </r>
  <r>
    <n v="3"/>
  </r>
  <r>
    <n v="18"/>
  </r>
  <r>
    <n v="5"/>
  </r>
  <r>
    <n v="19"/>
  </r>
  <r>
    <n v="17"/>
  </r>
  <r>
    <n v="6"/>
  </r>
  <r>
    <n v="5"/>
  </r>
  <r>
    <n v="7"/>
  </r>
  <r>
    <n v="10"/>
  </r>
  <r>
    <n v="34"/>
  </r>
  <r>
    <n v="34"/>
  </r>
  <r>
    <n v="7"/>
  </r>
  <r>
    <n v="8"/>
  </r>
  <r>
    <n v="20"/>
  </r>
  <r>
    <n v="20"/>
  </r>
  <r>
    <n v="3"/>
  </r>
  <r>
    <n v="41"/>
  </r>
  <r>
    <n v="9"/>
  </r>
  <r>
    <n v="7"/>
  </r>
  <r>
    <n v="7"/>
  </r>
  <r>
    <n v="23"/>
  </r>
  <r>
    <n v="23"/>
  </r>
  <r>
    <n v="8"/>
  </r>
  <r>
    <n v="4"/>
  </r>
  <r>
    <n v="15"/>
  </r>
  <r>
    <n v="15"/>
  </r>
  <r>
    <n v="14"/>
  </r>
  <r>
    <n v="5"/>
  </r>
  <r>
    <n v="7"/>
  </r>
  <r>
    <n v="3"/>
  </r>
  <r>
    <n v="2"/>
  </r>
  <r>
    <n v="1"/>
  </r>
  <r>
    <n v="4"/>
  </r>
  <r>
    <n v="9"/>
  </r>
  <r>
    <n v="5"/>
  </r>
  <r>
    <n v="4"/>
  </r>
  <r>
    <n v="15"/>
  </r>
  <r>
    <n v="5"/>
  </r>
  <r>
    <n v="12"/>
  </r>
  <r>
    <n v="7"/>
  </r>
  <r>
    <n v="4"/>
  </r>
  <r>
    <n v="7"/>
  </r>
  <r>
    <n v="16"/>
  </r>
  <r>
    <n v="4"/>
  </r>
  <r>
    <n v="4"/>
  </r>
  <r>
    <n v="4"/>
  </r>
  <r>
    <n v="8"/>
  </r>
  <r>
    <n v="2"/>
  </r>
  <r>
    <n v="29"/>
  </r>
  <r>
    <n v="3"/>
  </r>
  <r>
    <n v="3"/>
  </r>
  <r>
    <n v="6"/>
  </r>
  <r>
    <n v="14"/>
  </r>
  <r>
    <n v="3"/>
  </r>
  <r>
    <n v="5"/>
  </r>
  <r>
    <n v="12"/>
  </r>
  <r>
    <n v="6"/>
  </r>
  <r>
    <n v="30"/>
  </r>
  <r>
    <n v="5"/>
  </r>
  <r>
    <n v="11"/>
  </r>
  <r>
    <n v="6"/>
  </r>
  <r>
    <n v="5"/>
  </r>
  <r>
    <n v="18"/>
  </r>
  <r>
    <n v="2"/>
  </r>
  <r>
    <n v="2"/>
  </r>
  <r>
    <n v="4"/>
  </r>
  <r>
    <n v="8"/>
  </r>
  <r>
    <n v="3"/>
  </r>
  <r>
    <n v="3"/>
  </r>
  <r>
    <n v="5"/>
  </r>
  <r>
    <n v="5"/>
  </r>
  <r>
    <n v="2"/>
  </r>
  <r>
    <n v="5"/>
  </r>
  <r>
    <n v="1"/>
  </r>
  <r>
    <n v="7"/>
  </r>
  <r>
    <n v="5"/>
  </r>
  <r>
    <n v="2"/>
  </r>
  <r>
    <n v="59"/>
  </r>
  <r>
    <n v="4"/>
  </r>
  <r>
    <n v="2"/>
  </r>
  <r>
    <n v="11"/>
  </r>
  <r>
    <n v="39"/>
  </r>
  <r>
    <n v="6"/>
  </r>
  <r>
    <n v="2"/>
  </r>
  <r>
    <n v="12"/>
  </r>
  <r>
    <n v="35"/>
  </r>
  <r>
    <n v="13"/>
  </r>
  <r>
    <n v="12"/>
  </r>
  <r>
    <n v="11"/>
  </r>
  <r>
    <n v="6"/>
  </r>
  <r>
    <n v="12"/>
  </r>
  <r>
    <n v="12"/>
  </r>
  <r>
    <n v="8"/>
  </r>
  <r>
    <n v="38"/>
  </r>
  <r>
    <n v="10"/>
  </r>
  <r>
    <n v="9"/>
  </r>
  <r>
    <n v="45"/>
  </r>
  <r>
    <n v="12"/>
  </r>
  <r>
    <n v="790"/>
  </r>
  <r>
    <n v="21"/>
  </r>
  <r>
    <n v="7"/>
  </r>
  <r>
    <n v="5"/>
  </r>
  <r>
    <n v="3"/>
  </r>
  <r>
    <n v="5"/>
  </r>
  <r>
    <n v="9"/>
  </r>
  <r>
    <n v="38"/>
  </r>
  <r>
    <n v="15"/>
  </r>
  <r>
    <n v="5"/>
  </r>
  <r>
    <n v="11"/>
  </r>
  <r>
    <n v="8"/>
  </r>
  <r>
    <n v="4"/>
  </r>
  <r>
    <n v="153"/>
  </r>
  <r>
    <n v="501"/>
  </r>
  <r>
    <n v="9"/>
  </r>
  <r>
    <n v="31"/>
  </r>
  <r>
    <n v="5"/>
  </r>
  <r>
    <n v="2"/>
  </r>
  <r>
    <n v="7"/>
  </r>
  <r>
    <n v="21"/>
  </r>
  <r>
    <n v="3"/>
  </r>
  <r>
    <n v="3"/>
  </r>
  <r>
    <n v="3"/>
  </r>
  <r>
    <n v="18"/>
  </r>
  <r>
    <n v="30"/>
  </r>
  <r>
    <n v="27"/>
  </r>
  <r>
    <n v="38"/>
  </r>
  <r>
    <n v="10"/>
  </r>
  <r>
    <n v="4"/>
  </r>
  <r>
    <n v="9"/>
  </r>
  <r>
    <n v="91"/>
  </r>
  <r>
    <n v="5"/>
  </r>
  <r>
    <n v="4"/>
  </r>
  <r>
    <n v="10"/>
  </r>
  <r>
    <n v="108"/>
  </r>
  <r>
    <n v="3"/>
  </r>
  <r>
    <n v="19"/>
  </r>
  <r>
    <n v="12"/>
  </r>
  <r>
    <n v="22"/>
  </r>
  <r>
    <n v="12"/>
  </r>
  <r>
    <n v="4"/>
  </r>
  <r>
    <n v="36"/>
  </r>
  <r>
    <n v="12"/>
  </r>
  <r>
    <n v="45"/>
  </r>
  <r>
    <n v="25"/>
  </r>
  <r>
    <n v="3"/>
  </r>
  <r>
    <n v="42"/>
  </r>
  <r>
    <n v="42"/>
  </r>
  <r>
    <n v="8"/>
  </r>
  <r>
    <n v="11"/>
  </r>
  <r>
    <n v="98"/>
  </r>
  <r>
    <n v="15"/>
  </r>
  <r>
    <n v="48"/>
  </r>
  <r>
    <n v="48"/>
  </r>
  <r>
    <n v="29"/>
  </r>
  <r>
    <n v="11"/>
  </r>
  <r>
    <n v="4"/>
  </r>
  <r>
    <n v="4"/>
  </r>
  <r>
    <n v="4"/>
  </r>
  <r>
    <n v="8"/>
  </r>
  <r>
    <n v="17"/>
  </r>
  <r>
    <n v="4"/>
  </r>
  <r>
    <n v="21"/>
  </r>
  <r>
    <n v="25"/>
  </r>
  <r>
    <n v="32"/>
  </r>
  <r>
    <n v="8"/>
  </r>
  <r>
    <n v="3"/>
  </r>
  <r>
    <n v="27"/>
  </r>
  <r>
    <n v="26"/>
  </r>
  <r>
    <n v="15"/>
  </r>
  <r>
    <n v="5"/>
  </r>
  <r>
    <n v="2"/>
  </r>
  <r>
    <n v="17"/>
  </r>
  <r>
    <n v="7"/>
  </r>
  <r>
    <n v="10"/>
  </r>
  <r>
    <n v="7"/>
  </r>
  <r>
    <n v="10"/>
  </r>
  <r>
    <n v="4"/>
  </r>
  <r>
    <n v="7"/>
  </r>
  <r>
    <n v="27"/>
  </r>
  <r>
    <n v="27"/>
  </r>
  <r>
    <n v="10"/>
  </r>
  <r>
    <n v="6"/>
  </r>
  <r>
    <n v="9"/>
  </r>
  <r>
    <n v="19"/>
  </r>
  <r>
    <n v="1"/>
  </r>
  <r>
    <n v="10"/>
  </r>
  <r>
    <n v="33"/>
  </r>
  <r>
    <n v="33"/>
  </r>
  <r>
    <n v="6"/>
  </r>
  <r>
    <n v="43"/>
  </r>
  <r>
    <n v="6"/>
  </r>
  <r>
    <n v="2"/>
  </r>
  <r>
    <n v="31"/>
  </r>
  <r>
    <n v="24"/>
  </r>
  <r>
    <n v="10"/>
  </r>
  <r>
    <n v="10"/>
  </r>
  <r>
    <n v="4"/>
  </r>
  <r>
    <n v="14"/>
  </r>
  <r>
    <n v="13"/>
  </r>
  <r>
    <n v="48"/>
  </r>
  <r>
    <n v="6"/>
  </r>
  <r>
    <n v="6"/>
  </r>
  <r>
    <n v="29"/>
  </r>
  <r>
    <n v="11"/>
  </r>
  <r>
    <n v="3"/>
  </r>
  <r>
    <n v="10"/>
  </r>
  <r>
    <n v="6"/>
  </r>
  <r>
    <n v="6"/>
  </r>
  <r>
    <n v="17"/>
  </r>
  <r>
    <n v="8"/>
  </r>
  <r>
    <n v="16"/>
  </r>
  <r>
    <n v="38"/>
  </r>
  <r>
    <n v="1"/>
  </r>
  <r>
    <n v="8"/>
  </r>
  <r>
    <n v="8"/>
  </r>
  <r>
    <n v="8"/>
  </r>
  <r>
    <n v="13"/>
  </r>
  <r>
    <n v="12"/>
  </r>
  <r>
    <n v="11"/>
  </r>
  <r>
    <n v="8"/>
  </r>
  <r>
    <n v="8"/>
  </r>
  <r>
    <n v="12"/>
  </r>
  <r>
    <n v="11"/>
  </r>
  <r>
    <n v="14"/>
  </r>
  <r>
    <n v="9"/>
  </r>
  <r>
    <n v="9"/>
  </r>
  <r>
    <n v="22"/>
  </r>
  <r>
    <n v="25"/>
  </r>
  <r>
    <n v="967"/>
  </r>
  <r>
    <n v="12"/>
  </r>
  <r>
    <n v="27"/>
  </r>
  <r>
    <n v="27"/>
  </r>
  <r>
    <n v="7"/>
  </r>
  <r>
    <n v="4"/>
  </r>
  <r>
    <n v="6"/>
  </r>
  <r>
    <n v="7"/>
  </r>
  <r>
    <n v="13"/>
  </r>
  <r>
    <n v="7"/>
  </r>
  <r>
    <n v="2"/>
  </r>
  <r>
    <n v="14"/>
  </r>
  <r>
    <n v="24"/>
  </r>
  <r>
    <n v="8"/>
  </r>
  <r>
    <n v="16"/>
  </r>
  <r>
    <n v="20"/>
  </r>
  <r>
    <n v="23"/>
  </r>
  <r>
    <n v="14"/>
  </r>
  <r>
    <n v="13"/>
  </r>
  <r>
    <n v="5"/>
  </r>
  <r>
    <n v="43"/>
  </r>
  <r>
    <n v="5"/>
  </r>
  <r>
    <n v="5"/>
  </r>
  <r>
    <n v="1"/>
  </r>
  <r>
    <n v="24"/>
  </r>
  <r>
    <n v="8"/>
  </r>
  <r>
    <n v="4"/>
  </r>
  <r>
    <n v="13"/>
  </r>
  <r>
    <n v="10"/>
  </r>
  <r>
    <n v="20"/>
  </r>
  <r>
    <n v="10"/>
  </r>
  <r>
    <n v="10"/>
  </r>
  <r>
    <n v="3"/>
  </r>
  <r>
    <n v="23"/>
  </r>
  <r>
    <n v="2"/>
  </r>
  <r>
    <n v="6"/>
  </r>
  <r>
    <n v="24"/>
  </r>
  <r>
    <n v="5"/>
  </r>
  <r>
    <n v="24"/>
  </r>
  <r>
    <n v="4"/>
  </r>
  <r>
    <n v="5"/>
  </r>
  <r>
    <n v="10"/>
  </r>
  <r>
    <n v="10"/>
  </r>
  <r>
    <n v="11"/>
  </r>
  <r>
    <n v="1"/>
  </r>
  <r>
    <n v="2"/>
  </r>
  <r>
    <n v="12"/>
  </r>
  <r>
    <n v="5"/>
  </r>
  <r>
    <n v="1"/>
  </r>
  <r>
    <n v="2"/>
  </r>
  <r>
    <n v="19"/>
  </r>
  <r>
    <n v="4"/>
  </r>
  <r>
    <n v="10"/>
  </r>
  <r>
    <n v="5"/>
  </r>
  <r>
    <n v="4"/>
  </r>
  <r>
    <n v="14"/>
  </r>
  <r>
    <n v="2"/>
  </r>
  <r>
    <n v="7"/>
  </r>
  <r>
    <n v="15"/>
  </r>
  <r>
    <n v="4"/>
  </r>
  <r>
    <n v="4"/>
  </r>
  <r>
    <n v="2"/>
  </r>
  <r>
    <n v="39"/>
  </r>
  <r>
    <n v="4"/>
  </r>
  <r>
    <n v="8"/>
  </r>
  <r>
    <n v="3"/>
  </r>
  <r>
    <n v="8"/>
  </r>
  <r>
    <n v="5"/>
  </r>
  <r>
    <n v="3"/>
  </r>
  <r>
    <n v="5"/>
  </r>
  <r>
    <n v="10"/>
  </r>
  <r>
    <n v="3"/>
  </r>
  <r>
    <n v="3"/>
  </r>
  <r>
    <n v="4"/>
  </r>
  <r>
    <n v="9"/>
  </r>
  <r>
    <n v="9"/>
  </r>
  <r>
    <n v="3"/>
  </r>
  <r>
    <n v="18"/>
  </r>
  <r>
    <n v="17"/>
  </r>
  <r>
    <n v="3"/>
  </r>
  <r>
    <n v="3"/>
  </r>
  <r>
    <n v="6"/>
  </r>
  <r>
    <n v="6"/>
  </r>
  <r>
    <n v="6"/>
  </r>
  <r>
    <n v="6"/>
  </r>
  <r>
    <n v="7"/>
  </r>
  <r>
    <n v="1"/>
  </r>
  <r>
    <n v="6"/>
  </r>
  <r>
    <n v="14"/>
  </r>
  <r>
    <n v="6"/>
  </r>
  <r>
    <n v="9"/>
  </r>
  <r>
    <n v="2"/>
  </r>
  <r>
    <n v="8"/>
  </r>
  <r>
    <n v="7"/>
  </r>
  <r>
    <n v="24"/>
  </r>
  <r>
    <n v="8"/>
  </r>
  <r>
    <n v="12"/>
  </r>
  <r>
    <n v="2"/>
  </r>
  <r>
    <n v="36"/>
  </r>
  <r>
    <n v="6"/>
  </r>
  <r>
    <n v="5"/>
  </r>
  <r>
    <n v="14"/>
  </r>
  <r>
    <n v="14"/>
  </r>
  <r>
    <n v="8"/>
  </r>
  <r>
    <n v="8"/>
  </r>
  <r>
    <n v="9"/>
  </r>
  <r>
    <n v="9"/>
  </r>
  <r>
    <n v="11"/>
  </r>
  <r>
    <n v="15"/>
  </r>
  <r>
    <n v="3"/>
  </r>
  <r>
    <n v="4"/>
  </r>
  <r>
    <n v="9"/>
  </r>
  <r>
    <n v="8"/>
  </r>
  <r>
    <n v="5"/>
  </r>
  <r>
    <n v="23"/>
  </r>
  <r>
    <n v="25"/>
  </r>
  <r>
    <n v="20"/>
  </r>
  <r>
    <n v="6"/>
  </r>
  <r>
    <n v="4"/>
  </r>
  <r>
    <n v="10"/>
  </r>
  <r>
    <n v="9"/>
  </r>
  <r>
    <n v="6"/>
  </r>
  <r>
    <n v="20"/>
  </r>
  <r>
    <n v="4"/>
  </r>
  <r>
    <n v="5"/>
  </r>
  <r>
    <n v="5"/>
  </r>
  <r>
    <n v="5"/>
  </r>
  <r>
    <n v="2"/>
  </r>
  <r>
    <n v="4"/>
  </r>
  <r>
    <n v="4"/>
  </r>
  <r>
    <n v="4"/>
  </r>
  <r>
    <n v="6"/>
  </r>
  <r>
    <n v="6"/>
  </r>
  <r>
    <n v="26"/>
  </r>
  <r>
    <n v="3"/>
  </r>
  <r>
    <n v="11"/>
  </r>
  <r>
    <n v="9"/>
  </r>
  <r>
    <n v="1"/>
  </r>
  <r>
    <n v="10"/>
  </r>
  <r>
    <n v="10"/>
  </r>
  <r>
    <n v="3"/>
  </r>
  <r>
    <n v="4"/>
  </r>
  <r>
    <n v="4"/>
  </r>
  <r>
    <n v="7"/>
  </r>
  <r>
    <n v="68"/>
  </r>
  <r>
    <n v="2"/>
  </r>
  <r>
    <n v="7"/>
  </r>
  <r>
    <n v="613"/>
  </r>
  <r>
    <n v="13"/>
  </r>
  <r>
    <n v="3"/>
  </r>
  <r>
    <n v="3"/>
  </r>
  <r>
    <n v="9"/>
  </r>
  <r>
    <n v="13"/>
  </r>
  <r>
    <n v="5"/>
  </r>
  <r>
    <n v="2"/>
  </r>
  <r>
    <n v="5"/>
  </r>
  <r>
    <n v="1"/>
  </r>
  <r>
    <n v="1"/>
  </r>
  <r>
    <n v="4"/>
  </r>
  <r>
    <n v="8"/>
  </r>
  <r>
    <n v="7"/>
  </r>
  <r>
    <n v="28"/>
  </r>
  <r>
    <n v="4"/>
  </r>
  <r>
    <n v="22"/>
  </r>
  <r>
    <n v="2"/>
  </r>
  <r>
    <n v="8"/>
  </r>
  <r>
    <n v="7"/>
  </r>
  <r>
    <n v="5"/>
  </r>
  <r>
    <n v="5"/>
  </r>
  <r>
    <n v="2"/>
  </r>
  <r>
    <n v="1"/>
  </r>
  <r>
    <n v="9"/>
  </r>
  <r>
    <n v="40"/>
  </r>
  <r>
    <n v="39"/>
  </r>
  <r>
    <n v="3"/>
  </r>
  <r>
    <n v="9"/>
  </r>
  <r>
    <n v="7"/>
  </r>
  <r>
    <n v="3"/>
  </r>
  <r>
    <n v="8"/>
  </r>
  <r>
    <n v="6"/>
  </r>
  <r>
    <n v="3"/>
  </r>
  <r>
    <n v="8"/>
  </r>
  <r>
    <n v="6"/>
  </r>
  <r>
    <n v="3"/>
  </r>
  <r>
    <n v="13"/>
  </r>
  <r>
    <n v="6"/>
  </r>
  <r>
    <n v="9"/>
  </r>
  <r>
    <n v="12"/>
  </r>
  <r>
    <n v="12"/>
  </r>
  <r>
    <n v="8"/>
  </r>
  <r>
    <n v="5"/>
  </r>
  <r>
    <n v="22"/>
  </r>
  <r>
    <n v="7"/>
  </r>
  <r>
    <n v="10"/>
  </r>
  <r>
    <n v="5"/>
  </r>
  <r>
    <n v="3"/>
  </r>
  <r>
    <n v="9"/>
  </r>
  <r>
    <n v="13"/>
  </r>
  <r>
    <n v="7"/>
  </r>
  <r>
    <n v="2"/>
  </r>
  <r>
    <n v="13"/>
  </r>
  <r>
    <n v="6"/>
  </r>
  <r>
    <n v="5"/>
  </r>
  <r>
    <n v="6"/>
  </r>
  <r>
    <n v="9"/>
  </r>
  <r>
    <n v="5"/>
  </r>
  <r>
    <n v="8"/>
  </r>
  <r>
    <n v="6"/>
  </r>
  <r>
    <n v="7"/>
  </r>
  <r>
    <n v="1"/>
  </r>
  <r>
    <n v="38"/>
  </r>
  <r>
    <n v="281"/>
  </r>
  <r>
    <n v="26"/>
  </r>
  <r>
    <n v="7"/>
  </r>
  <r>
    <n v="11"/>
  </r>
  <r>
    <n v="6"/>
  </r>
  <r>
    <n v="5"/>
  </r>
  <r>
    <n v="3"/>
  </r>
  <r>
    <n v="5"/>
  </r>
  <r>
    <n v="21"/>
  </r>
  <r>
    <n v="2"/>
  </r>
  <r>
    <n v="225"/>
  </r>
  <r>
    <n v="3"/>
  </r>
  <r>
    <n v="31"/>
  </r>
  <r>
    <n v="8"/>
  </r>
  <r>
    <n v="84"/>
  </r>
  <r>
    <n v="3"/>
  </r>
  <r>
    <n v="2"/>
  </r>
  <r>
    <n v="25"/>
  </r>
  <r>
    <n v="6"/>
  </r>
  <r>
    <n v="65"/>
  </r>
  <r>
    <n v="7"/>
  </r>
  <r>
    <n v="44"/>
  </r>
  <r>
    <n v="6"/>
  </r>
  <r>
    <n v="7"/>
  </r>
  <r>
    <n v="4"/>
  </r>
  <r>
    <n v="5"/>
  </r>
  <r>
    <n v="3"/>
  </r>
  <r>
    <n v="12"/>
  </r>
  <r>
    <n v="7"/>
  </r>
  <r>
    <n v="8"/>
  </r>
  <r>
    <n v="4"/>
  </r>
  <r>
    <n v="16"/>
  </r>
  <r>
    <n v="44"/>
  </r>
  <r>
    <n v="10"/>
  </r>
  <r>
    <n v="3"/>
  </r>
  <r>
    <n v="1"/>
  </r>
  <r>
    <n v="3"/>
  </r>
  <r>
    <n v="1"/>
  </r>
  <r>
    <n v="3"/>
  </r>
  <r>
    <n v="1"/>
  </r>
  <r>
    <n v="3"/>
  </r>
  <r>
    <n v="17"/>
  </r>
  <r>
    <n v="13"/>
  </r>
  <r>
    <n v="1"/>
  </r>
  <r>
    <n v="4"/>
  </r>
  <r>
    <n v="20"/>
  </r>
  <r>
    <n v="24"/>
  </r>
  <r>
    <n v="39"/>
  </r>
  <r>
    <n v="19"/>
  </r>
  <r>
    <n v="20"/>
  </r>
  <r>
    <n v="7"/>
  </r>
  <r>
    <n v="5"/>
  </r>
  <r>
    <n v="6"/>
  </r>
  <r>
    <n v="8"/>
  </r>
  <r>
    <n v="4"/>
  </r>
  <r>
    <n v="13"/>
  </r>
  <r>
    <n v="5"/>
  </r>
  <r>
    <n v="8"/>
  </r>
  <r>
    <n v="8"/>
  </r>
  <r>
    <n v="8"/>
  </r>
  <r>
    <n v="11"/>
  </r>
  <r>
    <n v="7"/>
  </r>
  <r>
    <n v="10"/>
  </r>
  <r>
    <n v="11"/>
  </r>
  <r>
    <n v="1"/>
  </r>
  <r>
    <n v="15"/>
  </r>
  <r>
    <n v="8"/>
  </r>
  <r>
    <n v="4"/>
  </r>
  <r>
    <n v="10"/>
  </r>
  <r>
    <n v="2"/>
  </r>
  <r>
    <n v="39"/>
  </r>
  <r>
    <n v="39"/>
  </r>
  <r>
    <n v="24"/>
  </r>
  <r>
    <n v="11"/>
  </r>
  <r>
    <n v="3"/>
  </r>
  <r>
    <n v="7"/>
  </r>
  <r>
    <n v="8"/>
  </r>
  <r>
    <n v="31"/>
  </r>
  <r>
    <n v="20"/>
  </r>
  <r>
    <n v="19"/>
  </r>
  <r>
    <n v="21"/>
  </r>
  <r>
    <n v="21"/>
  </r>
  <r>
    <n v="20"/>
  </r>
  <r>
    <n v="7"/>
  </r>
  <r>
    <n v="12"/>
  </r>
  <r>
    <n v="11"/>
  </r>
  <r>
    <n v="9"/>
  </r>
  <r>
    <n v="5"/>
  </r>
  <r>
    <n v="9"/>
  </r>
  <r>
    <n v="7"/>
  </r>
  <r>
    <n v="33"/>
  </r>
  <r>
    <n v="2"/>
  </r>
  <r>
    <n v="9"/>
  </r>
  <r>
    <n v="4"/>
  </r>
  <r>
    <n v="12"/>
  </r>
  <r>
    <n v="8"/>
  </r>
  <r>
    <n v="10"/>
  </r>
  <r>
    <n v="3"/>
  </r>
  <r>
    <n v="2"/>
  </r>
  <r>
    <n v="45"/>
  </r>
  <r>
    <n v="32"/>
  </r>
  <r>
    <n v="2"/>
  </r>
  <r>
    <n v="12"/>
  </r>
  <r>
    <n v="33"/>
  </r>
  <r>
    <n v="17"/>
  </r>
  <r>
    <n v="8"/>
  </r>
  <r>
    <n v="19"/>
  </r>
  <r>
    <n v="25"/>
  </r>
  <r>
    <n v="24"/>
  </r>
  <r>
    <n v="2"/>
  </r>
  <r>
    <n v="11"/>
  </r>
  <r>
    <n v="8"/>
  </r>
  <r>
    <n v="2"/>
  </r>
  <r>
    <n v="15"/>
  </r>
  <r>
    <n v="28"/>
  </r>
  <r>
    <n v="12"/>
  </r>
  <r>
    <n v="60"/>
  </r>
  <r>
    <n v="61"/>
  </r>
  <r>
    <n v="29"/>
  </r>
  <r>
    <n v="26"/>
  </r>
  <r>
    <n v="7"/>
  </r>
  <r>
    <n v="7"/>
  </r>
  <r>
    <n v="8"/>
  </r>
  <r>
    <n v="3"/>
  </r>
  <r>
    <n v="5"/>
  </r>
  <r>
    <n v="15"/>
  </r>
  <r>
    <n v="2"/>
  </r>
  <r>
    <n v="29"/>
  </r>
  <r>
    <n v="29"/>
  </r>
  <r>
    <n v="2"/>
  </r>
  <r>
    <n v="5"/>
  </r>
  <r>
    <n v="2"/>
  </r>
  <r>
    <n v="23"/>
  </r>
  <r>
    <n v="4"/>
  </r>
  <r>
    <n v="25"/>
  </r>
  <r>
    <n v="8"/>
  </r>
  <r>
    <n v="4"/>
  </r>
  <r>
    <n v="6"/>
  </r>
  <r>
    <n v="4"/>
  </r>
  <r>
    <n v="23"/>
  </r>
  <r>
    <n v="22"/>
  </r>
  <r>
    <n v="3"/>
  </r>
  <r>
    <n v="70"/>
  </r>
  <r>
    <n v="70"/>
  </r>
  <r>
    <n v="3"/>
  </r>
  <r>
    <n v="4"/>
  </r>
  <r>
    <n v="18"/>
  </r>
  <r>
    <n v="9"/>
  </r>
  <r>
    <n v="13"/>
  </r>
  <r>
    <n v="4"/>
  </r>
  <r>
    <n v="11"/>
  </r>
  <r>
    <n v="7"/>
  </r>
  <r>
    <n v="28"/>
  </r>
  <r>
    <n v="16"/>
  </r>
  <r>
    <n v="1325"/>
  </r>
  <r>
    <n v="33"/>
  </r>
  <r>
    <n v="33"/>
  </r>
  <r>
    <n v="4"/>
  </r>
  <r>
    <n v="9"/>
  </r>
  <r>
    <n v="17"/>
  </r>
  <r>
    <n v="7"/>
  </r>
  <r>
    <n v="11"/>
  </r>
  <r>
    <n v="26"/>
  </r>
  <r>
    <n v="2"/>
  </r>
  <r>
    <n v="1"/>
  </r>
  <r>
    <n v="15"/>
  </r>
  <r>
    <n v="7"/>
  </r>
  <r>
    <n v="13"/>
  </r>
  <r>
    <n v="4"/>
  </r>
  <r>
    <n v="15"/>
  </r>
  <r>
    <n v="3"/>
  </r>
  <r>
    <n v="20"/>
  </r>
  <r>
    <n v="2"/>
  </r>
  <r>
    <n v="5"/>
  </r>
  <r>
    <n v="8"/>
  </r>
  <r>
    <n v="31"/>
  </r>
  <r>
    <n v="9"/>
  </r>
  <r>
    <n v="10"/>
  </r>
  <r>
    <n v="9"/>
  </r>
  <r>
    <n v="7"/>
  </r>
  <r>
    <n v="36"/>
  </r>
  <r>
    <n v="35"/>
  </r>
  <r>
    <n v="8"/>
  </r>
  <r>
    <n v="7"/>
  </r>
  <r>
    <n v="7"/>
  </r>
  <r>
    <n v="20"/>
  </r>
  <r>
    <n v="1"/>
  </r>
  <r>
    <n v="1"/>
  </r>
  <r>
    <n v="40"/>
  </r>
  <r>
    <n v="9"/>
  </r>
  <r>
    <n v="37"/>
  </r>
  <r>
    <n v="6"/>
  </r>
  <r>
    <n v="33"/>
  </r>
  <r>
    <n v="19"/>
  </r>
  <r>
    <n v="29"/>
  </r>
  <r>
    <n v="14"/>
  </r>
  <r>
    <n v="14"/>
  </r>
  <r>
    <n v="30"/>
  </r>
  <r>
    <n v="10"/>
  </r>
  <r>
    <n v="8"/>
  </r>
  <r>
    <n v="1"/>
  </r>
  <r>
    <n v="5"/>
  </r>
  <r>
    <n v="7"/>
  </r>
  <r>
    <n v="7"/>
  </r>
  <r>
    <n v="2"/>
  </r>
  <r>
    <n v="30"/>
  </r>
  <r>
    <n v="30"/>
  </r>
  <r>
    <n v="4"/>
  </r>
  <r>
    <n v="4"/>
  </r>
  <r>
    <n v="16"/>
  </r>
  <r>
    <n v="31"/>
  </r>
  <r>
    <n v="6"/>
  </r>
  <r>
    <n v="6"/>
  </r>
  <r>
    <n v="21"/>
  </r>
  <r>
    <n v="9"/>
  </r>
  <r>
    <n v="2"/>
  </r>
  <r>
    <n v="15"/>
  </r>
  <r>
    <n v="5"/>
  </r>
  <r>
    <n v="18"/>
  </r>
  <r>
    <n v="17"/>
  </r>
  <r>
    <n v="16"/>
  </r>
  <r>
    <n v="3"/>
  </r>
  <r>
    <n v="2"/>
  </r>
  <r>
    <n v="5"/>
  </r>
  <r>
    <n v="3"/>
  </r>
  <r>
    <n v="4"/>
  </r>
  <r>
    <n v="7"/>
  </r>
  <r>
    <n v="7"/>
  </r>
  <r>
    <n v="7"/>
  </r>
  <r>
    <n v="4"/>
  </r>
  <r>
    <n v="9"/>
  </r>
  <r>
    <n v="8"/>
  </r>
  <r>
    <n v="5"/>
  </r>
  <r>
    <n v="1"/>
  </r>
  <r>
    <n v="18"/>
  </r>
  <r>
    <n v="3"/>
  </r>
  <r>
    <n v="17"/>
  </r>
  <r>
    <n v="3"/>
  </r>
  <r>
    <n v="16"/>
  </r>
  <r>
    <n v="12"/>
  </r>
  <r>
    <n v="4"/>
  </r>
  <r>
    <n v="17"/>
  </r>
  <r>
    <n v="8"/>
  </r>
  <r>
    <n v="16"/>
  </r>
  <r>
    <n v="8"/>
  </r>
  <r>
    <n v="6"/>
  </r>
  <r>
    <n v="6"/>
  </r>
  <r>
    <n v="3"/>
  </r>
  <r>
    <n v="24"/>
  </r>
  <r>
    <n v="24"/>
  </r>
  <r>
    <n v="21"/>
  </r>
  <r>
    <n v="5"/>
  </r>
  <r>
    <n v="5"/>
  </r>
  <r>
    <n v="13"/>
  </r>
  <r>
    <n v="22"/>
  </r>
  <r>
    <n v="21"/>
  </r>
  <r>
    <n v="4"/>
  </r>
  <r>
    <n v="7"/>
  </r>
  <r>
    <n v="20"/>
  </r>
  <r>
    <n v="20"/>
  </r>
  <r>
    <n v="10"/>
  </r>
  <r>
    <n v="3"/>
  </r>
  <r>
    <n v="33"/>
  </r>
  <r>
    <n v="11"/>
  </r>
  <r>
    <n v="10"/>
  </r>
  <r>
    <n v="6"/>
  </r>
  <r>
    <n v="5"/>
  </r>
  <r>
    <n v="20"/>
  </r>
  <r>
    <n v="8"/>
  </r>
  <r>
    <n v="14"/>
  </r>
  <r>
    <n v="5"/>
  </r>
  <r>
    <n v="36"/>
  </r>
  <r>
    <n v="3"/>
  </r>
  <r>
    <n v="34"/>
  </r>
  <r>
    <n v="6"/>
  </r>
  <r>
    <n v="23"/>
  </r>
  <r>
    <n v="21"/>
  </r>
  <r>
    <n v="20"/>
  </r>
  <r>
    <n v="9"/>
  </r>
  <r>
    <n v="29"/>
  </r>
  <r>
    <n v="9"/>
  </r>
  <r>
    <n v="5"/>
  </r>
  <r>
    <n v="7"/>
  </r>
  <r>
    <n v="16"/>
  </r>
  <r>
    <n v="2"/>
  </r>
  <r>
    <n v="8"/>
  </r>
  <r>
    <n v="3"/>
  </r>
  <r>
    <n v="8"/>
  </r>
  <r>
    <n v="45"/>
  </r>
  <r>
    <n v="6"/>
  </r>
  <r>
    <n v="8"/>
  </r>
  <r>
    <n v="9"/>
  </r>
  <r>
    <n v="8"/>
  </r>
  <r>
    <n v="8"/>
  </r>
  <r>
    <n v="46"/>
  </r>
  <r>
    <n v="13"/>
  </r>
  <r>
    <n v="7"/>
  </r>
  <r>
    <n v="7"/>
  </r>
  <r>
    <n v="6"/>
  </r>
  <r>
    <n v="6"/>
  </r>
  <r>
    <n v="22"/>
  </r>
  <r>
    <n v="4"/>
  </r>
  <r>
    <n v="4"/>
  </r>
  <r>
    <n v="69"/>
  </r>
  <r>
    <n v="10"/>
  </r>
  <r>
    <n v="68"/>
  </r>
  <r>
    <n v="8"/>
  </r>
  <r>
    <n v="1"/>
  </r>
  <r>
    <n v="8"/>
  </r>
  <r>
    <n v="5"/>
  </r>
  <r>
    <n v="5"/>
  </r>
  <r>
    <n v="5"/>
  </r>
  <r>
    <n v="28"/>
  </r>
  <r>
    <n v="11"/>
  </r>
  <r>
    <n v="4"/>
  </r>
  <r>
    <n v="1"/>
  </r>
  <r>
    <n v="2"/>
  </r>
  <r>
    <n v="10"/>
  </r>
  <r>
    <n v="13"/>
  </r>
  <r>
    <n v="4"/>
  </r>
  <r>
    <n v="81"/>
  </r>
  <r>
    <n v="5"/>
  </r>
  <r>
    <n v="5"/>
  </r>
  <r>
    <n v="6"/>
  </r>
  <r>
    <n v="2"/>
  </r>
  <r>
    <n v="3"/>
  </r>
  <r>
    <n v="2"/>
  </r>
  <r>
    <n v="10"/>
  </r>
  <r>
    <n v="2"/>
  </r>
  <r>
    <n v="12"/>
  </r>
  <r>
    <n v="12"/>
  </r>
  <r>
    <n v="6"/>
  </r>
  <r>
    <n v="1"/>
  </r>
  <r>
    <n v="18"/>
  </r>
  <r>
    <n v="6"/>
  </r>
  <r>
    <n v="7"/>
  </r>
  <r>
    <n v="6"/>
  </r>
  <r>
    <n v="3"/>
  </r>
  <r>
    <n v="3"/>
  </r>
  <r>
    <n v="9"/>
  </r>
  <r>
    <n v="11"/>
  </r>
  <r>
    <n v="6"/>
  </r>
  <r>
    <n v="3"/>
  </r>
  <r>
    <n v="6"/>
  </r>
  <r>
    <n v="1017"/>
  </r>
  <r>
    <n v="10"/>
  </r>
  <r>
    <n v="13"/>
  </r>
  <r>
    <n v="26"/>
  </r>
  <r>
    <n v="10"/>
  </r>
  <r>
    <n v="28"/>
  </r>
  <r>
    <n v="28"/>
  </r>
  <r>
    <n v="25"/>
  </r>
  <r>
    <n v="56"/>
  </r>
  <r>
    <n v="14"/>
  </r>
  <r>
    <n v="13"/>
  </r>
  <r>
    <n v="13"/>
  </r>
  <r>
    <n v="2"/>
  </r>
  <r>
    <n v="20"/>
  </r>
  <r>
    <n v="20"/>
  </r>
  <r>
    <n v="19"/>
  </r>
  <r>
    <n v="4"/>
  </r>
  <r>
    <n v="5"/>
  </r>
  <r>
    <n v="4"/>
  </r>
  <r>
    <n v="5"/>
  </r>
  <r>
    <n v="26"/>
  </r>
  <r>
    <n v="27"/>
  </r>
  <r>
    <n v="26"/>
  </r>
  <r>
    <n v="9"/>
  </r>
  <r>
    <n v="3"/>
  </r>
  <r>
    <n v="6"/>
  </r>
  <r>
    <n v="12"/>
  </r>
  <r>
    <n v="10"/>
  </r>
  <r>
    <n v="17"/>
  </r>
  <r>
    <n v="17"/>
  </r>
  <r>
    <n v="6"/>
  </r>
  <r>
    <n v="14"/>
  </r>
  <r>
    <n v="6"/>
  </r>
  <r>
    <n v="22"/>
  </r>
  <r>
    <n v="32"/>
  </r>
  <r>
    <n v="31"/>
  </r>
  <r>
    <n v="4"/>
  </r>
  <r>
    <n v="46"/>
  </r>
  <r>
    <n v="45"/>
  </r>
  <r>
    <n v="8"/>
  </r>
  <r>
    <n v="24"/>
  </r>
  <r>
    <n v="2"/>
  </r>
  <r>
    <n v="5"/>
  </r>
  <r>
    <n v="22"/>
  </r>
  <r>
    <n v="22"/>
  </r>
  <r>
    <n v="9"/>
  </r>
  <r>
    <n v="11"/>
  </r>
  <r>
    <n v="12"/>
  </r>
  <r>
    <n v="12"/>
  </r>
  <r>
    <n v="2"/>
  </r>
  <r>
    <n v="4"/>
  </r>
  <r>
    <n v="12"/>
  </r>
  <r>
    <n v="6"/>
  </r>
  <r>
    <n v="41"/>
  </r>
  <r>
    <n v="3"/>
  </r>
  <r>
    <n v="12"/>
  </r>
  <r>
    <n v="12"/>
  </r>
  <r>
    <n v="14"/>
  </r>
  <r>
    <n v="12"/>
  </r>
  <r>
    <n v="7"/>
  </r>
  <r>
    <n v="12"/>
  </r>
  <r>
    <n v="5"/>
  </r>
  <r>
    <n v="3"/>
  </r>
  <r>
    <n v="3"/>
  </r>
  <r>
    <n v="28"/>
  </r>
  <r>
    <n v="6"/>
  </r>
  <r>
    <n v="43"/>
  </r>
  <r>
    <n v="42"/>
  </r>
  <r>
    <n v="17"/>
  </r>
  <r>
    <n v="8"/>
  </r>
  <r>
    <n v="5"/>
  </r>
  <r>
    <n v="6"/>
  </r>
  <r>
    <n v="113"/>
  </r>
  <r>
    <n v="29"/>
  </r>
  <r>
    <n v="3"/>
  </r>
  <r>
    <n v="4"/>
  </r>
  <r>
    <n v="7"/>
  </r>
  <r>
    <n v="4"/>
  </r>
  <r>
    <n v="8"/>
  </r>
  <r>
    <n v="18"/>
  </r>
  <r>
    <n v="2"/>
  </r>
  <r>
    <n v="19"/>
  </r>
  <r>
    <n v="19"/>
  </r>
  <r>
    <n v="11"/>
  </r>
  <r>
    <n v="7"/>
  </r>
  <r>
    <n v="3"/>
  </r>
  <r>
    <n v="3"/>
  </r>
  <r>
    <n v="5"/>
  </r>
  <r>
    <n v="18"/>
  </r>
  <r>
    <n v="26"/>
  </r>
  <r>
    <n v="25"/>
  </r>
  <r>
    <n v="6"/>
  </r>
  <r>
    <n v="15"/>
  </r>
  <r>
    <n v="3"/>
  </r>
  <r>
    <n v="12"/>
  </r>
  <r>
    <n v="11"/>
  </r>
  <r>
    <n v="39"/>
  </r>
  <r>
    <n v="7"/>
  </r>
  <r>
    <n v="38"/>
  </r>
  <r>
    <n v="2"/>
  </r>
  <r>
    <n v="26"/>
  </r>
  <r>
    <n v="10"/>
  </r>
  <r>
    <n v="13"/>
  </r>
  <r>
    <n v="5"/>
  </r>
  <r>
    <n v="6"/>
  </r>
  <r>
    <n v="16"/>
  </r>
  <r>
    <n v="1"/>
  </r>
  <r>
    <n v="3"/>
  </r>
  <r>
    <n v="32"/>
  </r>
  <r>
    <n v="31"/>
  </r>
  <r>
    <n v="7"/>
  </r>
  <r>
    <n v="7"/>
  </r>
  <r>
    <n v="30"/>
  </r>
  <r>
    <n v="3"/>
  </r>
  <r>
    <n v="23"/>
  </r>
  <r>
    <n v="23"/>
  </r>
  <r>
    <n v="7"/>
  </r>
  <r>
    <n v="5"/>
  </r>
  <r>
    <n v="33"/>
  </r>
  <r>
    <n v="33"/>
  </r>
  <r>
    <n v="13"/>
  </r>
  <r>
    <n v="7"/>
  </r>
  <r>
    <n v="9"/>
  </r>
  <r>
    <n v="17"/>
  </r>
  <r>
    <n v="17"/>
  </r>
  <r>
    <n v="16"/>
  </r>
  <r>
    <n v="4"/>
  </r>
  <r>
    <n v="29"/>
  </r>
  <r>
    <n v="21"/>
  </r>
  <r>
    <n v="5"/>
  </r>
  <r>
    <n v="5"/>
  </r>
  <r>
    <n v="9"/>
  </r>
  <r>
    <n v="9"/>
  </r>
  <r>
    <n v="12"/>
  </r>
  <r>
    <n v="12"/>
  </r>
  <r>
    <n v="7"/>
  </r>
  <r>
    <n v="43"/>
  </r>
  <r>
    <n v="42"/>
  </r>
  <r>
    <n v="9"/>
  </r>
  <r>
    <n v="9"/>
  </r>
  <r>
    <n v="28"/>
  </r>
  <r>
    <n v="28"/>
  </r>
  <r>
    <n v="28"/>
  </r>
  <r>
    <n v="45"/>
  </r>
  <r>
    <n v="29"/>
  </r>
  <r>
    <n v="6"/>
  </r>
  <r>
    <n v="2"/>
  </r>
  <r>
    <n v="39"/>
  </r>
  <r>
    <n v="10"/>
  </r>
  <r>
    <n v="28"/>
  </r>
  <r>
    <n v="17"/>
  </r>
  <r>
    <n v="17"/>
  </r>
  <r>
    <n v="11"/>
  </r>
  <r>
    <n v="11"/>
  </r>
  <r>
    <n v="7"/>
  </r>
  <r>
    <n v="4"/>
  </r>
  <r>
    <n v="24"/>
  </r>
  <r>
    <n v="27"/>
  </r>
  <r>
    <n v="19"/>
  </r>
  <r>
    <n v="27"/>
  </r>
  <r>
    <n v="4"/>
  </r>
  <r>
    <n v="12"/>
  </r>
  <r>
    <n v="18"/>
  </r>
  <r>
    <n v="17"/>
  </r>
  <r>
    <n v="7"/>
  </r>
  <r>
    <n v="7"/>
  </r>
  <r>
    <n v="4"/>
  </r>
  <r>
    <n v="6"/>
  </r>
  <r>
    <n v="19"/>
  </r>
  <r>
    <n v="17"/>
  </r>
  <r>
    <n v="5"/>
  </r>
  <r>
    <n v="9"/>
  </r>
  <r>
    <n v="51"/>
  </r>
  <r>
    <n v="2"/>
  </r>
  <r>
    <n v="3"/>
  </r>
  <r>
    <n v="10"/>
  </r>
  <r>
    <n v="16"/>
  </r>
  <r>
    <n v="9"/>
  </r>
  <r>
    <n v="8"/>
  </r>
  <r>
    <n v="29"/>
  </r>
  <r>
    <n v="29"/>
  </r>
  <r>
    <n v="19"/>
  </r>
  <r>
    <n v="19"/>
  </r>
  <r>
    <n v="4"/>
  </r>
  <r>
    <n v="4"/>
  </r>
  <r>
    <n v="4"/>
  </r>
  <r>
    <n v="17"/>
  </r>
  <r>
    <n v="10"/>
  </r>
  <r>
    <n v="2"/>
  </r>
  <r>
    <n v="1"/>
  </r>
  <r>
    <n v="3"/>
  </r>
  <r>
    <n v="16"/>
  </r>
  <r>
    <n v="3"/>
  </r>
  <r>
    <n v="11"/>
  </r>
  <r>
    <n v="3"/>
  </r>
  <r>
    <n v="21"/>
  </r>
  <r>
    <n v="5"/>
  </r>
  <r>
    <n v="23"/>
  </r>
  <r>
    <n v="22"/>
  </r>
  <r>
    <n v="1"/>
  </r>
  <r>
    <n v="4"/>
  </r>
  <r>
    <n v="25"/>
  </r>
  <r>
    <n v="4"/>
  </r>
  <r>
    <n v="24"/>
  </r>
  <r>
    <n v="8"/>
  </r>
  <r>
    <n v="18"/>
  </r>
  <r>
    <n v="8"/>
  </r>
  <r>
    <n v="21"/>
  </r>
  <r>
    <n v="26"/>
  </r>
  <r>
    <n v="168"/>
  </r>
  <r>
    <n v="14"/>
  </r>
  <r>
    <n v="4"/>
  </r>
  <r>
    <n v="18"/>
  </r>
  <r>
    <n v="24"/>
  </r>
  <r>
    <n v="24"/>
  </r>
  <r>
    <n v="4"/>
  </r>
  <r>
    <n v="9"/>
  </r>
  <r>
    <n v="6"/>
  </r>
  <r>
    <n v="20"/>
  </r>
  <r>
    <n v="21"/>
  </r>
  <r>
    <n v="6"/>
  </r>
  <r>
    <n v="18"/>
  </r>
  <r>
    <n v="27"/>
  </r>
  <r>
    <n v="27"/>
  </r>
  <r>
    <n v="13"/>
  </r>
  <r>
    <n v="41"/>
  </r>
  <r>
    <n v="11"/>
  </r>
  <r>
    <n v="1"/>
  </r>
  <r>
    <n v="2"/>
  </r>
  <r>
    <n v="2"/>
  </r>
  <r>
    <n v="12"/>
  </r>
  <r>
    <n v="12"/>
  </r>
  <r>
    <n v="7"/>
  </r>
  <r>
    <n v="25"/>
  </r>
  <r>
    <n v="16"/>
  </r>
  <r>
    <n v="24"/>
  </r>
  <r>
    <n v="23"/>
  </r>
  <r>
    <n v="19"/>
  </r>
  <r>
    <n v="19"/>
  </r>
  <r>
    <n v="5"/>
  </r>
  <r>
    <n v="8"/>
  </r>
  <r>
    <n v="24"/>
  </r>
  <r>
    <n v="23"/>
  </r>
  <r>
    <n v="16"/>
  </r>
  <r>
    <n v="15"/>
  </r>
  <r>
    <n v="2"/>
  </r>
  <r>
    <n v="5"/>
  </r>
  <r>
    <n v="3"/>
  </r>
  <r>
    <n v="40"/>
  </r>
  <r>
    <n v="40"/>
  </r>
  <r>
    <n v="4"/>
  </r>
  <r>
    <n v="21"/>
  </r>
  <r>
    <n v="15"/>
  </r>
  <r>
    <n v="15"/>
  </r>
  <r>
    <n v="4"/>
  </r>
  <r>
    <n v="23"/>
  </r>
  <r>
    <n v="19"/>
  </r>
  <r>
    <n v="12"/>
  </r>
  <r>
    <n v="49"/>
  </r>
  <r>
    <n v="6"/>
  </r>
  <r>
    <n v="10"/>
  </r>
  <r>
    <n v="16"/>
  </r>
  <r>
    <n v="47"/>
  </r>
  <r>
    <n v="1497"/>
  </r>
  <r>
    <n v="894"/>
  </r>
  <r>
    <n v="6"/>
  </r>
  <r>
    <n v="13"/>
  </r>
  <r>
    <n v="5"/>
  </r>
  <r>
    <n v="5"/>
  </r>
  <r>
    <n v="3"/>
  </r>
  <r>
    <n v="47"/>
  </r>
  <r>
    <n v="56"/>
  </r>
  <r>
    <n v="15"/>
  </r>
  <r>
    <n v="14"/>
  </r>
  <r>
    <n v="163"/>
  </r>
  <r>
    <n v="23"/>
  </r>
  <r>
    <n v="121"/>
  </r>
  <r>
    <n v="54"/>
  </r>
  <r>
    <n v="13"/>
  </r>
  <r>
    <n v="22"/>
  </r>
  <r>
    <n v="4"/>
  </r>
  <r>
    <n v="22"/>
  </r>
  <r>
    <n v="4"/>
  </r>
  <r>
    <n v="27"/>
  </r>
  <r>
    <n v="29"/>
  </r>
  <r>
    <n v="36"/>
  </r>
  <r>
    <n v="6"/>
  </r>
  <r>
    <n v="38"/>
  </r>
  <r>
    <n v="38"/>
  </r>
  <r>
    <n v="22"/>
  </r>
  <r>
    <n v="22"/>
  </r>
  <r>
    <n v="4"/>
  </r>
  <r>
    <n v="3"/>
  </r>
  <r>
    <n v="7"/>
  </r>
  <r>
    <n v="6"/>
  </r>
  <r>
    <n v="7"/>
  </r>
  <r>
    <n v="18"/>
  </r>
  <r>
    <n v="8"/>
  </r>
  <r>
    <n v="13"/>
  </r>
  <r>
    <n v="9"/>
  </r>
  <r>
    <n v="49"/>
  </r>
  <r>
    <n v="49"/>
  </r>
  <r>
    <n v="4"/>
  </r>
  <r>
    <n v="13"/>
  </r>
  <r>
    <n v="2"/>
  </r>
  <r>
    <n v="17"/>
  </r>
  <r>
    <n v="8"/>
  </r>
  <r>
    <n v="50"/>
  </r>
  <r>
    <n v="15"/>
  </r>
  <r>
    <n v="14"/>
  </r>
  <r>
    <n v="5"/>
  </r>
  <r>
    <n v="5"/>
  </r>
  <r>
    <n v="43"/>
  </r>
  <r>
    <n v="6"/>
  </r>
  <r>
    <n v="61"/>
  </r>
  <r>
    <n v="4"/>
  </r>
  <r>
    <n v="5"/>
  </r>
  <r>
    <n v="9"/>
  </r>
  <r>
    <n v="3"/>
  </r>
  <r>
    <n v="13"/>
  </r>
  <r>
    <n v="23"/>
  </r>
  <r>
    <n v="39"/>
  </r>
  <r>
    <n v="39"/>
  </r>
  <r>
    <n v="5"/>
  </r>
  <r>
    <n v="5"/>
  </r>
  <r>
    <n v="1"/>
  </r>
  <r>
    <n v="6"/>
  </r>
  <r>
    <n v="7"/>
  </r>
  <r>
    <n v="2"/>
  </r>
  <r>
    <n v="13"/>
  </r>
  <r>
    <n v="26"/>
  </r>
  <r>
    <n v="3"/>
  </r>
  <r>
    <n v="2"/>
  </r>
  <r>
    <n v="31"/>
  </r>
  <r>
    <n v="18"/>
  </r>
  <r>
    <n v="8"/>
  </r>
  <r>
    <n v="29"/>
  </r>
  <r>
    <n v="10"/>
  </r>
  <r>
    <n v="8"/>
  </r>
  <r>
    <n v="4"/>
  </r>
  <r>
    <n v="6"/>
  </r>
  <r>
    <n v="6"/>
  </r>
  <r>
    <n v="29"/>
  </r>
  <r>
    <n v="2"/>
  </r>
  <r>
    <n v="6"/>
  </r>
  <r>
    <n v="7"/>
  </r>
  <r>
    <n v="9"/>
  </r>
  <r>
    <n v="106"/>
  </r>
  <r>
    <n v="13"/>
  </r>
  <r>
    <n v="14"/>
  </r>
  <r>
    <n v="12"/>
  </r>
  <r>
    <n v="10"/>
  </r>
  <r>
    <n v="18"/>
  </r>
  <r>
    <n v="18"/>
  </r>
  <r>
    <n v="3"/>
  </r>
  <r>
    <n v="1"/>
  </r>
  <r>
    <n v="24"/>
  </r>
  <r>
    <n v="20"/>
  </r>
  <r>
    <n v="20"/>
  </r>
  <r>
    <n v="3"/>
  </r>
  <r>
    <n v="9"/>
  </r>
  <r>
    <n v="3"/>
  </r>
  <r>
    <n v="7"/>
  </r>
  <r>
    <n v="7"/>
  </r>
  <r>
    <n v="3"/>
  </r>
  <r>
    <n v="10"/>
  </r>
  <r>
    <n v="132"/>
  </r>
  <r>
    <n v="131"/>
  </r>
  <r>
    <n v="131"/>
  </r>
  <r>
    <n v="131"/>
  </r>
  <r>
    <n v="11"/>
  </r>
  <r>
    <n v="3"/>
  </r>
  <r>
    <n v="11"/>
  </r>
  <r>
    <n v="4"/>
  </r>
  <r>
    <n v="11"/>
  </r>
  <r>
    <n v="19"/>
  </r>
  <r>
    <n v="13"/>
  </r>
  <r>
    <n v="7"/>
  </r>
  <r>
    <n v="2"/>
  </r>
  <r>
    <n v="11"/>
  </r>
  <r>
    <n v="7"/>
  </r>
  <r>
    <n v="252"/>
  </r>
  <r>
    <n v="7"/>
  </r>
  <r>
    <n v="3"/>
  </r>
  <r>
    <n v="4"/>
  </r>
  <r>
    <n v="2"/>
  </r>
  <r>
    <n v="5"/>
  </r>
  <r>
    <n v="8"/>
  </r>
  <r>
    <n v="4"/>
  </r>
  <r>
    <n v="27"/>
  </r>
  <r>
    <n v="36"/>
  </r>
  <r>
    <n v="865"/>
  </r>
  <r>
    <n v="11"/>
  </r>
  <r>
    <n v="37"/>
  </r>
  <r>
    <n v="9"/>
  </r>
  <r>
    <n v="13"/>
  </r>
  <r>
    <n v="21"/>
  </r>
  <r>
    <n v="21"/>
  </r>
  <r>
    <n v="7"/>
  </r>
  <r>
    <n v="6"/>
  </r>
  <r>
    <n v="2"/>
  </r>
  <r>
    <n v="22"/>
  </r>
  <r>
    <n v="6"/>
  </r>
  <r>
    <n v="17"/>
  </r>
  <r>
    <n v="20"/>
  </r>
  <r>
    <n v="30"/>
  </r>
  <r>
    <n v="10"/>
  </r>
  <r>
    <n v="38"/>
  </r>
  <r>
    <n v="6"/>
  </r>
  <r>
    <n v="7"/>
  </r>
  <r>
    <n v="5"/>
  </r>
  <r>
    <n v="6"/>
  </r>
  <r>
    <n v="6"/>
  </r>
  <r>
    <n v="29"/>
  </r>
  <r>
    <n v="29"/>
  </r>
  <r>
    <n v="44"/>
  </r>
  <r>
    <n v="2"/>
  </r>
  <r>
    <n v="7"/>
  </r>
  <r>
    <n v="21"/>
  </r>
  <r>
    <n v="7"/>
  </r>
  <r>
    <n v="17"/>
  </r>
  <r>
    <n v="68"/>
  </r>
  <r>
    <n v="67"/>
  </r>
  <r>
    <n v="16"/>
  </r>
  <r>
    <n v="19"/>
  </r>
  <r>
    <n v="14"/>
  </r>
  <r>
    <n v="13"/>
  </r>
  <r>
    <n v="2"/>
  </r>
  <r>
    <n v="2"/>
  </r>
  <r>
    <n v="6"/>
  </r>
  <r>
    <n v="8"/>
  </r>
  <r>
    <n v="9"/>
  </r>
  <r>
    <n v="7"/>
  </r>
  <r>
    <n v="7"/>
  </r>
  <r>
    <n v="4"/>
  </r>
  <r>
    <n v="2"/>
  </r>
  <r>
    <n v="20"/>
  </r>
  <r>
    <n v="2"/>
  </r>
  <r>
    <n v="29"/>
  </r>
  <r>
    <n v="3"/>
  </r>
  <r>
    <n v="13"/>
  </r>
  <r>
    <n v="31"/>
  </r>
  <r>
    <n v="5"/>
  </r>
  <r>
    <n v="2"/>
  </r>
  <r>
    <n v="5"/>
  </r>
  <r>
    <n v="12"/>
  </r>
  <r>
    <n v="24"/>
  </r>
  <r>
    <n v="3"/>
  </r>
  <r>
    <n v="3"/>
  </r>
  <r>
    <n v="43"/>
  </r>
  <r>
    <n v="3"/>
  </r>
  <r>
    <n v="18"/>
  </r>
  <r>
    <n v="5"/>
  </r>
  <r>
    <n v="3"/>
  </r>
  <r>
    <n v="188"/>
  </r>
  <r>
    <n v="3"/>
  </r>
  <r>
    <n v="23"/>
  </r>
  <r>
    <n v="25"/>
  </r>
  <r>
    <n v="4"/>
  </r>
  <r>
    <n v="23"/>
  </r>
  <r>
    <n v="8"/>
  </r>
  <r>
    <n v="22"/>
  </r>
  <r>
    <n v="7"/>
  </r>
  <r>
    <n v="22"/>
  </r>
  <r>
    <n v="12"/>
  </r>
  <r>
    <n v="4"/>
  </r>
  <r>
    <n v="20"/>
  </r>
  <r>
    <n v="1"/>
  </r>
  <r>
    <n v="4"/>
  </r>
  <r>
    <n v="9"/>
  </r>
  <r>
    <n v="10"/>
  </r>
  <r>
    <n v="24"/>
  </r>
  <r>
    <n v="7"/>
  </r>
  <r>
    <n v="4"/>
  </r>
  <r>
    <n v="5"/>
  </r>
  <r>
    <n v="7"/>
  </r>
  <r>
    <n v="4"/>
  </r>
  <r>
    <n v="3"/>
  </r>
  <r>
    <n v="13"/>
  </r>
  <r>
    <n v="6"/>
  </r>
  <r>
    <n v="5"/>
  </r>
  <r>
    <n v="10"/>
  </r>
  <r>
    <n v="4"/>
  </r>
  <r>
    <n v="2"/>
  </r>
  <r>
    <n v="9"/>
  </r>
  <r>
    <n v="3"/>
  </r>
  <r>
    <n v="3"/>
  </r>
  <r>
    <n v="4"/>
  </r>
  <r>
    <n v="1"/>
  </r>
  <r>
    <n v="11"/>
  </r>
  <r>
    <n v="2"/>
  </r>
  <r>
    <n v="6"/>
  </r>
  <r>
    <n v="25"/>
  </r>
  <r>
    <n v="12"/>
  </r>
  <r>
    <n v="10"/>
  </r>
  <r>
    <n v="10"/>
  </r>
  <r>
    <n v="1"/>
  </r>
  <r>
    <n v="3"/>
  </r>
  <r>
    <n v="13"/>
  </r>
  <r>
    <n v="3"/>
  </r>
  <r>
    <n v="7"/>
  </r>
  <r>
    <n v="33"/>
  </r>
  <r>
    <n v="2"/>
  </r>
  <r>
    <n v="7"/>
  </r>
  <r>
    <n v="7"/>
  </r>
  <r>
    <n v="9"/>
  </r>
  <r>
    <n v="7"/>
  </r>
  <r>
    <n v="6"/>
  </r>
  <r>
    <n v="7"/>
  </r>
  <r>
    <n v="4"/>
  </r>
  <r>
    <n v="15"/>
  </r>
  <r>
    <n v="11"/>
  </r>
  <r>
    <n v="7"/>
  </r>
  <r>
    <n v="4"/>
  </r>
  <r>
    <n v="8"/>
  </r>
  <r>
    <n v="3"/>
  </r>
  <r>
    <n v="2"/>
  </r>
  <r>
    <n v="6"/>
  </r>
  <r>
    <n v="6"/>
  </r>
  <r>
    <n v="3"/>
  </r>
  <r>
    <n v="6"/>
  </r>
  <r>
    <n v="2"/>
  </r>
  <r>
    <n v="4"/>
  </r>
  <r>
    <n v="9"/>
  </r>
  <r>
    <n v="4"/>
  </r>
  <r>
    <n v="9"/>
  </r>
  <r>
    <n v="7"/>
  </r>
  <r>
    <n v="2"/>
  </r>
  <r>
    <n v="7"/>
  </r>
  <r>
    <n v="3"/>
  </r>
  <r>
    <n v="10"/>
  </r>
  <r>
    <n v="5"/>
  </r>
  <r>
    <n v="27"/>
  </r>
  <r>
    <n v="33"/>
  </r>
  <r>
    <n v="4"/>
  </r>
  <r>
    <n v="8"/>
  </r>
  <r>
    <n v="10"/>
  </r>
  <r>
    <n v="14"/>
  </r>
  <r>
    <n v="6"/>
  </r>
  <r>
    <n v="2"/>
  </r>
  <r>
    <n v="2"/>
  </r>
  <r>
    <n v="5"/>
  </r>
  <r>
    <n v="30"/>
  </r>
  <r>
    <n v="4"/>
  </r>
  <r>
    <n v="11"/>
  </r>
  <r>
    <n v="16"/>
  </r>
  <r>
    <n v="13"/>
  </r>
  <r>
    <n v="11"/>
  </r>
  <r>
    <n v="13"/>
  </r>
  <r>
    <n v="2"/>
  </r>
  <r>
    <n v="3"/>
  </r>
  <r>
    <n v="57"/>
  </r>
  <r>
    <n v="57"/>
  </r>
  <r>
    <n v="19"/>
  </r>
  <r>
    <n v="3"/>
  </r>
  <r>
    <n v="3"/>
  </r>
  <r>
    <n v="11"/>
  </r>
  <r>
    <n v="19"/>
  </r>
  <r>
    <n v="8"/>
  </r>
  <r>
    <n v="13"/>
  </r>
  <r>
    <n v="3"/>
  </r>
  <r>
    <n v="2"/>
  </r>
  <r>
    <n v="45"/>
  </r>
  <r>
    <n v="4"/>
  </r>
  <r>
    <n v="2"/>
  </r>
  <r>
    <n v="13"/>
  </r>
  <r>
    <n v="5"/>
  </r>
  <r>
    <n v="31"/>
  </r>
  <r>
    <n v="4"/>
  </r>
  <r>
    <n v="9"/>
  </r>
  <r>
    <n v="4"/>
  </r>
  <r>
    <n v="2"/>
  </r>
  <r>
    <n v="2"/>
  </r>
  <r>
    <n v="2"/>
  </r>
  <r>
    <n v="33"/>
  </r>
  <r>
    <n v="3"/>
  </r>
  <r>
    <n v="9"/>
  </r>
  <r>
    <n v="3"/>
  </r>
  <r>
    <n v="8"/>
  </r>
  <r>
    <n v="4"/>
  </r>
  <r>
    <n v="1"/>
  </r>
  <r>
    <n v="7"/>
  </r>
  <r>
    <n v="5"/>
  </r>
  <r>
    <n v="2"/>
  </r>
  <r>
    <n v="5"/>
  </r>
  <r>
    <n v="10"/>
  </r>
  <r>
    <n v="8"/>
  </r>
  <r>
    <n v="7"/>
  </r>
  <r>
    <n v="4"/>
  </r>
  <r>
    <n v="2"/>
  </r>
  <r>
    <n v="4"/>
  </r>
  <r>
    <n v="4"/>
  </r>
  <r>
    <n v="4"/>
  </r>
  <r>
    <n v="57"/>
  </r>
  <r>
    <n v="3"/>
  </r>
  <r>
    <n v="3"/>
  </r>
  <r>
    <n v="5"/>
  </r>
  <r>
    <n v="2"/>
  </r>
  <r>
    <n v="3"/>
  </r>
  <r>
    <n v="9"/>
  </r>
  <r>
    <n v="17"/>
  </r>
  <r>
    <n v="14"/>
  </r>
  <r>
    <n v="1"/>
  </r>
  <r>
    <n v="10"/>
  </r>
  <r>
    <n v="1"/>
  </r>
  <r>
    <n v="4"/>
  </r>
  <r>
    <n v="4"/>
  </r>
  <r>
    <n v="3"/>
  </r>
  <r>
    <n v="1"/>
  </r>
  <r>
    <n v="10"/>
  </r>
  <r>
    <n v="6"/>
  </r>
  <r>
    <n v="25"/>
  </r>
  <r>
    <n v="8"/>
  </r>
  <r>
    <n v="9"/>
  </r>
  <r>
    <n v="5"/>
  </r>
  <r>
    <n v="2"/>
  </r>
  <r>
    <n v="2"/>
  </r>
  <r>
    <n v="9"/>
  </r>
  <r>
    <n v="4"/>
  </r>
  <r>
    <n v="4"/>
  </r>
  <r>
    <n v="3"/>
  </r>
  <r>
    <n v="8"/>
  </r>
  <r>
    <n v="3"/>
  </r>
  <r>
    <n v="8"/>
  </r>
  <r>
    <n v="7"/>
  </r>
  <r>
    <n v="7"/>
  </r>
  <r>
    <n v="8"/>
  </r>
  <r>
    <n v="16"/>
  </r>
  <r>
    <n v="3"/>
  </r>
  <r>
    <n v="6"/>
  </r>
  <r>
    <n v="5"/>
  </r>
  <r>
    <n v="8"/>
  </r>
  <r>
    <n v="2"/>
  </r>
  <r>
    <n v="3"/>
  </r>
  <r>
    <n v="9"/>
  </r>
  <r>
    <n v="7"/>
  </r>
  <r>
    <n v="5"/>
  </r>
  <r>
    <n v="4"/>
  </r>
  <r>
    <n v="9"/>
  </r>
  <r>
    <n v="8"/>
  </r>
  <r>
    <n v="7"/>
  </r>
  <r>
    <n v="2"/>
  </r>
  <r>
    <n v="9"/>
  </r>
  <r>
    <n v="6"/>
  </r>
  <r>
    <n v="6"/>
  </r>
  <r>
    <n v="5"/>
  </r>
  <r>
    <n v="3"/>
  </r>
  <r>
    <n v="2"/>
  </r>
  <r>
    <n v="8"/>
  </r>
  <r>
    <n v="7"/>
  </r>
  <r>
    <n v="1"/>
  </r>
  <r>
    <n v="3"/>
  </r>
  <r>
    <n v="3"/>
  </r>
  <r>
    <n v="9"/>
  </r>
  <r>
    <n v="4"/>
  </r>
  <r>
    <n v="7"/>
  </r>
  <r>
    <n v="10"/>
  </r>
  <r>
    <n v="11"/>
  </r>
  <r>
    <n v="7"/>
  </r>
  <r>
    <n v="3"/>
  </r>
  <r>
    <n v="8"/>
  </r>
  <r>
    <n v="10"/>
  </r>
  <r>
    <n v="10"/>
  </r>
  <r>
    <n v="4"/>
  </r>
  <r>
    <n v="6"/>
  </r>
  <r>
    <n v="4"/>
  </r>
  <r>
    <n v="9"/>
  </r>
  <r>
    <n v="5"/>
  </r>
  <r>
    <n v="3"/>
  </r>
  <r>
    <n v="12"/>
  </r>
  <r>
    <n v="15"/>
  </r>
  <r>
    <n v="8"/>
  </r>
  <r>
    <n v="4"/>
  </r>
  <r>
    <n v="4"/>
  </r>
  <r>
    <n v="3"/>
  </r>
  <r>
    <n v="3"/>
  </r>
  <r>
    <n v="3"/>
  </r>
  <r>
    <n v="3"/>
  </r>
  <r>
    <n v="4"/>
  </r>
  <r>
    <n v="4"/>
  </r>
  <r>
    <n v="8"/>
  </r>
  <r>
    <n v="15"/>
  </r>
  <r>
    <n v="4"/>
  </r>
  <r>
    <n v="4"/>
  </r>
  <r>
    <n v="4"/>
  </r>
  <r>
    <n v="4"/>
  </r>
  <r>
    <n v="17"/>
  </r>
  <r>
    <n v="2"/>
  </r>
  <r>
    <n v="5"/>
  </r>
  <r>
    <n v="24"/>
  </r>
  <r>
    <n v="8"/>
  </r>
  <r>
    <n v="8"/>
  </r>
  <r>
    <n v="5"/>
  </r>
  <r>
    <n v="3"/>
  </r>
  <r>
    <n v="5"/>
  </r>
  <r>
    <n v="10"/>
  </r>
  <r>
    <n v="1"/>
  </r>
  <r>
    <n v="5"/>
  </r>
  <r>
    <n v="9"/>
  </r>
  <r>
    <n v="4"/>
  </r>
  <r>
    <n v="3"/>
  </r>
  <r>
    <n v="5"/>
  </r>
  <r>
    <n v="2"/>
  </r>
  <r>
    <n v="7"/>
  </r>
  <r>
    <n v="7"/>
  </r>
  <r>
    <n v="18"/>
  </r>
  <r>
    <n v="7"/>
  </r>
  <r>
    <n v="10"/>
  </r>
  <r>
    <n v="4"/>
  </r>
  <r>
    <n v="10"/>
  </r>
  <r>
    <n v="4"/>
  </r>
  <r>
    <n v="5"/>
  </r>
  <r>
    <n v="4"/>
  </r>
  <r>
    <n v="3"/>
  </r>
  <r>
    <n v="7"/>
  </r>
  <r>
    <n v="5"/>
  </r>
  <r>
    <n v="4"/>
  </r>
  <r>
    <n v="2"/>
  </r>
  <r>
    <n v="6"/>
  </r>
  <r>
    <n v="3"/>
  </r>
  <r>
    <n v="10"/>
  </r>
  <r>
    <n v="20"/>
  </r>
  <r>
    <n v="1"/>
  </r>
  <r>
    <n v="4"/>
  </r>
  <r>
    <n v="8"/>
  </r>
  <r>
    <n v="6"/>
  </r>
  <r>
    <n v="3"/>
  </r>
  <r>
    <n v="5"/>
  </r>
  <r>
    <n v="11"/>
  </r>
  <r>
    <n v="3"/>
  </r>
  <r>
    <n v="8"/>
  </r>
  <r>
    <n v="5"/>
  </r>
  <r>
    <n v="6"/>
  </r>
  <r>
    <n v="8"/>
  </r>
  <r>
    <n v="3"/>
  </r>
  <r>
    <n v="7"/>
  </r>
  <r>
    <n v="7"/>
  </r>
  <r>
    <n v="3"/>
  </r>
  <r>
    <n v="3"/>
  </r>
  <r>
    <n v="6"/>
  </r>
  <r>
    <n v="7"/>
  </r>
  <r>
    <n v="12"/>
  </r>
  <r>
    <n v="6"/>
  </r>
  <r>
    <n v="18"/>
  </r>
  <r>
    <n v="3"/>
  </r>
  <r>
    <n v="3"/>
  </r>
  <r>
    <n v="1"/>
  </r>
  <r>
    <n v="4"/>
  </r>
  <r>
    <n v="6"/>
  </r>
  <r>
    <n v="25"/>
  </r>
  <r>
    <n v="4"/>
  </r>
  <r>
    <n v="8"/>
  </r>
  <r>
    <n v="3"/>
  </r>
  <r>
    <n v="16"/>
  </r>
  <r>
    <n v="20"/>
  </r>
  <r>
    <n v="8"/>
  </r>
  <r>
    <n v="4"/>
  </r>
  <r>
    <n v="3"/>
  </r>
  <r>
    <n v="3"/>
  </r>
  <r>
    <n v="5"/>
  </r>
  <r>
    <n v="2"/>
  </r>
  <r>
    <n v="7"/>
  </r>
  <r>
    <n v="2"/>
  </r>
  <r>
    <n v="4"/>
  </r>
  <r>
    <n v="3"/>
  </r>
  <r>
    <n v="14"/>
  </r>
  <r>
    <n v="3"/>
  </r>
  <r>
    <n v="2"/>
  </r>
  <r>
    <n v="4"/>
  </r>
  <r>
    <n v="7"/>
  </r>
  <r>
    <n v="7"/>
  </r>
  <r>
    <n v="15"/>
  </r>
  <r>
    <n v="7"/>
  </r>
  <r>
    <n v="7"/>
  </r>
  <r>
    <n v="25"/>
  </r>
  <r>
    <n v="4"/>
  </r>
  <r>
    <n v="9"/>
  </r>
  <r>
    <n v="7"/>
  </r>
  <r>
    <n v="2"/>
  </r>
  <r>
    <n v="12"/>
  </r>
  <r>
    <n v="3"/>
  </r>
  <r>
    <n v="3"/>
  </r>
  <r>
    <n v="4"/>
  </r>
  <r>
    <n v="3"/>
  </r>
  <r>
    <n v="9"/>
  </r>
  <r>
    <n v="10"/>
  </r>
  <r>
    <n v="5"/>
  </r>
  <r>
    <n v="8"/>
  </r>
  <r>
    <n v="25"/>
  </r>
  <r>
    <n v="5"/>
  </r>
  <r>
    <n v="14"/>
  </r>
  <r>
    <n v="5"/>
  </r>
  <r>
    <n v="3"/>
  </r>
  <r>
    <n v="3"/>
  </r>
  <r>
    <n v="10"/>
  </r>
  <r>
    <n v="3"/>
  </r>
  <r>
    <n v="5"/>
  </r>
  <r>
    <n v="8"/>
  </r>
  <r>
    <n v="8"/>
  </r>
  <r>
    <n v="19"/>
  </r>
  <r>
    <n v="20"/>
  </r>
  <r>
    <n v="3"/>
  </r>
  <r>
    <n v="2"/>
  </r>
  <r>
    <n v="18"/>
  </r>
  <r>
    <n v="8"/>
  </r>
  <r>
    <n v="6"/>
  </r>
  <r>
    <n v="9"/>
  </r>
  <r>
    <n v="6"/>
  </r>
  <r>
    <n v="3"/>
  </r>
  <r>
    <n v="7"/>
  </r>
  <r>
    <n v="14"/>
  </r>
  <r>
    <n v="5"/>
  </r>
  <r>
    <n v="26"/>
  </r>
  <r>
    <n v="15"/>
  </r>
  <r>
    <n v="16"/>
  </r>
  <r>
    <n v="4"/>
  </r>
  <r>
    <n v="3"/>
  </r>
  <r>
    <n v="5"/>
  </r>
  <r>
    <n v="8"/>
  </r>
  <r>
    <n v="7"/>
  </r>
  <r>
    <n v="28"/>
  </r>
  <r>
    <n v="3"/>
  </r>
  <r>
    <n v="8"/>
  </r>
  <r>
    <n v="4"/>
  </r>
  <r>
    <n v="16"/>
  </r>
  <r>
    <n v="5"/>
  </r>
  <r>
    <n v="9"/>
  </r>
  <r>
    <n v="13"/>
  </r>
  <r>
    <n v="5"/>
  </r>
  <r>
    <n v="5"/>
  </r>
  <r>
    <n v="1"/>
  </r>
  <r>
    <n v="4"/>
  </r>
  <r>
    <n v="4"/>
  </r>
  <r>
    <n v="18"/>
  </r>
  <r>
    <n v="9"/>
  </r>
  <r>
    <n v="4"/>
  </r>
  <r>
    <n v="9"/>
  </r>
  <r>
    <n v="3"/>
  </r>
  <r>
    <n v="5"/>
  </r>
  <r>
    <n v="2"/>
  </r>
  <r>
    <n v="5"/>
  </r>
  <r>
    <n v="12"/>
  </r>
  <r>
    <n v="3"/>
  </r>
  <r>
    <n v="20"/>
  </r>
  <r>
    <n v="8"/>
  </r>
  <r>
    <n v="6"/>
  </r>
  <r>
    <n v="6"/>
  </r>
  <r>
    <n v="4"/>
  </r>
  <r>
    <n v="8"/>
  </r>
  <r>
    <n v="3"/>
  </r>
  <r>
    <n v="5"/>
  </r>
  <r>
    <n v="15"/>
  </r>
  <r>
    <n v="4"/>
  </r>
  <r>
    <n v="3"/>
  </r>
  <r>
    <n v="6"/>
  </r>
  <r>
    <n v="1"/>
  </r>
  <r>
    <n v="8"/>
  </r>
  <r>
    <n v="9"/>
  </r>
  <r>
    <n v="4"/>
  </r>
  <r>
    <n v="21"/>
  </r>
  <r>
    <n v="4"/>
  </r>
  <r>
    <n v="5"/>
  </r>
  <r>
    <n v="5"/>
  </r>
  <r>
    <n v="21"/>
  </r>
  <r>
    <n v="14"/>
  </r>
  <r>
    <n v="4"/>
  </r>
  <r>
    <n v="5"/>
  </r>
  <r>
    <n v="4"/>
  </r>
  <r>
    <n v="15"/>
  </r>
  <r>
    <n v="10"/>
  </r>
  <r>
    <n v="5"/>
  </r>
  <r>
    <n v="5"/>
  </r>
  <r>
    <n v="6"/>
  </r>
  <r>
    <n v="5"/>
  </r>
  <r>
    <n v="13"/>
  </r>
  <r>
    <n v="5"/>
  </r>
  <r>
    <n v="14"/>
  </r>
  <r>
    <n v="3"/>
  </r>
  <r>
    <n v="40"/>
  </r>
  <r>
    <n v="3"/>
  </r>
  <r>
    <n v="4"/>
  </r>
  <r>
    <n v="6"/>
  </r>
  <r>
    <n v="5"/>
  </r>
  <r>
    <n v="35"/>
  </r>
  <r>
    <n v="9"/>
  </r>
  <r>
    <n v="10"/>
  </r>
  <r>
    <n v="2"/>
  </r>
  <r>
    <n v="4"/>
  </r>
  <r>
    <n v="22"/>
  </r>
  <r>
    <n v="4"/>
  </r>
  <r>
    <n v="3"/>
  </r>
  <r>
    <n v="7"/>
  </r>
  <r>
    <n v="4"/>
  </r>
  <r>
    <n v="2"/>
  </r>
  <r>
    <n v="3"/>
  </r>
  <r>
    <n v="10"/>
  </r>
  <r>
    <n v="9"/>
  </r>
  <r>
    <n v="6"/>
  </r>
  <r>
    <n v="8"/>
  </r>
  <r>
    <n v="4"/>
  </r>
  <r>
    <n v="8"/>
  </r>
  <r>
    <n v="4"/>
  </r>
  <r>
    <n v="5"/>
  </r>
  <r>
    <n v="8"/>
  </r>
  <r>
    <n v="8"/>
  </r>
  <r>
    <n v="15"/>
  </r>
  <r>
    <n v="3"/>
  </r>
  <r>
    <n v="10"/>
  </r>
  <r>
    <n v="3"/>
  </r>
  <r>
    <n v="7"/>
  </r>
  <r>
    <n v="3"/>
  </r>
  <r>
    <n v="2"/>
  </r>
  <r>
    <n v="14"/>
  </r>
  <r>
    <n v="13"/>
  </r>
  <r>
    <n v="5"/>
  </r>
  <r>
    <n v="3"/>
  </r>
  <r>
    <n v="3"/>
  </r>
  <r>
    <n v="3"/>
  </r>
  <r>
    <n v="1"/>
  </r>
  <r>
    <n v="3"/>
  </r>
  <r>
    <n v="2"/>
  </r>
  <r>
    <n v="16"/>
  </r>
  <r>
    <n v="10"/>
  </r>
  <r>
    <n v="3"/>
  </r>
  <r>
    <n v="9"/>
  </r>
  <r>
    <n v="6"/>
  </r>
  <r>
    <n v="17"/>
  </r>
  <r>
    <n v="15"/>
  </r>
  <r>
    <n v="14"/>
  </r>
  <r>
    <n v="21"/>
  </r>
  <r>
    <n v="23"/>
  </r>
  <r>
    <n v="22"/>
  </r>
  <r>
    <n v="7"/>
  </r>
  <r>
    <n v="20"/>
  </r>
  <r>
    <n v="13"/>
  </r>
  <r>
    <n v="7"/>
  </r>
  <r>
    <n v="3"/>
  </r>
  <r>
    <n v="29"/>
  </r>
  <r>
    <n v="15"/>
  </r>
  <r>
    <n v="7"/>
  </r>
  <r>
    <n v="14"/>
  </r>
  <r>
    <n v="8"/>
  </r>
  <r>
    <n v="5"/>
  </r>
  <r>
    <n v="2"/>
  </r>
  <r>
    <n v="5"/>
  </r>
  <r>
    <n v="47"/>
  </r>
  <r>
    <n v="33"/>
  </r>
  <r>
    <n v="6"/>
  </r>
  <r>
    <n v="7"/>
  </r>
  <r>
    <n v="5"/>
  </r>
  <r>
    <n v="2"/>
  </r>
  <r>
    <n v="23"/>
  </r>
  <r>
    <n v="8"/>
  </r>
  <r>
    <n v="14"/>
  </r>
  <r>
    <n v="8"/>
  </r>
  <r>
    <n v="3"/>
  </r>
  <r>
    <n v="8"/>
  </r>
  <r>
    <n v="6"/>
  </r>
  <r>
    <n v="12"/>
  </r>
  <r>
    <n v="1"/>
  </r>
  <r>
    <n v="4"/>
  </r>
  <r>
    <n v="6"/>
  </r>
  <r>
    <n v="2"/>
  </r>
  <r>
    <n v="6"/>
  </r>
  <r>
    <n v="1"/>
  </r>
  <r>
    <n v="5"/>
  </r>
  <r>
    <n v="3"/>
  </r>
  <r>
    <n v="4"/>
  </r>
  <r>
    <n v="12"/>
  </r>
  <r>
    <n v="3"/>
  </r>
  <r>
    <n v="8"/>
  </r>
  <r>
    <n v="29"/>
  </r>
  <r>
    <n v="29"/>
  </r>
  <r>
    <n v="82"/>
  </r>
  <r>
    <n v="4"/>
  </r>
  <r>
    <n v="16"/>
  </r>
  <r>
    <n v="11"/>
  </r>
  <r>
    <n v="7"/>
  </r>
  <r>
    <n v="25"/>
  </r>
  <r>
    <n v="6"/>
  </r>
  <r>
    <n v="12"/>
  </r>
  <r>
    <n v="8"/>
  </r>
  <r>
    <n v="7"/>
  </r>
  <r>
    <n v="12"/>
  </r>
  <r>
    <n v="13"/>
  </r>
  <r>
    <n v="4"/>
  </r>
  <r>
    <n v="6"/>
  </r>
  <r>
    <n v="7"/>
  </r>
  <r>
    <n v="7"/>
  </r>
  <r>
    <n v="10"/>
  </r>
  <r>
    <n v="6"/>
  </r>
  <r>
    <n v="6"/>
  </r>
  <r>
    <n v="30"/>
  </r>
  <r>
    <n v="6"/>
  </r>
  <r>
    <n v="5"/>
  </r>
  <r>
    <n v="7"/>
  </r>
  <r>
    <n v="8"/>
  </r>
  <r>
    <n v="13"/>
  </r>
  <r>
    <n v="8"/>
  </r>
  <r>
    <n v="1"/>
  </r>
  <r>
    <n v="5"/>
  </r>
  <r>
    <n v="6"/>
  </r>
  <r>
    <n v="27"/>
  </r>
  <r>
    <n v="27"/>
  </r>
  <r>
    <n v="9"/>
  </r>
  <r>
    <n v="12"/>
  </r>
  <r>
    <n v="12"/>
  </r>
  <r>
    <n v="7"/>
  </r>
  <r>
    <n v="7"/>
  </r>
  <r>
    <n v="9"/>
  </r>
  <r>
    <n v="79"/>
  </r>
  <r>
    <n v="77"/>
  </r>
  <r>
    <n v="12"/>
  </r>
  <r>
    <n v="11"/>
  </r>
  <r>
    <n v="7"/>
  </r>
  <r>
    <n v="6"/>
  </r>
  <r>
    <n v="10"/>
  </r>
  <r>
    <n v="3"/>
  </r>
  <r>
    <n v="6"/>
  </r>
  <r>
    <n v="7"/>
  </r>
  <r>
    <n v="4"/>
  </r>
  <r>
    <n v="23"/>
  </r>
  <r>
    <n v="11"/>
  </r>
  <r>
    <n v="9"/>
  </r>
  <r>
    <n v="3"/>
  </r>
  <r>
    <n v="9"/>
  </r>
  <r>
    <n v="19"/>
  </r>
  <r>
    <n v="8"/>
  </r>
  <r>
    <n v="8"/>
  </r>
  <r>
    <n v="4"/>
  </r>
  <r>
    <n v="4"/>
  </r>
  <r>
    <n v="35"/>
  </r>
  <r>
    <n v="11"/>
  </r>
  <r>
    <n v="110"/>
  </r>
  <r>
    <n v="11"/>
  </r>
  <r>
    <n v="109"/>
  </r>
  <r>
    <n v="8"/>
  </r>
  <r>
    <n v="18"/>
  </r>
  <r>
    <n v="4"/>
  </r>
  <r>
    <n v="6"/>
  </r>
  <r>
    <n v="32"/>
  </r>
  <r>
    <n v="4"/>
  </r>
  <r>
    <n v="6"/>
  </r>
  <r>
    <n v="10"/>
  </r>
  <r>
    <n v="10"/>
  </r>
  <r>
    <n v="15"/>
  </r>
  <r>
    <n v="10"/>
  </r>
  <r>
    <n v="23"/>
  </r>
  <r>
    <n v="2"/>
  </r>
  <r>
    <n v="5"/>
  </r>
  <r>
    <n v="1"/>
  </r>
  <r>
    <n v="16"/>
  </r>
  <r>
    <n v="16"/>
  </r>
  <r>
    <n v="4"/>
  </r>
  <r>
    <n v="27"/>
  </r>
  <r>
    <n v="9"/>
  </r>
  <r>
    <n v="9"/>
  </r>
  <r>
    <n v="3"/>
  </r>
  <r>
    <n v="14"/>
  </r>
  <r>
    <n v="21"/>
  </r>
  <r>
    <n v="9"/>
  </r>
  <r>
    <n v="2"/>
  </r>
  <r>
    <n v="8"/>
  </r>
  <r>
    <n v="3"/>
  </r>
  <r>
    <n v="7"/>
  </r>
  <r>
    <n v="6"/>
  </r>
  <r>
    <n v="19"/>
  </r>
  <r>
    <n v="2"/>
  </r>
  <r>
    <n v="5"/>
  </r>
  <r>
    <n v="24"/>
  </r>
  <r>
    <n v="23"/>
  </r>
  <r>
    <n v="4"/>
  </r>
  <r>
    <n v="8"/>
  </r>
  <r>
    <n v="3"/>
  </r>
  <r>
    <n v="40"/>
  </r>
  <r>
    <n v="26"/>
  </r>
  <r>
    <n v="3"/>
  </r>
  <r>
    <n v="4"/>
  </r>
  <r>
    <n v="16"/>
  </r>
  <r>
    <n v="3"/>
  </r>
  <r>
    <n v="9"/>
  </r>
  <r>
    <n v="10"/>
  </r>
  <r>
    <n v="4"/>
  </r>
  <r>
    <n v="6"/>
  </r>
  <r>
    <n v="5"/>
  </r>
  <r>
    <n v="2"/>
  </r>
  <r>
    <n v="5"/>
  </r>
  <r>
    <n v="6"/>
  </r>
  <r>
    <n v="4"/>
  </r>
  <r>
    <n v="9"/>
  </r>
  <r>
    <n v="3"/>
  </r>
  <r>
    <n v="16"/>
  </r>
  <r>
    <n v="6"/>
  </r>
  <r>
    <n v="9"/>
  </r>
  <r>
    <n v="8"/>
  </r>
  <r>
    <n v="13"/>
  </r>
  <r>
    <n v="8"/>
  </r>
  <r>
    <n v="5"/>
  </r>
  <r>
    <n v="10"/>
  </r>
  <r>
    <n v="1"/>
  </r>
  <r>
    <n v="7"/>
  </r>
  <r>
    <n v="6"/>
  </r>
  <r>
    <n v="4"/>
  </r>
  <r>
    <n v="6"/>
  </r>
  <r>
    <n v="5"/>
  </r>
  <r>
    <n v="5"/>
  </r>
  <r>
    <n v="22"/>
  </r>
  <r>
    <n v="4"/>
  </r>
  <r>
    <n v="6"/>
  </r>
  <r>
    <n v="21"/>
  </r>
  <r>
    <n v="5"/>
  </r>
  <r>
    <n v="9"/>
  </r>
  <r>
    <n v="3"/>
  </r>
  <r>
    <n v="7"/>
  </r>
  <r>
    <n v="13"/>
  </r>
  <r>
    <n v="4"/>
  </r>
  <r>
    <n v="6"/>
  </r>
  <r>
    <n v="5"/>
  </r>
  <r>
    <n v="5"/>
  </r>
  <r>
    <n v="26"/>
  </r>
  <r>
    <n v="31"/>
  </r>
  <r>
    <n v="13"/>
  </r>
  <r>
    <n v="3"/>
  </r>
  <r>
    <n v="6"/>
  </r>
  <r>
    <n v="7"/>
  </r>
  <r>
    <n v="3"/>
  </r>
  <r>
    <n v="9"/>
  </r>
  <r>
    <n v="8"/>
  </r>
  <r>
    <n v="3"/>
  </r>
  <r>
    <n v="4"/>
  </r>
  <r>
    <n v="10"/>
  </r>
  <r>
    <n v="4"/>
  </r>
  <r>
    <n v="14"/>
  </r>
  <r>
    <n v="4"/>
  </r>
  <r>
    <n v="5"/>
  </r>
  <r>
    <n v="5"/>
  </r>
  <r>
    <n v="17"/>
  </r>
  <r>
    <n v="3"/>
  </r>
  <r>
    <n v="7"/>
  </r>
  <r>
    <n v="18"/>
  </r>
  <r>
    <n v="4"/>
  </r>
  <r>
    <n v="8"/>
  </r>
  <r>
    <n v="5"/>
  </r>
  <r>
    <n v="10"/>
  </r>
  <r>
    <n v="28"/>
  </r>
  <r>
    <n v="26"/>
  </r>
  <r>
    <n v="19"/>
  </r>
  <r>
    <n v="5"/>
  </r>
  <r>
    <n v="15"/>
  </r>
  <r>
    <n v="29"/>
  </r>
  <r>
    <n v="28"/>
  </r>
  <r>
    <n v="28"/>
  </r>
  <r>
    <n v="11"/>
  </r>
  <r>
    <n v="14"/>
  </r>
  <r>
    <n v="20"/>
  </r>
  <r>
    <n v="4"/>
  </r>
  <r>
    <n v="19"/>
  </r>
  <r>
    <n v="9"/>
  </r>
  <r>
    <n v="20"/>
  </r>
  <r>
    <n v="8"/>
  </r>
  <r>
    <n v="4"/>
  </r>
  <r>
    <n v="24"/>
  </r>
  <r>
    <n v="31"/>
  </r>
  <r>
    <n v="4"/>
  </r>
  <r>
    <n v="6"/>
  </r>
  <r>
    <n v="8"/>
  </r>
  <r>
    <n v="8"/>
  </r>
  <r>
    <n v="4"/>
  </r>
  <r>
    <n v="29"/>
  </r>
  <r>
    <n v="4"/>
  </r>
  <r>
    <n v="33"/>
  </r>
  <r>
    <n v="9"/>
  </r>
  <r>
    <n v="7"/>
  </r>
  <r>
    <n v="29"/>
  </r>
  <r>
    <n v="4"/>
  </r>
  <r>
    <n v="12"/>
  </r>
  <r>
    <n v="2"/>
  </r>
  <r>
    <n v="5"/>
  </r>
  <r>
    <n v="10"/>
  </r>
  <r>
    <n v="3"/>
  </r>
  <r>
    <n v="22"/>
  </r>
  <r>
    <n v="11"/>
  </r>
  <r>
    <n v="10"/>
  </r>
  <r>
    <n v="5"/>
  </r>
  <r>
    <n v="10"/>
  </r>
  <r>
    <n v="15"/>
  </r>
  <r>
    <n v="7"/>
  </r>
  <r>
    <n v="6"/>
  </r>
  <r>
    <n v="3"/>
  </r>
  <r>
    <n v="5"/>
  </r>
  <r>
    <n v="14"/>
  </r>
  <r>
    <n v="26"/>
  </r>
  <r>
    <n v="6"/>
  </r>
  <r>
    <n v="5"/>
  </r>
  <r>
    <n v="30"/>
  </r>
  <r>
    <n v="6"/>
  </r>
  <r>
    <n v="2"/>
  </r>
  <r>
    <n v="6"/>
  </r>
  <r>
    <n v="12"/>
  </r>
  <r>
    <n v="12"/>
  </r>
  <r>
    <n v="3"/>
  </r>
  <r>
    <n v="8"/>
  </r>
  <r>
    <n v="2"/>
  </r>
  <r>
    <n v="13"/>
  </r>
  <r>
    <n v="5"/>
  </r>
  <r>
    <n v="3"/>
  </r>
  <r>
    <n v="8"/>
  </r>
  <r>
    <n v="9"/>
  </r>
  <r>
    <n v="1"/>
  </r>
  <r>
    <n v="15"/>
  </r>
  <r>
    <n v="2"/>
  </r>
  <r>
    <n v="16"/>
  </r>
  <r>
    <n v="35"/>
  </r>
  <r>
    <n v="10"/>
  </r>
  <r>
    <n v="6"/>
  </r>
  <r>
    <n v="11"/>
  </r>
  <r>
    <n v="24"/>
  </r>
  <r>
    <n v="42"/>
  </r>
  <r>
    <n v="41"/>
  </r>
  <r>
    <n v="2"/>
  </r>
  <r>
    <n v="3"/>
  </r>
  <r>
    <n v="7"/>
  </r>
  <r>
    <n v="11"/>
  </r>
  <r>
    <n v="8"/>
  </r>
  <r>
    <n v="8"/>
  </r>
  <r>
    <n v="13"/>
  </r>
  <r>
    <n v="8"/>
  </r>
  <r>
    <n v="8"/>
  </r>
  <r>
    <n v="3"/>
  </r>
  <r>
    <n v="4"/>
  </r>
  <r>
    <n v="6"/>
  </r>
  <r>
    <n v="5"/>
  </r>
  <r>
    <n v="4"/>
  </r>
  <r>
    <n v="2"/>
  </r>
  <r>
    <n v="5"/>
  </r>
  <r>
    <n v="5"/>
  </r>
  <r>
    <n v="4"/>
  </r>
  <r>
    <n v="5"/>
  </r>
  <r>
    <n v="4"/>
  </r>
  <r>
    <n v="8"/>
  </r>
  <r>
    <n v="37"/>
  </r>
  <r>
    <n v="10"/>
  </r>
  <r>
    <n v="4"/>
  </r>
  <r>
    <n v="3"/>
  </r>
  <r>
    <n v="9"/>
  </r>
  <r>
    <n v="3"/>
  </r>
  <r>
    <n v="2"/>
  </r>
  <r>
    <n v="9"/>
  </r>
  <r>
    <n v="3"/>
  </r>
  <r>
    <n v="10"/>
  </r>
  <r>
    <n v="2"/>
  </r>
  <r>
    <n v="6"/>
  </r>
  <r>
    <n v="5"/>
  </r>
  <r>
    <n v="3"/>
  </r>
  <r>
    <n v="9"/>
  </r>
  <r>
    <n v="15"/>
  </r>
  <r>
    <n v="3"/>
  </r>
  <r>
    <n v="6"/>
  </r>
  <r>
    <n v="8"/>
  </r>
  <r>
    <n v="8"/>
  </r>
  <r>
    <n v="9"/>
  </r>
  <r>
    <n v="1"/>
  </r>
  <r>
    <n v="3"/>
  </r>
  <r>
    <n v="6"/>
  </r>
  <r>
    <n v="4"/>
  </r>
  <r>
    <n v="14"/>
  </r>
  <r>
    <n v="2"/>
  </r>
  <r>
    <n v="4"/>
  </r>
  <r>
    <n v="5"/>
  </r>
  <r>
    <n v="4"/>
  </r>
  <r>
    <n v="2"/>
  </r>
  <r>
    <n v="3"/>
  </r>
  <r>
    <n v="9"/>
  </r>
  <r>
    <n v="3"/>
  </r>
  <r>
    <n v="7"/>
  </r>
  <r>
    <n v="4"/>
  </r>
  <r>
    <n v="3"/>
  </r>
  <r>
    <n v="9"/>
  </r>
  <r>
    <n v="5"/>
  </r>
  <r>
    <n v="12"/>
  </r>
  <r>
    <n v="10"/>
  </r>
  <r>
    <n v="10"/>
  </r>
  <r>
    <n v="11"/>
  </r>
  <r>
    <n v="4"/>
  </r>
  <r>
    <n v="12"/>
  </r>
  <r>
    <n v="4"/>
  </r>
  <r>
    <n v="5"/>
  </r>
  <r>
    <n v="5"/>
  </r>
  <r>
    <n v="2"/>
  </r>
  <r>
    <n v="10"/>
  </r>
  <r>
    <n v="12"/>
  </r>
  <r>
    <n v="2"/>
  </r>
  <r>
    <n v="4"/>
  </r>
  <r>
    <n v="15"/>
  </r>
  <r>
    <n v="6"/>
  </r>
  <r>
    <n v="2"/>
  </r>
  <r>
    <n v="14"/>
  </r>
  <r>
    <n v="4"/>
  </r>
  <r>
    <n v="6"/>
  </r>
  <r>
    <n v="5"/>
  </r>
  <r>
    <n v="5"/>
  </r>
  <r>
    <n v="2"/>
  </r>
  <r>
    <n v="32"/>
  </r>
  <r>
    <n v="5"/>
  </r>
  <r>
    <n v="2"/>
  </r>
  <r>
    <n v="4"/>
  </r>
  <r>
    <n v="26"/>
  </r>
  <r>
    <n v="6"/>
  </r>
  <r>
    <n v="3"/>
  </r>
  <r>
    <n v="4"/>
  </r>
  <r>
    <n v="2"/>
  </r>
  <r>
    <n v="6"/>
  </r>
  <r>
    <n v="18"/>
  </r>
  <r>
    <n v="6"/>
  </r>
  <r>
    <n v="7"/>
  </r>
  <r>
    <n v="3"/>
  </r>
  <r>
    <n v="6"/>
  </r>
  <r>
    <n v="26"/>
  </r>
  <r>
    <n v="8"/>
  </r>
  <r>
    <n v="5"/>
  </r>
  <r>
    <n v="3"/>
  </r>
  <r>
    <n v="10"/>
  </r>
  <r>
    <n v="5"/>
  </r>
  <r>
    <n v="13"/>
  </r>
  <r>
    <n v="6"/>
  </r>
  <r>
    <n v="25"/>
  </r>
  <r>
    <n v="24"/>
  </r>
  <r>
    <n v="8"/>
  </r>
  <r>
    <n v="15"/>
  </r>
  <r>
    <n v="21"/>
  </r>
  <r>
    <n v="22"/>
  </r>
  <r>
    <n v="3"/>
  </r>
  <r>
    <n v="3"/>
  </r>
  <r>
    <n v="8"/>
  </r>
  <r>
    <n v="6"/>
  </r>
  <r>
    <n v="6"/>
  </r>
  <r>
    <n v="3"/>
  </r>
  <r>
    <n v="7"/>
  </r>
  <r>
    <n v="3"/>
  </r>
  <r>
    <n v="1"/>
  </r>
  <r>
    <n v="3"/>
  </r>
  <r>
    <n v="9"/>
  </r>
  <r>
    <n v="6"/>
  </r>
  <r>
    <n v="12"/>
  </r>
  <r>
    <n v="2"/>
  </r>
  <r>
    <n v="7"/>
  </r>
  <r>
    <n v="4"/>
  </r>
  <r>
    <n v="12"/>
  </r>
  <r>
    <n v="3"/>
  </r>
  <r>
    <n v="9"/>
  </r>
  <r>
    <n v="15"/>
  </r>
  <r>
    <n v="2"/>
  </r>
  <r>
    <n v="9"/>
  </r>
  <r>
    <n v="3"/>
  </r>
  <r>
    <n v="1"/>
  </r>
  <r>
    <n v="2"/>
  </r>
  <r>
    <n v="11"/>
  </r>
  <r>
    <n v="3"/>
  </r>
  <r>
    <n v="2"/>
  </r>
  <r>
    <n v="8"/>
  </r>
  <r>
    <n v="2"/>
  </r>
  <r>
    <n v="6"/>
  </r>
  <r>
    <n v="2"/>
  </r>
  <r>
    <n v="3"/>
  </r>
  <r>
    <n v="5"/>
  </r>
  <r>
    <n v="7"/>
  </r>
  <r>
    <n v="9"/>
  </r>
  <r>
    <n v="9"/>
  </r>
  <r>
    <n v="39"/>
  </r>
  <r>
    <n v="3"/>
  </r>
  <r>
    <n v="6"/>
  </r>
  <r>
    <n v="7"/>
  </r>
  <r>
    <n v="5"/>
  </r>
  <r>
    <n v="6"/>
  </r>
  <r>
    <n v="68"/>
  </r>
  <r>
    <n v="4"/>
  </r>
  <r>
    <n v="4"/>
  </r>
  <r>
    <n v="5"/>
  </r>
  <r>
    <n v="30"/>
  </r>
  <r>
    <n v="13"/>
  </r>
  <r>
    <n v="6"/>
  </r>
  <r>
    <n v="67"/>
  </r>
  <r>
    <n v="23"/>
  </r>
  <r>
    <n v="2"/>
  </r>
  <r>
    <n v="8"/>
  </r>
  <r>
    <n v="5"/>
  </r>
  <r>
    <n v="4"/>
  </r>
  <r>
    <n v="3"/>
  </r>
  <r>
    <n v="2"/>
  </r>
  <r>
    <n v="2"/>
  </r>
  <r>
    <n v="12"/>
  </r>
  <r>
    <n v="9"/>
  </r>
  <r>
    <n v="9"/>
  </r>
  <r>
    <n v="7"/>
  </r>
  <r>
    <n v="6"/>
  </r>
  <r>
    <n v="7"/>
  </r>
  <r>
    <n v="3"/>
  </r>
  <r>
    <n v="14"/>
  </r>
  <r>
    <n v="7"/>
  </r>
  <r>
    <n v="4"/>
  </r>
  <r>
    <n v="11"/>
  </r>
  <r>
    <n v="6"/>
  </r>
  <r>
    <n v="2"/>
  </r>
  <r>
    <n v="3"/>
  </r>
  <r>
    <n v="3"/>
  </r>
  <r>
    <n v="4"/>
  </r>
  <r>
    <n v="10"/>
  </r>
  <r>
    <n v="12"/>
  </r>
  <r>
    <n v="12"/>
  </r>
  <r>
    <n v="6"/>
  </r>
  <r>
    <n v="4"/>
  </r>
  <r>
    <n v="2"/>
  </r>
  <r>
    <n v="4"/>
  </r>
  <r>
    <n v="3"/>
  </r>
  <r>
    <n v="2"/>
  </r>
  <r>
    <n v="15"/>
  </r>
  <r>
    <n v="3"/>
  </r>
  <r>
    <n v="4"/>
  </r>
  <r>
    <n v="4"/>
  </r>
  <r>
    <n v="9"/>
  </r>
  <r>
    <n v="4"/>
  </r>
  <r>
    <n v="14"/>
  </r>
  <r>
    <n v="5"/>
  </r>
  <r>
    <n v="4"/>
  </r>
  <r>
    <n v="3"/>
  </r>
  <r>
    <n v="12"/>
  </r>
  <r>
    <n v="9"/>
  </r>
  <r>
    <n v="11"/>
  </r>
  <r>
    <n v="12"/>
  </r>
  <r>
    <n v="3"/>
  </r>
  <r>
    <n v="8"/>
  </r>
  <r>
    <n v="37"/>
  </r>
  <r>
    <n v="11"/>
  </r>
  <r>
    <n v="16"/>
  </r>
  <r>
    <n v="3"/>
  </r>
  <r>
    <n v="2"/>
  </r>
  <r>
    <n v="15"/>
  </r>
  <r>
    <n v="4"/>
  </r>
  <r>
    <n v="4"/>
  </r>
  <r>
    <n v="4"/>
  </r>
  <r>
    <n v="3"/>
  </r>
  <r>
    <n v="8"/>
  </r>
  <r>
    <n v="8"/>
  </r>
  <r>
    <n v="2"/>
  </r>
  <r>
    <n v="9"/>
  </r>
  <r>
    <n v="5"/>
  </r>
  <r>
    <n v="15"/>
  </r>
  <r>
    <n v="15"/>
  </r>
  <r>
    <n v="3"/>
  </r>
  <r>
    <n v="3"/>
  </r>
  <r>
    <n v="2"/>
  </r>
  <r>
    <n v="16"/>
  </r>
  <r>
    <n v="9"/>
  </r>
  <r>
    <n v="4"/>
  </r>
  <r>
    <n v="4"/>
  </r>
  <r>
    <n v="12"/>
  </r>
  <r>
    <n v="10"/>
  </r>
  <r>
    <n v="5"/>
  </r>
  <r>
    <n v="2"/>
  </r>
  <r>
    <n v="3"/>
  </r>
  <r>
    <n v="17"/>
  </r>
  <r>
    <n v="3"/>
  </r>
  <r>
    <n v="9"/>
  </r>
  <r>
    <n v="4"/>
  </r>
  <r>
    <n v="3"/>
  </r>
  <r>
    <n v="10"/>
  </r>
  <r>
    <n v="33"/>
  </r>
  <r>
    <n v="28"/>
  </r>
  <r>
    <n v="4"/>
  </r>
  <r>
    <n v="14"/>
  </r>
  <r>
    <n v="3"/>
  </r>
  <r>
    <n v="3"/>
  </r>
  <r>
    <n v="13"/>
  </r>
  <r>
    <n v="26"/>
  </r>
  <r>
    <n v="7"/>
  </r>
  <r>
    <n v="1"/>
  </r>
  <r>
    <n v="19"/>
  </r>
  <r>
    <n v="4"/>
  </r>
  <r>
    <n v="11"/>
  </r>
  <r>
    <n v="38"/>
  </r>
  <r>
    <n v="1"/>
  </r>
  <r>
    <n v="2"/>
  </r>
  <r>
    <n v="11"/>
  </r>
  <r>
    <n v="10"/>
  </r>
  <r>
    <n v="6"/>
  </r>
  <r>
    <n v="4"/>
  </r>
  <r>
    <n v="1"/>
  </r>
  <r>
    <n v="25"/>
  </r>
  <r>
    <n v="4"/>
  </r>
  <r>
    <n v="3"/>
  </r>
  <r>
    <n v="3"/>
  </r>
  <r>
    <n v="9"/>
  </r>
  <r>
    <n v="2"/>
  </r>
  <r>
    <n v="11"/>
  </r>
  <r>
    <n v="3"/>
  </r>
  <r>
    <n v="10"/>
  </r>
  <r>
    <n v="4"/>
  </r>
  <r>
    <n v="5"/>
  </r>
  <r>
    <n v="4"/>
  </r>
  <r>
    <n v="13"/>
  </r>
  <r>
    <n v="3"/>
  </r>
  <r>
    <n v="15"/>
  </r>
  <r>
    <n v="7"/>
  </r>
  <r>
    <n v="4"/>
  </r>
  <r>
    <n v="3"/>
  </r>
  <r>
    <n v="8"/>
  </r>
  <r>
    <n v="13"/>
  </r>
  <r>
    <n v="6"/>
  </r>
  <r>
    <n v="11"/>
  </r>
  <r>
    <n v="9"/>
  </r>
  <r>
    <n v="2"/>
  </r>
  <r>
    <n v="1"/>
  </r>
  <r>
    <n v="9"/>
  </r>
  <r>
    <n v="8"/>
  </r>
  <r>
    <n v="8"/>
  </r>
  <r>
    <n v="3"/>
  </r>
  <r>
    <n v="4"/>
  </r>
  <r>
    <n v="21"/>
  </r>
  <r>
    <n v="6"/>
  </r>
  <r>
    <n v="2"/>
  </r>
  <r>
    <n v="29"/>
  </r>
  <r>
    <n v="2"/>
  </r>
  <r>
    <n v="17"/>
  </r>
  <r>
    <n v="4"/>
  </r>
  <r>
    <n v="22"/>
  </r>
  <r>
    <n v="3"/>
  </r>
  <r>
    <n v="20"/>
  </r>
  <r>
    <n v="12"/>
  </r>
  <r>
    <n v="31"/>
  </r>
  <r>
    <n v="2"/>
  </r>
  <r>
    <n v="30"/>
  </r>
  <r>
    <n v="37"/>
  </r>
  <r>
    <n v="13"/>
  </r>
  <r>
    <n v="7"/>
  </r>
  <r>
    <n v="7"/>
  </r>
  <r>
    <n v="10"/>
  </r>
  <r>
    <n v="7"/>
  </r>
  <r>
    <n v="16"/>
  </r>
  <r>
    <n v="4"/>
  </r>
  <r>
    <n v="7"/>
  </r>
  <r>
    <n v="17"/>
  </r>
  <r>
    <n v="18"/>
  </r>
  <r>
    <n v="5"/>
  </r>
  <r>
    <n v="16"/>
  </r>
  <r>
    <n v="5"/>
  </r>
  <r>
    <n v="8"/>
  </r>
  <r>
    <n v="8"/>
  </r>
  <r>
    <n v="7"/>
  </r>
  <r>
    <n v="7"/>
  </r>
  <r>
    <n v="7"/>
  </r>
  <r>
    <n v="19"/>
  </r>
  <r>
    <n v="3"/>
  </r>
  <r>
    <n v="3"/>
  </r>
  <r>
    <n v="6"/>
  </r>
  <r>
    <n v="4"/>
  </r>
  <r>
    <n v="5"/>
  </r>
  <r>
    <n v="36"/>
  </r>
  <r>
    <n v="13"/>
  </r>
  <r>
    <n v="25"/>
  </r>
  <r>
    <n v="36"/>
  </r>
  <r>
    <n v="28"/>
  </r>
  <r>
    <n v="26"/>
  </r>
  <r>
    <n v="9"/>
  </r>
  <r>
    <n v="2"/>
  </r>
  <r>
    <n v="38"/>
  </r>
  <r>
    <n v="8"/>
  </r>
  <r>
    <n v="12"/>
  </r>
  <r>
    <n v="18"/>
  </r>
  <r>
    <n v="19"/>
  </r>
  <r>
    <n v="2"/>
  </r>
  <r>
    <n v="11"/>
  </r>
  <r>
    <n v="4"/>
  </r>
  <r>
    <n v="1"/>
  </r>
  <r>
    <n v="5"/>
  </r>
  <r>
    <n v="33"/>
  </r>
  <r>
    <n v="13"/>
  </r>
  <r>
    <n v="7"/>
  </r>
  <r>
    <n v="9"/>
  </r>
  <r>
    <n v="3"/>
  </r>
  <r>
    <n v="11"/>
  </r>
  <r>
    <n v="5"/>
  </r>
  <r>
    <n v="5"/>
  </r>
  <r>
    <n v="4"/>
  </r>
  <r>
    <n v="3"/>
  </r>
  <r>
    <n v="7"/>
  </r>
  <r>
    <n v="2"/>
  </r>
  <r>
    <n v="5"/>
  </r>
  <r>
    <n v="2"/>
  </r>
  <r>
    <n v="9"/>
  </r>
  <r>
    <n v="14"/>
  </r>
  <r>
    <n v="9"/>
  </r>
  <r>
    <n v="5"/>
  </r>
  <r>
    <n v="6"/>
  </r>
  <r>
    <n v="13"/>
  </r>
  <r>
    <n v="4"/>
  </r>
  <r>
    <n v="19"/>
  </r>
  <r>
    <n v="3"/>
  </r>
  <r>
    <n v="6"/>
  </r>
  <r>
    <n v="3"/>
  </r>
  <r>
    <n v="13"/>
  </r>
  <r>
    <n v="14"/>
  </r>
  <r>
    <n v="1"/>
  </r>
  <r>
    <n v="2"/>
  </r>
  <r>
    <n v="15"/>
  </r>
  <r>
    <n v="1"/>
  </r>
  <r>
    <n v="10"/>
  </r>
  <r>
    <n v="35"/>
  </r>
  <r>
    <n v="3"/>
  </r>
  <r>
    <n v="8"/>
  </r>
  <r>
    <n v="6"/>
  </r>
  <r>
    <n v="4"/>
  </r>
  <r>
    <n v="12"/>
  </r>
  <r>
    <n v="14"/>
  </r>
  <r>
    <n v="11"/>
  </r>
  <r>
    <n v="6"/>
  </r>
  <r>
    <n v="26"/>
  </r>
  <r>
    <n v="26"/>
  </r>
  <r>
    <n v="8"/>
  </r>
  <r>
    <n v="8"/>
  </r>
  <r>
    <n v="8"/>
  </r>
  <r>
    <n v="3"/>
  </r>
  <r>
    <n v="18"/>
  </r>
  <r>
    <n v="4"/>
  </r>
  <r>
    <n v="3"/>
  </r>
  <r>
    <n v="30"/>
  </r>
  <r>
    <n v="29"/>
  </r>
  <r>
    <n v="10"/>
  </r>
  <r>
    <n v="4"/>
  </r>
  <r>
    <n v="28"/>
  </r>
  <r>
    <n v="9"/>
  </r>
  <r>
    <n v="18"/>
  </r>
  <r>
    <n v="4"/>
  </r>
  <r>
    <n v="23"/>
  </r>
  <r>
    <n v="12"/>
  </r>
  <r>
    <n v="22"/>
  </r>
  <r>
    <n v="10"/>
  </r>
  <r>
    <n v="4"/>
  </r>
  <r>
    <n v="9"/>
  </r>
  <r>
    <n v="43"/>
  </r>
  <r>
    <n v="9"/>
  </r>
  <r>
    <n v="4"/>
  </r>
  <r>
    <n v="6"/>
  </r>
  <r>
    <n v="7"/>
  </r>
  <r>
    <n v="5"/>
  </r>
  <r>
    <n v="2"/>
  </r>
  <r>
    <n v="2"/>
  </r>
  <r>
    <n v="32"/>
  </r>
  <r>
    <n v="31"/>
  </r>
  <r>
    <n v="5"/>
  </r>
  <r>
    <n v="4"/>
  </r>
  <r>
    <n v="16"/>
  </r>
  <r>
    <n v="3"/>
  </r>
  <r>
    <n v="8"/>
  </r>
  <r>
    <n v="12"/>
  </r>
  <r>
    <n v="11"/>
  </r>
  <r>
    <n v="2"/>
  </r>
  <r>
    <n v="5"/>
  </r>
  <r>
    <n v="22"/>
  </r>
  <r>
    <n v="5"/>
  </r>
  <r>
    <n v="16"/>
  </r>
  <r>
    <n v="7"/>
  </r>
  <r>
    <n v="5"/>
  </r>
  <r>
    <n v="2"/>
  </r>
  <r>
    <n v="3"/>
  </r>
  <r>
    <n v="1"/>
  </r>
  <r>
    <n v="4"/>
  </r>
  <r>
    <n v="10"/>
  </r>
  <r>
    <n v="2"/>
  </r>
  <r>
    <n v="2"/>
  </r>
  <r>
    <n v="2"/>
  </r>
  <r>
    <n v="2"/>
  </r>
  <r>
    <n v="9"/>
  </r>
  <r>
    <n v="27"/>
  </r>
  <r>
    <n v="23"/>
  </r>
  <r>
    <n v="29"/>
  </r>
  <r>
    <n v="6"/>
  </r>
  <r>
    <n v="1"/>
  </r>
  <r>
    <n v="7"/>
  </r>
  <r>
    <n v="1"/>
  </r>
  <r>
    <n v="3"/>
  </r>
  <r>
    <n v="13"/>
  </r>
  <r>
    <n v="12"/>
  </r>
  <r>
    <n v="7"/>
  </r>
  <r>
    <n v="3"/>
  </r>
  <r>
    <n v="17"/>
  </r>
  <r>
    <n v="11"/>
  </r>
  <r>
    <n v="35"/>
  </r>
  <r>
    <n v="1"/>
  </r>
  <r>
    <n v="9"/>
  </r>
  <r>
    <n v="8"/>
  </r>
  <r>
    <n v="4"/>
  </r>
  <r>
    <n v="2"/>
  </r>
  <r>
    <n v="20"/>
  </r>
  <r>
    <n v="4"/>
  </r>
  <r>
    <n v="18"/>
  </r>
  <r>
    <n v="3"/>
  </r>
  <r>
    <n v="7"/>
  </r>
  <r>
    <n v="6"/>
  </r>
  <r>
    <n v="24"/>
  </r>
  <r>
    <n v="9"/>
  </r>
  <r>
    <n v="3"/>
  </r>
  <r>
    <n v="3"/>
  </r>
  <r>
    <n v="12"/>
  </r>
  <r>
    <n v="8"/>
  </r>
  <r>
    <n v="7"/>
  </r>
  <r>
    <n v="2"/>
  </r>
  <r>
    <n v="2"/>
  </r>
  <r>
    <n v="5"/>
  </r>
  <r>
    <n v="8"/>
  </r>
  <r>
    <n v="13"/>
  </r>
  <r>
    <n v="2"/>
  </r>
  <r>
    <n v="4"/>
  </r>
  <r>
    <n v="9"/>
  </r>
  <r>
    <n v="6"/>
  </r>
  <r>
    <n v="2"/>
  </r>
  <r>
    <n v="9"/>
  </r>
  <r>
    <n v="10"/>
  </r>
  <r>
    <n v="7"/>
  </r>
  <r>
    <n v="4"/>
  </r>
  <r>
    <n v="14"/>
  </r>
  <r>
    <n v="4"/>
  </r>
  <r>
    <n v="42"/>
  </r>
  <r>
    <n v="4"/>
  </r>
  <r>
    <n v="3"/>
  </r>
  <r>
    <n v="3"/>
  </r>
  <r>
    <n v="2"/>
  </r>
  <r>
    <n v="11"/>
  </r>
  <r>
    <n v="4"/>
  </r>
  <r>
    <n v="4"/>
  </r>
  <r>
    <n v="3"/>
  </r>
  <r>
    <n v="2"/>
  </r>
  <r>
    <n v="3"/>
  </r>
  <r>
    <n v="9"/>
  </r>
  <r>
    <n v="5"/>
  </r>
  <r>
    <n v="3"/>
  </r>
  <r>
    <n v="6"/>
  </r>
  <r>
    <n v="8"/>
  </r>
  <r>
    <n v="7"/>
  </r>
  <r>
    <n v="4"/>
  </r>
  <r>
    <n v="7"/>
  </r>
  <r>
    <n v="3"/>
  </r>
  <r>
    <n v="4"/>
  </r>
  <r>
    <n v="3"/>
  </r>
  <r>
    <n v="6"/>
  </r>
  <r>
    <n v="3"/>
  </r>
  <r>
    <n v="4"/>
  </r>
  <r>
    <n v="10"/>
  </r>
  <r>
    <n v="4"/>
  </r>
  <r>
    <n v="7"/>
  </r>
  <r>
    <n v="1"/>
  </r>
  <r>
    <n v="8"/>
  </r>
  <r>
    <n v="5"/>
  </r>
  <r>
    <n v="14"/>
  </r>
  <r>
    <n v="2"/>
  </r>
  <r>
    <n v="17"/>
  </r>
  <r>
    <n v="3"/>
  </r>
  <r>
    <n v="23"/>
  </r>
  <r>
    <n v="2"/>
  </r>
  <r>
    <n v="19"/>
  </r>
  <r>
    <n v="2"/>
  </r>
  <r>
    <n v="11"/>
  </r>
  <r>
    <n v="7"/>
  </r>
  <r>
    <n v="2"/>
  </r>
  <r>
    <n v="4"/>
  </r>
  <r>
    <n v="6"/>
  </r>
  <r>
    <n v="4"/>
  </r>
  <r>
    <n v="1"/>
  </r>
  <r>
    <n v="8"/>
  </r>
  <r>
    <n v="7"/>
  </r>
  <r>
    <n v="6"/>
  </r>
  <r>
    <n v="1"/>
  </r>
  <r>
    <n v="17"/>
  </r>
  <r>
    <n v="4"/>
  </r>
  <r>
    <n v="7"/>
  </r>
  <r>
    <n v="7"/>
  </r>
  <r>
    <n v="4"/>
  </r>
  <r>
    <n v="3"/>
  </r>
  <r>
    <n v="2"/>
  </r>
  <r>
    <n v="8"/>
  </r>
  <r>
    <n v="6"/>
  </r>
  <r>
    <n v="7"/>
  </r>
  <r>
    <n v="3"/>
  </r>
  <r>
    <n v="16"/>
  </r>
  <r>
    <n v="2"/>
  </r>
  <r>
    <n v="6"/>
  </r>
  <r>
    <n v="4"/>
  </r>
  <r>
    <n v="5"/>
  </r>
  <r>
    <n v="5"/>
  </r>
  <r>
    <n v="3"/>
  </r>
  <r>
    <n v="11"/>
  </r>
  <r>
    <n v="5"/>
  </r>
  <r>
    <n v="3"/>
  </r>
  <r>
    <n v="4"/>
  </r>
  <r>
    <n v="23"/>
  </r>
  <r>
    <n v="6"/>
  </r>
  <r>
    <n v="62"/>
  </r>
  <r>
    <n v="8"/>
  </r>
  <r>
    <n v="8"/>
  </r>
  <r>
    <n v="3"/>
  </r>
  <r>
    <n v="9"/>
  </r>
  <r>
    <n v="9"/>
  </r>
  <r>
    <n v="5"/>
  </r>
  <r>
    <n v="2"/>
  </r>
  <r>
    <n v="7"/>
  </r>
  <r>
    <n v="2"/>
  </r>
  <r>
    <n v="8"/>
  </r>
  <r>
    <n v="3"/>
  </r>
  <r>
    <n v="15"/>
  </r>
  <r>
    <n v="5"/>
  </r>
  <r>
    <n v="7"/>
  </r>
  <r>
    <n v="2"/>
  </r>
  <r>
    <n v="14"/>
  </r>
  <r>
    <n v="10"/>
  </r>
  <r>
    <n v="5"/>
  </r>
  <r>
    <n v="7"/>
  </r>
  <r>
    <n v="4"/>
  </r>
  <r>
    <n v="3"/>
  </r>
  <r>
    <n v="2"/>
  </r>
  <r>
    <n v="10"/>
  </r>
  <r>
    <n v="2"/>
  </r>
  <r>
    <n v="3"/>
  </r>
  <r>
    <n v="3"/>
  </r>
  <r>
    <n v="1"/>
  </r>
  <r>
    <n v="8"/>
  </r>
  <r>
    <n v="5"/>
  </r>
  <r>
    <n v="3"/>
  </r>
  <r>
    <n v="6"/>
  </r>
  <r>
    <n v="20"/>
  </r>
  <r>
    <n v="13"/>
  </r>
  <r>
    <n v="3"/>
  </r>
  <r>
    <n v="3"/>
  </r>
  <r>
    <n v="8"/>
  </r>
  <r>
    <n v="7"/>
  </r>
  <r>
    <n v="4"/>
  </r>
  <r>
    <n v="2"/>
  </r>
  <r>
    <n v="10"/>
  </r>
  <r>
    <n v="5"/>
  </r>
  <r>
    <n v="6"/>
  </r>
  <r>
    <n v="10"/>
  </r>
  <r>
    <n v="1"/>
  </r>
  <r>
    <n v="9"/>
  </r>
  <r>
    <n v="11"/>
  </r>
  <r>
    <n v="5"/>
  </r>
  <r>
    <n v="3"/>
  </r>
  <r>
    <n v="3"/>
  </r>
  <r>
    <n v="8"/>
  </r>
  <r>
    <n v="25"/>
  </r>
  <r>
    <n v="4"/>
  </r>
  <r>
    <n v="12"/>
  </r>
  <r>
    <n v="10"/>
  </r>
  <r>
    <n v="4"/>
  </r>
  <r>
    <n v="12"/>
  </r>
  <r>
    <n v="7"/>
  </r>
  <r>
    <n v="7"/>
  </r>
  <r>
    <n v="2"/>
  </r>
  <r>
    <n v="3"/>
  </r>
  <r>
    <n v="4"/>
  </r>
  <r>
    <n v="3"/>
  </r>
  <r>
    <n v="8"/>
  </r>
  <r>
    <n v="3"/>
  </r>
  <r>
    <n v="7"/>
  </r>
  <r>
    <n v="4"/>
  </r>
  <r>
    <n v="7"/>
  </r>
  <r>
    <n v="8"/>
  </r>
  <r>
    <n v="4"/>
  </r>
  <r>
    <n v="3"/>
  </r>
  <r>
    <n v="8"/>
  </r>
  <r>
    <n v="152"/>
  </r>
  <r>
    <n v="3"/>
  </r>
  <r>
    <n v="3"/>
  </r>
  <r>
    <n v="3"/>
  </r>
  <r>
    <n v="6"/>
  </r>
  <r>
    <n v="4"/>
  </r>
  <r>
    <n v="2"/>
  </r>
  <r>
    <n v="3"/>
  </r>
  <r>
    <n v="6"/>
  </r>
  <r>
    <n v="3"/>
  </r>
  <r>
    <n v="2"/>
  </r>
  <r>
    <n v="5"/>
  </r>
  <r>
    <n v="9"/>
  </r>
  <r>
    <n v="2"/>
  </r>
  <r>
    <n v="9"/>
  </r>
  <r>
    <n v="7"/>
  </r>
  <r>
    <n v="3"/>
  </r>
  <r>
    <n v="3"/>
  </r>
  <r>
    <n v="8"/>
  </r>
  <r>
    <n v="4"/>
  </r>
  <r>
    <n v="5"/>
  </r>
  <r>
    <n v="4"/>
  </r>
  <r>
    <n v="18"/>
  </r>
  <r>
    <n v="26"/>
  </r>
  <r>
    <n v="5"/>
  </r>
  <r>
    <n v="4"/>
  </r>
  <r>
    <n v="19"/>
  </r>
  <r>
    <n v="28"/>
  </r>
  <r>
    <n v="3"/>
  </r>
  <r>
    <n v="6"/>
  </r>
  <r>
    <n v="6"/>
  </r>
  <r>
    <n v="1"/>
  </r>
  <r>
    <n v="4"/>
  </r>
  <r>
    <n v="7"/>
  </r>
  <r>
    <n v="3"/>
  </r>
  <r>
    <n v="3"/>
  </r>
  <r>
    <n v="3"/>
  </r>
  <r>
    <n v="6"/>
  </r>
  <r>
    <n v="3"/>
  </r>
  <r>
    <n v="8"/>
  </r>
  <r>
    <n v="5"/>
  </r>
  <r>
    <n v="19"/>
  </r>
  <r>
    <n v="6"/>
  </r>
  <r>
    <n v="5"/>
  </r>
  <r>
    <n v="5"/>
  </r>
  <r>
    <n v="2"/>
  </r>
  <r>
    <n v="1"/>
  </r>
  <r>
    <n v="4"/>
  </r>
  <r>
    <n v="11"/>
  </r>
  <r>
    <n v="3"/>
  </r>
  <r>
    <n v="4"/>
  </r>
  <r>
    <n v="6"/>
  </r>
  <r>
    <n v="8"/>
  </r>
  <r>
    <n v="4"/>
  </r>
  <r>
    <n v="8"/>
  </r>
  <r>
    <n v="6"/>
  </r>
  <r>
    <n v="8"/>
  </r>
  <r>
    <n v="5"/>
  </r>
  <r>
    <n v="15"/>
  </r>
  <r>
    <n v="8"/>
  </r>
  <r>
    <n v="4"/>
  </r>
  <r>
    <n v="6"/>
  </r>
  <r>
    <n v="10"/>
  </r>
  <r>
    <n v="4"/>
  </r>
  <r>
    <n v="13"/>
  </r>
  <r>
    <n v="2"/>
  </r>
  <r>
    <n v="6"/>
  </r>
  <r>
    <n v="7"/>
  </r>
  <r>
    <n v="11"/>
  </r>
  <r>
    <n v="13"/>
  </r>
  <r>
    <n v="11"/>
  </r>
  <r>
    <n v="7"/>
  </r>
  <r>
    <n v="12"/>
  </r>
  <r>
    <n v="3"/>
  </r>
  <r>
    <n v="6"/>
  </r>
  <r>
    <n v="13"/>
  </r>
  <r>
    <n v="2"/>
  </r>
  <r>
    <n v="43"/>
  </r>
  <r>
    <n v="43"/>
  </r>
  <r>
    <n v="4"/>
  </r>
  <r>
    <n v="2"/>
  </r>
  <r>
    <n v="4"/>
  </r>
  <r>
    <n v="6"/>
  </r>
  <r>
    <n v="4"/>
  </r>
  <r>
    <n v="6"/>
  </r>
  <r>
    <n v="2"/>
  </r>
  <r>
    <n v="2"/>
  </r>
  <r>
    <n v="70"/>
  </r>
  <r>
    <n v="19"/>
  </r>
  <r>
    <n v="3"/>
  </r>
  <r>
    <n v="3"/>
  </r>
  <r>
    <n v="7"/>
  </r>
  <r>
    <n v="6"/>
  </r>
  <r>
    <n v="10"/>
  </r>
  <r>
    <n v="6"/>
  </r>
  <r>
    <n v="3"/>
  </r>
  <r>
    <n v="7"/>
  </r>
  <r>
    <n v="7"/>
  </r>
  <r>
    <n v="4"/>
  </r>
  <r>
    <n v="12"/>
  </r>
  <r>
    <n v="2"/>
  </r>
  <r>
    <n v="5"/>
  </r>
  <r>
    <n v="10"/>
  </r>
  <r>
    <n v="9"/>
  </r>
  <r>
    <n v="4"/>
  </r>
  <r>
    <n v="4"/>
  </r>
  <r>
    <n v="15"/>
  </r>
  <r>
    <n v="3"/>
  </r>
  <r>
    <n v="4"/>
  </r>
  <r>
    <n v="4"/>
  </r>
  <r>
    <n v="7"/>
  </r>
  <r>
    <n v="5"/>
  </r>
  <r>
    <n v="4"/>
  </r>
  <r>
    <n v="1"/>
  </r>
  <r>
    <n v="7"/>
  </r>
  <r>
    <n v="8"/>
  </r>
  <r>
    <n v="2"/>
  </r>
  <r>
    <n v="15"/>
  </r>
  <r>
    <n v="4"/>
  </r>
  <r>
    <n v="9"/>
  </r>
  <r>
    <n v="4"/>
  </r>
  <r>
    <n v="2"/>
  </r>
  <r>
    <n v="10"/>
  </r>
  <r>
    <n v="16"/>
  </r>
  <r>
    <n v="5"/>
  </r>
  <r>
    <n v="3"/>
  </r>
  <r>
    <n v="5"/>
  </r>
  <r>
    <n v="17"/>
  </r>
  <r>
    <n v="8"/>
  </r>
  <r>
    <n v="13"/>
  </r>
  <r>
    <n v="5"/>
  </r>
  <r>
    <n v="11"/>
  </r>
  <r>
    <n v="2"/>
  </r>
  <r>
    <n v="3"/>
  </r>
  <r>
    <n v="13"/>
  </r>
  <r>
    <n v="2"/>
  </r>
  <r>
    <n v="3"/>
  </r>
  <r>
    <n v="6"/>
  </r>
  <r>
    <n v="13"/>
  </r>
  <r>
    <n v="5"/>
  </r>
  <r>
    <n v="11"/>
  </r>
  <r>
    <n v="2"/>
  </r>
  <r>
    <n v="9"/>
  </r>
  <r>
    <n v="3"/>
  </r>
  <r>
    <n v="17"/>
  </r>
  <r>
    <n v="10"/>
  </r>
  <r>
    <n v="9"/>
  </r>
  <r>
    <n v="17"/>
  </r>
  <r>
    <n v="5"/>
  </r>
  <r>
    <n v="20"/>
  </r>
  <r>
    <n v="9"/>
  </r>
  <r>
    <n v="6"/>
  </r>
  <r>
    <n v="3"/>
  </r>
  <r>
    <n v="4"/>
  </r>
  <r>
    <n v="13"/>
  </r>
  <r>
    <n v="4"/>
  </r>
  <r>
    <n v="10"/>
  </r>
  <r>
    <n v="5"/>
  </r>
  <r>
    <n v="24"/>
  </r>
  <r>
    <n v="2"/>
  </r>
  <r>
    <n v="4"/>
  </r>
  <r>
    <n v="3"/>
  </r>
  <r>
    <n v="216"/>
  </r>
  <r>
    <n v="2"/>
  </r>
  <r>
    <n v="5"/>
  </r>
  <r>
    <n v="5"/>
  </r>
  <r>
    <n v="10"/>
  </r>
  <r>
    <n v="4"/>
  </r>
  <r>
    <n v="4"/>
  </r>
  <r>
    <n v="2"/>
  </r>
  <r>
    <n v="4"/>
  </r>
  <r>
    <n v="5"/>
  </r>
  <r>
    <n v="5"/>
  </r>
  <r>
    <n v="2"/>
  </r>
  <r>
    <n v="3"/>
  </r>
  <r>
    <n v="8"/>
  </r>
  <r>
    <n v="4"/>
  </r>
  <r>
    <n v="15"/>
  </r>
  <r>
    <n v="7"/>
  </r>
  <r>
    <n v="1"/>
  </r>
  <r>
    <n v="4"/>
  </r>
  <r>
    <n v="7"/>
  </r>
  <r>
    <n v="9"/>
  </r>
  <r>
    <n v="4"/>
  </r>
  <r>
    <n v="9"/>
  </r>
  <r>
    <n v="9"/>
  </r>
  <r>
    <n v="21"/>
  </r>
  <r>
    <n v="7"/>
  </r>
  <r>
    <n v="7"/>
  </r>
  <r>
    <n v="7"/>
  </r>
  <r>
    <n v="9"/>
  </r>
  <r>
    <n v="7"/>
  </r>
  <r>
    <n v="3"/>
  </r>
  <r>
    <n v="4"/>
  </r>
  <r>
    <n v="4"/>
  </r>
  <r>
    <n v="16"/>
  </r>
  <r>
    <n v="3"/>
  </r>
  <r>
    <n v="11"/>
  </r>
  <r>
    <n v="19"/>
  </r>
  <r>
    <n v="3"/>
  </r>
  <r>
    <n v="3"/>
  </r>
  <r>
    <n v="8"/>
  </r>
  <r>
    <n v="7"/>
  </r>
  <r>
    <n v="6"/>
  </r>
  <r>
    <n v="2"/>
  </r>
  <r>
    <n v="7"/>
  </r>
  <r>
    <n v="7"/>
  </r>
  <r>
    <n v="4"/>
  </r>
  <r>
    <n v="13"/>
  </r>
  <r>
    <n v="4"/>
  </r>
  <r>
    <n v="2"/>
  </r>
  <r>
    <n v="4"/>
  </r>
  <r>
    <n v="8"/>
  </r>
  <r>
    <n v="3"/>
  </r>
  <r>
    <n v="4"/>
  </r>
  <r>
    <n v="7"/>
  </r>
  <r>
    <n v="3"/>
  </r>
  <r>
    <n v="34"/>
  </r>
  <r>
    <n v="3"/>
  </r>
  <r>
    <n v="24"/>
  </r>
  <r>
    <n v="10"/>
  </r>
  <r>
    <n v="5"/>
  </r>
  <r>
    <n v="16"/>
  </r>
  <r>
    <n v="9"/>
  </r>
  <r>
    <n v="4"/>
  </r>
  <r>
    <n v="3"/>
  </r>
  <r>
    <n v="3"/>
  </r>
  <r>
    <n v="10"/>
  </r>
  <r>
    <n v="6"/>
  </r>
  <r>
    <n v="7"/>
  </r>
  <r>
    <n v="10"/>
  </r>
  <r>
    <n v="3"/>
  </r>
  <r>
    <n v="9"/>
  </r>
  <r>
    <n v="37"/>
  </r>
  <r>
    <n v="3"/>
  </r>
  <r>
    <n v="10"/>
  </r>
  <r>
    <n v="7"/>
  </r>
  <r>
    <n v="2"/>
  </r>
  <r>
    <n v="8"/>
  </r>
  <r>
    <n v="10"/>
  </r>
  <r>
    <n v="248"/>
  </r>
  <r>
    <n v="8"/>
  </r>
  <r>
    <n v="7"/>
  </r>
  <r>
    <n v="9"/>
  </r>
  <r>
    <n v="4"/>
  </r>
  <r>
    <n v="11"/>
  </r>
  <r>
    <n v="3"/>
  </r>
  <r>
    <n v="10"/>
  </r>
  <r>
    <n v="2"/>
  </r>
  <r>
    <n v="6"/>
  </r>
  <r>
    <n v="10"/>
  </r>
  <r>
    <n v="16"/>
  </r>
  <r>
    <n v="7"/>
  </r>
  <r>
    <n v="8"/>
  </r>
  <r>
    <n v="3"/>
  </r>
  <r>
    <n v="4"/>
  </r>
  <r>
    <n v="10"/>
  </r>
  <r>
    <n v="4"/>
  </r>
  <r>
    <n v="6"/>
  </r>
  <r>
    <n v="4"/>
  </r>
  <r>
    <n v="22"/>
  </r>
  <r>
    <n v="4"/>
  </r>
  <r>
    <n v="4"/>
  </r>
  <r>
    <n v="7"/>
  </r>
  <r>
    <n v="4"/>
  </r>
  <r>
    <n v="11"/>
  </r>
  <r>
    <n v="5"/>
  </r>
  <r>
    <n v="4"/>
  </r>
  <r>
    <n v="13"/>
  </r>
  <r>
    <n v="5"/>
  </r>
  <r>
    <n v="4"/>
  </r>
  <r>
    <n v="6"/>
  </r>
  <r>
    <n v="19"/>
  </r>
  <r>
    <n v="5"/>
  </r>
  <r>
    <n v="25"/>
  </r>
  <r>
    <n v="3"/>
  </r>
  <r>
    <n v="4"/>
  </r>
  <r>
    <n v="2"/>
  </r>
  <r>
    <n v="17"/>
  </r>
  <r>
    <n v="2"/>
  </r>
  <r>
    <n v="8"/>
  </r>
  <r>
    <n v="23"/>
  </r>
  <r>
    <n v="3"/>
  </r>
  <r>
    <n v="4"/>
  </r>
  <r>
    <n v="3"/>
  </r>
  <r>
    <n v="3"/>
  </r>
  <r>
    <n v="3"/>
  </r>
  <r>
    <n v="7"/>
  </r>
  <r>
    <n v="10"/>
  </r>
  <r>
    <n v="12"/>
  </r>
  <r>
    <n v="17"/>
  </r>
  <r>
    <n v="7"/>
  </r>
  <r>
    <n v="7"/>
  </r>
  <r>
    <n v="6"/>
  </r>
  <r>
    <n v="3"/>
  </r>
  <r>
    <n v="3"/>
  </r>
  <r>
    <n v="11"/>
  </r>
  <r>
    <n v="9"/>
  </r>
  <r>
    <n v="3"/>
  </r>
  <r>
    <n v="3"/>
  </r>
  <r>
    <n v="4"/>
  </r>
  <r>
    <n v="8"/>
  </r>
  <r>
    <n v="6"/>
  </r>
  <r>
    <n v="8"/>
  </r>
  <r>
    <n v="6"/>
  </r>
  <r>
    <n v="31"/>
  </r>
  <r>
    <n v="5"/>
  </r>
  <r>
    <n v="8"/>
  </r>
  <r>
    <n v="5"/>
  </r>
  <r>
    <n v="5"/>
  </r>
  <r>
    <n v="14"/>
  </r>
  <r>
    <n v="5"/>
  </r>
  <r>
    <n v="5"/>
  </r>
  <r>
    <n v="3"/>
  </r>
  <r>
    <n v="3"/>
  </r>
  <r>
    <n v="5"/>
  </r>
  <r>
    <n v="2"/>
  </r>
  <r>
    <n v="12"/>
  </r>
  <r>
    <n v="5"/>
  </r>
  <r>
    <n v="4"/>
  </r>
  <r>
    <n v="4"/>
  </r>
  <r>
    <n v="11"/>
  </r>
  <r>
    <n v="11"/>
  </r>
  <r>
    <n v="4"/>
  </r>
  <r>
    <n v="10"/>
  </r>
  <r>
    <n v="8"/>
  </r>
  <r>
    <n v="2"/>
  </r>
  <r>
    <n v="27"/>
  </r>
  <r>
    <n v="5"/>
  </r>
  <r>
    <n v="183"/>
  </r>
  <r>
    <n v="8"/>
  </r>
  <r>
    <n v="6"/>
  </r>
  <r>
    <n v="5"/>
  </r>
  <r>
    <n v="6"/>
  </r>
  <r>
    <n v="86"/>
  </r>
  <r>
    <n v="34"/>
  </r>
  <r>
    <n v="2"/>
  </r>
  <r>
    <n v="15"/>
  </r>
  <r>
    <n v="5"/>
  </r>
  <r>
    <n v="10"/>
  </r>
  <r>
    <n v="7"/>
  </r>
  <r>
    <n v="4"/>
  </r>
  <r>
    <n v="6"/>
  </r>
  <r>
    <n v="209"/>
  </r>
  <r>
    <n v="22"/>
  </r>
  <r>
    <n v="12"/>
  </r>
  <r>
    <n v="3"/>
  </r>
  <r>
    <n v="12"/>
  </r>
  <r>
    <n v="9"/>
  </r>
  <r>
    <n v="3"/>
  </r>
  <r>
    <n v="39"/>
  </r>
  <r>
    <n v="6"/>
  </r>
  <r>
    <n v="12"/>
  </r>
  <r>
    <n v="6"/>
  </r>
  <r>
    <n v="12"/>
  </r>
  <r>
    <n v="31"/>
  </r>
  <r>
    <n v="31"/>
  </r>
  <r>
    <n v="3"/>
  </r>
  <r>
    <n v="6"/>
  </r>
  <r>
    <n v="8"/>
  </r>
  <r>
    <n v="12"/>
  </r>
  <r>
    <n v="11"/>
  </r>
  <r>
    <n v="6"/>
  </r>
  <r>
    <n v="8"/>
  </r>
  <r>
    <n v="3"/>
  </r>
  <r>
    <n v="20"/>
  </r>
  <r>
    <n v="5"/>
  </r>
  <r>
    <n v="8"/>
  </r>
  <r>
    <n v="10"/>
  </r>
  <r>
    <n v="6"/>
  </r>
  <r>
    <n v="4"/>
  </r>
  <r>
    <n v="8"/>
  </r>
  <r>
    <n v="1"/>
  </r>
  <r>
    <n v="5"/>
  </r>
  <r>
    <n v="14"/>
  </r>
  <r>
    <n v="37"/>
  </r>
  <r>
    <n v="36"/>
  </r>
  <r>
    <n v="23"/>
  </r>
  <r>
    <n v="4"/>
  </r>
  <r>
    <n v="6"/>
  </r>
  <r>
    <n v="34"/>
  </r>
  <r>
    <n v="4"/>
  </r>
  <r>
    <n v="3"/>
  </r>
  <r>
    <n v="4"/>
  </r>
  <r>
    <n v="9"/>
  </r>
  <r>
    <n v="4"/>
  </r>
  <r>
    <n v="2"/>
  </r>
  <r>
    <n v="7"/>
  </r>
  <r>
    <n v="9"/>
  </r>
  <r>
    <n v="15"/>
  </r>
  <r>
    <n v="15"/>
  </r>
  <r>
    <n v="4"/>
  </r>
  <r>
    <n v="6"/>
  </r>
  <r>
    <n v="5"/>
  </r>
  <r>
    <n v="6"/>
  </r>
  <r>
    <n v="20"/>
  </r>
  <r>
    <n v="37"/>
  </r>
  <r>
    <n v="3"/>
  </r>
  <r>
    <n v="5"/>
  </r>
  <r>
    <n v="9"/>
  </r>
  <r>
    <n v="4"/>
  </r>
  <r>
    <n v="7"/>
  </r>
  <r>
    <n v="13"/>
  </r>
  <r>
    <n v="13"/>
  </r>
  <r>
    <n v="3"/>
  </r>
  <r>
    <n v="5"/>
  </r>
  <r>
    <n v="6"/>
  </r>
  <r>
    <n v="9"/>
  </r>
  <r>
    <n v="28"/>
  </r>
  <r>
    <n v="5"/>
  </r>
  <r>
    <n v="19"/>
  </r>
  <r>
    <n v="7"/>
  </r>
  <r>
    <n v="9"/>
  </r>
  <r>
    <n v="4"/>
  </r>
  <r>
    <n v="7"/>
  </r>
  <r>
    <n v="3"/>
  </r>
  <r>
    <n v="4"/>
  </r>
  <r>
    <n v="3"/>
  </r>
  <r>
    <n v="8"/>
  </r>
  <r>
    <n v="1"/>
  </r>
  <r>
    <n v="185"/>
  </r>
  <r>
    <n v="3"/>
  </r>
  <r>
    <n v="1"/>
  </r>
  <r>
    <n v="11"/>
  </r>
  <r>
    <n v="3"/>
  </r>
  <r>
    <n v="6"/>
  </r>
  <r>
    <n v="4"/>
  </r>
  <r>
    <n v="5"/>
  </r>
  <r>
    <n v="4"/>
  </r>
  <r>
    <n v="8"/>
  </r>
  <r>
    <n v="17"/>
  </r>
  <r>
    <n v="6"/>
  </r>
  <r>
    <n v="6"/>
  </r>
  <r>
    <n v="2"/>
  </r>
  <r>
    <n v="4"/>
  </r>
  <r>
    <n v="4"/>
  </r>
  <r>
    <n v="3"/>
  </r>
  <r>
    <n v="17"/>
  </r>
  <r>
    <n v="5"/>
  </r>
  <r>
    <n v="4"/>
  </r>
  <r>
    <n v="4"/>
  </r>
  <r>
    <n v="3"/>
  </r>
  <r>
    <n v="2"/>
  </r>
  <r>
    <n v="2"/>
  </r>
  <r>
    <n v="3"/>
  </r>
  <r>
    <n v="4"/>
  </r>
  <r>
    <n v="3"/>
  </r>
  <r>
    <n v="11"/>
  </r>
  <r>
    <n v="11"/>
  </r>
  <r>
    <n v="6"/>
  </r>
  <r>
    <n v="15"/>
  </r>
  <r>
    <n v="5"/>
  </r>
  <r>
    <n v="8"/>
  </r>
  <r>
    <n v="18"/>
  </r>
  <r>
    <n v="5"/>
  </r>
  <r>
    <n v="5"/>
  </r>
  <r>
    <n v="10"/>
  </r>
  <r>
    <n v="23"/>
  </r>
  <r>
    <n v="14"/>
  </r>
  <r>
    <n v="10"/>
  </r>
  <r>
    <n v="9"/>
  </r>
  <r>
    <n v="8"/>
  </r>
  <r>
    <n v="6"/>
  </r>
  <r>
    <n v="6"/>
  </r>
  <r>
    <n v="6"/>
  </r>
  <r>
    <n v="7"/>
  </r>
  <r>
    <n v="32"/>
  </r>
  <r>
    <n v="10"/>
  </r>
  <r>
    <n v="5"/>
  </r>
  <r>
    <n v="9"/>
  </r>
  <r>
    <n v="11"/>
  </r>
  <r>
    <n v="9"/>
  </r>
  <r>
    <n v="5"/>
  </r>
  <r>
    <n v="12"/>
  </r>
  <r>
    <n v="4"/>
  </r>
  <r>
    <n v="31"/>
  </r>
  <r>
    <n v="15"/>
  </r>
  <r>
    <n v="5"/>
  </r>
  <r>
    <n v="7"/>
  </r>
  <r>
    <n v="6"/>
  </r>
  <r>
    <n v="5"/>
  </r>
  <r>
    <n v="1"/>
  </r>
  <r>
    <n v="4"/>
  </r>
  <r>
    <n v="2"/>
  </r>
  <r>
    <n v="12"/>
  </r>
  <r>
    <n v="13"/>
  </r>
  <r>
    <n v="1"/>
  </r>
  <r>
    <n v="47"/>
  </r>
  <r>
    <n v="73"/>
  </r>
  <r>
    <n v="13"/>
  </r>
  <r>
    <n v="26"/>
  </r>
  <r>
    <n v="3"/>
  </r>
  <r>
    <n v="10"/>
  </r>
  <r>
    <n v="4"/>
  </r>
  <r>
    <n v="14"/>
  </r>
  <r>
    <n v="8"/>
  </r>
  <r>
    <n v="3"/>
  </r>
  <r>
    <n v="6"/>
  </r>
  <r>
    <n v="7"/>
  </r>
  <r>
    <n v="21"/>
  </r>
  <r>
    <n v="5"/>
  </r>
  <r>
    <n v="2"/>
  </r>
  <r>
    <n v="3"/>
  </r>
  <r>
    <n v="1"/>
  </r>
  <r>
    <n v="22"/>
  </r>
  <r>
    <n v="6"/>
  </r>
  <r>
    <n v="6"/>
  </r>
  <r>
    <n v="9"/>
  </r>
  <r>
    <n v="13"/>
  </r>
  <r>
    <n v="22"/>
  </r>
  <r>
    <n v="10"/>
  </r>
  <r>
    <n v="6"/>
  </r>
  <r>
    <n v="3"/>
  </r>
  <r>
    <n v="7"/>
  </r>
  <r>
    <n v="5"/>
  </r>
  <r>
    <n v="3"/>
  </r>
  <r>
    <n v="5"/>
  </r>
  <r>
    <n v="12"/>
  </r>
  <r>
    <n v="1"/>
  </r>
  <r>
    <n v="24"/>
  </r>
  <r>
    <n v="11"/>
  </r>
  <r>
    <n v="19"/>
  </r>
  <r>
    <n v="11"/>
  </r>
  <r>
    <n v="2"/>
  </r>
  <r>
    <n v="21"/>
  </r>
  <r>
    <n v="5"/>
  </r>
  <r>
    <n v="5"/>
  </r>
  <r>
    <n v="4"/>
  </r>
  <r>
    <n v="3"/>
  </r>
  <r>
    <n v="9"/>
  </r>
  <r>
    <n v="5"/>
  </r>
  <r>
    <n v="12"/>
  </r>
  <r>
    <n v="16"/>
  </r>
  <r>
    <n v="9"/>
  </r>
  <r>
    <n v="6"/>
  </r>
  <r>
    <n v="3"/>
  </r>
  <r>
    <n v="6"/>
  </r>
  <r>
    <n v="28"/>
  </r>
  <r>
    <n v="3"/>
  </r>
  <r>
    <n v="11"/>
  </r>
  <r>
    <n v="3"/>
  </r>
  <r>
    <n v="3"/>
  </r>
  <r>
    <n v="13"/>
  </r>
  <r>
    <n v="1"/>
  </r>
  <r>
    <n v="51"/>
  </r>
  <r>
    <n v="51"/>
  </r>
  <r>
    <n v="4"/>
  </r>
  <r>
    <n v="8"/>
  </r>
  <r>
    <n v="18"/>
  </r>
  <r>
    <n v="12"/>
  </r>
  <r>
    <n v="2"/>
  </r>
  <r>
    <n v="2"/>
  </r>
  <r>
    <n v="1"/>
  </r>
  <r>
    <n v="3"/>
  </r>
  <r>
    <n v="10"/>
  </r>
  <r>
    <n v="4"/>
  </r>
  <r>
    <n v="8"/>
  </r>
  <r>
    <n v="4"/>
  </r>
  <r>
    <n v="27"/>
  </r>
  <r>
    <n v="2"/>
  </r>
  <r>
    <n v="36"/>
  </r>
  <r>
    <n v="3"/>
  </r>
  <r>
    <n v="5"/>
  </r>
  <r>
    <n v="7"/>
  </r>
  <r>
    <n v="3"/>
  </r>
  <r>
    <n v="2"/>
  </r>
  <r>
    <n v="6"/>
  </r>
  <r>
    <n v="11"/>
  </r>
  <r>
    <n v="14"/>
  </r>
  <r>
    <n v="8"/>
  </r>
  <r>
    <n v="37"/>
  </r>
  <r>
    <n v="4"/>
  </r>
  <r>
    <n v="6"/>
  </r>
  <r>
    <n v="8"/>
  </r>
  <r>
    <n v="4"/>
  </r>
  <r>
    <n v="8"/>
  </r>
  <r>
    <n v="5"/>
  </r>
  <r>
    <n v="7"/>
  </r>
  <r>
    <n v="5"/>
  </r>
  <r>
    <n v="5"/>
  </r>
  <r>
    <n v="9"/>
  </r>
  <r>
    <n v="14"/>
  </r>
  <r>
    <n v="5"/>
  </r>
  <r>
    <n v="11"/>
  </r>
  <r>
    <n v="4"/>
  </r>
  <r>
    <n v="2"/>
  </r>
  <r>
    <n v="4"/>
  </r>
  <r>
    <n v="4"/>
  </r>
  <r>
    <n v="4"/>
  </r>
  <r>
    <n v="23"/>
  </r>
  <r>
    <n v="11"/>
  </r>
  <r>
    <n v="2"/>
  </r>
  <r>
    <n v="41"/>
  </r>
  <r>
    <n v="5"/>
  </r>
  <r>
    <n v="3"/>
  </r>
  <r>
    <n v="5"/>
  </r>
  <r>
    <n v="2"/>
  </r>
  <r>
    <n v="4"/>
  </r>
  <r>
    <n v="39"/>
  </r>
  <r>
    <n v="4"/>
  </r>
  <r>
    <n v="3"/>
  </r>
  <r>
    <n v="15"/>
  </r>
  <r>
    <n v="2"/>
  </r>
  <r>
    <n v="4"/>
  </r>
  <r>
    <n v="4"/>
  </r>
  <r>
    <n v="8"/>
  </r>
  <r>
    <n v="4"/>
  </r>
  <r>
    <n v="5"/>
  </r>
  <r>
    <n v="5"/>
  </r>
  <r>
    <n v="7"/>
  </r>
  <r>
    <n v="20"/>
  </r>
  <r>
    <n v="7"/>
  </r>
  <r>
    <n v="2"/>
  </r>
  <r>
    <n v="7"/>
  </r>
  <r>
    <n v="2"/>
  </r>
  <r>
    <n v="4"/>
  </r>
  <r>
    <n v="3"/>
  </r>
  <r>
    <n v="7"/>
  </r>
  <r>
    <n v="4"/>
  </r>
  <r>
    <n v="9"/>
  </r>
  <r>
    <n v="10"/>
  </r>
  <r>
    <n v="11"/>
  </r>
  <r>
    <n v="5"/>
  </r>
  <r>
    <n v="5"/>
  </r>
  <r>
    <n v="935"/>
  </r>
  <r>
    <n v="53"/>
  </r>
  <r>
    <n v="3"/>
  </r>
  <r>
    <n v="6"/>
  </r>
  <r>
    <n v="4"/>
  </r>
  <r>
    <n v="3"/>
  </r>
  <r>
    <n v="9"/>
  </r>
  <r>
    <n v="3"/>
  </r>
  <r>
    <n v="7"/>
  </r>
  <r>
    <n v="9"/>
  </r>
  <r>
    <n v="4"/>
  </r>
  <r>
    <n v="9"/>
  </r>
  <r>
    <n v="5"/>
  </r>
  <r>
    <n v="3"/>
  </r>
  <r>
    <n v="6"/>
  </r>
  <r>
    <n v="4"/>
  </r>
  <r>
    <n v="6"/>
  </r>
  <r>
    <n v="6"/>
  </r>
  <r>
    <n v="6"/>
  </r>
  <r>
    <n v="7"/>
  </r>
  <r>
    <n v="2"/>
  </r>
  <r>
    <n v="7"/>
  </r>
  <r>
    <n v="7"/>
  </r>
  <r>
    <n v="3"/>
  </r>
  <r>
    <n v="37"/>
  </r>
  <r>
    <n v="9"/>
  </r>
  <r>
    <n v="6"/>
  </r>
  <r>
    <n v="4"/>
  </r>
  <r>
    <n v="10"/>
  </r>
  <r>
    <n v="9"/>
  </r>
  <r>
    <n v="16"/>
  </r>
  <r>
    <n v="4"/>
  </r>
  <r>
    <n v="8"/>
  </r>
  <r>
    <n v="9"/>
  </r>
  <r>
    <n v="7"/>
  </r>
  <r>
    <n v="4"/>
  </r>
  <r>
    <n v="1"/>
  </r>
  <r>
    <n v="9"/>
  </r>
  <r>
    <n v="4"/>
  </r>
  <r>
    <n v="3"/>
  </r>
  <r>
    <n v="5"/>
  </r>
  <r>
    <n v="7"/>
  </r>
  <r>
    <n v="4"/>
  </r>
  <r>
    <n v="3"/>
  </r>
  <r>
    <n v="4"/>
  </r>
  <r>
    <n v="5"/>
  </r>
  <r>
    <n v="4"/>
  </r>
  <r>
    <n v="10"/>
  </r>
  <r>
    <n v="5"/>
  </r>
  <r>
    <n v="17"/>
  </r>
  <r>
    <n v="5"/>
  </r>
  <r>
    <n v="7"/>
  </r>
  <r>
    <n v="16"/>
  </r>
  <r>
    <n v="3"/>
  </r>
  <r>
    <n v="11"/>
  </r>
  <r>
    <n v="3"/>
  </r>
  <r>
    <n v="4"/>
  </r>
  <r>
    <n v="3"/>
  </r>
  <r>
    <n v="4"/>
  </r>
  <r>
    <n v="8"/>
  </r>
  <r>
    <n v="4"/>
  </r>
  <r>
    <n v="8"/>
  </r>
  <r>
    <n v="4"/>
  </r>
  <r>
    <n v="8"/>
  </r>
  <r>
    <n v="8"/>
  </r>
  <r>
    <n v="4"/>
  </r>
  <r>
    <n v="3"/>
  </r>
  <r>
    <n v="9"/>
  </r>
  <r>
    <n v="11"/>
  </r>
  <r>
    <n v="5"/>
  </r>
  <r>
    <n v="6"/>
  </r>
  <r>
    <n v="5"/>
  </r>
  <r>
    <n v="6"/>
  </r>
  <r>
    <n v="3"/>
  </r>
  <r>
    <n v="5"/>
  </r>
  <r>
    <n v="8"/>
  </r>
  <r>
    <n v="6"/>
  </r>
  <r>
    <n v="4"/>
  </r>
  <r>
    <n v="4"/>
  </r>
  <r>
    <n v="4"/>
  </r>
  <r>
    <n v="3"/>
  </r>
  <r>
    <n v="6"/>
  </r>
  <r>
    <n v="6"/>
  </r>
  <r>
    <n v="6"/>
  </r>
  <r>
    <n v="5"/>
  </r>
  <r>
    <n v="4"/>
  </r>
  <r>
    <n v="4"/>
  </r>
  <r>
    <n v="10"/>
  </r>
  <r>
    <n v="3"/>
  </r>
  <r>
    <n v="8"/>
  </r>
  <r>
    <n v="15"/>
  </r>
  <r>
    <n v="4"/>
  </r>
  <r>
    <n v="36"/>
  </r>
  <r>
    <n v="8"/>
  </r>
  <r>
    <n v="2"/>
  </r>
  <r>
    <n v="9"/>
  </r>
  <r>
    <n v="4"/>
  </r>
  <r>
    <n v="2"/>
  </r>
  <r>
    <n v="6"/>
  </r>
  <r>
    <n v="2"/>
  </r>
  <r>
    <n v="4"/>
  </r>
  <r>
    <n v="10"/>
  </r>
  <r>
    <n v="5"/>
  </r>
  <r>
    <n v="8"/>
  </r>
  <r>
    <n v="4"/>
  </r>
  <r>
    <n v="1"/>
  </r>
  <r>
    <n v="16"/>
  </r>
  <r>
    <n v="1"/>
  </r>
  <r>
    <n v="6"/>
  </r>
  <r>
    <n v="15"/>
  </r>
  <r>
    <n v="3"/>
  </r>
  <r>
    <n v="2"/>
  </r>
  <r>
    <n v="2"/>
  </r>
  <r>
    <n v="4"/>
  </r>
  <r>
    <n v="7"/>
  </r>
  <r>
    <n v="4"/>
  </r>
  <r>
    <n v="6"/>
  </r>
  <r>
    <n v="19"/>
  </r>
  <r>
    <n v="50"/>
  </r>
  <r>
    <n v="3"/>
  </r>
  <r>
    <n v="15"/>
  </r>
  <r>
    <n v="8"/>
  </r>
  <r>
    <n v="5"/>
  </r>
  <r>
    <n v="15"/>
  </r>
  <r>
    <n v="11"/>
  </r>
  <r>
    <n v="9"/>
  </r>
  <r>
    <n v="4"/>
  </r>
  <r>
    <n v="11"/>
  </r>
  <r>
    <n v="15"/>
  </r>
  <r>
    <n v="4"/>
  </r>
  <r>
    <n v="22"/>
  </r>
  <r>
    <n v="6"/>
  </r>
  <r>
    <n v="13"/>
  </r>
  <r>
    <n v="4"/>
  </r>
  <r>
    <n v="4"/>
  </r>
  <r>
    <n v="10"/>
  </r>
  <r>
    <n v="10"/>
  </r>
  <r>
    <n v="11"/>
  </r>
  <r>
    <n v="1"/>
  </r>
  <r>
    <n v="9"/>
  </r>
  <r>
    <n v="3"/>
  </r>
  <r>
    <n v="6"/>
  </r>
  <r>
    <n v="12"/>
  </r>
  <r>
    <n v="5"/>
  </r>
  <r>
    <n v="12"/>
  </r>
  <r>
    <n v="2"/>
  </r>
  <r>
    <n v="6"/>
  </r>
  <r>
    <n v="4"/>
  </r>
  <r>
    <n v="17"/>
  </r>
  <r>
    <n v="18"/>
  </r>
  <r>
    <n v="25"/>
  </r>
  <r>
    <n v="11"/>
  </r>
  <r>
    <n v="13"/>
  </r>
  <r>
    <n v="20"/>
  </r>
  <r>
    <n v="29"/>
  </r>
  <r>
    <n v="4"/>
  </r>
  <r>
    <n v="8"/>
  </r>
  <r>
    <n v="4"/>
  </r>
  <r>
    <n v="8"/>
  </r>
  <r>
    <n v="4"/>
  </r>
  <r>
    <n v="8"/>
  </r>
  <r>
    <n v="5"/>
  </r>
  <r>
    <n v="4"/>
  </r>
  <r>
    <n v="5"/>
  </r>
  <r>
    <n v="3"/>
  </r>
  <r>
    <n v="3"/>
  </r>
  <r>
    <n v="24"/>
  </r>
  <r>
    <n v="5"/>
  </r>
  <r>
    <n v="14"/>
  </r>
  <r>
    <n v="2"/>
  </r>
  <r>
    <n v="2"/>
  </r>
  <r>
    <n v="3"/>
  </r>
  <r>
    <n v="3"/>
  </r>
  <r>
    <n v="4"/>
  </r>
  <r>
    <n v="1"/>
  </r>
  <r>
    <n v="22"/>
  </r>
  <r>
    <n v="8"/>
  </r>
  <r>
    <n v="34"/>
  </r>
  <r>
    <n v="2"/>
  </r>
  <r>
    <n v="3"/>
  </r>
  <r>
    <n v="8"/>
  </r>
  <r>
    <n v="10"/>
  </r>
  <r>
    <n v="2"/>
  </r>
  <r>
    <n v="3"/>
  </r>
  <r>
    <n v="10"/>
  </r>
  <r>
    <n v="2"/>
  </r>
  <r>
    <n v="5"/>
  </r>
  <r>
    <n v="6"/>
  </r>
  <r>
    <n v="1"/>
  </r>
  <r>
    <n v="8"/>
  </r>
  <r>
    <n v="6"/>
  </r>
  <r>
    <n v="9"/>
  </r>
  <r>
    <n v="9"/>
  </r>
  <r>
    <n v="2"/>
  </r>
  <r>
    <n v="41"/>
  </r>
  <r>
    <n v="4"/>
  </r>
  <r>
    <n v="12"/>
  </r>
  <r>
    <n v="4"/>
  </r>
  <r>
    <n v="5"/>
  </r>
  <r>
    <n v="5"/>
  </r>
  <r>
    <n v="5"/>
  </r>
  <r>
    <n v="8"/>
  </r>
  <r>
    <n v="7"/>
  </r>
  <r>
    <n v="2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57">
  <r>
    <n v="165"/>
    <n v="2"/>
    <n v="13"/>
    <n v="1"/>
    <n v="2280"/>
    <s v="2154 hours 40 minutes"/>
    <d v="2016-08-01T00:09:40"/>
    <d v="2016-08-01T00:12:25"/>
    <n v="3270"/>
    <s v="Jersey &amp; 6th St       "/>
    <n v="40.725289107811321"/>
    <n v="-74.045571684837341"/>
    <n v="3273"/>
    <x v="0"/>
    <n v="40.721650724879986"/>
    <n v="-74.042884111404419"/>
    <n v="24679"/>
    <x v="0"/>
    <n v="10"/>
    <n v="2280"/>
    <n v="1"/>
    <n v="99185"/>
    <n v="1968"/>
    <n v="56"/>
    <n v="1979"/>
    <n v="1"/>
  </r>
  <r>
    <n v="705"/>
    <n v="11"/>
    <m/>
    <m/>
    <m/>
    <m/>
    <d v="2016-08-01T01:45:08"/>
    <d v="2016-08-01T01:56:53"/>
    <n v="3186"/>
    <s v="Grove St PATH         "/>
    <n v="40.71958611647166"/>
    <n v="-74.043117463588715"/>
    <n v="3206"/>
    <x v="1"/>
    <n v="40.7311689"/>
    <n v="-74.057573599999998"/>
    <n v="24530"/>
    <x v="0"/>
    <m/>
    <m/>
    <m/>
    <m/>
    <n v="1978"/>
    <n v="46"/>
    <m/>
    <n v="1"/>
  </r>
  <r>
    <n v="854"/>
    <n v="14"/>
    <m/>
    <m/>
    <m/>
    <m/>
    <d v="2016-08-01T02:22:26"/>
    <d v="2016-08-01T02:36:41"/>
    <n v="3183"/>
    <s v="Exchange Place        "/>
    <n v="40.716246900000002"/>
    <n v="-74.033458800000005"/>
    <n v="3190"/>
    <x v="2"/>
    <n v="40.710467023379699"/>
    <n v="-74.070038795471191"/>
    <n v="24649"/>
    <x v="0"/>
    <m/>
    <m/>
    <m/>
    <m/>
    <n v="1988"/>
    <n v="36"/>
    <m/>
    <n v="1"/>
  </r>
  <r>
    <n v="211"/>
    <n v="3"/>
    <m/>
    <m/>
    <m/>
    <m/>
    <d v="2016-08-01T03:05:10"/>
    <d v="2016-08-01T03:08:41"/>
    <n v="3194"/>
    <s v="McGinley Square       "/>
    <n v="40.725339925355797"/>
    <n v="-74.067622125148773"/>
    <n v="3195"/>
    <x v="3"/>
    <n v="40.730742625306583"/>
    <n v="-74.063783884048462"/>
    <n v="24624"/>
    <x v="0"/>
    <m/>
    <m/>
    <m/>
    <m/>
    <n v="1986"/>
    <n v="38"/>
    <m/>
    <n v="1"/>
  </r>
  <r>
    <n v="506"/>
    <n v="8"/>
    <m/>
    <m/>
    <m/>
    <m/>
    <d v="2016-08-01T03:25:42"/>
    <d v="2016-08-01T03:34:09"/>
    <n v="3195"/>
    <s v="Sip Ave               "/>
    <n v="40.730742625306583"/>
    <n v="-74.063783884048462"/>
    <n v="3193"/>
    <x v="4"/>
    <n v="40.724605099886901"/>
    <n v="-74.078405946493149"/>
    <n v="24624"/>
    <x v="0"/>
    <m/>
    <m/>
    <m/>
    <m/>
    <n v="1986"/>
    <n v="38"/>
    <m/>
    <n v="1"/>
  </r>
  <r>
    <n v="132"/>
    <n v="2"/>
    <m/>
    <m/>
    <m/>
    <m/>
    <d v="2016-08-01T04:17:50"/>
    <d v="2016-08-01T04:20:03"/>
    <n v="3213"/>
    <s v="Van Vorst Park        "/>
    <n v="40.718488919999999"/>
    <n v="-74.047726624999996"/>
    <n v="3186"/>
    <x v="5"/>
    <n v="40.71958611647166"/>
    <n v="-74.043117463588715"/>
    <n v="24663"/>
    <x v="0"/>
    <m/>
    <m/>
    <m/>
    <m/>
    <n v="1965"/>
    <n v="59"/>
    <m/>
    <n v="1"/>
  </r>
  <r>
    <n v="172"/>
    <n v="2"/>
    <m/>
    <m/>
    <m/>
    <m/>
    <d v="2016-08-01T04:41:49"/>
    <d v="2016-08-01T04:44:41"/>
    <n v="3279"/>
    <s v="Dixon Mills           "/>
    <n v="40.721630142638354"/>
    <n v="-74.04996782541275"/>
    <n v="3186"/>
    <x v="5"/>
    <n v="40.71958611647166"/>
    <n v="-74.043117463588715"/>
    <n v="24559"/>
    <x v="0"/>
    <m/>
    <m/>
    <m/>
    <m/>
    <n v="1982"/>
    <n v="42"/>
    <m/>
    <n v="1"/>
  </r>
  <r>
    <n v="776"/>
    <n v="12"/>
    <m/>
    <m/>
    <m/>
    <m/>
    <d v="2016-08-01T05:14:20"/>
    <d v="2016-08-01T05:27:17"/>
    <n v="3207"/>
    <s v="Oakland Ave           "/>
    <n v="40.737603700000001"/>
    <n v="-74.052478300000004"/>
    <n v="3276"/>
    <x v="6"/>
    <n v="40.714584035358932"/>
    <n v="-74.042817056179047"/>
    <n v="24532"/>
    <x v="0"/>
    <m/>
    <m/>
    <m/>
    <m/>
    <n v="1984"/>
    <n v="40"/>
    <m/>
    <n v="2"/>
  </r>
  <r>
    <n v="629"/>
    <n v="10"/>
    <m/>
    <m/>
    <m/>
    <m/>
    <d v="2016-08-01T05:18:08"/>
    <d v="2016-08-01T05:28:37"/>
    <n v="3212"/>
    <s v="Christ Hospital       "/>
    <n v="40.734785817999999"/>
    <n v="-74.050443635999997"/>
    <n v="3195"/>
    <x v="3"/>
    <n v="40.730742625306583"/>
    <n v="-74.063783884048462"/>
    <n v="24561"/>
    <x v="0"/>
    <m/>
    <m/>
    <m/>
    <m/>
    <n v="1965"/>
    <n v="59"/>
    <m/>
    <n v="1"/>
  </r>
  <r>
    <n v="325"/>
    <n v="5"/>
    <m/>
    <m/>
    <m/>
    <m/>
    <d v="2016-08-01T05:20:48"/>
    <d v="2016-08-01T05:26:13"/>
    <n v="3207"/>
    <s v="Oakland Ave           "/>
    <n v="40.737603700000001"/>
    <n v="-74.052478300000004"/>
    <n v="3195"/>
    <x v="3"/>
    <n v="40.730742625306583"/>
    <n v="-74.063783884048462"/>
    <n v="24721"/>
    <x v="0"/>
    <m/>
    <m/>
    <m/>
    <m/>
    <n v="1958"/>
    <n v="66"/>
    <m/>
    <n v="1"/>
  </r>
  <r>
    <n v="461"/>
    <n v="7"/>
    <m/>
    <m/>
    <m/>
    <m/>
    <d v="2016-08-01T05:39:37"/>
    <d v="2016-08-01T05:47:18"/>
    <n v="3225"/>
    <s v="Baldwin at Montgomery "/>
    <n v="40.723658899999997"/>
    <n v="-74.064194299999997"/>
    <n v="3186"/>
    <x v="5"/>
    <n v="40.71958611647166"/>
    <n v="-74.043117463588715"/>
    <n v="24470"/>
    <x v="0"/>
    <m/>
    <m/>
    <m/>
    <m/>
    <n v="1977"/>
    <n v="47"/>
    <m/>
    <n v="1"/>
  </r>
  <r>
    <n v="2673"/>
    <n v="44"/>
    <m/>
    <m/>
    <m/>
    <m/>
    <d v="2016-08-01T05:40:13"/>
    <d v="2016-08-01T06:24:46"/>
    <n v="3213"/>
    <s v="Van Vorst Park        "/>
    <n v="40.718488919999999"/>
    <n v="-74.047726624999996"/>
    <n v="3213"/>
    <x v="7"/>
    <n v="40.718488919999999"/>
    <n v="-74.047726624999996"/>
    <n v="24562"/>
    <x v="0"/>
    <m/>
    <m/>
    <m/>
    <m/>
    <n v="1969"/>
    <n v="55"/>
    <m/>
    <n v="1"/>
  </r>
  <r>
    <n v="185"/>
    <n v="3"/>
    <m/>
    <m/>
    <m/>
    <m/>
    <d v="2016-08-01T05:52:04"/>
    <d v="2016-08-01T05:55:09"/>
    <n v="3267"/>
    <s v="Morris Canal          "/>
    <n v="40.712418823756899"/>
    <n v="-74.038525521755219"/>
    <n v="3184"/>
    <x v="8"/>
    <n v="40.7141454"/>
    <n v="-74.033551900000006"/>
    <n v="24456"/>
    <x v="0"/>
    <m/>
    <m/>
    <m/>
    <m/>
    <n v="1961"/>
    <n v="63"/>
    <m/>
    <n v="1"/>
  </r>
  <r>
    <n v="373"/>
    <n v="6"/>
    <m/>
    <m/>
    <m/>
    <m/>
    <d v="2016-08-01T05:53:41"/>
    <d v="2016-08-01T05:59:54"/>
    <n v="3187"/>
    <s v="Warren St             "/>
    <n v="40.721123599999999"/>
    <n v="-74.038050949999999"/>
    <n v="3203"/>
    <x v="9"/>
    <n v="40.727595966000003"/>
    <n v="-74.044247311000007"/>
    <n v="24413"/>
    <x v="0"/>
    <m/>
    <m/>
    <m/>
    <m/>
    <n v="1985"/>
    <n v="39"/>
    <m/>
    <n v="2"/>
  </r>
  <r>
    <n v="2047"/>
    <n v="34"/>
    <m/>
    <m/>
    <m/>
    <m/>
    <d v="2016-08-01T05:54:07"/>
    <d v="2016-08-01T06:28:14"/>
    <n v="3192"/>
    <s v="Liberty Light Rail    "/>
    <n v="40.711242300000002"/>
    <n v="-74.055701299999996"/>
    <n v="3192"/>
    <x v="10"/>
    <n v="40.711242300000002"/>
    <n v="-74.055701299999996"/>
    <n v="24641"/>
    <x v="0"/>
    <m/>
    <m/>
    <m/>
    <m/>
    <n v="1986"/>
    <n v="38"/>
    <m/>
    <n v="2"/>
  </r>
  <r>
    <n v="215"/>
    <n v="3"/>
    <m/>
    <m/>
    <m/>
    <m/>
    <d v="2016-08-01T05:57:15"/>
    <d v="2016-08-01T06:00:51"/>
    <n v="3267"/>
    <s v="Morris Canal          "/>
    <n v="40.712418823756899"/>
    <n v="-74.038525521755219"/>
    <n v="3183"/>
    <x v="11"/>
    <n v="40.716246900000002"/>
    <n v="-74.033458800000005"/>
    <n v="24612"/>
    <x v="0"/>
    <m/>
    <m/>
    <m/>
    <m/>
    <n v="1974"/>
    <n v="50"/>
    <m/>
    <n v="1"/>
  </r>
  <r>
    <n v="319"/>
    <n v="5"/>
    <m/>
    <m/>
    <m/>
    <m/>
    <d v="2016-08-01T06:06:32"/>
    <d v="2016-08-01T06:11:52"/>
    <n v="3207"/>
    <s v="Oakland Ave           "/>
    <n v="40.737603700000001"/>
    <n v="-74.052478300000004"/>
    <n v="3195"/>
    <x v="3"/>
    <n v="40.730742625306583"/>
    <n v="-74.063783884048462"/>
    <n v="24551"/>
    <x v="0"/>
    <m/>
    <m/>
    <m/>
    <m/>
    <n v="1977"/>
    <n v="47"/>
    <m/>
    <n v="1"/>
  </r>
  <r>
    <n v="259"/>
    <n v="4"/>
    <m/>
    <m/>
    <m/>
    <m/>
    <d v="2016-08-01T06:06:41"/>
    <d v="2016-08-01T06:11:00"/>
    <n v="3225"/>
    <s v="Baldwin at Montgomery "/>
    <n v="40.723658899999997"/>
    <n v="-74.064194299999997"/>
    <n v="3195"/>
    <x v="3"/>
    <n v="40.730742625306583"/>
    <n v="-74.063783884048462"/>
    <n v="24419"/>
    <x v="0"/>
    <m/>
    <m/>
    <m/>
    <m/>
    <n v="1987"/>
    <n v="37"/>
    <m/>
    <n v="1"/>
  </r>
  <r>
    <n v="269"/>
    <n v="4"/>
    <m/>
    <m/>
    <m/>
    <m/>
    <d v="2016-08-01T06:06:46"/>
    <d v="2016-08-01T06:11:16"/>
    <n v="3186"/>
    <s v="Grove St PATH         "/>
    <n v="40.71958611647166"/>
    <n v="-74.043117463588715"/>
    <n v="3278"/>
    <x v="12"/>
    <n v="40.725685483629007"/>
    <n v="-74.048790335655212"/>
    <n v="24559"/>
    <x v="0"/>
    <m/>
    <m/>
    <m/>
    <m/>
    <n v="1985"/>
    <n v="39"/>
    <m/>
    <n v="2"/>
  </r>
  <r>
    <n v="518"/>
    <n v="8"/>
    <m/>
    <m/>
    <m/>
    <m/>
    <d v="2016-08-01T06:07:07"/>
    <d v="2016-08-01T06:15:45"/>
    <n v="3193"/>
    <s v="Lincoln Park          "/>
    <n v="40.724605099886901"/>
    <n v="-74.078405946493149"/>
    <n v="3195"/>
    <x v="3"/>
    <n v="40.730742625306583"/>
    <n v="-74.063783884048462"/>
    <n v="24600"/>
    <x v="1"/>
    <m/>
    <m/>
    <m/>
    <m/>
    <m/>
    <s v=""/>
    <m/>
    <n v="0"/>
  </r>
  <r>
    <n v="504"/>
    <n v="8"/>
    <m/>
    <m/>
    <m/>
    <m/>
    <d v="2016-08-01T06:07:12"/>
    <d v="2016-08-01T06:15:36"/>
    <n v="3193"/>
    <s v="Lincoln Park          "/>
    <n v="40.724605099886901"/>
    <n v="-74.078405946493149"/>
    <n v="3195"/>
    <x v="3"/>
    <n v="40.730742625306583"/>
    <n v="-74.063783884048462"/>
    <n v="24714"/>
    <x v="1"/>
    <m/>
    <m/>
    <m/>
    <m/>
    <m/>
    <s v=""/>
    <m/>
    <n v="0"/>
  </r>
  <r>
    <n v="210"/>
    <n v="3"/>
    <m/>
    <m/>
    <m/>
    <m/>
    <d v="2016-08-01T06:08:44"/>
    <d v="2016-08-01T06:12:15"/>
    <n v="3270"/>
    <s v="Jersey &amp; 6th St       "/>
    <n v="40.725289107811321"/>
    <n v="-74.045571684837341"/>
    <n v="3186"/>
    <x v="5"/>
    <n v="40.71958611647166"/>
    <n v="-74.043117463588715"/>
    <n v="24705"/>
    <x v="0"/>
    <m/>
    <m/>
    <m/>
    <m/>
    <n v="1978"/>
    <n v="46"/>
    <m/>
    <n v="1"/>
  </r>
  <r>
    <n v="717"/>
    <n v="11"/>
    <m/>
    <m/>
    <m/>
    <m/>
    <d v="2016-08-01T06:16:12"/>
    <d v="2016-08-01T06:28:09"/>
    <n v="3190"/>
    <s v="Garfield Ave Station  "/>
    <n v="40.710467023379699"/>
    <n v="-74.070038795471191"/>
    <n v="3185"/>
    <x v="13"/>
    <n v="40.717732499999997"/>
    <n v="-74.043845000000005"/>
    <n v="24476"/>
    <x v="0"/>
    <m/>
    <m/>
    <m/>
    <m/>
    <n v="1986"/>
    <n v="38"/>
    <m/>
    <n v="2"/>
  </r>
  <r>
    <n v="311"/>
    <n v="5"/>
    <m/>
    <m/>
    <m/>
    <m/>
    <d v="2016-08-01T06:17:04"/>
    <d v="2016-08-01T06:22:15"/>
    <n v="3203"/>
    <s v="Hamilton Park         "/>
    <n v="40.727595966000003"/>
    <n v="-74.044247311000007"/>
    <n v="3186"/>
    <x v="5"/>
    <n v="40.71958611647166"/>
    <n v="-74.043117463588715"/>
    <n v="24413"/>
    <x v="0"/>
    <m/>
    <m/>
    <m/>
    <m/>
    <n v="1967"/>
    <n v="57"/>
    <m/>
    <n v="1"/>
  </r>
  <r>
    <n v="506"/>
    <n v="8"/>
    <m/>
    <m/>
    <m/>
    <m/>
    <d v="2016-08-01T06:18:48"/>
    <d v="2016-08-01T06:27:15"/>
    <n v="3225"/>
    <s v="Baldwin at Montgomery "/>
    <n v="40.723658899999997"/>
    <n v="-74.064194299999997"/>
    <n v="3211"/>
    <x v="14"/>
    <n v="40.721525149999998"/>
    <n v="-74.046304543000005"/>
    <n v="24608"/>
    <x v="0"/>
    <m/>
    <m/>
    <m/>
    <m/>
    <n v="1991"/>
    <n v="33"/>
    <m/>
    <n v="2"/>
  </r>
  <r>
    <n v="253"/>
    <n v="4"/>
    <m/>
    <m/>
    <m/>
    <m/>
    <d v="2016-08-01T06:19:09"/>
    <d v="2016-08-01T06:23:22"/>
    <n v="3203"/>
    <s v="Hamilton Park         "/>
    <n v="40.727595966000003"/>
    <n v="-74.044247311000007"/>
    <n v="3202"/>
    <x v="15"/>
    <n v="40.727223500000001"/>
    <n v="-74.033758899999995"/>
    <n v="24492"/>
    <x v="0"/>
    <m/>
    <m/>
    <m/>
    <m/>
    <n v="1984"/>
    <n v="40"/>
    <m/>
    <n v="2"/>
  </r>
  <r>
    <n v="195"/>
    <n v="3"/>
    <m/>
    <m/>
    <m/>
    <m/>
    <d v="2016-08-01T06:19:52"/>
    <d v="2016-08-01T06:23:08"/>
    <n v="3279"/>
    <s v="Dixon Mills           "/>
    <n v="40.721630142638354"/>
    <n v="-74.04996782541275"/>
    <n v="3186"/>
    <x v="5"/>
    <n v="40.71958611647166"/>
    <n v="-74.043117463588715"/>
    <n v="24574"/>
    <x v="0"/>
    <m/>
    <m/>
    <m/>
    <m/>
    <n v="1975"/>
    <n v="49"/>
    <m/>
    <n v="1"/>
  </r>
  <r>
    <n v="202"/>
    <n v="3"/>
    <m/>
    <m/>
    <m/>
    <m/>
    <d v="2016-08-01T06:19:55"/>
    <d v="2016-08-01T06:23:18"/>
    <n v="3267"/>
    <s v="Morris Canal          "/>
    <n v="40.712418823756899"/>
    <n v="-74.038525521755219"/>
    <n v="3183"/>
    <x v="11"/>
    <n v="40.716246900000002"/>
    <n v="-74.033458800000005"/>
    <n v="24671"/>
    <x v="0"/>
    <m/>
    <m/>
    <m/>
    <m/>
    <n v="1991"/>
    <n v="33"/>
    <m/>
    <n v="1"/>
  </r>
  <r>
    <n v="267"/>
    <n v="4"/>
    <m/>
    <m/>
    <m/>
    <m/>
    <d v="2016-08-01T06:20:45"/>
    <d v="2016-08-01T06:25:13"/>
    <n v="3267"/>
    <s v="Morris Canal          "/>
    <n v="40.712418823756899"/>
    <n v="-74.038525521755219"/>
    <n v="3186"/>
    <x v="5"/>
    <n v="40.71958611647166"/>
    <n v="-74.043117463588715"/>
    <n v="24580"/>
    <x v="0"/>
    <m/>
    <m/>
    <m/>
    <m/>
    <n v="1969"/>
    <n v="55"/>
    <m/>
    <n v="1"/>
  </r>
  <r>
    <n v="504"/>
    <n v="8"/>
    <m/>
    <m/>
    <m/>
    <m/>
    <d v="2016-08-01T06:21:08"/>
    <d v="2016-08-01T06:29:32"/>
    <n v="3278"/>
    <s v="Monmouth and 6th      "/>
    <n v="40.725685483629007"/>
    <n v="-74.048790335655212"/>
    <n v="3184"/>
    <x v="8"/>
    <n v="40.7141454"/>
    <n v="-74.033551900000006"/>
    <n v="24412"/>
    <x v="0"/>
    <m/>
    <m/>
    <m/>
    <m/>
    <n v="1979"/>
    <n v="45"/>
    <m/>
    <n v="1"/>
  </r>
  <r>
    <n v="318"/>
    <n v="5"/>
    <m/>
    <m/>
    <m/>
    <m/>
    <d v="2016-08-01T06:23:44"/>
    <d v="2016-08-01T06:29:02"/>
    <n v="3203"/>
    <s v="Hamilton Park         "/>
    <n v="40.727595966000003"/>
    <n v="-74.044247311000007"/>
    <n v="3186"/>
    <x v="5"/>
    <n v="40.71958611647166"/>
    <n v="-74.043117463588715"/>
    <n v="24447"/>
    <x v="0"/>
    <m/>
    <m/>
    <m/>
    <m/>
    <n v="1978"/>
    <n v="46"/>
    <m/>
    <n v="1"/>
  </r>
  <r>
    <n v="217"/>
    <n v="3"/>
    <m/>
    <m/>
    <m/>
    <m/>
    <d v="2016-08-01T06:24:12"/>
    <d v="2016-08-01T06:27:50"/>
    <n v="3267"/>
    <s v="Morris Canal          "/>
    <n v="40.712418823756899"/>
    <n v="-74.038525521755219"/>
    <n v="3183"/>
    <x v="11"/>
    <n v="40.716246900000002"/>
    <n v="-74.033458800000005"/>
    <n v="24511"/>
    <x v="0"/>
    <m/>
    <m/>
    <m/>
    <m/>
    <n v="1980"/>
    <n v="44"/>
    <m/>
    <n v="1"/>
  </r>
  <r>
    <n v="140"/>
    <n v="2"/>
    <m/>
    <m/>
    <m/>
    <m/>
    <d v="2016-08-01T06:24:55"/>
    <d v="2016-08-01T06:27:15"/>
    <n v="3270"/>
    <s v="Jersey &amp; 6th St       "/>
    <n v="40.725289107811321"/>
    <n v="-74.045571684837341"/>
    <n v="3211"/>
    <x v="14"/>
    <n v="40.721525149999998"/>
    <n v="-74.046304543000005"/>
    <n v="24414"/>
    <x v="1"/>
    <m/>
    <m/>
    <m/>
    <m/>
    <m/>
    <s v=""/>
    <m/>
    <n v="0"/>
  </r>
  <r>
    <n v="429"/>
    <n v="7"/>
    <m/>
    <m/>
    <m/>
    <m/>
    <d v="2016-08-01T06:25:23"/>
    <d v="2016-08-01T06:32:33"/>
    <n v="3278"/>
    <s v="Monmouth and 6th      "/>
    <n v="40.725685483629007"/>
    <n v="-74.048790335655212"/>
    <n v="3202"/>
    <x v="15"/>
    <n v="40.727223500000001"/>
    <n v="-74.033758899999995"/>
    <n v="24433"/>
    <x v="1"/>
    <m/>
    <m/>
    <m/>
    <m/>
    <m/>
    <s v=""/>
    <m/>
    <n v="0"/>
  </r>
  <r>
    <n v="136"/>
    <n v="2"/>
    <m/>
    <m/>
    <m/>
    <m/>
    <d v="2016-08-01T06:27:44"/>
    <d v="2016-08-01T06:30:00"/>
    <n v="3272"/>
    <s v="Jersey &amp; 3rd          "/>
    <n v="40.723331586464361"/>
    <n v="-74.045952558517442"/>
    <n v="3186"/>
    <x v="5"/>
    <n v="40.71958611647166"/>
    <n v="-74.043117463588715"/>
    <n v="24572"/>
    <x v="0"/>
    <m/>
    <m/>
    <m/>
    <m/>
    <n v="1968"/>
    <n v="56"/>
    <m/>
    <n v="1"/>
  </r>
  <r>
    <n v="126"/>
    <n v="2"/>
    <m/>
    <m/>
    <m/>
    <m/>
    <d v="2016-08-01T06:28:04"/>
    <d v="2016-08-01T06:30:11"/>
    <n v="3279"/>
    <s v="Dixon Mills           "/>
    <n v="40.721630142638354"/>
    <n v="-74.04996782541275"/>
    <n v="3186"/>
    <x v="5"/>
    <n v="40.71958611647166"/>
    <n v="-74.043117463588715"/>
    <n v="24560"/>
    <x v="0"/>
    <m/>
    <m/>
    <m/>
    <m/>
    <n v="1984"/>
    <n v="40"/>
    <m/>
    <n v="1"/>
  </r>
  <r>
    <n v="309"/>
    <n v="5"/>
    <m/>
    <m/>
    <m/>
    <m/>
    <d v="2016-08-01T06:36:22"/>
    <d v="2016-08-01T06:41:31"/>
    <n v="3267"/>
    <s v="Morris Canal          "/>
    <n v="40.712418823756899"/>
    <n v="-74.038525521755219"/>
    <n v="3186"/>
    <x v="5"/>
    <n v="40.71958611647166"/>
    <n v="-74.043117463588715"/>
    <n v="24568"/>
    <x v="0"/>
    <m/>
    <m/>
    <m/>
    <m/>
    <n v="1965"/>
    <n v="59"/>
    <m/>
    <n v="1"/>
  </r>
  <r>
    <n v="223"/>
    <n v="3"/>
    <m/>
    <m/>
    <m/>
    <m/>
    <d v="2016-08-01T06:36:25"/>
    <d v="2016-08-01T06:40:08"/>
    <n v="3209"/>
    <s v="Brunswick St          "/>
    <n v="40.724176499999999"/>
    <n v="-74.050656399999994"/>
    <n v="3186"/>
    <x v="5"/>
    <n v="40.71958611647166"/>
    <n v="-74.043117463588715"/>
    <n v="24670"/>
    <x v="0"/>
    <m/>
    <m/>
    <m/>
    <m/>
    <n v="1989"/>
    <n v="35"/>
    <m/>
    <n v="1"/>
  </r>
  <r>
    <n v="446"/>
    <n v="7"/>
    <m/>
    <m/>
    <m/>
    <m/>
    <d v="2016-08-01T06:36:52"/>
    <d v="2016-08-01T06:44:18"/>
    <n v="3187"/>
    <s v="Warren St             "/>
    <n v="40.721123599999999"/>
    <n v="-74.038050949999999"/>
    <n v="3184"/>
    <x v="8"/>
    <n v="40.7141454"/>
    <n v="-74.033551900000006"/>
    <n v="24484"/>
    <x v="0"/>
    <m/>
    <m/>
    <m/>
    <m/>
    <n v="1986"/>
    <n v="38"/>
    <m/>
    <n v="1"/>
  </r>
  <r>
    <n v="681"/>
    <n v="11"/>
    <m/>
    <m/>
    <m/>
    <m/>
    <d v="2016-08-01T06:38:12"/>
    <d v="2016-08-01T06:49:33"/>
    <n v="3210"/>
    <s v="Pershing Field        "/>
    <n v="40.742677141000001"/>
    <n v="-74.051788633000001"/>
    <n v="3202"/>
    <x v="15"/>
    <n v="40.727223500000001"/>
    <n v="-74.033758899999995"/>
    <n v="24515"/>
    <x v="0"/>
    <m/>
    <m/>
    <m/>
    <m/>
    <n v="1972"/>
    <n v="52"/>
    <m/>
    <n v="1"/>
  </r>
  <r>
    <n v="318"/>
    <n v="5"/>
    <m/>
    <m/>
    <m/>
    <m/>
    <d v="2016-08-01T06:39:39"/>
    <d v="2016-08-01T06:44:58"/>
    <n v="3281"/>
    <s v="Leonard Gordon Park   "/>
    <n v="40.74590996631558"/>
    <n v="-74.057271480560303"/>
    <n v="3195"/>
    <x v="3"/>
    <n v="40.730742625306583"/>
    <n v="-74.063783884048462"/>
    <n v="24712"/>
    <x v="0"/>
    <m/>
    <m/>
    <m/>
    <m/>
    <n v="1980"/>
    <n v="44"/>
    <m/>
    <n v="1"/>
  </r>
  <r>
    <n v="314"/>
    <n v="5"/>
    <m/>
    <m/>
    <m/>
    <m/>
    <d v="2016-08-01T06:39:47"/>
    <d v="2016-08-01T06:45:02"/>
    <n v="3203"/>
    <s v="Hamilton Park         "/>
    <n v="40.727595966000003"/>
    <n v="-74.044247311000007"/>
    <n v="3202"/>
    <x v="15"/>
    <n v="40.727223500000001"/>
    <n v="-74.033758899999995"/>
    <n v="24394"/>
    <x v="0"/>
    <m/>
    <m/>
    <m/>
    <m/>
    <n v="1987"/>
    <n v="37"/>
    <m/>
    <n v="1"/>
  </r>
  <r>
    <n v="169"/>
    <n v="2"/>
    <m/>
    <m/>
    <m/>
    <m/>
    <d v="2016-08-01T06:40:19"/>
    <d v="2016-08-01T06:43:08"/>
    <n v="3213"/>
    <s v="Van Vorst Park        "/>
    <n v="40.718488919999999"/>
    <n v="-74.047726624999996"/>
    <n v="3186"/>
    <x v="5"/>
    <n v="40.71958611647166"/>
    <n v="-74.043117463588715"/>
    <n v="24445"/>
    <x v="0"/>
    <m/>
    <m/>
    <m/>
    <m/>
    <n v="1979"/>
    <n v="45"/>
    <m/>
    <n v="1"/>
  </r>
  <r>
    <n v="197"/>
    <n v="3"/>
    <m/>
    <m/>
    <m/>
    <m/>
    <d v="2016-08-01T06:50:03"/>
    <d v="2016-08-01T06:53:20"/>
    <n v="3267"/>
    <s v="Morris Canal          "/>
    <n v="40.712418823756899"/>
    <n v="-74.038525521755219"/>
    <n v="3183"/>
    <x v="11"/>
    <n v="40.716246900000002"/>
    <n v="-74.033458800000005"/>
    <n v="24596"/>
    <x v="0"/>
    <m/>
    <m/>
    <m/>
    <m/>
    <n v="1983"/>
    <n v="41"/>
    <m/>
    <n v="1"/>
  </r>
  <r>
    <n v="167"/>
    <n v="2"/>
    <m/>
    <m/>
    <m/>
    <m/>
    <d v="2016-08-01T06:50:20"/>
    <d v="2016-08-01T06:53:08"/>
    <n v="3213"/>
    <s v="Van Vorst Park        "/>
    <n v="40.718488919999999"/>
    <n v="-74.047726624999996"/>
    <n v="3186"/>
    <x v="5"/>
    <n v="40.71958611647166"/>
    <n v="-74.043117463588715"/>
    <n v="24666"/>
    <x v="0"/>
    <m/>
    <m/>
    <m/>
    <m/>
    <n v="1977"/>
    <n v="47"/>
    <m/>
    <n v="2"/>
  </r>
  <r>
    <n v="651"/>
    <n v="10"/>
    <m/>
    <m/>
    <m/>
    <m/>
    <d v="2016-08-01T06:51:27"/>
    <d v="2016-08-01T07:02:18"/>
    <n v="3192"/>
    <s v="Liberty Light Rail    "/>
    <n v="40.711242300000002"/>
    <n v="-74.055701299999996"/>
    <n v="3183"/>
    <x v="11"/>
    <n v="40.716246900000002"/>
    <n v="-74.033458800000005"/>
    <n v="24387"/>
    <x v="1"/>
    <m/>
    <m/>
    <m/>
    <m/>
    <m/>
    <s v=""/>
    <m/>
    <n v="0"/>
  </r>
  <r>
    <n v="174"/>
    <n v="2"/>
    <m/>
    <m/>
    <m/>
    <m/>
    <d v="2016-08-01T06:51:26"/>
    <d v="2016-08-01T06:54:21"/>
    <n v="3214"/>
    <s v="Essex Light Rail      "/>
    <n v="40.712774199999998"/>
    <n v="-74.0364857"/>
    <n v="3276"/>
    <x v="6"/>
    <n v="40.714584035358932"/>
    <n v="-74.042817056179047"/>
    <n v="24442"/>
    <x v="0"/>
    <m/>
    <m/>
    <m/>
    <m/>
    <n v="1981"/>
    <n v="43"/>
    <m/>
    <n v="1"/>
  </r>
  <r>
    <n v="1140"/>
    <n v="19"/>
    <m/>
    <m/>
    <m/>
    <m/>
    <d v="2016-08-01T06:51:38"/>
    <d v="2016-08-01T07:10:38"/>
    <n v="3198"/>
    <s v="Heights Elevator      "/>
    <n v="40.748715945380226"/>
    <n v="-74.040443301200867"/>
    <n v="3183"/>
    <x v="11"/>
    <n v="40.716246900000002"/>
    <n v="-74.033458800000005"/>
    <n v="24465"/>
    <x v="0"/>
    <m/>
    <m/>
    <m/>
    <m/>
    <n v="1975"/>
    <n v="49"/>
    <m/>
    <n v="1"/>
  </r>
  <r>
    <n v="90"/>
    <n v="1"/>
    <m/>
    <m/>
    <m/>
    <m/>
    <d v="2016-08-01T06:52:09"/>
    <d v="2016-08-01T06:53:40"/>
    <n v="3199"/>
    <s v="Newport Pkwy          "/>
    <n v="40.728744800000001"/>
    <n v="-74.032108199999996"/>
    <n v="3202"/>
    <x v="15"/>
    <n v="40.727223500000001"/>
    <n v="-74.033758899999995"/>
    <n v="24491"/>
    <x v="0"/>
    <m/>
    <m/>
    <m/>
    <m/>
    <n v="1979"/>
    <n v="45"/>
    <m/>
    <n v="1"/>
  </r>
  <r>
    <n v="1339"/>
    <n v="22"/>
    <m/>
    <m/>
    <m/>
    <m/>
    <d v="2016-08-01T06:53:45"/>
    <d v="2016-08-01T07:16:04"/>
    <n v="3271"/>
    <s v="Danforth Light Rail   "/>
    <n v="40.692639966183293"/>
    <n v="-74.088012278079972"/>
    <n v="3183"/>
    <x v="11"/>
    <n v="40.716246900000002"/>
    <n v="-74.033458800000005"/>
    <n v="24697"/>
    <x v="0"/>
    <m/>
    <m/>
    <m/>
    <m/>
    <n v="1996"/>
    <n v="28"/>
    <m/>
    <n v="1"/>
  </r>
  <r>
    <n v="110"/>
    <n v="1"/>
    <m/>
    <m/>
    <m/>
    <m/>
    <d v="2016-08-01T06:56:22"/>
    <d v="2016-08-01T06:58:13"/>
    <n v="3185"/>
    <s v="City Hall             "/>
    <n v="40.717732499999997"/>
    <n v="-74.043845000000005"/>
    <n v="3186"/>
    <x v="5"/>
    <n v="40.71958611647166"/>
    <n v="-74.043117463588715"/>
    <n v="24486"/>
    <x v="0"/>
    <m/>
    <m/>
    <m/>
    <m/>
    <n v="1982"/>
    <n v="42"/>
    <m/>
    <n v="2"/>
  </r>
  <r>
    <n v="357"/>
    <n v="5"/>
    <m/>
    <m/>
    <m/>
    <m/>
    <d v="2016-08-01T06:58:29"/>
    <d v="2016-08-01T07:04:27"/>
    <n v="3203"/>
    <s v="Hamilton Park         "/>
    <n v="40.727595966000003"/>
    <n v="-74.044247311000007"/>
    <n v="3187"/>
    <x v="16"/>
    <n v="40.721123599999999"/>
    <n v="-74.038050949999999"/>
    <n v="24518"/>
    <x v="0"/>
    <m/>
    <m/>
    <m/>
    <m/>
    <n v="1985"/>
    <n v="39"/>
    <m/>
    <n v="2"/>
  </r>
  <r>
    <n v="301"/>
    <n v="5"/>
    <m/>
    <m/>
    <m/>
    <m/>
    <d v="2016-08-01T06:59:48"/>
    <d v="2016-08-01T07:04:50"/>
    <n v="3187"/>
    <s v="Warren St             "/>
    <n v="40.721123599999999"/>
    <n v="-74.038050949999999"/>
    <n v="3186"/>
    <x v="5"/>
    <n v="40.71958611647166"/>
    <n v="-74.043117463588715"/>
    <n v="24541"/>
    <x v="0"/>
    <m/>
    <m/>
    <m/>
    <m/>
    <m/>
    <s v=""/>
    <m/>
    <n v="0"/>
  </r>
  <r>
    <n v="702"/>
    <n v="11"/>
    <m/>
    <m/>
    <m/>
    <m/>
    <d v="2016-08-01T07:03:49"/>
    <d v="2016-08-01T07:15:32"/>
    <n v="3192"/>
    <s v="Liberty Light Rail    "/>
    <n v="40.711242300000002"/>
    <n v="-74.055701299999996"/>
    <n v="3185"/>
    <x v="13"/>
    <n v="40.717732499999997"/>
    <n v="-74.043845000000005"/>
    <n v="24617"/>
    <x v="0"/>
    <m/>
    <m/>
    <m/>
    <m/>
    <n v="1978"/>
    <n v="46"/>
    <m/>
    <n v="2"/>
  </r>
  <r>
    <n v="1110"/>
    <n v="18"/>
    <m/>
    <m/>
    <m/>
    <m/>
    <d v="2016-08-01T07:03:53"/>
    <d v="2016-08-01T07:22:24"/>
    <n v="3201"/>
    <s v="Dey St                "/>
    <n v="40.737710999999997"/>
    <n v="-74.066920999999994"/>
    <n v="3202"/>
    <x v="15"/>
    <n v="40.727223500000001"/>
    <n v="-74.033758899999995"/>
    <n v="24619"/>
    <x v="0"/>
    <m/>
    <m/>
    <m/>
    <m/>
    <n v="1979"/>
    <n v="45"/>
    <m/>
    <n v="1"/>
  </r>
  <r>
    <n v="146"/>
    <n v="2"/>
    <m/>
    <m/>
    <m/>
    <m/>
    <d v="2016-08-01T07:04:14"/>
    <d v="2016-08-01T07:06:41"/>
    <n v="3213"/>
    <s v="Van Vorst Park        "/>
    <n v="40.718488919999999"/>
    <n v="-74.047726624999996"/>
    <n v="3186"/>
    <x v="5"/>
    <n v="40.71958611647166"/>
    <n v="-74.043117463588715"/>
    <n v="24562"/>
    <x v="0"/>
    <m/>
    <m/>
    <m/>
    <m/>
    <n v="1974"/>
    <n v="50"/>
    <m/>
    <n v="2"/>
  </r>
  <r>
    <n v="290"/>
    <n v="4"/>
    <m/>
    <m/>
    <m/>
    <m/>
    <d v="2016-08-01T07:04:22"/>
    <d v="2016-08-01T07:09:13"/>
    <n v="3267"/>
    <s v="Morris Canal          "/>
    <n v="40.712418823756899"/>
    <n v="-74.038525521755219"/>
    <n v="3183"/>
    <x v="11"/>
    <n v="40.716246900000002"/>
    <n v="-74.033458800000005"/>
    <n v="24631"/>
    <x v="0"/>
    <m/>
    <m/>
    <m/>
    <m/>
    <n v="1971"/>
    <n v="53"/>
    <m/>
    <n v="1"/>
  </r>
  <r>
    <n v="268"/>
    <n v="4"/>
    <m/>
    <m/>
    <m/>
    <m/>
    <d v="2016-08-01T07:05:49"/>
    <d v="2016-08-01T07:10:17"/>
    <n v="3278"/>
    <s v="Monmouth and 6th      "/>
    <n v="40.725685483629007"/>
    <n v="-74.048790335655212"/>
    <n v="3186"/>
    <x v="5"/>
    <n v="40.71958611647166"/>
    <n v="-74.043117463588715"/>
    <n v="24559"/>
    <x v="0"/>
    <m/>
    <m/>
    <m/>
    <m/>
    <n v="1985"/>
    <n v="39"/>
    <m/>
    <n v="2"/>
  </r>
  <r>
    <n v="422"/>
    <n v="7"/>
    <m/>
    <m/>
    <m/>
    <m/>
    <d v="2016-08-01T07:05:54"/>
    <d v="2016-08-01T07:12:56"/>
    <n v="3203"/>
    <s v="Hamilton Park         "/>
    <n v="40.727595966000003"/>
    <n v="-74.044247311000007"/>
    <n v="3183"/>
    <x v="11"/>
    <n v="40.716246900000002"/>
    <n v="-74.033458800000005"/>
    <n v="24724"/>
    <x v="0"/>
    <m/>
    <m/>
    <m/>
    <m/>
    <n v="1956"/>
    <n v="68"/>
    <m/>
    <n v="1"/>
  </r>
  <r>
    <n v="730"/>
    <n v="12"/>
    <m/>
    <m/>
    <m/>
    <m/>
    <d v="2016-08-01T07:09:41"/>
    <d v="2016-08-01T07:21:52"/>
    <n v="3267"/>
    <s v="Morris Canal          "/>
    <n v="40.712418823756899"/>
    <n v="-74.038525521755219"/>
    <n v="3186"/>
    <x v="5"/>
    <n v="40.71958611647166"/>
    <n v="-74.043117463588715"/>
    <n v="24471"/>
    <x v="0"/>
    <m/>
    <m/>
    <m/>
    <m/>
    <n v="1976"/>
    <n v="48"/>
    <m/>
    <n v="1"/>
  </r>
  <r>
    <n v="221"/>
    <n v="3"/>
    <m/>
    <m/>
    <m/>
    <m/>
    <d v="2016-08-01T07:10:57"/>
    <d v="2016-08-01T07:14:38"/>
    <n v="3209"/>
    <s v="Brunswick St          "/>
    <n v="40.724176499999999"/>
    <n v="-74.050656399999994"/>
    <n v="3186"/>
    <x v="5"/>
    <n v="40.71958611647166"/>
    <n v="-74.043117463588715"/>
    <n v="24589"/>
    <x v="0"/>
    <m/>
    <m/>
    <m/>
    <m/>
    <n v="1989"/>
    <n v="35"/>
    <m/>
    <n v="1"/>
  </r>
  <r>
    <n v="259"/>
    <n v="4"/>
    <m/>
    <m/>
    <m/>
    <m/>
    <d v="2016-08-01T07:10:59"/>
    <d v="2016-08-01T07:15:18"/>
    <n v="3187"/>
    <s v="Warren St             "/>
    <n v="40.721123599999999"/>
    <n v="-74.038050949999999"/>
    <n v="3202"/>
    <x v="15"/>
    <n v="40.727223500000001"/>
    <n v="-74.033758899999995"/>
    <n v="24518"/>
    <x v="0"/>
    <m/>
    <m/>
    <m/>
    <m/>
    <n v="1978"/>
    <n v="46"/>
    <m/>
    <n v="1"/>
  </r>
  <r>
    <n v="339"/>
    <n v="5"/>
    <m/>
    <m/>
    <m/>
    <m/>
    <d v="2016-08-01T07:13:02"/>
    <d v="2016-08-01T07:18:42"/>
    <n v="3203"/>
    <s v="Hamilton Park         "/>
    <n v="40.727595966000003"/>
    <n v="-74.044247311000007"/>
    <n v="3202"/>
    <x v="15"/>
    <n v="40.727223500000001"/>
    <n v="-74.033758899999995"/>
    <n v="24577"/>
    <x v="0"/>
    <m/>
    <m/>
    <m/>
    <m/>
    <m/>
    <s v=""/>
    <m/>
    <n v="0"/>
  </r>
  <r>
    <n v="706"/>
    <n v="11"/>
    <m/>
    <m/>
    <m/>
    <m/>
    <d v="2016-08-01T07:13:55"/>
    <d v="2016-08-01T07:25:42"/>
    <n v="3197"/>
    <s v="North St              "/>
    <n v="40.752558999999998"/>
    <n v="-74.044725"/>
    <n v="3195"/>
    <x v="3"/>
    <n v="40.730742625306583"/>
    <n v="-74.063783884048462"/>
    <n v="24421"/>
    <x v="0"/>
    <m/>
    <m/>
    <m/>
    <m/>
    <n v="1987"/>
    <n v="37"/>
    <m/>
    <n v="1"/>
  </r>
  <r>
    <n v="1037"/>
    <n v="17"/>
    <m/>
    <m/>
    <m/>
    <m/>
    <d v="2016-08-01T07:14:12"/>
    <d v="2016-08-01T07:31:29"/>
    <n v="3281"/>
    <s v="Leonard Gordon Park   "/>
    <n v="40.74590996631558"/>
    <n v="-74.057271480560303"/>
    <n v="3275"/>
    <x v="17"/>
    <n v="40.718355198232139"/>
    <n v="-74.038914442062378"/>
    <n v="24603"/>
    <x v="0"/>
    <m/>
    <m/>
    <m/>
    <m/>
    <n v="1984"/>
    <n v="40"/>
    <m/>
    <n v="1"/>
  </r>
  <r>
    <n v="297"/>
    <n v="4"/>
    <m/>
    <m/>
    <m/>
    <m/>
    <d v="2016-08-01T07:16:58"/>
    <d v="2016-08-01T07:21:56"/>
    <n v="3276"/>
    <s v="Marin Light Rail      "/>
    <n v="40.714584035358932"/>
    <n v="-74.042817056179047"/>
    <n v="3186"/>
    <x v="5"/>
    <n v="40.71958611647166"/>
    <n v="-74.043117463588715"/>
    <n v="24532"/>
    <x v="0"/>
    <m/>
    <m/>
    <m/>
    <m/>
    <n v="1976"/>
    <n v="48"/>
    <m/>
    <n v="1"/>
  </r>
  <r>
    <n v="486"/>
    <n v="8"/>
    <m/>
    <m/>
    <m/>
    <m/>
    <d v="2016-08-01T07:17:27"/>
    <d v="2016-08-01T07:25:33"/>
    <n v="3199"/>
    <s v="Newport Pkwy          "/>
    <n v="40.728744800000001"/>
    <n v="-74.032108199999996"/>
    <n v="3183"/>
    <x v="11"/>
    <n v="40.716246900000002"/>
    <n v="-74.033458800000005"/>
    <n v="24482"/>
    <x v="0"/>
    <m/>
    <m/>
    <m/>
    <m/>
    <n v="1991"/>
    <n v="33"/>
    <m/>
    <n v="1"/>
  </r>
  <r>
    <n v="125"/>
    <n v="2"/>
    <m/>
    <m/>
    <m/>
    <m/>
    <d v="2016-08-01T07:18:02"/>
    <d v="2016-08-01T07:20:08"/>
    <n v="3213"/>
    <s v="Van Vorst Park        "/>
    <n v="40.718488919999999"/>
    <n v="-74.047726624999996"/>
    <n v="3185"/>
    <x v="13"/>
    <n v="40.717732499999997"/>
    <n v="-74.043845000000005"/>
    <n v="24407"/>
    <x v="0"/>
    <m/>
    <m/>
    <m/>
    <m/>
    <n v="1989"/>
    <n v="35"/>
    <m/>
    <n v="1"/>
  </r>
  <r>
    <n v="162"/>
    <n v="2"/>
    <m/>
    <m/>
    <m/>
    <m/>
    <d v="2016-08-01T07:18:20"/>
    <d v="2016-08-01T07:21:02"/>
    <n v="3209"/>
    <s v="Brunswick St          "/>
    <n v="40.724176499999999"/>
    <n v="-74.050656399999994"/>
    <n v="3186"/>
    <x v="5"/>
    <n v="40.71958611647166"/>
    <n v="-74.043117463588715"/>
    <n v="24448"/>
    <x v="0"/>
    <m/>
    <m/>
    <m/>
    <m/>
    <n v="1976"/>
    <n v="48"/>
    <m/>
    <n v="1"/>
  </r>
  <r>
    <n v="288"/>
    <n v="4"/>
    <m/>
    <m/>
    <m/>
    <m/>
    <d v="2016-08-01T07:22:32"/>
    <d v="2016-08-01T07:27:20"/>
    <n v="3267"/>
    <s v="Morris Canal          "/>
    <n v="40.712418823756899"/>
    <n v="-74.038525521755219"/>
    <n v="3183"/>
    <x v="11"/>
    <n v="40.716246900000002"/>
    <n v="-74.033458800000005"/>
    <n v="24650"/>
    <x v="0"/>
    <m/>
    <m/>
    <m/>
    <m/>
    <n v="1984"/>
    <n v="40"/>
    <m/>
    <n v="2"/>
  </r>
  <r>
    <n v="318"/>
    <n v="5"/>
    <m/>
    <m/>
    <m/>
    <m/>
    <d v="2016-08-01T07:24:57"/>
    <d v="2016-08-01T07:30:15"/>
    <n v="3213"/>
    <s v="Van Vorst Park        "/>
    <n v="40.718488919999999"/>
    <n v="-74.047726624999996"/>
    <n v="3186"/>
    <x v="5"/>
    <n v="40.71958611647166"/>
    <n v="-74.043117463588715"/>
    <n v="24686"/>
    <x v="0"/>
    <m/>
    <m/>
    <m/>
    <m/>
    <n v="1989"/>
    <n v="35"/>
    <m/>
    <n v="1"/>
  </r>
  <r>
    <n v="145"/>
    <n v="2"/>
    <m/>
    <m/>
    <m/>
    <m/>
    <d v="2016-08-01T07:25:54"/>
    <d v="2016-08-01T07:28:19"/>
    <n v="3214"/>
    <s v="Essex Light Rail      "/>
    <n v="40.712774199999998"/>
    <n v="-74.0364857"/>
    <n v="3183"/>
    <x v="11"/>
    <n v="40.716246900000002"/>
    <n v="-74.033458800000005"/>
    <n v="24655"/>
    <x v="0"/>
    <m/>
    <m/>
    <m/>
    <m/>
    <n v="1984"/>
    <n v="40"/>
    <m/>
    <n v="1"/>
  </r>
  <r>
    <n v="250"/>
    <n v="4"/>
    <m/>
    <m/>
    <m/>
    <m/>
    <d v="2016-08-01T07:28:41"/>
    <d v="2016-08-01T07:32:52"/>
    <n v="3203"/>
    <s v="Hamilton Park         "/>
    <n v="40.727595966000003"/>
    <n v="-74.044247311000007"/>
    <n v="3186"/>
    <x v="5"/>
    <n v="40.71958611647166"/>
    <n v="-74.043117463588715"/>
    <n v="24455"/>
    <x v="0"/>
    <m/>
    <m/>
    <m/>
    <m/>
    <n v="1975"/>
    <n v="49"/>
    <m/>
    <n v="1"/>
  </r>
  <r>
    <n v="164"/>
    <n v="2"/>
    <m/>
    <m/>
    <m/>
    <m/>
    <d v="2016-08-01T07:29:12"/>
    <d v="2016-08-01T07:31:57"/>
    <n v="3276"/>
    <s v="Marin Light Rail      "/>
    <n v="40.714584035358932"/>
    <n v="-74.042817056179047"/>
    <n v="3186"/>
    <x v="5"/>
    <n v="40.71958611647166"/>
    <n v="-74.043117463588715"/>
    <n v="24526"/>
    <x v="0"/>
    <m/>
    <m/>
    <m/>
    <m/>
    <n v="1980"/>
    <n v="44"/>
    <m/>
    <n v="1"/>
  </r>
  <r>
    <n v="126"/>
    <n v="2"/>
    <m/>
    <m/>
    <m/>
    <m/>
    <d v="2016-08-01T07:30:00"/>
    <d v="2016-08-01T07:32:06"/>
    <n v="3211"/>
    <s v="Newark Ave            "/>
    <n v="40.721525149999998"/>
    <n v="-74.046304543000005"/>
    <n v="3270"/>
    <x v="18"/>
    <n v="40.725289107811321"/>
    <n v="-74.045571684837341"/>
    <n v="24414"/>
    <x v="1"/>
    <m/>
    <m/>
    <m/>
    <m/>
    <m/>
    <s v=""/>
    <m/>
    <n v="0"/>
  </r>
  <r>
    <n v="174"/>
    <n v="2"/>
    <m/>
    <m/>
    <m/>
    <m/>
    <d v="2016-08-01T07:31:41"/>
    <d v="2016-08-01T07:34:36"/>
    <n v="3267"/>
    <s v="Morris Canal          "/>
    <n v="40.712418823756899"/>
    <n v="-74.038525521755219"/>
    <n v="3184"/>
    <x v="8"/>
    <n v="40.7141454"/>
    <n v="-74.033551900000006"/>
    <n v="24418"/>
    <x v="0"/>
    <m/>
    <m/>
    <m/>
    <m/>
    <n v="1984"/>
    <n v="40"/>
    <m/>
    <n v="1"/>
  </r>
  <r>
    <n v="309"/>
    <n v="5"/>
    <m/>
    <m/>
    <m/>
    <m/>
    <d v="2016-08-01T07:32:56"/>
    <d v="2016-08-01T07:38:05"/>
    <n v="3205"/>
    <s v="JC Medical Center     "/>
    <n v="40.716539780991937"/>
    <n v="-74.049637913703904"/>
    <n v="3186"/>
    <x v="5"/>
    <n v="40.71958611647166"/>
    <n v="-74.043117463588715"/>
    <n v="24583"/>
    <x v="0"/>
    <m/>
    <m/>
    <m/>
    <m/>
    <n v="1989"/>
    <n v="35"/>
    <m/>
    <n v="1"/>
  </r>
  <r>
    <n v="900"/>
    <n v="15"/>
    <m/>
    <m/>
    <m/>
    <m/>
    <d v="2016-08-01T07:33:14"/>
    <d v="2016-08-01T07:48:15"/>
    <n v="3203"/>
    <s v="Hamilton Park         "/>
    <n v="40.727595966000003"/>
    <n v="-74.044247311000007"/>
    <n v="3202"/>
    <x v="15"/>
    <n v="40.727223500000001"/>
    <n v="-74.033758899999995"/>
    <n v="24695"/>
    <x v="0"/>
    <m/>
    <m/>
    <m/>
    <m/>
    <n v="1962"/>
    <n v="62"/>
    <m/>
    <n v="1"/>
  </r>
  <r>
    <n v="755"/>
    <n v="12"/>
    <m/>
    <m/>
    <m/>
    <m/>
    <d v="2016-08-01T07:34:14"/>
    <d v="2016-08-01T07:46:49"/>
    <n v="3196"/>
    <s v="Riverview Park        "/>
    <n v="40.744318700000001"/>
    <n v="-74.043990899999997"/>
    <n v="3202"/>
    <x v="15"/>
    <n v="40.727223500000001"/>
    <n v="-74.033758899999995"/>
    <n v="24614"/>
    <x v="0"/>
    <m/>
    <m/>
    <m/>
    <m/>
    <n v="1990"/>
    <n v="34"/>
    <m/>
    <n v="1"/>
  </r>
  <r>
    <n v="761"/>
    <n v="12"/>
    <m/>
    <m/>
    <m/>
    <m/>
    <d v="2016-08-01T07:34:14"/>
    <d v="2016-08-01T07:46:55"/>
    <n v="3207"/>
    <s v="Oakland Ave           "/>
    <n v="40.737603700000001"/>
    <n v="-74.052478300000004"/>
    <n v="3186"/>
    <x v="5"/>
    <n v="40.71958611647166"/>
    <n v="-74.043117463588715"/>
    <n v="24496"/>
    <x v="0"/>
    <m/>
    <m/>
    <m/>
    <m/>
    <n v="1974"/>
    <n v="50"/>
    <m/>
    <n v="2"/>
  </r>
  <r>
    <n v="388"/>
    <n v="6"/>
    <m/>
    <m/>
    <m/>
    <m/>
    <d v="2016-08-01T07:36:07"/>
    <d v="2016-08-01T07:42:35"/>
    <n v="3207"/>
    <s v="Oakland Ave           "/>
    <n v="40.737603700000001"/>
    <n v="-74.052478300000004"/>
    <n v="3195"/>
    <x v="3"/>
    <n v="40.730742625306583"/>
    <n v="-74.063783884048462"/>
    <n v="24516"/>
    <x v="0"/>
    <m/>
    <m/>
    <m/>
    <m/>
    <n v="1984"/>
    <n v="40"/>
    <m/>
    <n v="1"/>
  </r>
  <r>
    <n v="515"/>
    <n v="8"/>
    <m/>
    <m/>
    <m/>
    <m/>
    <d v="2016-08-01T07:36:28"/>
    <d v="2016-08-01T07:45:03"/>
    <n v="3281"/>
    <s v="Leonard Gordon Park   "/>
    <n v="40.74590996631558"/>
    <n v="-74.057271480560303"/>
    <n v="3195"/>
    <x v="3"/>
    <n v="40.730742625306583"/>
    <n v="-74.063783884048462"/>
    <n v="24520"/>
    <x v="0"/>
    <m/>
    <m/>
    <m/>
    <m/>
    <n v="1990"/>
    <n v="34"/>
    <m/>
    <n v="1"/>
  </r>
  <r>
    <n v="294"/>
    <n v="4"/>
    <m/>
    <m/>
    <m/>
    <m/>
    <d v="2016-08-01T07:36:34"/>
    <d v="2016-08-01T07:41:28"/>
    <n v="3203"/>
    <s v="Hamilton Park         "/>
    <n v="40.727595966000003"/>
    <n v="-74.044247311000007"/>
    <n v="3186"/>
    <x v="5"/>
    <n v="40.71958611647166"/>
    <n v="-74.043117463588715"/>
    <n v="24492"/>
    <x v="0"/>
    <m/>
    <m/>
    <m/>
    <m/>
    <n v="1975"/>
    <n v="49"/>
    <m/>
    <n v="1"/>
  </r>
  <r>
    <n v="232"/>
    <n v="3"/>
    <m/>
    <m/>
    <m/>
    <m/>
    <d v="2016-08-01T07:38:01"/>
    <d v="2016-08-01T07:41:53"/>
    <n v="3187"/>
    <s v="Warren St             "/>
    <n v="40.721123599999999"/>
    <n v="-74.038050949999999"/>
    <n v="3183"/>
    <x v="11"/>
    <n v="40.716246900000002"/>
    <n v="-74.033458800000005"/>
    <n v="24590"/>
    <x v="0"/>
    <m/>
    <m/>
    <m/>
    <m/>
    <n v="1988"/>
    <n v="36"/>
    <m/>
    <n v="2"/>
  </r>
  <r>
    <n v="512"/>
    <n v="8"/>
    <m/>
    <m/>
    <m/>
    <m/>
    <d v="2016-08-01T07:39:18"/>
    <d v="2016-08-01T07:47:51"/>
    <n v="3205"/>
    <s v="JC Medical Center     "/>
    <n v="40.716539780991937"/>
    <n v="-74.049637913703904"/>
    <n v="3278"/>
    <x v="12"/>
    <n v="40.725685483629007"/>
    <n v="-74.048790335655212"/>
    <n v="24723"/>
    <x v="0"/>
    <m/>
    <m/>
    <m/>
    <m/>
    <n v="1971"/>
    <n v="53"/>
    <m/>
    <n v="2"/>
  </r>
  <r>
    <n v="429"/>
    <n v="7"/>
    <m/>
    <m/>
    <m/>
    <m/>
    <d v="2016-08-01T07:39:28"/>
    <d v="2016-08-01T07:46:37"/>
    <n v="3270"/>
    <s v="Jersey &amp; 6th St       "/>
    <n v="40.725289107811321"/>
    <n v="-74.045571684837341"/>
    <n v="3186"/>
    <x v="5"/>
    <n v="40.71958611647166"/>
    <n v="-74.043117463588715"/>
    <n v="24414"/>
    <x v="0"/>
    <m/>
    <m/>
    <m/>
    <m/>
    <n v="1986"/>
    <n v="38"/>
    <m/>
    <n v="2"/>
  </r>
  <r>
    <n v="169"/>
    <n v="2"/>
    <m/>
    <m/>
    <m/>
    <m/>
    <d v="2016-08-01T07:40:35"/>
    <d v="2016-08-01T07:43:25"/>
    <n v="3214"/>
    <s v="Essex Light Rail      "/>
    <n v="40.712774199999998"/>
    <n v="-74.0364857"/>
    <n v="3183"/>
    <x v="11"/>
    <n v="40.716246900000002"/>
    <n v="-74.033458800000005"/>
    <n v="24604"/>
    <x v="0"/>
    <m/>
    <m/>
    <m/>
    <m/>
    <n v="1968"/>
    <n v="56"/>
    <m/>
    <n v="1"/>
  </r>
  <r>
    <n v="524"/>
    <n v="8"/>
    <m/>
    <m/>
    <m/>
    <m/>
    <d v="2016-08-01T07:41:44"/>
    <d v="2016-08-01T07:50:29"/>
    <n v="3209"/>
    <s v="Brunswick St          "/>
    <n v="40.724176499999999"/>
    <n v="-74.050656399999994"/>
    <n v="3185"/>
    <x v="13"/>
    <n v="40.717732499999997"/>
    <n v="-74.043845000000005"/>
    <n v="24556"/>
    <x v="0"/>
    <m/>
    <m/>
    <m/>
    <m/>
    <n v="1981"/>
    <n v="43"/>
    <m/>
    <n v="2"/>
  </r>
  <r>
    <n v="90"/>
    <n v="1"/>
    <m/>
    <m/>
    <m/>
    <m/>
    <d v="2016-08-01T07:42:52"/>
    <d v="2016-08-01T07:44:22"/>
    <n v="3184"/>
    <s v="Paulus Hook           "/>
    <n v="40.7141454"/>
    <n v="-74.033551900000006"/>
    <n v="3183"/>
    <x v="11"/>
    <n v="40.716246900000002"/>
    <n v="-74.033458800000005"/>
    <n v="24683"/>
    <x v="0"/>
    <m/>
    <m/>
    <m/>
    <m/>
    <n v="1984"/>
    <n v="40"/>
    <m/>
    <n v="1"/>
  </r>
  <r>
    <n v="380"/>
    <n v="6"/>
    <m/>
    <m/>
    <m/>
    <m/>
    <d v="2016-08-01T07:43:01"/>
    <d v="2016-08-01T07:49:21"/>
    <n v="3203"/>
    <s v="Hamilton Park         "/>
    <n v="40.727595966000003"/>
    <n v="-74.044247311000007"/>
    <n v="3186"/>
    <x v="5"/>
    <n v="40.71958611647166"/>
    <n v="-74.043117463588715"/>
    <n v="24433"/>
    <x v="0"/>
    <m/>
    <m/>
    <m/>
    <m/>
    <n v="1956"/>
    <n v="68"/>
    <m/>
    <n v="1"/>
  </r>
  <r>
    <n v="479"/>
    <n v="7"/>
    <m/>
    <m/>
    <m/>
    <m/>
    <d v="2016-08-01T07:43:37"/>
    <d v="2016-08-01T07:51:37"/>
    <n v="3199"/>
    <s v="Newport Pkwy          "/>
    <n v="40.728744800000001"/>
    <n v="-74.032108199999996"/>
    <n v="3183"/>
    <x v="11"/>
    <n v="40.716246900000002"/>
    <n v="-74.033458800000005"/>
    <n v="24386"/>
    <x v="0"/>
    <m/>
    <m/>
    <m/>
    <m/>
    <n v="1988"/>
    <n v="36"/>
    <m/>
    <n v="1"/>
  </r>
  <r>
    <n v="707"/>
    <n v="11"/>
    <m/>
    <m/>
    <m/>
    <m/>
    <d v="2016-08-01T07:44:36"/>
    <d v="2016-08-01T07:56:24"/>
    <n v="3192"/>
    <s v="Liberty Light Rail    "/>
    <n v="40.711242300000002"/>
    <n v="-74.055701299999996"/>
    <n v="3184"/>
    <x v="8"/>
    <n v="40.7141454"/>
    <n v="-74.033551900000006"/>
    <n v="24457"/>
    <x v="0"/>
    <m/>
    <m/>
    <m/>
    <m/>
    <n v="1974"/>
    <n v="50"/>
    <m/>
    <n v="1"/>
  </r>
  <r>
    <n v="484"/>
    <n v="8"/>
    <m/>
    <m/>
    <m/>
    <m/>
    <d v="2016-08-01T07:48:24"/>
    <d v="2016-08-01T07:56:29"/>
    <n v="3215"/>
    <s v="Central Ave           "/>
    <n v="40.746729899999998"/>
    <n v="-74.049250900000004"/>
    <n v="3195"/>
    <x v="3"/>
    <n v="40.730742625306583"/>
    <n v="-74.063783884048462"/>
    <n v="24668"/>
    <x v="0"/>
    <m/>
    <m/>
    <m/>
    <m/>
    <n v="1977"/>
    <n v="47"/>
    <m/>
    <n v="1"/>
  </r>
  <r>
    <n v="255"/>
    <n v="4"/>
    <m/>
    <m/>
    <m/>
    <m/>
    <d v="2016-08-01T07:49:36"/>
    <d v="2016-08-01T07:53:51"/>
    <n v="3194"/>
    <s v="McGinley Square       "/>
    <n v="40.725339925355797"/>
    <n v="-74.067622125148773"/>
    <n v="3195"/>
    <x v="3"/>
    <n v="40.730742625306583"/>
    <n v="-74.063783884048462"/>
    <n v="24475"/>
    <x v="0"/>
    <m/>
    <m/>
    <m/>
    <m/>
    <n v="1970"/>
    <n v="54"/>
    <m/>
    <n v="1"/>
  </r>
  <r>
    <n v="983"/>
    <n v="16"/>
    <m/>
    <m/>
    <m/>
    <m/>
    <d v="2016-08-01T07:50:00"/>
    <d v="2016-08-01T08:06:23"/>
    <n v="3190"/>
    <s v="Garfield Ave Station  "/>
    <n v="40.710467023379699"/>
    <n v="-74.070038795471191"/>
    <n v="3214"/>
    <x v="19"/>
    <n v="40.712774199999998"/>
    <n v="-74.0364857"/>
    <n v="24534"/>
    <x v="0"/>
    <m/>
    <m/>
    <m/>
    <m/>
    <n v="1979"/>
    <n v="45"/>
    <m/>
    <n v="1"/>
  </r>
  <r>
    <n v="316"/>
    <n v="5"/>
    <m/>
    <m/>
    <m/>
    <m/>
    <d v="2016-08-01T07:50:14"/>
    <d v="2016-08-01T07:55:30"/>
    <n v="3209"/>
    <s v="Brunswick St          "/>
    <n v="40.724176499999999"/>
    <n v="-74.050656399999994"/>
    <n v="3186"/>
    <x v="5"/>
    <n v="40.71958611647166"/>
    <n v="-74.043117463588715"/>
    <n v="24481"/>
    <x v="0"/>
    <m/>
    <m/>
    <m/>
    <m/>
    <n v="1987"/>
    <n v="37"/>
    <m/>
    <n v="1"/>
  </r>
  <r>
    <n v="243"/>
    <n v="4"/>
    <m/>
    <m/>
    <m/>
    <m/>
    <d v="2016-08-01T07:50:14"/>
    <d v="2016-08-01T07:54:18"/>
    <n v="3209"/>
    <s v="Brunswick St          "/>
    <n v="40.724176499999999"/>
    <n v="-74.050656399999994"/>
    <n v="3186"/>
    <x v="5"/>
    <n v="40.71958611647166"/>
    <n v="-74.043117463588715"/>
    <n v="24625"/>
    <x v="0"/>
    <m/>
    <m/>
    <m/>
    <m/>
    <n v="1981"/>
    <n v="43"/>
    <m/>
    <n v="1"/>
  </r>
  <r>
    <n v="310"/>
    <n v="5"/>
    <m/>
    <m/>
    <m/>
    <m/>
    <d v="2016-08-01T07:50:25"/>
    <d v="2016-08-01T07:55:35"/>
    <n v="3203"/>
    <s v="Hamilton Park         "/>
    <n v="40.727595966000003"/>
    <n v="-74.044247311000007"/>
    <n v="3186"/>
    <x v="5"/>
    <n v="40.71958611647166"/>
    <n v="-74.043117463588715"/>
    <n v="24643"/>
    <x v="0"/>
    <m/>
    <m/>
    <m/>
    <m/>
    <n v="1972"/>
    <n v="52"/>
    <m/>
    <n v="1"/>
  </r>
  <r>
    <n v="596"/>
    <n v="9"/>
    <m/>
    <m/>
    <m/>
    <m/>
    <d v="2016-08-01T07:50:58"/>
    <d v="2016-08-01T08:00:55"/>
    <n v="3193"/>
    <s v="Lincoln Park          "/>
    <n v="40.724605099886901"/>
    <n v="-74.078405946493149"/>
    <n v="3195"/>
    <x v="3"/>
    <n v="40.730742625306583"/>
    <n v="-74.063783884048462"/>
    <n v="24688"/>
    <x v="0"/>
    <m/>
    <m/>
    <m/>
    <m/>
    <n v="1974"/>
    <n v="50"/>
    <m/>
    <n v="1"/>
  </r>
  <r>
    <n v="639"/>
    <n v="10"/>
    <m/>
    <m/>
    <m/>
    <m/>
    <d v="2016-08-01T07:51:18"/>
    <d v="2016-08-01T08:01:58"/>
    <n v="3214"/>
    <s v="Essex Light Rail      "/>
    <n v="40.712774199999998"/>
    <n v="-74.0364857"/>
    <n v="3276"/>
    <x v="6"/>
    <n v="40.714584035358932"/>
    <n v="-74.042817056179047"/>
    <n v="24412"/>
    <x v="0"/>
    <m/>
    <m/>
    <m/>
    <m/>
    <n v="1958"/>
    <n v="66"/>
    <m/>
    <n v="1"/>
  </r>
  <r>
    <n v="180"/>
    <n v="3"/>
    <m/>
    <m/>
    <m/>
    <m/>
    <d v="2016-08-01T07:51:59"/>
    <d v="2016-08-01T07:54:59"/>
    <n v="3214"/>
    <s v="Essex Light Rail      "/>
    <n v="40.712774199999998"/>
    <n v="-74.0364857"/>
    <n v="3183"/>
    <x v="11"/>
    <n v="40.716246900000002"/>
    <n v="-74.033458800000005"/>
    <n v="24444"/>
    <x v="0"/>
    <m/>
    <m/>
    <m/>
    <m/>
    <n v="1979"/>
    <n v="45"/>
    <m/>
    <n v="1"/>
  </r>
  <r>
    <n v="538"/>
    <n v="8"/>
    <m/>
    <m/>
    <m/>
    <m/>
    <d v="2016-08-01T07:52:21"/>
    <d v="2016-08-01T08:01:20"/>
    <n v="3279"/>
    <s v="Dixon Mills           "/>
    <n v="40.721630142638354"/>
    <n v="-74.04996782541275"/>
    <n v="3202"/>
    <x v="15"/>
    <n v="40.727223500000001"/>
    <n v="-74.033758899999995"/>
    <n v="24455"/>
    <x v="0"/>
    <m/>
    <m/>
    <m/>
    <m/>
    <n v="1988"/>
    <n v="36"/>
    <m/>
    <n v="1"/>
  </r>
  <r>
    <n v="214"/>
    <n v="3"/>
    <m/>
    <m/>
    <m/>
    <m/>
    <d v="2016-08-01T07:52:55"/>
    <d v="2016-08-01T07:56:29"/>
    <n v="3279"/>
    <s v="Dixon Mills           "/>
    <n v="40.721630142638354"/>
    <n v="-74.04996782541275"/>
    <n v="3186"/>
    <x v="5"/>
    <n v="40.71958611647166"/>
    <n v="-74.043117463588715"/>
    <n v="24661"/>
    <x v="0"/>
    <m/>
    <m/>
    <m/>
    <m/>
    <n v="1986"/>
    <n v="38"/>
    <m/>
    <n v="2"/>
  </r>
  <r>
    <n v="201"/>
    <n v="3"/>
    <m/>
    <m/>
    <m/>
    <m/>
    <d v="2016-08-01T07:54:09"/>
    <d v="2016-08-01T07:57:31"/>
    <n v="3194"/>
    <s v="McGinley Square       "/>
    <n v="40.725339925355797"/>
    <n v="-74.067622125148773"/>
    <n v="3195"/>
    <x v="3"/>
    <n v="40.730742625306583"/>
    <n v="-74.063783884048462"/>
    <n v="24539"/>
    <x v="0"/>
    <m/>
    <m/>
    <m/>
    <m/>
    <n v="1985"/>
    <n v="39"/>
    <m/>
    <n v="2"/>
  </r>
  <r>
    <n v="1382"/>
    <n v="23"/>
    <m/>
    <m/>
    <m/>
    <m/>
    <d v="2016-08-01T07:55:02"/>
    <d v="2016-08-01T08:18:04"/>
    <n v="3209"/>
    <s v="Brunswick St          "/>
    <n v="40.724176499999999"/>
    <n v="-74.050656399999994"/>
    <n v="3186"/>
    <x v="5"/>
    <n v="40.71958611647166"/>
    <n v="-74.043117463588715"/>
    <n v="24572"/>
    <x v="0"/>
    <m/>
    <m/>
    <m/>
    <m/>
    <n v="1982"/>
    <n v="42"/>
    <m/>
    <n v="1"/>
  </r>
  <r>
    <n v="689"/>
    <n v="11"/>
    <m/>
    <m/>
    <m/>
    <m/>
    <d v="2016-08-01T07:55:34"/>
    <d v="2016-08-01T08:07:04"/>
    <n v="3187"/>
    <s v="Warren St             "/>
    <n v="40.721123599999999"/>
    <n v="-74.038050949999999"/>
    <n v="3194"/>
    <x v="20"/>
    <n v="40.725339925355797"/>
    <n v="-74.067622125148773"/>
    <n v="24454"/>
    <x v="0"/>
    <m/>
    <m/>
    <m/>
    <m/>
    <n v="1984"/>
    <n v="40"/>
    <m/>
    <n v="1"/>
  </r>
  <r>
    <n v="107"/>
    <n v="1"/>
    <m/>
    <m/>
    <m/>
    <m/>
    <d v="2016-08-01T07:56:06"/>
    <d v="2016-08-01T07:57:54"/>
    <n v="3185"/>
    <s v="City Hall             "/>
    <n v="40.717732499999997"/>
    <n v="-74.043845000000005"/>
    <n v="3213"/>
    <x v="7"/>
    <n v="40.718488919999999"/>
    <n v="-74.047726624999996"/>
    <n v="24556"/>
    <x v="0"/>
    <m/>
    <m/>
    <m/>
    <m/>
    <n v="1977"/>
    <n v="47"/>
    <m/>
    <n v="1"/>
  </r>
  <r>
    <n v="524"/>
    <n v="8"/>
    <m/>
    <m/>
    <m/>
    <m/>
    <d v="2016-08-01T07:56:46"/>
    <d v="2016-08-01T08:05:30"/>
    <n v="3192"/>
    <s v="Liberty Light Rail    "/>
    <n v="40.711242300000002"/>
    <n v="-74.055701299999996"/>
    <n v="3186"/>
    <x v="5"/>
    <n v="40.71958611647166"/>
    <n v="-74.043117463588715"/>
    <n v="24558"/>
    <x v="0"/>
    <m/>
    <m/>
    <m/>
    <m/>
    <n v="1969"/>
    <n v="55"/>
    <m/>
    <n v="1"/>
  </r>
  <r>
    <n v="2181"/>
    <n v="36"/>
    <m/>
    <m/>
    <m/>
    <m/>
    <d v="2016-08-01T07:56:46"/>
    <d v="2016-08-01T08:33:07"/>
    <n v="3214"/>
    <s v="Essex Light Rail      "/>
    <n v="40.712774199999998"/>
    <n v="-74.0364857"/>
    <n v="3214"/>
    <x v="19"/>
    <n v="40.712774199999998"/>
    <n v="-74.0364857"/>
    <n v="24456"/>
    <x v="0"/>
    <m/>
    <m/>
    <m/>
    <m/>
    <n v="1990"/>
    <n v="34"/>
    <m/>
    <n v="1"/>
  </r>
  <r>
    <n v="205"/>
    <n v="3"/>
    <m/>
    <m/>
    <m/>
    <m/>
    <d v="2016-08-01T07:56:51"/>
    <d v="2016-08-01T08:00:16"/>
    <n v="3214"/>
    <s v="Essex Light Rail      "/>
    <n v="40.712774199999998"/>
    <n v="-74.0364857"/>
    <n v="3183"/>
    <x v="11"/>
    <n v="40.716246900000002"/>
    <n v="-74.033458800000005"/>
    <n v="24523"/>
    <x v="0"/>
    <m/>
    <m/>
    <m/>
    <m/>
    <m/>
    <s v=""/>
    <m/>
    <n v="0"/>
  </r>
  <r>
    <n v="283"/>
    <n v="4"/>
    <m/>
    <m/>
    <m/>
    <m/>
    <d v="2016-08-01T07:57:19"/>
    <d v="2016-08-01T08:02:02"/>
    <n v="3278"/>
    <s v="Monmouth and 6th      "/>
    <n v="40.725685483629007"/>
    <n v="-74.048790335655212"/>
    <n v="3186"/>
    <x v="5"/>
    <n v="40.71958611647166"/>
    <n v="-74.043117463588715"/>
    <n v="24723"/>
    <x v="0"/>
    <m/>
    <m/>
    <m/>
    <m/>
    <n v="1982"/>
    <n v="42"/>
    <m/>
    <n v="1"/>
  </r>
  <r>
    <n v="332"/>
    <n v="5"/>
    <m/>
    <m/>
    <m/>
    <m/>
    <d v="2016-08-01T07:57:38"/>
    <d v="2016-08-01T08:03:10"/>
    <n v="3278"/>
    <s v="Monmouth and 6th      "/>
    <n v="40.725685483629007"/>
    <n v="-74.048790335655212"/>
    <n v="3186"/>
    <x v="5"/>
    <n v="40.71958611647166"/>
    <n v="-74.043117463588715"/>
    <n v="24639"/>
    <x v="0"/>
    <m/>
    <m/>
    <m/>
    <m/>
    <n v="1983"/>
    <n v="41"/>
    <m/>
    <n v="2"/>
  </r>
  <r>
    <n v="357"/>
    <n v="5"/>
    <m/>
    <m/>
    <m/>
    <m/>
    <d v="2016-08-01T07:57:45"/>
    <d v="2016-08-01T08:03:42"/>
    <n v="3203"/>
    <s v="Hamilton Park         "/>
    <n v="40.727595966000003"/>
    <n v="-74.044247311000007"/>
    <n v="3186"/>
    <x v="5"/>
    <n v="40.71958611647166"/>
    <n v="-74.043117463588715"/>
    <n v="24635"/>
    <x v="0"/>
    <m/>
    <m/>
    <m/>
    <m/>
    <n v="1986"/>
    <n v="38"/>
    <m/>
    <n v="1"/>
  </r>
  <r>
    <n v="243"/>
    <n v="4"/>
    <m/>
    <m/>
    <m/>
    <m/>
    <d v="2016-08-01T07:59:07"/>
    <d v="2016-08-01T08:03:11"/>
    <n v="3205"/>
    <s v="JC Medical Center     "/>
    <n v="40.716539780991937"/>
    <n v="-74.049637913703904"/>
    <n v="3186"/>
    <x v="5"/>
    <n v="40.71958611647166"/>
    <n v="-74.043117463588715"/>
    <n v="24449"/>
    <x v="0"/>
    <m/>
    <m/>
    <m/>
    <m/>
    <n v="1984"/>
    <n v="40"/>
    <m/>
    <n v="1"/>
  </r>
  <r>
    <n v="592"/>
    <n v="9"/>
    <m/>
    <m/>
    <m/>
    <m/>
    <d v="2016-08-01T07:59:09"/>
    <d v="2016-08-01T08:09:01"/>
    <n v="3209"/>
    <s v="Brunswick St          "/>
    <n v="40.724176499999999"/>
    <n v="-74.050656399999994"/>
    <n v="3184"/>
    <x v="8"/>
    <n v="40.7141454"/>
    <n v="-74.033551900000006"/>
    <n v="24413"/>
    <x v="0"/>
    <m/>
    <m/>
    <m/>
    <m/>
    <n v="1994"/>
    <n v="30"/>
    <m/>
    <n v="1"/>
  </r>
  <r>
    <n v="444"/>
    <n v="7"/>
    <m/>
    <m/>
    <m/>
    <m/>
    <d v="2016-08-01T07:59:12"/>
    <d v="2016-08-01T08:06:37"/>
    <n v="3203"/>
    <s v="Hamilton Park         "/>
    <n v="40.727595966000003"/>
    <n v="-74.044247311000007"/>
    <n v="3186"/>
    <x v="5"/>
    <n v="40.71958611647166"/>
    <n v="-74.043117463588715"/>
    <n v="24626"/>
    <x v="0"/>
    <m/>
    <m/>
    <m/>
    <m/>
    <n v="1968"/>
    <n v="56"/>
    <m/>
    <n v="1"/>
  </r>
  <r>
    <n v="371"/>
    <n v="6"/>
    <m/>
    <m/>
    <m/>
    <m/>
    <d v="2016-08-01T08:01:27"/>
    <d v="2016-08-01T08:07:39"/>
    <n v="3267"/>
    <s v="Morris Canal          "/>
    <n v="40.712418823756899"/>
    <n v="-74.038525521755219"/>
    <n v="3183"/>
    <x v="11"/>
    <n v="40.716246900000002"/>
    <n v="-74.033458800000005"/>
    <n v="24609"/>
    <x v="0"/>
    <m/>
    <m/>
    <m/>
    <m/>
    <n v="1988"/>
    <n v="36"/>
    <m/>
    <n v="2"/>
  </r>
  <r>
    <n v="298"/>
    <n v="4"/>
    <m/>
    <m/>
    <m/>
    <m/>
    <d v="2016-08-01T08:01:39"/>
    <d v="2016-08-01T08:06:37"/>
    <n v="3270"/>
    <s v="Jersey &amp; 6th St       "/>
    <n v="40.725289107811321"/>
    <n v="-74.045571684837341"/>
    <n v="3186"/>
    <x v="5"/>
    <n v="40.71958611647166"/>
    <n v="-74.043117463588715"/>
    <n v="24580"/>
    <x v="0"/>
    <m/>
    <m/>
    <m/>
    <m/>
    <n v="1970"/>
    <n v="54"/>
    <m/>
    <n v="1"/>
  </r>
  <r>
    <n v="520"/>
    <n v="8"/>
    <m/>
    <m/>
    <m/>
    <m/>
    <d v="2016-08-01T08:03:18"/>
    <d v="2016-08-01T08:11:59"/>
    <n v="3203"/>
    <s v="Hamilton Park         "/>
    <n v="40.727595966000003"/>
    <n v="-74.044247311000007"/>
    <n v="3202"/>
    <x v="15"/>
    <n v="40.727223500000001"/>
    <n v="-74.033758899999995"/>
    <n v="24528"/>
    <x v="0"/>
    <m/>
    <m/>
    <m/>
    <m/>
    <n v="1980"/>
    <n v="44"/>
    <m/>
    <n v="2"/>
  </r>
  <r>
    <n v="352"/>
    <n v="5"/>
    <m/>
    <m/>
    <m/>
    <m/>
    <d v="2016-08-01T08:04:01"/>
    <d v="2016-08-01T08:09:54"/>
    <n v="3205"/>
    <s v="JC Medical Center     "/>
    <n v="40.716539780991937"/>
    <n v="-74.049637913703904"/>
    <n v="3214"/>
    <x v="19"/>
    <n v="40.712774199999998"/>
    <n v="-74.0364857"/>
    <n v="24409"/>
    <x v="0"/>
    <m/>
    <m/>
    <m/>
    <m/>
    <n v="1977"/>
    <n v="47"/>
    <m/>
    <n v="1"/>
  </r>
  <r>
    <n v="1028"/>
    <n v="17"/>
    <m/>
    <m/>
    <m/>
    <m/>
    <d v="2016-08-01T08:04:14"/>
    <d v="2016-08-01T08:21:22"/>
    <n v="3225"/>
    <s v="Baldwin at Montgomery "/>
    <n v="40.723658899999997"/>
    <n v="-74.064194299999997"/>
    <n v="3199"/>
    <x v="21"/>
    <n v="40.728744800000001"/>
    <n v="-74.032108199999996"/>
    <n v="24662"/>
    <x v="0"/>
    <m/>
    <m/>
    <m/>
    <m/>
    <n v="1984"/>
    <n v="40"/>
    <m/>
    <n v="1"/>
  </r>
  <r>
    <n v="313"/>
    <n v="5"/>
    <m/>
    <m/>
    <m/>
    <m/>
    <d v="2016-08-01T08:05:22"/>
    <d v="2016-08-01T08:10:36"/>
    <n v="3267"/>
    <s v="Morris Canal          "/>
    <n v="40.712418823756899"/>
    <n v="-74.038525521755219"/>
    <n v="3183"/>
    <x v="11"/>
    <n v="40.716246900000002"/>
    <n v="-74.033458800000005"/>
    <n v="24596"/>
    <x v="0"/>
    <m/>
    <m/>
    <m/>
    <m/>
    <n v="1985"/>
    <n v="39"/>
    <m/>
    <n v="1"/>
  </r>
  <r>
    <n v="269"/>
    <n v="4"/>
    <m/>
    <m/>
    <m/>
    <m/>
    <d v="2016-08-01T08:05:37"/>
    <d v="2016-08-01T08:10:07"/>
    <n v="3203"/>
    <s v="Hamilton Park         "/>
    <n v="40.727595966000003"/>
    <n v="-74.044247311000007"/>
    <n v="3186"/>
    <x v="5"/>
    <n v="40.71958611647166"/>
    <n v="-74.043117463588715"/>
    <n v="24474"/>
    <x v="0"/>
    <m/>
    <m/>
    <m/>
    <m/>
    <n v="1960"/>
    <n v="64"/>
    <m/>
    <n v="1"/>
  </r>
  <r>
    <n v="186"/>
    <n v="3"/>
    <m/>
    <m/>
    <m/>
    <m/>
    <d v="2016-08-01T08:06:24"/>
    <d v="2016-08-01T08:09:30"/>
    <n v="3276"/>
    <s v="Marin Light Rail      "/>
    <n v="40.714584035358932"/>
    <n v="-74.042817056179047"/>
    <n v="3186"/>
    <x v="5"/>
    <n v="40.71958611647166"/>
    <n v="-74.043117463588715"/>
    <n v="24482"/>
    <x v="0"/>
    <m/>
    <m/>
    <m/>
    <m/>
    <n v="1980"/>
    <n v="44"/>
    <m/>
    <n v="1"/>
  </r>
  <r>
    <n v="219"/>
    <n v="3"/>
    <m/>
    <m/>
    <m/>
    <m/>
    <d v="2016-08-01T08:08:01"/>
    <d v="2016-08-01T08:11:40"/>
    <n v="3194"/>
    <s v="McGinley Square       "/>
    <n v="40.725339925355797"/>
    <n v="-74.067622125148773"/>
    <n v="3195"/>
    <x v="3"/>
    <n v="40.730742625306583"/>
    <n v="-74.063783884048462"/>
    <n v="24628"/>
    <x v="0"/>
    <m/>
    <m/>
    <m/>
    <m/>
    <n v="1979"/>
    <n v="45"/>
    <m/>
    <n v="1"/>
  </r>
  <r>
    <n v="522"/>
    <n v="8"/>
    <m/>
    <m/>
    <m/>
    <m/>
    <d v="2016-08-01T08:08:28"/>
    <d v="2016-08-01T08:17:11"/>
    <n v="3192"/>
    <s v="Liberty Light Rail    "/>
    <n v="40.711242300000002"/>
    <n v="-74.055701299999996"/>
    <n v="3184"/>
    <x v="8"/>
    <n v="40.7141454"/>
    <n v="-74.033551900000006"/>
    <n v="24571"/>
    <x v="0"/>
    <m/>
    <m/>
    <m/>
    <m/>
    <n v="1967"/>
    <n v="57"/>
    <m/>
    <n v="1"/>
  </r>
  <r>
    <n v="368"/>
    <n v="6"/>
    <m/>
    <m/>
    <m/>
    <m/>
    <d v="2016-08-01T08:09:15"/>
    <d v="2016-08-01T08:15:23"/>
    <n v="3203"/>
    <s v="Hamilton Park         "/>
    <n v="40.727595966000003"/>
    <n v="-74.044247311000007"/>
    <n v="3187"/>
    <x v="16"/>
    <n v="40.721123599999999"/>
    <n v="-74.038050949999999"/>
    <n v="24497"/>
    <x v="0"/>
    <m/>
    <m/>
    <m/>
    <m/>
    <n v="1983"/>
    <n v="41"/>
    <m/>
    <n v="1"/>
  </r>
  <r>
    <n v="543"/>
    <n v="9"/>
    <m/>
    <m/>
    <m/>
    <m/>
    <d v="2016-08-01T08:09:57"/>
    <d v="2016-08-01T08:19:01"/>
    <n v="3186"/>
    <s v="Grove St PATH         "/>
    <n v="40.71958611647166"/>
    <n v="-74.043117463588715"/>
    <n v="3202"/>
    <x v="15"/>
    <n v="40.727223500000001"/>
    <n v="-74.033758899999995"/>
    <n v="24583"/>
    <x v="0"/>
    <m/>
    <m/>
    <m/>
    <m/>
    <n v="1983"/>
    <n v="41"/>
    <m/>
    <n v="1"/>
  </r>
  <r>
    <n v="697"/>
    <n v="11"/>
    <m/>
    <m/>
    <m/>
    <m/>
    <d v="2016-08-01T08:10:58"/>
    <d v="2016-08-01T08:22:35"/>
    <n v="3193"/>
    <s v="Lincoln Park          "/>
    <n v="40.724605099886901"/>
    <n v="-74.078405946493149"/>
    <n v="3195"/>
    <x v="3"/>
    <n v="40.730742625306583"/>
    <n v="-74.063783884048462"/>
    <n v="24687"/>
    <x v="0"/>
    <m/>
    <m/>
    <m/>
    <m/>
    <n v="1991"/>
    <n v="33"/>
    <m/>
    <n v="2"/>
  </r>
  <r>
    <n v="325"/>
    <n v="5"/>
    <m/>
    <m/>
    <m/>
    <m/>
    <d v="2016-08-01T08:11:21"/>
    <d v="2016-08-01T08:16:46"/>
    <n v="3203"/>
    <s v="Hamilton Park         "/>
    <n v="40.727595966000003"/>
    <n v="-74.044247311000007"/>
    <n v="3202"/>
    <x v="15"/>
    <n v="40.727223500000001"/>
    <n v="-74.033758899999995"/>
    <n v="24613"/>
    <x v="0"/>
    <m/>
    <m/>
    <m/>
    <m/>
    <n v="1980"/>
    <n v="44"/>
    <m/>
    <n v="1"/>
  </r>
  <r>
    <n v="205"/>
    <n v="3"/>
    <m/>
    <m/>
    <m/>
    <m/>
    <d v="2016-08-01T08:11:21"/>
    <d v="2016-08-01T08:14:46"/>
    <n v="3279"/>
    <s v="Dixon Mills           "/>
    <n v="40.721630142638354"/>
    <n v="-74.04996782541275"/>
    <n v="3186"/>
    <x v="5"/>
    <n v="40.71958611647166"/>
    <n v="-74.043117463588715"/>
    <n v="24471"/>
    <x v="0"/>
    <m/>
    <m/>
    <m/>
    <m/>
    <n v="1981"/>
    <n v="43"/>
    <m/>
    <n v="1"/>
  </r>
  <r>
    <n v="355"/>
    <n v="5"/>
    <m/>
    <m/>
    <m/>
    <m/>
    <d v="2016-08-01T08:11:46"/>
    <d v="2016-08-01T08:17:41"/>
    <n v="3267"/>
    <s v="Morris Canal          "/>
    <n v="40.712418823756899"/>
    <n v="-74.038525521755219"/>
    <n v="3185"/>
    <x v="13"/>
    <n v="40.717732499999997"/>
    <n v="-74.043845000000005"/>
    <n v="24631"/>
    <x v="0"/>
    <m/>
    <m/>
    <m/>
    <m/>
    <n v="1974"/>
    <n v="50"/>
    <m/>
    <n v="2"/>
  </r>
  <r>
    <n v="179"/>
    <n v="2"/>
    <m/>
    <m/>
    <m/>
    <m/>
    <d v="2016-08-01T08:12:38"/>
    <d v="2016-08-01T08:15:38"/>
    <n v="3194"/>
    <s v="McGinley Square       "/>
    <n v="40.725339925355797"/>
    <n v="-74.067622125148773"/>
    <n v="3195"/>
    <x v="3"/>
    <n v="40.730742625306583"/>
    <n v="-74.063783884048462"/>
    <n v="24689"/>
    <x v="0"/>
    <m/>
    <m/>
    <m/>
    <m/>
    <n v="1986"/>
    <n v="38"/>
    <m/>
    <n v="1"/>
  </r>
  <r>
    <n v="247"/>
    <n v="4"/>
    <m/>
    <m/>
    <m/>
    <m/>
    <d v="2016-08-01T08:12:39"/>
    <d v="2016-08-01T08:16:47"/>
    <n v="3209"/>
    <s v="Brunswick St          "/>
    <n v="40.724176499999999"/>
    <n v="-74.050656399999994"/>
    <n v="3186"/>
    <x v="5"/>
    <n v="40.71958611647166"/>
    <n v="-74.043117463588715"/>
    <n v="24395"/>
    <x v="0"/>
    <m/>
    <m/>
    <m/>
    <m/>
    <n v="1981"/>
    <n v="43"/>
    <m/>
    <n v="1"/>
  </r>
  <r>
    <n v="668"/>
    <n v="11"/>
    <m/>
    <m/>
    <m/>
    <m/>
    <d v="2016-08-01T08:13:51"/>
    <d v="2016-08-01T08:25:00"/>
    <n v="3192"/>
    <s v="Liberty Light Rail    "/>
    <n v="40.711242300000002"/>
    <n v="-74.055701299999996"/>
    <n v="3186"/>
    <x v="5"/>
    <n v="40.71958611647166"/>
    <n v="-74.043117463588715"/>
    <n v="24641"/>
    <x v="0"/>
    <m/>
    <m/>
    <m/>
    <m/>
    <n v="1977"/>
    <n v="47"/>
    <m/>
    <n v="2"/>
  </r>
  <r>
    <n v="146"/>
    <n v="2"/>
    <m/>
    <m/>
    <m/>
    <m/>
    <d v="2016-08-01T08:14:04"/>
    <d v="2016-08-01T08:16:30"/>
    <n v="3211"/>
    <s v="Newark Ave            "/>
    <n v="40.721525149999998"/>
    <n v="-74.046304543000005"/>
    <n v="3186"/>
    <x v="5"/>
    <n v="40.71958611647166"/>
    <n v="-74.043117463588715"/>
    <n v="24608"/>
    <x v="0"/>
    <m/>
    <m/>
    <m/>
    <m/>
    <n v="1976"/>
    <n v="48"/>
    <m/>
    <n v="1"/>
  </r>
  <r>
    <n v="384"/>
    <n v="6"/>
    <m/>
    <m/>
    <m/>
    <m/>
    <d v="2016-08-01T08:14:28"/>
    <d v="2016-08-01T08:20:52"/>
    <n v="3207"/>
    <s v="Oakland Ave           "/>
    <n v="40.737603700000001"/>
    <n v="-74.052478300000004"/>
    <n v="3195"/>
    <x v="3"/>
    <n v="40.730742625306583"/>
    <n v="-74.063783884048462"/>
    <n v="24493"/>
    <x v="0"/>
    <m/>
    <m/>
    <m/>
    <m/>
    <n v="1980"/>
    <n v="44"/>
    <m/>
    <n v="1"/>
  </r>
  <r>
    <n v="367"/>
    <n v="6"/>
    <m/>
    <m/>
    <m/>
    <m/>
    <d v="2016-08-01T08:15:00"/>
    <d v="2016-08-01T08:21:07"/>
    <n v="3209"/>
    <s v="Brunswick St          "/>
    <n v="40.724176499999999"/>
    <n v="-74.050656399999994"/>
    <n v="3185"/>
    <x v="13"/>
    <n v="40.717732499999997"/>
    <n v="-74.043845000000005"/>
    <n v="24480"/>
    <x v="0"/>
    <m/>
    <m/>
    <m/>
    <m/>
    <n v="1984"/>
    <n v="40"/>
    <m/>
    <n v="1"/>
  </r>
  <r>
    <n v="312"/>
    <n v="5"/>
    <m/>
    <m/>
    <m/>
    <m/>
    <d v="2016-08-01T08:16:02"/>
    <d v="2016-08-01T08:21:14"/>
    <n v="3267"/>
    <s v="Morris Canal          "/>
    <n v="40.712418823756899"/>
    <n v="-74.038525521755219"/>
    <n v="3185"/>
    <x v="13"/>
    <n v="40.717732499999997"/>
    <n v="-74.043845000000005"/>
    <n v="24465"/>
    <x v="0"/>
    <m/>
    <m/>
    <m/>
    <m/>
    <n v="1983"/>
    <n v="41"/>
    <m/>
    <n v="2"/>
  </r>
  <r>
    <n v="355"/>
    <n v="5"/>
    <m/>
    <m/>
    <m/>
    <m/>
    <d v="2016-08-01T08:16:19"/>
    <d v="2016-08-01T08:22:15"/>
    <n v="3209"/>
    <s v="Brunswick St          "/>
    <n v="40.724176499999999"/>
    <n v="-74.050656399999994"/>
    <n v="3186"/>
    <x v="5"/>
    <n v="40.71958611647166"/>
    <n v="-74.043117463588715"/>
    <n v="24633"/>
    <x v="0"/>
    <m/>
    <m/>
    <m/>
    <m/>
    <n v="1986"/>
    <n v="38"/>
    <m/>
    <n v="1"/>
  </r>
  <r>
    <n v="524"/>
    <n v="8"/>
    <m/>
    <m/>
    <m/>
    <m/>
    <d v="2016-08-01T08:16:25"/>
    <d v="2016-08-01T08:25:10"/>
    <n v="3214"/>
    <s v="Essex Light Rail      "/>
    <n v="40.712774199999998"/>
    <n v="-74.0364857"/>
    <n v="3202"/>
    <x v="15"/>
    <n v="40.727223500000001"/>
    <n v="-74.033758899999995"/>
    <n v="24484"/>
    <x v="0"/>
    <m/>
    <m/>
    <m/>
    <m/>
    <n v="1963"/>
    <n v="61"/>
    <m/>
    <n v="1"/>
  </r>
  <r>
    <n v="209"/>
    <n v="3"/>
    <m/>
    <m/>
    <m/>
    <m/>
    <d v="2016-08-01T08:16:40"/>
    <d v="2016-08-01T08:20:09"/>
    <n v="3194"/>
    <s v="McGinley Square       "/>
    <n v="40.725339925355797"/>
    <n v="-74.067622125148773"/>
    <n v="3195"/>
    <x v="3"/>
    <n v="40.730742625306583"/>
    <n v="-74.063783884048462"/>
    <n v="24454"/>
    <x v="0"/>
    <m/>
    <m/>
    <m/>
    <m/>
    <n v="1984"/>
    <n v="40"/>
    <m/>
    <n v="1"/>
  </r>
  <r>
    <n v="1100"/>
    <n v="18"/>
    <m/>
    <m/>
    <m/>
    <m/>
    <d v="2016-08-01T08:17:05"/>
    <d v="2016-08-01T08:35:26"/>
    <n v="3199"/>
    <s v="Newport Pkwy          "/>
    <n v="40.728744800000001"/>
    <n v="-74.032108199999996"/>
    <n v="3203"/>
    <x v="9"/>
    <n v="40.727595966000003"/>
    <n v="-74.044247311000007"/>
    <n v="24379"/>
    <x v="0"/>
    <m/>
    <m/>
    <m/>
    <m/>
    <m/>
    <s v=""/>
    <m/>
    <n v="0"/>
  </r>
  <r>
    <n v="164"/>
    <n v="2"/>
    <m/>
    <m/>
    <m/>
    <m/>
    <d v="2016-08-01T08:17:06"/>
    <d v="2016-08-01T08:19:50"/>
    <n v="3273"/>
    <s v="Manila &amp; 1st          "/>
    <n v="40.721650724879986"/>
    <n v="-74.042884111404419"/>
    <n v="3270"/>
    <x v="18"/>
    <n v="40.725289107811321"/>
    <n v="-74.045571684837341"/>
    <n v="24679"/>
    <x v="1"/>
    <m/>
    <m/>
    <m/>
    <m/>
    <m/>
    <s v=""/>
    <m/>
    <n v="0"/>
  </r>
  <r>
    <n v="298"/>
    <n v="4"/>
    <m/>
    <m/>
    <m/>
    <m/>
    <d v="2016-08-01T08:17:39"/>
    <d v="2016-08-01T08:22:38"/>
    <n v="3201"/>
    <s v="Dey St                "/>
    <n v="40.737710999999997"/>
    <n v="-74.066920999999994"/>
    <n v="3195"/>
    <x v="3"/>
    <n v="40.730742625306583"/>
    <n v="-74.063783884048462"/>
    <n v="24713"/>
    <x v="0"/>
    <m/>
    <m/>
    <m/>
    <m/>
    <n v="1962"/>
    <n v="62"/>
    <m/>
    <n v="1"/>
  </r>
  <r>
    <n v="260"/>
    <n v="4"/>
    <m/>
    <m/>
    <m/>
    <m/>
    <d v="2016-08-01T08:17:44"/>
    <d v="2016-08-01T08:22:05"/>
    <n v="3187"/>
    <s v="Warren St             "/>
    <n v="40.721123599999999"/>
    <n v="-74.038050949999999"/>
    <n v="3183"/>
    <x v="11"/>
    <n v="40.716246900000002"/>
    <n v="-74.033458800000005"/>
    <n v="24497"/>
    <x v="0"/>
    <m/>
    <m/>
    <m/>
    <m/>
    <n v="1976"/>
    <n v="48"/>
    <m/>
    <n v="1"/>
  </r>
  <r>
    <n v="331"/>
    <n v="5"/>
    <m/>
    <m/>
    <m/>
    <m/>
    <d v="2016-08-01T08:18:15"/>
    <d v="2016-08-01T08:23:46"/>
    <n v="3267"/>
    <s v="Morris Canal          "/>
    <n v="40.712418823756899"/>
    <n v="-74.038525521755219"/>
    <n v="3183"/>
    <x v="11"/>
    <n v="40.716246900000002"/>
    <n v="-74.033458800000005"/>
    <n v="24511"/>
    <x v="0"/>
    <m/>
    <m/>
    <m/>
    <m/>
    <n v="1985"/>
    <n v="39"/>
    <m/>
    <n v="1"/>
  </r>
  <r>
    <n v="231"/>
    <n v="3"/>
    <m/>
    <m/>
    <m/>
    <m/>
    <d v="2016-08-01T08:19:30"/>
    <d v="2016-08-01T08:23:21"/>
    <n v="3194"/>
    <s v="McGinley Square       "/>
    <n v="40.725339925355797"/>
    <n v="-74.067622125148773"/>
    <n v="3195"/>
    <x v="3"/>
    <n v="40.730742625306583"/>
    <n v="-74.063783884048462"/>
    <n v="24500"/>
    <x v="0"/>
    <m/>
    <m/>
    <m/>
    <m/>
    <n v="1983"/>
    <n v="41"/>
    <m/>
    <n v="1"/>
  </r>
  <r>
    <n v="439"/>
    <n v="7"/>
    <m/>
    <m/>
    <m/>
    <m/>
    <d v="2016-08-01T08:19:49"/>
    <d v="2016-08-01T08:27:09"/>
    <n v="3203"/>
    <s v="Hamilton Park         "/>
    <n v="40.727595966000003"/>
    <n v="-74.044247311000007"/>
    <n v="3202"/>
    <x v="15"/>
    <n v="40.727223500000001"/>
    <n v="-74.033758899999995"/>
    <n v="24616"/>
    <x v="0"/>
    <m/>
    <m/>
    <m/>
    <m/>
    <n v="1956"/>
    <n v="68"/>
    <m/>
    <n v="2"/>
  </r>
  <r>
    <n v="526"/>
    <n v="8"/>
    <m/>
    <m/>
    <m/>
    <m/>
    <d v="2016-08-01T08:20:08"/>
    <d v="2016-08-01T08:28:55"/>
    <n v="3195"/>
    <s v="Sip Ave               "/>
    <n v="40.730742625306583"/>
    <n v="-74.063783884048462"/>
    <n v="3211"/>
    <x v="14"/>
    <n v="40.721525149999998"/>
    <n v="-74.046304543000005"/>
    <n v="24721"/>
    <x v="0"/>
    <m/>
    <m/>
    <m/>
    <m/>
    <n v="1962"/>
    <n v="62"/>
    <m/>
    <n v="2"/>
  </r>
  <r>
    <n v="370"/>
    <n v="6"/>
    <m/>
    <m/>
    <m/>
    <m/>
    <d v="2016-08-01T08:20:22"/>
    <d v="2016-08-01T08:26:33"/>
    <n v="3209"/>
    <s v="Brunswick St          "/>
    <n v="40.724176499999999"/>
    <n v="-74.050656399999994"/>
    <n v="3186"/>
    <x v="5"/>
    <n v="40.71958611647166"/>
    <n v="-74.043117463588715"/>
    <n v="24560"/>
    <x v="0"/>
    <m/>
    <m/>
    <m/>
    <m/>
    <n v="1983"/>
    <n v="41"/>
    <m/>
    <n v="1"/>
  </r>
  <r>
    <n v="303"/>
    <n v="5"/>
    <m/>
    <m/>
    <m/>
    <m/>
    <d v="2016-08-01T08:20:35"/>
    <d v="2016-08-01T08:25:39"/>
    <n v="3195"/>
    <s v="Sip Ave               "/>
    <n v="40.730742625306583"/>
    <n v="-74.063783884048462"/>
    <n v="3201"/>
    <x v="22"/>
    <n v="40.737710999999997"/>
    <n v="-74.066920999999994"/>
    <n v="24712"/>
    <x v="0"/>
    <m/>
    <m/>
    <m/>
    <m/>
    <n v="1962"/>
    <n v="62"/>
    <m/>
    <n v="1"/>
  </r>
  <r>
    <n v="640"/>
    <n v="10"/>
    <m/>
    <m/>
    <m/>
    <m/>
    <d v="2016-08-01T08:20:46"/>
    <d v="2016-08-01T08:31:27"/>
    <n v="3205"/>
    <s v="JC Medical Center     "/>
    <n v="40.716539780991937"/>
    <n v="-74.049637913703904"/>
    <n v="3188"/>
    <x v="23"/>
    <n v="40.710108699999999"/>
    <n v="-74.085848900000002"/>
    <n v="24550"/>
    <x v="0"/>
    <m/>
    <m/>
    <m/>
    <m/>
    <n v="1963"/>
    <n v="61"/>
    <m/>
    <n v="1"/>
  </r>
  <r>
    <n v="271"/>
    <n v="4"/>
    <m/>
    <m/>
    <m/>
    <m/>
    <d v="2016-08-01T08:21:27"/>
    <d v="2016-08-01T08:25:58"/>
    <n v="3213"/>
    <s v="Van Vorst Park        "/>
    <n v="40.718488919999999"/>
    <n v="-74.047726624999996"/>
    <n v="3185"/>
    <x v="13"/>
    <n v="40.717732499999997"/>
    <n v="-74.043845000000005"/>
    <n v="24556"/>
    <x v="0"/>
    <m/>
    <m/>
    <m/>
    <m/>
    <n v="1985"/>
    <n v="39"/>
    <m/>
    <n v="1"/>
  </r>
  <r>
    <n v="374"/>
    <n v="6"/>
    <m/>
    <m/>
    <m/>
    <m/>
    <d v="2016-08-01T08:22:29"/>
    <d v="2016-08-01T08:28:44"/>
    <n v="3267"/>
    <s v="Morris Canal          "/>
    <n v="40.712418823756899"/>
    <n v="-74.038525521755219"/>
    <n v="3202"/>
    <x v="15"/>
    <n v="40.727223500000001"/>
    <n v="-74.033758899999995"/>
    <n v="24650"/>
    <x v="0"/>
    <m/>
    <m/>
    <m/>
    <m/>
    <n v="1978"/>
    <n v="46"/>
    <m/>
    <n v="1"/>
  </r>
  <r>
    <n v="400"/>
    <n v="6"/>
    <m/>
    <m/>
    <m/>
    <m/>
    <d v="2016-08-01T08:22:40"/>
    <d v="2016-08-01T08:29:20"/>
    <n v="3187"/>
    <s v="Warren St             "/>
    <n v="40.721123599999999"/>
    <n v="-74.038050949999999"/>
    <n v="3202"/>
    <x v="15"/>
    <n v="40.727223500000001"/>
    <n v="-74.033758899999995"/>
    <n v="24671"/>
    <x v="0"/>
    <m/>
    <m/>
    <m/>
    <m/>
    <n v="1984"/>
    <n v="40"/>
    <m/>
    <n v="1"/>
  </r>
  <r>
    <n v="394"/>
    <n v="6"/>
    <m/>
    <m/>
    <m/>
    <m/>
    <d v="2016-08-01T08:23:06"/>
    <d v="2016-08-01T08:29:40"/>
    <n v="3183"/>
    <s v="Exchange Place        "/>
    <n v="40.716246900000002"/>
    <n v="-74.033458800000005"/>
    <n v="3184"/>
    <x v="8"/>
    <n v="40.7141454"/>
    <n v="-74.033551900000006"/>
    <n v="24683"/>
    <x v="0"/>
    <m/>
    <m/>
    <m/>
    <m/>
    <n v="1989"/>
    <n v="35"/>
    <m/>
    <n v="1"/>
  </r>
  <r>
    <n v="433"/>
    <n v="7"/>
    <m/>
    <m/>
    <m/>
    <m/>
    <d v="2016-08-01T08:23:27"/>
    <d v="2016-08-01T08:30:41"/>
    <n v="3273"/>
    <s v="Manila &amp; 1st          "/>
    <n v="40.721650724879986"/>
    <n v="-74.042884111404419"/>
    <n v="3184"/>
    <x v="8"/>
    <n v="40.7141454"/>
    <n v="-74.033551900000006"/>
    <n v="24667"/>
    <x v="0"/>
    <m/>
    <m/>
    <m/>
    <m/>
    <n v="1987"/>
    <n v="37"/>
    <m/>
    <n v="1"/>
  </r>
  <r>
    <n v="484"/>
    <n v="8"/>
    <m/>
    <m/>
    <m/>
    <m/>
    <d v="2016-08-01T08:23:38"/>
    <d v="2016-08-01T08:31:42"/>
    <n v="3203"/>
    <s v="Hamilton Park         "/>
    <n v="40.727595966000003"/>
    <n v="-74.044247311000007"/>
    <n v="3187"/>
    <x v="16"/>
    <n v="40.721123599999999"/>
    <n v="-74.038050949999999"/>
    <n v="24536"/>
    <x v="0"/>
    <m/>
    <m/>
    <m/>
    <m/>
    <n v="1974"/>
    <n v="50"/>
    <m/>
    <n v="1"/>
  </r>
  <r>
    <n v="265"/>
    <n v="4"/>
    <m/>
    <m/>
    <m/>
    <m/>
    <d v="2016-08-01T08:23:51"/>
    <d v="2016-08-01T08:28:17"/>
    <n v="3207"/>
    <s v="Oakland Ave           "/>
    <n v="40.737603700000001"/>
    <n v="-74.052478300000004"/>
    <n v="3220"/>
    <x v="24"/>
    <n v="40.734961020009514"/>
    <n v="-74.059503078460693"/>
    <n v="24606"/>
    <x v="0"/>
    <m/>
    <m/>
    <m/>
    <m/>
    <n v="1984"/>
    <n v="40"/>
    <m/>
    <n v="1"/>
  </r>
  <r>
    <n v="243"/>
    <n v="4"/>
    <m/>
    <m/>
    <m/>
    <m/>
    <d v="2016-08-01T08:24:05"/>
    <d v="2016-08-01T08:28:08"/>
    <n v="3203"/>
    <s v="Hamilton Park         "/>
    <n v="40.727595966000003"/>
    <n v="-74.044247311000007"/>
    <n v="3186"/>
    <x v="5"/>
    <n v="40.71958611647166"/>
    <n v="-74.043117463588715"/>
    <n v="24706"/>
    <x v="0"/>
    <m/>
    <m/>
    <m/>
    <m/>
    <n v="1976"/>
    <n v="48"/>
    <m/>
    <n v="1"/>
  </r>
  <r>
    <n v="219"/>
    <n v="3"/>
    <m/>
    <m/>
    <m/>
    <m/>
    <d v="2016-08-01T08:24:36"/>
    <d v="2016-08-01T08:28:16"/>
    <n v="3209"/>
    <s v="Brunswick St          "/>
    <n v="40.724176499999999"/>
    <n v="-74.050656399999994"/>
    <n v="3186"/>
    <x v="5"/>
    <n v="40.71958611647166"/>
    <n v="-74.043117463588715"/>
    <n v="24512"/>
    <x v="0"/>
    <m/>
    <m/>
    <m/>
    <m/>
    <n v="1984"/>
    <n v="40"/>
    <m/>
    <n v="1"/>
  </r>
  <r>
    <n v="200"/>
    <n v="3"/>
    <m/>
    <m/>
    <m/>
    <m/>
    <d v="2016-08-01T08:24:49"/>
    <d v="2016-08-01T08:28:10"/>
    <n v="3270"/>
    <s v="Jersey &amp; 6th St       "/>
    <n v="40.725289107811321"/>
    <n v="-74.045571684837341"/>
    <n v="3186"/>
    <x v="5"/>
    <n v="40.71958611647166"/>
    <n v="-74.043117463588715"/>
    <n v="24705"/>
    <x v="0"/>
    <m/>
    <m/>
    <m/>
    <m/>
    <n v="1984"/>
    <n v="40"/>
    <m/>
    <n v="1"/>
  </r>
  <r>
    <n v="871"/>
    <n v="14"/>
    <m/>
    <m/>
    <m/>
    <m/>
    <d v="2016-08-01T08:24:57"/>
    <d v="2016-08-01T08:39:29"/>
    <n v="3197"/>
    <s v="North St              "/>
    <n v="40.752558999999998"/>
    <n v="-74.044725"/>
    <n v="3195"/>
    <x v="3"/>
    <n v="40.730742625306583"/>
    <n v="-74.063783884048462"/>
    <n v="24463"/>
    <x v="0"/>
    <m/>
    <m/>
    <m/>
    <m/>
    <n v="1975"/>
    <n v="49"/>
    <m/>
    <n v="1"/>
  </r>
  <r>
    <n v="423"/>
    <n v="7"/>
    <m/>
    <m/>
    <m/>
    <m/>
    <d v="2016-08-01T08:25:32"/>
    <d v="2016-08-01T08:32:35"/>
    <n v="3203"/>
    <s v="Hamilton Park         "/>
    <n v="40.727595966000003"/>
    <n v="-74.044247311000007"/>
    <n v="3202"/>
    <x v="15"/>
    <n v="40.727223500000001"/>
    <n v="-74.033758899999995"/>
    <n v="24719"/>
    <x v="0"/>
    <m/>
    <m/>
    <m/>
    <m/>
    <n v="1979"/>
    <n v="45"/>
    <m/>
    <n v="1"/>
  </r>
  <r>
    <n v="846"/>
    <n v="14"/>
    <m/>
    <m/>
    <m/>
    <m/>
    <d v="2016-08-01T08:25:43"/>
    <d v="2016-08-01T08:39:49"/>
    <n v="3268"/>
    <s v="Lafayette Park        "/>
    <n v="40.71346382669195"/>
    <n v="-74.062858521938324"/>
    <n v="3185"/>
    <x v="13"/>
    <n v="40.717732499999997"/>
    <n v="-74.043845000000005"/>
    <n v="24405"/>
    <x v="0"/>
    <m/>
    <m/>
    <m/>
    <m/>
    <n v="1982"/>
    <n v="42"/>
    <m/>
    <n v="2"/>
  </r>
  <r>
    <n v="521"/>
    <n v="8"/>
    <m/>
    <m/>
    <m/>
    <m/>
    <d v="2016-08-01T08:26:08"/>
    <d v="2016-08-01T08:34:49"/>
    <n v="3279"/>
    <s v="Dixon Mills           "/>
    <n v="40.721630142638354"/>
    <n v="-74.04996782541275"/>
    <n v="3183"/>
    <x v="11"/>
    <n v="40.716246900000002"/>
    <n v="-74.033458800000005"/>
    <n v="24589"/>
    <x v="0"/>
    <m/>
    <m/>
    <m/>
    <m/>
    <n v="1984"/>
    <n v="40"/>
    <m/>
    <n v="1"/>
  </r>
  <r>
    <n v="240"/>
    <n v="4"/>
    <m/>
    <m/>
    <m/>
    <m/>
    <d v="2016-08-01T08:26:09"/>
    <d v="2016-08-01T08:30:10"/>
    <n v="3214"/>
    <s v="Essex Light Rail      "/>
    <n v="40.712774199999998"/>
    <n v="-74.0364857"/>
    <n v="3183"/>
    <x v="11"/>
    <n v="40.716246900000002"/>
    <n v="-74.033458800000005"/>
    <n v="24534"/>
    <x v="0"/>
    <m/>
    <m/>
    <m/>
    <m/>
    <n v="1985"/>
    <n v="39"/>
    <m/>
    <n v="1"/>
  </r>
  <r>
    <n v="367"/>
    <n v="6"/>
    <m/>
    <m/>
    <m/>
    <m/>
    <d v="2016-08-01T08:27:41"/>
    <d v="2016-08-01T08:33:49"/>
    <n v="3212"/>
    <s v="Christ Hospital       "/>
    <n v="40.734785817999999"/>
    <n v="-74.050443635999997"/>
    <n v="3195"/>
    <x v="3"/>
    <n v="40.730742625306583"/>
    <n v="-74.063783884048462"/>
    <n v="24627"/>
    <x v="0"/>
    <m/>
    <m/>
    <m/>
    <m/>
    <n v="1990"/>
    <n v="34"/>
    <m/>
    <n v="1"/>
  </r>
  <r>
    <n v="198"/>
    <n v="3"/>
    <m/>
    <m/>
    <m/>
    <m/>
    <d v="2016-08-01T08:28:05"/>
    <d v="2016-08-01T08:31:24"/>
    <n v="3194"/>
    <s v="McGinley Square       "/>
    <n v="40.725339925355797"/>
    <n v="-74.067622125148773"/>
    <n v="3195"/>
    <x v="3"/>
    <n v="40.730742625306583"/>
    <n v="-74.063783884048462"/>
    <n v="24654"/>
    <x v="0"/>
    <m/>
    <m/>
    <m/>
    <m/>
    <n v="1981"/>
    <n v="43"/>
    <m/>
    <n v="1"/>
  </r>
  <r>
    <n v="747"/>
    <n v="12"/>
    <m/>
    <m/>
    <m/>
    <m/>
    <d v="2016-08-01T08:29:52"/>
    <d v="2016-08-01T08:42:20"/>
    <n v="3220"/>
    <s v="5 Corners Library     "/>
    <n v="40.734961020009514"/>
    <n v="-74.059503078460693"/>
    <n v="3184"/>
    <x v="8"/>
    <n v="40.7141454"/>
    <n v="-74.033551900000006"/>
    <n v="24606"/>
    <x v="0"/>
    <m/>
    <m/>
    <m/>
    <m/>
    <n v="1969"/>
    <n v="55"/>
    <m/>
    <n v="1"/>
  </r>
  <r>
    <n v="366"/>
    <n v="6"/>
    <m/>
    <m/>
    <m/>
    <m/>
    <d v="2016-08-01T08:30:14"/>
    <d v="2016-08-01T08:36:20"/>
    <n v="3207"/>
    <s v="Oakland Ave           "/>
    <n v="40.737603700000001"/>
    <n v="-74.052478300000004"/>
    <n v="3195"/>
    <x v="3"/>
    <n v="40.730742625306583"/>
    <n v="-74.063783884048462"/>
    <n v="24400"/>
    <x v="0"/>
    <m/>
    <m/>
    <m/>
    <m/>
    <n v="1981"/>
    <n v="43"/>
    <m/>
    <n v="1"/>
  </r>
  <r>
    <n v="81"/>
    <n v="1"/>
    <m/>
    <m/>
    <m/>
    <m/>
    <d v="2016-08-01T08:30:14"/>
    <d v="2016-08-01T08:31:36"/>
    <n v="3183"/>
    <s v="Exchange Place        "/>
    <n v="40.716246900000002"/>
    <n v="-74.033458800000005"/>
    <n v="3184"/>
    <x v="8"/>
    <n v="40.7141454"/>
    <n v="-74.033551900000006"/>
    <n v="24511"/>
    <x v="0"/>
    <m/>
    <m/>
    <m/>
    <m/>
    <n v="1975"/>
    <n v="49"/>
    <m/>
    <n v="1"/>
  </r>
  <r>
    <n v="215"/>
    <n v="3"/>
    <m/>
    <m/>
    <m/>
    <m/>
    <d v="2016-08-01T08:30:16"/>
    <d v="2016-08-01T08:33:52"/>
    <n v="3211"/>
    <s v="Newark Ave            "/>
    <n v="40.721525149999998"/>
    <n v="-74.046304543000005"/>
    <n v="3186"/>
    <x v="5"/>
    <n v="40.71958611647166"/>
    <n v="-74.043117463588715"/>
    <n v="24721"/>
    <x v="0"/>
    <m/>
    <m/>
    <m/>
    <m/>
    <n v="1972"/>
    <n v="52"/>
    <m/>
    <n v="1"/>
  </r>
  <r>
    <n v="388"/>
    <n v="6"/>
    <m/>
    <m/>
    <m/>
    <m/>
    <d v="2016-08-01T08:31:01"/>
    <d v="2016-08-01T08:37:29"/>
    <n v="3203"/>
    <s v="Hamilton Park         "/>
    <n v="40.727595966000003"/>
    <n v="-74.044247311000007"/>
    <n v="3202"/>
    <x v="15"/>
    <n v="40.727223500000001"/>
    <n v="-74.033758899999995"/>
    <n v="24525"/>
    <x v="0"/>
    <m/>
    <m/>
    <m/>
    <m/>
    <n v="1969"/>
    <n v="55"/>
    <m/>
    <n v="1"/>
  </r>
  <r>
    <n v="790"/>
    <n v="13"/>
    <m/>
    <m/>
    <m/>
    <m/>
    <d v="2016-08-01T08:31:15"/>
    <d v="2016-08-01T08:44:26"/>
    <n v="3202"/>
    <s v="Newport PATH          "/>
    <n v="40.727223500000001"/>
    <n v="-74.033758899999995"/>
    <n v="3183"/>
    <x v="11"/>
    <n v="40.716246900000002"/>
    <n v="-74.033458800000005"/>
    <n v="24671"/>
    <x v="0"/>
    <m/>
    <m/>
    <m/>
    <m/>
    <n v="1990"/>
    <n v="34"/>
    <m/>
    <n v="2"/>
  </r>
  <r>
    <n v="226"/>
    <n v="3"/>
    <m/>
    <m/>
    <m/>
    <m/>
    <d v="2016-08-01T08:31:32"/>
    <d v="2016-08-01T08:35:18"/>
    <n v="3272"/>
    <s v="Jersey &amp; 3rd          "/>
    <n v="40.723331586464361"/>
    <n v="-74.045952558517442"/>
    <n v="3186"/>
    <x v="5"/>
    <n v="40.71958611647166"/>
    <n v="-74.043117463588715"/>
    <n v="24666"/>
    <x v="0"/>
    <m/>
    <m/>
    <m/>
    <m/>
    <n v="1980"/>
    <n v="44"/>
    <m/>
    <n v="1"/>
  </r>
  <r>
    <n v="545"/>
    <n v="9"/>
    <m/>
    <m/>
    <m/>
    <m/>
    <d v="2016-08-01T08:31:57"/>
    <d v="2016-08-01T08:41:03"/>
    <n v="3199"/>
    <s v="Newport Pkwy          "/>
    <n v="40.728744800000001"/>
    <n v="-74.032108199999996"/>
    <n v="3183"/>
    <x v="11"/>
    <n v="40.716246900000002"/>
    <n v="-74.033458800000005"/>
    <n v="24662"/>
    <x v="0"/>
    <m/>
    <m/>
    <m/>
    <m/>
    <n v="1986"/>
    <n v="38"/>
    <m/>
    <n v="2"/>
  </r>
  <r>
    <n v="1263"/>
    <n v="21"/>
    <m/>
    <m/>
    <m/>
    <m/>
    <d v="2016-08-01T08:32:52"/>
    <d v="2016-08-01T08:53:56"/>
    <n v="3201"/>
    <s v="Dey St                "/>
    <n v="40.737710999999997"/>
    <n v="-74.066920999999994"/>
    <n v="3184"/>
    <x v="8"/>
    <n v="40.7141454"/>
    <n v="-74.033551900000006"/>
    <n v="24712"/>
    <x v="0"/>
    <m/>
    <m/>
    <m/>
    <m/>
    <n v="1981"/>
    <n v="43"/>
    <m/>
    <n v="1"/>
  </r>
  <r>
    <n v="169"/>
    <n v="2"/>
    <m/>
    <m/>
    <m/>
    <m/>
    <d v="2016-08-01T08:33:38"/>
    <d v="2016-08-01T08:36:28"/>
    <n v="3213"/>
    <s v="Van Vorst Park        "/>
    <n v="40.718488919999999"/>
    <n v="-74.047726624999996"/>
    <n v="3186"/>
    <x v="5"/>
    <n v="40.71958611647166"/>
    <n v="-74.043117463588715"/>
    <n v="24645"/>
    <x v="0"/>
    <m/>
    <m/>
    <m/>
    <m/>
    <n v="1956"/>
    <n v="68"/>
    <m/>
    <n v="1"/>
  </r>
  <r>
    <n v="189"/>
    <n v="3"/>
    <m/>
    <m/>
    <m/>
    <m/>
    <d v="2016-08-01T08:35:02"/>
    <d v="2016-08-01T08:38:12"/>
    <n v="3279"/>
    <s v="Dixon Mills           "/>
    <n v="40.721630142638354"/>
    <n v="-74.04996782541275"/>
    <n v="3186"/>
    <x v="5"/>
    <n v="40.71958611647166"/>
    <n v="-74.043117463588715"/>
    <n v="24584"/>
    <x v="0"/>
    <m/>
    <m/>
    <m/>
    <m/>
    <n v="1982"/>
    <n v="42"/>
    <m/>
    <n v="2"/>
  </r>
  <r>
    <n v="490"/>
    <n v="8"/>
    <m/>
    <m/>
    <m/>
    <m/>
    <d v="2016-08-01T08:35:08"/>
    <d v="2016-08-01T08:43:18"/>
    <n v="3192"/>
    <s v="Liberty Light Rail    "/>
    <n v="40.711242300000002"/>
    <n v="-74.055701299999996"/>
    <n v="3186"/>
    <x v="5"/>
    <n v="40.71958611647166"/>
    <n v="-74.043117463588715"/>
    <n v="24514"/>
    <x v="0"/>
    <m/>
    <m/>
    <m/>
    <m/>
    <n v="1988"/>
    <n v="36"/>
    <m/>
    <n v="2"/>
  </r>
  <r>
    <n v="244"/>
    <n v="4"/>
    <m/>
    <m/>
    <m/>
    <m/>
    <d v="2016-08-01T08:35:36"/>
    <d v="2016-08-01T08:39:40"/>
    <n v="3187"/>
    <s v="Warren St             "/>
    <n v="40.721123599999999"/>
    <n v="-74.038050949999999"/>
    <n v="3183"/>
    <x v="11"/>
    <n v="40.716246900000002"/>
    <n v="-74.033458800000005"/>
    <n v="24507"/>
    <x v="0"/>
    <m/>
    <m/>
    <m/>
    <m/>
    <n v="1989"/>
    <n v="35"/>
    <m/>
    <n v="2"/>
  </r>
  <r>
    <n v="610"/>
    <n v="10"/>
    <m/>
    <m/>
    <m/>
    <m/>
    <d v="2016-08-01T08:35:54"/>
    <d v="2016-08-01T08:46:05"/>
    <n v="3203"/>
    <s v="Hamilton Park         "/>
    <n v="40.727595966000003"/>
    <n v="-74.044247311000007"/>
    <n v="3183"/>
    <x v="11"/>
    <n v="40.716246900000002"/>
    <n v="-74.033458800000005"/>
    <n v="24379"/>
    <x v="0"/>
    <m/>
    <m/>
    <m/>
    <m/>
    <n v="1977"/>
    <n v="47"/>
    <m/>
    <n v="1"/>
  </r>
  <r>
    <n v="320"/>
    <n v="5"/>
    <m/>
    <m/>
    <m/>
    <m/>
    <d v="2016-08-01T08:36:00"/>
    <d v="2016-08-01T08:41:21"/>
    <n v="3267"/>
    <s v="Morris Canal          "/>
    <n v="40.712418823756899"/>
    <n v="-74.038525521755219"/>
    <n v="3183"/>
    <x v="11"/>
    <n v="40.716246900000002"/>
    <n v="-74.033458800000005"/>
    <n v="24496"/>
    <x v="0"/>
    <m/>
    <m/>
    <m/>
    <m/>
    <n v="1997"/>
    <n v="27"/>
    <m/>
    <n v="1"/>
  </r>
  <r>
    <n v="438"/>
    <n v="7"/>
    <m/>
    <m/>
    <m/>
    <m/>
    <d v="2016-08-01T08:36:20"/>
    <d v="2016-08-01T08:43:38"/>
    <n v="3267"/>
    <s v="Morris Canal          "/>
    <n v="40.712418823756899"/>
    <n v="-74.038525521755219"/>
    <n v="3186"/>
    <x v="5"/>
    <n v="40.71958611647166"/>
    <n v="-74.043117463588715"/>
    <n v="24580"/>
    <x v="0"/>
    <m/>
    <m/>
    <m/>
    <m/>
    <n v="1979"/>
    <n v="45"/>
    <m/>
    <n v="1"/>
  </r>
  <r>
    <n v="347"/>
    <n v="5"/>
    <m/>
    <m/>
    <m/>
    <m/>
    <d v="2016-08-01T08:37:32"/>
    <d v="2016-08-01T08:43:20"/>
    <n v="3187"/>
    <s v="Warren St             "/>
    <n v="40.721123599999999"/>
    <n v="-74.038050949999999"/>
    <n v="3199"/>
    <x v="21"/>
    <n v="40.728744800000001"/>
    <n v="-74.032108199999996"/>
    <n v="24578"/>
    <x v="0"/>
    <m/>
    <m/>
    <m/>
    <m/>
    <n v="1983"/>
    <n v="41"/>
    <m/>
    <n v="1"/>
  </r>
  <r>
    <n v="362"/>
    <n v="6"/>
    <m/>
    <m/>
    <m/>
    <m/>
    <d v="2016-08-01T08:37:47"/>
    <d v="2016-08-01T08:43:49"/>
    <n v="3186"/>
    <s v="Grove St PATH         "/>
    <n v="40.71958611647166"/>
    <n v="-74.043117463588715"/>
    <n v="3205"/>
    <x v="25"/>
    <n v="40.716539780991937"/>
    <n v="-74.049637913703904"/>
    <n v="24641"/>
    <x v="0"/>
    <m/>
    <m/>
    <m/>
    <m/>
    <n v="1967"/>
    <n v="57"/>
    <m/>
    <n v="2"/>
  </r>
  <r>
    <n v="474"/>
    <n v="7"/>
    <m/>
    <m/>
    <m/>
    <m/>
    <d v="2016-08-01T08:37:57"/>
    <d v="2016-08-01T08:45:51"/>
    <n v="3276"/>
    <s v="Marin Light Rail      "/>
    <n v="40.714584035358932"/>
    <n v="-74.042817056179047"/>
    <n v="3186"/>
    <x v="5"/>
    <n v="40.71958611647166"/>
    <n v="-74.043117463588715"/>
    <n v="24567"/>
    <x v="0"/>
    <m/>
    <m/>
    <m/>
    <m/>
    <n v="1986"/>
    <n v="38"/>
    <m/>
    <n v="2"/>
  </r>
  <r>
    <n v="390"/>
    <n v="6"/>
    <m/>
    <m/>
    <m/>
    <m/>
    <d v="2016-08-01T08:38:04"/>
    <d v="2016-08-01T08:44:34"/>
    <n v="3203"/>
    <s v="Hamilton Park         "/>
    <n v="40.727595966000003"/>
    <n v="-74.044247311000007"/>
    <n v="3186"/>
    <x v="5"/>
    <n v="40.71958611647166"/>
    <n v="-74.043117463588715"/>
    <n v="24392"/>
    <x v="0"/>
    <m/>
    <m/>
    <m/>
    <m/>
    <n v="1968"/>
    <n v="56"/>
    <m/>
    <n v="1"/>
  </r>
  <r>
    <n v="317"/>
    <n v="5"/>
    <m/>
    <m/>
    <m/>
    <m/>
    <d v="2016-08-01T08:38:11"/>
    <d v="2016-08-01T08:43:29"/>
    <n v="3267"/>
    <s v="Morris Canal          "/>
    <n v="40.712418823756899"/>
    <n v="-74.038525521755219"/>
    <n v="3183"/>
    <x v="11"/>
    <n v="40.716246900000002"/>
    <n v="-74.033458800000005"/>
    <n v="24608"/>
    <x v="0"/>
    <m/>
    <m/>
    <m/>
    <m/>
    <n v="1977"/>
    <n v="47"/>
    <m/>
    <n v="1"/>
  </r>
  <r>
    <n v="580"/>
    <n v="9"/>
    <m/>
    <m/>
    <m/>
    <m/>
    <d v="2016-08-01T08:38:30"/>
    <d v="2016-08-01T08:48:10"/>
    <n v="3199"/>
    <s v="Newport Pkwy          "/>
    <n v="40.728744800000001"/>
    <n v="-74.032108199999996"/>
    <n v="3186"/>
    <x v="5"/>
    <n v="40.71958611647166"/>
    <n v="-74.043117463588715"/>
    <n v="24583"/>
    <x v="0"/>
    <m/>
    <m/>
    <m/>
    <m/>
    <n v="1976"/>
    <n v="48"/>
    <m/>
    <n v="1"/>
  </r>
  <r>
    <n v="916"/>
    <n v="15"/>
    <m/>
    <m/>
    <m/>
    <m/>
    <d v="2016-08-01T08:39:20"/>
    <d v="2016-08-01T08:54:36"/>
    <n v="3281"/>
    <s v="Leonard Gordon Park   "/>
    <n v="40.74590996631558"/>
    <n v="-74.057271480560303"/>
    <n v="3202"/>
    <x v="15"/>
    <n v="40.727223500000001"/>
    <n v="-74.033758899999995"/>
    <n v="24498"/>
    <x v="0"/>
    <m/>
    <m/>
    <m/>
    <m/>
    <n v="1980"/>
    <n v="44"/>
    <m/>
    <n v="1"/>
  </r>
  <r>
    <n v="223"/>
    <n v="3"/>
    <m/>
    <m/>
    <m/>
    <m/>
    <d v="2016-08-01T08:41:02"/>
    <d v="2016-08-01T08:44:46"/>
    <n v="3187"/>
    <s v="Warren St             "/>
    <n v="40.721123599999999"/>
    <n v="-74.038050949999999"/>
    <n v="3186"/>
    <x v="5"/>
    <n v="40.71958611647166"/>
    <n v="-74.043117463588715"/>
    <n v="24467"/>
    <x v="0"/>
    <m/>
    <m/>
    <m/>
    <m/>
    <n v="1992"/>
    <n v="32"/>
    <m/>
    <n v="2"/>
  </r>
  <r>
    <n v="81"/>
    <n v="1"/>
    <m/>
    <m/>
    <m/>
    <m/>
    <d v="2016-08-01T08:41:35"/>
    <d v="2016-08-01T08:42:57"/>
    <n v="3273"/>
    <s v="Manila &amp; 1st          "/>
    <n v="40.721650724879986"/>
    <n v="-74.042884111404419"/>
    <n v="3186"/>
    <x v="5"/>
    <n v="40.71958611647166"/>
    <n v="-74.043117463588715"/>
    <n v="24673"/>
    <x v="0"/>
    <m/>
    <m/>
    <m/>
    <m/>
    <n v="1981"/>
    <n v="43"/>
    <m/>
    <n v="1"/>
  </r>
  <r>
    <n v="566"/>
    <n v="9"/>
    <m/>
    <m/>
    <m/>
    <m/>
    <d v="2016-08-01T08:42:06"/>
    <d v="2016-08-01T08:51:32"/>
    <n v="3192"/>
    <s v="Liberty Light Rail    "/>
    <n v="40.711242300000002"/>
    <n v="-74.055701299999996"/>
    <n v="3186"/>
    <x v="5"/>
    <n v="40.71958611647166"/>
    <n v="-74.043117463588715"/>
    <n v="24573"/>
    <x v="0"/>
    <m/>
    <m/>
    <m/>
    <m/>
    <n v="1990"/>
    <n v="34"/>
    <m/>
    <n v="1"/>
  </r>
  <r>
    <n v="490"/>
    <n v="8"/>
    <m/>
    <m/>
    <m/>
    <m/>
    <d v="2016-08-01T08:43:51"/>
    <d v="2016-08-01T08:52:02"/>
    <n v="3186"/>
    <s v="Grove St PATH         "/>
    <n v="40.71958611647166"/>
    <n v="-74.043117463588715"/>
    <n v="3276"/>
    <x v="6"/>
    <n v="40.714584035358932"/>
    <n v="-74.042817056179047"/>
    <n v="24471"/>
    <x v="0"/>
    <m/>
    <m/>
    <m/>
    <m/>
    <n v="1984"/>
    <n v="40"/>
    <m/>
    <n v="2"/>
  </r>
  <r>
    <n v="159"/>
    <n v="2"/>
    <m/>
    <m/>
    <m/>
    <m/>
    <d v="2016-08-01T08:44:54"/>
    <d v="2016-08-01T08:47:33"/>
    <n v="3278"/>
    <s v="Monmouth and 6th      "/>
    <n v="40.725685483629007"/>
    <n v="-74.048790335655212"/>
    <n v="3270"/>
    <x v="18"/>
    <n v="40.725289107811321"/>
    <n v="-74.045571684837341"/>
    <n v="24446"/>
    <x v="0"/>
    <m/>
    <m/>
    <m/>
    <m/>
    <n v="1981"/>
    <n v="43"/>
    <m/>
    <n v="1"/>
  </r>
  <r>
    <n v="1270"/>
    <n v="21"/>
    <m/>
    <m/>
    <m/>
    <m/>
    <d v="2016-08-01T08:45:04"/>
    <d v="2016-08-01T09:06:14"/>
    <n v="3193"/>
    <s v="Lincoln Park          "/>
    <n v="40.724605099886901"/>
    <n v="-74.078405946493149"/>
    <n v="3202"/>
    <x v="15"/>
    <n v="40.727223500000001"/>
    <n v="-74.033758899999995"/>
    <n v="24624"/>
    <x v="0"/>
    <m/>
    <m/>
    <m/>
    <m/>
    <n v="1985"/>
    <n v="39"/>
    <m/>
    <n v="1"/>
  </r>
  <r>
    <n v="206"/>
    <n v="3"/>
    <m/>
    <m/>
    <m/>
    <m/>
    <d v="2016-08-01T08:45:18"/>
    <d v="2016-08-01T08:48:45"/>
    <n v="3213"/>
    <s v="Van Vorst Park        "/>
    <n v="40.718488919999999"/>
    <n v="-74.047726624999996"/>
    <n v="3186"/>
    <x v="5"/>
    <n v="40.71958611647166"/>
    <n v="-74.043117463588715"/>
    <n v="24495"/>
    <x v="0"/>
    <m/>
    <m/>
    <m/>
    <m/>
    <n v="1971"/>
    <n v="53"/>
    <m/>
    <n v="1"/>
  </r>
  <r>
    <n v="235"/>
    <n v="3"/>
    <m/>
    <m/>
    <m/>
    <m/>
    <d v="2016-08-01T08:45:39"/>
    <d v="2016-08-01T08:49:34"/>
    <n v="3267"/>
    <s v="Morris Canal          "/>
    <n v="40.712418823756899"/>
    <n v="-74.038525521755219"/>
    <n v="3183"/>
    <x v="11"/>
    <n v="40.716246900000002"/>
    <n v="-74.033458800000005"/>
    <n v="24723"/>
    <x v="0"/>
    <m/>
    <m/>
    <m/>
    <m/>
    <n v="1973"/>
    <n v="51"/>
    <m/>
    <n v="1"/>
  </r>
  <r>
    <n v="852"/>
    <n v="14"/>
    <m/>
    <m/>
    <m/>
    <m/>
    <d v="2016-08-01T08:46:35"/>
    <d v="2016-08-01T09:00:48"/>
    <n v="3203"/>
    <s v="Hamilton Park         "/>
    <n v="40.727595966000003"/>
    <n v="-74.044247311000007"/>
    <n v="3185"/>
    <x v="13"/>
    <n v="40.717732499999997"/>
    <n v="-74.043845000000005"/>
    <n v="24613"/>
    <x v="0"/>
    <m/>
    <m/>
    <m/>
    <m/>
    <n v="1974"/>
    <n v="50"/>
    <m/>
    <n v="1"/>
  </r>
  <r>
    <n v="879"/>
    <n v="14"/>
    <m/>
    <m/>
    <m/>
    <m/>
    <d v="2016-08-01T08:48:10"/>
    <d v="2016-08-01T09:02:49"/>
    <n v="3210"/>
    <s v="Pershing Field        "/>
    <n v="40.742677141000001"/>
    <n v="-74.051788633000001"/>
    <n v="3183"/>
    <x v="11"/>
    <n v="40.716246900000002"/>
    <n v="-74.033458800000005"/>
    <n v="24544"/>
    <x v="0"/>
    <m/>
    <m/>
    <m/>
    <m/>
    <n v="1987"/>
    <n v="37"/>
    <m/>
    <n v="1"/>
  </r>
  <r>
    <n v="674"/>
    <n v="11"/>
    <m/>
    <m/>
    <m/>
    <m/>
    <d v="2016-08-01T08:48:24"/>
    <d v="2016-08-01T08:59:39"/>
    <n v="3270"/>
    <s v="Jersey &amp; 6th St       "/>
    <n v="40.725289107811321"/>
    <n v="-74.045571684837341"/>
    <n v="3184"/>
    <x v="8"/>
    <n v="40.7141454"/>
    <n v="-74.033551900000006"/>
    <n v="24574"/>
    <x v="0"/>
    <m/>
    <m/>
    <m/>
    <m/>
    <n v="1962"/>
    <n v="62"/>
    <m/>
    <n v="2"/>
  </r>
  <r>
    <n v="421"/>
    <n v="7"/>
    <m/>
    <m/>
    <m/>
    <m/>
    <d v="2016-08-01T08:48:41"/>
    <d v="2016-08-01T08:55:43"/>
    <n v="3272"/>
    <s v="Jersey &amp; 3rd          "/>
    <n v="40.723331586464361"/>
    <n v="-74.045952558517442"/>
    <n v="3184"/>
    <x v="8"/>
    <n v="40.7141454"/>
    <n v="-74.033551900000006"/>
    <n v="24549"/>
    <x v="0"/>
    <m/>
    <m/>
    <m/>
    <m/>
    <n v="1989"/>
    <n v="35"/>
    <m/>
    <n v="1"/>
  </r>
  <r>
    <n v="1011"/>
    <n v="16"/>
    <m/>
    <m/>
    <m/>
    <m/>
    <d v="2016-08-01T08:48:50"/>
    <d v="2016-08-01T09:05:41"/>
    <n v="3220"/>
    <s v="5 Corners Library     "/>
    <n v="40.734961020009514"/>
    <n v="-74.059503078460693"/>
    <n v="3183"/>
    <x v="11"/>
    <n v="40.716246900000002"/>
    <n v="-74.033458800000005"/>
    <n v="24555"/>
    <x v="0"/>
    <m/>
    <m/>
    <m/>
    <m/>
    <n v="1981"/>
    <n v="43"/>
    <m/>
    <n v="1"/>
  </r>
  <r>
    <n v="1005"/>
    <n v="16"/>
    <m/>
    <m/>
    <m/>
    <m/>
    <d v="2016-08-01T08:48:55"/>
    <d v="2016-08-01T09:05:40"/>
    <n v="3210"/>
    <s v="Pershing Field        "/>
    <n v="40.742677141000001"/>
    <n v="-74.051788633000001"/>
    <n v="3199"/>
    <x v="21"/>
    <n v="40.728744800000001"/>
    <n v="-74.032108199999996"/>
    <n v="24704"/>
    <x v="0"/>
    <m/>
    <m/>
    <m/>
    <m/>
    <n v="1980"/>
    <n v="44"/>
    <m/>
    <n v="1"/>
  </r>
  <r>
    <n v="364"/>
    <n v="6"/>
    <m/>
    <m/>
    <m/>
    <m/>
    <d v="2016-08-01T08:49:04"/>
    <d v="2016-08-01T08:55:08"/>
    <n v="3278"/>
    <s v="Monmouth and 6th      "/>
    <n v="40.725685483629007"/>
    <n v="-74.048790335655212"/>
    <n v="3206"/>
    <x v="1"/>
    <n v="40.7311689"/>
    <n v="-74.057573599999998"/>
    <n v="24701"/>
    <x v="0"/>
    <m/>
    <m/>
    <m/>
    <m/>
    <n v="1960"/>
    <n v="64"/>
    <m/>
    <n v="1"/>
  </r>
  <r>
    <n v="389"/>
    <n v="6"/>
    <m/>
    <m/>
    <m/>
    <m/>
    <d v="2016-08-01T08:50:06"/>
    <d v="2016-08-01T08:56:35"/>
    <n v="3278"/>
    <s v="Monmouth and 6th      "/>
    <n v="40.725685483629007"/>
    <n v="-74.048790335655212"/>
    <n v="3186"/>
    <x v="5"/>
    <n v="40.71958611647166"/>
    <n v="-74.043117463588715"/>
    <n v="24678"/>
    <x v="0"/>
    <m/>
    <m/>
    <m/>
    <m/>
    <n v="1977"/>
    <n v="47"/>
    <m/>
    <n v="1"/>
  </r>
  <r>
    <n v="716"/>
    <n v="11"/>
    <m/>
    <m/>
    <m/>
    <m/>
    <d v="2016-08-01T08:50:25"/>
    <d v="2016-08-01T09:02:22"/>
    <n v="3183"/>
    <s v="Exchange Place        "/>
    <n v="40.716246900000002"/>
    <n v="-74.033458800000005"/>
    <n v="3199"/>
    <x v="21"/>
    <n v="40.728744800000001"/>
    <n v="-74.032108199999996"/>
    <n v="24723"/>
    <x v="0"/>
    <m/>
    <m/>
    <m/>
    <m/>
    <n v="1988"/>
    <n v="36"/>
    <m/>
    <n v="1"/>
  </r>
  <r>
    <n v="1257"/>
    <n v="20"/>
    <m/>
    <m/>
    <m/>
    <m/>
    <d v="2016-08-01T08:51:06"/>
    <d v="2016-08-01T09:12:03"/>
    <n v="3191"/>
    <s v="Union St              "/>
    <n v="40.7182113"/>
    <n v="-74.083639399999996"/>
    <n v="3185"/>
    <x v="13"/>
    <n v="40.717732499999997"/>
    <n v="-74.043845000000005"/>
    <n v="24638"/>
    <x v="0"/>
    <m/>
    <m/>
    <m/>
    <m/>
    <n v="1977"/>
    <n v="47"/>
    <m/>
    <n v="1"/>
  </r>
  <r>
    <n v="852"/>
    <n v="14"/>
    <m/>
    <m/>
    <m/>
    <m/>
    <d v="2016-08-01T08:51:13"/>
    <d v="2016-08-01T09:05:26"/>
    <n v="3212"/>
    <s v="Christ Hospital       "/>
    <n v="40.734785817999999"/>
    <n v="-74.050443635999997"/>
    <n v="3183"/>
    <x v="11"/>
    <n v="40.716246900000002"/>
    <n v="-74.033458800000005"/>
    <n v="24388"/>
    <x v="0"/>
    <m/>
    <m/>
    <m/>
    <m/>
    <n v="1985"/>
    <n v="39"/>
    <m/>
    <n v="1"/>
  </r>
  <r>
    <n v="508"/>
    <n v="8"/>
    <m/>
    <m/>
    <m/>
    <m/>
    <d v="2016-08-01T08:51:33"/>
    <d v="2016-08-01T09:00:02"/>
    <n v="3186"/>
    <s v="Grove St PATH         "/>
    <n v="40.71958611647166"/>
    <n v="-74.043117463588715"/>
    <n v="3199"/>
    <x v="21"/>
    <n v="40.728744800000001"/>
    <n v="-74.032108199999996"/>
    <n v="24562"/>
    <x v="0"/>
    <m/>
    <m/>
    <m/>
    <m/>
    <n v="1987"/>
    <n v="37"/>
    <m/>
    <n v="2"/>
  </r>
  <r>
    <n v="211"/>
    <n v="3"/>
    <m/>
    <m/>
    <m/>
    <m/>
    <d v="2016-08-01T08:52:02"/>
    <d v="2016-08-01T08:55:33"/>
    <n v="3185"/>
    <s v="City Hall             "/>
    <n v="40.717732499999997"/>
    <n v="-74.043845000000005"/>
    <n v="3205"/>
    <x v="25"/>
    <n v="40.716539780991937"/>
    <n v="-74.049637913703904"/>
    <n v="24405"/>
    <x v="0"/>
    <m/>
    <m/>
    <m/>
    <m/>
    <n v="1981"/>
    <n v="43"/>
    <m/>
    <n v="1"/>
  </r>
  <r>
    <n v="187"/>
    <n v="3"/>
    <m/>
    <m/>
    <m/>
    <m/>
    <d v="2016-08-01T08:52:45"/>
    <d v="2016-08-01T08:55:52"/>
    <n v="3214"/>
    <s v="Essex Light Rail      "/>
    <n v="40.712774199999998"/>
    <n v="-74.0364857"/>
    <n v="3183"/>
    <x v="11"/>
    <n v="40.716246900000002"/>
    <n v="-74.033458800000005"/>
    <n v="24418"/>
    <x v="0"/>
    <m/>
    <m/>
    <m/>
    <m/>
    <n v="1980"/>
    <n v="44"/>
    <m/>
    <n v="1"/>
  </r>
  <r>
    <n v="262"/>
    <n v="4"/>
    <m/>
    <m/>
    <m/>
    <m/>
    <d v="2016-08-01T08:52:59"/>
    <d v="2016-08-01T08:57:22"/>
    <n v="3267"/>
    <s v="Morris Canal          "/>
    <n v="40.712418823756899"/>
    <n v="-74.038525521755219"/>
    <n v="3183"/>
    <x v="11"/>
    <n v="40.716246900000002"/>
    <n v="-74.033458800000005"/>
    <n v="24558"/>
    <x v="0"/>
    <m/>
    <m/>
    <m/>
    <m/>
    <n v="1981"/>
    <n v="43"/>
    <m/>
    <n v="0"/>
  </r>
  <r>
    <n v="158"/>
    <n v="2"/>
    <m/>
    <m/>
    <m/>
    <m/>
    <d v="2016-08-01T08:53:51"/>
    <d v="2016-08-01T08:56:30"/>
    <n v="3213"/>
    <s v="Van Vorst Park        "/>
    <n v="40.718488919999999"/>
    <n v="-74.047726624999996"/>
    <n v="3186"/>
    <x v="5"/>
    <n v="40.71958611647166"/>
    <n v="-74.043117463588715"/>
    <n v="24660"/>
    <x v="0"/>
    <m/>
    <m/>
    <m/>
    <m/>
    <n v="1988"/>
    <n v="36"/>
    <m/>
    <n v="1"/>
  </r>
  <r>
    <n v="261"/>
    <n v="4"/>
    <m/>
    <m/>
    <m/>
    <m/>
    <d v="2016-08-01T08:53:56"/>
    <d v="2016-08-01T08:58:17"/>
    <n v="3185"/>
    <s v="City Hall             "/>
    <n v="40.717732499999997"/>
    <n v="-74.043845000000005"/>
    <n v="3184"/>
    <x v="8"/>
    <n v="40.7141454"/>
    <n v="-74.033551900000006"/>
    <n v="24617"/>
    <x v="0"/>
    <m/>
    <m/>
    <m/>
    <m/>
    <n v="1984"/>
    <n v="40"/>
    <m/>
    <n v="1"/>
  </r>
  <r>
    <n v="914"/>
    <n v="15"/>
    <m/>
    <m/>
    <m/>
    <m/>
    <d v="2016-08-01T08:53:57"/>
    <d v="2016-08-01T09:09:11"/>
    <n v="3199"/>
    <s v="Newport Pkwy          "/>
    <n v="40.728744800000001"/>
    <n v="-74.032108199999996"/>
    <n v="3214"/>
    <x v="19"/>
    <n v="40.712774199999998"/>
    <n v="-74.0364857"/>
    <n v="24394"/>
    <x v="0"/>
    <m/>
    <m/>
    <m/>
    <m/>
    <n v="1986"/>
    <n v="38"/>
    <m/>
    <n v="2"/>
  </r>
  <r>
    <n v="200"/>
    <n v="3"/>
    <m/>
    <m/>
    <m/>
    <m/>
    <d v="2016-08-01T08:54:13"/>
    <d v="2016-08-01T08:57:34"/>
    <n v="3273"/>
    <s v="Manila &amp; 1st          "/>
    <n v="40.721650724879986"/>
    <n v="-74.042884111404419"/>
    <n v="3203"/>
    <x v="9"/>
    <n v="40.727595966000003"/>
    <n v="-74.044247311000007"/>
    <n v="24538"/>
    <x v="0"/>
    <m/>
    <m/>
    <m/>
    <m/>
    <n v="1986"/>
    <n v="38"/>
    <m/>
    <n v="2"/>
  </r>
  <r>
    <n v="164"/>
    <n v="2"/>
    <m/>
    <m/>
    <m/>
    <m/>
    <d v="2016-08-01T08:54:21"/>
    <d v="2016-08-01T08:57:05"/>
    <n v="3214"/>
    <s v="Essex Light Rail      "/>
    <n v="40.712774199999998"/>
    <n v="-74.0364857"/>
    <n v="3183"/>
    <x v="11"/>
    <n v="40.716246900000002"/>
    <n v="-74.033458800000005"/>
    <n v="24409"/>
    <x v="0"/>
    <m/>
    <m/>
    <m/>
    <m/>
    <n v="1981"/>
    <n v="43"/>
    <m/>
    <n v="1"/>
  </r>
  <r>
    <n v="358"/>
    <n v="5"/>
    <m/>
    <m/>
    <m/>
    <m/>
    <d v="2016-08-01T08:55:07"/>
    <d v="2016-08-01T09:01:06"/>
    <n v="3203"/>
    <s v="Hamilton Park         "/>
    <n v="40.727595966000003"/>
    <n v="-74.044247311000007"/>
    <n v="3186"/>
    <x v="5"/>
    <n v="40.71958611647166"/>
    <n v="-74.043117463588715"/>
    <n v="24695"/>
    <x v="0"/>
    <m/>
    <m/>
    <m/>
    <m/>
    <n v="1986"/>
    <n v="38"/>
    <m/>
    <n v="1"/>
  </r>
  <r>
    <n v="500"/>
    <n v="8"/>
    <m/>
    <m/>
    <m/>
    <m/>
    <d v="2016-08-01T08:55:26"/>
    <d v="2016-08-01T09:03:47"/>
    <n v="3199"/>
    <s v="Newport Pkwy          "/>
    <n v="40.728744800000001"/>
    <n v="-74.032108199999996"/>
    <n v="3183"/>
    <x v="11"/>
    <n v="40.716246900000002"/>
    <n v="-74.033458800000005"/>
    <n v="24391"/>
    <x v="0"/>
    <m/>
    <m/>
    <m/>
    <m/>
    <n v="1972"/>
    <n v="52"/>
    <m/>
    <n v="2"/>
  </r>
  <r>
    <n v="547"/>
    <n v="9"/>
    <m/>
    <m/>
    <m/>
    <m/>
    <d v="2016-08-01T08:56:15"/>
    <d v="2016-08-01T09:05:23"/>
    <n v="3202"/>
    <s v="Newport PATH          "/>
    <n v="40.727223500000001"/>
    <n v="-74.033758899999995"/>
    <n v="3183"/>
    <x v="11"/>
    <n v="40.716246900000002"/>
    <n v="-74.033458800000005"/>
    <n v="24484"/>
    <x v="0"/>
    <m/>
    <m/>
    <m/>
    <m/>
    <m/>
    <s v=""/>
    <m/>
    <n v="0"/>
  </r>
  <r>
    <n v="1235"/>
    <n v="20"/>
    <m/>
    <m/>
    <m/>
    <m/>
    <d v="2016-08-01T08:56:45"/>
    <d v="2016-08-01T09:17:21"/>
    <n v="3220"/>
    <s v="5 Corners Library     "/>
    <n v="40.734961020009514"/>
    <n v="-74.059503078460693"/>
    <n v="3184"/>
    <x v="8"/>
    <n v="40.7141454"/>
    <n v="-74.033551900000006"/>
    <n v="24389"/>
    <x v="0"/>
    <m/>
    <m/>
    <m/>
    <m/>
    <n v="1984"/>
    <n v="40"/>
    <m/>
    <n v="1"/>
  </r>
  <r>
    <n v="207"/>
    <n v="3"/>
    <m/>
    <m/>
    <m/>
    <m/>
    <d v="2016-08-01T08:57:12"/>
    <d v="2016-08-01T09:00:40"/>
    <n v="3214"/>
    <s v="Essex Light Rail      "/>
    <n v="40.712774199999998"/>
    <n v="-74.0364857"/>
    <n v="3183"/>
    <x v="11"/>
    <n v="40.716246900000002"/>
    <n v="-74.033458800000005"/>
    <n v="24702"/>
    <x v="0"/>
    <m/>
    <m/>
    <m/>
    <m/>
    <n v="1979"/>
    <n v="45"/>
    <m/>
    <n v="1"/>
  </r>
  <r>
    <n v="414"/>
    <n v="6"/>
    <m/>
    <m/>
    <m/>
    <m/>
    <d v="2016-08-01T08:57:22"/>
    <d v="2016-08-01T09:04:16"/>
    <n v="3213"/>
    <s v="Van Vorst Park        "/>
    <n v="40.718488919999999"/>
    <n v="-74.047726624999996"/>
    <n v="3183"/>
    <x v="11"/>
    <n v="40.716246900000002"/>
    <n v="-74.033458800000005"/>
    <n v="24563"/>
    <x v="0"/>
    <m/>
    <m/>
    <m/>
    <m/>
    <n v="1970"/>
    <n v="54"/>
    <m/>
    <n v="1"/>
  </r>
  <r>
    <n v="234"/>
    <n v="3"/>
    <m/>
    <m/>
    <m/>
    <m/>
    <d v="2016-08-01T08:57:43"/>
    <d v="2016-08-01T09:01:38"/>
    <n v="3185"/>
    <s v="City Hall             "/>
    <n v="40.717732499999997"/>
    <n v="-74.043845000000005"/>
    <n v="3183"/>
    <x v="11"/>
    <n v="40.716246900000002"/>
    <n v="-74.033458800000005"/>
    <n v="24401"/>
    <x v="0"/>
    <m/>
    <m/>
    <m/>
    <m/>
    <n v="1986"/>
    <n v="38"/>
    <m/>
    <n v="1"/>
  </r>
  <r>
    <n v="227"/>
    <n v="3"/>
    <m/>
    <m/>
    <m/>
    <m/>
    <d v="2016-08-01T08:58:31"/>
    <d v="2016-08-01T09:02:18"/>
    <n v="3203"/>
    <s v="Hamilton Park         "/>
    <n v="40.727595966000003"/>
    <n v="-74.044247311000007"/>
    <n v="3186"/>
    <x v="5"/>
    <n v="40.71958611647166"/>
    <n v="-74.043117463588715"/>
    <n v="24619"/>
    <x v="0"/>
    <m/>
    <m/>
    <m/>
    <m/>
    <n v="1986"/>
    <n v="38"/>
    <m/>
    <n v="1"/>
  </r>
  <r>
    <n v="727"/>
    <n v="12"/>
    <m/>
    <m/>
    <m/>
    <m/>
    <d v="2016-08-01T08:58:40"/>
    <d v="2016-08-01T09:10:47"/>
    <n v="3203"/>
    <s v="Hamilton Park         "/>
    <n v="40.727595966000003"/>
    <n v="-74.044247311000007"/>
    <n v="3186"/>
    <x v="5"/>
    <n v="40.71958611647166"/>
    <n v="-74.043117463588715"/>
    <n v="24538"/>
    <x v="0"/>
    <m/>
    <m/>
    <m/>
    <m/>
    <n v="1986"/>
    <n v="38"/>
    <m/>
    <n v="2"/>
  </r>
  <r>
    <n v="987"/>
    <n v="16"/>
    <m/>
    <m/>
    <m/>
    <m/>
    <d v="2016-08-01T08:58:55"/>
    <d v="2016-08-01T09:15:23"/>
    <n v="3197"/>
    <s v="North St              "/>
    <n v="40.752558999999998"/>
    <n v="-74.044725"/>
    <n v="3195"/>
    <x v="3"/>
    <n v="40.730742625306583"/>
    <n v="-74.063783884048462"/>
    <n v="24548"/>
    <x v="0"/>
    <m/>
    <m/>
    <m/>
    <m/>
    <n v="1984"/>
    <n v="40"/>
    <m/>
    <n v="1"/>
  </r>
  <r>
    <n v="264"/>
    <n v="4"/>
    <m/>
    <m/>
    <m/>
    <m/>
    <d v="2016-08-01T08:59:11"/>
    <d v="2016-08-01T09:03:36"/>
    <n v="3205"/>
    <s v="JC Medical Center     "/>
    <n v="40.716539780991937"/>
    <n v="-74.049637913703904"/>
    <n v="3186"/>
    <x v="5"/>
    <n v="40.71958611647166"/>
    <n v="-74.043117463588715"/>
    <n v="24452"/>
    <x v="0"/>
    <m/>
    <m/>
    <m/>
    <m/>
    <n v="1985"/>
    <n v="39"/>
    <m/>
    <n v="1"/>
  </r>
  <r>
    <n v="383"/>
    <n v="6"/>
    <m/>
    <m/>
    <m/>
    <m/>
    <d v="2016-08-01T08:59:31"/>
    <d v="2016-08-01T09:05:55"/>
    <n v="3185"/>
    <s v="City Hall             "/>
    <n v="40.717732499999997"/>
    <n v="-74.043845000000005"/>
    <n v="3214"/>
    <x v="19"/>
    <n v="40.712774199999998"/>
    <n v="-74.0364857"/>
    <n v="24480"/>
    <x v="0"/>
    <m/>
    <m/>
    <m/>
    <m/>
    <n v="1976"/>
    <n v="48"/>
    <m/>
    <n v="1"/>
  </r>
  <r>
    <n v="272"/>
    <n v="4"/>
    <m/>
    <m/>
    <m/>
    <m/>
    <d v="2016-08-01T08:59:47"/>
    <d v="2016-08-01T09:04:19"/>
    <n v="3209"/>
    <s v="Brunswick St          "/>
    <n v="40.724176499999999"/>
    <n v="-74.050656399999994"/>
    <n v="3186"/>
    <x v="5"/>
    <n v="40.71958611647166"/>
    <n v="-74.043117463588715"/>
    <n v="24447"/>
    <x v="0"/>
    <m/>
    <m/>
    <m/>
    <m/>
    <n v="1957"/>
    <n v="67"/>
    <m/>
    <n v="2"/>
  </r>
  <r>
    <n v="635"/>
    <n v="10"/>
    <m/>
    <m/>
    <m/>
    <m/>
    <d v="2016-08-01T08:59:54"/>
    <d v="2016-08-01T09:10:29"/>
    <n v="3203"/>
    <s v="Hamilton Park         "/>
    <n v="40.727595966000003"/>
    <n v="-74.044247311000007"/>
    <n v="3185"/>
    <x v="13"/>
    <n v="40.717732499999997"/>
    <n v="-74.043845000000005"/>
    <n v="24577"/>
    <x v="0"/>
    <m/>
    <m/>
    <m/>
    <m/>
    <n v="1959"/>
    <n v="65"/>
    <m/>
    <n v="1"/>
  </r>
  <r>
    <n v="313"/>
    <n v="5"/>
    <m/>
    <m/>
    <m/>
    <m/>
    <d v="2016-08-01T09:00:10"/>
    <d v="2016-08-01T09:05:23"/>
    <n v="3267"/>
    <s v="Morris Canal          "/>
    <n v="40.712418823756899"/>
    <n v="-74.038525521755219"/>
    <n v="3183"/>
    <x v="11"/>
    <n v="40.716246900000002"/>
    <n v="-74.033458800000005"/>
    <n v="24661"/>
    <x v="0"/>
    <m/>
    <m/>
    <m/>
    <m/>
    <n v="1981"/>
    <n v="43"/>
    <m/>
    <n v="2"/>
  </r>
  <r>
    <n v="1002"/>
    <n v="16"/>
    <m/>
    <m/>
    <m/>
    <m/>
    <d v="2016-08-01T09:01:03"/>
    <d v="2016-08-01T09:17:45"/>
    <n v="3276"/>
    <s v="Marin Light Rail      "/>
    <n v="40.714584035358932"/>
    <n v="-74.042817056179047"/>
    <n v="3202"/>
    <x v="15"/>
    <n v="40.727223500000001"/>
    <n v="-74.033758899999995"/>
    <n v="24541"/>
    <x v="0"/>
    <m/>
    <m/>
    <m/>
    <m/>
    <n v="1985"/>
    <n v="39"/>
    <m/>
    <n v="2"/>
  </r>
  <r>
    <n v="322"/>
    <n v="5"/>
    <m/>
    <m/>
    <m/>
    <m/>
    <d v="2016-08-01T09:01:03"/>
    <d v="2016-08-01T09:06:26"/>
    <n v="3276"/>
    <s v="Marin Light Rail      "/>
    <n v="40.714584035358932"/>
    <n v="-74.042817056179047"/>
    <n v="3184"/>
    <x v="8"/>
    <n v="40.7141454"/>
    <n v="-74.033551900000006"/>
    <n v="24697"/>
    <x v="0"/>
    <m/>
    <m/>
    <m/>
    <m/>
    <n v="1984"/>
    <n v="40"/>
    <m/>
    <n v="1"/>
  </r>
  <r>
    <n v="229"/>
    <n v="3"/>
    <m/>
    <m/>
    <m/>
    <m/>
    <d v="2016-08-01T09:01:20"/>
    <d v="2016-08-01T09:05:09"/>
    <n v="3267"/>
    <s v="Morris Canal          "/>
    <n v="40.712418823756899"/>
    <n v="-74.038525521755219"/>
    <n v="3183"/>
    <x v="11"/>
    <n v="40.716246900000002"/>
    <n v="-74.033458800000005"/>
    <n v="24635"/>
    <x v="0"/>
    <m/>
    <m/>
    <m/>
    <m/>
    <n v="1975"/>
    <n v="49"/>
    <m/>
    <n v="2"/>
  </r>
  <r>
    <n v="574"/>
    <n v="9"/>
    <m/>
    <m/>
    <m/>
    <m/>
    <d v="2016-08-01T09:02:03"/>
    <d v="2016-08-01T09:11:38"/>
    <n v="3225"/>
    <s v="Baldwin at Montgomery "/>
    <n v="40.723658899999997"/>
    <n v="-74.064194299999997"/>
    <n v="3185"/>
    <x v="13"/>
    <n v="40.717732499999997"/>
    <n v="-74.043845000000005"/>
    <n v="24637"/>
    <x v="0"/>
    <m/>
    <m/>
    <m/>
    <m/>
    <n v="1992"/>
    <n v="32"/>
    <m/>
    <n v="1"/>
  </r>
  <r>
    <n v="563"/>
    <n v="9"/>
    <m/>
    <m/>
    <m/>
    <m/>
    <d v="2016-08-01T09:02:51"/>
    <d v="2016-08-01T09:12:14"/>
    <n v="3203"/>
    <s v="Hamilton Park         "/>
    <n v="40.727595966000003"/>
    <n v="-74.044247311000007"/>
    <n v="3205"/>
    <x v="25"/>
    <n v="40.716539780991937"/>
    <n v="-74.049637913703904"/>
    <n v="24528"/>
    <x v="0"/>
    <m/>
    <m/>
    <m/>
    <m/>
    <n v="1978"/>
    <n v="46"/>
    <m/>
    <n v="1"/>
  </r>
  <r>
    <n v="361"/>
    <n v="6"/>
    <m/>
    <m/>
    <m/>
    <m/>
    <d v="2016-08-01T09:03:19"/>
    <d v="2016-08-01T09:09:21"/>
    <n v="3186"/>
    <s v="Grove St PATH         "/>
    <n v="40.71958611647166"/>
    <n v="-74.043117463588715"/>
    <n v="3184"/>
    <x v="8"/>
    <n v="40.7141454"/>
    <n v="-74.033551900000006"/>
    <n v="24467"/>
    <x v="0"/>
    <m/>
    <m/>
    <m/>
    <m/>
    <n v="1978"/>
    <n v="46"/>
    <m/>
    <n v="1"/>
  </r>
  <r>
    <n v="673"/>
    <n v="11"/>
    <m/>
    <m/>
    <m/>
    <m/>
    <d v="2016-08-01T09:03:18"/>
    <d v="2016-08-01T09:14:32"/>
    <n v="3202"/>
    <s v="Newport PATH          "/>
    <n v="40.727223500000001"/>
    <n v="-74.033758899999995"/>
    <n v="3183"/>
    <x v="11"/>
    <n v="40.716246900000002"/>
    <n v="-74.033458800000005"/>
    <n v="24719"/>
    <x v="0"/>
    <m/>
    <m/>
    <m/>
    <m/>
    <n v="1972"/>
    <n v="52"/>
    <m/>
    <n v="1"/>
  </r>
  <r>
    <n v="865"/>
    <n v="14"/>
    <m/>
    <m/>
    <m/>
    <m/>
    <d v="2016-08-01T09:03:35"/>
    <d v="2016-08-01T09:18:00"/>
    <n v="3195"/>
    <s v="Sip Ave               "/>
    <n v="40.730742625306583"/>
    <n v="-74.063783884048462"/>
    <n v="3183"/>
    <x v="11"/>
    <n v="40.716246900000002"/>
    <n v="-74.033458800000005"/>
    <n v="24561"/>
    <x v="0"/>
    <m/>
    <m/>
    <m/>
    <m/>
    <n v="1988"/>
    <n v="36"/>
    <m/>
    <n v="1"/>
  </r>
  <r>
    <n v="176"/>
    <n v="2"/>
    <m/>
    <m/>
    <m/>
    <m/>
    <d v="2016-08-01T09:04:31"/>
    <d v="2016-08-01T09:07:28"/>
    <n v="3213"/>
    <s v="Van Vorst Park        "/>
    <n v="40.718488919999999"/>
    <n v="-74.047726624999996"/>
    <n v="3186"/>
    <x v="5"/>
    <n v="40.71958611647166"/>
    <n v="-74.043117463588715"/>
    <n v="24691"/>
    <x v="0"/>
    <m/>
    <m/>
    <m/>
    <m/>
    <n v="1962"/>
    <n v="62"/>
    <m/>
    <n v="1"/>
  </r>
  <r>
    <n v="279"/>
    <n v="4"/>
    <m/>
    <m/>
    <m/>
    <m/>
    <d v="2016-08-01T09:05:16"/>
    <d v="2016-08-01T09:09:55"/>
    <n v="3203"/>
    <s v="Hamilton Park         "/>
    <n v="40.727595966000003"/>
    <n v="-74.044247311000007"/>
    <n v="3186"/>
    <x v="5"/>
    <n v="40.71958611647166"/>
    <n v="-74.043117463588715"/>
    <n v="24455"/>
    <x v="0"/>
    <m/>
    <m/>
    <m/>
    <m/>
    <n v="1972"/>
    <n v="52"/>
    <m/>
    <n v="1"/>
  </r>
  <r>
    <n v="1155"/>
    <n v="19"/>
    <m/>
    <m/>
    <m/>
    <m/>
    <d v="2016-08-01T09:06:04"/>
    <d v="2016-08-01T09:25:19"/>
    <n v="3212"/>
    <s v="Christ Hospital       "/>
    <n v="40.734785817999999"/>
    <n v="-74.050443635999997"/>
    <n v="3186"/>
    <x v="5"/>
    <n v="40.71958611647166"/>
    <n v="-74.043117463588715"/>
    <n v="24411"/>
    <x v="0"/>
    <m/>
    <m/>
    <m/>
    <m/>
    <n v="1985"/>
    <n v="39"/>
    <m/>
    <n v="1"/>
  </r>
  <r>
    <n v="170"/>
    <n v="2"/>
    <m/>
    <m/>
    <m/>
    <m/>
    <d v="2016-08-01T09:06:27"/>
    <d v="2016-08-01T09:09:18"/>
    <n v="3213"/>
    <s v="Van Vorst Park        "/>
    <n v="40.718488919999999"/>
    <n v="-74.047726624999996"/>
    <n v="3186"/>
    <x v="5"/>
    <n v="40.71958611647166"/>
    <n v="-74.043117463588715"/>
    <n v="24435"/>
    <x v="0"/>
    <m/>
    <m/>
    <m/>
    <m/>
    <n v="1986"/>
    <n v="38"/>
    <m/>
    <n v="1"/>
  </r>
  <r>
    <n v="470"/>
    <n v="7"/>
    <m/>
    <m/>
    <m/>
    <m/>
    <d v="2016-08-01T09:07:46"/>
    <d v="2016-08-01T09:15:36"/>
    <n v="3267"/>
    <s v="Morris Canal          "/>
    <n v="40.712418823756899"/>
    <n v="-74.038525521755219"/>
    <n v="3186"/>
    <x v="5"/>
    <n v="40.71958611647166"/>
    <n v="-74.043117463588715"/>
    <n v="24395"/>
    <x v="0"/>
    <m/>
    <m/>
    <m/>
    <m/>
    <n v="1984"/>
    <n v="40"/>
    <m/>
    <n v="1"/>
  </r>
  <r>
    <n v="161"/>
    <n v="2"/>
    <m/>
    <m/>
    <m/>
    <m/>
    <d v="2016-08-01T09:07:57"/>
    <d v="2016-08-01T09:10:39"/>
    <n v="3213"/>
    <s v="Van Vorst Park        "/>
    <n v="40.718488919999999"/>
    <n v="-74.047726624999996"/>
    <n v="3186"/>
    <x v="5"/>
    <n v="40.71958611647166"/>
    <n v="-74.043117463588715"/>
    <n v="24472"/>
    <x v="0"/>
    <m/>
    <m/>
    <m/>
    <m/>
    <n v="1992"/>
    <n v="32"/>
    <m/>
    <n v="1"/>
  </r>
  <r>
    <n v="936"/>
    <n v="15"/>
    <m/>
    <m/>
    <m/>
    <m/>
    <d v="2016-08-01T09:08:47"/>
    <d v="2016-08-01T09:24:24"/>
    <n v="3212"/>
    <s v="Christ Hospital       "/>
    <n v="40.734785817999999"/>
    <n v="-74.050443635999997"/>
    <n v="3183"/>
    <x v="11"/>
    <n v="40.716246900000002"/>
    <n v="-74.033458800000005"/>
    <n v="24416"/>
    <x v="0"/>
    <m/>
    <m/>
    <m/>
    <m/>
    <n v="1980"/>
    <n v="44"/>
    <m/>
    <n v="1"/>
  </r>
  <r>
    <n v="549"/>
    <n v="9"/>
    <m/>
    <m/>
    <m/>
    <m/>
    <d v="2016-08-01T09:08:50"/>
    <d v="2016-08-01T09:18:00"/>
    <n v="3184"/>
    <s v="Paulus Hook           "/>
    <n v="40.7141454"/>
    <n v="-74.033551900000006"/>
    <n v="3202"/>
    <x v="15"/>
    <n v="40.727223500000001"/>
    <n v="-74.033758899999995"/>
    <n v="24549"/>
    <x v="0"/>
    <m/>
    <m/>
    <m/>
    <m/>
    <n v="1986"/>
    <n v="38"/>
    <m/>
    <n v="1"/>
  </r>
  <r>
    <n v="248"/>
    <n v="4"/>
    <m/>
    <m/>
    <m/>
    <m/>
    <d v="2016-08-01T09:09:33"/>
    <d v="2016-08-01T09:13:41"/>
    <n v="3186"/>
    <s v="Grove St PATH         "/>
    <n v="40.71958611647166"/>
    <n v="-74.043117463588715"/>
    <n v="3279"/>
    <x v="26"/>
    <n v="40.721630142638354"/>
    <n v="-74.04996782541275"/>
    <n v="24559"/>
    <x v="0"/>
    <m/>
    <m/>
    <m/>
    <m/>
    <n v="1978"/>
    <n v="46"/>
    <m/>
    <n v="1"/>
  </r>
  <r>
    <n v="531"/>
    <n v="8"/>
    <m/>
    <m/>
    <m/>
    <m/>
    <d v="2016-08-01T09:09:42"/>
    <d v="2016-08-01T09:18:34"/>
    <n v="3209"/>
    <s v="Brunswick St          "/>
    <n v="40.724176499999999"/>
    <n v="-74.050656399999994"/>
    <n v="3202"/>
    <x v="15"/>
    <n v="40.727223500000001"/>
    <n v="-74.033758899999995"/>
    <n v="24512"/>
    <x v="0"/>
    <m/>
    <m/>
    <m/>
    <m/>
    <n v="1978"/>
    <n v="46"/>
    <m/>
    <n v="1"/>
  </r>
  <r>
    <n v="247"/>
    <n v="4"/>
    <m/>
    <m/>
    <m/>
    <m/>
    <d v="2016-08-01T09:10:33"/>
    <d v="2016-08-01T09:14:41"/>
    <n v="3187"/>
    <s v="Warren St             "/>
    <n v="40.721123599999999"/>
    <n v="-74.038050949999999"/>
    <n v="3183"/>
    <x v="11"/>
    <n v="40.716246900000002"/>
    <n v="-74.033458800000005"/>
    <n v="24536"/>
    <x v="0"/>
    <m/>
    <m/>
    <m/>
    <m/>
    <n v="1976"/>
    <n v="48"/>
    <m/>
    <n v="1"/>
  </r>
  <r>
    <n v="285"/>
    <n v="4"/>
    <m/>
    <m/>
    <m/>
    <m/>
    <d v="2016-08-01T09:11:20"/>
    <d v="2016-08-01T09:16:06"/>
    <n v="3225"/>
    <s v="Baldwin at Montgomery "/>
    <n v="40.723658899999997"/>
    <n v="-74.064194299999997"/>
    <n v="3195"/>
    <x v="3"/>
    <n v="40.730742625306583"/>
    <n v="-74.063783884048462"/>
    <n v="24517"/>
    <x v="0"/>
    <m/>
    <m/>
    <m/>
    <m/>
    <n v="1991"/>
    <n v="33"/>
    <m/>
    <n v="1"/>
  </r>
  <r>
    <n v="153"/>
    <n v="2"/>
    <m/>
    <m/>
    <m/>
    <m/>
    <d v="2016-08-01T09:11:35"/>
    <d v="2016-08-01T09:14:08"/>
    <n v="3215"/>
    <s v="Central Ave           "/>
    <n v="40.746729899999998"/>
    <n v="-74.049250900000004"/>
    <n v="3210"/>
    <x v="27"/>
    <n v="40.742677141000001"/>
    <n v="-74.051788633000001"/>
    <n v="24690"/>
    <x v="0"/>
    <m/>
    <m/>
    <m/>
    <m/>
    <n v="1981"/>
    <n v="43"/>
    <m/>
    <n v="1"/>
  </r>
  <r>
    <n v="4131"/>
    <n v="68"/>
    <m/>
    <m/>
    <m/>
    <m/>
    <d v="2016-08-01T09:12:30"/>
    <d v="2016-08-01T10:21:21"/>
    <n v="3206"/>
    <s v="Hilltop               "/>
    <n v="40.7311689"/>
    <n v="-74.057573599999998"/>
    <n v="3206"/>
    <x v="1"/>
    <n v="40.7311689"/>
    <n v="-74.057573599999998"/>
    <n v="24429"/>
    <x v="0"/>
    <m/>
    <m/>
    <m/>
    <m/>
    <n v="1971"/>
    <n v="53"/>
    <m/>
    <n v="1"/>
  </r>
  <r>
    <n v="255"/>
    <n v="4"/>
    <m/>
    <m/>
    <m/>
    <m/>
    <d v="2016-08-01T09:12:53"/>
    <d v="2016-08-01T09:17:09"/>
    <n v="3187"/>
    <s v="Warren St             "/>
    <n v="40.721123599999999"/>
    <n v="-74.038050949999999"/>
    <n v="3183"/>
    <x v="11"/>
    <n v="40.716246900000002"/>
    <n v="-74.033458800000005"/>
    <n v="24724"/>
    <x v="0"/>
    <m/>
    <m/>
    <m/>
    <m/>
    <m/>
    <s v=""/>
    <m/>
    <n v="0"/>
  </r>
  <r>
    <n v="289"/>
    <n v="4"/>
    <m/>
    <m/>
    <m/>
    <m/>
    <d v="2016-08-01T09:13:40"/>
    <d v="2016-08-01T09:18:29"/>
    <n v="3186"/>
    <s v="Grove St PATH         "/>
    <n v="40.71958611647166"/>
    <n v="-74.043117463588715"/>
    <n v="3209"/>
    <x v="28"/>
    <n v="40.724176499999999"/>
    <n v="-74.050656399999994"/>
    <n v="24452"/>
    <x v="0"/>
    <m/>
    <m/>
    <m/>
    <m/>
    <n v="1955"/>
    <n v="69"/>
    <m/>
    <n v="1"/>
  </r>
  <r>
    <n v="190"/>
    <n v="3"/>
    <m/>
    <m/>
    <m/>
    <m/>
    <d v="2016-08-01T09:15:26"/>
    <d v="2016-08-01T09:18:36"/>
    <n v="3187"/>
    <s v="Warren St             "/>
    <n v="40.721123599999999"/>
    <n v="-74.038050949999999"/>
    <n v="3183"/>
    <x v="11"/>
    <n v="40.716246900000002"/>
    <n v="-74.033458800000005"/>
    <n v="24612"/>
    <x v="0"/>
    <m/>
    <m/>
    <m/>
    <m/>
    <n v="1984"/>
    <n v="40"/>
    <m/>
    <n v="1"/>
  </r>
  <r>
    <n v="461"/>
    <n v="7"/>
    <m/>
    <m/>
    <m/>
    <m/>
    <d v="2016-08-01T09:15:42"/>
    <d v="2016-08-01T09:23:23"/>
    <n v="3195"/>
    <s v="Sip Ave               "/>
    <n v="40.730742625306583"/>
    <n v="-74.063783884048462"/>
    <n v="3193"/>
    <x v="4"/>
    <n v="40.724605099886901"/>
    <n v="-74.078405946493149"/>
    <n v="24627"/>
    <x v="0"/>
    <m/>
    <m/>
    <m/>
    <m/>
    <n v="1986"/>
    <n v="38"/>
    <m/>
    <n v="1"/>
  </r>
  <r>
    <n v="377"/>
    <n v="6"/>
    <m/>
    <m/>
    <m/>
    <m/>
    <d v="2016-08-01T09:16:00"/>
    <d v="2016-08-01T09:22:18"/>
    <n v="3206"/>
    <s v="Hilltop               "/>
    <n v="40.7311689"/>
    <n v="-74.057573599999998"/>
    <n v="3186"/>
    <x v="5"/>
    <n v="40.71958611647166"/>
    <n v="-74.043117463588715"/>
    <n v="24703"/>
    <x v="0"/>
    <m/>
    <m/>
    <m/>
    <m/>
    <n v="1991"/>
    <n v="33"/>
    <m/>
    <n v="1"/>
  </r>
  <r>
    <n v="290"/>
    <n v="4"/>
    <m/>
    <m/>
    <m/>
    <m/>
    <d v="2016-08-01T09:16:05"/>
    <d v="2016-08-01T09:20:56"/>
    <n v="3270"/>
    <s v="Jersey &amp; 6th St       "/>
    <n v="40.725289107811321"/>
    <n v="-74.045571684837341"/>
    <n v="3186"/>
    <x v="5"/>
    <n v="40.71958611647166"/>
    <n v="-74.043117463588715"/>
    <n v="24679"/>
    <x v="0"/>
    <m/>
    <m/>
    <m/>
    <m/>
    <n v="1980"/>
    <n v="44"/>
    <m/>
    <n v="2"/>
  </r>
  <r>
    <n v="332"/>
    <n v="5"/>
    <m/>
    <m/>
    <m/>
    <m/>
    <d v="2016-08-01T09:16:32"/>
    <d v="2016-08-01T09:22:05"/>
    <n v="3185"/>
    <s v="City Hall             "/>
    <n v="40.717732499999997"/>
    <n v="-74.043845000000005"/>
    <n v="3183"/>
    <x v="11"/>
    <n v="40.716246900000002"/>
    <n v="-74.033458800000005"/>
    <n v="24638"/>
    <x v="0"/>
    <m/>
    <m/>
    <m/>
    <m/>
    <n v="1990"/>
    <n v="34"/>
    <m/>
    <n v="2"/>
  </r>
  <r>
    <n v="187"/>
    <n v="3"/>
    <m/>
    <m/>
    <m/>
    <m/>
    <d v="2016-08-01T09:16:46"/>
    <d v="2016-08-01T09:19:53"/>
    <n v="3214"/>
    <s v="Essex Light Rail      "/>
    <n v="40.712774199999998"/>
    <n v="-74.0364857"/>
    <n v="3183"/>
    <x v="11"/>
    <n v="40.716246900000002"/>
    <n v="-74.033458800000005"/>
    <n v="24480"/>
    <x v="0"/>
    <m/>
    <m/>
    <m/>
    <m/>
    <n v="1967"/>
    <n v="57"/>
    <m/>
    <n v="1"/>
  </r>
  <r>
    <n v="521"/>
    <n v="8"/>
    <m/>
    <m/>
    <m/>
    <m/>
    <d v="2016-08-01T09:17:24"/>
    <d v="2016-08-01T09:26:05"/>
    <n v="3202"/>
    <s v="Newport PATH          "/>
    <n v="40.727223500000001"/>
    <n v="-74.033758899999995"/>
    <n v="3183"/>
    <x v="11"/>
    <n v="40.716246900000002"/>
    <n v="-74.033458800000005"/>
    <n v="24650"/>
    <x v="0"/>
    <m/>
    <m/>
    <m/>
    <m/>
    <n v="1974"/>
    <n v="50"/>
    <m/>
    <n v="1"/>
  </r>
  <r>
    <n v="1218"/>
    <n v="20"/>
    <m/>
    <m/>
    <m/>
    <m/>
    <d v="2016-08-01T09:17:58"/>
    <d v="2016-08-01T09:38:16"/>
    <n v="3276"/>
    <s v="Marin Light Rail      "/>
    <n v="40.714584035358932"/>
    <n v="-74.042817056179047"/>
    <n v="3195"/>
    <x v="3"/>
    <n v="40.730742625306583"/>
    <n v="-74.063783884048462"/>
    <n v="24412"/>
    <x v="0"/>
    <m/>
    <m/>
    <m/>
    <m/>
    <n v="1980"/>
    <n v="44"/>
    <m/>
    <n v="1"/>
  </r>
  <r>
    <n v="290"/>
    <n v="4"/>
    <m/>
    <m/>
    <m/>
    <m/>
    <d v="2016-08-01T09:19:03"/>
    <d v="2016-08-01T09:23:53"/>
    <n v="3214"/>
    <s v="Essex Light Rail      "/>
    <n v="40.712774199999998"/>
    <n v="-74.0364857"/>
    <n v="3183"/>
    <x v="11"/>
    <n v="40.716246900000002"/>
    <n v="-74.033458800000005"/>
    <n v="24664"/>
    <x v="0"/>
    <m/>
    <m/>
    <m/>
    <m/>
    <n v="1989"/>
    <n v="35"/>
    <m/>
    <n v="2"/>
  </r>
  <r>
    <n v="284"/>
    <n v="4"/>
    <m/>
    <m/>
    <m/>
    <m/>
    <d v="2016-08-01T09:19:09"/>
    <d v="2016-08-01T09:23:54"/>
    <n v="3214"/>
    <s v="Essex Light Rail      "/>
    <n v="40.712774199999998"/>
    <n v="-74.0364857"/>
    <n v="3183"/>
    <x v="11"/>
    <n v="40.716246900000002"/>
    <n v="-74.033458800000005"/>
    <n v="24394"/>
    <x v="0"/>
    <m/>
    <m/>
    <m/>
    <m/>
    <n v="1983"/>
    <n v="41"/>
    <m/>
    <n v="1"/>
  </r>
  <r>
    <n v="266"/>
    <n v="4"/>
    <m/>
    <m/>
    <m/>
    <m/>
    <d v="2016-08-01T09:20:05"/>
    <d v="2016-08-01T09:24:32"/>
    <n v="3270"/>
    <s v="Jersey &amp; 6th St       "/>
    <n v="40.725289107811321"/>
    <n v="-74.045571684837341"/>
    <n v="3186"/>
    <x v="5"/>
    <n v="40.71958611647166"/>
    <n v="-74.043117463588715"/>
    <n v="24446"/>
    <x v="0"/>
    <m/>
    <m/>
    <m/>
    <m/>
    <n v="1991"/>
    <n v="33"/>
    <m/>
    <n v="2"/>
  </r>
  <r>
    <n v="1234"/>
    <n v="20"/>
    <m/>
    <m/>
    <m/>
    <m/>
    <d v="2016-08-01T09:20:21"/>
    <d v="2016-08-01T09:40:56"/>
    <n v="3197"/>
    <s v="North St              "/>
    <n v="40.752558999999998"/>
    <n v="-74.044725"/>
    <n v="3183"/>
    <x v="11"/>
    <n v="40.716246900000002"/>
    <n v="-74.033458800000005"/>
    <n v="24575"/>
    <x v="0"/>
    <m/>
    <m/>
    <m/>
    <m/>
    <n v="1983"/>
    <n v="41"/>
    <m/>
    <n v="1"/>
  </r>
  <r>
    <n v="104"/>
    <n v="1"/>
    <m/>
    <m/>
    <m/>
    <m/>
    <d v="2016-08-01T09:21:58"/>
    <d v="2016-08-01T09:23:43"/>
    <n v="3183"/>
    <s v="Exchange Place        "/>
    <n v="40.716246900000002"/>
    <n v="-74.033458800000005"/>
    <n v="3184"/>
    <x v="8"/>
    <n v="40.7141454"/>
    <n v="-74.033551900000006"/>
    <n v="24608"/>
    <x v="0"/>
    <m/>
    <m/>
    <m/>
    <m/>
    <n v="1989"/>
    <n v="35"/>
    <m/>
    <n v="1"/>
  </r>
  <r>
    <n v="609"/>
    <n v="10"/>
    <m/>
    <m/>
    <m/>
    <m/>
    <d v="2016-08-01T09:22:02"/>
    <d v="2016-08-01T09:32:11"/>
    <n v="3272"/>
    <s v="Jersey &amp; 3rd          "/>
    <n v="40.723331586464361"/>
    <n v="-74.045952558517442"/>
    <n v="3202"/>
    <x v="15"/>
    <n v="40.727223500000001"/>
    <n v="-74.033758899999995"/>
    <n v="24486"/>
    <x v="0"/>
    <m/>
    <m/>
    <m/>
    <m/>
    <n v="1978"/>
    <n v="46"/>
    <m/>
    <n v="2"/>
  </r>
  <r>
    <n v="278"/>
    <n v="4"/>
    <m/>
    <m/>
    <m/>
    <m/>
    <d v="2016-08-01T09:25:11"/>
    <d v="2016-08-01T09:29:50"/>
    <n v="3205"/>
    <s v="JC Medical Center     "/>
    <n v="40.716539780991937"/>
    <n v="-74.049637913703904"/>
    <n v="3186"/>
    <x v="5"/>
    <n v="40.71958611647166"/>
    <n v="-74.043117463588715"/>
    <n v="24641"/>
    <x v="0"/>
    <m/>
    <m/>
    <m/>
    <m/>
    <n v="1977"/>
    <n v="47"/>
    <m/>
    <n v="2"/>
  </r>
  <r>
    <n v="3145"/>
    <n v="52"/>
    <m/>
    <m/>
    <m/>
    <m/>
    <d v="2016-08-01T09:27:42"/>
    <d v="2016-08-01T10:20:07"/>
    <n v="3197"/>
    <s v="North St              "/>
    <n v="40.752558999999998"/>
    <n v="-74.044725"/>
    <n v="3197"/>
    <x v="29"/>
    <n v="40.752558999999998"/>
    <n v="-74.044725"/>
    <n v="24535"/>
    <x v="0"/>
    <m/>
    <m/>
    <m/>
    <m/>
    <n v="1992"/>
    <n v="32"/>
    <m/>
    <n v="1"/>
  </r>
  <r>
    <n v="255"/>
    <n v="4"/>
    <m/>
    <m/>
    <m/>
    <m/>
    <d v="2016-08-01T09:27:46"/>
    <d v="2016-08-01T09:32:01"/>
    <n v="3270"/>
    <s v="Jersey &amp; 6th St       "/>
    <n v="40.725289107811321"/>
    <n v="-74.045571684837341"/>
    <n v="3185"/>
    <x v="13"/>
    <n v="40.717732499999997"/>
    <n v="-74.043845000000005"/>
    <n v="24470"/>
    <x v="0"/>
    <m/>
    <m/>
    <m/>
    <m/>
    <n v="1983"/>
    <n v="41"/>
    <m/>
    <n v="2"/>
  </r>
  <r>
    <n v="272"/>
    <n v="4"/>
    <m/>
    <m/>
    <m/>
    <m/>
    <d v="2016-08-01T09:27:46"/>
    <d v="2016-08-01T09:32:18"/>
    <n v="3270"/>
    <s v="Jersey &amp; 6th St       "/>
    <n v="40.725289107811321"/>
    <n v="-74.045571684837341"/>
    <n v="3186"/>
    <x v="5"/>
    <n v="40.71958611647166"/>
    <n v="-74.043117463588715"/>
    <n v="24663"/>
    <x v="0"/>
    <m/>
    <m/>
    <m/>
    <m/>
    <n v="1987"/>
    <n v="37"/>
    <m/>
    <n v="1"/>
  </r>
  <r>
    <n v="256"/>
    <n v="4"/>
    <m/>
    <m/>
    <m/>
    <m/>
    <d v="2016-08-01T09:28:32"/>
    <d v="2016-08-01T09:32:49"/>
    <n v="3209"/>
    <s v="Brunswick St          "/>
    <n v="40.724176499999999"/>
    <n v="-74.050656399999994"/>
    <n v="3186"/>
    <x v="5"/>
    <n v="40.71958611647166"/>
    <n v="-74.043117463588715"/>
    <n v="24452"/>
    <x v="0"/>
    <m/>
    <m/>
    <m/>
    <m/>
    <n v="1984"/>
    <n v="40"/>
    <m/>
    <n v="1"/>
  </r>
  <r>
    <n v="210"/>
    <n v="3"/>
    <m/>
    <m/>
    <m/>
    <m/>
    <d v="2016-08-01T09:29:36"/>
    <d v="2016-08-01T09:33:06"/>
    <n v="3279"/>
    <s v="Dixon Mills           "/>
    <n v="40.721630142638354"/>
    <n v="-74.04996782541275"/>
    <n v="3186"/>
    <x v="5"/>
    <n v="40.71958611647166"/>
    <n v="-74.043117463588715"/>
    <n v="24559"/>
    <x v="0"/>
    <m/>
    <m/>
    <m/>
    <m/>
    <n v="1978"/>
    <n v="46"/>
    <m/>
    <n v="1"/>
  </r>
  <r>
    <n v="465"/>
    <n v="7"/>
    <m/>
    <m/>
    <m/>
    <m/>
    <d v="2016-08-01T09:29:56"/>
    <d v="2016-08-01T09:37:42"/>
    <n v="3212"/>
    <s v="Christ Hospital       "/>
    <n v="40.734785817999999"/>
    <n v="-74.050443635999997"/>
    <n v="3195"/>
    <x v="3"/>
    <n v="40.730742625306583"/>
    <n v="-74.063783884048462"/>
    <n v="24669"/>
    <x v="0"/>
    <m/>
    <m/>
    <m/>
    <m/>
    <n v="1971"/>
    <n v="53"/>
    <m/>
    <n v="2"/>
  </r>
  <r>
    <n v="450"/>
    <n v="7"/>
    <m/>
    <m/>
    <m/>
    <m/>
    <d v="2016-08-01T09:30:52"/>
    <d v="2016-08-01T09:38:22"/>
    <n v="3199"/>
    <s v="Newport Pkwy          "/>
    <n v="40.728744800000001"/>
    <n v="-74.032108199999996"/>
    <n v="3183"/>
    <x v="11"/>
    <n v="40.716246900000002"/>
    <n v="-74.033458800000005"/>
    <n v="24562"/>
    <x v="0"/>
    <m/>
    <m/>
    <m/>
    <m/>
    <n v="1989"/>
    <n v="35"/>
    <m/>
    <n v="2"/>
  </r>
  <r>
    <n v="146"/>
    <n v="2"/>
    <m/>
    <m/>
    <m/>
    <m/>
    <d v="2016-08-01T09:32:22"/>
    <d v="2016-08-01T09:34:49"/>
    <n v="3279"/>
    <s v="Dixon Mills           "/>
    <n v="40.721630142638354"/>
    <n v="-74.04996782541275"/>
    <n v="3186"/>
    <x v="5"/>
    <n v="40.71958611647166"/>
    <n v="-74.043117463588715"/>
    <n v="24474"/>
    <x v="0"/>
    <m/>
    <m/>
    <m/>
    <m/>
    <n v="1986"/>
    <n v="38"/>
    <m/>
    <n v="1"/>
  </r>
  <r>
    <n v="145"/>
    <n v="2"/>
    <m/>
    <m/>
    <m/>
    <m/>
    <d v="2016-08-01T09:32:25"/>
    <d v="2016-08-01T09:34:50"/>
    <n v="3279"/>
    <s v="Dixon Mills           "/>
    <n v="40.721630142638354"/>
    <n v="-74.04996782541275"/>
    <n v="3186"/>
    <x v="5"/>
    <n v="40.71958611647166"/>
    <n v="-74.043117463588715"/>
    <n v="24482"/>
    <x v="0"/>
    <m/>
    <m/>
    <m/>
    <m/>
    <n v="1977"/>
    <n v="47"/>
    <m/>
    <n v="1"/>
  </r>
  <r>
    <n v="310"/>
    <n v="5"/>
    <m/>
    <m/>
    <m/>
    <m/>
    <d v="2016-08-01T09:32:56"/>
    <d v="2016-08-01T09:38:06"/>
    <n v="3214"/>
    <s v="Essex Light Rail      "/>
    <n v="40.712774199999998"/>
    <n v="-74.0364857"/>
    <n v="3202"/>
    <x v="15"/>
    <n v="40.727223500000001"/>
    <n v="-74.033758899999995"/>
    <n v="24386"/>
    <x v="0"/>
    <m/>
    <m/>
    <m/>
    <m/>
    <n v="1979"/>
    <n v="45"/>
    <m/>
    <n v="1"/>
  </r>
  <r>
    <n v="306"/>
    <n v="5"/>
    <m/>
    <m/>
    <m/>
    <m/>
    <d v="2016-08-01T09:34:59"/>
    <d v="2016-08-01T09:40:05"/>
    <n v="3186"/>
    <s v="Grove St PATH         "/>
    <n v="40.71958611647166"/>
    <n v="-74.043117463588715"/>
    <n v="3183"/>
    <x v="11"/>
    <n v="40.716246900000002"/>
    <n v="-74.033458800000005"/>
    <n v="24414"/>
    <x v="0"/>
    <m/>
    <m/>
    <m/>
    <m/>
    <n v="1980"/>
    <n v="44"/>
    <m/>
    <n v="1"/>
  </r>
  <r>
    <n v="2237"/>
    <n v="37"/>
    <m/>
    <m/>
    <m/>
    <m/>
    <d v="2016-08-01T09:36:27"/>
    <d v="2016-08-01T10:13:45"/>
    <n v="3270"/>
    <s v="Jersey &amp; 6th St       "/>
    <n v="40.725289107811321"/>
    <n v="-74.045571684837341"/>
    <n v="3273"/>
    <x v="0"/>
    <n v="40.721650724879986"/>
    <n v="-74.042884111404419"/>
    <n v="24560"/>
    <x v="0"/>
    <m/>
    <m/>
    <m/>
    <m/>
    <n v="1986"/>
    <n v="38"/>
    <m/>
    <n v="2"/>
  </r>
  <r>
    <n v="211"/>
    <n v="3"/>
    <m/>
    <m/>
    <m/>
    <m/>
    <d v="2016-08-01T09:38:23"/>
    <d v="2016-08-01T09:41:54"/>
    <n v="3203"/>
    <s v="Hamilton Park         "/>
    <n v="40.727595966000003"/>
    <n v="-74.044247311000007"/>
    <n v="3211"/>
    <x v="14"/>
    <n v="40.721525149999998"/>
    <n v="-74.046304543000005"/>
    <n v="24583"/>
    <x v="0"/>
    <m/>
    <m/>
    <m/>
    <m/>
    <n v="1976"/>
    <n v="48"/>
    <m/>
    <n v="1"/>
  </r>
  <r>
    <n v="424"/>
    <n v="7"/>
    <m/>
    <m/>
    <m/>
    <m/>
    <d v="2016-08-01T09:39:38"/>
    <d v="2016-08-01T09:46:42"/>
    <n v="3209"/>
    <s v="Brunswick St          "/>
    <n v="40.724176499999999"/>
    <n v="-74.050656399999994"/>
    <n v="3186"/>
    <x v="5"/>
    <n v="40.71958611647166"/>
    <n v="-74.043117463588715"/>
    <n v="24721"/>
    <x v="0"/>
    <m/>
    <m/>
    <m/>
    <m/>
    <n v="1981"/>
    <n v="43"/>
    <m/>
    <n v="1"/>
  </r>
  <r>
    <n v="1489"/>
    <n v="24"/>
    <m/>
    <m/>
    <m/>
    <m/>
    <d v="2016-08-01T09:39:39"/>
    <d v="2016-08-01T10:04:28"/>
    <n v="3183"/>
    <s v="Exchange Place        "/>
    <n v="40.716246900000002"/>
    <n v="-74.033458800000005"/>
    <n v="3183"/>
    <x v="11"/>
    <n v="40.716246900000002"/>
    <n v="-74.033458800000005"/>
    <n v="24561"/>
    <x v="0"/>
    <m/>
    <m/>
    <m/>
    <m/>
    <n v="1979"/>
    <n v="45"/>
    <m/>
    <n v="2"/>
  </r>
  <r>
    <n v="295"/>
    <n v="4"/>
    <m/>
    <m/>
    <m/>
    <m/>
    <d v="2016-08-01T09:41:35"/>
    <d v="2016-08-01T09:46:31"/>
    <n v="3267"/>
    <s v="Morris Canal          "/>
    <n v="40.712418823756899"/>
    <n v="-74.038525521755219"/>
    <n v="3183"/>
    <x v="11"/>
    <n v="40.716246900000002"/>
    <n v="-74.033458800000005"/>
    <n v="24523"/>
    <x v="0"/>
    <m/>
    <m/>
    <m/>
    <m/>
    <n v="1989"/>
    <n v="35"/>
    <m/>
    <n v="1"/>
  </r>
  <r>
    <n v="668"/>
    <n v="11"/>
    <m/>
    <m/>
    <m/>
    <m/>
    <d v="2016-08-01T09:43:23"/>
    <d v="2016-08-01T09:54:32"/>
    <n v="3268"/>
    <s v="Lafayette Park        "/>
    <n v="40.71346382669195"/>
    <n v="-74.062858521938324"/>
    <n v="3185"/>
    <x v="13"/>
    <n v="40.717732499999997"/>
    <n v="-74.043845000000005"/>
    <n v="24417"/>
    <x v="0"/>
    <m/>
    <m/>
    <m/>
    <m/>
    <n v="1969"/>
    <n v="55"/>
    <m/>
    <n v="1"/>
  </r>
  <r>
    <n v="831"/>
    <n v="13"/>
    <m/>
    <m/>
    <m/>
    <m/>
    <d v="2016-08-01T09:44:23"/>
    <d v="2016-08-01T09:58:15"/>
    <n v="3225"/>
    <s v="Baldwin at Montgomery "/>
    <n v="40.723658899999997"/>
    <n v="-74.064194299999997"/>
    <n v="3183"/>
    <x v="11"/>
    <n v="40.716246900000002"/>
    <n v="-74.033458800000005"/>
    <n v="24488"/>
    <x v="0"/>
    <m/>
    <m/>
    <m/>
    <m/>
    <n v="1974"/>
    <n v="50"/>
    <m/>
    <n v="1"/>
  </r>
  <r>
    <n v="151"/>
    <n v="2"/>
    <m/>
    <m/>
    <m/>
    <m/>
    <d v="2016-08-01T09:44:29"/>
    <d v="2016-08-01T09:47:01"/>
    <n v="3213"/>
    <s v="Van Vorst Park        "/>
    <n v="40.718488919999999"/>
    <n v="-74.047726624999996"/>
    <n v="3186"/>
    <x v="5"/>
    <n v="40.71958611647166"/>
    <n v="-74.043117463588715"/>
    <n v="24604"/>
    <x v="0"/>
    <m/>
    <m/>
    <m/>
    <m/>
    <n v="1986"/>
    <n v="38"/>
    <m/>
    <n v="2"/>
  </r>
  <r>
    <n v="262"/>
    <n v="4"/>
    <m/>
    <m/>
    <m/>
    <m/>
    <d v="2016-08-01T09:45:29"/>
    <d v="2016-08-01T09:49:52"/>
    <n v="3270"/>
    <s v="Jersey &amp; 6th St       "/>
    <n v="40.725289107811321"/>
    <n v="-74.045571684837341"/>
    <n v="3186"/>
    <x v="5"/>
    <n v="40.71958611647166"/>
    <n v="-74.043117463588715"/>
    <n v="24705"/>
    <x v="0"/>
    <m/>
    <m/>
    <m/>
    <m/>
    <n v="1962"/>
    <n v="62"/>
    <m/>
    <n v="1"/>
  </r>
  <r>
    <n v="7154"/>
    <n v="119"/>
    <m/>
    <m/>
    <m/>
    <m/>
    <d v="2016-08-01T09:47:10"/>
    <d v="2016-08-01T11:46:24"/>
    <n v="3189"/>
    <s v="West Side Light Rail  "/>
    <n v="40.714402"/>
    <n v="-74.088772300000002"/>
    <n v="3195"/>
    <x v="3"/>
    <n v="40.730742625306583"/>
    <n v="-74.063783884048462"/>
    <n v="24630"/>
    <x v="1"/>
    <m/>
    <m/>
    <m/>
    <m/>
    <m/>
    <s v=""/>
    <m/>
    <n v="0"/>
  </r>
  <r>
    <n v="943"/>
    <n v="15"/>
    <m/>
    <m/>
    <m/>
    <m/>
    <d v="2016-08-01T09:48:21"/>
    <d v="2016-08-01T10:04:05"/>
    <n v="3214"/>
    <s v="Essex Light Rail      "/>
    <n v="40.712774199999998"/>
    <n v="-74.0364857"/>
    <n v="3199"/>
    <x v="21"/>
    <n v="40.728744800000001"/>
    <n v="-74.032108199999996"/>
    <n v="24609"/>
    <x v="2"/>
    <m/>
    <m/>
    <m/>
    <m/>
    <n v="1987"/>
    <n v="37"/>
    <m/>
    <n v="1"/>
  </r>
  <r>
    <n v="171"/>
    <n v="2"/>
    <m/>
    <m/>
    <m/>
    <m/>
    <d v="2016-08-01T09:55:27"/>
    <d v="2016-08-01T09:58:19"/>
    <n v="3279"/>
    <s v="Dixon Mills           "/>
    <n v="40.721630142638354"/>
    <n v="-74.04996782541275"/>
    <n v="3186"/>
    <x v="5"/>
    <n v="40.71958611647166"/>
    <n v="-74.043117463588715"/>
    <n v="24639"/>
    <x v="0"/>
    <m/>
    <m/>
    <m/>
    <m/>
    <n v="1983"/>
    <n v="41"/>
    <m/>
    <n v="1"/>
  </r>
  <r>
    <n v="419"/>
    <n v="6"/>
    <m/>
    <m/>
    <m/>
    <m/>
    <d v="2016-08-01T09:56:50"/>
    <d v="2016-08-01T10:03:49"/>
    <n v="3186"/>
    <s v="Grove St PATH         "/>
    <n v="40.71958611647166"/>
    <n v="-74.043117463588715"/>
    <n v="3275"/>
    <x v="17"/>
    <n v="40.718355198232139"/>
    <n v="-74.038914442062378"/>
    <n v="24703"/>
    <x v="1"/>
    <m/>
    <m/>
    <m/>
    <m/>
    <m/>
    <s v=""/>
    <m/>
    <n v="0"/>
  </r>
  <r>
    <n v="192"/>
    <n v="3"/>
    <m/>
    <m/>
    <m/>
    <m/>
    <d v="2016-08-01T09:59:33"/>
    <d v="2016-08-01T10:02:46"/>
    <n v="3203"/>
    <s v="Hamilton Park         "/>
    <n v="40.727595966000003"/>
    <n v="-74.044247311000007"/>
    <n v="3186"/>
    <x v="5"/>
    <n v="40.71958611647166"/>
    <n v="-74.043117463588715"/>
    <n v="24495"/>
    <x v="0"/>
    <m/>
    <m/>
    <m/>
    <m/>
    <n v="1984"/>
    <n v="40"/>
    <m/>
    <n v="1"/>
  </r>
  <r>
    <n v="417"/>
    <n v="6"/>
    <m/>
    <m/>
    <m/>
    <m/>
    <d v="2016-08-01T10:02:48"/>
    <d v="2016-08-01T10:09:45"/>
    <n v="3206"/>
    <s v="Hilltop               "/>
    <n v="40.7311689"/>
    <n v="-74.057573599999998"/>
    <n v="3183"/>
    <x v="11"/>
    <n v="40.716246900000002"/>
    <n v="-74.033458800000005"/>
    <n v="24701"/>
    <x v="0"/>
    <m/>
    <m/>
    <m/>
    <m/>
    <n v="1981"/>
    <n v="43"/>
    <m/>
    <n v="2"/>
  </r>
  <r>
    <n v="648"/>
    <n v="10"/>
    <m/>
    <m/>
    <m/>
    <m/>
    <d v="2016-08-01T10:04:37"/>
    <d v="2016-08-01T10:15:25"/>
    <n v="3206"/>
    <s v="Hilltop               "/>
    <n v="40.7311689"/>
    <n v="-74.057573599999998"/>
    <n v="3183"/>
    <x v="11"/>
    <n v="40.716246900000002"/>
    <n v="-74.033458800000005"/>
    <n v="24530"/>
    <x v="0"/>
    <m/>
    <m/>
    <m/>
    <m/>
    <n v="1985"/>
    <n v="39"/>
    <m/>
    <n v="1"/>
  </r>
  <r>
    <n v="84"/>
    <n v="1"/>
    <m/>
    <m/>
    <m/>
    <m/>
    <d v="2016-08-01T10:05:01"/>
    <d v="2016-08-01T10:06:26"/>
    <n v="3272"/>
    <s v="Jersey &amp; 3rd          "/>
    <n v="40.723331586464361"/>
    <n v="-74.045952558517442"/>
    <n v="3273"/>
    <x v="0"/>
    <n v="40.721650724879986"/>
    <n v="-74.042884111404419"/>
    <n v="24568"/>
    <x v="0"/>
    <m/>
    <m/>
    <m/>
    <m/>
    <n v="1981"/>
    <n v="43"/>
    <m/>
    <n v="1"/>
  </r>
  <r>
    <n v="798"/>
    <n v="13"/>
    <m/>
    <m/>
    <m/>
    <m/>
    <d v="2016-08-01T10:08:14"/>
    <d v="2016-08-01T10:21:32"/>
    <n v="3202"/>
    <s v="Newport PATH          "/>
    <n v="40.727223500000001"/>
    <n v="-74.033758899999995"/>
    <n v="3183"/>
    <x v="11"/>
    <n v="40.716246900000002"/>
    <n v="-74.033458800000005"/>
    <n v="24624"/>
    <x v="0"/>
    <m/>
    <m/>
    <m/>
    <m/>
    <n v="1985"/>
    <n v="39"/>
    <m/>
    <n v="1"/>
  </r>
  <r>
    <n v="171"/>
    <n v="2"/>
    <m/>
    <m/>
    <m/>
    <m/>
    <d v="2016-08-01T10:08:54"/>
    <d v="2016-08-01T10:11:45"/>
    <n v="3187"/>
    <s v="Warren St             "/>
    <n v="40.721123599999999"/>
    <n v="-74.038050949999999"/>
    <n v="3186"/>
    <x v="5"/>
    <n v="40.71958611647166"/>
    <n v="-74.043117463588715"/>
    <n v="24387"/>
    <x v="0"/>
    <m/>
    <m/>
    <m/>
    <m/>
    <n v="1991"/>
    <n v="33"/>
    <m/>
    <n v="1"/>
  </r>
  <r>
    <n v="245"/>
    <n v="4"/>
    <m/>
    <m/>
    <m/>
    <m/>
    <d v="2016-08-01T10:09:38"/>
    <d v="2016-08-01T10:13:44"/>
    <n v="3194"/>
    <s v="McGinley Square       "/>
    <n v="40.725339925355797"/>
    <n v="-74.067622125148773"/>
    <n v="3195"/>
    <x v="3"/>
    <n v="40.730742625306583"/>
    <n v="-74.063783884048462"/>
    <n v="24395"/>
    <x v="0"/>
    <m/>
    <m/>
    <m/>
    <m/>
    <n v="1967"/>
    <n v="57"/>
    <m/>
    <n v="1"/>
  </r>
  <r>
    <n v="634"/>
    <n v="10"/>
    <m/>
    <m/>
    <m/>
    <m/>
    <d v="2016-08-01T10:10:31"/>
    <d v="2016-08-01T10:21:06"/>
    <n v="3199"/>
    <s v="Newport Pkwy          "/>
    <n v="40.728744800000001"/>
    <n v="-74.032108199999996"/>
    <n v="3185"/>
    <x v="13"/>
    <n v="40.717732499999997"/>
    <n v="-74.043845000000005"/>
    <n v="24491"/>
    <x v="0"/>
    <m/>
    <m/>
    <m/>
    <m/>
    <n v="1960"/>
    <n v="64"/>
    <m/>
    <n v="2"/>
  </r>
  <r>
    <n v="1067"/>
    <n v="17"/>
    <m/>
    <m/>
    <m/>
    <m/>
    <d v="2016-08-01T10:16:04"/>
    <d v="2016-08-01T10:33:52"/>
    <n v="3211"/>
    <s v="Newark Ave            "/>
    <n v="40.721525149999998"/>
    <n v="-74.046304543000005"/>
    <n v="3220"/>
    <x v="24"/>
    <n v="40.734961020009514"/>
    <n v="-74.059503078460693"/>
    <n v="24538"/>
    <x v="1"/>
    <m/>
    <m/>
    <m/>
    <m/>
    <m/>
    <s v=""/>
    <m/>
    <n v="0"/>
  </r>
  <r>
    <n v="714"/>
    <n v="11"/>
    <m/>
    <m/>
    <m/>
    <m/>
    <d v="2016-08-01T10:16:12"/>
    <d v="2016-08-01T10:28:07"/>
    <n v="3202"/>
    <s v="Newport PATH          "/>
    <n v="40.727223500000001"/>
    <n v="-74.033758899999995"/>
    <n v="3214"/>
    <x v="19"/>
    <n v="40.712774199999998"/>
    <n v="-74.0364857"/>
    <n v="24616"/>
    <x v="0"/>
    <m/>
    <m/>
    <m/>
    <m/>
    <n v="1986"/>
    <n v="38"/>
    <m/>
    <n v="1"/>
  </r>
  <r>
    <n v="1040"/>
    <n v="17"/>
    <m/>
    <m/>
    <m/>
    <m/>
    <d v="2016-08-01T10:16:15"/>
    <d v="2016-08-01T10:33:35"/>
    <n v="3211"/>
    <s v="Newark Ave            "/>
    <n v="40.721525149999998"/>
    <n v="-74.046304543000005"/>
    <n v="3220"/>
    <x v="24"/>
    <n v="40.734961020009514"/>
    <n v="-74.059503078460693"/>
    <n v="24435"/>
    <x v="1"/>
    <m/>
    <m/>
    <m/>
    <m/>
    <m/>
    <s v=""/>
    <m/>
    <n v="0"/>
  </r>
  <r>
    <n v="977"/>
    <n v="16"/>
    <m/>
    <m/>
    <m/>
    <m/>
    <d v="2016-08-01T10:17:01"/>
    <d v="2016-08-01T10:33:18"/>
    <n v="3211"/>
    <s v="Newark Ave            "/>
    <n v="40.721525149999998"/>
    <n v="-74.046304543000005"/>
    <n v="3220"/>
    <x v="24"/>
    <n v="40.734961020009514"/>
    <n v="-74.059503078460693"/>
    <n v="24455"/>
    <x v="1"/>
    <m/>
    <m/>
    <m/>
    <m/>
    <m/>
    <s v=""/>
    <m/>
    <n v="0"/>
  </r>
  <r>
    <n v="976"/>
    <n v="16"/>
    <m/>
    <m/>
    <m/>
    <m/>
    <d v="2016-08-01T10:17:06"/>
    <d v="2016-08-01T10:33:23"/>
    <n v="3211"/>
    <s v="Newark Ave            "/>
    <n v="40.721525149999998"/>
    <n v="-74.046304543000005"/>
    <n v="3220"/>
    <x v="24"/>
    <n v="40.734961020009514"/>
    <n v="-74.059503078460693"/>
    <n v="24472"/>
    <x v="1"/>
    <m/>
    <m/>
    <m/>
    <m/>
    <m/>
    <s v=""/>
    <m/>
    <n v="0"/>
  </r>
  <r>
    <n v="241"/>
    <n v="4"/>
    <m/>
    <m/>
    <m/>
    <m/>
    <d v="2016-08-01T10:21:02"/>
    <d v="2016-08-01T10:25:03"/>
    <n v="3209"/>
    <s v="Brunswick St          "/>
    <n v="40.724176499999999"/>
    <n v="-74.050656399999994"/>
    <n v="3186"/>
    <x v="5"/>
    <n v="40.71958611647166"/>
    <n v="-74.043117463588715"/>
    <n v="24645"/>
    <x v="0"/>
    <m/>
    <m/>
    <m/>
    <m/>
    <n v="1976"/>
    <n v="48"/>
    <m/>
    <n v="1"/>
  </r>
  <r>
    <n v="433"/>
    <n v="7"/>
    <m/>
    <m/>
    <m/>
    <m/>
    <d v="2016-08-01T10:23:41"/>
    <d v="2016-08-01T10:30:54"/>
    <n v="3202"/>
    <s v="Newport PATH          "/>
    <n v="40.727223500000001"/>
    <n v="-74.033758899999995"/>
    <n v="3183"/>
    <x v="11"/>
    <n v="40.716246900000002"/>
    <n v="-74.033458800000005"/>
    <n v="24541"/>
    <x v="0"/>
    <m/>
    <m/>
    <m/>
    <m/>
    <n v="1985"/>
    <n v="39"/>
    <m/>
    <n v="1"/>
  </r>
  <r>
    <n v="251"/>
    <n v="4"/>
    <m/>
    <m/>
    <m/>
    <m/>
    <d v="2016-08-01T10:24:14"/>
    <d v="2016-08-01T10:28:25"/>
    <n v="3214"/>
    <s v="Essex Light Rail      "/>
    <n v="40.712774199999998"/>
    <n v="-74.0364857"/>
    <n v="3183"/>
    <x v="11"/>
    <n v="40.716246900000002"/>
    <n v="-74.033458800000005"/>
    <n v="24702"/>
    <x v="0"/>
    <m/>
    <m/>
    <m/>
    <m/>
    <n v="1969"/>
    <n v="55"/>
    <m/>
    <n v="1"/>
  </r>
  <r>
    <n v="263"/>
    <n v="4"/>
    <m/>
    <m/>
    <m/>
    <m/>
    <d v="2016-08-01T10:24:57"/>
    <d v="2016-08-01T10:29:21"/>
    <n v="3267"/>
    <s v="Morris Canal          "/>
    <n v="40.712418823756899"/>
    <n v="-74.038525521755219"/>
    <n v="3183"/>
    <x v="11"/>
    <n v="40.716246900000002"/>
    <n v="-74.033458800000005"/>
    <n v="24388"/>
    <x v="0"/>
    <m/>
    <m/>
    <m/>
    <m/>
    <n v="1984"/>
    <n v="40"/>
    <m/>
    <n v="2"/>
  </r>
  <r>
    <n v="910"/>
    <n v="15"/>
    <m/>
    <m/>
    <m/>
    <m/>
    <d v="2016-08-01T10:25:16"/>
    <d v="2016-08-01T10:40:26"/>
    <n v="3195"/>
    <s v="Sip Ave               "/>
    <n v="40.730742625306583"/>
    <n v="-74.063783884048462"/>
    <n v="3202"/>
    <x v="15"/>
    <n v="40.727223500000001"/>
    <n v="-74.033758899999995"/>
    <n v="24395"/>
    <x v="0"/>
    <m/>
    <m/>
    <m/>
    <m/>
    <n v="1981"/>
    <n v="43"/>
    <m/>
    <n v="1"/>
  </r>
  <r>
    <n v="188"/>
    <n v="3"/>
    <m/>
    <m/>
    <m/>
    <m/>
    <d v="2016-08-01T10:25:18"/>
    <d v="2016-08-01T10:28:26"/>
    <n v="3194"/>
    <s v="McGinley Square       "/>
    <n v="40.725339925355797"/>
    <n v="-74.067622125148773"/>
    <n v="3195"/>
    <x v="3"/>
    <n v="40.730742625306583"/>
    <n v="-74.063783884048462"/>
    <n v="24482"/>
    <x v="0"/>
    <m/>
    <m/>
    <m/>
    <m/>
    <n v="1968"/>
    <n v="56"/>
    <m/>
    <n v="1"/>
  </r>
  <r>
    <n v="661"/>
    <n v="11"/>
    <m/>
    <m/>
    <m/>
    <m/>
    <d v="2016-08-01T10:25:45"/>
    <d v="2016-08-01T10:36:47"/>
    <n v="3195"/>
    <s v="Sip Ave               "/>
    <n v="40.730742625306583"/>
    <n v="-74.063783884048462"/>
    <n v="3191"/>
    <x v="30"/>
    <n v="40.7182113"/>
    <n v="-74.083639399999996"/>
    <n v="24493"/>
    <x v="0"/>
    <m/>
    <m/>
    <m/>
    <m/>
    <n v="1966"/>
    <n v="58"/>
    <m/>
    <n v="1"/>
  </r>
  <r>
    <n v="197"/>
    <n v="3"/>
    <m/>
    <m/>
    <m/>
    <m/>
    <d v="2016-08-01T10:25:50"/>
    <d v="2016-08-01T10:29:07"/>
    <n v="3213"/>
    <s v="Van Vorst Park        "/>
    <n v="40.718488919999999"/>
    <n v="-74.047726624999996"/>
    <n v="3186"/>
    <x v="5"/>
    <n v="40.71958611647166"/>
    <n v="-74.043117463588715"/>
    <n v="24466"/>
    <x v="0"/>
    <m/>
    <m/>
    <m/>
    <m/>
    <n v="1972"/>
    <n v="52"/>
    <m/>
    <n v="1"/>
  </r>
  <r>
    <n v="2901"/>
    <n v="48"/>
    <m/>
    <m/>
    <m/>
    <m/>
    <d v="2016-08-01T10:29:25"/>
    <d v="2016-08-01T11:17:47"/>
    <n v="3203"/>
    <s v="Hamilton Park         "/>
    <n v="40.727595966000003"/>
    <n v="-74.044247311000007"/>
    <n v="3202"/>
    <x v="15"/>
    <n v="40.727223500000001"/>
    <n v="-74.033758899999995"/>
    <n v="24567"/>
    <x v="0"/>
    <m/>
    <m/>
    <m/>
    <m/>
    <n v="1985"/>
    <n v="39"/>
    <m/>
    <n v="1"/>
  </r>
  <r>
    <n v="1214"/>
    <n v="20"/>
    <m/>
    <m/>
    <m/>
    <m/>
    <d v="2016-08-01T10:35:39"/>
    <d v="2016-08-01T10:55:54"/>
    <n v="3202"/>
    <s v="Newport PATH          "/>
    <n v="40.727223500000001"/>
    <n v="-74.033758899999995"/>
    <n v="3183"/>
    <x v="11"/>
    <n v="40.716246900000002"/>
    <n v="-74.033458800000005"/>
    <n v="24498"/>
    <x v="1"/>
    <m/>
    <m/>
    <m/>
    <m/>
    <m/>
    <s v=""/>
    <m/>
    <n v="0"/>
  </r>
  <r>
    <n v="1404"/>
    <n v="23"/>
    <m/>
    <m/>
    <m/>
    <m/>
    <d v="2016-08-01T10:35:40"/>
    <d v="2016-08-01T10:59:04"/>
    <n v="3202"/>
    <s v="Newport PATH          "/>
    <n v="40.727223500000001"/>
    <n v="-74.033758899999995"/>
    <n v="3183"/>
    <x v="11"/>
    <n v="40.716246900000002"/>
    <n v="-74.033458800000005"/>
    <n v="24512"/>
    <x v="1"/>
    <m/>
    <m/>
    <m/>
    <m/>
    <m/>
    <s v=""/>
    <m/>
    <n v="0"/>
  </r>
  <r>
    <n v="1175"/>
    <n v="19"/>
    <m/>
    <m/>
    <m/>
    <m/>
    <d v="2016-08-01T10:35:49"/>
    <d v="2016-08-01T10:55:25"/>
    <n v="3202"/>
    <s v="Newport PATH          "/>
    <n v="40.727223500000001"/>
    <n v="-74.033758899999995"/>
    <n v="3183"/>
    <x v="11"/>
    <n v="40.716246900000002"/>
    <n v="-74.033458800000005"/>
    <n v="24386"/>
    <x v="1"/>
    <m/>
    <m/>
    <m/>
    <m/>
    <m/>
    <s v=""/>
    <m/>
    <n v="0"/>
  </r>
  <r>
    <n v="573"/>
    <n v="9"/>
    <m/>
    <m/>
    <m/>
    <m/>
    <d v="2016-08-01T10:35:53"/>
    <d v="2016-08-01T10:45:26"/>
    <n v="3186"/>
    <s v="Grove St PATH         "/>
    <n v="40.71958611647166"/>
    <n v="-74.043117463588715"/>
    <n v="3206"/>
    <x v="1"/>
    <n v="40.7311689"/>
    <n v="-74.057573599999998"/>
    <n v="24495"/>
    <x v="0"/>
    <m/>
    <m/>
    <m/>
    <m/>
    <n v="1989"/>
    <n v="35"/>
    <m/>
    <n v="1"/>
  </r>
  <r>
    <n v="1214"/>
    <n v="20"/>
    <m/>
    <m/>
    <m/>
    <m/>
    <d v="2016-08-01T10:35:58"/>
    <d v="2016-08-01T10:56:12"/>
    <n v="3202"/>
    <s v="Newport PATH          "/>
    <n v="40.727223500000001"/>
    <n v="-74.033758899999995"/>
    <n v="3183"/>
    <x v="11"/>
    <n v="40.716246900000002"/>
    <n v="-74.033458800000005"/>
    <n v="24614"/>
    <x v="1"/>
    <m/>
    <m/>
    <m/>
    <m/>
    <m/>
    <s v=""/>
    <m/>
    <n v="0"/>
  </r>
  <r>
    <n v="226"/>
    <n v="3"/>
    <m/>
    <m/>
    <m/>
    <m/>
    <d v="2016-08-01T10:36:06"/>
    <d v="2016-08-01T10:39:53"/>
    <n v="3213"/>
    <s v="Van Vorst Park        "/>
    <n v="40.718488919999999"/>
    <n v="-74.047726624999996"/>
    <n v="3186"/>
    <x v="5"/>
    <n v="40.71958611647166"/>
    <n v="-74.043117463588715"/>
    <n v="24596"/>
    <x v="0"/>
    <m/>
    <m/>
    <m/>
    <m/>
    <n v="1964"/>
    <n v="60"/>
    <m/>
    <n v="1"/>
  </r>
  <r>
    <n v="2114"/>
    <n v="35"/>
    <m/>
    <m/>
    <m/>
    <m/>
    <d v="2016-08-01T10:36:34"/>
    <d v="2016-08-01T11:11:48"/>
    <n v="3185"/>
    <s v="City Hall             "/>
    <n v="40.717732499999997"/>
    <n v="-74.043845000000005"/>
    <n v="3216"/>
    <x v="31"/>
    <n v="40.697029899999997"/>
    <n v="-74.096936600000006"/>
    <n v="24407"/>
    <x v="0"/>
    <m/>
    <m/>
    <m/>
    <m/>
    <n v="1962"/>
    <n v="62"/>
    <m/>
    <n v="1"/>
  </r>
  <r>
    <n v="182"/>
    <n v="3"/>
    <m/>
    <m/>
    <m/>
    <m/>
    <d v="2016-08-01T10:40:06"/>
    <d v="2016-08-01T10:43:09"/>
    <n v="3272"/>
    <s v="Jersey &amp; 3rd          "/>
    <n v="40.723331586464361"/>
    <n v="-74.045952558517442"/>
    <n v="3186"/>
    <x v="5"/>
    <n v="40.71958611647166"/>
    <n v="-74.043117463588715"/>
    <n v="24449"/>
    <x v="0"/>
    <m/>
    <m/>
    <m/>
    <m/>
    <n v="1981"/>
    <n v="43"/>
    <m/>
    <n v="1"/>
  </r>
  <r>
    <n v="425"/>
    <n v="7"/>
    <m/>
    <m/>
    <m/>
    <m/>
    <d v="2016-08-01T10:46:09"/>
    <d v="2016-08-01T10:53:14"/>
    <n v="3206"/>
    <s v="Hilltop               "/>
    <n v="40.7311689"/>
    <n v="-74.057573599999998"/>
    <n v="3210"/>
    <x v="27"/>
    <n v="40.742677141000001"/>
    <n v="-74.051788633000001"/>
    <n v="24429"/>
    <x v="0"/>
    <m/>
    <m/>
    <m/>
    <m/>
    <n v="1989"/>
    <n v="35"/>
    <m/>
    <n v="1"/>
  </r>
  <r>
    <n v="250"/>
    <n v="4"/>
    <m/>
    <m/>
    <m/>
    <m/>
    <d v="2016-08-01T10:46:10"/>
    <d v="2016-08-01T10:50:20"/>
    <n v="3194"/>
    <s v="McGinley Square       "/>
    <n v="40.725339925355797"/>
    <n v="-74.067622125148773"/>
    <n v="3195"/>
    <x v="3"/>
    <n v="40.730742625306583"/>
    <n v="-74.063783884048462"/>
    <n v="24559"/>
    <x v="0"/>
    <m/>
    <m/>
    <m/>
    <m/>
    <n v="1967"/>
    <n v="57"/>
    <m/>
    <n v="1"/>
  </r>
  <r>
    <n v="159"/>
    <n v="2"/>
    <m/>
    <m/>
    <m/>
    <m/>
    <d v="2016-08-01T10:52:03"/>
    <d v="2016-08-01T10:54:43"/>
    <n v="3210"/>
    <s v="Pershing Field        "/>
    <n v="40.742677141000001"/>
    <n v="-74.051788633000001"/>
    <n v="3207"/>
    <x v="32"/>
    <n v="40.737603700000001"/>
    <n v="-74.052478300000004"/>
    <n v="24668"/>
    <x v="0"/>
    <m/>
    <m/>
    <m/>
    <m/>
    <n v="1957"/>
    <n v="67"/>
    <m/>
    <n v="1"/>
  </r>
  <r>
    <n v="827"/>
    <n v="13"/>
    <m/>
    <m/>
    <m/>
    <m/>
    <d v="2016-08-01T10:53:08"/>
    <d v="2016-08-01T11:06:55"/>
    <n v="3192"/>
    <s v="Liberty Light Rail    "/>
    <n v="40.711242300000002"/>
    <n v="-74.055701299999996"/>
    <n v="3183"/>
    <x v="11"/>
    <n v="40.716246900000002"/>
    <n v="-74.033458800000005"/>
    <n v="24574"/>
    <x v="0"/>
    <m/>
    <m/>
    <m/>
    <m/>
    <n v="1959"/>
    <n v="65"/>
    <m/>
    <n v="1"/>
  </r>
  <r>
    <n v="645"/>
    <n v="10"/>
    <m/>
    <m/>
    <m/>
    <m/>
    <d v="2016-08-01T10:58:51"/>
    <d v="2016-08-01T11:09:37"/>
    <n v="3183"/>
    <s v="Exchange Place        "/>
    <n v="40.716246900000002"/>
    <n v="-74.033458800000005"/>
    <n v="3267"/>
    <x v="33"/>
    <n v="40.712418823756899"/>
    <n v="-74.038525521755219"/>
    <n v="24624"/>
    <x v="1"/>
    <m/>
    <m/>
    <m/>
    <m/>
    <m/>
    <s v=""/>
    <m/>
    <n v="0"/>
  </r>
  <r>
    <n v="646"/>
    <n v="10"/>
    <m/>
    <m/>
    <m/>
    <m/>
    <d v="2016-08-01T10:58:58"/>
    <d v="2016-08-01T11:09:44"/>
    <n v="3183"/>
    <s v="Exchange Place        "/>
    <n v="40.716246900000002"/>
    <n v="-74.033458800000005"/>
    <n v="3267"/>
    <x v="33"/>
    <n v="40.712418823756899"/>
    <n v="-74.038525521755219"/>
    <n v="24614"/>
    <x v="1"/>
    <m/>
    <m/>
    <m/>
    <m/>
    <m/>
    <s v=""/>
    <m/>
    <n v="0"/>
  </r>
  <r>
    <n v="357"/>
    <n v="5"/>
    <m/>
    <m/>
    <m/>
    <m/>
    <d v="2016-08-01T10:59:24"/>
    <d v="2016-08-01T11:05:21"/>
    <n v="3194"/>
    <s v="McGinley Square       "/>
    <n v="40.725339925355797"/>
    <n v="-74.067622125148773"/>
    <n v="3201"/>
    <x v="22"/>
    <n v="40.737710999999997"/>
    <n v="-74.066920999999994"/>
    <n v="24695"/>
    <x v="0"/>
    <m/>
    <m/>
    <m/>
    <m/>
    <n v="1973"/>
    <n v="51"/>
    <m/>
    <n v="1"/>
  </r>
  <r>
    <n v="184"/>
    <n v="3"/>
    <m/>
    <m/>
    <m/>
    <m/>
    <d v="2016-08-01T10:59:29"/>
    <d v="2016-08-01T11:02:34"/>
    <n v="3194"/>
    <s v="McGinley Square       "/>
    <n v="40.725339925355797"/>
    <n v="-74.067622125148773"/>
    <n v="3195"/>
    <x v="3"/>
    <n v="40.730742625306583"/>
    <n v="-74.063783884048462"/>
    <n v="24691"/>
    <x v="0"/>
    <m/>
    <m/>
    <m/>
    <m/>
    <n v="1981"/>
    <n v="43"/>
    <m/>
    <n v="1"/>
  </r>
  <r>
    <n v="464"/>
    <n v="7"/>
    <m/>
    <m/>
    <m/>
    <m/>
    <d v="2016-08-01T11:00:14"/>
    <d v="2016-08-01T11:07:58"/>
    <n v="3267"/>
    <s v="Morris Canal          "/>
    <n v="40.712418823756899"/>
    <n v="-74.038525521755219"/>
    <n v="3267"/>
    <x v="33"/>
    <n v="40.712418823756899"/>
    <n v="-74.038525521755219"/>
    <n v="24655"/>
    <x v="0"/>
    <m/>
    <m/>
    <m/>
    <m/>
    <m/>
    <s v=""/>
    <m/>
    <n v="0"/>
  </r>
  <r>
    <n v="480"/>
    <n v="8"/>
    <m/>
    <m/>
    <m/>
    <m/>
    <d v="2016-08-01T11:01:23"/>
    <d v="2016-08-01T11:09:24"/>
    <n v="3209"/>
    <s v="Brunswick St          "/>
    <n v="40.724176499999999"/>
    <n v="-74.050656399999994"/>
    <n v="3187"/>
    <x v="16"/>
    <n v="40.721123599999999"/>
    <n v="-74.038050949999999"/>
    <n v="24706"/>
    <x v="0"/>
    <m/>
    <m/>
    <m/>
    <m/>
    <n v="1985"/>
    <n v="39"/>
    <m/>
    <n v="2"/>
  </r>
  <r>
    <n v="471"/>
    <n v="7"/>
    <m/>
    <m/>
    <m/>
    <m/>
    <d v="2016-08-01T11:01:25"/>
    <d v="2016-08-01T11:09:17"/>
    <n v="3209"/>
    <s v="Brunswick St          "/>
    <n v="40.724176499999999"/>
    <n v="-74.050656399999994"/>
    <n v="3187"/>
    <x v="16"/>
    <n v="40.721123599999999"/>
    <n v="-74.038050949999999"/>
    <n v="24572"/>
    <x v="0"/>
    <m/>
    <m/>
    <m/>
    <m/>
    <n v="1983"/>
    <n v="41"/>
    <m/>
    <n v="1"/>
  </r>
  <r>
    <n v="468"/>
    <n v="7"/>
    <m/>
    <m/>
    <m/>
    <m/>
    <d v="2016-08-01T11:01:40"/>
    <d v="2016-08-01T11:09:28"/>
    <n v="3183"/>
    <s v="Exchange Place        "/>
    <n v="40.716246900000002"/>
    <n v="-74.033458800000005"/>
    <n v="3267"/>
    <x v="33"/>
    <n v="40.712418823756899"/>
    <n v="-74.038525521755219"/>
    <n v="24561"/>
    <x v="1"/>
    <m/>
    <m/>
    <m/>
    <m/>
    <m/>
    <s v=""/>
    <m/>
    <n v="0"/>
  </r>
  <r>
    <n v="381"/>
    <n v="6"/>
    <m/>
    <m/>
    <m/>
    <m/>
    <d v="2016-08-01T11:03:18"/>
    <d v="2016-08-01T11:09:40"/>
    <n v="3183"/>
    <s v="Exchange Place        "/>
    <n v="40.716246900000002"/>
    <n v="-74.033458800000005"/>
    <n v="3267"/>
    <x v="33"/>
    <n v="40.712418823756899"/>
    <n v="-74.038525521755219"/>
    <n v="24512"/>
    <x v="1"/>
    <m/>
    <m/>
    <m/>
    <m/>
    <m/>
    <s v=""/>
    <m/>
    <n v="0"/>
  </r>
  <r>
    <n v="598"/>
    <n v="9"/>
    <m/>
    <m/>
    <m/>
    <m/>
    <d v="2016-08-01T11:05:50"/>
    <d v="2016-08-01T11:15:49"/>
    <n v="3225"/>
    <s v="Baldwin at Montgomery "/>
    <n v="40.723658899999997"/>
    <n v="-74.064194299999997"/>
    <n v="3183"/>
    <x v="11"/>
    <n v="40.716246900000002"/>
    <n v="-74.033458800000005"/>
    <n v="24638"/>
    <x v="0"/>
    <m/>
    <m/>
    <m/>
    <m/>
    <n v="1979"/>
    <n v="45"/>
    <m/>
    <n v="1"/>
  </r>
  <r>
    <n v="172"/>
    <n v="2"/>
    <m/>
    <m/>
    <m/>
    <m/>
    <d v="2016-08-01T11:08:48"/>
    <d v="2016-08-01T11:11:41"/>
    <n v="3275"/>
    <s v="Columbus Drive        "/>
    <n v="40.718355198232139"/>
    <n v="-74.038914442062378"/>
    <n v="3185"/>
    <x v="13"/>
    <n v="40.717732499999997"/>
    <n v="-74.043845000000005"/>
    <n v="24603"/>
    <x v="0"/>
    <m/>
    <m/>
    <m/>
    <m/>
    <n v="1991"/>
    <n v="33"/>
    <m/>
    <n v="2"/>
  </r>
  <r>
    <n v="1342"/>
    <n v="22"/>
    <m/>
    <m/>
    <m/>
    <m/>
    <d v="2016-08-01T11:10:22"/>
    <d v="2016-08-01T11:32:45"/>
    <n v="3267"/>
    <s v="Morris Canal          "/>
    <n v="40.712418823756899"/>
    <n v="-74.038525521755219"/>
    <n v="3267"/>
    <x v="33"/>
    <n v="40.712418823756899"/>
    <n v="-74.038525521755219"/>
    <n v="24635"/>
    <x v="0"/>
    <m/>
    <m/>
    <m/>
    <m/>
    <m/>
    <s v=""/>
    <m/>
    <n v="0"/>
  </r>
  <r>
    <n v="353"/>
    <n v="5"/>
    <m/>
    <m/>
    <m/>
    <m/>
    <d v="2016-08-01T11:10:38"/>
    <d v="2016-08-01T11:16:32"/>
    <n v="3276"/>
    <s v="Marin Light Rail      "/>
    <n v="40.714584035358932"/>
    <n v="-74.042817056179047"/>
    <n v="3276"/>
    <x v="6"/>
    <n v="40.714584035358932"/>
    <n v="-74.042817056179047"/>
    <n v="24682"/>
    <x v="1"/>
    <m/>
    <m/>
    <m/>
    <m/>
    <m/>
    <s v=""/>
    <m/>
    <n v="0"/>
  </r>
  <r>
    <n v="781"/>
    <n v="13"/>
    <m/>
    <m/>
    <m/>
    <m/>
    <d v="2016-08-01T11:12:24"/>
    <d v="2016-08-01T11:25:25"/>
    <n v="3200"/>
    <s v="MLK Light Rail        "/>
    <n v="40.711130500000003"/>
    <n v="-74.078885499999998"/>
    <n v="3186"/>
    <x v="5"/>
    <n v="40.71958611647166"/>
    <n v="-74.043117463588715"/>
    <n v="24674"/>
    <x v="0"/>
    <m/>
    <m/>
    <m/>
    <m/>
    <n v="1973"/>
    <n v="51"/>
    <m/>
    <n v="1"/>
  </r>
  <r>
    <n v="2345"/>
    <n v="39"/>
    <m/>
    <m/>
    <m/>
    <m/>
    <d v="2016-08-01T11:12:31"/>
    <d v="2016-08-01T11:51:37"/>
    <n v="3205"/>
    <s v="JC Medical Center     "/>
    <n v="40.716539780991937"/>
    <n v="-74.049637913703904"/>
    <n v="3217"/>
    <x v="34"/>
    <n v="40.698650544000003"/>
    <n v="-74.082079677999999"/>
    <n v="24405"/>
    <x v="1"/>
    <m/>
    <m/>
    <m/>
    <m/>
    <m/>
    <s v=""/>
    <m/>
    <n v="0"/>
  </r>
  <r>
    <n v="2929"/>
    <n v="48"/>
    <m/>
    <m/>
    <m/>
    <m/>
    <d v="2016-08-01T11:12:36"/>
    <d v="2016-08-01T12:01:25"/>
    <n v="3205"/>
    <s v="JC Medical Center     "/>
    <n v="40.716539780991937"/>
    <n v="-74.049637913703904"/>
    <n v="3217"/>
    <x v="34"/>
    <n v="40.698650544000003"/>
    <n v="-74.082079677999999"/>
    <n v="24528"/>
    <x v="0"/>
    <m/>
    <m/>
    <m/>
    <m/>
    <n v="1987"/>
    <n v="37"/>
    <m/>
    <n v="1"/>
  </r>
  <r>
    <n v="2401"/>
    <n v="40"/>
    <m/>
    <m/>
    <m/>
    <m/>
    <d v="2016-08-01T11:14:49"/>
    <d v="2016-08-01T11:54:51"/>
    <n v="3216"/>
    <s v="Columbia Park         "/>
    <n v="40.697029899999997"/>
    <n v="-74.096936600000006"/>
    <n v="3213"/>
    <x v="7"/>
    <n v="40.718488919999999"/>
    <n v="-74.047726624999996"/>
    <n v="24407"/>
    <x v="0"/>
    <m/>
    <m/>
    <m/>
    <m/>
    <n v="1962"/>
    <n v="62"/>
    <m/>
    <n v="1"/>
  </r>
  <r>
    <n v="237"/>
    <n v="3"/>
    <m/>
    <m/>
    <m/>
    <m/>
    <d v="2016-08-01T11:16:22"/>
    <d v="2016-08-01T11:20:19"/>
    <n v="3212"/>
    <s v="Christ Hospital       "/>
    <n v="40.734785817999999"/>
    <n v="-74.050443635999997"/>
    <n v="3206"/>
    <x v="1"/>
    <n v="40.7311689"/>
    <n v="-74.057573599999998"/>
    <n v="24713"/>
    <x v="0"/>
    <m/>
    <m/>
    <m/>
    <m/>
    <n v="1985"/>
    <n v="39"/>
    <m/>
    <n v="1"/>
  </r>
  <r>
    <n v="486"/>
    <n v="8"/>
    <m/>
    <m/>
    <m/>
    <m/>
    <d v="2016-08-01T11:16:39"/>
    <d v="2016-08-01T11:24:46"/>
    <n v="3225"/>
    <s v="Baldwin at Montgomery "/>
    <n v="40.723658899999997"/>
    <n v="-74.064194299999997"/>
    <n v="3195"/>
    <x v="3"/>
    <n v="40.730742625306583"/>
    <n v="-74.063783884048462"/>
    <n v="24450"/>
    <x v="0"/>
    <m/>
    <m/>
    <m/>
    <m/>
    <n v="1989"/>
    <n v="35"/>
    <m/>
    <n v="1"/>
  </r>
  <r>
    <n v="2858"/>
    <n v="47"/>
    <m/>
    <m/>
    <m/>
    <m/>
    <d v="2016-08-01T11:19:55"/>
    <d v="2016-08-01T12:07:34"/>
    <n v="3202"/>
    <s v="Newport PATH          "/>
    <n v="40.727223500000001"/>
    <n v="-74.033758899999995"/>
    <n v="3203"/>
    <x v="9"/>
    <n v="40.727595966000003"/>
    <n v="-74.044247311000007"/>
    <n v="24549"/>
    <x v="0"/>
    <m/>
    <m/>
    <m/>
    <m/>
    <n v="1985"/>
    <n v="39"/>
    <m/>
    <n v="1"/>
  </r>
  <r>
    <n v="438"/>
    <n v="7"/>
    <m/>
    <m/>
    <m/>
    <m/>
    <d v="2016-08-01T11:21:28"/>
    <d v="2016-08-01T11:28:46"/>
    <n v="3225"/>
    <s v="Baldwin at Montgomery "/>
    <n v="40.723658899999997"/>
    <n v="-74.064194299999997"/>
    <n v="3186"/>
    <x v="5"/>
    <n v="40.71958611647166"/>
    <n v="-74.043117463588715"/>
    <n v="24575"/>
    <x v="0"/>
    <m/>
    <m/>
    <m/>
    <m/>
    <n v="1978"/>
    <n v="46"/>
    <m/>
    <n v="2"/>
  </r>
  <r>
    <n v="506"/>
    <n v="8"/>
    <m/>
    <m/>
    <m/>
    <m/>
    <d v="2016-08-01T11:22:12"/>
    <d v="2016-08-01T11:30:38"/>
    <n v="3184"/>
    <s v="Paulus Hook           "/>
    <n v="40.7141454"/>
    <n v="-74.033551900000006"/>
    <n v="3186"/>
    <x v="5"/>
    <n v="40.71958611647166"/>
    <n v="-74.043117463588715"/>
    <n v="24511"/>
    <x v="0"/>
    <m/>
    <m/>
    <m/>
    <m/>
    <n v="1974"/>
    <n v="50"/>
    <m/>
    <n v="1"/>
  </r>
  <r>
    <n v="1536"/>
    <n v="25"/>
    <m/>
    <m/>
    <m/>
    <m/>
    <d v="2016-08-01T11:28:20"/>
    <d v="2016-08-01T11:53:56"/>
    <n v="3276"/>
    <s v="Marin Light Rail      "/>
    <n v="40.714584035358932"/>
    <n v="-74.042817056179047"/>
    <n v="3199"/>
    <x v="21"/>
    <n v="40.728744800000001"/>
    <n v="-74.032108199999996"/>
    <n v="24682"/>
    <x v="1"/>
    <m/>
    <m/>
    <m/>
    <m/>
    <m/>
    <s v=""/>
    <m/>
    <n v="0"/>
  </r>
  <r>
    <n v="190"/>
    <n v="3"/>
    <m/>
    <m/>
    <m/>
    <m/>
    <d v="2016-08-01T11:28:59"/>
    <d v="2016-08-01T11:32:09"/>
    <n v="3276"/>
    <s v="Marin Light Rail      "/>
    <n v="40.714584035358932"/>
    <n v="-74.042817056179047"/>
    <n v="3186"/>
    <x v="5"/>
    <n v="40.71958611647166"/>
    <n v="-74.043117463588715"/>
    <n v="24442"/>
    <x v="0"/>
    <m/>
    <m/>
    <m/>
    <m/>
    <n v="1973"/>
    <n v="51"/>
    <m/>
    <n v="1"/>
  </r>
  <r>
    <n v="753"/>
    <n v="12"/>
    <m/>
    <m/>
    <m/>
    <m/>
    <d v="2016-08-01T11:30:24"/>
    <d v="2016-08-01T11:42:57"/>
    <n v="3187"/>
    <s v="Warren St             "/>
    <n v="40.721123599999999"/>
    <n v="-74.038050949999999"/>
    <n v="3202"/>
    <x v="15"/>
    <n v="40.727223500000001"/>
    <n v="-74.033758899999995"/>
    <n v="24572"/>
    <x v="0"/>
    <m/>
    <m/>
    <m/>
    <m/>
    <n v="1994"/>
    <n v="30"/>
    <m/>
    <n v="1"/>
  </r>
  <r>
    <n v="378"/>
    <n v="6"/>
    <m/>
    <m/>
    <m/>
    <m/>
    <d v="2016-08-01T11:30:54"/>
    <d v="2016-08-01T11:37:13"/>
    <n v="3183"/>
    <s v="Exchange Place        "/>
    <n v="40.716246900000002"/>
    <n v="-74.033458800000005"/>
    <n v="3186"/>
    <x v="5"/>
    <n v="40.71958611647166"/>
    <n v="-74.043117463588715"/>
    <n v="24562"/>
    <x v="0"/>
    <m/>
    <m/>
    <m/>
    <m/>
    <n v="1983"/>
    <n v="41"/>
    <m/>
    <n v="1"/>
  </r>
  <r>
    <n v="340"/>
    <n v="5"/>
    <m/>
    <m/>
    <m/>
    <m/>
    <d v="2016-08-01T11:33:00"/>
    <d v="2016-08-01T11:38:41"/>
    <n v="3209"/>
    <s v="Brunswick St          "/>
    <n v="40.724176499999999"/>
    <n v="-74.050656399999994"/>
    <n v="3186"/>
    <x v="5"/>
    <n v="40.71958611647166"/>
    <n v="-74.043117463588715"/>
    <n v="24633"/>
    <x v="0"/>
    <m/>
    <m/>
    <m/>
    <m/>
    <n v="1977"/>
    <n v="47"/>
    <m/>
    <n v="1"/>
  </r>
  <r>
    <n v="1908"/>
    <n v="31"/>
    <m/>
    <m/>
    <m/>
    <m/>
    <d v="2016-08-01T11:44:51"/>
    <d v="2016-08-01T12:16:39"/>
    <n v="3203"/>
    <s v="Hamilton Park         "/>
    <n v="40.727595966000003"/>
    <n v="-74.044247311000007"/>
    <n v="3203"/>
    <x v="9"/>
    <n v="40.727595966000003"/>
    <n v="-74.044247311000007"/>
    <n v="24580"/>
    <x v="0"/>
    <m/>
    <m/>
    <m/>
    <m/>
    <n v="1991"/>
    <n v="33"/>
    <m/>
    <n v="2"/>
  </r>
  <r>
    <n v="1429"/>
    <n v="23"/>
    <m/>
    <m/>
    <m/>
    <m/>
    <d v="2016-08-01T11:45:31"/>
    <d v="2016-08-01T12:09:20"/>
    <n v="3185"/>
    <s v="City Hall             "/>
    <n v="40.717732499999997"/>
    <n v="-74.043845000000005"/>
    <n v="3207"/>
    <x v="32"/>
    <n v="40.737603700000001"/>
    <n v="-74.052478300000004"/>
    <n v="24465"/>
    <x v="0"/>
    <m/>
    <m/>
    <m/>
    <m/>
    <n v="1985"/>
    <n v="39"/>
    <m/>
    <n v="1"/>
  </r>
  <r>
    <n v="424"/>
    <n v="7"/>
    <m/>
    <m/>
    <m/>
    <m/>
    <d v="2016-08-01T11:49:25"/>
    <d v="2016-08-01T11:56:30"/>
    <n v="3183"/>
    <s v="Exchange Place        "/>
    <n v="40.716246900000002"/>
    <n v="-74.033458800000005"/>
    <n v="3202"/>
    <x v="15"/>
    <n v="40.727223500000001"/>
    <n v="-74.033758899999995"/>
    <n v="24664"/>
    <x v="0"/>
    <m/>
    <m/>
    <m/>
    <m/>
    <n v="1995"/>
    <n v="29"/>
    <m/>
    <n v="2"/>
  </r>
  <r>
    <n v="224"/>
    <n v="3"/>
    <m/>
    <m/>
    <m/>
    <m/>
    <d v="2016-08-01T11:53:01"/>
    <d v="2016-08-01T11:56:45"/>
    <n v="3194"/>
    <s v="McGinley Square       "/>
    <n v="40.725339925355797"/>
    <n v="-74.067622125148773"/>
    <n v="3195"/>
    <x v="3"/>
    <n v="40.730742625306583"/>
    <n v="-74.063783884048462"/>
    <n v="24474"/>
    <x v="0"/>
    <m/>
    <m/>
    <m/>
    <m/>
    <n v="1986"/>
    <n v="38"/>
    <m/>
    <n v="1"/>
  </r>
  <r>
    <n v="511"/>
    <n v="8"/>
    <m/>
    <m/>
    <m/>
    <m/>
    <d v="2016-08-01T11:54:40"/>
    <d v="2016-08-01T12:03:11"/>
    <n v="3211"/>
    <s v="Newark Ave            "/>
    <n v="40.721525149999998"/>
    <n v="-74.046304543000005"/>
    <n v="3214"/>
    <x v="19"/>
    <n v="40.712774199999998"/>
    <n v="-74.0364857"/>
    <n v="24583"/>
    <x v="0"/>
    <m/>
    <m/>
    <m/>
    <m/>
    <n v="1974"/>
    <n v="50"/>
    <m/>
    <n v="1"/>
  </r>
  <r>
    <n v="328"/>
    <n v="5"/>
    <m/>
    <m/>
    <m/>
    <m/>
    <d v="2016-08-01T11:54:51"/>
    <d v="2016-08-01T12:00:20"/>
    <n v="3194"/>
    <s v="McGinley Square       "/>
    <n v="40.725339925355797"/>
    <n v="-74.067622125148773"/>
    <n v="3195"/>
    <x v="3"/>
    <n v="40.730742625306583"/>
    <n v="-74.063783884048462"/>
    <n v="24619"/>
    <x v="0"/>
    <m/>
    <m/>
    <m/>
    <m/>
    <n v="1988"/>
    <n v="36"/>
    <m/>
    <n v="1"/>
  </r>
  <r>
    <n v="835"/>
    <n v="13"/>
    <m/>
    <m/>
    <m/>
    <m/>
    <d v="2016-08-01T11:56:39"/>
    <d v="2016-08-01T12:10:35"/>
    <n v="3195"/>
    <s v="Sip Ave               "/>
    <n v="40.730742625306583"/>
    <n v="-74.063783884048462"/>
    <n v="3189"/>
    <x v="35"/>
    <n v="40.714402"/>
    <n v="-74.088772300000002"/>
    <n v="24630"/>
    <x v="1"/>
    <m/>
    <m/>
    <m/>
    <m/>
    <m/>
    <s v=""/>
    <m/>
    <n v="0"/>
  </r>
  <r>
    <n v="1455"/>
    <n v="24"/>
    <m/>
    <m/>
    <m/>
    <m/>
    <d v="2016-08-01T12:02:02"/>
    <d v="2016-08-01T12:26:17"/>
    <n v="3217"/>
    <s v="Bayside Park          "/>
    <n v="40.698650544000003"/>
    <n v="-74.082079677999999"/>
    <n v="3193"/>
    <x v="4"/>
    <n v="40.724605099886901"/>
    <n v="-74.078405946493149"/>
    <n v="24528"/>
    <x v="0"/>
    <m/>
    <m/>
    <m/>
    <m/>
    <n v="1987"/>
    <n v="37"/>
    <m/>
    <n v="1"/>
  </r>
  <r>
    <n v="1442"/>
    <n v="24"/>
    <m/>
    <m/>
    <m/>
    <m/>
    <d v="2016-08-01T12:02:17"/>
    <d v="2016-08-01T12:26:20"/>
    <n v="3217"/>
    <s v="Bayside Park          "/>
    <n v="40.698650544000003"/>
    <n v="-74.082079677999999"/>
    <n v="3193"/>
    <x v="4"/>
    <n v="40.724605099886901"/>
    <n v="-74.078405946493149"/>
    <n v="24405"/>
    <x v="1"/>
    <m/>
    <m/>
    <m/>
    <m/>
    <m/>
    <s v=""/>
    <m/>
    <n v="0"/>
  </r>
  <r>
    <n v="460"/>
    <n v="7"/>
    <m/>
    <m/>
    <m/>
    <m/>
    <d v="2016-08-01T12:04:12"/>
    <d v="2016-08-01T12:11:52"/>
    <n v="3195"/>
    <s v="Sip Ave               "/>
    <n v="40.730742625306583"/>
    <n v="-74.063783884048462"/>
    <n v="3193"/>
    <x v="4"/>
    <n v="40.724605099886901"/>
    <n v="-74.078405946493149"/>
    <n v="24474"/>
    <x v="0"/>
    <m/>
    <m/>
    <m/>
    <m/>
    <n v="1983"/>
    <n v="41"/>
    <m/>
    <n v="1"/>
  </r>
  <r>
    <n v="996"/>
    <n v="16"/>
    <m/>
    <m/>
    <m/>
    <m/>
    <d v="2016-08-01T12:06:54"/>
    <d v="2016-08-01T12:23:30"/>
    <n v="3213"/>
    <s v="Van Vorst Park        "/>
    <n v="40.718488919999999"/>
    <n v="-74.047726624999996"/>
    <n v="3186"/>
    <x v="5"/>
    <n v="40.71958611647166"/>
    <n v="-74.043117463588715"/>
    <n v="24407"/>
    <x v="0"/>
    <m/>
    <m/>
    <m/>
    <m/>
    <n v="1962"/>
    <n v="62"/>
    <m/>
    <n v="1"/>
  </r>
  <r>
    <n v="537"/>
    <n v="8"/>
    <m/>
    <m/>
    <m/>
    <m/>
    <d v="2016-08-01T12:12:15"/>
    <d v="2016-08-01T12:21:12"/>
    <n v="3184"/>
    <s v="Paulus Hook           "/>
    <n v="40.7141454"/>
    <n v="-74.033551900000006"/>
    <n v="3184"/>
    <x v="8"/>
    <n v="40.7141454"/>
    <n v="-74.033551900000006"/>
    <n v="24606"/>
    <x v="0"/>
    <m/>
    <m/>
    <m/>
    <m/>
    <n v="1969"/>
    <n v="55"/>
    <m/>
    <n v="1"/>
  </r>
  <r>
    <n v="747"/>
    <n v="12"/>
    <m/>
    <m/>
    <m/>
    <m/>
    <d v="2016-08-01T12:12:42"/>
    <d v="2016-08-01T12:25:10"/>
    <n v="3185"/>
    <s v="City Hall             "/>
    <n v="40.717732499999997"/>
    <n v="-74.043845000000005"/>
    <n v="3202"/>
    <x v="15"/>
    <n v="40.727223500000001"/>
    <n v="-74.033758899999995"/>
    <n v="24556"/>
    <x v="0"/>
    <m/>
    <m/>
    <m/>
    <m/>
    <n v="1984"/>
    <n v="40"/>
    <m/>
    <n v="1"/>
  </r>
  <r>
    <n v="479"/>
    <n v="7"/>
    <m/>
    <m/>
    <m/>
    <m/>
    <d v="2016-08-01T12:14:29"/>
    <d v="2016-08-01T12:22:28"/>
    <n v="3213"/>
    <s v="Van Vorst Park        "/>
    <n v="40.718488919999999"/>
    <n v="-74.047726624999996"/>
    <n v="3184"/>
    <x v="8"/>
    <n v="40.7141454"/>
    <n v="-74.033551900000006"/>
    <n v="24590"/>
    <x v="0"/>
    <m/>
    <m/>
    <m/>
    <m/>
    <n v="1971"/>
    <n v="53"/>
    <m/>
    <n v="1"/>
  </r>
  <r>
    <n v="146"/>
    <n v="2"/>
    <m/>
    <m/>
    <m/>
    <m/>
    <d v="2016-08-01T12:16:02"/>
    <d v="2016-08-01T12:18:29"/>
    <n v="3186"/>
    <s v="Grove St PATH         "/>
    <n v="40.71958611647166"/>
    <n v="-74.043117463588715"/>
    <n v="3275"/>
    <x v="17"/>
    <n v="40.718355198232139"/>
    <n v="-74.038914442062378"/>
    <n v="24645"/>
    <x v="0"/>
    <m/>
    <m/>
    <m/>
    <m/>
    <n v="1985"/>
    <n v="39"/>
    <m/>
    <n v="1"/>
  </r>
  <r>
    <n v="1471"/>
    <n v="24"/>
    <m/>
    <m/>
    <m/>
    <m/>
    <d v="2016-08-01T12:17:26"/>
    <d v="2016-08-01T12:41:58"/>
    <n v="3209"/>
    <s v="Brunswick St          "/>
    <n v="40.724176499999999"/>
    <n v="-74.050656399999994"/>
    <n v="3209"/>
    <x v="28"/>
    <n v="40.724176499999999"/>
    <n v="-74.050656399999994"/>
    <n v="24666"/>
    <x v="0"/>
    <m/>
    <m/>
    <m/>
    <m/>
    <n v="1986"/>
    <n v="38"/>
    <m/>
    <n v="1"/>
  </r>
  <r>
    <n v="278"/>
    <n v="4"/>
    <m/>
    <m/>
    <m/>
    <m/>
    <d v="2016-08-01T12:19:56"/>
    <d v="2016-08-01T12:24:34"/>
    <n v="3196"/>
    <s v="Riverview Park        "/>
    <n v="40.744318700000001"/>
    <n v="-74.043990899999997"/>
    <n v="3215"/>
    <x v="36"/>
    <n v="40.746729899999998"/>
    <n v="-74.049250900000004"/>
    <n v="24631"/>
    <x v="0"/>
    <m/>
    <m/>
    <m/>
    <m/>
    <n v="1986"/>
    <n v="38"/>
    <m/>
    <n v="1"/>
  </r>
  <r>
    <n v="267"/>
    <n v="4"/>
    <m/>
    <m/>
    <m/>
    <m/>
    <d v="2016-08-01T12:20:02"/>
    <d v="2016-08-01T12:24:30"/>
    <n v="3196"/>
    <s v="Riverview Park        "/>
    <n v="40.744318700000001"/>
    <n v="-74.043990899999997"/>
    <n v="3215"/>
    <x v="36"/>
    <n v="40.746729899999998"/>
    <n v="-74.049250900000004"/>
    <n v="24684"/>
    <x v="0"/>
    <m/>
    <m/>
    <m/>
    <m/>
    <n v="1989"/>
    <n v="35"/>
    <m/>
    <n v="1"/>
  </r>
  <r>
    <n v="665"/>
    <n v="11"/>
    <m/>
    <m/>
    <m/>
    <m/>
    <d v="2016-08-01T12:22:47"/>
    <d v="2016-08-01T12:33:52"/>
    <n v="3278"/>
    <s v="Monmouth and 6th      "/>
    <n v="40.725685483629007"/>
    <n v="-74.048790335655212"/>
    <n v="3186"/>
    <x v="5"/>
    <n v="40.71958611647166"/>
    <n v="-74.043117463588715"/>
    <n v="24532"/>
    <x v="0"/>
    <m/>
    <m/>
    <m/>
    <m/>
    <n v="1958"/>
    <n v="66"/>
    <m/>
    <n v="1"/>
  </r>
  <r>
    <n v="213"/>
    <n v="3"/>
    <m/>
    <m/>
    <m/>
    <m/>
    <d v="2016-08-01T12:23:07"/>
    <d v="2016-08-01T12:26:41"/>
    <n v="3275"/>
    <s v="Columbus Drive        "/>
    <n v="40.718355198232139"/>
    <n v="-74.038914442062378"/>
    <n v="3211"/>
    <x v="14"/>
    <n v="40.721525149999998"/>
    <n v="-74.046304543000005"/>
    <n v="24703"/>
    <x v="0"/>
    <m/>
    <m/>
    <m/>
    <m/>
    <n v="1985"/>
    <n v="39"/>
    <m/>
    <n v="1"/>
  </r>
  <r>
    <n v="346"/>
    <n v="5"/>
    <m/>
    <m/>
    <m/>
    <m/>
    <d v="2016-08-01T12:24:16"/>
    <d v="2016-08-01T12:30:03"/>
    <n v="3278"/>
    <s v="Monmouth and 6th      "/>
    <n v="40.725685483629007"/>
    <n v="-74.048790335655212"/>
    <n v="3273"/>
    <x v="0"/>
    <n v="40.721650724879986"/>
    <n v="-74.042884111404419"/>
    <n v="24660"/>
    <x v="0"/>
    <m/>
    <m/>
    <m/>
    <m/>
    <n v="1997"/>
    <n v="27"/>
    <m/>
    <n v="2"/>
  </r>
  <r>
    <n v="342"/>
    <n v="5"/>
    <m/>
    <m/>
    <m/>
    <m/>
    <d v="2016-08-01T12:26:42"/>
    <d v="2016-08-01T12:32:24"/>
    <n v="3206"/>
    <s v="Hilltop               "/>
    <n v="40.7311689"/>
    <n v="-74.057573599999998"/>
    <n v="3203"/>
    <x v="9"/>
    <n v="40.727595966000003"/>
    <n v="-74.044247311000007"/>
    <n v="24425"/>
    <x v="0"/>
    <m/>
    <m/>
    <m/>
    <m/>
    <n v="1960"/>
    <n v="64"/>
    <m/>
    <n v="1"/>
  </r>
  <r>
    <n v="506"/>
    <n v="8"/>
    <m/>
    <m/>
    <m/>
    <m/>
    <d v="2016-08-01T12:27:52"/>
    <d v="2016-08-01T12:36:19"/>
    <n v="3272"/>
    <s v="Jersey &amp; 3rd          "/>
    <n v="40.723331586464361"/>
    <n v="-74.045952558517442"/>
    <n v="3186"/>
    <x v="5"/>
    <n v="40.71958611647166"/>
    <n v="-74.043117463588715"/>
    <n v="24663"/>
    <x v="0"/>
    <m/>
    <m/>
    <m/>
    <m/>
    <n v="1952"/>
    <n v="72"/>
    <m/>
    <n v="1"/>
  </r>
  <r>
    <n v="504"/>
    <n v="8"/>
    <m/>
    <m/>
    <m/>
    <m/>
    <d v="2016-08-01T12:28:16"/>
    <d v="2016-08-01T12:36:40"/>
    <n v="3212"/>
    <s v="Christ Hospital       "/>
    <n v="40.734785817999999"/>
    <n v="-74.050443635999997"/>
    <n v="3206"/>
    <x v="1"/>
    <n v="40.7311689"/>
    <n v="-74.057573599999998"/>
    <n v="24452"/>
    <x v="0"/>
    <m/>
    <m/>
    <m/>
    <m/>
    <n v="1981"/>
    <n v="43"/>
    <m/>
    <n v="1"/>
  </r>
  <r>
    <n v="2319"/>
    <n v="38"/>
    <m/>
    <m/>
    <m/>
    <m/>
    <d v="2016-08-01T12:29:23"/>
    <d v="2016-08-01T13:08:03"/>
    <n v="3199"/>
    <s v="Newport Pkwy          "/>
    <n v="40.728744800000001"/>
    <n v="-74.032108199999996"/>
    <n v="3184"/>
    <x v="8"/>
    <n v="40.7141454"/>
    <n v="-74.033551900000006"/>
    <n v="24609"/>
    <x v="2"/>
    <m/>
    <m/>
    <m/>
    <m/>
    <n v="1987"/>
    <n v="37"/>
    <m/>
    <n v="1"/>
  </r>
  <r>
    <n v="1149"/>
    <n v="19"/>
    <m/>
    <m/>
    <m/>
    <m/>
    <d v="2016-08-01T12:30:11"/>
    <d v="2016-08-01T12:49:20"/>
    <n v="3193"/>
    <s v="Lincoln Park          "/>
    <n v="40.724605099886901"/>
    <n v="-74.078405946493149"/>
    <n v="3193"/>
    <x v="4"/>
    <n v="40.724605099886901"/>
    <n v="-74.078405946493149"/>
    <n v="24528"/>
    <x v="0"/>
    <m/>
    <m/>
    <m/>
    <m/>
    <n v="1987"/>
    <n v="37"/>
    <m/>
    <n v="1"/>
  </r>
  <r>
    <n v="1135"/>
    <n v="18"/>
    <m/>
    <m/>
    <m/>
    <m/>
    <d v="2016-08-01T12:30:31"/>
    <d v="2016-08-01T12:49:27"/>
    <n v="3193"/>
    <s v="Lincoln Park          "/>
    <n v="40.724605099886901"/>
    <n v="-74.078405946493149"/>
    <n v="3193"/>
    <x v="4"/>
    <n v="40.724605099886901"/>
    <n v="-74.078405946493149"/>
    <n v="24405"/>
    <x v="1"/>
    <m/>
    <m/>
    <m/>
    <m/>
    <m/>
    <s v=""/>
    <m/>
    <n v="0"/>
  </r>
  <r>
    <n v="1327"/>
    <n v="22"/>
    <m/>
    <m/>
    <m/>
    <m/>
    <d v="2016-08-01T12:37:53"/>
    <d v="2016-08-01T13:00:00"/>
    <n v="3189"/>
    <s v="West Side Light Rail  "/>
    <n v="40.714402"/>
    <n v="-74.088772300000002"/>
    <n v="3203"/>
    <x v="9"/>
    <n v="40.727595966000003"/>
    <n v="-74.044247311000007"/>
    <n v="24630"/>
    <x v="1"/>
    <m/>
    <m/>
    <m/>
    <m/>
    <m/>
    <s v=""/>
    <m/>
    <n v="0"/>
  </r>
  <r>
    <n v="415"/>
    <n v="6"/>
    <m/>
    <m/>
    <m/>
    <m/>
    <d v="2016-08-01T12:39:01"/>
    <d v="2016-08-01T12:45:57"/>
    <n v="3202"/>
    <s v="Newport PATH          "/>
    <n v="40.727223500000001"/>
    <n v="-74.033758899999995"/>
    <n v="3211"/>
    <x v="14"/>
    <n v="40.721525149999998"/>
    <n v="-74.046304543000005"/>
    <n v="24556"/>
    <x v="0"/>
    <m/>
    <m/>
    <m/>
    <m/>
    <n v="1982"/>
    <n v="42"/>
    <m/>
    <n v="1"/>
  </r>
  <r>
    <n v="488"/>
    <n v="8"/>
    <m/>
    <m/>
    <m/>
    <m/>
    <d v="2016-08-01T12:42:56"/>
    <d v="2016-08-01T12:51:05"/>
    <n v="3183"/>
    <s v="Exchange Place        "/>
    <n v="40.716246900000002"/>
    <n v="-74.033458800000005"/>
    <n v="3199"/>
    <x v="21"/>
    <n v="40.728744800000001"/>
    <n v="-74.032108199999996"/>
    <n v="24671"/>
    <x v="0"/>
    <m/>
    <m/>
    <m/>
    <m/>
    <n v="1986"/>
    <n v="38"/>
    <m/>
    <n v="2"/>
  </r>
  <r>
    <n v="202"/>
    <n v="3"/>
    <m/>
    <m/>
    <m/>
    <m/>
    <d v="2016-08-01T12:44:04"/>
    <d v="2016-08-01T12:47:27"/>
    <n v="3186"/>
    <s v="Grove St PATH         "/>
    <n v="40.71958611647166"/>
    <n v="-74.043117463588715"/>
    <n v="3203"/>
    <x v="9"/>
    <n v="40.727595966000003"/>
    <n v="-74.044247311000007"/>
    <n v="24604"/>
    <x v="0"/>
    <m/>
    <m/>
    <m/>
    <m/>
    <n v="1988"/>
    <n v="36"/>
    <m/>
    <n v="1"/>
  </r>
  <r>
    <n v="494"/>
    <n v="8"/>
    <m/>
    <m/>
    <m/>
    <m/>
    <d v="2016-08-01T12:46:09"/>
    <d v="2016-08-01T12:54:23"/>
    <n v="3225"/>
    <s v="Baldwin at Montgomery "/>
    <n v="40.723658899999997"/>
    <n v="-74.064194299999997"/>
    <n v="3193"/>
    <x v="4"/>
    <n v="40.724605099886901"/>
    <n v="-74.078405946493149"/>
    <n v="24442"/>
    <x v="0"/>
    <m/>
    <m/>
    <m/>
    <m/>
    <n v="1992"/>
    <n v="32"/>
    <m/>
    <n v="1"/>
  </r>
  <r>
    <n v="601"/>
    <n v="10"/>
    <m/>
    <m/>
    <m/>
    <m/>
    <d v="2016-08-01T12:46:37"/>
    <d v="2016-08-01T12:56:39"/>
    <n v="3279"/>
    <s v="Dixon Mills           "/>
    <n v="40.721630142638354"/>
    <n v="-74.04996782541275"/>
    <n v="3184"/>
    <x v="8"/>
    <n v="40.7141454"/>
    <n v="-74.033551900000006"/>
    <n v="24643"/>
    <x v="0"/>
    <m/>
    <m/>
    <m/>
    <m/>
    <n v="1982"/>
    <n v="42"/>
    <m/>
    <n v="1"/>
  </r>
  <r>
    <n v="197"/>
    <n v="3"/>
    <m/>
    <m/>
    <m/>
    <m/>
    <d v="2016-08-01T12:53:04"/>
    <d v="2016-08-01T12:56:22"/>
    <n v="3187"/>
    <s v="Warren St             "/>
    <n v="40.721123599999999"/>
    <n v="-74.038050949999999"/>
    <n v="3186"/>
    <x v="5"/>
    <n v="40.71958611647166"/>
    <n v="-74.043117463588715"/>
    <n v="24401"/>
    <x v="0"/>
    <m/>
    <m/>
    <m/>
    <m/>
    <n v="1979"/>
    <n v="45"/>
    <m/>
    <n v="1"/>
  </r>
  <r>
    <n v="437"/>
    <n v="7"/>
    <m/>
    <m/>
    <m/>
    <m/>
    <d v="2016-08-01T12:53:22"/>
    <d v="2016-08-01T13:00:40"/>
    <n v="3202"/>
    <s v="Newport PATH          "/>
    <n v="40.727223500000001"/>
    <n v="-74.033758899999995"/>
    <n v="3267"/>
    <x v="33"/>
    <n v="40.712418823756899"/>
    <n v="-74.038525521755219"/>
    <n v="24567"/>
    <x v="0"/>
    <m/>
    <m/>
    <m/>
    <m/>
    <n v="1971"/>
    <n v="53"/>
    <m/>
    <n v="1"/>
  </r>
  <r>
    <n v="1104"/>
    <n v="18"/>
    <m/>
    <m/>
    <m/>
    <m/>
    <d v="2016-08-01T12:53:28"/>
    <d v="2016-08-01T13:11:53"/>
    <n v="3201"/>
    <s v="Dey St                "/>
    <n v="40.737710999999997"/>
    <n v="-74.066920999999994"/>
    <n v="3196"/>
    <x v="37"/>
    <n v="40.744318700000001"/>
    <n v="-74.043990899999997"/>
    <n v="24441"/>
    <x v="0"/>
    <m/>
    <m/>
    <m/>
    <m/>
    <n v="1960"/>
    <n v="64"/>
    <m/>
    <n v="1"/>
  </r>
  <r>
    <n v="761"/>
    <n v="12"/>
    <m/>
    <m/>
    <m/>
    <m/>
    <d v="2016-08-01T12:54:03"/>
    <d v="2016-08-01T13:06:45"/>
    <n v="3190"/>
    <s v="Garfield Ave Station  "/>
    <n v="40.710467023379699"/>
    <n v="-74.070038795471191"/>
    <n v="3186"/>
    <x v="5"/>
    <n v="40.71958611647166"/>
    <n v="-74.043117463588715"/>
    <n v="24622"/>
    <x v="0"/>
    <m/>
    <m/>
    <m/>
    <m/>
    <n v="1988"/>
    <n v="36"/>
    <m/>
    <n v="1"/>
  </r>
  <r>
    <n v="1522"/>
    <n v="25"/>
    <m/>
    <m/>
    <m/>
    <m/>
    <d v="2016-08-01T12:54:54"/>
    <d v="2016-08-01T13:20:16"/>
    <n v="3193"/>
    <s v="Lincoln Park          "/>
    <n v="40.724605099886901"/>
    <n v="-74.078405946493149"/>
    <n v="3183"/>
    <x v="11"/>
    <n v="40.716246900000002"/>
    <n v="-74.033458800000005"/>
    <n v="24528"/>
    <x v="0"/>
    <m/>
    <m/>
    <m/>
    <m/>
    <n v="1987"/>
    <n v="37"/>
    <m/>
    <n v="1"/>
  </r>
  <r>
    <n v="1504"/>
    <n v="25"/>
    <m/>
    <m/>
    <m/>
    <m/>
    <d v="2016-08-01T12:55:11"/>
    <d v="2016-08-01T13:20:16"/>
    <n v="3193"/>
    <s v="Lincoln Park          "/>
    <n v="40.724605099886901"/>
    <n v="-74.078405946493149"/>
    <n v="3183"/>
    <x v="11"/>
    <n v="40.716246900000002"/>
    <n v="-74.033458800000005"/>
    <n v="24405"/>
    <x v="1"/>
    <m/>
    <m/>
    <m/>
    <m/>
    <m/>
    <s v=""/>
    <m/>
    <n v="0"/>
  </r>
  <r>
    <n v="399"/>
    <n v="6"/>
    <m/>
    <m/>
    <m/>
    <m/>
    <d v="2016-08-01T12:55:45"/>
    <d v="2016-08-01T13:02:24"/>
    <n v="3187"/>
    <s v="Warren St             "/>
    <n v="40.721123599999999"/>
    <n v="-74.038050949999999"/>
    <n v="3199"/>
    <x v="21"/>
    <n v="40.728744800000001"/>
    <n v="-74.032108199999996"/>
    <n v="24555"/>
    <x v="0"/>
    <m/>
    <m/>
    <m/>
    <m/>
    <n v="1983"/>
    <n v="41"/>
    <m/>
    <n v="1"/>
  </r>
  <r>
    <n v="627"/>
    <n v="10"/>
    <m/>
    <m/>
    <m/>
    <m/>
    <d v="2016-08-01T13:00:01"/>
    <d v="2016-08-01T13:10:28"/>
    <n v="3187"/>
    <s v="Warren St             "/>
    <n v="40.721123599999999"/>
    <n v="-74.038050949999999"/>
    <n v="3185"/>
    <x v="13"/>
    <n v="40.717732499999997"/>
    <n v="-74.043845000000005"/>
    <n v="24563"/>
    <x v="1"/>
    <m/>
    <m/>
    <m/>
    <m/>
    <m/>
    <s v=""/>
    <m/>
    <n v="0"/>
  </r>
  <r>
    <n v="487"/>
    <n v="8"/>
    <m/>
    <m/>
    <m/>
    <m/>
    <d v="2016-08-01T13:02:01"/>
    <d v="2016-08-01T13:10:09"/>
    <n v="3275"/>
    <s v="Columbus Drive        "/>
    <n v="40.718355198232139"/>
    <n v="-74.038914442062378"/>
    <n v="3267"/>
    <x v="33"/>
    <n v="40.712418823756899"/>
    <n v="-74.038525521755219"/>
    <n v="24653"/>
    <x v="0"/>
    <m/>
    <m/>
    <m/>
    <m/>
    <n v="1966"/>
    <n v="58"/>
    <m/>
    <n v="1"/>
  </r>
  <r>
    <n v="349"/>
    <n v="5"/>
    <m/>
    <m/>
    <m/>
    <m/>
    <d v="2016-08-01T13:07:30"/>
    <d v="2016-08-01T13:13:20"/>
    <n v="3183"/>
    <s v="Exchange Place        "/>
    <n v="40.716246900000002"/>
    <n v="-74.033458800000005"/>
    <n v="3186"/>
    <x v="5"/>
    <n v="40.71958611647166"/>
    <n v="-74.043117463588715"/>
    <n v="24589"/>
    <x v="0"/>
    <m/>
    <m/>
    <m/>
    <m/>
    <n v="1970"/>
    <n v="54"/>
    <m/>
    <n v="1"/>
  </r>
  <r>
    <n v="317"/>
    <n v="5"/>
    <m/>
    <m/>
    <m/>
    <m/>
    <d v="2016-08-01T13:07:51"/>
    <d v="2016-08-01T13:13:09"/>
    <n v="3205"/>
    <s v="JC Medical Center     "/>
    <n v="40.716539780991937"/>
    <n v="-74.049637913703904"/>
    <n v="3186"/>
    <x v="5"/>
    <n v="40.71958611647166"/>
    <n v="-74.043117463588715"/>
    <n v="24672"/>
    <x v="0"/>
    <m/>
    <m/>
    <m/>
    <m/>
    <n v="1981"/>
    <n v="43"/>
    <m/>
    <n v="1"/>
  </r>
  <r>
    <n v="269"/>
    <n v="4"/>
    <m/>
    <m/>
    <m/>
    <m/>
    <d v="2016-08-01T13:08:11"/>
    <d v="2016-08-01T13:12:40"/>
    <n v="3183"/>
    <s v="Exchange Place        "/>
    <n v="40.716246900000002"/>
    <n v="-74.033458800000005"/>
    <n v="3267"/>
    <x v="33"/>
    <n v="40.712418823756899"/>
    <n v="-74.038525521755219"/>
    <n v="24444"/>
    <x v="0"/>
    <m/>
    <m/>
    <m/>
    <m/>
    <n v="1973"/>
    <n v="51"/>
    <m/>
    <n v="1"/>
  </r>
  <r>
    <n v="363"/>
    <n v="6"/>
    <m/>
    <m/>
    <m/>
    <m/>
    <d v="2016-08-01T13:09:24"/>
    <d v="2016-08-01T13:15:27"/>
    <n v="3186"/>
    <s v="Grove St PATH         "/>
    <n v="40.71958611647166"/>
    <n v="-74.043117463588715"/>
    <n v="3183"/>
    <x v="11"/>
    <n v="40.716246900000002"/>
    <n v="-74.033458800000005"/>
    <n v="24622"/>
    <x v="0"/>
    <m/>
    <m/>
    <m/>
    <m/>
    <n v="1983"/>
    <n v="41"/>
    <m/>
    <n v="1"/>
  </r>
  <r>
    <n v="388"/>
    <n v="6"/>
    <m/>
    <m/>
    <m/>
    <m/>
    <d v="2016-08-01T13:11:14"/>
    <d v="2016-08-01T13:17:42"/>
    <n v="3209"/>
    <s v="Brunswick St          "/>
    <n v="40.724176499999999"/>
    <n v="-74.050656399999994"/>
    <n v="3187"/>
    <x v="16"/>
    <n v="40.721123599999999"/>
    <n v="-74.038050949999999"/>
    <n v="24562"/>
    <x v="0"/>
    <m/>
    <m/>
    <m/>
    <m/>
    <n v="1988"/>
    <n v="36"/>
    <m/>
    <n v="1"/>
  </r>
  <r>
    <n v="436"/>
    <n v="7"/>
    <m/>
    <m/>
    <m/>
    <m/>
    <d v="2016-08-01T13:11:35"/>
    <d v="2016-08-01T13:18:51"/>
    <n v="3273"/>
    <s v="Manila &amp; 1st          "/>
    <n v="40.721650724879986"/>
    <n v="-74.042884111404419"/>
    <n v="3273"/>
    <x v="0"/>
    <n v="40.721650724879986"/>
    <n v="-74.042884111404419"/>
    <n v="24673"/>
    <x v="0"/>
    <m/>
    <m/>
    <m/>
    <m/>
    <n v="1974"/>
    <n v="50"/>
    <m/>
    <n v="1"/>
  </r>
  <r>
    <n v="1505"/>
    <n v="25"/>
    <m/>
    <m/>
    <m/>
    <m/>
    <d v="2016-08-01T13:12:20"/>
    <d v="2016-08-01T13:37:25"/>
    <n v="3195"/>
    <s v="Sip Ave               "/>
    <n v="40.730742625306583"/>
    <n v="-74.063783884048462"/>
    <n v="3276"/>
    <x v="6"/>
    <n v="40.714584035358932"/>
    <n v="-74.042817056179047"/>
    <n v="24412"/>
    <x v="0"/>
    <m/>
    <m/>
    <m/>
    <m/>
    <n v="1980"/>
    <n v="44"/>
    <m/>
    <n v="1"/>
  </r>
  <r>
    <n v="432"/>
    <n v="7"/>
    <m/>
    <m/>
    <m/>
    <m/>
    <d v="2016-08-01T13:16:07"/>
    <d v="2016-08-01T13:23:19"/>
    <n v="3202"/>
    <s v="Newport PATH          "/>
    <n v="40.727223500000001"/>
    <n v="-74.033758899999995"/>
    <n v="3211"/>
    <x v="14"/>
    <n v="40.721525149999998"/>
    <n v="-74.046304543000005"/>
    <n v="24525"/>
    <x v="0"/>
    <m/>
    <m/>
    <m/>
    <m/>
    <n v="1994"/>
    <n v="30"/>
    <m/>
    <n v="1"/>
  </r>
  <r>
    <n v="226"/>
    <n v="3"/>
    <m/>
    <m/>
    <m/>
    <m/>
    <d v="2016-08-01T13:17:20"/>
    <d v="2016-08-01T13:21:07"/>
    <n v="3209"/>
    <s v="Brunswick St          "/>
    <n v="40.724176499999999"/>
    <n v="-74.050656399999994"/>
    <n v="3186"/>
    <x v="5"/>
    <n v="40.71958611647166"/>
    <n v="-74.043117463588715"/>
    <n v="24666"/>
    <x v="0"/>
    <m/>
    <m/>
    <m/>
    <m/>
    <n v="1988"/>
    <n v="36"/>
    <m/>
    <n v="1"/>
  </r>
  <r>
    <n v="1064"/>
    <n v="17"/>
    <m/>
    <m/>
    <m/>
    <m/>
    <d v="2016-08-01T13:21:53"/>
    <d v="2016-08-01T13:39:38"/>
    <n v="3185"/>
    <s v="City Hall             "/>
    <n v="40.717732499999997"/>
    <n v="-74.043845000000005"/>
    <n v="3183"/>
    <x v="11"/>
    <n v="40.716246900000002"/>
    <n v="-74.033458800000005"/>
    <n v="24563"/>
    <x v="1"/>
    <m/>
    <m/>
    <m/>
    <m/>
    <m/>
    <s v=""/>
    <m/>
    <n v="0"/>
  </r>
  <r>
    <n v="387"/>
    <n v="6"/>
    <m/>
    <m/>
    <m/>
    <m/>
    <d v="2016-08-01T13:25:25"/>
    <d v="2016-08-01T13:31:52"/>
    <n v="3275"/>
    <s v="Columbus Drive        "/>
    <n v="40.718355198232139"/>
    <n v="-74.038914442062378"/>
    <n v="3184"/>
    <x v="8"/>
    <n v="40.7141454"/>
    <n v="-74.033551900000006"/>
    <n v="24698"/>
    <x v="0"/>
    <m/>
    <m/>
    <m/>
    <m/>
    <n v="1986"/>
    <n v="38"/>
    <m/>
    <n v="1"/>
  </r>
  <r>
    <n v="1655"/>
    <n v="27"/>
    <m/>
    <m/>
    <m/>
    <m/>
    <d v="2016-08-01T13:25:38"/>
    <d v="2016-08-01T13:53:13"/>
    <n v="3197"/>
    <s v="North St              "/>
    <n v="40.752558999999998"/>
    <n v="-74.044725"/>
    <n v="3196"/>
    <x v="37"/>
    <n v="40.744318700000001"/>
    <n v="-74.043990899999997"/>
    <n v="24535"/>
    <x v="0"/>
    <m/>
    <m/>
    <m/>
    <m/>
    <n v="1967"/>
    <n v="57"/>
    <m/>
    <n v="1"/>
  </r>
  <r>
    <n v="476"/>
    <n v="7"/>
    <m/>
    <m/>
    <m/>
    <m/>
    <d v="2016-08-01T13:25:57"/>
    <d v="2016-08-01T13:33:54"/>
    <n v="3203"/>
    <s v="Hamilton Park         "/>
    <n v="40.727595966000003"/>
    <n v="-74.044247311000007"/>
    <n v="3206"/>
    <x v="1"/>
    <n v="40.7311689"/>
    <n v="-74.057573599999998"/>
    <n v="24425"/>
    <x v="0"/>
    <m/>
    <m/>
    <m/>
    <m/>
    <n v="1960"/>
    <n v="64"/>
    <m/>
    <n v="1"/>
  </r>
  <r>
    <n v="470"/>
    <n v="7"/>
    <m/>
    <m/>
    <m/>
    <m/>
    <d v="2016-08-01T13:28:37"/>
    <d v="2016-08-01T13:36:28"/>
    <n v="3220"/>
    <s v="5 Corners Library     "/>
    <n v="40.734961020009514"/>
    <n v="-74.059503078460693"/>
    <n v="3225"/>
    <x v="38"/>
    <n v="40.723658899999997"/>
    <n v="-74.064194299999997"/>
    <n v="24435"/>
    <x v="0"/>
    <m/>
    <m/>
    <m/>
    <m/>
    <n v="1985"/>
    <n v="39"/>
    <m/>
    <n v="1"/>
  </r>
  <r>
    <n v="1435"/>
    <n v="23"/>
    <m/>
    <m/>
    <m/>
    <m/>
    <d v="2016-08-01T13:28:51"/>
    <d v="2016-08-01T13:52:47"/>
    <n v="3197"/>
    <s v="North St              "/>
    <n v="40.752558999999998"/>
    <n v="-74.044725"/>
    <n v="3183"/>
    <x v="11"/>
    <n v="40.716246900000002"/>
    <n v="-74.033458800000005"/>
    <n v="24459"/>
    <x v="0"/>
    <m/>
    <m/>
    <m/>
    <m/>
    <n v="1964"/>
    <n v="60"/>
    <m/>
    <n v="1"/>
  </r>
  <r>
    <n v="132"/>
    <n v="2"/>
    <m/>
    <m/>
    <m/>
    <m/>
    <d v="2016-08-01T13:29:26"/>
    <d v="2016-08-01T13:31:38"/>
    <n v="3209"/>
    <s v="Brunswick St          "/>
    <n v="40.724176499999999"/>
    <n v="-74.050656399999994"/>
    <n v="3272"/>
    <x v="39"/>
    <n v="40.723331586464361"/>
    <n v="-74.045952558517442"/>
    <n v="24466"/>
    <x v="0"/>
    <m/>
    <m/>
    <m/>
    <m/>
    <n v="1982"/>
    <n v="42"/>
    <m/>
    <n v="1"/>
  </r>
  <r>
    <n v="669"/>
    <n v="11"/>
    <m/>
    <m/>
    <m/>
    <m/>
    <d v="2016-08-01T13:35:11"/>
    <d v="2016-08-01T13:46:20"/>
    <n v="3194"/>
    <s v="McGinley Square       "/>
    <n v="40.725339925355797"/>
    <n v="-74.067622125148773"/>
    <n v="3188"/>
    <x v="23"/>
    <n v="40.710108699999999"/>
    <n v="-74.085848900000002"/>
    <n v="24678"/>
    <x v="0"/>
    <m/>
    <m/>
    <m/>
    <m/>
    <n v="1972"/>
    <n v="52"/>
    <m/>
    <n v="1"/>
  </r>
  <r>
    <n v="384"/>
    <n v="6"/>
    <m/>
    <m/>
    <m/>
    <m/>
    <d v="2016-08-01T13:35:15"/>
    <d v="2016-08-01T13:41:39"/>
    <n v="3272"/>
    <s v="Jersey &amp; 3rd          "/>
    <n v="40.723331586464361"/>
    <n v="-74.045952558517442"/>
    <n v="3202"/>
    <x v="15"/>
    <n v="40.727223500000001"/>
    <n v="-74.033758899999995"/>
    <n v="24721"/>
    <x v="0"/>
    <m/>
    <m/>
    <m/>
    <m/>
    <n v="1982"/>
    <n v="42"/>
    <m/>
    <n v="1"/>
  </r>
  <r>
    <n v="734"/>
    <n v="12"/>
    <m/>
    <m/>
    <m/>
    <m/>
    <d v="2016-08-01T13:35:45"/>
    <d v="2016-08-01T13:48:00"/>
    <n v="3210"/>
    <s v="Pershing Field        "/>
    <n v="40.742677141000001"/>
    <n v="-74.051788633000001"/>
    <n v="3185"/>
    <x v="13"/>
    <n v="40.717732499999997"/>
    <n v="-74.043845000000005"/>
    <n v="24429"/>
    <x v="0"/>
    <m/>
    <m/>
    <m/>
    <m/>
    <n v="1965"/>
    <n v="59"/>
    <m/>
    <n v="1"/>
  </r>
  <r>
    <n v="426"/>
    <n v="7"/>
    <m/>
    <m/>
    <m/>
    <m/>
    <d v="2016-08-01T13:35:58"/>
    <d v="2016-08-01T13:43:05"/>
    <n v="3202"/>
    <s v="Newport PATH          "/>
    <n v="40.727223500000001"/>
    <n v="-74.033758899999995"/>
    <n v="3183"/>
    <x v="11"/>
    <n v="40.716246900000002"/>
    <n v="-74.033458800000005"/>
    <n v="24486"/>
    <x v="0"/>
    <m/>
    <m/>
    <m/>
    <m/>
    <n v="1984"/>
    <n v="40"/>
    <m/>
    <n v="1"/>
  </r>
  <r>
    <n v="241"/>
    <n v="4"/>
    <m/>
    <m/>
    <m/>
    <m/>
    <d v="2016-08-01T13:36:07"/>
    <d v="2016-08-01T13:40:09"/>
    <n v="3267"/>
    <s v="Morris Canal          "/>
    <n v="40.712418823756899"/>
    <n v="-74.038525521755219"/>
    <n v="3183"/>
    <x v="11"/>
    <n v="40.716246900000002"/>
    <n v="-74.033458800000005"/>
    <n v="24614"/>
    <x v="0"/>
    <m/>
    <m/>
    <m/>
    <m/>
    <n v="1969"/>
    <n v="55"/>
    <m/>
    <n v="1"/>
  </r>
  <r>
    <n v="744"/>
    <n v="12"/>
    <m/>
    <m/>
    <m/>
    <m/>
    <d v="2016-08-01T13:38:13"/>
    <d v="2016-08-01T13:50:38"/>
    <n v="3185"/>
    <s v="City Hall             "/>
    <n v="40.717732499999997"/>
    <n v="-74.043845000000005"/>
    <n v="3190"/>
    <x v="2"/>
    <n v="40.710467023379699"/>
    <n v="-74.070038795471191"/>
    <n v="24476"/>
    <x v="0"/>
    <m/>
    <m/>
    <m/>
    <m/>
    <n v="1986"/>
    <n v="38"/>
    <m/>
    <n v="2"/>
  </r>
  <r>
    <n v="293"/>
    <n v="4"/>
    <m/>
    <m/>
    <m/>
    <m/>
    <d v="2016-08-01T13:38:46"/>
    <d v="2016-08-01T13:43:39"/>
    <n v="3199"/>
    <s v="Newport Pkwy          "/>
    <n v="40.728744800000001"/>
    <n v="-74.032108199999996"/>
    <n v="3187"/>
    <x v="16"/>
    <n v="40.721123599999999"/>
    <n v="-74.038050949999999"/>
    <n v="24723"/>
    <x v="0"/>
    <m/>
    <m/>
    <m/>
    <m/>
    <n v="1983"/>
    <n v="41"/>
    <m/>
    <n v="1"/>
  </r>
  <r>
    <n v="85"/>
    <n v="1"/>
    <m/>
    <m/>
    <m/>
    <m/>
    <d v="2016-08-01T13:39:16"/>
    <d v="2016-08-01T13:40:42"/>
    <n v="3220"/>
    <s v="5 Corners Library     "/>
    <n v="40.734961020009514"/>
    <n v="-74.059503078460693"/>
    <n v="3220"/>
    <x v="24"/>
    <n v="40.734961020009514"/>
    <n v="-74.059503078460693"/>
    <n v="24455"/>
    <x v="1"/>
    <m/>
    <m/>
    <m/>
    <m/>
    <m/>
    <s v=""/>
    <m/>
    <n v="0"/>
  </r>
  <r>
    <n v="425"/>
    <n v="7"/>
    <m/>
    <m/>
    <m/>
    <m/>
    <d v="2016-08-01T13:40:56"/>
    <d v="2016-08-01T13:48:01"/>
    <n v="3211"/>
    <s v="Newark Ave            "/>
    <n v="40.721525149999998"/>
    <n v="-74.046304543000005"/>
    <n v="3202"/>
    <x v="15"/>
    <n v="40.727223500000001"/>
    <n v="-74.033758899999995"/>
    <n v="24556"/>
    <x v="0"/>
    <m/>
    <m/>
    <m/>
    <m/>
    <n v="1982"/>
    <n v="42"/>
    <m/>
    <n v="1"/>
  </r>
  <r>
    <n v="281"/>
    <n v="4"/>
    <m/>
    <m/>
    <m/>
    <m/>
    <d v="2016-08-01T13:41:19"/>
    <d v="2016-08-01T13:46:01"/>
    <n v="3211"/>
    <s v="Newark Ave            "/>
    <n v="40.721525149999998"/>
    <n v="-74.046304543000005"/>
    <n v="3203"/>
    <x v="9"/>
    <n v="40.727595966000003"/>
    <n v="-74.044247311000007"/>
    <n v="24703"/>
    <x v="0"/>
    <m/>
    <m/>
    <m/>
    <m/>
    <n v="1984"/>
    <n v="40"/>
    <m/>
    <n v="2"/>
  </r>
  <r>
    <n v="449"/>
    <n v="7"/>
    <m/>
    <m/>
    <m/>
    <m/>
    <d v="2016-08-01T13:41:47"/>
    <d v="2016-08-01T13:49:16"/>
    <n v="3211"/>
    <s v="Newark Ave            "/>
    <n v="40.721525149999998"/>
    <n v="-74.046304543000005"/>
    <n v="3202"/>
    <x v="15"/>
    <n v="40.727223500000001"/>
    <n v="-74.033758899999995"/>
    <n v="24525"/>
    <x v="0"/>
    <m/>
    <m/>
    <m/>
    <m/>
    <n v="1994"/>
    <n v="30"/>
    <m/>
    <n v="1"/>
  </r>
  <r>
    <n v="942"/>
    <n v="15"/>
    <m/>
    <m/>
    <m/>
    <m/>
    <d v="2016-08-01T13:42:05"/>
    <d v="2016-08-01T13:57:48"/>
    <n v="3186"/>
    <s v="Grove St PATH         "/>
    <n v="40.71958611647166"/>
    <n v="-74.043117463588715"/>
    <n v="3270"/>
    <x v="18"/>
    <n v="40.725289107811321"/>
    <n v="-74.045571684837341"/>
    <n v="24666"/>
    <x v="0"/>
    <m/>
    <m/>
    <m/>
    <m/>
    <n v="1965"/>
    <n v="59"/>
    <m/>
    <n v="1"/>
  </r>
  <r>
    <n v="495"/>
    <n v="8"/>
    <m/>
    <m/>
    <m/>
    <m/>
    <d v="2016-08-01T13:42:13"/>
    <d v="2016-08-01T13:50:28"/>
    <n v="3199"/>
    <s v="Newport Pkwy          "/>
    <n v="40.728744800000001"/>
    <n v="-74.032108199999996"/>
    <n v="3183"/>
    <x v="11"/>
    <n v="40.716246900000002"/>
    <n v="-74.033458800000005"/>
    <n v="24671"/>
    <x v="0"/>
    <m/>
    <m/>
    <m/>
    <m/>
    <n v="1986"/>
    <n v="38"/>
    <m/>
    <n v="2"/>
  </r>
  <r>
    <n v="2395"/>
    <n v="39"/>
    <m/>
    <m/>
    <m/>
    <m/>
    <d v="2016-08-01T13:42:35"/>
    <d v="2016-08-01T14:22:31"/>
    <n v="3199"/>
    <s v="Newport Pkwy          "/>
    <n v="40.728744800000001"/>
    <n v="-74.032108199999996"/>
    <n v="3199"/>
    <x v="21"/>
    <n v="40.728744800000001"/>
    <n v="-74.032108199999996"/>
    <n v="24515"/>
    <x v="0"/>
    <m/>
    <m/>
    <m/>
    <m/>
    <n v="1966"/>
    <n v="58"/>
    <m/>
    <n v="1"/>
  </r>
  <r>
    <n v="955"/>
    <n v="15"/>
    <m/>
    <m/>
    <m/>
    <m/>
    <d v="2016-08-01T13:42:42"/>
    <d v="2016-08-01T13:58:38"/>
    <n v="3215"/>
    <s v="Central Ave           "/>
    <n v="40.746729899999998"/>
    <n v="-74.049250900000004"/>
    <n v="3195"/>
    <x v="3"/>
    <n v="40.730742625306583"/>
    <n v="-74.063783884048462"/>
    <n v="24631"/>
    <x v="0"/>
    <m/>
    <m/>
    <m/>
    <m/>
    <n v="1992"/>
    <n v="32"/>
    <m/>
    <n v="1"/>
  </r>
  <r>
    <n v="1694"/>
    <n v="28"/>
    <m/>
    <m/>
    <m/>
    <m/>
    <d v="2016-08-01T13:43:25"/>
    <d v="2016-08-01T14:11:40"/>
    <n v="3183"/>
    <s v="Exchange Place        "/>
    <n v="40.716246900000002"/>
    <n v="-74.033458800000005"/>
    <n v="3202"/>
    <x v="15"/>
    <n v="40.727223500000001"/>
    <n v="-74.033758899999995"/>
    <n v="24563"/>
    <x v="1"/>
    <m/>
    <m/>
    <m/>
    <m/>
    <m/>
    <s v=""/>
    <m/>
    <n v="0"/>
  </r>
  <r>
    <n v="279"/>
    <n v="4"/>
    <m/>
    <m/>
    <m/>
    <m/>
    <d v="2016-08-01T13:45:31"/>
    <d v="2016-08-01T13:50:11"/>
    <n v="3186"/>
    <s v="Grove St PATH         "/>
    <n v="40.71958611647166"/>
    <n v="-74.043117463588715"/>
    <n v="3203"/>
    <x v="9"/>
    <n v="40.727595966000003"/>
    <n v="-74.044247311000007"/>
    <n v="24532"/>
    <x v="0"/>
    <m/>
    <m/>
    <m/>
    <m/>
    <n v="1956"/>
    <n v="68"/>
    <m/>
    <n v="2"/>
  </r>
  <r>
    <n v="622"/>
    <n v="10"/>
    <m/>
    <m/>
    <m/>
    <m/>
    <d v="2016-08-01T13:47:28"/>
    <d v="2016-08-01T13:57:51"/>
    <n v="3194"/>
    <s v="McGinley Square       "/>
    <n v="40.725339925355797"/>
    <n v="-74.067622125148773"/>
    <n v="3183"/>
    <x v="11"/>
    <n v="40.716246900000002"/>
    <n v="-74.033458800000005"/>
    <n v="24411"/>
    <x v="0"/>
    <m/>
    <m/>
    <m/>
    <m/>
    <n v="1986"/>
    <n v="38"/>
    <m/>
    <n v="1"/>
  </r>
  <r>
    <n v="1057"/>
    <n v="17"/>
    <m/>
    <m/>
    <m/>
    <m/>
    <d v="2016-08-01T13:49:34"/>
    <d v="2016-08-01T14:07:11"/>
    <n v="3206"/>
    <s v="Hilltop               "/>
    <n v="40.7311689"/>
    <n v="-74.057573599999998"/>
    <n v="3212"/>
    <x v="40"/>
    <n v="40.734785817999999"/>
    <n v="-74.050443635999997"/>
    <n v="24425"/>
    <x v="1"/>
    <m/>
    <m/>
    <m/>
    <m/>
    <m/>
    <s v=""/>
    <m/>
    <n v="0"/>
  </r>
  <r>
    <n v="1046"/>
    <n v="17"/>
    <m/>
    <m/>
    <m/>
    <m/>
    <d v="2016-08-01T13:49:39"/>
    <d v="2016-08-01T14:07:05"/>
    <n v="3206"/>
    <s v="Hilltop               "/>
    <n v="40.7311689"/>
    <n v="-74.057573599999998"/>
    <n v="3212"/>
    <x v="40"/>
    <n v="40.734785817999999"/>
    <n v="-74.050443635999997"/>
    <n v="24487"/>
    <x v="1"/>
    <m/>
    <m/>
    <m/>
    <m/>
    <m/>
    <s v=""/>
    <m/>
    <n v="0"/>
  </r>
  <r>
    <n v="1028"/>
    <n v="17"/>
    <m/>
    <m/>
    <m/>
    <m/>
    <d v="2016-08-01T13:50:06"/>
    <d v="2016-08-01T14:07:14"/>
    <n v="3206"/>
    <s v="Hilltop               "/>
    <n v="40.7311689"/>
    <n v="-74.057573599999998"/>
    <n v="3212"/>
    <x v="40"/>
    <n v="40.734785817999999"/>
    <n v="-74.050443635999997"/>
    <n v="24713"/>
    <x v="1"/>
    <m/>
    <m/>
    <m/>
    <m/>
    <m/>
    <s v=""/>
    <m/>
    <n v="0"/>
  </r>
  <r>
    <n v="1004"/>
    <n v="16"/>
    <m/>
    <m/>
    <m/>
    <m/>
    <d v="2016-08-01T13:50:27"/>
    <d v="2016-08-01T14:07:11"/>
    <n v="3206"/>
    <s v="Hilltop               "/>
    <n v="40.7311689"/>
    <n v="-74.057573599999998"/>
    <n v="3212"/>
    <x v="40"/>
    <n v="40.734785817999999"/>
    <n v="-74.050443635999997"/>
    <n v="24452"/>
    <x v="1"/>
    <m/>
    <m/>
    <m/>
    <m/>
    <m/>
    <s v=""/>
    <m/>
    <n v="0"/>
  </r>
  <r>
    <n v="259"/>
    <n v="4"/>
    <m/>
    <m/>
    <m/>
    <m/>
    <d v="2016-08-01T13:50:59"/>
    <d v="2016-08-01T13:55:18"/>
    <n v="3195"/>
    <s v="Sip Ave               "/>
    <n v="40.730742625306583"/>
    <n v="-74.063783884048462"/>
    <n v="3194"/>
    <x v="20"/>
    <n v="40.725339925355797"/>
    <n v="-74.067622125148773"/>
    <n v="24691"/>
    <x v="0"/>
    <m/>
    <m/>
    <m/>
    <m/>
    <n v="1971"/>
    <n v="53"/>
    <m/>
    <n v="1"/>
  </r>
  <r>
    <n v="829"/>
    <n v="13"/>
    <m/>
    <m/>
    <m/>
    <m/>
    <d v="2016-08-01T13:56:20"/>
    <d v="2016-08-01T14:10:10"/>
    <n v="3196"/>
    <s v="Riverview Park        "/>
    <n v="40.744318700000001"/>
    <n v="-74.043990899999997"/>
    <n v="3215"/>
    <x v="36"/>
    <n v="40.746729899999998"/>
    <n v="-74.049250900000004"/>
    <n v="24535"/>
    <x v="0"/>
    <m/>
    <m/>
    <m/>
    <m/>
    <n v="1967"/>
    <n v="57"/>
    <m/>
    <n v="1"/>
  </r>
  <r>
    <n v="382"/>
    <n v="6"/>
    <m/>
    <m/>
    <m/>
    <m/>
    <d v="2016-08-01T13:58:06"/>
    <d v="2016-08-01T14:04:29"/>
    <n v="3225"/>
    <s v="Baldwin at Montgomery "/>
    <n v="40.723658899999997"/>
    <n v="-74.064194299999997"/>
    <n v="3195"/>
    <x v="3"/>
    <n v="40.730742625306583"/>
    <n v="-74.063783884048462"/>
    <n v="24407"/>
    <x v="0"/>
    <m/>
    <m/>
    <m/>
    <m/>
    <n v="1984"/>
    <n v="40"/>
    <m/>
    <n v="1"/>
  </r>
  <r>
    <n v="334"/>
    <n v="5"/>
    <m/>
    <m/>
    <m/>
    <m/>
    <d v="2016-08-01T13:59:19"/>
    <d v="2016-08-01T14:04:54"/>
    <n v="3184"/>
    <s v="Paulus Hook           "/>
    <n v="40.7141454"/>
    <n v="-74.033551900000006"/>
    <n v="3279"/>
    <x v="26"/>
    <n v="40.721630142638354"/>
    <n v="-74.04996782541275"/>
    <n v="24571"/>
    <x v="0"/>
    <m/>
    <m/>
    <m/>
    <m/>
    <n v="1982"/>
    <n v="42"/>
    <m/>
    <n v="1"/>
  </r>
  <r>
    <n v="225"/>
    <n v="3"/>
    <m/>
    <m/>
    <m/>
    <m/>
    <d v="2016-08-01T14:00:18"/>
    <d v="2016-08-01T14:04:03"/>
    <n v="3209"/>
    <s v="Brunswick St          "/>
    <n v="40.724176499999999"/>
    <n v="-74.050656399999994"/>
    <n v="3186"/>
    <x v="5"/>
    <n v="40.71958611647166"/>
    <n v="-74.043117463588715"/>
    <n v="24674"/>
    <x v="0"/>
    <m/>
    <m/>
    <m/>
    <m/>
    <n v="1989"/>
    <n v="35"/>
    <m/>
    <n v="2"/>
  </r>
  <r>
    <n v="1326"/>
    <n v="22"/>
    <m/>
    <m/>
    <m/>
    <m/>
    <d v="2016-08-01T14:00:50"/>
    <d v="2016-08-01T14:22:56"/>
    <n v="3270"/>
    <s v="Jersey &amp; 6th St       "/>
    <n v="40.725289107811321"/>
    <n v="-74.045571684837341"/>
    <n v="3198"/>
    <x v="41"/>
    <n v="40.748715945380226"/>
    <n v="-74.040443301200867"/>
    <n v="24666"/>
    <x v="0"/>
    <m/>
    <m/>
    <m/>
    <m/>
    <n v="1965"/>
    <n v="59"/>
    <m/>
    <n v="1"/>
  </r>
  <r>
    <n v="273"/>
    <n v="4"/>
    <m/>
    <m/>
    <m/>
    <m/>
    <d v="2016-08-01T14:01:18"/>
    <d v="2016-08-01T14:05:52"/>
    <n v="3209"/>
    <s v="Brunswick St          "/>
    <n v="40.724176499999999"/>
    <n v="-74.050656399999994"/>
    <n v="3186"/>
    <x v="5"/>
    <n v="40.71958611647166"/>
    <n v="-74.043117463588715"/>
    <n v="24596"/>
    <x v="1"/>
    <m/>
    <m/>
    <m/>
    <m/>
    <m/>
    <s v=""/>
    <m/>
    <n v="0"/>
  </r>
  <r>
    <n v="671"/>
    <n v="11"/>
    <m/>
    <m/>
    <m/>
    <m/>
    <d v="2016-08-01T14:01:33"/>
    <d v="2016-08-01T14:12:45"/>
    <n v="3207"/>
    <s v="Oakland Ave           "/>
    <n v="40.737603700000001"/>
    <n v="-74.052478300000004"/>
    <n v="3197"/>
    <x v="29"/>
    <n v="40.752558999999998"/>
    <n v="-74.044725"/>
    <n v="24465"/>
    <x v="0"/>
    <m/>
    <m/>
    <m/>
    <m/>
    <n v="1996"/>
    <n v="28"/>
    <m/>
    <n v="1"/>
  </r>
  <r>
    <n v="247"/>
    <n v="4"/>
    <m/>
    <m/>
    <m/>
    <m/>
    <d v="2016-08-01T14:02:04"/>
    <d v="2016-08-01T14:06:11"/>
    <n v="3195"/>
    <s v="Sip Ave               "/>
    <n v="40.730742625306583"/>
    <n v="-74.063783884048462"/>
    <n v="3194"/>
    <x v="20"/>
    <n v="40.725339925355797"/>
    <n v="-74.067622125148773"/>
    <n v="24548"/>
    <x v="0"/>
    <m/>
    <m/>
    <m/>
    <m/>
    <n v="1967"/>
    <n v="57"/>
    <m/>
    <n v="1"/>
  </r>
  <r>
    <n v="392"/>
    <n v="6"/>
    <m/>
    <m/>
    <m/>
    <m/>
    <d v="2016-08-01T14:03:28"/>
    <d v="2016-08-01T14:10:00"/>
    <n v="3273"/>
    <s v="Manila &amp; 1st          "/>
    <n v="40.721650724879986"/>
    <n v="-74.042884111404419"/>
    <n v="3272"/>
    <x v="39"/>
    <n v="40.723331586464361"/>
    <n v="-74.045952558517442"/>
    <n v="24660"/>
    <x v="0"/>
    <m/>
    <m/>
    <m/>
    <m/>
    <n v="1997"/>
    <n v="27"/>
    <m/>
    <n v="2"/>
  </r>
  <r>
    <n v="2099"/>
    <n v="34"/>
    <m/>
    <m/>
    <m/>
    <m/>
    <d v="2016-08-01T14:10:44"/>
    <d v="2016-08-01T14:45:43"/>
    <n v="3212"/>
    <s v="Christ Hospital       "/>
    <n v="40.734785817999999"/>
    <n v="-74.050443635999997"/>
    <n v="3199"/>
    <x v="21"/>
    <n v="40.728744800000001"/>
    <n v="-74.032108199999996"/>
    <n v="24713"/>
    <x v="1"/>
    <m/>
    <m/>
    <m/>
    <m/>
    <m/>
    <s v=""/>
    <m/>
    <n v="0"/>
  </r>
  <r>
    <n v="429"/>
    <n v="7"/>
    <m/>
    <m/>
    <m/>
    <m/>
    <d v="2016-08-01T14:10:50"/>
    <d v="2016-08-01T14:17:59"/>
    <n v="3203"/>
    <s v="Hamilton Park         "/>
    <n v="40.727595966000003"/>
    <n v="-74.044247311000007"/>
    <n v="3186"/>
    <x v="5"/>
    <n v="40.71958611647166"/>
    <n v="-74.043117463588715"/>
    <n v="24392"/>
    <x v="0"/>
    <m/>
    <m/>
    <m/>
    <m/>
    <n v="1976"/>
    <n v="48"/>
    <m/>
    <n v="1"/>
  </r>
  <r>
    <n v="2045"/>
    <n v="34"/>
    <m/>
    <m/>
    <m/>
    <m/>
    <d v="2016-08-01T14:11:13"/>
    <d v="2016-08-01T14:45:19"/>
    <n v="3212"/>
    <s v="Christ Hospital       "/>
    <n v="40.734785817999999"/>
    <n v="-74.050443635999997"/>
    <n v="3199"/>
    <x v="21"/>
    <n v="40.728744800000001"/>
    <n v="-74.032108199999996"/>
    <n v="24425"/>
    <x v="1"/>
    <m/>
    <m/>
    <m/>
    <m/>
    <m/>
    <s v=""/>
    <m/>
    <n v="0"/>
  </r>
  <r>
    <n v="2060"/>
    <n v="34"/>
    <m/>
    <m/>
    <m/>
    <m/>
    <d v="2016-08-01T14:11:16"/>
    <d v="2016-08-01T14:45:36"/>
    <n v="3212"/>
    <s v="Christ Hospital       "/>
    <n v="40.734785817999999"/>
    <n v="-74.050443635999997"/>
    <n v="3199"/>
    <x v="21"/>
    <n v="40.728744800000001"/>
    <n v="-74.032108199999996"/>
    <n v="24419"/>
    <x v="1"/>
    <m/>
    <m/>
    <m/>
    <m/>
    <m/>
    <s v=""/>
    <m/>
    <n v="0"/>
  </r>
  <r>
    <n v="2041"/>
    <n v="34"/>
    <m/>
    <m/>
    <m/>
    <m/>
    <d v="2016-08-01T14:11:18"/>
    <d v="2016-08-01T14:45:19"/>
    <n v="3212"/>
    <s v="Christ Hospital       "/>
    <n v="40.734785817999999"/>
    <n v="-74.050443635999997"/>
    <n v="3199"/>
    <x v="21"/>
    <n v="40.728744800000001"/>
    <n v="-74.032108199999996"/>
    <n v="24487"/>
    <x v="1"/>
    <m/>
    <m/>
    <m/>
    <m/>
    <m/>
    <s v=""/>
    <m/>
    <n v="0"/>
  </r>
  <r>
    <n v="231"/>
    <n v="3"/>
    <m/>
    <m/>
    <m/>
    <m/>
    <d v="2016-08-01T14:15:00"/>
    <d v="2016-08-01T14:18:52"/>
    <n v="3186"/>
    <s v="Grove St PATH         "/>
    <n v="40.71958611647166"/>
    <n v="-74.043117463588715"/>
    <n v="3205"/>
    <x v="25"/>
    <n v="40.716539780991937"/>
    <n v="-74.049637913703904"/>
    <n v="24526"/>
    <x v="0"/>
    <m/>
    <m/>
    <m/>
    <m/>
    <n v="1985"/>
    <n v="39"/>
    <m/>
    <n v="1"/>
  </r>
  <r>
    <n v="3323"/>
    <n v="55"/>
    <m/>
    <m/>
    <m/>
    <m/>
    <d v="2016-08-01T14:15:04"/>
    <d v="2016-08-01T15:10:27"/>
    <n v="3197"/>
    <s v="North St              "/>
    <n v="40.752558999999998"/>
    <n v="-74.044725"/>
    <n v="3197"/>
    <x v="29"/>
    <n v="40.752558999999998"/>
    <n v="-74.044725"/>
    <n v="24505"/>
    <x v="0"/>
    <m/>
    <m/>
    <m/>
    <m/>
    <n v="1996"/>
    <n v="28"/>
    <m/>
    <n v="1"/>
  </r>
  <r>
    <n v="449"/>
    <n v="7"/>
    <m/>
    <m/>
    <m/>
    <m/>
    <d v="2016-08-01T14:17:59"/>
    <d v="2016-08-01T14:25:29"/>
    <n v="3184"/>
    <s v="Paulus Hook           "/>
    <n v="40.7141454"/>
    <n v="-74.033551900000006"/>
    <n v="3213"/>
    <x v="7"/>
    <n v="40.718488919999999"/>
    <n v="-74.047726624999996"/>
    <n v="24609"/>
    <x v="0"/>
    <m/>
    <m/>
    <m/>
    <m/>
    <n v="1959"/>
    <n v="65"/>
    <m/>
    <n v="2"/>
  </r>
  <r>
    <n v="1851"/>
    <n v="30"/>
    <m/>
    <m/>
    <m/>
    <m/>
    <d v="2016-08-01T14:18:23"/>
    <d v="2016-08-01T14:49:14"/>
    <n v="3276"/>
    <s v="Marin Light Rail      "/>
    <n v="40.714584035358932"/>
    <n v="-74.042817056179047"/>
    <n v="3276"/>
    <x v="6"/>
    <n v="40.714584035358932"/>
    <n v="-74.042817056179047"/>
    <n v="24471"/>
    <x v="0"/>
    <m/>
    <m/>
    <m/>
    <m/>
    <n v="1985"/>
    <n v="39"/>
    <m/>
    <n v="1"/>
  </r>
  <r>
    <n v="304"/>
    <n v="5"/>
    <m/>
    <m/>
    <m/>
    <m/>
    <d v="2016-08-01T14:18:51"/>
    <d v="2016-08-01T14:23:55"/>
    <n v="3195"/>
    <s v="Sip Ave               "/>
    <n v="40.730742625306583"/>
    <n v="-74.063783884048462"/>
    <n v="3225"/>
    <x v="38"/>
    <n v="40.723658899999997"/>
    <n v="-74.064194299999997"/>
    <n v="24407"/>
    <x v="0"/>
    <m/>
    <m/>
    <m/>
    <m/>
    <n v="1984"/>
    <n v="40"/>
    <m/>
    <n v="1"/>
  </r>
  <r>
    <n v="869"/>
    <n v="14"/>
    <m/>
    <m/>
    <m/>
    <m/>
    <d v="2016-08-01T14:19:54"/>
    <d v="2016-08-01T14:34:23"/>
    <n v="3270"/>
    <s v="Jersey &amp; 6th St       "/>
    <n v="40.725289107811321"/>
    <n v="-74.045571684837341"/>
    <n v="3209"/>
    <x v="28"/>
    <n v="40.724176499999999"/>
    <n v="-74.050656399999994"/>
    <n v="24481"/>
    <x v="0"/>
    <m/>
    <m/>
    <m/>
    <m/>
    <n v="1996"/>
    <n v="28"/>
    <m/>
    <n v="1"/>
  </r>
  <r>
    <n v="408"/>
    <n v="6"/>
    <m/>
    <m/>
    <m/>
    <m/>
    <d v="2016-08-01T14:21:43"/>
    <d v="2016-08-01T14:28:31"/>
    <n v="3202"/>
    <s v="Newport PATH          "/>
    <n v="40.727223500000001"/>
    <n v="-74.033758899999995"/>
    <n v="3183"/>
    <x v="11"/>
    <n v="40.716246900000002"/>
    <n v="-74.033458800000005"/>
    <n v="24556"/>
    <x v="0"/>
    <m/>
    <m/>
    <m/>
    <m/>
    <n v="1956"/>
    <n v="68"/>
    <m/>
    <n v="1"/>
  </r>
  <r>
    <n v="958"/>
    <n v="15"/>
    <m/>
    <m/>
    <m/>
    <m/>
    <d v="2016-08-01T14:24:24"/>
    <d v="2016-08-01T14:40:23"/>
    <n v="3183"/>
    <s v="Exchange Place        "/>
    <n v="40.716246900000002"/>
    <n v="-74.033458800000005"/>
    <n v="3199"/>
    <x v="21"/>
    <n v="40.728744800000001"/>
    <n v="-74.032108199999996"/>
    <n v="24614"/>
    <x v="0"/>
    <m/>
    <m/>
    <m/>
    <m/>
    <m/>
    <s v=""/>
    <m/>
    <n v="0"/>
  </r>
  <r>
    <n v="222"/>
    <n v="3"/>
    <m/>
    <m/>
    <m/>
    <m/>
    <d v="2016-08-01T14:24:34"/>
    <d v="2016-08-01T14:28:17"/>
    <n v="3211"/>
    <s v="Newark Ave            "/>
    <n v="40.721525149999998"/>
    <n v="-74.046304543000005"/>
    <n v="3209"/>
    <x v="28"/>
    <n v="40.724176499999999"/>
    <n v="-74.050656399999994"/>
    <n v="24447"/>
    <x v="0"/>
    <m/>
    <m/>
    <m/>
    <m/>
    <n v="1977"/>
    <n v="47"/>
    <m/>
    <n v="1"/>
  </r>
  <r>
    <n v="1346"/>
    <n v="22"/>
    <m/>
    <m/>
    <m/>
    <m/>
    <d v="2016-08-01T14:25:51"/>
    <d v="2016-08-01T14:48:18"/>
    <n v="3183"/>
    <s v="Exchange Place        "/>
    <n v="40.716246900000002"/>
    <n v="-74.033458800000005"/>
    <n v="3275"/>
    <x v="17"/>
    <n v="40.718355198232139"/>
    <n v="-74.038914442062378"/>
    <n v="24486"/>
    <x v="0"/>
    <m/>
    <m/>
    <m/>
    <m/>
    <n v="1984"/>
    <n v="40"/>
    <m/>
    <n v="1"/>
  </r>
  <r>
    <n v="2034"/>
    <n v="33"/>
    <m/>
    <m/>
    <m/>
    <m/>
    <d v="2016-08-01T14:26:02"/>
    <d v="2016-08-01T14:59:57"/>
    <n v="3198"/>
    <s v="Heights Elevator      "/>
    <n v="40.748715945380226"/>
    <n v="-74.040443301200867"/>
    <n v="3198"/>
    <x v="41"/>
    <n v="40.748715945380226"/>
    <n v="-74.040443301200867"/>
    <n v="24666"/>
    <x v="0"/>
    <m/>
    <m/>
    <m/>
    <m/>
    <n v="1965"/>
    <n v="59"/>
    <m/>
    <n v="1"/>
  </r>
  <r>
    <n v="1566"/>
    <n v="26"/>
    <m/>
    <m/>
    <m/>
    <m/>
    <d v="2016-08-01T14:27:56"/>
    <d v="2016-08-01T14:54:02"/>
    <n v="3203"/>
    <s v="Hamilton Park         "/>
    <n v="40.727595966000003"/>
    <n v="-74.044247311000007"/>
    <n v="3189"/>
    <x v="35"/>
    <n v="40.714402"/>
    <n v="-74.088772300000002"/>
    <n v="24514"/>
    <x v="1"/>
    <m/>
    <m/>
    <m/>
    <m/>
    <m/>
    <s v=""/>
    <m/>
    <n v="0"/>
  </r>
  <r>
    <n v="1055"/>
    <n v="17"/>
    <m/>
    <m/>
    <m/>
    <m/>
    <d v="2016-08-01T14:28:28"/>
    <d v="2016-08-01T14:46:04"/>
    <n v="3183"/>
    <s v="Exchange Place        "/>
    <n v="40.716246900000002"/>
    <n v="-74.033458800000005"/>
    <n v="3210"/>
    <x v="27"/>
    <n v="40.742677141000001"/>
    <n v="-74.051788633000001"/>
    <n v="24671"/>
    <x v="0"/>
    <m/>
    <m/>
    <m/>
    <m/>
    <n v="1976"/>
    <n v="48"/>
    <m/>
    <n v="1"/>
  </r>
  <r>
    <n v="691"/>
    <n v="11"/>
    <m/>
    <m/>
    <m/>
    <m/>
    <d v="2016-08-01T14:30:41"/>
    <d v="2016-08-01T14:42:12"/>
    <n v="3195"/>
    <s v="Sip Ave               "/>
    <n v="40.730742625306583"/>
    <n v="-74.063783884048462"/>
    <n v="3273"/>
    <x v="0"/>
    <n v="40.721650724879986"/>
    <n v="-74.042884111404419"/>
    <n v="24669"/>
    <x v="0"/>
    <m/>
    <m/>
    <m/>
    <m/>
    <n v="1971"/>
    <n v="53"/>
    <m/>
    <n v="2"/>
  </r>
  <r>
    <n v="115"/>
    <n v="1"/>
    <m/>
    <m/>
    <m/>
    <m/>
    <d v="2016-08-01T14:31:04"/>
    <d v="2016-08-01T14:33:00"/>
    <n v="3270"/>
    <s v="Jersey &amp; 6th St       "/>
    <n v="40.725289107811321"/>
    <n v="-74.045571684837341"/>
    <n v="3272"/>
    <x v="39"/>
    <n v="40.723331586464361"/>
    <n v="-74.045952558517442"/>
    <n v="24445"/>
    <x v="0"/>
    <m/>
    <m/>
    <m/>
    <m/>
    <n v="1978"/>
    <n v="46"/>
    <m/>
    <n v="1"/>
  </r>
  <r>
    <n v="615"/>
    <n v="10"/>
    <m/>
    <m/>
    <m/>
    <m/>
    <d v="2016-08-01T14:33:39"/>
    <d v="2016-08-01T14:43:54"/>
    <n v="3185"/>
    <s v="City Hall             "/>
    <n v="40.717732499999997"/>
    <n v="-74.043845000000005"/>
    <n v="3203"/>
    <x v="9"/>
    <n v="40.727595966000003"/>
    <n v="-74.044247311000007"/>
    <n v="24429"/>
    <x v="0"/>
    <m/>
    <m/>
    <m/>
    <m/>
    <n v="1985"/>
    <n v="39"/>
    <m/>
    <n v="1"/>
  </r>
  <r>
    <n v="1564"/>
    <n v="26"/>
    <m/>
    <m/>
    <m/>
    <m/>
    <d v="2016-08-01T14:34:11"/>
    <d v="2016-08-01T15:00:16"/>
    <n v="3192"/>
    <s v="Liberty Light Rail    "/>
    <n v="40.711242300000002"/>
    <n v="-74.055701299999996"/>
    <n v="3192"/>
    <x v="10"/>
    <n v="40.711242300000002"/>
    <n v="-74.055701299999996"/>
    <n v="24536"/>
    <x v="0"/>
    <m/>
    <m/>
    <m/>
    <m/>
    <n v="1962"/>
    <n v="62"/>
    <m/>
    <n v="1"/>
  </r>
  <r>
    <n v="314"/>
    <n v="5"/>
    <m/>
    <m/>
    <m/>
    <m/>
    <d v="2016-08-01T14:34:13"/>
    <d v="2016-08-01T14:39:28"/>
    <n v="3209"/>
    <s v="Brunswick St          "/>
    <n v="40.724176499999999"/>
    <n v="-74.050656399999994"/>
    <n v="3186"/>
    <x v="5"/>
    <n v="40.71958611647166"/>
    <n v="-74.043117463588715"/>
    <n v="24447"/>
    <x v="0"/>
    <m/>
    <m/>
    <m/>
    <m/>
    <n v="1955"/>
    <n v="69"/>
    <m/>
    <n v="1"/>
  </r>
  <r>
    <n v="186"/>
    <n v="3"/>
    <m/>
    <m/>
    <m/>
    <m/>
    <d v="2016-08-01T14:35:33"/>
    <d v="2016-08-01T14:38:39"/>
    <n v="3272"/>
    <s v="Jersey &amp; 3rd          "/>
    <n v="40.723331586464361"/>
    <n v="-74.045952558517442"/>
    <n v="3186"/>
    <x v="5"/>
    <n v="40.71958611647166"/>
    <n v="-74.043117463588715"/>
    <n v="24625"/>
    <x v="0"/>
    <m/>
    <m/>
    <m/>
    <m/>
    <n v="1978"/>
    <n v="46"/>
    <m/>
    <n v="1"/>
  </r>
  <r>
    <n v="111"/>
    <n v="1"/>
    <m/>
    <m/>
    <m/>
    <m/>
    <d v="2016-08-01T14:39:54"/>
    <d v="2016-08-01T14:41:46"/>
    <n v="3199"/>
    <s v="Newport Pkwy          "/>
    <n v="40.728744800000001"/>
    <n v="-74.032108199999996"/>
    <n v="3202"/>
    <x v="15"/>
    <n v="40.727223500000001"/>
    <n v="-74.033758899999995"/>
    <n v="24555"/>
    <x v="1"/>
    <m/>
    <m/>
    <m/>
    <m/>
    <m/>
    <s v=""/>
    <m/>
    <n v="0"/>
  </r>
  <r>
    <n v="2476"/>
    <n v="41"/>
    <m/>
    <m/>
    <m/>
    <m/>
    <d v="2016-08-01T14:42:27"/>
    <d v="2016-08-01T15:23:43"/>
    <n v="3270"/>
    <s v="Jersey &amp; 6th St       "/>
    <n v="40.725289107811321"/>
    <n v="-74.045571684837341"/>
    <n v="3186"/>
    <x v="5"/>
    <n v="40.71958611647166"/>
    <n v="-74.043117463588715"/>
    <n v="24686"/>
    <x v="0"/>
    <m/>
    <m/>
    <m/>
    <m/>
    <n v="1962"/>
    <n v="62"/>
    <m/>
    <n v="1"/>
  </r>
  <r>
    <n v="484"/>
    <n v="8"/>
    <m/>
    <m/>
    <m/>
    <m/>
    <d v="2016-08-01T14:46:01"/>
    <d v="2016-08-01T14:54:05"/>
    <n v="3209"/>
    <s v="Brunswick St          "/>
    <n v="40.724176499999999"/>
    <n v="-74.050656399999994"/>
    <n v="3186"/>
    <x v="5"/>
    <n v="40.71958611647166"/>
    <n v="-74.043117463588715"/>
    <n v="24481"/>
    <x v="0"/>
    <m/>
    <m/>
    <m/>
    <m/>
    <n v="1964"/>
    <n v="60"/>
    <m/>
    <n v="2"/>
  </r>
  <r>
    <n v="410"/>
    <n v="6"/>
    <m/>
    <m/>
    <m/>
    <m/>
    <d v="2016-08-01T14:56:40"/>
    <d v="2016-08-01T15:03:31"/>
    <n v="3184"/>
    <s v="Paulus Hook           "/>
    <n v="40.7141454"/>
    <n v="-74.033551900000006"/>
    <n v="3211"/>
    <x v="14"/>
    <n v="40.721525149999998"/>
    <n v="-74.046304543000005"/>
    <n v="24590"/>
    <x v="0"/>
    <m/>
    <m/>
    <m/>
    <m/>
    <n v="1971"/>
    <n v="53"/>
    <m/>
    <n v="1"/>
  </r>
  <r>
    <n v="474"/>
    <n v="7"/>
    <m/>
    <m/>
    <m/>
    <m/>
    <d v="2016-08-01T14:56:44"/>
    <d v="2016-08-01T15:04:38"/>
    <n v="3187"/>
    <s v="Warren St             "/>
    <n v="40.721123599999999"/>
    <n v="-74.038050949999999"/>
    <n v="3203"/>
    <x v="9"/>
    <n v="40.727595966000003"/>
    <n v="-74.044247311000007"/>
    <n v="24391"/>
    <x v="0"/>
    <m/>
    <m/>
    <m/>
    <m/>
    <n v="1988"/>
    <n v="36"/>
    <m/>
    <n v="2"/>
  </r>
  <r>
    <n v="439"/>
    <n v="7"/>
    <m/>
    <m/>
    <m/>
    <m/>
    <d v="2016-08-01T14:59:28"/>
    <d v="2016-08-01T15:06:47"/>
    <n v="3206"/>
    <s v="Hilltop               "/>
    <n v="40.7311689"/>
    <n v="-74.057573599999998"/>
    <n v="3273"/>
    <x v="0"/>
    <n v="40.721650724879986"/>
    <n v="-74.042884111404419"/>
    <n v="24569"/>
    <x v="0"/>
    <m/>
    <m/>
    <m/>
    <m/>
    <n v="1978"/>
    <n v="46"/>
    <m/>
    <n v="1"/>
  </r>
  <r>
    <n v="255"/>
    <n v="4"/>
    <m/>
    <m/>
    <m/>
    <m/>
    <d v="2016-08-01T15:05:42"/>
    <d v="2016-08-01T15:09:58"/>
    <n v="3194"/>
    <s v="McGinley Square       "/>
    <n v="40.725339925355797"/>
    <n v="-74.067622125148773"/>
    <n v="3195"/>
    <x v="3"/>
    <n v="40.730742625306583"/>
    <n v="-74.063783884048462"/>
    <n v="24548"/>
    <x v="0"/>
    <m/>
    <m/>
    <m/>
    <m/>
    <n v="1988"/>
    <n v="36"/>
    <m/>
    <n v="1"/>
  </r>
  <r>
    <n v="341"/>
    <n v="5"/>
    <m/>
    <m/>
    <m/>
    <m/>
    <d v="2016-08-01T15:06:29"/>
    <d v="2016-08-01T15:12:10"/>
    <n v="3214"/>
    <s v="Essex Light Rail      "/>
    <n v="40.712774199999998"/>
    <n v="-74.0364857"/>
    <n v="3214"/>
    <x v="19"/>
    <n v="40.712774199999998"/>
    <n v="-74.0364857"/>
    <n v="24616"/>
    <x v="0"/>
    <m/>
    <m/>
    <m/>
    <m/>
    <n v="1971"/>
    <n v="53"/>
    <m/>
    <n v="2"/>
  </r>
  <r>
    <n v="1606"/>
    <n v="26"/>
    <m/>
    <m/>
    <m/>
    <m/>
    <d v="2016-08-01T15:07:02"/>
    <d v="2016-08-01T15:33:49"/>
    <n v="3211"/>
    <s v="Newark Ave            "/>
    <n v="40.721525149999998"/>
    <n v="-74.046304543000005"/>
    <n v="3192"/>
    <x v="10"/>
    <n v="40.711242300000002"/>
    <n v="-74.055701299999996"/>
    <n v="24590"/>
    <x v="0"/>
    <m/>
    <m/>
    <m/>
    <m/>
    <n v="1979"/>
    <n v="45"/>
    <m/>
    <n v="2"/>
  </r>
  <r>
    <n v="319"/>
    <n v="5"/>
    <m/>
    <m/>
    <m/>
    <m/>
    <d v="2016-08-01T15:08:42"/>
    <d v="2016-08-01T15:14:02"/>
    <n v="3185"/>
    <s v="City Hall             "/>
    <n v="40.717732499999997"/>
    <n v="-74.043845000000005"/>
    <n v="3184"/>
    <x v="8"/>
    <n v="40.7141454"/>
    <n v="-74.033551900000006"/>
    <n v="24417"/>
    <x v="0"/>
    <m/>
    <m/>
    <m/>
    <m/>
    <n v="1959"/>
    <n v="65"/>
    <m/>
    <n v="2"/>
  </r>
  <r>
    <n v="1748"/>
    <n v="29"/>
    <m/>
    <m/>
    <m/>
    <m/>
    <d v="2016-08-01T15:11:01"/>
    <d v="2016-08-01T15:40:10"/>
    <n v="3195"/>
    <s v="Sip Ave               "/>
    <n v="40.730742625306583"/>
    <n v="-74.063783884048462"/>
    <n v="3195"/>
    <x v="3"/>
    <n v="40.730742625306583"/>
    <n v="-74.063783884048462"/>
    <n v="24559"/>
    <x v="0"/>
    <m/>
    <m/>
    <m/>
    <m/>
    <n v="1978"/>
    <n v="46"/>
    <m/>
    <n v="0"/>
  </r>
  <r>
    <n v="616"/>
    <n v="10"/>
    <m/>
    <m/>
    <m/>
    <m/>
    <d v="2016-08-01T15:11:16"/>
    <d v="2016-08-01T15:21:32"/>
    <n v="3190"/>
    <s v="Garfield Ave Station  "/>
    <n v="40.710467023379699"/>
    <n v="-74.070038795471191"/>
    <n v="3185"/>
    <x v="13"/>
    <n v="40.717732499999997"/>
    <n v="-74.043845000000005"/>
    <n v="24649"/>
    <x v="0"/>
    <m/>
    <m/>
    <m/>
    <m/>
    <n v="1988"/>
    <n v="36"/>
    <m/>
    <n v="1"/>
  </r>
  <r>
    <n v="186"/>
    <n v="3"/>
    <m/>
    <m/>
    <m/>
    <m/>
    <d v="2016-08-01T15:14:43"/>
    <d v="2016-08-01T15:17:49"/>
    <n v="3272"/>
    <s v="Jersey &amp; 3rd          "/>
    <n v="40.723331586464361"/>
    <n v="-74.045952558517442"/>
    <n v="3213"/>
    <x v="7"/>
    <n v="40.718488919999999"/>
    <n v="-74.047726624999996"/>
    <n v="24445"/>
    <x v="0"/>
    <m/>
    <m/>
    <m/>
    <m/>
    <n v="1971"/>
    <n v="53"/>
    <m/>
    <n v="1"/>
  </r>
  <r>
    <n v="230"/>
    <n v="3"/>
    <m/>
    <m/>
    <m/>
    <m/>
    <d v="2016-08-01T15:18:26"/>
    <d v="2016-08-01T15:22:17"/>
    <n v="3183"/>
    <s v="Exchange Place        "/>
    <n v="40.716246900000002"/>
    <n v="-74.033458800000005"/>
    <n v="3267"/>
    <x v="33"/>
    <n v="40.712418823756899"/>
    <n v="-74.038525521755219"/>
    <n v="24556"/>
    <x v="0"/>
    <m/>
    <m/>
    <m/>
    <m/>
    <n v="1980"/>
    <n v="44"/>
    <m/>
    <n v="2"/>
  </r>
  <r>
    <n v="362"/>
    <n v="6"/>
    <m/>
    <m/>
    <m/>
    <m/>
    <d v="2016-08-01T15:18:38"/>
    <d v="2016-08-01T15:24:41"/>
    <n v="3192"/>
    <s v="Liberty Light Rail    "/>
    <n v="40.711242300000002"/>
    <n v="-74.055701299999996"/>
    <n v="3186"/>
    <x v="5"/>
    <n v="40.71958611647166"/>
    <n v="-74.043117463588715"/>
    <n v="24430"/>
    <x v="0"/>
    <m/>
    <m/>
    <m/>
    <m/>
    <n v="1983"/>
    <n v="41"/>
    <m/>
    <n v="1"/>
  </r>
  <r>
    <n v="215"/>
    <n v="3"/>
    <m/>
    <m/>
    <m/>
    <m/>
    <d v="2016-08-01T15:19:31"/>
    <d v="2016-08-01T15:23:07"/>
    <n v="3186"/>
    <s v="Grove St PATH         "/>
    <n v="40.71958611647166"/>
    <n v="-74.043117463588715"/>
    <n v="3276"/>
    <x v="6"/>
    <n v="40.714584035358932"/>
    <n v="-74.042817056179047"/>
    <n v="24672"/>
    <x v="0"/>
    <m/>
    <m/>
    <m/>
    <m/>
    <n v="1976"/>
    <n v="48"/>
    <m/>
    <n v="1"/>
  </r>
  <r>
    <n v="360"/>
    <n v="6"/>
    <m/>
    <m/>
    <m/>
    <m/>
    <d v="2016-08-01T15:19:34"/>
    <d v="2016-08-01T15:25:34"/>
    <n v="3278"/>
    <s v="Monmouth and 6th      "/>
    <n v="40.725685483629007"/>
    <n v="-74.048790335655212"/>
    <n v="3187"/>
    <x v="16"/>
    <n v="40.721123599999999"/>
    <n v="-74.038050949999999"/>
    <n v="24641"/>
    <x v="0"/>
    <m/>
    <m/>
    <m/>
    <m/>
    <n v="1983"/>
    <n v="41"/>
    <m/>
    <n v="1"/>
  </r>
  <r>
    <n v="2197"/>
    <n v="36"/>
    <m/>
    <m/>
    <m/>
    <m/>
    <d v="2016-08-01T15:21:22"/>
    <d v="2016-08-01T15:58:00"/>
    <n v="3203"/>
    <s v="Hamilton Park         "/>
    <n v="40.727595966000003"/>
    <n v="-74.044247311000007"/>
    <n v="3213"/>
    <x v="7"/>
    <n v="40.718488919999999"/>
    <n v="-74.047726624999996"/>
    <n v="24604"/>
    <x v="0"/>
    <m/>
    <m/>
    <m/>
    <m/>
    <n v="1983"/>
    <n v="41"/>
    <m/>
    <n v="1"/>
  </r>
  <r>
    <n v="262"/>
    <n v="4"/>
    <m/>
    <m/>
    <m/>
    <m/>
    <d v="2016-08-01T15:23:05"/>
    <d v="2016-08-01T15:27:28"/>
    <n v="3186"/>
    <s v="Grove St PATH         "/>
    <n v="40.71958611647166"/>
    <n v="-74.043117463588715"/>
    <n v="3209"/>
    <x v="28"/>
    <n v="40.724176499999999"/>
    <n v="-74.050656399999994"/>
    <n v="24447"/>
    <x v="0"/>
    <m/>
    <m/>
    <m/>
    <m/>
    <n v="1955"/>
    <n v="69"/>
    <m/>
    <n v="1"/>
  </r>
  <r>
    <n v="617"/>
    <n v="10"/>
    <m/>
    <m/>
    <m/>
    <m/>
    <d v="2016-08-01T15:23:45"/>
    <d v="2016-08-01T15:34:02"/>
    <n v="3206"/>
    <s v="Hilltop               "/>
    <n v="40.7311689"/>
    <n v="-74.057573599999998"/>
    <n v="3203"/>
    <x v="9"/>
    <n v="40.727595966000003"/>
    <n v="-74.044247311000007"/>
    <n v="24397"/>
    <x v="0"/>
    <m/>
    <m/>
    <m/>
    <m/>
    <n v="1960"/>
    <n v="64"/>
    <m/>
    <n v="1"/>
  </r>
  <r>
    <n v="210"/>
    <n v="3"/>
    <m/>
    <m/>
    <m/>
    <m/>
    <d v="2016-08-01T15:24:00"/>
    <d v="2016-08-01T15:27:30"/>
    <n v="3213"/>
    <s v="Van Vorst Park        "/>
    <n v="40.718488919999999"/>
    <n v="-74.047726624999996"/>
    <n v="3186"/>
    <x v="5"/>
    <n v="40.71958611647166"/>
    <n v="-74.043117463588715"/>
    <n v="24394"/>
    <x v="0"/>
    <m/>
    <m/>
    <m/>
    <m/>
    <n v="1982"/>
    <n v="42"/>
    <m/>
    <n v="2"/>
  </r>
  <r>
    <n v="256"/>
    <n v="4"/>
    <m/>
    <m/>
    <m/>
    <m/>
    <d v="2016-08-01T15:24:17"/>
    <d v="2016-08-01T15:28:33"/>
    <n v="3279"/>
    <s v="Dixon Mills           "/>
    <n v="40.721630142638354"/>
    <n v="-74.04996782541275"/>
    <n v="3186"/>
    <x v="5"/>
    <n v="40.71958611647166"/>
    <n v="-74.043117463588715"/>
    <n v="24626"/>
    <x v="0"/>
    <m/>
    <m/>
    <m/>
    <m/>
    <n v="1978"/>
    <n v="46"/>
    <m/>
    <n v="2"/>
  </r>
  <r>
    <n v="205"/>
    <n v="3"/>
    <m/>
    <m/>
    <m/>
    <m/>
    <d v="2016-08-01T15:31:33"/>
    <d v="2016-08-01T15:34:59"/>
    <n v="3186"/>
    <s v="Grove St PATH         "/>
    <n v="40.71958611647166"/>
    <n v="-74.043117463588715"/>
    <n v="3270"/>
    <x v="18"/>
    <n v="40.725289107811321"/>
    <n v="-74.045571684837341"/>
    <n v="24686"/>
    <x v="0"/>
    <m/>
    <m/>
    <m/>
    <m/>
    <n v="1972"/>
    <n v="52"/>
    <m/>
    <n v="1"/>
  </r>
  <r>
    <n v="554"/>
    <n v="9"/>
    <m/>
    <m/>
    <m/>
    <m/>
    <d v="2016-08-01T15:32:46"/>
    <d v="2016-08-01T15:42:01"/>
    <n v="3184"/>
    <s v="Paulus Hook           "/>
    <n v="40.7141454"/>
    <n v="-74.033551900000006"/>
    <n v="3192"/>
    <x v="10"/>
    <n v="40.711242300000002"/>
    <n v="-74.055701299999996"/>
    <n v="24417"/>
    <x v="0"/>
    <m/>
    <m/>
    <m/>
    <m/>
    <n v="1967"/>
    <n v="57"/>
    <m/>
    <n v="1"/>
  </r>
  <r>
    <n v="208"/>
    <n v="3"/>
    <m/>
    <m/>
    <m/>
    <m/>
    <d v="2016-08-01T15:37:25"/>
    <d v="2016-08-01T15:40:53"/>
    <n v="3272"/>
    <s v="Jersey &amp; 3rd          "/>
    <n v="40.723331586464361"/>
    <n v="-74.045952558517442"/>
    <n v="3203"/>
    <x v="9"/>
    <n v="40.727595966000003"/>
    <n v="-74.044247311000007"/>
    <n v="24660"/>
    <x v="0"/>
    <m/>
    <m/>
    <m/>
    <m/>
    <n v="1978"/>
    <n v="46"/>
    <m/>
    <n v="1"/>
  </r>
  <r>
    <n v="256"/>
    <n v="4"/>
    <m/>
    <m/>
    <m/>
    <m/>
    <d v="2016-08-01T15:38:03"/>
    <d v="2016-08-01T15:42:20"/>
    <n v="3183"/>
    <s v="Exchange Place        "/>
    <n v="40.716246900000002"/>
    <n v="-74.033458800000005"/>
    <n v="3185"/>
    <x v="13"/>
    <n v="40.717732499999997"/>
    <n v="-74.043845000000005"/>
    <n v="24507"/>
    <x v="0"/>
    <m/>
    <m/>
    <m/>
    <m/>
    <n v="1979"/>
    <n v="45"/>
    <m/>
    <n v="1"/>
  </r>
  <r>
    <n v="1163"/>
    <n v="19"/>
    <m/>
    <m/>
    <m/>
    <m/>
    <d v="2016-08-01T15:41:45"/>
    <d v="2016-08-01T16:01:09"/>
    <n v="3273"/>
    <s v="Manila &amp; 1st          "/>
    <n v="40.721650724879986"/>
    <n v="-74.042884111404419"/>
    <n v="3206"/>
    <x v="1"/>
    <n v="40.7311689"/>
    <n v="-74.057573599999998"/>
    <n v="24584"/>
    <x v="0"/>
    <m/>
    <m/>
    <m/>
    <m/>
    <n v="1978"/>
    <n v="46"/>
    <m/>
    <n v="1"/>
  </r>
  <r>
    <n v="207"/>
    <n v="3"/>
    <m/>
    <m/>
    <m/>
    <m/>
    <d v="2016-08-01T15:46:12"/>
    <d v="2016-08-01T15:49:39"/>
    <n v="3186"/>
    <s v="Grove St PATH         "/>
    <n v="40.71958611647166"/>
    <n v="-74.043117463588715"/>
    <n v="3276"/>
    <x v="6"/>
    <n v="40.714584035358932"/>
    <n v="-74.042817056179047"/>
    <n v="24481"/>
    <x v="0"/>
    <m/>
    <m/>
    <m/>
    <m/>
    <n v="1988"/>
    <n v="36"/>
    <m/>
    <n v="2"/>
  </r>
  <r>
    <n v="387"/>
    <n v="6"/>
    <m/>
    <m/>
    <m/>
    <m/>
    <d v="2016-08-01T15:54:46"/>
    <d v="2016-08-01T16:01:14"/>
    <n v="3195"/>
    <s v="Sip Ave               "/>
    <n v="40.730742625306583"/>
    <n v="-74.063783884048462"/>
    <n v="3281"/>
    <x v="42"/>
    <n v="40.74590996631558"/>
    <n v="-74.057271480560303"/>
    <n v="24517"/>
    <x v="0"/>
    <m/>
    <m/>
    <m/>
    <m/>
    <n v="1980"/>
    <n v="44"/>
    <m/>
    <n v="1"/>
  </r>
  <r>
    <n v="1340"/>
    <n v="22"/>
    <m/>
    <m/>
    <m/>
    <m/>
    <d v="2016-08-01T15:54:44"/>
    <d v="2016-08-01T16:17:04"/>
    <n v="3202"/>
    <s v="Newport PATH          "/>
    <n v="40.727223500000001"/>
    <n v="-74.033758899999995"/>
    <n v="3185"/>
    <x v="13"/>
    <n v="40.717732499999997"/>
    <n v="-74.043845000000005"/>
    <n v="24555"/>
    <x v="0"/>
    <m/>
    <m/>
    <m/>
    <m/>
    <n v="1987"/>
    <n v="37"/>
    <m/>
    <n v="1"/>
  </r>
  <r>
    <n v="517"/>
    <n v="8"/>
    <m/>
    <m/>
    <m/>
    <m/>
    <d v="2016-08-01T15:55:32"/>
    <d v="2016-08-01T16:04:10"/>
    <n v="3215"/>
    <s v="Central Ave           "/>
    <n v="40.746729899999998"/>
    <n v="-74.049250900000004"/>
    <n v="3212"/>
    <x v="40"/>
    <n v="40.734785817999999"/>
    <n v="-74.050443635999997"/>
    <n v="24523"/>
    <x v="0"/>
    <m/>
    <m/>
    <m/>
    <m/>
    <n v="1981"/>
    <n v="43"/>
    <m/>
    <n v="1"/>
  </r>
  <r>
    <n v="164"/>
    <n v="2"/>
    <m/>
    <m/>
    <m/>
    <m/>
    <d v="2016-08-01T15:56:12"/>
    <d v="2016-08-01T15:58:57"/>
    <n v="3203"/>
    <s v="Hamilton Park         "/>
    <n v="40.727595966000003"/>
    <n v="-74.044247311000007"/>
    <n v="3272"/>
    <x v="39"/>
    <n v="40.723331586464361"/>
    <n v="-74.045952558517442"/>
    <n v="24532"/>
    <x v="0"/>
    <m/>
    <m/>
    <m/>
    <m/>
    <n v="1947"/>
    <n v="77"/>
    <m/>
    <n v="1"/>
  </r>
  <r>
    <n v="413"/>
    <n v="6"/>
    <m/>
    <m/>
    <m/>
    <m/>
    <d v="2016-08-01T15:56:16"/>
    <d v="2016-08-01T16:03:09"/>
    <n v="3213"/>
    <s v="Van Vorst Park        "/>
    <n v="40.718488919999999"/>
    <n v="-74.047726624999996"/>
    <n v="3186"/>
    <x v="5"/>
    <n v="40.71958611647166"/>
    <n v="-74.043117463588715"/>
    <n v="24496"/>
    <x v="0"/>
    <m/>
    <m/>
    <m/>
    <m/>
    <n v="1976"/>
    <n v="48"/>
    <m/>
    <n v="1"/>
  </r>
  <r>
    <n v="1632"/>
    <n v="27"/>
    <m/>
    <m/>
    <m/>
    <m/>
    <d v="2016-08-01T15:58:03"/>
    <d v="2016-08-01T16:25:15"/>
    <n v="3267"/>
    <s v="Morris Canal          "/>
    <n v="40.712418823756899"/>
    <n v="-74.038525521755219"/>
    <n v="3183"/>
    <x v="11"/>
    <n v="40.716246900000002"/>
    <n v="-74.033458800000005"/>
    <n v="24556"/>
    <x v="1"/>
    <m/>
    <m/>
    <m/>
    <m/>
    <m/>
    <s v=""/>
    <m/>
    <n v="0"/>
  </r>
  <r>
    <n v="244"/>
    <n v="4"/>
    <m/>
    <m/>
    <m/>
    <m/>
    <d v="2016-08-01T15:59:15"/>
    <d v="2016-08-01T16:03:20"/>
    <n v="3183"/>
    <s v="Exchange Place        "/>
    <n v="40.716246900000002"/>
    <n v="-74.033458800000005"/>
    <n v="3187"/>
    <x v="16"/>
    <n v="40.721123599999999"/>
    <n v="-74.038050949999999"/>
    <n v="24459"/>
    <x v="0"/>
    <m/>
    <m/>
    <m/>
    <m/>
    <n v="1968"/>
    <n v="56"/>
    <m/>
    <n v="1"/>
  </r>
  <r>
    <n v="748"/>
    <n v="12"/>
    <m/>
    <m/>
    <m/>
    <m/>
    <d v="2016-08-01T15:59:20"/>
    <d v="2016-08-01T16:11:48"/>
    <n v="3199"/>
    <s v="Newport Pkwy          "/>
    <n v="40.728744800000001"/>
    <n v="-74.032108199999996"/>
    <n v="3183"/>
    <x v="11"/>
    <n v="40.716246900000002"/>
    <n v="-74.033458800000005"/>
    <n v="24614"/>
    <x v="0"/>
    <m/>
    <m/>
    <m/>
    <m/>
    <m/>
    <s v=""/>
    <m/>
    <n v="0"/>
  </r>
  <r>
    <n v="594"/>
    <n v="9"/>
    <m/>
    <m/>
    <m/>
    <m/>
    <d v="2016-08-01T16:00:12"/>
    <d v="2016-08-01T16:10:07"/>
    <n v="3183"/>
    <s v="Exchange Place        "/>
    <n v="40.716246900000002"/>
    <n v="-74.033458800000005"/>
    <n v="3192"/>
    <x v="10"/>
    <n v="40.711242300000002"/>
    <n v="-74.055701299999996"/>
    <n v="24411"/>
    <x v="0"/>
    <m/>
    <m/>
    <m/>
    <m/>
    <n v="1975"/>
    <n v="49"/>
    <m/>
    <n v="1"/>
  </r>
  <r>
    <n v="748"/>
    <n v="12"/>
    <m/>
    <m/>
    <m/>
    <m/>
    <d v="2016-08-01T16:00:35"/>
    <d v="2016-08-01T16:13:03"/>
    <n v="3195"/>
    <s v="Sip Ave               "/>
    <n v="40.730742625306583"/>
    <n v="-74.063783884048462"/>
    <n v="3203"/>
    <x v="9"/>
    <n v="40.727595966000003"/>
    <n v="-74.044247311000007"/>
    <n v="24400"/>
    <x v="0"/>
    <m/>
    <m/>
    <m/>
    <m/>
    <n v="1979"/>
    <n v="45"/>
    <m/>
    <n v="1"/>
  </r>
  <r>
    <n v="154"/>
    <n v="2"/>
    <m/>
    <m/>
    <m/>
    <m/>
    <d v="2016-08-01T16:02:09"/>
    <d v="2016-08-01T16:04:44"/>
    <n v="3272"/>
    <s v="Jersey &amp; 3rd          "/>
    <n v="40.723331586464361"/>
    <n v="-74.045952558517442"/>
    <n v="3203"/>
    <x v="9"/>
    <n v="40.727595966000003"/>
    <n v="-74.044247311000007"/>
    <n v="24532"/>
    <x v="0"/>
    <m/>
    <m/>
    <m/>
    <m/>
    <n v="1947"/>
    <n v="77"/>
    <m/>
    <n v="1"/>
  </r>
  <r>
    <n v="299"/>
    <n v="4"/>
    <m/>
    <m/>
    <m/>
    <m/>
    <d v="2016-08-01T16:04:45"/>
    <d v="2016-08-01T16:09:45"/>
    <n v="3185"/>
    <s v="City Hall             "/>
    <n v="40.717732499999997"/>
    <n v="-74.043845000000005"/>
    <n v="3183"/>
    <x v="11"/>
    <n v="40.716246900000002"/>
    <n v="-74.033458800000005"/>
    <n v="24507"/>
    <x v="0"/>
    <m/>
    <m/>
    <m/>
    <m/>
    <n v="1979"/>
    <n v="45"/>
    <m/>
    <n v="1"/>
  </r>
  <r>
    <n v="289"/>
    <n v="4"/>
    <m/>
    <m/>
    <m/>
    <m/>
    <d v="2016-08-01T16:05:20"/>
    <d v="2016-08-01T16:10:09"/>
    <n v="3186"/>
    <s v="Grove St PATH         "/>
    <n v="40.71958611647166"/>
    <n v="-74.043117463588715"/>
    <n v="3267"/>
    <x v="33"/>
    <n v="40.712418823756899"/>
    <n v="-74.038525521755219"/>
    <n v="24449"/>
    <x v="0"/>
    <m/>
    <m/>
    <m/>
    <m/>
    <n v="1954"/>
    <n v="70"/>
    <m/>
    <n v="1"/>
  </r>
  <r>
    <n v="236"/>
    <n v="3"/>
    <m/>
    <m/>
    <m/>
    <m/>
    <d v="2016-08-01T16:05:20"/>
    <d v="2016-08-01T16:09:17"/>
    <n v="3270"/>
    <s v="Jersey &amp; 6th St       "/>
    <n v="40.725289107811321"/>
    <n v="-74.045571684837341"/>
    <n v="3186"/>
    <x v="5"/>
    <n v="40.71958611647166"/>
    <n v="-74.043117463588715"/>
    <n v="24448"/>
    <x v="0"/>
    <m/>
    <m/>
    <m/>
    <m/>
    <n v="1984"/>
    <n v="40"/>
    <m/>
    <n v="1"/>
  </r>
  <r>
    <n v="267"/>
    <n v="4"/>
    <m/>
    <m/>
    <m/>
    <m/>
    <d v="2016-08-01T16:07:15"/>
    <d v="2016-08-01T16:11:43"/>
    <n v="3186"/>
    <s v="Grove St PATH         "/>
    <n v="40.71958611647166"/>
    <n v="-74.043117463588715"/>
    <n v="3276"/>
    <x v="6"/>
    <n v="40.714584035358932"/>
    <n v="-74.042817056179047"/>
    <n v="24496"/>
    <x v="0"/>
    <m/>
    <m/>
    <m/>
    <m/>
    <n v="1989"/>
    <n v="35"/>
    <m/>
    <n v="2"/>
  </r>
  <r>
    <n v="3192"/>
    <n v="53"/>
    <m/>
    <m/>
    <m/>
    <m/>
    <d v="2016-08-01T16:09:14"/>
    <d v="2016-08-01T17:02:27"/>
    <n v="3199"/>
    <s v="Newport Pkwy          "/>
    <n v="40.728744800000001"/>
    <n v="-74.032108199999996"/>
    <n v="3186"/>
    <x v="5"/>
    <n v="40.71958611647166"/>
    <n v="-74.043117463588715"/>
    <n v="24515"/>
    <x v="0"/>
    <m/>
    <m/>
    <m/>
    <m/>
    <n v="1963"/>
    <n v="61"/>
    <m/>
    <n v="1"/>
  </r>
  <r>
    <n v="590"/>
    <n v="9"/>
    <m/>
    <m/>
    <m/>
    <m/>
    <d v="2016-08-01T16:10:14"/>
    <d v="2016-08-01T16:20:05"/>
    <n v="3184"/>
    <s v="Paulus Hook           "/>
    <n v="40.7141454"/>
    <n v="-74.033551900000006"/>
    <n v="3279"/>
    <x v="26"/>
    <n v="40.721630142638354"/>
    <n v="-74.04996782541275"/>
    <n v="24643"/>
    <x v="0"/>
    <m/>
    <m/>
    <m/>
    <m/>
    <n v="1982"/>
    <n v="42"/>
    <m/>
    <n v="1"/>
  </r>
  <r>
    <n v="395"/>
    <n v="6"/>
    <m/>
    <m/>
    <m/>
    <m/>
    <d v="2016-08-01T16:14:33"/>
    <d v="2016-08-01T16:21:08"/>
    <n v="3198"/>
    <s v="Heights Elevator      "/>
    <n v="40.748715945380226"/>
    <n v="-74.040443301200867"/>
    <n v="3197"/>
    <x v="29"/>
    <n v="40.752558999999998"/>
    <n v="-74.044725"/>
    <n v="24378"/>
    <x v="0"/>
    <m/>
    <m/>
    <m/>
    <m/>
    <n v="1993"/>
    <n v="31"/>
    <m/>
    <n v="1"/>
  </r>
  <r>
    <n v="2322"/>
    <n v="38"/>
    <m/>
    <m/>
    <m/>
    <m/>
    <d v="2016-08-01T16:14:38"/>
    <d v="2016-08-01T16:53:20"/>
    <n v="3197"/>
    <s v="North St              "/>
    <n v="40.752558999999998"/>
    <n v="-74.044725"/>
    <n v="3198"/>
    <x v="41"/>
    <n v="40.748715945380226"/>
    <n v="-74.040443301200867"/>
    <n v="24465"/>
    <x v="0"/>
    <m/>
    <m/>
    <m/>
    <m/>
    <n v="1991"/>
    <n v="33"/>
    <m/>
    <n v="2"/>
  </r>
  <r>
    <n v="858"/>
    <n v="14"/>
    <m/>
    <m/>
    <m/>
    <m/>
    <d v="2016-08-01T16:15:02"/>
    <d v="2016-08-01T16:29:20"/>
    <n v="3194"/>
    <s v="McGinley Square       "/>
    <n v="40.725339925355797"/>
    <n v="-74.067622125148773"/>
    <n v="3183"/>
    <x v="11"/>
    <n v="40.716246900000002"/>
    <n v="-74.033458800000005"/>
    <n v="24691"/>
    <x v="0"/>
    <m/>
    <m/>
    <m/>
    <m/>
    <n v="1977"/>
    <n v="47"/>
    <m/>
    <n v="1"/>
  </r>
  <r>
    <n v="325"/>
    <n v="5"/>
    <m/>
    <m/>
    <m/>
    <m/>
    <d v="2016-08-01T16:17:51"/>
    <d v="2016-08-01T16:23:17"/>
    <n v="3203"/>
    <s v="Hamilton Park         "/>
    <n v="40.727595966000003"/>
    <n v="-74.044247311000007"/>
    <n v="3211"/>
    <x v="14"/>
    <n v="40.721525149999998"/>
    <n v="-74.046304543000005"/>
    <n v="24630"/>
    <x v="0"/>
    <m/>
    <m/>
    <m/>
    <m/>
    <n v="1981"/>
    <n v="43"/>
    <m/>
    <n v="1"/>
  </r>
  <r>
    <n v="257"/>
    <n v="4"/>
    <m/>
    <m/>
    <m/>
    <m/>
    <d v="2016-08-01T16:19:21"/>
    <d v="2016-08-01T16:23:39"/>
    <n v="3198"/>
    <s v="Heights Elevator      "/>
    <n v="40.748715945380226"/>
    <n v="-74.040443301200867"/>
    <n v="3215"/>
    <x v="36"/>
    <n v="40.746729899999998"/>
    <n v="-74.049250900000004"/>
    <n v="24485"/>
    <x v="0"/>
    <m/>
    <m/>
    <m/>
    <m/>
    <n v="1976"/>
    <n v="48"/>
    <m/>
    <n v="1"/>
  </r>
  <r>
    <n v="257"/>
    <n v="4"/>
    <m/>
    <m/>
    <m/>
    <m/>
    <d v="2016-08-01T16:22:58"/>
    <d v="2016-08-01T16:27:16"/>
    <n v="3184"/>
    <s v="Paulus Hook           "/>
    <n v="40.7141454"/>
    <n v="-74.033551900000006"/>
    <n v="3276"/>
    <x v="6"/>
    <n v="40.714584035358932"/>
    <n v="-74.042817056179047"/>
    <n v="24606"/>
    <x v="0"/>
    <m/>
    <m/>
    <m/>
    <m/>
    <n v="1984"/>
    <n v="40"/>
    <m/>
    <n v="1"/>
  </r>
  <r>
    <n v="2088"/>
    <n v="34"/>
    <m/>
    <m/>
    <m/>
    <m/>
    <d v="2016-08-01T16:24:02"/>
    <d v="2016-08-01T16:58:51"/>
    <n v="3183"/>
    <s v="Exchange Place        "/>
    <n v="40.716246900000002"/>
    <n v="-74.033458800000005"/>
    <n v="3267"/>
    <x v="33"/>
    <n v="40.712418823756899"/>
    <n v="-74.038525521755219"/>
    <n v="24544"/>
    <x v="0"/>
    <m/>
    <m/>
    <m/>
    <m/>
    <n v="1976"/>
    <n v="48"/>
    <m/>
    <n v="2"/>
  </r>
  <r>
    <n v="691"/>
    <n v="11"/>
    <m/>
    <m/>
    <m/>
    <m/>
    <d v="2016-08-01T16:25:38"/>
    <d v="2016-08-01T16:37:10"/>
    <n v="3206"/>
    <s v="Hilltop               "/>
    <n v="40.7311689"/>
    <n v="-74.057573599999998"/>
    <n v="3281"/>
    <x v="42"/>
    <n v="40.74590996631558"/>
    <n v="-74.057271480560303"/>
    <n v="24584"/>
    <x v="0"/>
    <m/>
    <m/>
    <m/>
    <m/>
    <n v="1984"/>
    <n v="40"/>
    <m/>
    <n v="1"/>
  </r>
  <r>
    <n v="347"/>
    <n v="5"/>
    <m/>
    <m/>
    <m/>
    <m/>
    <d v="2016-08-01T16:25:46"/>
    <d v="2016-08-01T16:31:33"/>
    <n v="3186"/>
    <s v="Grove St PATH         "/>
    <n v="40.71958611647166"/>
    <n v="-74.043117463588715"/>
    <n v="3278"/>
    <x v="12"/>
    <n v="40.725685483629007"/>
    <n v="-74.048790335655212"/>
    <n v="24390"/>
    <x v="0"/>
    <m/>
    <m/>
    <m/>
    <m/>
    <n v="1983"/>
    <n v="41"/>
    <m/>
    <n v="2"/>
  </r>
  <r>
    <n v="305"/>
    <n v="5"/>
    <m/>
    <m/>
    <m/>
    <m/>
    <d v="2016-08-01T16:26:04"/>
    <d v="2016-08-01T16:31:10"/>
    <n v="3187"/>
    <s v="Warren St             "/>
    <n v="40.721123599999999"/>
    <n v="-74.038050949999999"/>
    <n v="3267"/>
    <x v="33"/>
    <n v="40.712418823756899"/>
    <n v="-74.038525521755219"/>
    <n v="24459"/>
    <x v="0"/>
    <m/>
    <m/>
    <m/>
    <m/>
    <n v="1968"/>
    <n v="56"/>
    <m/>
    <n v="1"/>
  </r>
  <r>
    <n v="2398"/>
    <n v="39"/>
    <m/>
    <m/>
    <m/>
    <m/>
    <d v="2016-08-01T16:27:38"/>
    <d v="2016-08-01T17:07:36"/>
    <n v="3202"/>
    <s v="Newport PATH          "/>
    <n v="40.727223500000001"/>
    <n v="-74.033758899999995"/>
    <n v="3202"/>
    <x v="15"/>
    <n v="40.727223500000001"/>
    <n v="-74.033758899999995"/>
    <n v="24721"/>
    <x v="0"/>
    <m/>
    <m/>
    <m/>
    <m/>
    <n v="1953"/>
    <n v="71"/>
    <m/>
    <n v="1"/>
  </r>
  <r>
    <n v="687"/>
    <n v="11"/>
    <m/>
    <m/>
    <m/>
    <m/>
    <d v="2016-08-01T16:28:58"/>
    <d v="2016-08-01T16:40:26"/>
    <n v="3183"/>
    <s v="Exchange Place        "/>
    <n v="40.716246900000002"/>
    <n v="-74.033458800000005"/>
    <n v="3276"/>
    <x v="6"/>
    <n v="40.714584035358932"/>
    <n v="-74.042817056179047"/>
    <n v="24556"/>
    <x v="1"/>
    <m/>
    <m/>
    <m/>
    <m/>
    <m/>
    <s v=""/>
    <m/>
    <n v="0"/>
  </r>
  <r>
    <n v="520"/>
    <n v="8"/>
    <m/>
    <m/>
    <m/>
    <m/>
    <d v="2016-08-01T16:29:26"/>
    <d v="2016-08-01T16:38:07"/>
    <n v="3183"/>
    <s v="Exchange Place        "/>
    <n v="40.716246900000002"/>
    <n v="-74.033458800000005"/>
    <n v="3220"/>
    <x v="24"/>
    <n v="40.734961020009514"/>
    <n v="-74.059503078460693"/>
    <n v="24622"/>
    <x v="0"/>
    <m/>
    <m/>
    <m/>
    <m/>
    <n v="1981"/>
    <n v="43"/>
    <m/>
    <n v="2"/>
  </r>
  <r>
    <n v="829"/>
    <n v="13"/>
    <m/>
    <m/>
    <m/>
    <m/>
    <d v="2016-08-01T16:31:57"/>
    <d v="2016-08-01T16:45:47"/>
    <n v="3225"/>
    <s v="Baldwin at Montgomery "/>
    <n v="40.723658899999997"/>
    <n v="-74.064194299999997"/>
    <n v="3183"/>
    <x v="11"/>
    <n v="40.716246900000002"/>
    <n v="-74.033458800000005"/>
    <n v="24511"/>
    <x v="0"/>
    <m/>
    <m/>
    <m/>
    <m/>
    <n v="1989"/>
    <n v="35"/>
    <m/>
    <n v="2"/>
  </r>
  <r>
    <n v="346"/>
    <n v="5"/>
    <m/>
    <m/>
    <m/>
    <m/>
    <d v="2016-08-01T16:32:09"/>
    <d v="2016-08-01T16:37:55"/>
    <n v="3212"/>
    <s v="Christ Hospital       "/>
    <n v="40.734785817999999"/>
    <n v="-74.050443635999997"/>
    <n v="3210"/>
    <x v="27"/>
    <n v="40.742677141000001"/>
    <n v="-74.051788633000001"/>
    <n v="24523"/>
    <x v="0"/>
    <m/>
    <m/>
    <m/>
    <m/>
    <n v="1981"/>
    <n v="43"/>
    <m/>
    <n v="1"/>
  </r>
  <r>
    <n v="311"/>
    <n v="5"/>
    <m/>
    <m/>
    <m/>
    <m/>
    <d v="2016-08-01T16:35:29"/>
    <d v="2016-08-01T16:40:41"/>
    <n v="3187"/>
    <s v="Warren St             "/>
    <n v="40.721123599999999"/>
    <n v="-74.038050949999999"/>
    <n v="3202"/>
    <x v="15"/>
    <n v="40.727223500000001"/>
    <n v="-74.033758899999995"/>
    <n v="24706"/>
    <x v="0"/>
    <m/>
    <m/>
    <m/>
    <m/>
    <n v="1983"/>
    <n v="41"/>
    <m/>
    <n v="1"/>
  </r>
  <r>
    <n v="793"/>
    <n v="13"/>
    <m/>
    <m/>
    <m/>
    <m/>
    <d v="2016-08-01T16:35:49"/>
    <d v="2016-08-01T16:49:03"/>
    <n v="3193"/>
    <s v="Lincoln Park          "/>
    <n v="40.724605099886901"/>
    <n v="-74.078405946493149"/>
    <n v="3205"/>
    <x v="25"/>
    <n v="40.716539780991937"/>
    <n v="-74.049637913703904"/>
    <n v="24446"/>
    <x v="0"/>
    <m/>
    <m/>
    <m/>
    <m/>
    <n v="1954"/>
    <n v="70"/>
    <m/>
    <n v="2"/>
  </r>
  <r>
    <n v="94"/>
    <n v="1"/>
    <m/>
    <m/>
    <m/>
    <m/>
    <d v="2016-08-01T16:35:59"/>
    <d v="2016-08-01T16:37:33"/>
    <n v="3267"/>
    <s v="Morris Canal          "/>
    <n v="40.712418823756899"/>
    <n v="-74.038525521755219"/>
    <n v="3267"/>
    <x v="33"/>
    <n v="40.712418823756899"/>
    <n v="-74.038525521755219"/>
    <n v="24635"/>
    <x v="0"/>
    <m/>
    <m/>
    <m/>
    <m/>
    <n v="1990"/>
    <n v="34"/>
    <m/>
    <n v="1"/>
  </r>
  <r>
    <n v="760"/>
    <n v="12"/>
    <m/>
    <m/>
    <m/>
    <m/>
    <d v="2016-08-01T16:37:05"/>
    <d v="2016-08-01T16:49:46"/>
    <n v="3275"/>
    <s v="Columbus Drive        "/>
    <n v="40.718355198232139"/>
    <n v="-74.038914442062378"/>
    <n v="3207"/>
    <x v="32"/>
    <n v="40.737603700000001"/>
    <n v="-74.052478300000004"/>
    <n v="24645"/>
    <x v="0"/>
    <m/>
    <m/>
    <m/>
    <m/>
    <n v="1989"/>
    <n v="35"/>
    <m/>
    <n v="1"/>
  </r>
  <r>
    <n v="1478"/>
    <n v="24"/>
    <m/>
    <m/>
    <m/>
    <m/>
    <d v="2016-08-01T16:38:33"/>
    <d v="2016-08-01T17:03:11"/>
    <n v="3267"/>
    <s v="Morris Canal          "/>
    <n v="40.712418823756899"/>
    <n v="-74.038525521755219"/>
    <n v="3267"/>
    <x v="33"/>
    <n v="40.712418823756899"/>
    <n v="-74.038525521755219"/>
    <n v="24561"/>
    <x v="0"/>
    <m/>
    <m/>
    <m/>
    <m/>
    <n v="1990"/>
    <n v="34"/>
    <m/>
    <n v="1"/>
  </r>
  <r>
    <n v="150"/>
    <n v="2"/>
    <m/>
    <m/>
    <m/>
    <m/>
    <d v="2016-08-01T16:40:03"/>
    <d v="2016-08-01T16:42:34"/>
    <n v="3186"/>
    <s v="Grove St PATH         "/>
    <n v="40.71958611647166"/>
    <n v="-74.043117463588715"/>
    <n v="3211"/>
    <x v="14"/>
    <n v="40.721525149999998"/>
    <n v="-74.046304543000005"/>
    <n v="24387"/>
    <x v="0"/>
    <m/>
    <m/>
    <m/>
    <m/>
    <n v="1989"/>
    <n v="35"/>
    <m/>
    <n v="1"/>
  </r>
  <r>
    <n v="631"/>
    <n v="10"/>
    <m/>
    <m/>
    <m/>
    <m/>
    <d v="2016-08-01T16:40:36"/>
    <d v="2016-08-01T16:51:07"/>
    <n v="3225"/>
    <s v="Baldwin at Montgomery "/>
    <n v="40.723658899999997"/>
    <n v="-74.064194299999997"/>
    <n v="3183"/>
    <x v="11"/>
    <n v="40.716246900000002"/>
    <n v="-74.033458800000005"/>
    <n v="24435"/>
    <x v="0"/>
    <m/>
    <m/>
    <m/>
    <m/>
    <n v="1984"/>
    <n v="40"/>
    <m/>
    <n v="1"/>
  </r>
  <r>
    <n v="181"/>
    <n v="3"/>
    <m/>
    <m/>
    <m/>
    <m/>
    <d v="2016-08-01T16:41:15"/>
    <d v="2016-08-01T16:44:17"/>
    <n v="3186"/>
    <s v="Grove St PATH         "/>
    <n v="40.71958611647166"/>
    <n v="-74.043117463588715"/>
    <n v="3187"/>
    <x v="16"/>
    <n v="40.721123599999999"/>
    <n v="-74.038050949999999"/>
    <n v="24575"/>
    <x v="0"/>
    <m/>
    <m/>
    <m/>
    <m/>
    <n v="1978"/>
    <n v="46"/>
    <m/>
    <n v="1"/>
  </r>
  <r>
    <n v="417"/>
    <n v="6"/>
    <m/>
    <m/>
    <m/>
    <m/>
    <d v="2016-08-01T16:42:09"/>
    <d v="2016-08-01T16:49:06"/>
    <n v="3211"/>
    <s v="Newark Ave            "/>
    <n v="40.721525149999998"/>
    <n v="-74.046304543000005"/>
    <n v="3203"/>
    <x v="9"/>
    <n v="40.727595966000003"/>
    <n v="-74.044247311000007"/>
    <n v="24630"/>
    <x v="0"/>
    <m/>
    <m/>
    <m/>
    <m/>
    <n v="1981"/>
    <n v="43"/>
    <m/>
    <n v="1"/>
  </r>
  <r>
    <n v="1670"/>
    <n v="27"/>
    <m/>
    <m/>
    <m/>
    <m/>
    <d v="2016-08-01T16:44:20"/>
    <d v="2016-08-01T17:12:10"/>
    <n v="3215"/>
    <s v="Central Ave           "/>
    <n v="40.746729899999998"/>
    <n v="-74.049250900000004"/>
    <n v="3202"/>
    <x v="15"/>
    <n v="40.727223500000001"/>
    <n v="-74.033758899999995"/>
    <n v="24485"/>
    <x v="0"/>
    <m/>
    <m/>
    <m/>
    <m/>
    <n v="1992"/>
    <n v="32"/>
    <m/>
    <n v="2"/>
  </r>
  <r>
    <n v="639"/>
    <n v="10"/>
    <m/>
    <m/>
    <m/>
    <m/>
    <d v="2016-08-01T16:44:54"/>
    <d v="2016-08-01T16:55:34"/>
    <n v="3197"/>
    <s v="North St              "/>
    <n v="40.752558999999998"/>
    <n v="-74.044725"/>
    <n v="3195"/>
    <x v="3"/>
    <n v="40.730742625306583"/>
    <n v="-74.063783884048462"/>
    <n v="24505"/>
    <x v="0"/>
    <m/>
    <m/>
    <m/>
    <m/>
    <n v="1978"/>
    <n v="46"/>
    <m/>
    <n v="1"/>
  </r>
  <r>
    <n v="316"/>
    <n v="5"/>
    <m/>
    <m/>
    <m/>
    <m/>
    <d v="2016-08-01T16:45:01"/>
    <d v="2016-08-01T16:50:17"/>
    <n v="3195"/>
    <s v="Sip Ave               "/>
    <n v="40.730742625306583"/>
    <n v="-74.063783884048462"/>
    <n v="3201"/>
    <x v="22"/>
    <n v="40.737710999999997"/>
    <n v="-74.066920999999994"/>
    <n v="24631"/>
    <x v="0"/>
    <m/>
    <m/>
    <m/>
    <m/>
    <n v="1962"/>
    <n v="62"/>
    <m/>
    <n v="1"/>
  </r>
  <r>
    <n v="553"/>
    <n v="9"/>
    <m/>
    <m/>
    <m/>
    <m/>
    <d v="2016-08-01T16:45:29"/>
    <d v="2016-08-01T16:54:43"/>
    <n v="3203"/>
    <s v="Hamilton Park         "/>
    <n v="40.727595966000003"/>
    <n v="-74.044247311000007"/>
    <n v="3202"/>
    <x v="15"/>
    <n v="40.727223500000001"/>
    <n v="-74.033758899999995"/>
    <n v="24660"/>
    <x v="0"/>
    <m/>
    <m/>
    <m/>
    <m/>
    <n v="1986"/>
    <n v="38"/>
    <m/>
    <n v="2"/>
  </r>
  <r>
    <n v="544"/>
    <n v="9"/>
    <m/>
    <m/>
    <m/>
    <m/>
    <d v="2016-08-01T16:45:44"/>
    <d v="2016-08-01T16:54:49"/>
    <n v="3203"/>
    <s v="Hamilton Park         "/>
    <n v="40.727595966000003"/>
    <n v="-74.044247311000007"/>
    <n v="3202"/>
    <x v="15"/>
    <n v="40.727223500000001"/>
    <n v="-74.033758899999995"/>
    <n v="24580"/>
    <x v="0"/>
    <m/>
    <m/>
    <m/>
    <m/>
    <n v="1984"/>
    <n v="40"/>
    <m/>
    <n v="1"/>
  </r>
  <r>
    <n v="406"/>
    <n v="6"/>
    <m/>
    <m/>
    <m/>
    <m/>
    <d v="2016-08-01T16:46:28"/>
    <d v="2016-08-01T16:53:15"/>
    <n v="3202"/>
    <s v="Newport PATH          "/>
    <n v="40.727223500000001"/>
    <n v="-74.033758899999995"/>
    <n v="3211"/>
    <x v="14"/>
    <n v="40.721525149999998"/>
    <n v="-74.046304543000005"/>
    <n v="24664"/>
    <x v="0"/>
    <m/>
    <m/>
    <m/>
    <m/>
    <n v="1988"/>
    <n v="36"/>
    <m/>
    <n v="1"/>
  </r>
  <r>
    <n v="751"/>
    <n v="12"/>
    <m/>
    <m/>
    <m/>
    <m/>
    <d v="2016-08-01T16:46:50"/>
    <d v="2016-08-01T16:59:21"/>
    <n v="3183"/>
    <s v="Exchange Place        "/>
    <n v="40.716246900000002"/>
    <n v="-74.033458800000005"/>
    <n v="3202"/>
    <x v="15"/>
    <n v="40.727223500000001"/>
    <n v="-74.033758899999995"/>
    <n v="24614"/>
    <x v="0"/>
    <m/>
    <m/>
    <m/>
    <m/>
    <n v="1964"/>
    <n v="60"/>
    <m/>
    <n v="1"/>
  </r>
  <r>
    <n v="213"/>
    <n v="3"/>
    <m/>
    <m/>
    <m/>
    <m/>
    <d v="2016-08-01T16:46:53"/>
    <d v="2016-08-01T16:50:27"/>
    <n v="3185"/>
    <s v="City Hall             "/>
    <n v="40.717732499999997"/>
    <n v="-74.043845000000005"/>
    <n v="3205"/>
    <x v="25"/>
    <n v="40.716539780991937"/>
    <n v="-74.049637913703904"/>
    <n v="24555"/>
    <x v="0"/>
    <m/>
    <m/>
    <m/>
    <m/>
    <n v="1980"/>
    <n v="44"/>
    <m/>
    <n v="1"/>
  </r>
  <r>
    <n v="1082"/>
    <n v="18"/>
    <m/>
    <m/>
    <m/>
    <m/>
    <d v="2016-08-01T16:47:32"/>
    <d v="2016-08-01T17:05:35"/>
    <n v="3211"/>
    <s v="Newark Ave            "/>
    <n v="40.721525149999998"/>
    <n v="-74.046304543000005"/>
    <n v="3214"/>
    <x v="19"/>
    <n v="40.712774199999998"/>
    <n v="-74.0364857"/>
    <n v="24387"/>
    <x v="1"/>
    <m/>
    <m/>
    <m/>
    <m/>
    <m/>
    <s v=""/>
    <m/>
    <n v="0"/>
  </r>
  <r>
    <n v="187"/>
    <n v="3"/>
    <m/>
    <m/>
    <m/>
    <m/>
    <d v="2016-08-01T16:52:19"/>
    <d v="2016-08-01T16:55:26"/>
    <n v="3186"/>
    <s v="Grove St PATH         "/>
    <n v="40.71958611647166"/>
    <n v="-74.043117463588715"/>
    <n v="3270"/>
    <x v="18"/>
    <n v="40.725289107811321"/>
    <n v="-74.045571684837341"/>
    <n v="24663"/>
    <x v="0"/>
    <m/>
    <m/>
    <m/>
    <m/>
    <n v="1978"/>
    <n v="46"/>
    <m/>
    <n v="1"/>
  </r>
  <r>
    <n v="79"/>
    <n v="1"/>
    <m/>
    <m/>
    <m/>
    <m/>
    <d v="2016-08-01T16:54:42"/>
    <d v="2016-08-01T16:56:01"/>
    <n v="3184"/>
    <s v="Paulus Hook           "/>
    <n v="40.7141454"/>
    <n v="-74.033551900000006"/>
    <n v="3183"/>
    <x v="11"/>
    <n v="40.716246900000002"/>
    <n v="-74.033458800000005"/>
    <n v="24457"/>
    <x v="0"/>
    <m/>
    <m/>
    <m/>
    <m/>
    <n v="1989"/>
    <n v="35"/>
    <m/>
    <n v="1"/>
  </r>
  <r>
    <n v="568"/>
    <n v="9"/>
    <m/>
    <m/>
    <m/>
    <m/>
    <d v="2016-08-01T16:55:57"/>
    <d v="2016-08-01T17:05:26"/>
    <n v="3184"/>
    <s v="Paulus Hook           "/>
    <n v="40.7141454"/>
    <n v="-74.033551900000006"/>
    <n v="3278"/>
    <x v="12"/>
    <n v="40.725685483629007"/>
    <n v="-74.048790335655212"/>
    <n v="24467"/>
    <x v="0"/>
    <m/>
    <m/>
    <m/>
    <m/>
    <n v="1979"/>
    <n v="45"/>
    <m/>
    <n v="1"/>
  </r>
  <r>
    <n v="778"/>
    <n v="12"/>
    <m/>
    <m/>
    <m/>
    <m/>
    <d v="2016-08-01T16:56:42"/>
    <d v="2016-08-01T17:09:40"/>
    <n v="3188"/>
    <s v="NJCU                  "/>
    <n v="40.710108699999999"/>
    <n v="-74.085848900000002"/>
    <n v="3205"/>
    <x v="25"/>
    <n v="40.716539780991937"/>
    <n v="-74.049637913703904"/>
    <n v="24678"/>
    <x v="0"/>
    <m/>
    <m/>
    <m/>
    <m/>
    <n v="1963"/>
    <n v="61"/>
    <m/>
    <n v="1"/>
  </r>
  <r>
    <n v="262"/>
    <n v="4"/>
    <m/>
    <m/>
    <m/>
    <m/>
    <d v="2016-08-01T16:57:51"/>
    <d v="2016-08-01T17:02:14"/>
    <n v="3186"/>
    <s v="Grove St PATH         "/>
    <n v="40.71958611647166"/>
    <n v="-74.043117463588715"/>
    <n v="3203"/>
    <x v="9"/>
    <n v="40.727595966000003"/>
    <n v="-74.044247311000007"/>
    <n v="24589"/>
    <x v="0"/>
    <m/>
    <m/>
    <m/>
    <m/>
    <n v="1974"/>
    <n v="50"/>
    <m/>
    <n v="2"/>
  </r>
  <r>
    <n v="527"/>
    <n v="8"/>
    <m/>
    <m/>
    <m/>
    <m/>
    <d v="2016-08-01T17:00:25"/>
    <d v="2016-08-01T17:09:12"/>
    <n v="3183"/>
    <s v="Exchange Place        "/>
    <n v="40.716246900000002"/>
    <n v="-74.033458800000005"/>
    <n v="3199"/>
    <x v="21"/>
    <n v="40.728744800000001"/>
    <n v="-74.032108199999996"/>
    <n v="24528"/>
    <x v="0"/>
    <m/>
    <m/>
    <m/>
    <m/>
    <n v="1984"/>
    <n v="40"/>
    <m/>
    <n v="2"/>
  </r>
  <r>
    <n v="849"/>
    <n v="14"/>
    <m/>
    <m/>
    <m/>
    <m/>
    <d v="2016-08-01T17:02:51"/>
    <d v="2016-08-01T17:17:01"/>
    <n v="3186"/>
    <s v="Grove St PATH         "/>
    <n v="40.71958611647166"/>
    <n v="-74.043117463588715"/>
    <n v="3207"/>
    <x v="32"/>
    <n v="40.737603700000001"/>
    <n v="-74.052478300000004"/>
    <n v="24515"/>
    <x v="0"/>
    <m/>
    <m/>
    <m/>
    <m/>
    <n v="1991"/>
    <n v="33"/>
    <m/>
    <n v="1"/>
  </r>
  <r>
    <n v="1523"/>
    <n v="25"/>
    <m/>
    <m/>
    <m/>
    <m/>
    <d v="2016-08-01T17:03:43"/>
    <d v="2016-08-01T17:29:07"/>
    <n v="3202"/>
    <s v="Newport PATH          "/>
    <n v="40.727223500000001"/>
    <n v="-74.033758899999995"/>
    <n v="3193"/>
    <x v="4"/>
    <n v="40.724605099886901"/>
    <n v="-74.078405946493149"/>
    <n v="24563"/>
    <x v="0"/>
    <m/>
    <m/>
    <m/>
    <m/>
    <n v="1985"/>
    <n v="39"/>
    <m/>
    <n v="1"/>
  </r>
  <r>
    <n v="103"/>
    <n v="1"/>
    <m/>
    <m/>
    <m/>
    <m/>
    <d v="2016-08-01T17:05:40"/>
    <d v="2016-08-01T17:07:23"/>
    <n v="3183"/>
    <s v="Exchange Place        "/>
    <n v="40.716246900000002"/>
    <n v="-74.033458800000005"/>
    <n v="3184"/>
    <x v="8"/>
    <n v="40.7141454"/>
    <n v="-74.033551900000006"/>
    <n v="24435"/>
    <x v="0"/>
    <m/>
    <m/>
    <m/>
    <m/>
    <n v="1981"/>
    <n v="43"/>
    <m/>
    <n v="1"/>
  </r>
  <r>
    <n v="616"/>
    <n v="10"/>
    <m/>
    <m/>
    <m/>
    <m/>
    <d v="2016-08-01T17:06:08"/>
    <d v="2016-08-01T17:16:25"/>
    <n v="3278"/>
    <s v="Monmouth and 6th      "/>
    <n v="40.725685483629007"/>
    <n v="-74.048790335655212"/>
    <n v="3276"/>
    <x v="6"/>
    <n v="40.714584035358932"/>
    <n v="-74.042817056179047"/>
    <n v="24705"/>
    <x v="0"/>
    <m/>
    <m/>
    <m/>
    <m/>
    <n v="1985"/>
    <n v="39"/>
    <m/>
    <n v="2"/>
  </r>
  <r>
    <n v="1089"/>
    <n v="18"/>
    <m/>
    <m/>
    <m/>
    <m/>
    <d v="2016-08-01T17:06:32"/>
    <d v="2016-08-01T17:24:42"/>
    <n v="3196"/>
    <s v="Riverview Park        "/>
    <n v="40.744318700000001"/>
    <n v="-74.043990899999997"/>
    <n v="3201"/>
    <x v="22"/>
    <n v="40.737710999999997"/>
    <n v="-74.066920999999994"/>
    <n v="24709"/>
    <x v="0"/>
    <m/>
    <m/>
    <m/>
    <m/>
    <n v="1960"/>
    <n v="64"/>
    <m/>
    <n v="1"/>
  </r>
  <r>
    <n v="287"/>
    <n v="4"/>
    <m/>
    <m/>
    <m/>
    <m/>
    <d v="2016-08-01T17:07:19"/>
    <d v="2016-08-01T17:12:06"/>
    <n v="3186"/>
    <s v="Grove St PATH         "/>
    <n v="40.71958611647166"/>
    <n v="-74.043117463588715"/>
    <n v="3203"/>
    <x v="9"/>
    <n v="40.727595966000003"/>
    <n v="-74.044247311000007"/>
    <n v="24674"/>
    <x v="0"/>
    <m/>
    <m/>
    <m/>
    <m/>
    <n v="1967"/>
    <n v="57"/>
    <m/>
    <n v="1"/>
  </r>
  <r>
    <n v="299"/>
    <n v="4"/>
    <m/>
    <m/>
    <m/>
    <m/>
    <d v="2016-08-01T17:07:43"/>
    <d v="2016-08-01T17:12:42"/>
    <n v="3187"/>
    <s v="Warren St             "/>
    <n v="40.721123599999999"/>
    <n v="-74.038050949999999"/>
    <n v="3203"/>
    <x v="9"/>
    <n v="40.727595966000003"/>
    <n v="-74.044247311000007"/>
    <n v="24723"/>
    <x v="0"/>
    <m/>
    <m/>
    <m/>
    <m/>
    <n v="1983"/>
    <n v="41"/>
    <m/>
    <n v="1"/>
  </r>
  <r>
    <n v="407"/>
    <n v="6"/>
    <m/>
    <m/>
    <m/>
    <m/>
    <d v="2016-08-01T17:08:17"/>
    <d v="2016-08-01T17:15:05"/>
    <n v="3184"/>
    <s v="Paulus Hook           "/>
    <n v="40.7141454"/>
    <n v="-74.033551900000006"/>
    <n v="3185"/>
    <x v="13"/>
    <n v="40.717732499999997"/>
    <n v="-74.043845000000005"/>
    <n v="24667"/>
    <x v="0"/>
    <m/>
    <m/>
    <m/>
    <m/>
    <n v="1957"/>
    <n v="67"/>
    <m/>
    <n v="1"/>
  </r>
  <r>
    <n v="258"/>
    <n v="4"/>
    <m/>
    <m/>
    <m/>
    <m/>
    <d v="2016-08-01T17:08:23"/>
    <d v="2016-08-01T17:12:42"/>
    <n v="3186"/>
    <s v="Grove St PATH         "/>
    <n v="40.71958611647166"/>
    <n v="-74.043117463588715"/>
    <n v="3272"/>
    <x v="39"/>
    <n v="40.723331586464361"/>
    <n v="-74.045952558517442"/>
    <n v="24401"/>
    <x v="0"/>
    <m/>
    <m/>
    <m/>
    <m/>
    <n v="1952"/>
    <n v="72"/>
    <m/>
    <n v="1"/>
  </r>
  <r>
    <n v="474"/>
    <n v="7"/>
    <m/>
    <m/>
    <m/>
    <m/>
    <d v="2016-08-01T17:08:28"/>
    <d v="2016-08-01T17:16:22"/>
    <n v="3192"/>
    <s v="Liberty Light Rail    "/>
    <n v="40.711242300000002"/>
    <n v="-74.055701299999996"/>
    <n v="3185"/>
    <x v="13"/>
    <n v="40.717732499999997"/>
    <n v="-74.043845000000005"/>
    <n v="24590"/>
    <x v="0"/>
    <m/>
    <m/>
    <m/>
    <m/>
    <n v="1972"/>
    <n v="52"/>
    <m/>
    <n v="1"/>
  </r>
  <r>
    <n v="1309"/>
    <n v="21"/>
    <m/>
    <m/>
    <m/>
    <m/>
    <d v="2016-08-01T17:08:36"/>
    <d v="2016-08-01T17:30:25"/>
    <n v="3195"/>
    <s v="Sip Ave               "/>
    <n v="40.730742625306583"/>
    <n v="-74.063783884048462"/>
    <n v="3195"/>
    <x v="3"/>
    <n v="40.730742625306583"/>
    <n v="-74.063783884048462"/>
    <n v="24463"/>
    <x v="0"/>
    <m/>
    <m/>
    <m/>
    <m/>
    <n v="1988"/>
    <n v="36"/>
    <m/>
    <n v="1"/>
  </r>
  <r>
    <n v="453"/>
    <n v="7"/>
    <m/>
    <m/>
    <m/>
    <m/>
    <d v="2016-08-01T17:08:44"/>
    <d v="2016-08-01T17:16:18"/>
    <n v="3192"/>
    <s v="Liberty Light Rail    "/>
    <n v="40.711242300000002"/>
    <n v="-74.055701299999996"/>
    <n v="3185"/>
    <x v="13"/>
    <n v="40.717732499999997"/>
    <n v="-74.043845000000005"/>
    <n v="24403"/>
    <x v="0"/>
    <m/>
    <m/>
    <m/>
    <m/>
    <n v="1983"/>
    <n v="41"/>
    <m/>
    <n v="1"/>
  </r>
  <r>
    <n v="89"/>
    <n v="1"/>
    <m/>
    <m/>
    <m/>
    <m/>
    <d v="2016-08-01T17:08:50"/>
    <d v="2016-08-01T17:10:19"/>
    <n v="3184"/>
    <s v="Paulus Hook           "/>
    <n v="40.7141454"/>
    <n v="-74.033551900000006"/>
    <n v="3183"/>
    <x v="11"/>
    <n v="40.716246900000002"/>
    <n v="-74.033458800000005"/>
    <n v="24435"/>
    <x v="0"/>
    <m/>
    <m/>
    <m/>
    <m/>
    <n v="1983"/>
    <n v="41"/>
    <m/>
    <n v="1"/>
  </r>
  <r>
    <n v="313"/>
    <n v="5"/>
    <m/>
    <m/>
    <m/>
    <m/>
    <d v="2016-08-01T17:09:07"/>
    <d v="2016-08-01T17:14:21"/>
    <n v="3183"/>
    <s v="Exchange Place        "/>
    <n v="40.716246900000002"/>
    <n v="-74.033458800000005"/>
    <n v="3267"/>
    <x v="33"/>
    <n v="40.712418823756899"/>
    <n v="-74.038525521755219"/>
    <n v="24507"/>
    <x v="0"/>
    <m/>
    <m/>
    <m/>
    <m/>
    <n v="1983"/>
    <n v="41"/>
    <m/>
    <n v="2"/>
  </r>
  <r>
    <n v="517"/>
    <n v="8"/>
    <m/>
    <m/>
    <m/>
    <m/>
    <d v="2016-08-01T17:09:41"/>
    <d v="2016-08-01T17:18:19"/>
    <n v="3183"/>
    <s v="Exchange Place        "/>
    <n v="40.716246900000002"/>
    <n v="-74.033458800000005"/>
    <n v="3279"/>
    <x v="26"/>
    <n v="40.721630142638354"/>
    <n v="-74.04996782541275"/>
    <n v="24418"/>
    <x v="0"/>
    <m/>
    <m/>
    <m/>
    <m/>
    <n v="1984"/>
    <n v="40"/>
    <m/>
    <n v="1"/>
  </r>
  <r>
    <n v="804"/>
    <n v="13"/>
    <m/>
    <m/>
    <m/>
    <m/>
    <d v="2016-08-01T17:10:10"/>
    <d v="2016-08-01T17:23:34"/>
    <n v="3214"/>
    <s v="Essex Light Rail      "/>
    <n v="40.712774199999998"/>
    <n v="-74.0364857"/>
    <n v="3192"/>
    <x v="10"/>
    <n v="40.711242300000002"/>
    <n v="-74.055701299999996"/>
    <n v="24583"/>
    <x v="0"/>
    <m/>
    <m/>
    <m/>
    <m/>
    <n v="1961"/>
    <n v="63"/>
    <m/>
    <n v="2"/>
  </r>
  <r>
    <n v="156"/>
    <n v="2"/>
    <m/>
    <m/>
    <m/>
    <m/>
    <d v="2016-08-01T17:10:16"/>
    <d v="2016-08-01T17:12:52"/>
    <n v="3202"/>
    <s v="Newport PATH          "/>
    <n v="40.727223500000001"/>
    <n v="-74.033758899999995"/>
    <n v="3199"/>
    <x v="21"/>
    <n v="40.728744800000001"/>
    <n v="-74.032108199999996"/>
    <n v="24614"/>
    <x v="0"/>
    <m/>
    <m/>
    <m/>
    <m/>
    <n v="1964"/>
    <n v="60"/>
    <m/>
    <n v="1"/>
  </r>
  <r>
    <n v="482"/>
    <n v="8"/>
    <m/>
    <m/>
    <m/>
    <m/>
    <d v="2016-08-01T17:12:22"/>
    <d v="2016-08-01T17:20:24"/>
    <n v="3202"/>
    <s v="Newport PATH          "/>
    <n v="40.727223500000001"/>
    <n v="-74.033758899999995"/>
    <n v="3203"/>
    <x v="9"/>
    <n v="40.727595966000003"/>
    <n v="-74.044247311000007"/>
    <n v="24572"/>
    <x v="0"/>
    <m/>
    <m/>
    <m/>
    <m/>
    <n v="1983"/>
    <n v="41"/>
    <m/>
    <n v="1"/>
  </r>
  <r>
    <n v="206"/>
    <n v="3"/>
    <m/>
    <m/>
    <m/>
    <m/>
    <d v="2016-08-01T17:13:45"/>
    <d v="2016-08-01T17:17:12"/>
    <n v="3183"/>
    <s v="Exchange Place        "/>
    <n v="40.716246900000002"/>
    <n v="-74.033458800000005"/>
    <n v="3214"/>
    <x v="19"/>
    <n v="40.712774199999998"/>
    <n v="-74.0364857"/>
    <n v="24655"/>
    <x v="0"/>
    <m/>
    <m/>
    <m/>
    <m/>
    <n v="1980"/>
    <n v="44"/>
    <m/>
    <n v="1"/>
  </r>
  <r>
    <n v="1703"/>
    <n v="28"/>
    <m/>
    <m/>
    <m/>
    <m/>
    <d v="2016-08-01T17:14:27"/>
    <d v="2016-08-01T17:42:50"/>
    <n v="3186"/>
    <s v="Grove St PATH         "/>
    <n v="40.71958611647166"/>
    <n v="-74.043117463588715"/>
    <n v="3186"/>
    <x v="5"/>
    <n v="40.71958611647166"/>
    <n v="-74.043117463588715"/>
    <n v="24662"/>
    <x v="0"/>
    <m/>
    <m/>
    <m/>
    <m/>
    <n v="1966"/>
    <n v="58"/>
    <m/>
    <n v="1"/>
  </r>
  <r>
    <n v="590"/>
    <n v="9"/>
    <m/>
    <m/>
    <m/>
    <m/>
    <d v="2016-08-01T17:14:54"/>
    <d v="2016-08-01T17:24:44"/>
    <n v="3184"/>
    <s v="Paulus Hook           "/>
    <n v="40.7141454"/>
    <n v="-74.033551900000006"/>
    <n v="3199"/>
    <x v="21"/>
    <n v="40.728744800000001"/>
    <n v="-74.032108199999996"/>
    <n v="24712"/>
    <x v="0"/>
    <m/>
    <m/>
    <m/>
    <m/>
    <n v="1976"/>
    <n v="48"/>
    <m/>
    <n v="1"/>
  </r>
  <r>
    <n v="666"/>
    <n v="11"/>
    <m/>
    <m/>
    <m/>
    <m/>
    <d v="2016-08-01T17:15:00"/>
    <d v="2016-08-01T17:26:07"/>
    <n v="3186"/>
    <s v="Grove St PATH         "/>
    <n v="40.71958611647166"/>
    <n v="-74.043117463588715"/>
    <n v="3183"/>
    <x v="11"/>
    <n v="40.716246900000002"/>
    <n v="-74.033458800000005"/>
    <n v="24595"/>
    <x v="1"/>
    <m/>
    <m/>
    <m/>
    <m/>
    <m/>
    <s v=""/>
    <m/>
    <n v="0"/>
  </r>
  <r>
    <n v="236"/>
    <n v="3"/>
    <m/>
    <m/>
    <m/>
    <m/>
    <d v="2016-08-01T17:15:09"/>
    <d v="2016-08-01T17:19:06"/>
    <n v="3267"/>
    <s v="Morris Canal          "/>
    <n v="40.712418823756899"/>
    <n v="-74.038525521755219"/>
    <n v="3183"/>
    <x v="11"/>
    <n v="40.716246900000002"/>
    <n v="-74.033458800000005"/>
    <n v="24544"/>
    <x v="0"/>
    <m/>
    <m/>
    <m/>
    <m/>
    <n v="1980"/>
    <n v="44"/>
    <m/>
    <n v="2"/>
  </r>
  <r>
    <n v="239"/>
    <n v="3"/>
    <m/>
    <m/>
    <m/>
    <m/>
    <d v="2016-08-01T17:16:19"/>
    <d v="2016-08-01T17:20:19"/>
    <n v="3201"/>
    <s v="Dey St                "/>
    <n v="40.737710999999997"/>
    <n v="-74.066920999999994"/>
    <n v="3195"/>
    <x v="3"/>
    <n v="40.730742625306583"/>
    <n v="-74.063783884048462"/>
    <n v="24695"/>
    <x v="0"/>
    <m/>
    <m/>
    <m/>
    <m/>
    <n v="1973"/>
    <n v="51"/>
    <m/>
    <n v="1"/>
  </r>
  <r>
    <n v="315"/>
    <n v="5"/>
    <m/>
    <m/>
    <m/>
    <m/>
    <d v="2016-08-01T17:16:19"/>
    <d v="2016-08-01T17:21:35"/>
    <n v="3186"/>
    <s v="Grove St PATH         "/>
    <n v="40.71958611647166"/>
    <n v="-74.043117463588715"/>
    <n v="3203"/>
    <x v="9"/>
    <n v="40.727595966000003"/>
    <n v="-74.044247311000007"/>
    <n v="24430"/>
    <x v="0"/>
    <m/>
    <m/>
    <m/>
    <m/>
    <n v="1972"/>
    <n v="52"/>
    <m/>
    <n v="1"/>
  </r>
  <r>
    <n v="1371"/>
    <n v="22"/>
    <m/>
    <m/>
    <m/>
    <m/>
    <d v="2016-08-01T17:16:56"/>
    <d v="2016-08-01T17:39:48"/>
    <n v="3195"/>
    <s v="Sip Ave               "/>
    <n v="40.730742625306583"/>
    <n v="-74.063783884048462"/>
    <n v="3183"/>
    <x v="11"/>
    <n v="40.716246900000002"/>
    <n v="-74.033458800000005"/>
    <n v="24450"/>
    <x v="1"/>
    <m/>
    <m/>
    <m/>
    <m/>
    <m/>
    <s v=""/>
    <m/>
    <n v="0"/>
  </r>
  <r>
    <n v="543"/>
    <n v="9"/>
    <m/>
    <m/>
    <m/>
    <m/>
    <d v="2016-08-01T17:18:34"/>
    <d v="2016-08-01T17:27:38"/>
    <n v="3202"/>
    <s v="Newport PATH          "/>
    <n v="40.727223500000001"/>
    <n v="-74.033758899999995"/>
    <n v="3184"/>
    <x v="8"/>
    <n v="40.7141454"/>
    <n v="-74.033551900000006"/>
    <n v="24525"/>
    <x v="0"/>
    <m/>
    <m/>
    <m/>
    <m/>
    <n v="1976"/>
    <n v="48"/>
    <m/>
    <n v="1"/>
  </r>
  <r>
    <n v="541"/>
    <n v="9"/>
    <m/>
    <m/>
    <m/>
    <m/>
    <d v="2016-08-01T17:18:36"/>
    <d v="2016-08-01T17:27:38"/>
    <n v="3202"/>
    <s v="Newport PATH          "/>
    <n v="40.727223500000001"/>
    <n v="-74.033758899999995"/>
    <n v="3184"/>
    <x v="8"/>
    <n v="40.7141454"/>
    <n v="-74.033551900000006"/>
    <n v="24485"/>
    <x v="0"/>
    <m/>
    <m/>
    <m/>
    <m/>
    <n v="1979"/>
    <n v="45"/>
    <m/>
    <n v="1"/>
  </r>
  <r>
    <n v="221"/>
    <n v="3"/>
    <m/>
    <m/>
    <m/>
    <m/>
    <d v="2016-08-01T17:19:27"/>
    <d v="2016-08-01T17:23:08"/>
    <n v="3195"/>
    <s v="Sip Ave               "/>
    <n v="40.730742625306583"/>
    <n v="-74.063783884048462"/>
    <n v="3194"/>
    <x v="20"/>
    <n v="40.725339925355797"/>
    <n v="-74.067622125148773"/>
    <n v="24559"/>
    <x v="0"/>
    <m/>
    <m/>
    <m/>
    <m/>
    <n v="1977"/>
    <n v="47"/>
    <m/>
    <n v="1"/>
  </r>
  <r>
    <n v="676"/>
    <n v="11"/>
    <m/>
    <m/>
    <m/>
    <m/>
    <d v="2016-08-01T17:21:12"/>
    <d v="2016-08-01T17:32:29"/>
    <n v="3184"/>
    <s v="Paulus Hook           "/>
    <n v="40.7141454"/>
    <n v="-74.033551900000006"/>
    <n v="3203"/>
    <x v="9"/>
    <n v="40.727595966000003"/>
    <n v="-74.044247311000007"/>
    <n v="24413"/>
    <x v="0"/>
    <m/>
    <m/>
    <m/>
    <m/>
    <n v="1992"/>
    <n v="32"/>
    <m/>
    <n v="1"/>
  </r>
  <r>
    <n v="320"/>
    <n v="5"/>
    <m/>
    <m/>
    <m/>
    <m/>
    <d v="2016-08-01T17:21:27"/>
    <d v="2016-08-01T17:26:47"/>
    <n v="3183"/>
    <s v="Exchange Place        "/>
    <n v="40.716246900000002"/>
    <n v="-74.033458800000005"/>
    <n v="3276"/>
    <x v="6"/>
    <n v="40.714584035358932"/>
    <n v="-74.042817056179047"/>
    <n v="24544"/>
    <x v="0"/>
    <m/>
    <m/>
    <m/>
    <m/>
    <n v="1982"/>
    <n v="42"/>
    <m/>
    <n v="1"/>
  </r>
  <r>
    <n v="580"/>
    <n v="9"/>
    <m/>
    <m/>
    <m/>
    <m/>
    <d v="2016-08-01T17:21:49"/>
    <d v="2016-08-01T17:31:29"/>
    <n v="3183"/>
    <s v="Exchange Place        "/>
    <n v="40.716246900000002"/>
    <n v="-74.033458800000005"/>
    <n v="3199"/>
    <x v="21"/>
    <n v="40.728744800000001"/>
    <n v="-74.032108199999996"/>
    <n v="24512"/>
    <x v="0"/>
    <m/>
    <m/>
    <m/>
    <m/>
    <n v="1989"/>
    <n v="35"/>
    <m/>
    <n v="2"/>
  </r>
  <r>
    <n v="306"/>
    <n v="5"/>
    <m/>
    <m/>
    <m/>
    <m/>
    <d v="2016-08-01T17:23:40"/>
    <d v="2016-08-01T17:28:46"/>
    <n v="3184"/>
    <s v="Paulus Hook           "/>
    <n v="40.7141454"/>
    <n v="-74.033551900000006"/>
    <n v="3276"/>
    <x v="6"/>
    <n v="40.714584035358932"/>
    <n v="-74.042817056179047"/>
    <n v="24698"/>
    <x v="0"/>
    <m/>
    <m/>
    <m/>
    <m/>
    <n v="1978"/>
    <n v="46"/>
    <m/>
    <n v="1"/>
  </r>
  <r>
    <n v="884"/>
    <n v="14"/>
    <m/>
    <m/>
    <m/>
    <m/>
    <d v="2016-08-01T17:24:24"/>
    <d v="2016-08-01T17:39:09"/>
    <n v="3183"/>
    <s v="Exchange Place        "/>
    <n v="40.716246900000002"/>
    <n v="-74.033458800000005"/>
    <n v="3225"/>
    <x v="38"/>
    <n v="40.723658899999997"/>
    <n v="-74.064194299999997"/>
    <n v="24511"/>
    <x v="0"/>
    <m/>
    <m/>
    <m/>
    <m/>
    <n v="1989"/>
    <n v="35"/>
    <m/>
    <n v="2"/>
  </r>
  <r>
    <n v="255"/>
    <n v="4"/>
    <m/>
    <m/>
    <m/>
    <m/>
    <d v="2016-08-01T17:26:02"/>
    <d v="2016-08-01T17:30:17"/>
    <n v="3183"/>
    <s v="Exchange Place        "/>
    <n v="40.716246900000002"/>
    <n v="-74.033458800000005"/>
    <n v="3267"/>
    <x v="33"/>
    <n v="40.712418823756899"/>
    <n v="-74.038525521755219"/>
    <n v="24459"/>
    <x v="0"/>
    <m/>
    <m/>
    <m/>
    <m/>
    <n v="1975"/>
    <n v="49"/>
    <m/>
    <n v="2"/>
  </r>
  <r>
    <n v="970"/>
    <n v="16"/>
    <m/>
    <m/>
    <m/>
    <m/>
    <d v="2016-08-01T17:26:05"/>
    <d v="2016-08-01T17:42:16"/>
    <n v="3185"/>
    <s v="City Hall             "/>
    <n v="40.717732499999997"/>
    <n v="-74.043845000000005"/>
    <n v="3199"/>
    <x v="21"/>
    <n v="40.728744800000001"/>
    <n v="-74.032108199999996"/>
    <n v="24403"/>
    <x v="0"/>
    <m/>
    <m/>
    <m/>
    <m/>
    <n v="1989"/>
    <n v="35"/>
    <m/>
    <n v="1"/>
  </r>
  <r>
    <n v="375"/>
    <n v="6"/>
    <m/>
    <m/>
    <m/>
    <m/>
    <d v="2016-08-01T17:28:35"/>
    <d v="2016-08-01T17:34:50"/>
    <n v="3205"/>
    <s v="JC Medical Center     "/>
    <n v="40.716539780991937"/>
    <n v="-74.049637913703904"/>
    <n v="3186"/>
    <x v="5"/>
    <n v="40.71958611647166"/>
    <n v="-74.043117463588715"/>
    <n v="24526"/>
    <x v="0"/>
    <m/>
    <m/>
    <m/>
    <m/>
    <n v="1967"/>
    <n v="57"/>
    <m/>
    <n v="2"/>
  </r>
  <r>
    <n v="212"/>
    <n v="3"/>
    <m/>
    <m/>
    <m/>
    <m/>
    <d v="2016-08-01T17:29:28"/>
    <d v="2016-08-01T17:33:00"/>
    <n v="3186"/>
    <s v="Grove St PATH         "/>
    <n v="40.71958611647166"/>
    <n v="-74.043117463588715"/>
    <n v="3209"/>
    <x v="28"/>
    <n v="40.724176499999999"/>
    <n v="-74.050656399999994"/>
    <n v="24448"/>
    <x v="0"/>
    <m/>
    <m/>
    <m/>
    <m/>
    <n v="1976"/>
    <n v="48"/>
    <m/>
    <n v="1"/>
  </r>
  <r>
    <n v="143"/>
    <n v="2"/>
    <m/>
    <m/>
    <m/>
    <m/>
    <d v="2016-08-01T17:29:35"/>
    <d v="2016-08-01T17:31:59"/>
    <n v="3185"/>
    <s v="City Hall             "/>
    <n v="40.717732499999997"/>
    <n v="-74.043845000000005"/>
    <n v="3276"/>
    <x v="6"/>
    <n v="40.714584035358932"/>
    <n v="-74.042817056179047"/>
    <n v="24681"/>
    <x v="0"/>
    <m/>
    <m/>
    <m/>
    <m/>
    <n v="1981"/>
    <n v="43"/>
    <m/>
    <n v="1"/>
  </r>
  <r>
    <n v="333"/>
    <n v="5"/>
    <m/>
    <m/>
    <m/>
    <m/>
    <d v="2016-08-01T17:29:39"/>
    <d v="2016-08-01T17:35:12"/>
    <n v="3183"/>
    <s v="Exchange Place        "/>
    <n v="40.716246900000002"/>
    <n v="-74.033458800000005"/>
    <n v="3186"/>
    <x v="5"/>
    <n v="40.71958611647166"/>
    <n v="-74.043117463588715"/>
    <n v="24405"/>
    <x v="0"/>
    <m/>
    <m/>
    <m/>
    <m/>
    <n v="1992"/>
    <n v="32"/>
    <m/>
    <n v="1"/>
  </r>
  <r>
    <n v="563"/>
    <n v="9"/>
    <m/>
    <m/>
    <m/>
    <m/>
    <d v="2016-08-01T17:29:54"/>
    <d v="2016-08-01T17:39:17"/>
    <n v="3195"/>
    <s v="Sip Ave               "/>
    <n v="40.730742625306583"/>
    <n v="-74.063783884048462"/>
    <n v="3212"/>
    <x v="40"/>
    <n v="40.734785817999999"/>
    <n v="-74.050443635999997"/>
    <n v="24505"/>
    <x v="0"/>
    <m/>
    <m/>
    <m/>
    <m/>
    <n v="1982"/>
    <n v="42"/>
    <m/>
    <n v="2"/>
  </r>
  <r>
    <n v="4091"/>
    <n v="68"/>
    <m/>
    <m/>
    <m/>
    <m/>
    <d v="2016-08-01T17:30:36"/>
    <d v="2016-08-01T18:38:47"/>
    <n v="3273"/>
    <s v="Manila &amp; 1st          "/>
    <n v="40.721650724879986"/>
    <n v="-74.042884111404419"/>
    <n v="3273"/>
    <x v="0"/>
    <n v="40.721650724879986"/>
    <n v="-74.042884111404419"/>
    <n v="24560"/>
    <x v="1"/>
    <m/>
    <m/>
    <m/>
    <m/>
    <m/>
    <s v=""/>
    <m/>
    <n v="0"/>
  </r>
  <r>
    <n v="997"/>
    <n v="16"/>
    <m/>
    <m/>
    <m/>
    <m/>
    <d v="2016-08-01T17:31:22"/>
    <d v="2016-08-01T17:48:00"/>
    <n v="3184"/>
    <s v="Paulus Hook           "/>
    <n v="40.7141454"/>
    <n v="-74.033551900000006"/>
    <n v="3220"/>
    <x v="24"/>
    <n v="40.734961020009514"/>
    <n v="-74.059503078460693"/>
    <n v="24485"/>
    <x v="0"/>
    <m/>
    <m/>
    <m/>
    <m/>
    <n v="1969"/>
    <n v="55"/>
    <m/>
    <n v="1"/>
  </r>
  <r>
    <n v="722"/>
    <n v="12"/>
    <m/>
    <m/>
    <m/>
    <m/>
    <d v="2016-08-01T17:31:29"/>
    <d v="2016-08-01T17:43:31"/>
    <n v="3195"/>
    <s v="Sip Ave               "/>
    <n v="40.730742625306583"/>
    <n v="-74.063783884048462"/>
    <n v="3197"/>
    <x v="29"/>
    <n v="40.752558999999998"/>
    <n v="-74.044725"/>
    <n v="24687"/>
    <x v="0"/>
    <m/>
    <m/>
    <m/>
    <m/>
    <n v="1987"/>
    <n v="37"/>
    <m/>
    <n v="1"/>
  </r>
  <r>
    <n v="378"/>
    <n v="6"/>
    <m/>
    <m/>
    <m/>
    <m/>
    <d v="2016-08-01T17:32:24"/>
    <d v="2016-08-01T17:38:43"/>
    <n v="3185"/>
    <s v="City Hall             "/>
    <n v="40.717732499999997"/>
    <n v="-74.043845000000005"/>
    <n v="3203"/>
    <x v="9"/>
    <n v="40.727595966000003"/>
    <n v="-74.044247311000007"/>
    <n v="24667"/>
    <x v="0"/>
    <m/>
    <m/>
    <m/>
    <m/>
    <n v="1991"/>
    <n v="33"/>
    <m/>
    <n v="1"/>
  </r>
  <r>
    <n v="455"/>
    <n v="7"/>
    <m/>
    <m/>
    <m/>
    <m/>
    <d v="2016-08-01T17:34:19"/>
    <d v="2016-08-01T17:41:55"/>
    <n v="3202"/>
    <s v="Newport PATH          "/>
    <n v="40.727223500000001"/>
    <n v="-74.033758899999995"/>
    <n v="3278"/>
    <x v="12"/>
    <n v="40.725685483629007"/>
    <n v="-74.048790335655212"/>
    <n v="24721"/>
    <x v="1"/>
    <m/>
    <m/>
    <m/>
    <m/>
    <m/>
    <s v=""/>
    <m/>
    <n v="0"/>
  </r>
  <r>
    <n v="566"/>
    <n v="9"/>
    <m/>
    <m/>
    <m/>
    <m/>
    <d v="2016-08-01T17:36:01"/>
    <d v="2016-08-01T17:45:27"/>
    <n v="3202"/>
    <s v="Newport PATH          "/>
    <n v="40.727223500000001"/>
    <n v="-74.033758899999995"/>
    <n v="3209"/>
    <x v="28"/>
    <n v="40.724176499999999"/>
    <n v="-74.050656399999994"/>
    <n v="24580"/>
    <x v="0"/>
    <m/>
    <m/>
    <m/>
    <m/>
    <n v="1978"/>
    <n v="46"/>
    <m/>
    <n v="1"/>
  </r>
  <r>
    <n v="461"/>
    <n v="7"/>
    <m/>
    <m/>
    <m/>
    <m/>
    <d v="2016-08-01T17:36:14"/>
    <d v="2016-08-01T17:43:55"/>
    <n v="3185"/>
    <s v="City Hall             "/>
    <n v="40.717732499999997"/>
    <n v="-74.043845000000005"/>
    <n v="3267"/>
    <x v="33"/>
    <n v="40.712418823756899"/>
    <n v="-74.038525521755219"/>
    <n v="24649"/>
    <x v="0"/>
    <m/>
    <m/>
    <m/>
    <m/>
    <n v="1974"/>
    <n v="50"/>
    <m/>
    <n v="2"/>
  </r>
  <r>
    <n v="1194"/>
    <n v="19"/>
    <m/>
    <m/>
    <m/>
    <m/>
    <d v="2016-08-01T17:36:32"/>
    <d v="2016-08-01T17:56:27"/>
    <n v="3207"/>
    <s v="Oakland Ave           "/>
    <n v="40.737603700000001"/>
    <n v="-74.052478300000004"/>
    <n v="3207"/>
    <x v="32"/>
    <n v="40.737603700000001"/>
    <n v="-74.052478300000004"/>
    <n v="24645"/>
    <x v="0"/>
    <m/>
    <m/>
    <m/>
    <m/>
    <n v="1991"/>
    <n v="33"/>
    <m/>
    <n v="1"/>
  </r>
  <r>
    <n v="321"/>
    <n v="5"/>
    <m/>
    <m/>
    <m/>
    <m/>
    <d v="2016-08-01T17:36:49"/>
    <d v="2016-08-01T17:42:10"/>
    <n v="3195"/>
    <s v="Sip Ave               "/>
    <n v="40.730742625306583"/>
    <n v="-74.063783884048462"/>
    <n v="3225"/>
    <x v="38"/>
    <n v="40.723658899999997"/>
    <n v="-74.064194299999997"/>
    <n v="24500"/>
    <x v="0"/>
    <m/>
    <m/>
    <m/>
    <m/>
    <n v="1991"/>
    <n v="33"/>
    <m/>
    <n v="2"/>
  </r>
  <r>
    <n v="508"/>
    <n v="8"/>
    <m/>
    <m/>
    <m/>
    <m/>
    <d v="2016-08-01T17:37:46"/>
    <d v="2016-08-01T17:46:14"/>
    <n v="3186"/>
    <s v="Grove St PATH         "/>
    <n v="40.71958611647166"/>
    <n v="-74.043117463588715"/>
    <n v="3192"/>
    <x v="10"/>
    <n v="40.711242300000002"/>
    <n v="-74.055701299999996"/>
    <n v="24596"/>
    <x v="0"/>
    <m/>
    <m/>
    <m/>
    <m/>
    <n v="1969"/>
    <n v="55"/>
    <m/>
    <n v="1"/>
  </r>
  <r>
    <n v="835"/>
    <n v="13"/>
    <m/>
    <m/>
    <m/>
    <m/>
    <d v="2016-08-01T17:38:51"/>
    <d v="2016-08-01T17:52:47"/>
    <n v="3202"/>
    <s v="Newport PATH          "/>
    <n v="40.727223500000001"/>
    <n v="-74.033758899999995"/>
    <n v="3184"/>
    <x v="8"/>
    <n v="40.7141454"/>
    <n v="-74.033551900000006"/>
    <n v="24706"/>
    <x v="0"/>
    <m/>
    <m/>
    <m/>
    <m/>
    <n v="1986"/>
    <n v="38"/>
    <m/>
    <n v="1"/>
  </r>
  <r>
    <n v="184"/>
    <n v="3"/>
    <m/>
    <m/>
    <m/>
    <m/>
    <d v="2016-08-01T17:38:57"/>
    <d v="2016-08-01T17:42:02"/>
    <n v="3186"/>
    <s v="Grove St PATH         "/>
    <n v="40.71958611647166"/>
    <n v="-74.043117463588715"/>
    <n v="3276"/>
    <x v="6"/>
    <n v="40.714584035358932"/>
    <n v="-74.042817056179047"/>
    <n v="24526"/>
    <x v="0"/>
    <m/>
    <m/>
    <m/>
    <m/>
    <n v="1975"/>
    <n v="49"/>
    <m/>
    <n v="1"/>
  </r>
  <r>
    <n v="669"/>
    <n v="11"/>
    <m/>
    <m/>
    <m/>
    <m/>
    <d v="2016-08-01T17:39:21"/>
    <d v="2016-08-01T17:50:30"/>
    <n v="3183"/>
    <s v="Exchange Place        "/>
    <n v="40.716246900000002"/>
    <n v="-74.033458800000005"/>
    <n v="3270"/>
    <x v="18"/>
    <n v="40.725289107811321"/>
    <n v="-74.045571684837341"/>
    <n v="24595"/>
    <x v="0"/>
    <m/>
    <m/>
    <m/>
    <m/>
    <n v="1956"/>
    <n v="68"/>
    <m/>
    <n v="1"/>
  </r>
  <r>
    <n v="519"/>
    <n v="8"/>
    <m/>
    <m/>
    <m/>
    <m/>
    <d v="2016-08-01T17:41:01"/>
    <d v="2016-08-01T17:49:41"/>
    <n v="3195"/>
    <s v="Sip Ave               "/>
    <n v="40.730742625306583"/>
    <n v="-74.063783884048462"/>
    <n v="3210"/>
    <x v="27"/>
    <n v="40.742677141000001"/>
    <n v="-74.051788633000001"/>
    <n v="24695"/>
    <x v="0"/>
    <m/>
    <m/>
    <m/>
    <m/>
    <n v="1987"/>
    <n v="37"/>
    <m/>
    <n v="1"/>
  </r>
  <r>
    <n v="1495"/>
    <n v="24"/>
    <m/>
    <m/>
    <m/>
    <m/>
    <d v="2016-08-01T17:41:14"/>
    <d v="2016-08-01T18:06:10"/>
    <n v="3183"/>
    <s v="Exchange Place        "/>
    <n v="40.716246900000002"/>
    <n v="-74.033458800000005"/>
    <n v="3211"/>
    <x v="14"/>
    <n v="40.721525149999998"/>
    <n v="-74.046304543000005"/>
    <n v="24457"/>
    <x v="0"/>
    <m/>
    <m/>
    <m/>
    <m/>
    <n v="1967"/>
    <n v="57"/>
    <m/>
    <n v="1"/>
  </r>
  <r>
    <n v="138"/>
    <n v="2"/>
    <m/>
    <m/>
    <m/>
    <m/>
    <d v="2016-08-01T17:42:05"/>
    <d v="2016-08-01T17:44:23"/>
    <n v="3183"/>
    <s v="Exchange Place        "/>
    <n v="40.716246900000002"/>
    <n v="-74.033458800000005"/>
    <n v="3214"/>
    <x v="19"/>
    <n v="40.712774199999998"/>
    <n v="-74.0364857"/>
    <n v="24653"/>
    <x v="0"/>
    <m/>
    <m/>
    <m/>
    <m/>
    <n v="1960"/>
    <n v="64"/>
    <m/>
    <n v="1"/>
  </r>
  <r>
    <n v="1493"/>
    <n v="24"/>
    <m/>
    <m/>
    <m/>
    <m/>
    <d v="2016-08-01T17:42:18"/>
    <d v="2016-08-01T18:07:12"/>
    <n v="3278"/>
    <s v="Monmouth and 6th      "/>
    <n v="40.725685483629007"/>
    <n v="-74.048790335655212"/>
    <n v="3278"/>
    <x v="12"/>
    <n v="40.725685483629007"/>
    <n v="-74.048790335655212"/>
    <n v="24390"/>
    <x v="0"/>
    <m/>
    <m/>
    <m/>
    <m/>
    <n v="1993"/>
    <n v="31"/>
    <m/>
    <n v="2"/>
  </r>
  <r>
    <n v="641"/>
    <n v="10"/>
    <m/>
    <m/>
    <m/>
    <m/>
    <d v="2016-08-01T17:42:33"/>
    <d v="2016-08-01T17:53:14"/>
    <n v="3186"/>
    <s v="Grove St PATH         "/>
    <n v="40.71958611647166"/>
    <n v="-74.043117463588715"/>
    <n v="3203"/>
    <x v="9"/>
    <n v="40.727595966000003"/>
    <n v="-74.044247311000007"/>
    <n v="24405"/>
    <x v="0"/>
    <m/>
    <m/>
    <m/>
    <m/>
    <n v="1984"/>
    <n v="40"/>
    <m/>
    <n v="2"/>
  </r>
  <r>
    <n v="133"/>
    <n v="2"/>
    <m/>
    <m/>
    <m/>
    <m/>
    <d v="2016-08-01T17:42:43"/>
    <d v="2016-08-01T17:44:56"/>
    <n v="3270"/>
    <s v="Jersey &amp; 6th St       "/>
    <n v="40.725289107811321"/>
    <n v="-74.045571684837341"/>
    <n v="3211"/>
    <x v="14"/>
    <n v="40.721525149999998"/>
    <n v="-74.046304543000005"/>
    <n v="24663"/>
    <x v="0"/>
    <m/>
    <m/>
    <m/>
    <m/>
    <n v="1987"/>
    <n v="37"/>
    <m/>
    <n v="2"/>
  </r>
  <r>
    <n v="690"/>
    <n v="11"/>
    <m/>
    <m/>
    <m/>
    <m/>
    <d v="2016-08-01T17:42:45"/>
    <d v="2016-08-01T17:54:15"/>
    <n v="3195"/>
    <s v="Sip Ave               "/>
    <n v="40.730742625306583"/>
    <n v="-74.063783884048462"/>
    <n v="3191"/>
    <x v="30"/>
    <n v="40.7182113"/>
    <n v="-74.083639399999996"/>
    <n v="24463"/>
    <x v="0"/>
    <m/>
    <m/>
    <m/>
    <m/>
    <n v="1976"/>
    <n v="48"/>
    <m/>
    <n v="2"/>
  </r>
  <r>
    <n v="534"/>
    <n v="8"/>
    <m/>
    <m/>
    <m/>
    <m/>
    <d v="2016-08-01T17:42:46"/>
    <d v="2016-08-01T17:51:41"/>
    <n v="3195"/>
    <s v="Sip Ave               "/>
    <n v="40.730742625306583"/>
    <n v="-74.063783884048462"/>
    <n v="3201"/>
    <x v="22"/>
    <n v="40.737710999999997"/>
    <n v="-74.066920999999994"/>
    <n v="24548"/>
    <x v="0"/>
    <m/>
    <m/>
    <m/>
    <m/>
    <n v="1961"/>
    <n v="63"/>
    <m/>
    <n v="1"/>
  </r>
  <r>
    <n v="1437"/>
    <n v="23"/>
    <m/>
    <m/>
    <m/>
    <m/>
    <d v="2016-08-01T17:43:12"/>
    <d v="2016-08-01T18:07:10"/>
    <n v="3278"/>
    <s v="Monmouth and 6th      "/>
    <n v="40.725685483629007"/>
    <n v="-74.048790335655212"/>
    <n v="3278"/>
    <x v="12"/>
    <n v="40.725685483629007"/>
    <n v="-74.048790335655212"/>
    <n v="24467"/>
    <x v="0"/>
    <m/>
    <m/>
    <m/>
    <m/>
    <n v="1990"/>
    <n v="34"/>
    <m/>
    <n v="1"/>
  </r>
  <r>
    <n v="604"/>
    <n v="10"/>
    <m/>
    <m/>
    <m/>
    <m/>
    <d v="2016-08-01T17:43:46"/>
    <d v="2016-08-01T17:53:51"/>
    <n v="3195"/>
    <s v="Sip Ave               "/>
    <n v="40.730742625306583"/>
    <n v="-74.063783884048462"/>
    <n v="3201"/>
    <x v="22"/>
    <n v="40.737710999999997"/>
    <n v="-74.066920999999994"/>
    <n v="24714"/>
    <x v="0"/>
    <m/>
    <m/>
    <m/>
    <m/>
    <n v="1988"/>
    <n v="36"/>
    <m/>
    <n v="1"/>
  </r>
  <r>
    <n v="221"/>
    <n v="3"/>
    <m/>
    <m/>
    <m/>
    <m/>
    <d v="2016-08-01T17:43:50"/>
    <d v="2016-08-01T17:47:32"/>
    <n v="3186"/>
    <s v="Grove St PATH         "/>
    <n v="40.71958611647166"/>
    <n v="-74.043117463588715"/>
    <n v="3270"/>
    <x v="18"/>
    <n v="40.725289107811321"/>
    <n v="-74.045571684837341"/>
    <n v="24662"/>
    <x v="0"/>
    <m/>
    <m/>
    <m/>
    <m/>
    <n v="1986"/>
    <n v="38"/>
    <m/>
    <n v="2"/>
  </r>
  <r>
    <n v="384"/>
    <n v="6"/>
    <m/>
    <m/>
    <m/>
    <m/>
    <d v="2016-08-01T17:44:05"/>
    <d v="2016-08-01T17:50:29"/>
    <n v="3220"/>
    <s v="5 Corners Library     "/>
    <n v="40.734961020009514"/>
    <n v="-74.059503078460693"/>
    <n v="3225"/>
    <x v="38"/>
    <n v="40.723658899999997"/>
    <n v="-74.064194299999997"/>
    <n v="24565"/>
    <x v="0"/>
    <m/>
    <m/>
    <m/>
    <m/>
    <n v="1985"/>
    <n v="39"/>
    <m/>
    <n v="1"/>
  </r>
  <r>
    <n v="3062"/>
    <n v="51"/>
    <m/>
    <m/>
    <m/>
    <m/>
    <d v="2016-08-01T17:44:39"/>
    <d v="2016-08-01T18:35:41"/>
    <n v="3183"/>
    <s v="Exchange Place        "/>
    <n v="40.716246900000002"/>
    <n v="-74.033458800000005"/>
    <n v="3197"/>
    <x v="29"/>
    <n v="40.752558999999998"/>
    <n v="-74.044725"/>
    <n v="24450"/>
    <x v="1"/>
    <m/>
    <m/>
    <m/>
    <m/>
    <m/>
    <s v=""/>
    <m/>
    <n v="0"/>
  </r>
  <r>
    <n v="1623"/>
    <n v="27"/>
    <m/>
    <m/>
    <m/>
    <m/>
    <d v="2016-08-01T17:45:12"/>
    <d v="2016-08-01T18:12:15"/>
    <n v="3183"/>
    <s v="Exchange Place        "/>
    <n v="40.716246900000002"/>
    <n v="-74.033458800000005"/>
    <n v="3201"/>
    <x v="22"/>
    <n v="40.737710999999997"/>
    <n v="-74.066920999999994"/>
    <n v="24444"/>
    <x v="0"/>
    <m/>
    <m/>
    <m/>
    <m/>
    <n v="1979"/>
    <n v="45"/>
    <m/>
    <n v="1"/>
  </r>
  <r>
    <n v="301"/>
    <n v="5"/>
    <m/>
    <m/>
    <m/>
    <m/>
    <d v="2016-08-01T17:45:56"/>
    <d v="2016-08-01T17:50:57"/>
    <n v="3195"/>
    <s v="Sip Ave               "/>
    <n v="40.730742625306583"/>
    <n v="-74.063783884048462"/>
    <n v="3225"/>
    <x v="38"/>
    <n v="40.723658899999997"/>
    <n v="-74.064194299999997"/>
    <n v="24482"/>
    <x v="0"/>
    <m/>
    <m/>
    <m/>
    <m/>
    <n v="1972"/>
    <n v="52"/>
    <m/>
    <n v="1"/>
  </r>
  <r>
    <n v="523"/>
    <n v="8"/>
    <m/>
    <m/>
    <m/>
    <m/>
    <d v="2016-08-01T17:46:10"/>
    <d v="2016-08-01T17:54:53"/>
    <n v="3184"/>
    <s v="Paulus Hook           "/>
    <n v="40.7141454"/>
    <n v="-74.033551900000006"/>
    <n v="3186"/>
    <x v="5"/>
    <n v="40.71958611647166"/>
    <n v="-74.043117463588715"/>
    <n v="24525"/>
    <x v="0"/>
    <m/>
    <m/>
    <m/>
    <m/>
    <n v="1981"/>
    <n v="43"/>
    <m/>
    <n v="1"/>
  </r>
  <r>
    <n v="314"/>
    <n v="5"/>
    <m/>
    <m/>
    <m/>
    <m/>
    <d v="2016-08-01T17:46:44"/>
    <d v="2016-08-01T17:51:58"/>
    <n v="3186"/>
    <s v="Grove St PATH         "/>
    <n v="40.71958611647166"/>
    <n v="-74.043117463588715"/>
    <n v="3209"/>
    <x v="28"/>
    <n v="40.724176499999999"/>
    <n v="-74.050656399999994"/>
    <n v="24625"/>
    <x v="0"/>
    <m/>
    <m/>
    <m/>
    <m/>
    <n v="1978"/>
    <n v="46"/>
    <m/>
    <n v="2"/>
  </r>
  <r>
    <n v="877"/>
    <n v="14"/>
    <m/>
    <m/>
    <m/>
    <m/>
    <d v="2016-08-01T17:46:52"/>
    <d v="2016-08-01T18:01:29"/>
    <n v="3196"/>
    <s v="Riverview Park        "/>
    <n v="40.744318700000001"/>
    <n v="-74.043990899999997"/>
    <n v="3199"/>
    <x v="21"/>
    <n v="40.728744800000001"/>
    <n v="-74.032108199999996"/>
    <n v="24441"/>
    <x v="0"/>
    <m/>
    <m/>
    <m/>
    <m/>
    <n v="1965"/>
    <n v="59"/>
    <m/>
    <n v="1"/>
  </r>
  <r>
    <n v="1507"/>
    <n v="25"/>
    <m/>
    <m/>
    <m/>
    <m/>
    <d v="2016-08-01T17:46:57"/>
    <d v="2016-08-01T18:12:04"/>
    <n v="3183"/>
    <s v="Exchange Place        "/>
    <n v="40.716246900000002"/>
    <n v="-74.033458800000005"/>
    <n v="3201"/>
    <x v="22"/>
    <n v="40.737710999999997"/>
    <n v="-74.066920999999994"/>
    <n v="24691"/>
    <x v="0"/>
    <m/>
    <m/>
    <m/>
    <m/>
    <n v="1988"/>
    <n v="36"/>
    <m/>
    <n v="1"/>
  </r>
  <r>
    <n v="797"/>
    <n v="13"/>
    <m/>
    <m/>
    <m/>
    <m/>
    <d v="2016-08-01T17:47:20"/>
    <d v="2016-08-01T18:00:37"/>
    <n v="3183"/>
    <s v="Exchange Place        "/>
    <n v="40.716246900000002"/>
    <n v="-74.033458800000005"/>
    <n v="3187"/>
    <x v="16"/>
    <n v="40.721123599999999"/>
    <n v="-74.038050949999999"/>
    <n v="24409"/>
    <x v="1"/>
    <m/>
    <m/>
    <m/>
    <m/>
    <m/>
    <s v=""/>
    <m/>
    <n v="0"/>
  </r>
  <r>
    <n v="98"/>
    <n v="1"/>
    <m/>
    <m/>
    <m/>
    <m/>
    <d v="2016-08-01T17:47:50"/>
    <d v="2016-08-01T17:49:29"/>
    <n v="3272"/>
    <s v="Jersey &amp; 3rd          "/>
    <n v="40.723331586464361"/>
    <n v="-74.045952558517442"/>
    <n v="3273"/>
    <x v="0"/>
    <n v="40.721650724879986"/>
    <n v="-74.042884111404419"/>
    <n v="24670"/>
    <x v="0"/>
    <m/>
    <m/>
    <m/>
    <m/>
    <n v="1984"/>
    <n v="40"/>
    <m/>
    <n v="1"/>
  </r>
  <r>
    <n v="846"/>
    <n v="14"/>
    <m/>
    <m/>
    <m/>
    <m/>
    <d v="2016-08-01T17:48:08"/>
    <d v="2016-08-01T18:02:14"/>
    <n v="3202"/>
    <s v="Newport PATH          "/>
    <n v="40.727223500000001"/>
    <n v="-74.033758899999995"/>
    <n v="3210"/>
    <x v="27"/>
    <n v="40.742677141000001"/>
    <n v="-74.051788633000001"/>
    <n v="24395"/>
    <x v="0"/>
    <m/>
    <m/>
    <m/>
    <m/>
    <n v="1990"/>
    <n v="34"/>
    <m/>
    <n v="1"/>
  </r>
  <r>
    <n v="643"/>
    <n v="10"/>
    <m/>
    <m/>
    <m/>
    <m/>
    <d v="2016-08-01T17:48:30"/>
    <d v="2016-08-01T17:59:14"/>
    <n v="3205"/>
    <s v="JC Medical Center     "/>
    <n v="40.716539780991937"/>
    <n v="-74.049637913703904"/>
    <n v="3203"/>
    <x v="9"/>
    <n v="40.727595966000003"/>
    <n v="-74.044247311000007"/>
    <n v="24446"/>
    <x v="0"/>
    <m/>
    <m/>
    <m/>
    <m/>
    <n v="1978"/>
    <n v="46"/>
    <m/>
    <n v="1"/>
  </r>
  <r>
    <n v="170"/>
    <n v="2"/>
    <m/>
    <m/>
    <m/>
    <m/>
    <d v="2016-08-01T17:48:46"/>
    <d v="2016-08-01T17:51:36"/>
    <n v="3186"/>
    <s v="Grove St PATH         "/>
    <n v="40.71958611647166"/>
    <n v="-74.043117463588715"/>
    <n v="3272"/>
    <x v="39"/>
    <n v="40.723331586464361"/>
    <n v="-74.045952558517442"/>
    <n v="24394"/>
    <x v="0"/>
    <m/>
    <m/>
    <m/>
    <m/>
    <n v="1980"/>
    <n v="44"/>
    <m/>
    <n v="1"/>
  </r>
  <r>
    <n v="294"/>
    <n v="4"/>
    <m/>
    <m/>
    <m/>
    <m/>
    <d v="2016-08-01T17:48:47"/>
    <d v="2016-08-01T17:53:41"/>
    <n v="3195"/>
    <s v="Sip Ave               "/>
    <n v="40.730742625306583"/>
    <n v="-74.063783884048462"/>
    <n v="3225"/>
    <x v="38"/>
    <n v="40.723658899999997"/>
    <n v="-74.064194299999997"/>
    <n v="24654"/>
    <x v="0"/>
    <m/>
    <m/>
    <m/>
    <m/>
    <n v="1991"/>
    <n v="33"/>
    <m/>
    <n v="1"/>
  </r>
  <r>
    <n v="1437"/>
    <n v="23"/>
    <m/>
    <m/>
    <m/>
    <m/>
    <d v="2016-08-01T17:49:33"/>
    <d v="2016-08-01T18:13:30"/>
    <n v="3183"/>
    <s v="Exchange Place        "/>
    <n v="40.716246900000002"/>
    <n v="-74.033458800000005"/>
    <n v="3215"/>
    <x v="36"/>
    <n v="40.746729899999998"/>
    <n v="-74.049250900000004"/>
    <n v="24449"/>
    <x v="0"/>
    <m/>
    <m/>
    <m/>
    <m/>
    <n v="1983"/>
    <n v="41"/>
    <m/>
    <n v="1"/>
  </r>
  <r>
    <n v="1431"/>
    <n v="23"/>
    <m/>
    <m/>
    <m/>
    <m/>
    <d v="2016-08-01T17:49:38"/>
    <d v="2016-08-01T18:13:29"/>
    <n v="3183"/>
    <s v="Exchange Place        "/>
    <n v="40.716246900000002"/>
    <n v="-74.033458800000005"/>
    <n v="3199"/>
    <x v="21"/>
    <n v="40.728744800000001"/>
    <n v="-74.032108199999996"/>
    <n v="24435"/>
    <x v="0"/>
    <m/>
    <m/>
    <m/>
    <m/>
    <n v="1985"/>
    <n v="39"/>
    <m/>
    <n v="1"/>
  </r>
  <r>
    <n v="331"/>
    <n v="5"/>
    <m/>
    <m/>
    <m/>
    <m/>
    <d v="2016-08-01T17:49:51"/>
    <d v="2016-08-01T17:55:23"/>
    <n v="3203"/>
    <s v="Hamilton Park         "/>
    <n v="40.727595966000003"/>
    <n v="-74.044247311000007"/>
    <n v="3186"/>
    <x v="5"/>
    <n v="40.71958611647166"/>
    <n v="-74.043117463588715"/>
    <n v="24667"/>
    <x v="0"/>
    <m/>
    <m/>
    <m/>
    <m/>
    <n v="1983"/>
    <n v="41"/>
    <m/>
    <n v="1"/>
  </r>
  <r>
    <n v="255"/>
    <n v="4"/>
    <m/>
    <m/>
    <m/>
    <m/>
    <d v="2016-08-01T17:50:27"/>
    <d v="2016-08-01T17:54:43"/>
    <n v="3187"/>
    <s v="Warren St             "/>
    <n v="40.721123599999999"/>
    <n v="-74.038050949999999"/>
    <n v="3186"/>
    <x v="5"/>
    <n v="40.71958611647166"/>
    <n v="-74.043117463588715"/>
    <n v="24562"/>
    <x v="0"/>
    <m/>
    <m/>
    <m/>
    <m/>
    <n v="1985"/>
    <n v="39"/>
    <m/>
    <n v="1"/>
  </r>
  <r>
    <n v="522"/>
    <n v="8"/>
    <m/>
    <m/>
    <m/>
    <m/>
    <d v="2016-08-01T17:51:14"/>
    <d v="2016-08-01T17:59:57"/>
    <n v="3202"/>
    <s v="Newport PATH          "/>
    <n v="40.727223500000001"/>
    <n v="-74.033758899999995"/>
    <n v="3183"/>
    <x v="11"/>
    <n v="40.716246900000002"/>
    <n v="-74.033458800000005"/>
    <n v="24660"/>
    <x v="0"/>
    <m/>
    <m/>
    <m/>
    <m/>
    <n v="1976"/>
    <n v="48"/>
    <m/>
    <n v="2"/>
  </r>
  <r>
    <n v="376"/>
    <n v="6"/>
    <m/>
    <m/>
    <m/>
    <m/>
    <d v="2016-08-01T17:51:32"/>
    <d v="2016-08-01T17:57:49"/>
    <n v="3183"/>
    <s v="Exchange Place        "/>
    <n v="40.716246900000002"/>
    <n v="-74.033458800000005"/>
    <n v="3267"/>
    <x v="33"/>
    <n v="40.712418823756899"/>
    <n v="-74.038525521755219"/>
    <n v="24379"/>
    <x v="0"/>
    <m/>
    <m/>
    <m/>
    <m/>
    <n v="1971"/>
    <n v="53"/>
    <m/>
    <n v="1"/>
  </r>
  <r>
    <n v="232"/>
    <n v="3"/>
    <m/>
    <m/>
    <m/>
    <m/>
    <d v="2016-08-01T17:52:14"/>
    <d v="2016-08-01T17:56:06"/>
    <n v="3187"/>
    <s v="Warren St             "/>
    <n v="40.721123599999999"/>
    <n v="-74.038050949999999"/>
    <n v="3272"/>
    <x v="39"/>
    <n v="40.723331586464361"/>
    <n v="-74.045952558517442"/>
    <n v="24641"/>
    <x v="0"/>
    <m/>
    <m/>
    <m/>
    <m/>
    <n v="1974"/>
    <n v="50"/>
    <m/>
    <n v="1"/>
  </r>
  <r>
    <n v="699"/>
    <n v="11"/>
    <m/>
    <m/>
    <m/>
    <m/>
    <d v="2016-08-01T17:52:37"/>
    <d v="2016-08-01T18:04:16"/>
    <n v="3195"/>
    <s v="Sip Ave               "/>
    <n v="40.730742625306583"/>
    <n v="-74.063783884048462"/>
    <n v="3215"/>
    <x v="36"/>
    <n v="40.746729899999998"/>
    <n v="-74.049250900000004"/>
    <n v="24689"/>
    <x v="0"/>
    <m/>
    <m/>
    <m/>
    <m/>
    <n v="1980"/>
    <n v="44"/>
    <m/>
    <n v="1"/>
  </r>
  <r>
    <n v="203"/>
    <n v="3"/>
    <m/>
    <m/>
    <m/>
    <m/>
    <d v="2016-08-01T17:55:29"/>
    <d v="2016-08-01T17:58:53"/>
    <n v="3186"/>
    <s v="Grove St PATH         "/>
    <n v="40.71958611647166"/>
    <n v="-74.043117463588715"/>
    <n v="3209"/>
    <x v="28"/>
    <n v="40.724176499999999"/>
    <n v="-74.050656399999994"/>
    <n v="24525"/>
    <x v="0"/>
    <m/>
    <m/>
    <m/>
    <m/>
    <n v="1984"/>
    <n v="40"/>
    <m/>
    <n v="1"/>
  </r>
  <r>
    <n v="252"/>
    <n v="4"/>
    <m/>
    <m/>
    <m/>
    <m/>
    <d v="2016-08-01T17:55:55"/>
    <d v="2016-08-01T18:00:07"/>
    <n v="3186"/>
    <s v="Grove St PATH         "/>
    <n v="40.71958611647166"/>
    <n v="-74.043117463588715"/>
    <n v="3276"/>
    <x v="6"/>
    <n v="40.714584035358932"/>
    <n v="-74.042817056179047"/>
    <n v="24562"/>
    <x v="0"/>
    <m/>
    <m/>
    <m/>
    <m/>
    <n v="1986"/>
    <n v="38"/>
    <m/>
    <n v="2"/>
  </r>
  <r>
    <n v="739"/>
    <n v="12"/>
    <m/>
    <m/>
    <m/>
    <m/>
    <d v="2016-08-01T17:55:54"/>
    <d v="2016-08-01T18:08:14"/>
    <n v="3184"/>
    <s v="Paulus Hook           "/>
    <n v="40.7141454"/>
    <n v="-74.033551900000006"/>
    <n v="3203"/>
    <x v="9"/>
    <n v="40.727595966000003"/>
    <n v="-74.044247311000007"/>
    <n v="24706"/>
    <x v="0"/>
    <m/>
    <m/>
    <m/>
    <m/>
    <m/>
    <s v=""/>
    <m/>
    <n v="0"/>
  </r>
  <r>
    <n v="1991"/>
    <n v="33"/>
    <m/>
    <m/>
    <m/>
    <m/>
    <d v="2016-08-01T17:56:03"/>
    <d v="2016-08-01T18:29:15"/>
    <n v="3183"/>
    <s v="Exchange Place        "/>
    <n v="40.716246900000002"/>
    <n v="-74.033458800000005"/>
    <n v="3196"/>
    <x v="37"/>
    <n v="40.744318700000001"/>
    <n v="-74.043990899999997"/>
    <n v="24412"/>
    <x v="0"/>
    <m/>
    <m/>
    <m/>
    <m/>
    <n v="1983"/>
    <n v="41"/>
    <m/>
    <n v="1"/>
  </r>
  <r>
    <n v="488"/>
    <n v="8"/>
    <m/>
    <m/>
    <m/>
    <m/>
    <d v="2016-08-01T17:56:21"/>
    <d v="2016-08-01T18:04:30"/>
    <n v="3183"/>
    <s v="Exchange Place        "/>
    <n v="40.716246900000002"/>
    <n v="-74.033458800000005"/>
    <n v="3199"/>
    <x v="21"/>
    <n v="40.728744800000001"/>
    <n v="-74.032108199999996"/>
    <n v="24470"/>
    <x v="0"/>
    <m/>
    <m/>
    <m/>
    <m/>
    <n v="1986"/>
    <n v="38"/>
    <m/>
    <n v="2"/>
  </r>
  <r>
    <n v="212"/>
    <n v="3"/>
    <m/>
    <m/>
    <m/>
    <m/>
    <d v="2016-08-01T17:56:33"/>
    <d v="2016-08-01T18:00:06"/>
    <n v="3183"/>
    <s v="Exchange Place        "/>
    <n v="40.716246900000002"/>
    <n v="-74.033458800000005"/>
    <n v="3214"/>
    <x v="19"/>
    <n v="40.712774199999998"/>
    <n v="-74.0364857"/>
    <n v="24491"/>
    <x v="0"/>
    <m/>
    <m/>
    <m/>
    <m/>
    <n v="1980"/>
    <n v="44"/>
    <m/>
    <n v="1"/>
  </r>
  <r>
    <n v="860"/>
    <n v="14"/>
    <m/>
    <m/>
    <m/>
    <m/>
    <d v="2016-08-01T17:56:48"/>
    <d v="2016-08-01T18:11:09"/>
    <n v="3186"/>
    <s v="Grove St PATH         "/>
    <n v="40.71958611647166"/>
    <n v="-74.043117463588715"/>
    <n v="3192"/>
    <x v="10"/>
    <n v="40.711242300000002"/>
    <n v="-74.055701299999996"/>
    <n v="24667"/>
    <x v="0"/>
    <m/>
    <m/>
    <m/>
    <m/>
    <n v="1990"/>
    <n v="34"/>
    <m/>
    <n v="1"/>
  </r>
  <r>
    <n v="665"/>
    <n v="11"/>
    <m/>
    <m/>
    <m/>
    <m/>
    <d v="2016-08-01T17:57:00"/>
    <d v="2016-08-01T18:08:06"/>
    <n v="3199"/>
    <s v="Newport Pkwy          "/>
    <n v="40.728744800000001"/>
    <n v="-74.032108199999996"/>
    <n v="3183"/>
    <x v="11"/>
    <n v="40.716246900000002"/>
    <n v="-74.033458800000005"/>
    <n v="24419"/>
    <x v="0"/>
    <m/>
    <m/>
    <m/>
    <m/>
    <n v="1979"/>
    <n v="45"/>
    <m/>
    <n v="1"/>
  </r>
  <r>
    <n v="326"/>
    <n v="5"/>
    <m/>
    <m/>
    <m/>
    <m/>
    <d v="2016-08-01T17:58:18"/>
    <d v="2016-08-01T18:03:45"/>
    <n v="3186"/>
    <s v="Grove St PATH         "/>
    <n v="40.71958611647166"/>
    <n v="-74.043117463588715"/>
    <n v="3205"/>
    <x v="25"/>
    <n v="40.716539780991937"/>
    <n v="-74.049637913703904"/>
    <n v="24392"/>
    <x v="0"/>
    <m/>
    <m/>
    <m/>
    <m/>
    <n v="1989"/>
    <n v="35"/>
    <m/>
    <n v="1"/>
  </r>
  <r>
    <n v="159"/>
    <n v="2"/>
    <m/>
    <m/>
    <m/>
    <m/>
    <d v="2016-08-01T17:58:20"/>
    <d v="2016-08-01T18:01:00"/>
    <n v="3186"/>
    <s v="Grove St PATH         "/>
    <n v="40.71958611647166"/>
    <n v="-74.043117463588715"/>
    <n v="3270"/>
    <x v="18"/>
    <n v="40.725289107811321"/>
    <n v="-74.045571684837341"/>
    <n v="24461"/>
    <x v="0"/>
    <m/>
    <m/>
    <m/>
    <m/>
    <n v="1968"/>
    <n v="56"/>
    <m/>
    <n v="1"/>
  </r>
  <r>
    <n v="140"/>
    <n v="2"/>
    <m/>
    <m/>
    <m/>
    <m/>
    <d v="2016-08-01T17:58:21"/>
    <d v="2016-08-01T18:00:42"/>
    <n v="3202"/>
    <s v="Newport PATH          "/>
    <n v="40.727223500000001"/>
    <n v="-74.033758899999995"/>
    <n v="3199"/>
    <x v="21"/>
    <n v="40.728744800000001"/>
    <n v="-74.032108199999996"/>
    <n v="24403"/>
    <x v="0"/>
    <m/>
    <m/>
    <m/>
    <m/>
    <n v="1986"/>
    <n v="38"/>
    <m/>
    <n v="1"/>
  </r>
  <r>
    <n v="575"/>
    <n v="9"/>
    <m/>
    <m/>
    <m/>
    <m/>
    <d v="2016-08-01T17:58:24"/>
    <d v="2016-08-01T18:07:59"/>
    <n v="3186"/>
    <s v="Grove St PATH         "/>
    <n v="40.71958611647166"/>
    <n v="-74.043117463588715"/>
    <n v="3225"/>
    <x v="38"/>
    <n v="40.723658899999997"/>
    <n v="-74.064194299999997"/>
    <n v="24617"/>
    <x v="0"/>
    <m/>
    <m/>
    <m/>
    <m/>
    <n v="1987"/>
    <n v="37"/>
    <m/>
    <n v="2"/>
  </r>
  <r>
    <n v="211"/>
    <n v="3"/>
    <m/>
    <m/>
    <m/>
    <m/>
    <d v="2016-08-01T17:58:39"/>
    <d v="2016-08-01T18:02:10"/>
    <n v="3186"/>
    <s v="Grove St PATH         "/>
    <n v="40.71958611647166"/>
    <n v="-74.043117463588715"/>
    <n v="3279"/>
    <x v="26"/>
    <n v="40.721630142638354"/>
    <n v="-74.04996782541275"/>
    <n v="24389"/>
    <x v="0"/>
    <m/>
    <m/>
    <m/>
    <m/>
    <n v="1985"/>
    <n v="39"/>
    <m/>
    <n v="1"/>
  </r>
  <r>
    <n v="990"/>
    <n v="16"/>
    <m/>
    <m/>
    <m/>
    <m/>
    <d v="2016-08-01T17:59:22"/>
    <d v="2016-08-01T18:15:52"/>
    <n v="3183"/>
    <s v="Exchange Place        "/>
    <n v="40.716246900000002"/>
    <n v="-74.033458800000005"/>
    <n v="3203"/>
    <x v="9"/>
    <n v="40.727595966000003"/>
    <n v="-74.044247311000007"/>
    <n v="24544"/>
    <x v="0"/>
    <m/>
    <m/>
    <m/>
    <m/>
    <n v="1956"/>
    <n v="68"/>
    <m/>
    <n v="1"/>
  </r>
  <r>
    <n v="317"/>
    <n v="5"/>
    <m/>
    <m/>
    <m/>
    <m/>
    <d v="2016-08-01T17:59:25"/>
    <d v="2016-08-01T18:04:42"/>
    <n v="3202"/>
    <s v="Newport PATH          "/>
    <n v="40.727223500000001"/>
    <n v="-74.033758899999995"/>
    <n v="3203"/>
    <x v="9"/>
    <n v="40.727595966000003"/>
    <n v="-74.044247311000007"/>
    <n v="24614"/>
    <x v="0"/>
    <m/>
    <m/>
    <m/>
    <m/>
    <n v="1987"/>
    <n v="37"/>
    <m/>
    <n v="1"/>
  </r>
  <r>
    <n v="366"/>
    <n v="6"/>
    <m/>
    <m/>
    <m/>
    <m/>
    <d v="2016-08-01T17:59:49"/>
    <d v="2016-08-01T18:05:55"/>
    <n v="3183"/>
    <s v="Exchange Place        "/>
    <n v="40.716246900000002"/>
    <n v="-74.033458800000005"/>
    <n v="3213"/>
    <x v="7"/>
    <n v="40.718488919999999"/>
    <n v="-74.047726624999996"/>
    <n v="24501"/>
    <x v="0"/>
    <m/>
    <m/>
    <m/>
    <m/>
    <n v="1980"/>
    <n v="44"/>
    <m/>
    <n v="1"/>
  </r>
  <r>
    <n v="420"/>
    <n v="7"/>
    <m/>
    <m/>
    <m/>
    <m/>
    <d v="2016-08-01T17:59:54"/>
    <d v="2016-08-01T18:06:54"/>
    <n v="3202"/>
    <s v="Newport PATH          "/>
    <n v="40.727223500000001"/>
    <n v="-74.033758899999995"/>
    <n v="3203"/>
    <x v="9"/>
    <n v="40.727595966000003"/>
    <n v="-74.044247311000007"/>
    <n v="24704"/>
    <x v="0"/>
    <m/>
    <m/>
    <m/>
    <m/>
    <n v="1975"/>
    <n v="49"/>
    <m/>
    <n v="1"/>
  </r>
  <r>
    <n v="195"/>
    <n v="3"/>
    <m/>
    <m/>
    <m/>
    <m/>
    <d v="2016-08-01T18:00:09"/>
    <d v="2016-08-01T18:03:25"/>
    <n v="3186"/>
    <s v="Grove St PATH         "/>
    <n v="40.71958611647166"/>
    <n v="-74.043117463588715"/>
    <n v="3270"/>
    <x v="18"/>
    <n v="40.725289107811321"/>
    <n v="-74.045571684837341"/>
    <n v="24697"/>
    <x v="0"/>
    <m/>
    <m/>
    <m/>
    <m/>
    <n v="1984"/>
    <n v="40"/>
    <m/>
    <n v="1"/>
  </r>
  <r>
    <n v="520"/>
    <n v="8"/>
    <m/>
    <m/>
    <m/>
    <m/>
    <d v="2016-08-01T18:00:44"/>
    <d v="2016-08-01T18:09:25"/>
    <n v="3187"/>
    <s v="Warren St             "/>
    <n v="40.721123599999999"/>
    <n v="-74.038050949999999"/>
    <n v="3275"/>
    <x v="17"/>
    <n v="40.718355198232139"/>
    <n v="-74.038914442062378"/>
    <n v="24575"/>
    <x v="0"/>
    <m/>
    <m/>
    <m/>
    <m/>
    <n v="1994"/>
    <n v="30"/>
    <m/>
    <n v="1"/>
  </r>
  <r>
    <n v="455"/>
    <n v="7"/>
    <m/>
    <m/>
    <m/>
    <m/>
    <d v="2016-08-01T18:01:25"/>
    <d v="2016-08-01T18:09:00"/>
    <n v="3192"/>
    <s v="Liberty Light Rail    "/>
    <n v="40.711242300000002"/>
    <n v="-74.055701299999996"/>
    <n v="3276"/>
    <x v="6"/>
    <n v="40.714584035358932"/>
    <n v="-74.042817056179047"/>
    <n v="24583"/>
    <x v="0"/>
    <m/>
    <m/>
    <m/>
    <m/>
    <n v="1976"/>
    <n v="48"/>
    <m/>
    <n v="1"/>
  </r>
  <r>
    <n v="400"/>
    <n v="6"/>
    <m/>
    <m/>
    <m/>
    <m/>
    <d v="2016-08-01T18:01:42"/>
    <d v="2016-08-01T18:08:22"/>
    <n v="3183"/>
    <s v="Exchange Place        "/>
    <n v="40.716246900000002"/>
    <n v="-74.033458800000005"/>
    <n v="3276"/>
    <x v="6"/>
    <n v="40.714584035358932"/>
    <n v="-74.042817056179047"/>
    <n v="24628"/>
    <x v="0"/>
    <m/>
    <m/>
    <m/>
    <m/>
    <n v="1990"/>
    <n v="34"/>
    <m/>
    <n v="1"/>
  </r>
  <r>
    <n v="752"/>
    <n v="12"/>
    <m/>
    <m/>
    <m/>
    <m/>
    <d v="2016-08-01T18:01:43"/>
    <d v="2016-08-01T18:14:16"/>
    <n v="3183"/>
    <s v="Exchange Place        "/>
    <n v="40.716246900000002"/>
    <n v="-74.033458800000005"/>
    <n v="3270"/>
    <x v="18"/>
    <n v="40.725289107811321"/>
    <n v="-74.045571684837341"/>
    <n v="24471"/>
    <x v="0"/>
    <m/>
    <m/>
    <m/>
    <m/>
    <n v="1962"/>
    <n v="62"/>
    <m/>
    <n v="2"/>
  </r>
  <r>
    <n v="704"/>
    <n v="11"/>
    <m/>
    <m/>
    <m/>
    <m/>
    <d v="2016-08-01T18:02:42"/>
    <d v="2016-08-01T18:14:27"/>
    <n v="3202"/>
    <s v="Newport PATH          "/>
    <n v="40.727223500000001"/>
    <n v="-74.033758899999995"/>
    <n v="3272"/>
    <x v="39"/>
    <n v="40.723331586464361"/>
    <n v="-74.045952558517442"/>
    <n v="24659"/>
    <x v="0"/>
    <m/>
    <m/>
    <m/>
    <m/>
    <n v="1978"/>
    <n v="46"/>
    <m/>
    <n v="2"/>
  </r>
  <r>
    <n v="237"/>
    <n v="3"/>
    <m/>
    <m/>
    <m/>
    <m/>
    <d v="2016-08-01T18:03:13"/>
    <d v="2016-08-01T18:07:11"/>
    <n v="3186"/>
    <s v="Grove St PATH         "/>
    <n v="40.71958611647166"/>
    <n v="-74.043117463588715"/>
    <n v="3276"/>
    <x v="6"/>
    <n v="40.714584035358932"/>
    <n v="-74.042817056179047"/>
    <n v="24626"/>
    <x v="0"/>
    <m/>
    <m/>
    <m/>
    <m/>
    <n v="1980"/>
    <n v="44"/>
    <m/>
    <n v="1"/>
  </r>
  <r>
    <n v="374"/>
    <n v="6"/>
    <m/>
    <m/>
    <m/>
    <m/>
    <d v="2016-08-01T18:03:30"/>
    <d v="2016-08-01T18:09:44"/>
    <n v="3220"/>
    <s v="5 Corners Library     "/>
    <n v="40.734961020009514"/>
    <n v="-74.059503078460693"/>
    <n v="3210"/>
    <x v="27"/>
    <n v="40.742677141000001"/>
    <n v="-74.051788633000001"/>
    <n v="24538"/>
    <x v="0"/>
    <m/>
    <m/>
    <m/>
    <m/>
    <n v="1985"/>
    <n v="39"/>
    <m/>
    <n v="2"/>
  </r>
  <r>
    <n v="201"/>
    <n v="3"/>
    <m/>
    <m/>
    <m/>
    <m/>
    <d v="2016-08-01T18:03:48"/>
    <d v="2016-08-01T18:07:10"/>
    <n v="3276"/>
    <s v="Marin Light Rail      "/>
    <n v="40.714584035358932"/>
    <n v="-74.042817056179047"/>
    <n v="3214"/>
    <x v="19"/>
    <n v="40.712774199999998"/>
    <n v="-74.0364857"/>
    <n v="24526"/>
    <x v="0"/>
    <m/>
    <m/>
    <m/>
    <m/>
    <n v="1981"/>
    <n v="43"/>
    <m/>
    <n v="1"/>
  </r>
  <r>
    <n v="379"/>
    <n v="6"/>
    <m/>
    <m/>
    <m/>
    <m/>
    <d v="2016-08-01T18:04:13"/>
    <d v="2016-08-01T18:10:32"/>
    <n v="3202"/>
    <s v="Newport PATH          "/>
    <n v="40.727223500000001"/>
    <n v="-74.033758899999995"/>
    <n v="3267"/>
    <x v="33"/>
    <n v="40.712418823756899"/>
    <n v="-74.038525521755219"/>
    <n v="24487"/>
    <x v="0"/>
    <m/>
    <m/>
    <m/>
    <m/>
    <n v="1978"/>
    <n v="46"/>
    <m/>
    <n v="1"/>
  </r>
  <r>
    <n v="254"/>
    <n v="4"/>
    <m/>
    <m/>
    <m/>
    <m/>
    <d v="2016-08-01T18:04:15"/>
    <d v="2016-08-01T18:08:29"/>
    <n v="3187"/>
    <s v="Warren St             "/>
    <n v="40.721123599999999"/>
    <n v="-74.038050949999999"/>
    <n v="3270"/>
    <x v="18"/>
    <n v="40.725289107811321"/>
    <n v="-74.045571684837341"/>
    <n v="24409"/>
    <x v="0"/>
    <m/>
    <m/>
    <m/>
    <m/>
    <n v="1978"/>
    <n v="46"/>
    <m/>
    <n v="1"/>
  </r>
  <r>
    <n v="309"/>
    <n v="5"/>
    <m/>
    <m/>
    <m/>
    <m/>
    <d v="2016-08-01T18:04:36"/>
    <d v="2016-08-01T18:09:46"/>
    <n v="3225"/>
    <s v="Baldwin at Montgomery "/>
    <n v="40.723658899999997"/>
    <n v="-74.064194299999997"/>
    <n v="3195"/>
    <x v="3"/>
    <n v="40.730742625306583"/>
    <n v="-74.063783884048462"/>
    <n v="24565"/>
    <x v="0"/>
    <m/>
    <m/>
    <m/>
    <m/>
    <n v="1985"/>
    <n v="39"/>
    <m/>
    <n v="1"/>
  </r>
  <r>
    <n v="1781"/>
    <n v="29"/>
    <m/>
    <m/>
    <m/>
    <m/>
    <d v="2016-08-01T18:04:40"/>
    <d v="2016-08-01T18:34:21"/>
    <n v="3199"/>
    <s v="Newport Pkwy          "/>
    <n v="40.728744800000001"/>
    <n v="-74.032108199999996"/>
    <n v="3185"/>
    <x v="13"/>
    <n v="40.717732499999997"/>
    <n v="-74.043845000000005"/>
    <n v="24441"/>
    <x v="0"/>
    <m/>
    <m/>
    <m/>
    <m/>
    <n v="1965"/>
    <n v="59"/>
    <m/>
    <n v="1"/>
  </r>
  <r>
    <n v="209"/>
    <n v="3"/>
    <m/>
    <m/>
    <m/>
    <m/>
    <d v="2016-08-01T18:05:14"/>
    <d v="2016-08-01T18:08:43"/>
    <n v="3214"/>
    <s v="Essex Light Rail      "/>
    <n v="40.712774199999998"/>
    <n v="-74.0364857"/>
    <n v="3276"/>
    <x v="6"/>
    <n v="40.714584035358932"/>
    <n v="-74.042817056179047"/>
    <n v="24653"/>
    <x v="0"/>
    <m/>
    <m/>
    <m/>
    <m/>
    <n v="1958"/>
    <n v="66"/>
    <m/>
    <n v="1"/>
  </r>
  <r>
    <n v="346"/>
    <n v="5"/>
    <m/>
    <m/>
    <m/>
    <m/>
    <d v="2016-08-01T18:05:46"/>
    <d v="2016-08-01T18:11:33"/>
    <n v="3186"/>
    <s v="Grove St PATH         "/>
    <n v="40.71958611647166"/>
    <n v="-74.043117463588715"/>
    <n v="3187"/>
    <x v="16"/>
    <n v="40.721123599999999"/>
    <n v="-74.038050949999999"/>
    <n v="24477"/>
    <x v="0"/>
    <m/>
    <m/>
    <m/>
    <m/>
    <n v="1992"/>
    <n v="32"/>
    <m/>
    <n v="2"/>
  </r>
  <r>
    <n v="98"/>
    <n v="1"/>
    <m/>
    <m/>
    <m/>
    <m/>
    <d v="2016-08-01T18:06:45"/>
    <d v="2016-08-01T18:08:23"/>
    <n v="3186"/>
    <s v="Grove St PATH         "/>
    <n v="40.71958611647166"/>
    <n v="-74.043117463588715"/>
    <n v="3211"/>
    <x v="14"/>
    <n v="40.721525149999998"/>
    <n v="-74.046304543000005"/>
    <n v="24453"/>
    <x v="0"/>
    <m/>
    <m/>
    <m/>
    <m/>
    <n v="1972"/>
    <n v="52"/>
    <m/>
    <n v="1"/>
  </r>
  <r>
    <n v="1594"/>
    <n v="26"/>
    <m/>
    <m/>
    <m/>
    <m/>
    <d v="2016-08-01T18:06:48"/>
    <d v="2016-08-01T18:33:23"/>
    <n v="3202"/>
    <s v="Newport PATH          "/>
    <n v="40.727223500000001"/>
    <n v="-74.033758899999995"/>
    <n v="3183"/>
    <x v="11"/>
    <n v="40.716246900000002"/>
    <n v="-74.033458800000005"/>
    <n v="24578"/>
    <x v="0"/>
    <m/>
    <m/>
    <m/>
    <m/>
    <n v="1988"/>
    <n v="36"/>
    <m/>
    <n v="1"/>
  </r>
  <r>
    <n v="158"/>
    <n v="2"/>
    <m/>
    <m/>
    <m/>
    <m/>
    <d v="2016-08-01T18:06:53"/>
    <d v="2016-08-01T18:09:31"/>
    <n v="3272"/>
    <s v="Jersey &amp; 3rd          "/>
    <n v="40.723331586464361"/>
    <n v="-74.045952558517442"/>
    <n v="3203"/>
    <x v="9"/>
    <n v="40.727595966000003"/>
    <n v="-74.044247311000007"/>
    <n v="24641"/>
    <x v="0"/>
    <m/>
    <m/>
    <m/>
    <m/>
    <n v="1974"/>
    <n v="50"/>
    <m/>
    <n v="1"/>
  </r>
  <r>
    <n v="420"/>
    <n v="7"/>
    <m/>
    <m/>
    <m/>
    <m/>
    <d v="2016-08-01T18:06:55"/>
    <d v="2016-08-01T18:13:56"/>
    <n v="3199"/>
    <s v="Newport Pkwy          "/>
    <n v="40.728744800000001"/>
    <n v="-74.032108199999996"/>
    <n v="3183"/>
    <x v="11"/>
    <n v="40.716246900000002"/>
    <n v="-74.033458800000005"/>
    <n v="24403"/>
    <x v="0"/>
    <m/>
    <m/>
    <m/>
    <m/>
    <n v="1986"/>
    <n v="38"/>
    <m/>
    <n v="1"/>
  </r>
  <r>
    <n v="469"/>
    <n v="7"/>
    <m/>
    <m/>
    <m/>
    <m/>
    <d v="2016-08-01T18:07:01"/>
    <d v="2016-08-01T18:14:50"/>
    <n v="3212"/>
    <s v="Christ Hospital       "/>
    <n v="40.734785817999999"/>
    <n v="-74.050443635999997"/>
    <n v="3211"/>
    <x v="14"/>
    <n v="40.721525149999998"/>
    <n v="-74.046304543000005"/>
    <n v="24452"/>
    <x v="0"/>
    <m/>
    <m/>
    <m/>
    <m/>
    <n v="1976"/>
    <n v="48"/>
    <m/>
    <n v="2"/>
  </r>
  <r>
    <n v="166"/>
    <n v="2"/>
    <m/>
    <m/>
    <m/>
    <m/>
    <d v="2016-08-01T18:07:03"/>
    <d v="2016-08-01T18:09:50"/>
    <n v="3194"/>
    <s v="McGinley Square       "/>
    <n v="40.725339925355797"/>
    <n v="-74.067622125148773"/>
    <n v="3195"/>
    <x v="3"/>
    <n v="40.730742625306583"/>
    <n v="-74.063783884048462"/>
    <n v="24559"/>
    <x v="0"/>
    <m/>
    <m/>
    <m/>
    <m/>
    <n v="1972"/>
    <n v="52"/>
    <m/>
    <n v="1"/>
  </r>
  <r>
    <n v="235"/>
    <n v="3"/>
    <m/>
    <m/>
    <m/>
    <m/>
    <d v="2016-08-01T18:08:39"/>
    <d v="2016-08-01T18:12:35"/>
    <n v="3186"/>
    <s v="Grove St PATH         "/>
    <n v="40.71958611647166"/>
    <n v="-74.043117463588715"/>
    <n v="3203"/>
    <x v="9"/>
    <n v="40.727595966000003"/>
    <n v="-74.044247311000007"/>
    <n v="24639"/>
    <x v="0"/>
    <m/>
    <m/>
    <m/>
    <m/>
    <n v="1991"/>
    <n v="33"/>
    <m/>
    <n v="2"/>
  </r>
  <r>
    <n v="600"/>
    <n v="10"/>
    <m/>
    <m/>
    <m/>
    <m/>
    <d v="2016-08-01T18:09:47"/>
    <d v="2016-08-01T18:19:47"/>
    <n v="3183"/>
    <s v="Exchange Place        "/>
    <n v="40.716246900000002"/>
    <n v="-74.033458800000005"/>
    <n v="3199"/>
    <x v="21"/>
    <n v="40.728744800000001"/>
    <n v="-74.032108199999996"/>
    <n v="24603"/>
    <x v="0"/>
    <m/>
    <m/>
    <m/>
    <m/>
    <n v="1987"/>
    <n v="37"/>
    <m/>
    <n v="1"/>
  </r>
  <r>
    <n v="593"/>
    <n v="9"/>
    <m/>
    <m/>
    <m/>
    <m/>
    <d v="2016-08-01T18:10:36"/>
    <d v="2016-08-01T18:20:29"/>
    <n v="3202"/>
    <s v="Newport PATH          "/>
    <n v="40.727223500000001"/>
    <n v="-74.033758899999995"/>
    <n v="3272"/>
    <x v="39"/>
    <n v="40.723331586464361"/>
    <n v="-74.045952558517442"/>
    <n v="24682"/>
    <x v="0"/>
    <m/>
    <m/>
    <m/>
    <m/>
    <n v="1983"/>
    <n v="41"/>
    <m/>
    <n v="1"/>
  </r>
  <r>
    <n v="341"/>
    <n v="5"/>
    <m/>
    <m/>
    <m/>
    <m/>
    <d v="2016-08-01T18:10:41"/>
    <d v="2016-08-01T18:16:23"/>
    <n v="3183"/>
    <s v="Exchange Place        "/>
    <n v="40.716246900000002"/>
    <n v="-74.033458800000005"/>
    <n v="3209"/>
    <x v="28"/>
    <n v="40.724176499999999"/>
    <n v="-74.050656399999994"/>
    <n v="24660"/>
    <x v="0"/>
    <m/>
    <m/>
    <m/>
    <m/>
    <n v="1981"/>
    <n v="43"/>
    <m/>
    <n v="2"/>
  </r>
  <r>
    <n v="590"/>
    <n v="9"/>
    <m/>
    <m/>
    <m/>
    <m/>
    <d v="2016-08-01T18:11:01"/>
    <d v="2016-08-01T18:20:52"/>
    <n v="3202"/>
    <s v="Newport PATH          "/>
    <n v="40.727223500000001"/>
    <n v="-74.033758899999995"/>
    <n v="3183"/>
    <x v="11"/>
    <n v="40.716246900000002"/>
    <n v="-74.033458800000005"/>
    <n v="24518"/>
    <x v="0"/>
    <m/>
    <m/>
    <m/>
    <m/>
    <n v="1969"/>
    <n v="55"/>
    <m/>
    <n v="1"/>
  </r>
  <r>
    <n v="258"/>
    <n v="4"/>
    <m/>
    <m/>
    <m/>
    <m/>
    <d v="2016-08-01T18:11:13"/>
    <d v="2016-08-01T18:15:32"/>
    <n v="3278"/>
    <s v="Monmouth and 6th      "/>
    <n v="40.725685483629007"/>
    <n v="-74.048790335655212"/>
    <n v="3186"/>
    <x v="5"/>
    <n v="40.71958611647166"/>
    <n v="-74.043117463588715"/>
    <n v="24721"/>
    <x v="0"/>
    <m/>
    <m/>
    <m/>
    <m/>
    <n v="1981"/>
    <n v="43"/>
    <m/>
    <n v="2"/>
  </r>
  <r>
    <n v="1121"/>
    <n v="18"/>
    <m/>
    <m/>
    <m/>
    <m/>
    <d v="2016-08-01T18:11:13"/>
    <d v="2016-08-01T18:29:55"/>
    <n v="3183"/>
    <s v="Exchange Place        "/>
    <n v="40.716246900000002"/>
    <n v="-74.033458800000005"/>
    <n v="3207"/>
    <x v="32"/>
    <n v="40.737603700000001"/>
    <n v="-74.052478300000004"/>
    <n v="24419"/>
    <x v="0"/>
    <m/>
    <m/>
    <m/>
    <m/>
    <n v="1981"/>
    <n v="43"/>
    <m/>
    <n v="1"/>
  </r>
  <r>
    <n v="134"/>
    <n v="2"/>
    <m/>
    <m/>
    <m/>
    <m/>
    <d v="2016-08-01T18:12:23"/>
    <d v="2016-08-01T18:14:37"/>
    <n v="3183"/>
    <s v="Exchange Place        "/>
    <n v="40.716246900000002"/>
    <n v="-74.033458800000005"/>
    <n v="3214"/>
    <x v="19"/>
    <n v="40.712774199999998"/>
    <n v="-74.0364857"/>
    <n v="24606"/>
    <x v="0"/>
    <m/>
    <m/>
    <m/>
    <m/>
    <n v="1983"/>
    <n v="41"/>
    <m/>
    <n v="1"/>
  </r>
  <r>
    <n v="786"/>
    <n v="13"/>
    <m/>
    <m/>
    <m/>
    <m/>
    <d v="2016-08-01T18:12:31"/>
    <d v="2016-08-01T18:25:37"/>
    <n v="3195"/>
    <s v="Sip Ave               "/>
    <n v="40.730742625306583"/>
    <n v="-74.063783884048462"/>
    <n v="3215"/>
    <x v="36"/>
    <n v="40.746729899999998"/>
    <n v="-74.049250900000004"/>
    <n v="24565"/>
    <x v="0"/>
    <m/>
    <m/>
    <m/>
    <m/>
    <n v="1986"/>
    <n v="38"/>
    <m/>
    <n v="1"/>
  </r>
  <r>
    <n v="310"/>
    <n v="5"/>
    <m/>
    <m/>
    <m/>
    <m/>
    <d v="2016-08-01T18:12:31"/>
    <d v="2016-08-01T18:17:42"/>
    <n v="3183"/>
    <s v="Exchange Place        "/>
    <n v="40.716246900000002"/>
    <n v="-74.033458800000005"/>
    <n v="3267"/>
    <x v="33"/>
    <n v="40.712418823756899"/>
    <n v="-74.038525521755219"/>
    <n v="24496"/>
    <x v="0"/>
    <m/>
    <m/>
    <m/>
    <m/>
    <n v="1989"/>
    <n v="35"/>
    <m/>
    <n v="2"/>
  </r>
  <r>
    <n v="136"/>
    <n v="2"/>
    <m/>
    <m/>
    <m/>
    <m/>
    <d v="2016-08-01T18:13:00"/>
    <d v="2016-08-01T18:15:17"/>
    <n v="3183"/>
    <s v="Exchange Place        "/>
    <n v="40.716246900000002"/>
    <n v="-74.033458800000005"/>
    <n v="3214"/>
    <x v="19"/>
    <n v="40.712774199999998"/>
    <n v="-74.0364857"/>
    <n v="24556"/>
    <x v="0"/>
    <m/>
    <m/>
    <m/>
    <m/>
    <n v="1981"/>
    <n v="43"/>
    <m/>
    <n v="1"/>
  </r>
  <r>
    <n v="252"/>
    <n v="4"/>
    <m/>
    <m/>
    <m/>
    <m/>
    <d v="2016-08-01T18:14:20"/>
    <d v="2016-08-01T18:18:32"/>
    <n v="3195"/>
    <s v="Sip Ave               "/>
    <n v="40.730742625306583"/>
    <n v="-74.063783884048462"/>
    <n v="3194"/>
    <x v="20"/>
    <n v="40.725339925355797"/>
    <n v="-74.067622125148773"/>
    <n v="24559"/>
    <x v="0"/>
    <m/>
    <m/>
    <m/>
    <m/>
    <n v="1986"/>
    <n v="38"/>
    <m/>
    <n v="1"/>
  </r>
  <r>
    <n v="1127"/>
    <n v="18"/>
    <m/>
    <m/>
    <m/>
    <m/>
    <d v="2016-08-01T18:14:28"/>
    <d v="2016-08-01T18:33:15"/>
    <n v="3214"/>
    <s v="Essex Light Rail      "/>
    <n v="40.712774199999998"/>
    <n v="-74.0364857"/>
    <n v="3220"/>
    <x v="24"/>
    <n v="40.734961020009514"/>
    <n v="-74.059503078460693"/>
    <n v="24491"/>
    <x v="0"/>
    <m/>
    <m/>
    <m/>
    <m/>
    <n v="1984"/>
    <n v="40"/>
    <m/>
    <n v="1"/>
  </r>
  <r>
    <n v="200"/>
    <n v="3"/>
    <m/>
    <m/>
    <m/>
    <m/>
    <d v="2016-08-01T18:14:39"/>
    <d v="2016-08-01T18:17:59"/>
    <n v="3183"/>
    <s v="Exchange Place        "/>
    <n v="40.716246900000002"/>
    <n v="-74.033458800000005"/>
    <n v="3267"/>
    <x v="33"/>
    <n v="40.712418823756899"/>
    <n v="-74.038525521755219"/>
    <n v="24403"/>
    <x v="0"/>
    <m/>
    <m/>
    <m/>
    <m/>
    <n v="1974"/>
    <n v="50"/>
    <m/>
    <n v="1"/>
  </r>
  <r>
    <n v="191"/>
    <n v="3"/>
    <m/>
    <m/>
    <m/>
    <m/>
    <d v="2016-08-01T18:15:01"/>
    <d v="2016-08-01T18:18:12"/>
    <n v="3202"/>
    <s v="Newport PATH          "/>
    <n v="40.727223500000001"/>
    <n v="-74.033758899999995"/>
    <n v="3187"/>
    <x v="16"/>
    <n v="40.721123599999999"/>
    <n v="-74.038050949999999"/>
    <n v="24713"/>
    <x v="0"/>
    <m/>
    <m/>
    <m/>
    <m/>
    <n v="1979"/>
    <n v="45"/>
    <m/>
    <n v="1"/>
  </r>
  <r>
    <n v="278"/>
    <n v="4"/>
    <m/>
    <m/>
    <m/>
    <m/>
    <d v="2016-08-01T18:15:54"/>
    <d v="2016-08-01T18:20:33"/>
    <n v="3185"/>
    <s v="City Hall             "/>
    <n v="40.717732499999997"/>
    <n v="-74.043845000000005"/>
    <n v="3209"/>
    <x v="28"/>
    <n v="40.724176499999999"/>
    <n v="-74.050656399999994"/>
    <n v="24577"/>
    <x v="0"/>
    <m/>
    <m/>
    <m/>
    <m/>
    <n v="1976"/>
    <n v="48"/>
    <m/>
    <n v="1"/>
  </r>
  <r>
    <n v="179"/>
    <n v="2"/>
    <m/>
    <m/>
    <m/>
    <m/>
    <d v="2016-08-01T18:16:08"/>
    <d v="2016-08-01T18:19:08"/>
    <n v="3273"/>
    <s v="Manila &amp; 1st          "/>
    <n v="40.721650724879986"/>
    <n v="-74.042884111404419"/>
    <n v="3203"/>
    <x v="9"/>
    <n v="40.727595966000003"/>
    <n v="-74.044247311000007"/>
    <n v="24673"/>
    <x v="0"/>
    <m/>
    <m/>
    <m/>
    <m/>
    <n v="1986"/>
    <n v="38"/>
    <m/>
    <n v="1"/>
  </r>
  <r>
    <n v="1863"/>
    <n v="31"/>
    <m/>
    <m/>
    <m/>
    <m/>
    <d v="2016-08-01T18:16:33"/>
    <d v="2016-08-01T18:47:36"/>
    <n v="3199"/>
    <s v="Newport Pkwy          "/>
    <n v="40.728744800000001"/>
    <n v="-74.032108199999996"/>
    <n v="3183"/>
    <x v="11"/>
    <n v="40.716246900000002"/>
    <n v="-74.033458800000005"/>
    <n v="24470"/>
    <x v="1"/>
    <m/>
    <m/>
    <m/>
    <m/>
    <m/>
    <s v=""/>
    <m/>
    <n v="0"/>
  </r>
  <r>
    <n v="1884"/>
    <n v="31"/>
    <m/>
    <m/>
    <m/>
    <m/>
    <d v="2016-08-01T18:16:39"/>
    <d v="2016-08-01T18:48:03"/>
    <n v="3199"/>
    <s v="Newport Pkwy          "/>
    <n v="40.728744800000001"/>
    <n v="-74.032108199999996"/>
    <n v="3183"/>
    <x v="11"/>
    <n v="40.716246900000002"/>
    <n v="-74.033458800000005"/>
    <n v="24435"/>
    <x v="1"/>
    <m/>
    <m/>
    <m/>
    <m/>
    <m/>
    <s v=""/>
    <m/>
    <n v="0"/>
  </r>
  <r>
    <n v="434"/>
    <n v="7"/>
    <m/>
    <m/>
    <m/>
    <m/>
    <d v="2016-08-01T18:18:21"/>
    <d v="2016-08-01T18:25:35"/>
    <n v="3195"/>
    <s v="Sip Ave               "/>
    <n v="40.730742625306583"/>
    <n v="-74.063783884048462"/>
    <n v="3194"/>
    <x v="20"/>
    <n v="40.725339925355797"/>
    <n v="-74.067622125148773"/>
    <n v="24438"/>
    <x v="0"/>
    <m/>
    <m/>
    <m/>
    <m/>
    <n v="1970"/>
    <n v="54"/>
    <m/>
    <n v="1"/>
  </r>
  <r>
    <n v="266"/>
    <n v="4"/>
    <m/>
    <m/>
    <m/>
    <m/>
    <d v="2016-08-01T18:19:04"/>
    <d v="2016-08-01T18:23:31"/>
    <n v="3214"/>
    <s v="Essex Light Rail      "/>
    <n v="40.712774199999998"/>
    <n v="-74.0364857"/>
    <n v="3186"/>
    <x v="5"/>
    <n v="40.71958611647166"/>
    <n v="-74.043117463588715"/>
    <n v="24556"/>
    <x v="0"/>
    <m/>
    <m/>
    <m/>
    <m/>
    <n v="1977"/>
    <n v="47"/>
    <m/>
    <n v="1"/>
  </r>
  <r>
    <n v="207"/>
    <n v="3"/>
    <m/>
    <m/>
    <m/>
    <m/>
    <d v="2016-08-01T18:19:19"/>
    <d v="2016-08-01T18:22:46"/>
    <n v="3186"/>
    <s v="Grove St PATH         "/>
    <n v="40.71958611647166"/>
    <n v="-74.043117463588715"/>
    <n v="3276"/>
    <x v="6"/>
    <n v="40.714584035358932"/>
    <n v="-74.042817056179047"/>
    <n v="24721"/>
    <x v="0"/>
    <m/>
    <m/>
    <m/>
    <m/>
    <n v="1979"/>
    <n v="45"/>
    <m/>
    <n v="1"/>
  </r>
  <r>
    <n v="512"/>
    <n v="8"/>
    <m/>
    <m/>
    <m/>
    <m/>
    <d v="2016-08-01T18:19:53"/>
    <d v="2016-08-01T18:28:25"/>
    <n v="3199"/>
    <s v="Newport Pkwy          "/>
    <n v="40.728744800000001"/>
    <n v="-74.032108199999996"/>
    <n v="3183"/>
    <x v="11"/>
    <n v="40.716246900000002"/>
    <n v="-74.033458800000005"/>
    <n v="24712"/>
    <x v="0"/>
    <m/>
    <m/>
    <m/>
    <m/>
    <n v="1984"/>
    <n v="40"/>
    <m/>
    <n v="2"/>
  </r>
  <r>
    <n v="404"/>
    <n v="6"/>
    <m/>
    <m/>
    <m/>
    <m/>
    <d v="2016-08-01T18:20:33"/>
    <d v="2016-08-01T18:27:17"/>
    <n v="3220"/>
    <s v="5 Corners Library     "/>
    <n v="40.734961020009514"/>
    <n v="-74.059503078460693"/>
    <n v="3210"/>
    <x v="27"/>
    <n v="40.742677141000001"/>
    <n v="-74.051788633000001"/>
    <n v="24485"/>
    <x v="0"/>
    <m/>
    <m/>
    <m/>
    <m/>
    <n v="1985"/>
    <n v="39"/>
    <m/>
    <n v="2"/>
  </r>
  <r>
    <n v="354"/>
    <n v="5"/>
    <m/>
    <m/>
    <m/>
    <m/>
    <d v="2016-08-01T18:21:21"/>
    <d v="2016-08-01T18:27:15"/>
    <n v="3195"/>
    <s v="Sip Ave               "/>
    <n v="40.730742625306583"/>
    <n v="-74.063783884048462"/>
    <n v="3212"/>
    <x v="40"/>
    <n v="40.734785817999999"/>
    <n v="-74.050443635999997"/>
    <n v="24619"/>
    <x v="0"/>
    <m/>
    <m/>
    <m/>
    <m/>
    <n v="1990"/>
    <n v="34"/>
    <m/>
    <n v="1"/>
  </r>
  <r>
    <n v="90"/>
    <n v="1"/>
    <m/>
    <m/>
    <m/>
    <m/>
    <d v="2016-08-01T18:21:45"/>
    <d v="2016-08-01T18:23:15"/>
    <n v="3214"/>
    <s v="Essex Light Rail      "/>
    <n v="40.712774199999998"/>
    <n v="-74.0364857"/>
    <n v="3267"/>
    <x v="33"/>
    <n v="40.712418823756899"/>
    <n v="-74.038525521755219"/>
    <n v="24526"/>
    <x v="0"/>
    <m/>
    <m/>
    <m/>
    <m/>
    <n v="1969"/>
    <n v="55"/>
    <m/>
    <n v="1"/>
  </r>
  <r>
    <n v="479"/>
    <n v="7"/>
    <m/>
    <m/>
    <m/>
    <m/>
    <d v="2016-08-01T18:21:58"/>
    <d v="2016-08-01T18:29:57"/>
    <n v="3211"/>
    <s v="Newark Ave            "/>
    <n v="40.721525149999998"/>
    <n v="-74.046304543000005"/>
    <n v="3203"/>
    <x v="9"/>
    <n v="40.727595966000003"/>
    <n v="-74.044247311000007"/>
    <n v="24452"/>
    <x v="0"/>
    <m/>
    <m/>
    <m/>
    <m/>
    <n v="1976"/>
    <n v="48"/>
    <m/>
    <n v="1"/>
  </r>
  <r>
    <n v="533"/>
    <n v="8"/>
    <m/>
    <m/>
    <m/>
    <m/>
    <d v="2016-08-01T18:22:03"/>
    <d v="2016-08-01T18:30:57"/>
    <n v="3185"/>
    <s v="City Hall             "/>
    <n v="40.717732499999997"/>
    <n v="-74.043845000000005"/>
    <n v="3272"/>
    <x v="39"/>
    <n v="40.723331586464361"/>
    <n v="-74.045952558517442"/>
    <n v="24590"/>
    <x v="0"/>
    <m/>
    <m/>
    <m/>
    <m/>
    <n v="1971"/>
    <n v="53"/>
    <m/>
    <n v="1"/>
  </r>
  <r>
    <n v="176"/>
    <n v="2"/>
    <m/>
    <m/>
    <m/>
    <m/>
    <d v="2016-08-01T18:22:50"/>
    <d v="2016-08-01T18:25:47"/>
    <n v="3209"/>
    <s v="Brunswick St          "/>
    <n v="40.724176499999999"/>
    <n v="-74.050656399999994"/>
    <n v="3211"/>
    <x v="14"/>
    <n v="40.721525149999998"/>
    <n v="-74.046304543000005"/>
    <n v="24625"/>
    <x v="0"/>
    <m/>
    <m/>
    <m/>
    <m/>
    <n v="1989"/>
    <n v="35"/>
    <m/>
    <n v="1"/>
  </r>
  <r>
    <n v="793"/>
    <n v="13"/>
    <m/>
    <m/>
    <m/>
    <m/>
    <d v="2016-08-01T18:22:49"/>
    <d v="2016-08-01T18:36:03"/>
    <n v="3184"/>
    <s v="Paulus Hook           "/>
    <n v="40.7141454"/>
    <n v="-74.033551900000006"/>
    <n v="3202"/>
    <x v="15"/>
    <n v="40.727223500000001"/>
    <n v="-74.033758899999995"/>
    <n v="24683"/>
    <x v="0"/>
    <m/>
    <m/>
    <m/>
    <m/>
    <n v="1990"/>
    <n v="34"/>
    <m/>
    <n v="2"/>
  </r>
  <r>
    <n v="274"/>
    <n v="4"/>
    <m/>
    <m/>
    <m/>
    <m/>
    <d v="2016-08-01T18:22:56"/>
    <d v="2016-08-01T18:27:30"/>
    <n v="3202"/>
    <s v="Newport PATH          "/>
    <n v="40.727223500000001"/>
    <n v="-74.033758899999995"/>
    <n v="3203"/>
    <x v="9"/>
    <n v="40.727595966000003"/>
    <n v="-74.044247311000007"/>
    <n v="24528"/>
    <x v="0"/>
    <m/>
    <m/>
    <m/>
    <m/>
    <n v="1984"/>
    <n v="40"/>
    <m/>
    <n v="2"/>
  </r>
  <r>
    <n v="328"/>
    <n v="5"/>
    <m/>
    <m/>
    <m/>
    <m/>
    <d v="2016-08-01T18:23:00"/>
    <d v="2016-08-01T18:28:28"/>
    <n v="3202"/>
    <s v="Newport PATH          "/>
    <n v="40.727223500000001"/>
    <n v="-74.033758899999995"/>
    <n v="3187"/>
    <x v="16"/>
    <n v="40.721123599999999"/>
    <n v="-74.038050949999999"/>
    <n v="24425"/>
    <x v="0"/>
    <m/>
    <m/>
    <m/>
    <m/>
    <n v="1989"/>
    <n v="35"/>
    <m/>
    <n v="2"/>
  </r>
  <r>
    <n v="625"/>
    <n v="10"/>
    <m/>
    <m/>
    <m/>
    <m/>
    <d v="2016-08-01T18:23:39"/>
    <d v="2016-08-01T18:34:05"/>
    <n v="3195"/>
    <s v="Sip Ave               "/>
    <n v="40.730742625306583"/>
    <n v="-74.063783884048462"/>
    <n v="3212"/>
    <x v="40"/>
    <n v="40.734785817999999"/>
    <n v="-74.050443635999997"/>
    <n v="24700"/>
    <x v="0"/>
    <m/>
    <m/>
    <m/>
    <m/>
    <n v="1980"/>
    <n v="44"/>
    <m/>
    <n v="1"/>
  </r>
  <r>
    <n v="1403"/>
    <n v="23"/>
    <m/>
    <m/>
    <m/>
    <m/>
    <d v="2016-08-01T18:23:47"/>
    <d v="2016-08-01T18:47:10"/>
    <n v="3199"/>
    <s v="Newport Pkwy          "/>
    <n v="40.728744800000001"/>
    <n v="-74.032108199999996"/>
    <n v="3210"/>
    <x v="27"/>
    <n v="40.742677141000001"/>
    <n v="-74.051788633000001"/>
    <n v="24603"/>
    <x v="0"/>
    <m/>
    <m/>
    <m/>
    <m/>
    <n v="1980"/>
    <n v="44"/>
    <m/>
    <n v="1"/>
  </r>
  <r>
    <n v="1668"/>
    <n v="27"/>
    <m/>
    <m/>
    <m/>
    <m/>
    <d v="2016-08-01T18:24:20"/>
    <d v="2016-08-01T18:52:09"/>
    <n v="3276"/>
    <s v="Marin Light Rail      "/>
    <n v="40.714584035358932"/>
    <n v="-74.042817056179047"/>
    <n v="3276"/>
    <x v="6"/>
    <n v="40.714584035358932"/>
    <n v="-74.042817056179047"/>
    <n v="24583"/>
    <x v="0"/>
    <m/>
    <m/>
    <m/>
    <m/>
    <n v="1976"/>
    <n v="48"/>
    <m/>
    <n v="1"/>
  </r>
  <r>
    <n v="154"/>
    <n v="2"/>
    <m/>
    <m/>
    <m/>
    <m/>
    <d v="2016-08-01T18:24:35"/>
    <d v="2016-08-01T18:27:09"/>
    <n v="3186"/>
    <s v="Grove St PATH         "/>
    <n v="40.71958611647166"/>
    <n v="-74.043117463588715"/>
    <n v="3279"/>
    <x v="26"/>
    <n v="40.721630142638354"/>
    <n v="-74.04996782541275"/>
    <n v="24556"/>
    <x v="0"/>
    <m/>
    <m/>
    <m/>
    <m/>
    <n v="1987"/>
    <n v="37"/>
    <m/>
    <n v="1"/>
  </r>
  <r>
    <n v="546"/>
    <n v="9"/>
    <m/>
    <m/>
    <m/>
    <m/>
    <d v="2016-08-01T18:25:31"/>
    <d v="2016-08-01T18:34:38"/>
    <n v="3187"/>
    <s v="Warren St             "/>
    <n v="40.721123599999999"/>
    <n v="-74.038050949999999"/>
    <n v="3225"/>
    <x v="38"/>
    <n v="40.723658899999997"/>
    <n v="-74.064194299999997"/>
    <n v="24477"/>
    <x v="0"/>
    <m/>
    <m/>
    <m/>
    <m/>
    <n v="1984"/>
    <n v="40"/>
    <m/>
    <n v="1"/>
  </r>
  <r>
    <n v="271"/>
    <n v="4"/>
    <m/>
    <m/>
    <m/>
    <m/>
    <d v="2016-08-01T18:27:22"/>
    <d v="2016-08-01T18:31:53"/>
    <n v="3187"/>
    <s v="Warren St             "/>
    <n v="40.721123599999999"/>
    <n v="-74.038050949999999"/>
    <n v="3202"/>
    <x v="15"/>
    <n v="40.727223500000001"/>
    <n v="-74.033758899999995"/>
    <n v="24713"/>
    <x v="0"/>
    <m/>
    <m/>
    <m/>
    <m/>
    <n v="1979"/>
    <n v="45"/>
    <m/>
    <n v="1"/>
  </r>
  <r>
    <n v="541"/>
    <n v="9"/>
    <m/>
    <m/>
    <m/>
    <m/>
    <d v="2016-08-01T18:27:32"/>
    <d v="2016-08-01T18:36:33"/>
    <n v="3185"/>
    <s v="City Hall             "/>
    <n v="40.717732499999997"/>
    <n v="-74.043845000000005"/>
    <n v="3192"/>
    <x v="10"/>
    <n v="40.711242300000002"/>
    <n v="-74.055701299999996"/>
    <n v="24637"/>
    <x v="0"/>
    <m/>
    <m/>
    <m/>
    <m/>
    <n v="1976"/>
    <n v="48"/>
    <m/>
    <n v="2"/>
  </r>
  <r>
    <n v="553"/>
    <n v="9"/>
    <m/>
    <m/>
    <m/>
    <m/>
    <d v="2016-08-01T18:27:42"/>
    <d v="2016-08-01T18:36:56"/>
    <n v="3195"/>
    <s v="Sip Ave               "/>
    <n v="40.730742625306583"/>
    <n v="-74.063783884048462"/>
    <n v="3193"/>
    <x v="4"/>
    <n v="40.724605099886901"/>
    <n v="-74.078405946493149"/>
    <n v="24454"/>
    <x v="0"/>
    <m/>
    <m/>
    <m/>
    <m/>
    <n v="1972"/>
    <n v="52"/>
    <m/>
    <n v="1"/>
  </r>
  <r>
    <n v="507"/>
    <n v="8"/>
    <m/>
    <m/>
    <m/>
    <m/>
    <d v="2016-08-01T18:27:49"/>
    <d v="2016-08-01T18:36:16"/>
    <n v="3203"/>
    <s v="Hamilton Park         "/>
    <n v="40.727595966000003"/>
    <n v="-74.044247311000007"/>
    <n v="3185"/>
    <x v="13"/>
    <n v="40.717732499999997"/>
    <n v="-74.043845000000005"/>
    <n v="24430"/>
    <x v="0"/>
    <m/>
    <m/>
    <m/>
    <m/>
    <n v="1983"/>
    <n v="41"/>
    <m/>
    <n v="1"/>
  </r>
  <r>
    <n v="657"/>
    <n v="10"/>
    <m/>
    <m/>
    <m/>
    <m/>
    <d v="2016-08-01T18:28:01"/>
    <d v="2016-08-01T18:38:59"/>
    <n v="3183"/>
    <s v="Exchange Place        "/>
    <n v="40.716246900000002"/>
    <n v="-74.033458800000005"/>
    <n v="3203"/>
    <x v="9"/>
    <n v="40.727595966000003"/>
    <n v="-74.044247311000007"/>
    <n v="24518"/>
    <x v="0"/>
    <m/>
    <m/>
    <m/>
    <m/>
    <n v="1989"/>
    <n v="35"/>
    <m/>
    <n v="1"/>
  </r>
  <r>
    <n v="316"/>
    <n v="5"/>
    <m/>
    <m/>
    <m/>
    <m/>
    <d v="2016-08-01T18:28:50"/>
    <d v="2016-08-01T18:34:06"/>
    <n v="3203"/>
    <s v="Hamilton Park         "/>
    <n v="40.727595966000003"/>
    <n v="-74.044247311000007"/>
    <n v="3185"/>
    <x v="13"/>
    <n v="40.717732499999997"/>
    <n v="-74.043845000000005"/>
    <n v="24429"/>
    <x v="0"/>
    <m/>
    <m/>
    <m/>
    <m/>
    <n v="1991"/>
    <n v="33"/>
    <m/>
    <n v="1"/>
  </r>
  <r>
    <n v="132"/>
    <n v="2"/>
    <m/>
    <m/>
    <m/>
    <m/>
    <d v="2016-08-01T18:28:58"/>
    <d v="2016-08-01T18:31:10"/>
    <n v="3270"/>
    <s v="Jersey &amp; 6th St       "/>
    <n v="40.725289107811321"/>
    <n v="-74.045571684837341"/>
    <n v="3273"/>
    <x v="0"/>
    <n v="40.721650724879986"/>
    <n v="-74.042884111404419"/>
    <n v="24471"/>
    <x v="0"/>
    <m/>
    <m/>
    <m/>
    <m/>
    <n v="1975"/>
    <n v="49"/>
    <m/>
    <n v="1"/>
  </r>
  <r>
    <n v="372"/>
    <n v="6"/>
    <m/>
    <m/>
    <m/>
    <m/>
    <d v="2016-08-01T18:28:59"/>
    <d v="2016-08-01T18:35:11"/>
    <n v="3202"/>
    <s v="Newport PATH          "/>
    <n v="40.727223500000001"/>
    <n v="-74.033758899999995"/>
    <n v="3203"/>
    <x v="9"/>
    <n v="40.727595966000003"/>
    <n v="-74.044247311000007"/>
    <n v="24512"/>
    <x v="0"/>
    <m/>
    <m/>
    <m/>
    <m/>
    <n v="1986"/>
    <n v="38"/>
    <m/>
    <n v="1"/>
  </r>
  <r>
    <n v="157"/>
    <n v="2"/>
    <m/>
    <m/>
    <m/>
    <m/>
    <d v="2016-08-01T18:29:36"/>
    <d v="2016-08-01T18:32:13"/>
    <n v="3183"/>
    <s v="Exchange Place        "/>
    <n v="40.716246900000002"/>
    <n v="-74.033458800000005"/>
    <n v="3214"/>
    <x v="19"/>
    <n v="40.712774199999998"/>
    <n v="-74.0364857"/>
    <n v="24712"/>
    <x v="0"/>
    <m/>
    <m/>
    <m/>
    <m/>
    <n v="1980"/>
    <n v="44"/>
    <m/>
    <n v="1"/>
  </r>
  <r>
    <n v="541"/>
    <n v="9"/>
    <m/>
    <m/>
    <m/>
    <m/>
    <d v="2016-08-01T18:29:53"/>
    <d v="2016-08-01T18:38:54"/>
    <n v="3214"/>
    <s v="Essex Light Rail      "/>
    <n v="40.712774199999998"/>
    <n v="-74.0364857"/>
    <n v="3272"/>
    <x v="39"/>
    <n v="40.723331586464361"/>
    <n v="-74.045952558517442"/>
    <n v="24606"/>
    <x v="0"/>
    <m/>
    <m/>
    <m/>
    <m/>
    <n v="1994"/>
    <n v="30"/>
    <m/>
    <n v="1"/>
  </r>
  <r>
    <n v="287"/>
    <n v="4"/>
    <m/>
    <m/>
    <m/>
    <m/>
    <d v="2016-08-01T18:32:01"/>
    <d v="2016-08-01T18:36:49"/>
    <n v="3211"/>
    <s v="Newark Ave            "/>
    <n v="40.721525149999998"/>
    <n v="-74.046304543000005"/>
    <n v="3203"/>
    <x v="9"/>
    <n v="40.727595966000003"/>
    <n v="-74.044247311000007"/>
    <n v="24625"/>
    <x v="0"/>
    <m/>
    <m/>
    <m/>
    <m/>
    <n v="1972"/>
    <n v="52"/>
    <m/>
    <n v="1"/>
  </r>
  <r>
    <n v="458"/>
    <n v="7"/>
    <m/>
    <m/>
    <m/>
    <m/>
    <d v="2016-08-01T18:34:47"/>
    <d v="2016-08-01T18:42:25"/>
    <n v="3213"/>
    <s v="Van Vorst Park        "/>
    <n v="40.718488919999999"/>
    <n v="-74.047726624999996"/>
    <n v="3192"/>
    <x v="10"/>
    <n v="40.711242300000002"/>
    <n v="-74.055701299999996"/>
    <n v="24604"/>
    <x v="0"/>
    <m/>
    <m/>
    <m/>
    <m/>
    <n v="1972"/>
    <n v="52"/>
    <m/>
    <n v="1"/>
  </r>
  <r>
    <n v="439"/>
    <n v="7"/>
    <m/>
    <m/>
    <m/>
    <m/>
    <d v="2016-08-01T18:34:57"/>
    <d v="2016-08-01T18:42:17"/>
    <n v="3213"/>
    <s v="Van Vorst Park        "/>
    <n v="40.718488919999999"/>
    <n v="-74.047726624999996"/>
    <n v="3192"/>
    <x v="10"/>
    <n v="40.711242300000002"/>
    <n v="-74.055701299999996"/>
    <n v="24609"/>
    <x v="0"/>
    <m/>
    <m/>
    <m/>
    <m/>
    <n v="1983"/>
    <n v="41"/>
    <m/>
    <n v="1"/>
  </r>
  <r>
    <n v="347"/>
    <n v="5"/>
    <m/>
    <m/>
    <m/>
    <m/>
    <d v="2016-08-01T18:36:51"/>
    <d v="2016-08-01T18:42:39"/>
    <n v="3183"/>
    <s v="Exchange Place        "/>
    <n v="40.716246900000002"/>
    <n v="-74.033458800000005"/>
    <n v="3267"/>
    <x v="33"/>
    <n v="40.712418823756899"/>
    <n v="-74.038525521755219"/>
    <n v="24578"/>
    <x v="0"/>
    <m/>
    <m/>
    <m/>
    <m/>
    <n v="1984"/>
    <n v="40"/>
    <m/>
    <n v="2"/>
  </r>
  <r>
    <n v="358"/>
    <n v="5"/>
    <m/>
    <m/>
    <m/>
    <m/>
    <d v="2016-08-01T18:36:53"/>
    <d v="2016-08-01T18:42:51"/>
    <n v="3202"/>
    <s v="Newport PATH          "/>
    <n v="40.727223500000001"/>
    <n v="-74.033758899999995"/>
    <n v="3203"/>
    <x v="9"/>
    <n v="40.727595966000003"/>
    <n v="-74.044247311000007"/>
    <n v="24683"/>
    <x v="0"/>
    <m/>
    <m/>
    <m/>
    <m/>
    <n v="1954"/>
    <n v="70"/>
    <m/>
    <n v="1"/>
  </r>
  <r>
    <n v="263"/>
    <n v="4"/>
    <m/>
    <m/>
    <m/>
    <m/>
    <d v="2016-08-01T18:37:07"/>
    <d v="2016-08-01T18:41:30"/>
    <n v="3202"/>
    <s v="Newport PATH          "/>
    <n v="40.727223500000001"/>
    <n v="-74.033758899999995"/>
    <n v="3203"/>
    <x v="9"/>
    <n v="40.727595966000003"/>
    <n v="-74.044247311000007"/>
    <n v="24713"/>
    <x v="0"/>
    <m/>
    <m/>
    <m/>
    <m/>
    <n v="1980"/>
    <n v="44"/>
    <m/>
    <n v="1"/>
  </r>
  <r>
    <n v="585"/>
    <n v="9"/>
    <m/>
    <m/>
    <m/>
    <m/>
    <d v="2016-08-01T18:37:46"/>
    <d v="2016-08-01T18:47:32"/>
    <n v="3273"/>
    <s v="Manila &amp; 1st          "/>
    <n v="40.721650724879986"/>
    <n v="-74.042884111404419"/>
    <n v="3199"/>
    <x v="21"/>
    <n v="40.728744800000001"/>
    <n v="-74.032108199999996"/>
    <n v="24722"/>
    <x v="0"/>
    <m/>
    <m/>
    <m/>
    <m/>
    <n v="1993"/>
    <n v="31"/>
    <m/>
    <n v="1"/>
  </r>
  <r>
    <n v="1587"/>
    <n v="26"/>
    <m/>
    <m/>
    <m/>
    <m/>
    <d v="2016-08-01T18:38:04"/>
    <d v="2016-08-01T19:04:32"/>
    <n v="3185"/>
    <s v="City Hall             "/>
    <n v="40.717732499999997"/>
    <n v="-74.043845000000005"/>
    <n v="3185"/>
    <x v="13"/>
    <n v="40.717732499999997"/>
    <n v="-74.043845000000005"/>
    <n v="24430"/>
    <x v="0"/>
    <m/>
    <m/>
    <m/>
    <m/>
    <n v="1985"/>
    <n v="39"/>
    <m/>
    <n v="1"/>
  </r>
  <r>
    <n v="1563"/>
    <n v="26"/>
    <m/>
    <m/>
    <m/>
    <m/>
    <d v="2016-08-01T18:38:41"/>
    <d v="2016-08-01T19:04:45"/>
    <n v="3273"/>
    <s v="Manila &amp; 1st          "/>
    <n v="40.721650724879986"/>
    <n v="-74.042884111404419"/>
    <n v="3210"/>
    <x v="27"/>
    <n v="40.742677141000001"/>
    <n v="-74.051788633000001"/>
    <n v="24669"/>
    <x v="0"/>
    <m/>
    <m/>
    <m/>
    <m/>
    <n v="1992"/>
    <n v="32"/>
    <m/>
    <n v="2"/>
  </r>
  <r>
    <n v="222"/>
    <n v="3"/>
    <m/>
    <m/>
    <m/>
    <m/>
    <d v="2016-08-01T18:39:04"/>
    <d v="2016-08-01T18:42:46"/>
    <n v="3273"/>
    <s v="Manila &amp; 1st          "/>
    <n v="40.721650724879986"/>
    <n v="-74.042884111404419"/>
    <n v="3278"/>
    <x v="12"/>
    <n v="40.725685483629007"/>
    <n v="-74.048790335655212"/>
    <n v="24569"/>
    <x v="0"/>
    <m/>
    <m/>
    <m/>
    <m/>
    <n v="1988"/>
    <n v="36"/>
    <m/>
    <n v="1"/>
  </r>
  <r>
    <n v="240"/>
    <n v="4"/>
    <m/>
    <m/>
    <m/>
    <m/>
    <d v="2016-08-01T18:41:02"/>
    <d v="2016-08-01T18:45:02"/>
    <n v="3185"/>
    <s v="City Hall             "/>
    <n v="40.717732499999997"/>
    <n v="-74.043845000000005"/>
    <n v="3276"/>
    <x v="6"/>
    <n v="40.714584035358932"/>
    <n v="-74.042817056179047"/>
    <n v="24441"/>
    <x v="0"/>
    <m/>
    <m/>
    <m/>
    <m/>
    <n v="1991"/>
    <n v="33"/>
    <m/>
    <n v="2"/>
  </r>
  <r>
    <n v="388"/>
    <n v="6"/>
    <m/>
    <m/>
    <m/>
    <m/>
    <d v="2016-08-01T18:41:39"/>
    <d v="2016-08-01T18:48:07"/>
    <n v="3211"/>
    <s v="Newark Ave            "/>
    <n v="40.721525149999998"/>
    <n v="-74.046304543000005"/>
    <n v="3225"/>
    <x v="38"/>
    <n v="40.723658899999997"/>
    <n v="-74.064194299999997"/>
    <n v="24457"/>
    <x v="0"/>
    <m/>
    <m/>
    <m/>
    <m/>
    <n v="1969"/>
    <n v="55"/>
    <m/>
    <n v="1"/>
  </r>
  <r>
    <n v="1161"/>
    <n v="19"/>
    <m/>
    <m/>
    <m/>
    <m/>
    <d v="2016-08-01T18:42:31"/>
    <d v="2016-08-01T19:01:52"/>
    <n v="3275"/>
    <s v="Columbus Drive        "/>
    <n v="40.718355198232139"/>
    <n v="-74.038914442062378"/>
    <n v="3220"/>
    <x v="24"/>
    <n v="40.734961020009514"/>
    <n v="-74.059503078460693"/>
    <n v="24402"/>
    <x v="0"/>
    <m/>
    <m/>
    <m/>
    <m/>
    <n v="1979"/>
    <n v="45"/>
    <m/>
    <n v="1"/>
  </r>
  <r>
    <n v="155"/>
    <n v="2"/>
    <m/>
    <m/>
    <m/>
    <m/>
    <d v="2016-08-01T18:42:43"/>
    <d v="2016-08-01T18:45:18"/>
    <n v="3185"/>
    <s v="City Hall             "/>
    <n v="40.717732499999997"/>
    <n v="-74.043845000000005"/>
    <n v="3276"/>
    <x v="6"/>
    <n v="40.714584035358932"/>
    <n v="-74.042817056179047"/>
    <n v="24429"/>
    <x v="0"/>
    <m/>
    <m/>
    <m/>
    <m/>
    <n v="1980"/>
    <n v="44"/>
    <m/>
    <n v="1"/>
  </r>
  <r>
    <n v="612"/>
    <n v="10"/>
    <m/>
    <m/>
    <m/>
    <m/>
    <d v="2016-08-01T18:42:51"/>
    <d v="2016-08-01T18:53:04"/>
    <n v="3194"/>
    <s v="McGinley Square       "/>
    <n v="40.725339925355797"/>
    <n v="-74.067622125148773"/>
    <n v="3186"/>
    <x v="5"/>
    <n v="40.71958611647166"/>
    <n v="-74.043117463588715"/>
    <n v="24438"/>
    <x v="0"/>
    <m/>
    <m/>
    <m/>
    <m/>
    <n v="1985"/>
    <n v="39"/>
    <m/>
    <n v="1"/>
  </r>
  <r>
    <n v="138"/>
    <n v="2"/>
    <m/>
    <m/>
    <m/>
    <m/>
    <d v="2016-08-01T18:42:56"/>
    <d v="2016-08-01T18:45:15"/>
    <n v="3272"/>
    <s v="Jersey &amp; 3rd          "/>
    <n v="40.723331586464361"/>
    <n v="-74.045952558517442"/>
    <n v="3203"/>
    <x v="9"/>
    <n v="40.727595966000003"/>
    <n v="-74.044247311000007"/>
    <n v="24606"/>
    <x v="0"/>
    <m/>
    <m/>
    <m/>
    <m/>
    <n v="1978"/>
    <n v="46"/>
    <m/>
    <n v="1"/>
  </r>
  <r>
    <n v="415"/>
    <n v="6"/>
    <m/>
    <m/>
    <m/>
    <m/>
    <d v="2016-08-01T18:43:01"/>
    <d v="2016-08-01T18:49:56"/>
    <n v="3270"/>
    <s v="Jersey &amp; 6th St       "/>
    <n v="40.725289107811321"/>
    <n v="-74.045571684837341"/>
    <n v="3202"/>
    <x v="15"/>
    <n v="40.727223500000001"/>
    <n v="-74.033758899999995"/>
    <n v="24461"/>
    <x v="0"/>
    <m/>
    <m/>
    <m/>
    <m/>
    <n v="1984"/>
    <n v="40"/>
    <m/>
    <n v="1"/>
  </r>
  <r>
    <n v="378"/>
    <n v="6"/>
    <m/>
    <m/>
    <m/>
    <m/>
    <d v="2016-08-01T18:43:49"/>
    <d v="2016-08-01T18:50:07"/>
    <n v="3214"/>
    <s v="Essex Light Rail      "/>
    <n v="40.712774199999998"/>
    <n v="-74.0364857"/>
    <n v="3202"/>
    <x v="15"/>
    <n v="40.727223500000001"/>
    <n v="-74.033758899999995"/>
    <n v="24655"/>
    <x v="0"/>
    <m/>
    <m/>
    <m/>
    <m/>
    <n v="1963"/>
    <n v="61"/>
    <m/>
    <n v="1"/>
  </r>
  <r>
    <n v="398"/>
    <n v="6"/>
    <m/>
    <m/>
    <m/>
    <m/>
    <d v="2016-08-01T18:44:01"/>
    <d v="2016-08-01T18:50:40"/>
    <n v="3278"/>
    <s v="Monmouth and 6th      "/>
    <n v="40.725685483629007"/>
    <n v="-74.048790335655212"/>
    <n v="3202"/>
    <x v="15"/>
    <n v="40.727223500000001"/>
    <n v="-74.033758899999995"/>
    <n v="24467"/>
    <x v="0"/>
    <m/>
    <m/>
    <m/>
    <m/>
    <n v="1983"/>
    <n v="41"/>
    <m/>
    <n v="1"/>
  </r>
  <r>
    <n v="1723"/>
    <n v="28"/>
    <m/>
    <m/>
    <m/>
    <m/>
    <d v="2016-08-01T18:46:03"/>
    <d v="2016-08-01T19:14:47"/>
    <n v="3275"/>
    <s v="Columbus Drive        "/>
    <n v="40.718355198232139"/>
    <n v="-74.038914442062378"/>
    <n v="3191"/>
    <x v="30"/>
    <n v="40.7182113"/>
    <n v="-74.083639399999996"/>
    <n v="24575"/>
    <x v="0"/>
    <m/>
    <m/>
    <m/>
    <m/>
    <n v="1977"/>
    <n v="47"/>
    <m/>
    <n v="1"/>
  </r>
  <r>
    <n v="937"/>
    <n v="15"/>
    <m/>
    <m/>
    <m/>
    <m/>
    <d v="2016-08-01T18:46:08"/>
    <d v="2016-08-01T19:01:46"/>
    <n v="3203"/>
    <s v="Hamilton Park         "/>
    <n v="40.727595966000003"/>
    <n v="-74.044247311000007"/>
    <n v="3183"/>
    <x v="11"/>
    <n v="40.716246900000002"/>
    <n v="-74.033458800000005"/>
    <n v="24713"/>
    <x v="0"/>
    <m/>
    <m/>
    <m/>
    <m/>
    <n v="1988"/>
    <n v="36"/>
    <m/>
    <n v="1"/>
  </r>
  <r>
    <n v="446"/>
    <n v="7"/>
    <m/>
    <m/>
    <m/>
    <m/>
    <d v="2016-08-01T18:47:27"/>
    <d v="2016-08-01T18:54:53"/>
    <n v="3203"/>
    <s v="Hamilton Park         "/>
    <n v="40.727595966000003"/>
    <n v="-74.044247311000007"/>
    <n v="3203"/>
    <x v="9"/>
    <n v="40.727595966000003"/>
    <n v="-74.044247311000007"/>
    <n v="24625"/>
    <x v="0"/>
    <m/>
    <m/>
    <m/>
    <m/>
    <n v="1982"/>
    <n v="42"/>
    <m/>
    <n v="1"/>
  </r>
  <r>
    <n v="1022"/>
    <n v="17"/>
    <m/>
    <m/>
    <m/>
    <m/>
    <d v="2016-08-01T18:47:48"/>
    <d v="2016-08-01T19:04:51"/>
    <n v="3199"/>
    <s v="Newport Pkwy          "/>
    <n v="40.728744800000001"/>
    <n v="-74.032108199999996"/>
    <n v="3185"/>
    <x v="13"/>
    <n v="40.717732499999997"/>
    <n v="-74.043845000000005"/>
    <n v="24722"/>
    <x v="0"/>
    <m/>
    <m/>
    <m/>
    <m/>
    <n v="1988"/>
    <n v="36"/>
    <m/>
    <n v="1"/>
  </r>
  <r>
    <n v="220"/>
    <n v="3"/>
    <m/>
    <m/>
    <m/>
    <m/>
    <d v="2016-08-01T18:48:21"/>
    <d v="2016-08-01T18:52:01"/>
    <n v="3198"/>
    <s v="Heights Elevator      "/>
    <n v="40.748715945380226"/>
    <n v="-74.040443301200867"/>
    <n v="3196"/>
    <x v="37"/>
    <n v="40.744318700000001"/>
    <n v="-74.043990899999997"/>
    <n v="24465"/>
    <x v="0"/>
    <m/>
    <m/>
    <m/>
    <m/>
    <n v="1985"/>
    <n v="39"/>
    <m/>
    <n v="2"/>
  </r>
  <r>
    <n v="206"/>
    <n v="3"/>
    <m/>
    <m/>
    <m/>
    <m/>
    <d v="2016-08-01T18:48:20"/>
    <d v="2016-08-01T18:51:47"/>
    <n v="3198"/>
    <s v="Heights Elevator      "/>
    <n v="40.748715945380226"/>
    <n v="-74.040443301200867"/>
    <n v="3196"/>
    <x v="37"/>
    <n v="40.744318700000001"/>
    <n v="-74.043990899999997"/>
    <n v="24666"/>
    <x v="0"/>
    <m/>
    <m/>
    <m/>
    <m/>
    <n v="1981"/>
    <n v="43"/>
    <m/>
    <n v="1"/>
  </r>
  <r>
    <n v="233"/>
    <n v="3"/>
    <m/>
    <m/>
    <m/>
    <m/>
    <d v="2016-08-01T18:49:06"/>
    <d v="2016-08-01T18:53:00"/>
    <n v="3205"/>
    <s v="JC Medical Center     "/>
    <n v="40.716539780991937"/>
    <n v="-74.049637913703904"/>
    <n v="3186"/>
    <x v="5"/>
    <n v="40.71958611647166"/>
    <n v="-74.043117463588715"/>
    <n v="24555"/>
    <x v="0"/>
    <m/>
    <m/>
    <m/>
    <m/>
    <n v="1989"/>
    <n v="35"/>
    <m/>
    <n v="1"/>
  </r>
  <r>
    <n v="164"/>
    <n v="2"/>
    <m/>
    <m/>
    <m/>
    <m/>
    <d v="2016-08-01T18:49:14"/>
    <d v="2016-08-01T18:51:59"/>
    <n v="3211"/>
    <s v="Newark Ave            "/>
    <n v="40.721525149999998"/>
    <n v="-74.046304543000005"/>
    <n v="3270"/>
    <x v="18"/>
    <n v="40.725289107811321"/>
    <n v="-74.045571684837341"/>
    <n v="24663"/>
    <x v="0"/>
    <m/>
    <m/>
    <m/>
    <m/>
    <n v="1985"/>
    <n v="39"/>
    <m/>
    <n v="2"/>
  </r>
  <r>
    <n v="403"/>
    <n v="6"/>
    <m/>
    <m/>
    <m/>
    <m/>
    <d v="2016-08-01T18:50:04"/>
    <d v="2016-08-01T18:56:48"/>
    <n v="3194"/>
    <s v="McGinley Square       "/>
    <n v="40.725339925355797"/>
    <n v="-74.067622125148773"/>
    <n v="3193"/>
    <x v="4"/>
    <n v="40.724605099886901"/>
    <n v="-74.078405946493149"/>
    <n v="24559"/>
    <x v="0"/>
    <m/>
    <m/>
    <m/>
    <m/>
    <n v="1991"/>
    <n v="33"/>
    <m/>
    <n v="2"/>
  </r>
  <r>
    <n v="416"/>
    <n v="6"/>
    <m/>
    <m/>
    <m/>
    <m/>
    <d v="2016-08-01T18:50:13"/>
    <d v="2016-08-01T18:57:10"/>
    <n v="3220"/>
    <s v="5 Corners Library     "/>
    <n v="40.734961020009514"/>
    <n v="-74.059503078460693"/>
    <n v="3281"/>
    <x v="42"/>
    <n v="40.74590996631558"/>
    <n v="-74.057271480560303"/>
    <n v="24455"/>
    <x v="0"/>
    <m/>
    <m/>
    <m/>
    <m/>
    <n v="1982"/>
    <n v="42"/>
    <m/>
    <n v="1"/>
  </r>
  <r>
    <n v="855"/>
    <n v="14"/>
    <m/>
    <m/>
    <m/>
    <m/>
    <d v="2016-08-01T18:50:20"/>
    <d v="2016-08-01T19:04:35"/>
    <n v="3214"/>
    <s v="Essex Light Rail      "/>
    <n v="40.712774199999998"/>
    <n v="-74.0364857"/>
    <n v="3190"/>
    <x v="2"/>
    <n v="40.710467023379699"/>
    <n v="-74.070038795471191"/>
    <n v="24712"/>
    <x v="0"/>
    <m/>
    <m/>
    <m/>
    <m/>
    <n v="1979"/>
    <n v="45"/>
    <m/>
    <n v="1"/>
  </r>
  <r>
    <n v="145"/>
    <n v="2"/>
    <m/>
    <m/>
    <m/>
    <m/>
    <d v="2016-08-01T18:50:30"/>
    <d v="2016-08-01T18:52:56"/>
    <n v="3214"/>
    <s v="Essex Light Rail      "/>
    <n v="40.712774199999998"/>
    <n v="-74.0364857"/>
    <n v="3183"/>
    <x v="11"/>
    <n v="40.716246900000002"/>
    <n v="-74.033458800000005"/>
    <n v="24616"/>
    <x v="0"/>
    <m/>
    <m/>
    <m/>
    <m/>
    <n v="1982"/>
    <n v="42"/>
    <m/>
    <n v="1"/>
  </r>
  <r>
    <n v="417"/>
    <n v="6"/>
    <m/>
    <m/>
    <m/>
    <m/>
    <d v="2016-08-01T18:51:20"/>
    <d v="2016-08-01T18:58:18"/>
    <n v="3195"/>
    <s v="Sip Ave               "/>
    <n v="40.730742625306583"/>
    <n v="-74.063783884048462"/>
    <n v="3225"/>
    <x v="38"/>
    <n v="40.723658899999997"/>
    <n v="-74.064194299999997"/>
    <n v="24512"/>
    <x v="0"/>
    <m/>
    <m/>
    <m/>
    <m/>
    <n v="1978"/>
    <n v="46"/>
    <m/>
    <n v="2"/>
  </r>
  <r>
    <n v="270"/>
    <n v="4"/>
    <m/>
    <m/>
    <m/>
    <m/>
    <d v="2016-08-01T18:51:24"/>
    <d v="2016-08-01T18:55:55"/>
    <n v="3187"/>
    <s v="Warren St             "/>
    <n v="40.721123599999999"/>
    <n v="-74.038050949999999"/>
    <n v="3211"/>
    <x v="14"/>
    <n v="40.721525149999998"/>
    <n v="-74.046304543000005"/>
    <n v="24425"/>
    <x v="0"/>
    <m/>
    <m/>
    <m/>
    <m/>
    <m/>
    <s v=""/>
    <m/>
    <n v="0"/>
  </r>
  <r>
    <n v="411"/>
    <n v="6"/>
    <m/>
    <m/>
    <m/>
    <m/>
    <d v="2016-08-01T18:51:33"/>
    <d v="2016-08-01T18:58:25"/>
    <n v="3195"/>
    <s v="Sip Ave               "/>
    <n v="40.730742625306583"/>
    <n v="-74.063783884048462"/>
    <n v="3193"/>
    <x v="4"/>
    <n v="40.724605099886901"/>
    <n v="-74.078405946493149"/>
    <n v="24413"/>
    <x v="0"/>
    <m/>
    <m/>
    <m/>
    <m/>
    <n v="1974"/>
    <n v="50"/>
    <m/>
    <n v="1"/>
  </r>
  <r>
    <n v="188"/>
    <n v="3"/>
    <m/>
    <m/>
    <m/>
    <m/>
    <d v="2016-08-01T18:51:36"/>
    <d v="2016-08-01T18:54:45"/>
    <n v="3220"/>
    <s v="5 Corners Library     "/>
    <n v="40.734961020009514"/>
    <n v="-74.059503078460693"/>
    <n v="3207"/>
    <x v="32"/>
    <n v="40.737603700000001"/>
    <n v="-74.052478300000004"/>
    <n v="24622"/>
    <x v="0"/>
    <m/>
    <m/>
    <m/>
    <m/>
    <n v="1980"/>
    <n v="44"/>
    <m/>
    <n v="1"/>
  </r>
  <r>
    <n v="216"/>
    <n v="3"/>
    <m/>
    <m/>
    <m/>
    <m/>
    <d v="2016-08-01T18:51:46"/>
    <d v="2016-08-01T18:55:23"/>
    <n v="3272"/>
    <s v="Jersey &amp; 3rd          "/>
    <n v="40.723331586464361"/>
    <n v="-74.045952558517442"/>
    <n v="3209"/>
    <x v="28"/>
    <n v="40.724176499999999"/>
    <n v="-74.050656399999994"/>
    <n v="24590"/>
    <x v="0"/>
    <m/>
    <m/>
    <m/>
    <m/>
    <n v="1994"/>
    <n v="30"/>
    <m/>
    <n v="1"/>
  </r>
  <r>
    <n v="127"/>
    <n v="2"/>
    <m/>
    <m/>
    <m/>
    <m/>
    <d v="2016-08-01T18:52:28"/>
    <d v="2016-08-01T18:54:36"/>
    <n v="3211"/>
    <s v="Newark Ave            "/>
    <n v="40.721525149999998"/>
    <n v="-74.046304543000005"/>
    <n v="3209"/>
    <x v="28"/>
    <n v="40.724176499999999"/>
    <n v="-74.050656399999994"/>
    <n v="24664"/>
    <x v="0"/>
    <m/>
    <m/>
    <m/>
    <m/>
    <n v="1981"/>
    <n v="43"/>
    <m/>
    <n v="1"/>
  </r>
  <r>
    <n v="642"/>
    <n v="10"/>
    <m/>
    <m/>
    <m/>
    <m/>
    <d v="2016-08-01T18:52:33"/>
    <d v="2016-08-01T19:03:15"/>
    <n v="3195"/>
    <s v="Sip Ave               "/>
    <n v="40.730742625306583"/>
    <n v="-74.063783884048462"/>
    <n v="3196"/>
    <x v="37"/>
    <n v="40.744318700000001"/>
    <n v="-74.043990899999997"/>
    <n v="24452"/>
    <x v="0"/>
    <m/>
    <m/>
    <m/>
    <m/>
    <n v="1990"/>
    <n v="34"/>
    <m/>
    <n v="1"/>
  </r>
  <r>
    <n v="1794"/>
    <n v="29"/>
    <m/>
    <m/>
    <m/>
    <m/>
    <d v="2016-08-01T18:53:05"/>
    <d v="2016-08-01T19:23:00"/>
    <n v="3214"/>
    <s v="Essex Light Rail      "/>
    <n v="40.712774199999998"/>
    <n v="-74.0364857"/>
    <n v="3202"/>
    <x v="15"/>
    <n v="40.727223500000001"/>
    <n v="-74.033758899999995"/>
    <n v="24387"/>
    <x v="0"/>
    <m/>
    <m/>
    <m/>
    <m/>
    <n v="1984"/>
    <n v="40"/>
    <m/>
    <n v="1"/>
  </r>
  <r>
    <n v="1784"/>
    <n v="29"/>
    <m/>
    <m/>
    <m/>
    <m/>
    <d v="2016-08-01T18:53:11"/>
    <d v="2016-08-01T19:22:56"/>
    <n v="3214"/>
    <s v="Essex Light Rail      "/>
    <n v="40.712774199999998"/>
    <n v="-74.0364857"/>
    <n v="3202"/>
    <x v="15"/>
    <n v="40.727223500000001"/>
    <n v="-74.033758899999995"/>
    <n v="24558"/>
    <x v="0"/>
    <m/>
    <m/>
    <m/>
    <m/>
    <n v="1989"/>
    <n v="35"/>
    <m/>
    <n v="1"/>
  </r>
  <r>
    <n v="579"/>
    <n v="9"/>
    <m/>
    <m/>
    <m/>
    <m/>
    <d v="2016-08-01T18:53:44"/>
    <d v="2016-08-01T19:03:23"/>
    <n v="3183"/>
    <s v="Exchange Place        "/>
    <n v="40.716246900000002"/>
    <n v="-74.033458800000005"/>
    <n v="3203"/>
    <x v="9"/>
    <n v="40.727595966000003"/>
    <n v="-74.044247311000007"/>
    <n v="24470"/>
    <x v="0"/>
    <m/>
    <m/>
    <m/>
    <m/>
    <n v="1977"/>
    <n v="47"/>
    <m/>
    <n v="1"/>
  </r>
  <r>
    <n v="276"/>
    <n v="4"/>
    <m/>
    <m/>
    <m/>
    <m/>
    <d v="2016-08-01T18:54:06"/>
    <d v="2016-08-01T18:58:43"/>
    <n v="3186"/>
    <s v="Grove St PATH         "/>
    <n v="40.71958611647166"/>
    <n v="-74.043117463588715"/>
    <n v="3276"/>
    <x v="6"/>
    <n v="40.714584035358932"/>
    <n v="-74.042817056179047"/>
    <n v="24555"/>
    <x v="0"/>
    <m/>
    <m/>
    <m/>
    <m/>
    <n v="1976"/>
    <n v="48"/>
    <m/>
    <n v="1"/>
  </r>
  <r>
    <n v="248"/>
    <n v="4"/>
    <m/>
    <m/>
    <m/>
    <m/>
    <d v="2016-08-01T18:54:26"/>
    <d v="2016-08-01T18:58:35"/>
    <n v="3186"/>
    <s v="Grove St PATH         "/>
    <n v="40.71958611647166"/>
    <n v="-74.043117463588715"/>
    <n v="3278"/>
    <x v="12"/>
    <n v="40.725685483629007"/>
    <n v="-74.048790335655212"/>
    <n v="24438"/>
    <x v="0"/>
    <m/>
    <m/>
    <m/>
    <m/>
    <n v="1980"/>
    <n v="44"/>
    <m/>
    <n v="1"/>
  </r>
  <r>
    <n v="799"/>
    <n v="13"/>
    <m/>
    <m/>
    <m/>
    <m/>
    <d v="2016-08-01T18:55:35"/>
    <d v="2016-08-01T19:08:54"/>
    <n v="3203"/>
    <s v="Hamilton Park         "/>
    <n v="40.727595966000003"/>
    <n v="-74.044247311000007"/>
    <n v="3183"/>
    <x v="11"/>
    <n v="40.716246900000002"/>
    <n v="-74.033458800000005"/>
    <n v="24589"/>
    <x v="0"/>
    <m/>
    <m/>
    <m/>
    <m/>
    <n v="1974"/>
    <n v="50"/>
    <m/>
    <n v="1"/>
  </r>
  <r>
    <n v="488"/>
    <n v="8"/>
    <m/>
    <m/>
    <m/>
    <m/>
    <d v="2016-08-01T18:56:06"/>
    <d v="2016-08-01T19:04:14"/>
    <n v="3203"/>
    <s v="Hamilton Park         "/>
    <n v="40.727595966000003"/>
    <n v="-74.044247311000007"/>
    <n v="3185"/>
    <x v="13"/>
    <n v="40.717732499999997"/>
    <n v="-74.043845000000005"/>
    <n v="24625"/>
    <x v="0"/>
    <m/>
    <m/>
    <m/>
    <m/>
    <n v="1986"/>
    <n v="38"/>
    <m/>
    <n v="2"/>
  </r>
  <r>
    <n v="494"/>
    <n v="8"/>
    <m/>
    <m/>
    <m/>
    <m/>
    <d v="2016-08-01T18:56:30"/>
    <d v="2016-08-01T19:04:45"/>
    <n v="3195"/>
    <s v="Sip Ave               "/>
    <n v="40.730742625306583"/>
    <n v="-74.063783884048462"/>
    <n v="3193"/>
    <x v="4"/>
    <n v="40.724605099886901"/>
    <n v="-74.078405946493149"/>
    <n v="24641"/>
    <x v="0"/>
    <m/>
    <m/>
    <m/>
    <m/>
    <n v="1990"/>
    <n v="34"/>
    <m/>
    <n v="1"/>
  </r>
  <r>
    <n v="284"/>
    <n v="4"/>
    <m/>
    <m/>
    <m/>
    <m/>
    <d v="2016-08-01T18:57:21"/>
    <d v="2016-08-01T19:02:05"/>
    <n v="3273"/>
    <s v="Manila &amp; 1st          "/>
    <n v="40.721650724879986"/>
    <n v="-74.042884111404419"/>
    <n v="3278"/>
    <x v="12"/>
    <n v="40.725685483629007"/>
    <n v="-74.048790335655212"/>
    <n v="24670"/>
    <x v="0"/>
    <m/>
    <m/>
    <m/>
    <m/>
    <n v="1984"/>
    <n v="40"/>
    <m/>
    <n v="1"/>
  </r>
  <r>
    <n v="265"/>
    <n v="4"/>
    <m/>
    <m/>
    <m/>
    <m/>
    <d v="2016-08-01T18:57:43"/>
    <d v="2016-08-01T19:02:09"/>
    <n v="3273"/>
    <s v="Manila &amp; 1st          "/>
    <n v="40.721650724879986"/>
    <n v="-74.042884111404419"/>
    <n v="3278"/>
    <x v="12"/>
    <n v="40.725685483629007"/>
    <n v="-74.048790335655212"/>
    <n v="24568"/>
    <x v="0"/>
    <m/>
    <m/>
    <m/>
    <m/>
    <n v="1985"/>
    <n v="39"/>
    <m/>
    <n v="2"/>
  </r>
  <r>
    <n v="414"/>
    <n v="6"/>
    <m/>
    <m/>
    <m/>
    <m/>
    <d v="2016-08-01T18:58:03"/>
    <d v="2016-08-01T19:04:57"/>
    <n v="3195"/>
    <s v="Sip Ave               "/>
    <n v="40.730742625306583"/>
    <n v="-74.063783884048462"/>
    <n v="3207"/>
    <x v="32"/>
    <n v="40.737603700000001"/>
    <n v="-74.052478300000004"/>
    <n v="24544"/>
    <x v="0"/>
    <m/>
    <m/>
    <m/>
    <m/>
    <n v="1981"/>
    <n v="43"/>
    <m/>
    <n v="1"/>
  </r>
  <r>
    <n v="203"/>
    <n v="3"/>
    <m/>
    <m/>
    <m/>
    <m/>
    <d v="2016-08-01T18:59:07"/>
    <d v="2016-08-01T19:02:30"/>
    <n v="3273"/>
    <s v="Manila &amp; 1st          "/>
    <n v="40.721650724879986"/>
    <n v="-74.042884111404419"/>
    <n v="3278"/>
    <x v="12"/>
    <n v="40.725685483629007"/>
    <n v="-74.048790335655212"/>
    <n v="24560"/>
    <x v="0"/>
    <m/>
    <m/>
    <m/>
    <m/>
    <n v="1977"/>
    <n v="47"/>
    <m/>
    <n v="1"/>
  </r>
  <r>
    <n v="383"/>
    <n v="6"/>
    <m/>
    <m/>
    <m/>
    <m/>
    <d v="2016-08-01T18:59:38"/>
    <d v="2016-08-01T19:06:02"/>
    <n v="3202"/>
    <s v="Newport PATH          "/>
    <n v="40.727223500000001"/>
    <n v="-74.033758899999995"/>
    <n v="3186"/>
    <x v="5"/>
    <n v="40.71958611647166"/>
    <n v="-74.043117463588715"/>
    <n v="24467"/>
    <x v="0"/>
    <m/>
    <m/>
    <m/>
    <m/>
    <n v="1987"/>
    <n v="37"/>
    <m/>
    <n v="2"/>
  </r>
  <r>
    <n v="132"/>
    <n v="2"/>
    <m/>
    <m/>
    <m/>
    <m/>
    <d v="2016-08-01T19:00:53"/>
    <d v="2016-08-01T19:03:06"/>
    <n v="3211"/>
    <s v="Newark Ave            "/>
    <n v="40.721525149999998"/>
    <n v="-74.046304543000005"/>
    <n v="3209"/>
    <x v="28"/>
    <n v="40.724176499999999"/>
    <n v="-74.050656399999994"/>
    <n v="24425"/>
    <x v="0"/>
    <m/>
    <m/>
    <m/>
    <m/>
    <n v="1981"/>
    <n v="43"/>
    <m/>
    <n v="1"/>
  </r>
  <r>
    <n v="107"/>
    <n v="1"/>
    <m/>
    <m/>
    <m/>
    <m/>
    <d v="2016-08-01T19:01:00"/>
    <d v="2016-08-01T19:02:47"/>
    <n v="3211"/>
    <s v="Newark Ave            "/>
    <n v="40.721525149999998"/>
    <n v="-74.046304543000005"/>
    <n v="3209"/>
    <x v="28"/>
    <n v="40.724176499999999"/>
    <n v="-74.050656399999994"/>
    <n v="24453"/>
    <x v="0"/>
    <m/>
    <m/>
    <m/>
    <m/>
    <n v="1984"/>
    <n v="40"/>
    <m/>
    <n v="1"/>
  </r>
  <r>
    <n v="467"/>
    <n v="7"/>
    <m/>
    <m/>
    <m/>
    <m/>
    <d v="2016-08-01T19:05:09"/>
    <d v="2016-08-01T19:12:56"/>
    <n v="3267"/>
    <s v="Morris Canal          "/>
    <n v="40.712418823756899"/>
    <n v="-74.038525521755219"/>
    <n v="3202"/>
    <x v="15"/>
    <n v="40.727223500000001"/>
    <n v="-74.033758899999995"/>
    <n v="24624"/>
    <x v="1"/>
    <m/>
    <m/>
    <m/>
    <m/>
    <m/>
    <s v=""/>
    <m/>
    <n v="0"/>
  </r>
  <r>
    <n v="461"/>
    <n v="7"/>
    <m/>
    <m/>
    <m/>
    <m/>
    <d v="2016-08-01T19:06:07"/>
    <d v="2016-08-01T19:13:48"/>
    <n v="3203"/>
    <s v="Hamilton Park         "/>
    <n v="40.727595966000003"/>
    <n v="-74.044247311000007"/>
    <n v="3203"/>
    <x v="9"/>
    <n v="40.727595966000003"/>
    <n v="-74.044247311000007"/>
    <n v="24470"/>
    <x v="0"/>
    <m/>
    <m/>
    <m/>
    <m/>
    <n v="1982"/>
    <n v="42"/>
    <m/>
    <n v="1"/>
  </r>
  <r>
    <n v="743"/>
    <n v="12"/>
    <m/>
    <m/>
    <m/>
    <m/>
    <d v="2016-08-01T19:06:52"/>
    <d v="2016-08-01T19:19:16"/>
    <n v="3214"/>
    <s v="Essex Light Rail      "/>
    <n v="40.712774199999998"/>
    <n v="-74.0364857"/>
    <n v="3199"/>
    <x v="21"/>
    <n v="40.728744800000001"/>
    <n v="-74.032108199999996"/>
    <n v="24456"/>
    <x v="0"/>
    <m/>
    <m/>
    <m/>
    <m/>
    <n v="1956"/>
    <n v="68"/>
    <m/>
    <n v="1"/>
  </r>
  <r>
    <n v="638"/>
    <n v="10"/>
    <m/>
    <m/>
    <m/>
    <m/>
    <d v="2016-08-01T19:07:57"/>
    <d v="2016-08-01T19:18:36"/>
    <n v="3195"/>
    <s v="Sip Ave               "/>
    <n v="40.730742625306583"/>
    <n v="-74.063783884048462"/>
    <n v="3195"/>
    <x v="3"/>
    <n v="40.730742625306583"/>
    <n v="-74.063783884048462"/>
    <n v="24630"/>
    <x v="0"/>
    <m/>
    <m/>
    <m/>
    <m/>
    <n v="1961"/>
    <n v="63"/>
    <m/>
    <n v="1"/>
  </r>
  <r>
    <n v="367"/>
    <n v="6"/>
    <m/>
    <m/>
    <m/>
    <m/>
    <d v="2016-08-01T19:08:05"/>
    <d v="2016-08-01T19:14:12"/>
    <n v="3186"/>
    <s v="Grove St PATH         "/>
    <n v="40.71958611647166"/>
    <n v="-74.043117463588715"/>
    <n v="3267"/>
    <x v="33"/>
    <n v="40.712418823756899"/>
    <n v="-74.038525521755219"/>
    <n v="24467"/>
    <x v="0"/>
    <m/>
    <m/>
    <m/>
    <m/>
    <n v="1985"/>
    <n v="39"/>
    <m/>
    <n v="1"/>
  </r>
  <r>
    <n v="517"/>
    <n v="8"/>
    <m/>
    <m/>
    <m/>
    <m/>
    <d v="2016-08-01T19:08:21"/>
    <d v="2016-08-01T19:16:59"/>
    <n v="3185"/>
    <s v="City Hall             "/>
    <n v="40.717732499999997"/>
    <n v="-74.043845000000005"/>
    <n v="3214"/>
    <x v="19"/>
    <n v="40.712774199999998"/>
    <n v="-74.0364857"/>
    <n v="24722"/>
    <x v="0"/>
    <m/>
    <m/>
    <m/>
    <m/>
    <n v="1984"/>
    <n v="40"/>
    <m/>
    <n v="1"/>
  </r>
  <r>
    <n v="2231"/>
    <n v="37"/>
    <m/>
    <m/>
    <m/>
    <m/>
    <d v="2016-08-01T19:08:52"/>
    <d v="2016-08-01T19:46:04"/>
    <n v="3192"/>
    <s v="Liberty Light Rail    "/>
    <n v="40.711242300000002"/>
    <n v="-74.055701299999996"/>
    <n v="3192"/>
    <x v="10"/>
    <n v="40.711242300000002"/>
    <n v="-74.055701299999996"/>
    <n v="24604"/>
    <x v="0"/>
    <m/>
    <m/>
    <m/>
    <m/>
    <n v="1980"/>
    <n v="44"/>
    <m/>
    <n v="1"/>
  </r>
  <r>
    <n v="558"/>
    <n v="9"/>
    <m/>
    <m/>
    <m/>
    <m/>
    <d v="2016-08-01T19:09:02"/>
    <d v="2016-08-01T19:18:20"/>
    <n v="3203"/>
    <s v="Hamilton Park         "/>
    <n v="40.727595966000003"/>
    <n v="-74.044247311000007"/>
    <n v="3203"/>
    <x v="9"/>
    <n v="40.727595966000003"/>
    <n v="-74.044247311000007"/>
    <n v="24674"/>
    <x v="0"/>
    <m/>
    <m/>
    <m/>
    <m/>
    <n v="1975"/>
    <n v="49"/>
    <m/>
    <n v="1"/>
  </r>
  <r>
    <n v="2217"/>
    <n v="36"/>
    <m/>
    <m/>
    <m/>
    <m/>
    <d v="2016-08-01T19:09:08"/>
    <d v="2016-08-01T19:46:06"/>
    <n v="3192"/>
    <s v="Liberty Light Rail    "/>
    <n v="40.711242300000002"/>
    <n v="-74.055701299999996"/>
    <n v="3192"/>
    <x v="10"/>
    <n v="40.711242300000002"/>
    <n v="-74.055701299999996"/>
    <n v="24609"/>
    <x v="0"/>
    <m/>
    <m/>
    <m/>
    <m/>
    <n v="1979"/>
    <n v="45"/>
    <m/>
    <n v="2"/>
  </r>
  <r>
    <n v="136"/>
    <n v="2"/>
    <m/>
    <m/>
    <m/>
    <m/>
    <d v="2016-08-01T19:10:15"/>
    <d v="2016-08-01T19:12:31"/>
    <n v="3195"/>
    <s v="Sip Ave               "/>
    <n v="40.730742625306583"/>
    <n v="-74.063783884048462"/>
    <n v="3194"/>
    <x v="20"/>
    <n v="40.725339925355797"/>
    <n v="-74.067622125148773"/>
    <n v="24706"/>
    <x v="0"/>
    <m/>
    <m/>
    <m/>
    <m/>
    <m/>
    <s v=""/>
    <m/>
    <n v="0"/>
  </r>
  <r>
    <n v="152"/>
    <n v="2"/>
    <m/>
    <m/>
    <m/>
    <m/>
    <d v="2016-08-01T19:10:27"/>
    <d v="2016-08-01T19:13:00"/>
    <n v="3195"/>
    <s v="Sip Ave               "/>
    <n v="40.730742625306583"/>
    <n v="-74.063783884048462"/>
    <n v="3195"/>
    <x v="3"/>
    <n v="40.730742625306583"/>
    <n v="-74.063783884048462"/>
    <n v="24528"/>
    <x v="0"/>
    <m/>
    <m/>
    <m/>
    <m/>
    <n v="1989"/>
    <n v="35"/>
    <m/>
    <n v="1"/>
  </r>
  <r>
    <n v="320"/>
    <n v="5"/>
    <m/>
    <m/>
    <m/>
    <m/>
    <d v="2016-08-01T19:10:37"/>
    <d v="2016-08-01T19:15:58"/>
    <n v="3195"/>
    <s v="Sip Ave               "/>
    <n v="40.730742625306583"/>
    <n v="-74.063783884048462"/>
    <n v="3225"/>
    <x v="38"/>
    <n v="40.723658899999997"/>
    <n v="-74.064194299999997"/>
    <n v="24549"/>
    <x v="0"/>
    <m/>
    <m/>
    <m/>
    <m/>
    <n v="1974"/>
    <n v="50"/>
    <m/>
    <n v="2"/>
  </r>
  <r>
    <n v="1242"/>
    <n v="20"/>
    <m/>
    <m/>
    <m/>
    <m/>
    <d v="2016-08-01T19:10:44"/>
    <d v="2016-08-01T19:31:26"/>
    <n v="3202"/>
    <s v="Newport PATH          "/>
    <n v="40.727223500000001"/>
    <n v="-74.033758899999995"/>
    <n v="3201"/>
    <x v="22"/>
    <n v="40.737710999999997"/>
    <n v="-74.066920999999994"/>
    <n v="24655"/>
    <x v="0"/>
    <m/>
    <m/>
    <m/>
    <m/>
    <n v="1981"/>
    <n v="43"/>
    <m/>
    <n v="1"/>
  </r>
  <r>
    <n v="670"/>
    <n v="11"/>
    <m/>
    <m/>
    <m/>
    <m/>
    <d v="2016-08-01T19:11:28"/>
    <d v="2016-08-01T19:22:38"/>
    <n v="3183"/>
    <s v="Exchange Place        "/>
    <n v="40.716246900000002"/>
    <n v="-74.033458800000005"/>
    <n v="3192"/>
    <x v="10"/>
    <n v="40.711242300000002"/>
    <n v="-74.055701299999996"/>
    <n v="24616"/>
    <x v="0"/>
    <m/>
    <m/>
    <m/>
    <m/>
    <n v="1969"/>
    <n v="55"/>
    <m/>
    <n v="1"/>
  </r>
  <r>
    <n v="714"/>
    <n v="11"/>
    <m/>
    <m/>
    <m/>
    <m/>
    <d v="2016-08-01T19:12:14"/>
    <d v="2016-08-01T19:24:09"/>
    <n v="3202"/>
    <s v="Newport PATH          "/>
    <n v="40.727223500000001"/>
    <n v="-74.033758899999995"/>
    <n v="3276"/>
    <x v="6"/>
    <n v="40.714584035358932"/>
    <n v="-74.042817056179047"/>
    <n v="24461"/>
    <x v="0"/>
    <m/>
    <m/>
    <m/>
    <m/>
    <n v="1985"/>
    <n v="39"/>
    <m/>
    <n v="2"/>
  </r>
  <r>
    <n v="276"/>
    <n v="4"/>
    <m/>
    <m/>
    <m/>
    <m/>
    <d v="2016-08-01T19:12:25"/>
    <d v="2016-08-01T19:17:01"/>
    <n v="3183"/>
    <s v="Exchange Place        "/>
    <n v="40.716246900000002"/>
    <n v="-74.033458800000005"/>
    <n v="3185"/>
    <x v="13"/>
    <n v="40.717732499999997"/>
    <n v="-74.043845000000005"/>
    <n v="24435"/>
    <x v="0"/>
    <m/>
    <m/>
    <m/>
    <m/>
    <n v="1970"/>
    <n v="54"/>
    <m/>
    <n v="1"/>
  </r>
  <r>
    <n v="1303"/>
    <n v="21"/>
    <m/>
    <m/>
    <m/>
    <m/>
    <d v="2016-08-01T19:12:38"/>
    <d v="2016-08-01T19:34:21"/>
    <n v="3220"/>
    <s v="5 Corners Library     "/>
    <n v="40.734961020009514"/>
    <n v="-74.059503078460693"/>
    <n v="3195"/>
    <x v="3"/>
    <n v="40.730742625306583"/>
    <n v="-74.063783884048462"/>
    <n v="24402"/>
    <x v="0"/>
    <m/>
    <m/>
    <m/>
    <m/>
    <n v="1979"/>
    <n v="45"/>
    <m/>
    <n v="1"/>
  </r>
  <r>
    <n v="404"/>
    <n v="6"/>
    <m/>
    <m/>
    <m/>
    <m/>
    <d v="2016-08-01T19:12:43"/>
    <d v="2016-08-01T19:19:27"/>
    <n v="3195"/>
    <s v="Sip Ave               "/>
    <n v="40.730742625306583"/>
    <n v="-74.063783884048462"/>
    <n v="3207"/>
    <x v="32"/>
    <n v="40.737603700000001"/>
    <n v="-74.052478300000004"/>
    <n v="24723"/>
    <x v="0"/>
    <m/>
    <m/>
    <m/>
    <m/>
    <n v="1976"/>
    <n v="48"/>
    <m/>
    <n v="2"/>
  </r>
  <r>
    <n v="260"/>
    <n v="4"/>
    <m/>
    <m/>
    <m/>
    <m/>
    <d v="2016-08-01T19:13:03"/>
    <d v="2016-08-01T19:17:24"/>
    <n v="3195"/>
    <s v="Sip Ave               "/>
    <n v="40.730742625306583"/>
    <n v="-74.063783884048462"/>
    <n v="3194"/>
    <x v="20"/>
    <n v="40.725339925355797"/>
    <n v="-74.067622125148773"/>
    <n v="24673"/>
    <x v="0"/>
    <m/>
    <m/>
    <m/>
    <m/>
    <n v="1980"/>
    <n v="44"/>
    <m/>
    <n v="1"/>
  </r>
  <r>
    <n v="234"/>
    <n v="3"/>
    <m/>
    <m/>
    <m/>
    <m/>
    <d v="2016-08-01T19:13:07"/>
    <d v="2016-08-01T19:17:02"/>
    <n v="3183"/>
    <s v="Exchange Place        "/>
    <n v="40.716246900000002"/>
    <n v="-74.033458800000005"/>
    <n v="3214"/>
    <x v="19"/>
    <n v="40.712774199999998"/>
    <n v="-74.0364857"/>
    <n v="24589"/>
    <x v="0"/>
    <m/>
    <m/>
    <m/>
    <m/>
    <n v="1974"/>
    <n v="50"/>
    <m/>
    <n v="1"/>
  </r>
  <r>
    <n v="375"/>
    <n v="6"/>
    <m/>
    <m/>
    <m/>
    <m/>
    <d v="2016-08-01T19:13:20"/>
    <d v="2016-08-01T19:19:35"/>
    <n v="3195"/>
    <s v="Sip Ave               "/>
    <n v="40.730742625306583"/>
    <n v="-74.063783884048462"/>
    <n v="3220"/>
    <x v="24"/>
    <n v="40.734961020009514"/>
    <n v="-74.059503078460693"/>
    <n v="24405"/>
    <x v="0"/>
    <m/>
    <m/>
    <m/>
    <m/>
    <n v="1989"/>
    <n v="35"/>
    <m/>
    <n v="1"/>
  </r>
  <r>
    <n v="238"/>
    <n v="3"/>
    <m/>
    <m/>
    <m/>
    <m/>
    <d v="2016-08-01T19:13:45"/>
    <d v="2016-08-01T19:17:44"/>
    <n v="3195"/>
    <s v="Sip Ave               "/>
    <n v="40.730742625306583"/>
    <n v="-74.063783884048462"/>
    <n v="3194"/>
    <x v="20"/>
    <n v="40.725339925355797"/>
    <n v="-74.067622125148773"/>
    <n v="24528"/>
    <x v="0"/>
    <m/>
    <m/>
    <m/>
    <m/>
    <n v="1979"/>
    <n v="45"/>
    <m/>
    <n v="1"/>
  </r>
  <r>
    <n v="1304"/>
    <n v="21"/>
    <m/>
    <m/>
    <m/>
    <m/>
    <d v="2016-08-01T19:14:21"/>
    <d v="2016-08-01T19:36:05"/>
    <n v="3202"/>
    <s v="Newport PATH          "/>
    <n v="40.727223500000001"/>
    <n v="-74.033758899999995"/>
    <n v="3196"/>
    <x v="37"/>
    <n v="40.744318700000001"/>
    <n v="-74.043990899999997"/>
    <n v="24624"/>
    <x v="0"/>
    <m/>
    <m/>
    <m/>
    <m/>
    <n v="1989"/>
    <n v="35"/>
    <m/>
    <n v="1"/>
  </r>
  <r>
    <n v="209"/>
    <n v="3"/>
    <m/>
    <m/>
    <m/>
    <m/>
    <d v="2016-08-01T19:14:50"/>
    <d v="2016-08-01T19:18:19"/>
    <n v="3186"/>
    <s v="Grove St PATH         "/>
    <n v="40.71958611647166"/>
    <n v="-74.043117463588715"/>
    <n v="3209"/>
    <x v="28"/>
    <n v="40.724176499999999"/>
    <n v="-74.050656399999994"/>
    <n v="24660"/>
    <x v="0"/>
    <m/>
    <m/>
    <m/>
    <m/>
    <n v="1982"/>
    <n v="42"/>
    <m/>
    <n v="1"/>
  </r>
  <r>
    <n v="723"/>
    <n v="12"/>
    <m/>
    <m/>
    <m/>
    <m/>
    <d v="2016-08-01T19:15:43"/>
    <d v="2016-08-01T19:27:46"/>
    <n v="3195"/>
    <s v="Sip Ave               "/>
    <n v="40.730742625306583"/>
    <n v="-74.063783884048462"/>
    <n v="3281"/>
    <x v="42"/>
    <n v="40.74590996631558"/>
    <n v="-74.057271480560303"/>
    <n v="24397"/>
    <x v="0"/>
    <m/>
    <m/>
    <m/>
    <m/>
    <n v="1990"/>
    <n v="34"/>
    <m/>
    <n v="1"/>
  </r>
  <r>
    <n v="2527"/>
    <n v="42"/>
    <m/>
    <m/>
    <m/>
    <m/>
    <d v="2016-08-01T19:16:02"/>
    <d v="2016-08-01T19:58:10"/>
    <n v="3271"/>
    <s v="Danforth Light Rail   "/>
    <n v="40.692639966183293"/>
    <n v="-74.088012278079972"/>
    <n v="3275"/>
    <x v="17"/>
    <n v="40.718355198232139"/>
    <n v="-74.038914442062378"/>
    <n v="24717"/>
    <x v="0"/>
    <m/>
    <m/>
    <m/>
    <m/>
    <n v="1987"/>
    <n v="37"/>
    <m/>
    <n v="1"/>
  </r>
  <r>
    <n v="855"/>
    <n v="14"/>
    <m/>
    <m/>
    <m/>
    <m/>
    <d v="2016-08-01T19:16:41"/>
    <d v="2016-08-01T19:30:56"/>
    <n v="3183"/>
    <s v="Exchange Place        "/>
    <n v="40.716246900000002"/>
    <n v="-74.033458800000005"/>
    <n v="3195"/>
    <x v="3"/>
    <n v="40.730742625306583"/>
    <n v="-74.063783884048462"/>
    <n v="24713"/>
    <x v="0"/>
    <m/>
    <m/>
    <m/>
    <m/>
    <n v="1988"/>
    <n v="36"/>
    <m/>
    <n v="1"/>
  </r>
  <r>
    <n v="248"/>
    <n v="4"/>
    <m/>
    <m/>
    <m/>
    <m/>
    <d v="2016-08-01T19:17:20"/>
    <d v="2016-08-01T19:21:28"/>
    <n v="3276"/>
    <s v="Marin Light Rail      "/>
    <n v="40.714584035358932"/>
    <n v="-74.042817056179047"/>
    <n v="3275"/>
    <x v="17"/>
    <n v="40.718355198232139"/>
    <n v="-74.038914442062378"/>
    <n v="24672"/>
    <x v="0"/>
    <m/>
    <m/>
    <m/>
    <m/>
    <n v="1987"/>
    <n v="37"/>
    <m/>
    <n v="1"/>
  </r>
  <r>
    <n v="272"/>
    <n v="4"/>
    <m/>
    <m/>
    <m/>
    <m/>
    <d v="2016-08-01T19:18:20"/>
    <d v="2016-08-01T19:22:53"/>
    <n v="3203"/>
    <s v="Hamilton Park         "/>
    <n v="40.727595966000003"/>
    <n v="-74.044247311000007"/>
    <n v="3272"/>
    <x v="39"/>
    <n v="40.723331586464361"/>
    <n v="-74.045952558517442"/>
    <n v="24683"/>
    <x v="0"/>
    <m/>
    <m/>
    <m/>
    <m/>
    <n v="1991"/>
    <n v="33"/>
    <m/>
    <n v="1"/>
  </r>
  <r>
    <n v="204"/>
    <n v="3"/>
    <m/>
    <m/>
    <m/>
    <m/>
    <d v="2016-08-01T19:18:48"/>
    <d v="2016-08-01T19:22:13"/>
    <n v="3186"/>
    <s v="Grove St PATH         "/>
    <n v="40.71958611647166"/>
    <n v="-74.043117463588715"/>
    <n v="3187"/>
    <x v="16"/>
    <n v="40.721123599999999"/>
    <n v="-74.038050949999999"/>
    <n v="24525"/>
    <x v="0"/>
    <m/>
    <m/>
    <m/>
    <m/>
    <n v="1976"/>
    <n v="48"/>
    <m/>
    <n v="1"/>
  </r>
  <r>
    <n v="247"/>
    <n v="4"/>
    <m/>
    <m/>
    <m/>
    <m/>
    <d v="2016-08-01T19:19:02"/>
    <d v="2016-08-01T19:23:09"/>
    <n v="3270"/>
    <s v="Jersey &amp; 6th St       "/>
    <n v="40.725289107811321"/>
    <n v="-74.045571684837341"/>
    <n v="3186"/>
    <x v="5"/>
    <n v="40.71958611647166"/>
    <n v="-74.043117463588715"/>
    <n v="24686"/>
    <x v="0"/>
    <m/>
    <m/>
    <m/>
    <m/>
    <n v="1984"/>
    <n v="40"/>
    <m/>
    <n v="1"/>
  </r>
  <r>
    <n v="374"/>
    <n v="6"/>
    <m/>
    <m/>
    <m/>
    <m/>
    <d v="2016-08-01T19:21:51"/>
    <d v="2016-08-01T19:28:06"/>
    <n v="3185"/>
    <s v="City Hall             "/>
    <n v="40.717732499999997"/>
    <n v="-74.043845000000005"/>
    <n v="3203"/>
    <x v="9"/>
    <n v="40.727595966000003"/>
    <n v="-74.044247311000007"/>
    <n v="24625"/>
    <x v="0"/>
    <m/>
    <m/>
    <m/>
    <m/>
    <n v="1985"/>
    <n v="39"/>
    <m/>
    <n v="1"/>
  </r>
  <r>
    <n v="126"/>
    <n v="2"/>
    <m/>
    <m/>
    <m/>
    <m/>
    <d v="2016-08-01T19:22:15"/>
    <d v="2016-08-01T19:24:22"/>
    <n v="3209"/>
    <s v="Brunswick St          "/>
    <n v="40.724176499999999"/>
    <n v="-74.050656399999994"/>
    <n v="3278"/>
    <x v="12"/>
    <n v="40.725685483629007"/>
    <n v="-74.048790335655212"/>
    <n v="24660"/>
    <x v="0"/>
    <m/>
    <m/>
    <m/>
    <m/>
    <n v="1981"/>
    <n v="43"/>
    <m/>
    <n v="1"/>
  </r>
  <r>
    <n v="237"/>
    <n v="3"/>
    <m/>
    <m/>
    <m/>
    <m/>
    <d v="2016-08-01T19:22:48"/>
    <d v="2016-08-01T19:26:45"/>
    <n v="3186"/>
    <s v="Grove St PATH         "/>
    <n v="40.71958611647166"/>
    <n v="-74.043117463588715"/>
    <n v="3213"/>
    <x v="7"/>
    <n v="40.718488919999999"/>
    <n v="-74.047726624999996"/>
    <n v="24577"/>
    <x v="0"/>
    <m/>
    <m/>
    <m/>
    <m/>
    <n v="1956"/>
    <n v="68"/>
    <m/>
    <n v="1"/>
  </r>
  <r>
    <n v="275"/>
    <n v="4"/>
    <m/>
    <m/>
    <m/>
    <m/>
    <d v="2016-08-01T19:23:21"/>
    <d v="2016-08-01T19:27:56"/>
    <n v="3186"/>
    <s v="Grove St PATH         "/>
    <n v="40.71958611647166"/>
    <n v="-74.043117463588715"/>
    <n v="3203"/>
    <x v="9"/>
    <n v="40.727595966000003"/>
    <n v="-74.044247311000007"/>
    <n v="24664"/>
    <x v="0"/>
    <m/>
    <m/>
    <m/>
    <m/>
    <n v="1984"/>
    <n v="40"/>
    <m/>
    <n v="1"/>
  </r>
  <r>
    <n v="348"/>
    <n v="5"/>
    <m/>
    <m/>
    <m/>
    <m/>
    <d v="2016-08-01T19:23:28"/>
    <d v="2016-08-01T19:29:17"/>
    <n v="3202"/>
    <s v="Newport PATH          "/>
    <n v="40.727223500000001"/>
    <n v="-74.033758899999995"/>
    <n v="3199"/>
    <x v="21"/>
    <n v="40.728744800000001"/>
    <n v="-74.032108199999996"/>
    <n v="24387"/>
    <x v="0"/>
    <m/>
    <m/>
    <m/>
    <m/>
    <n v="1990"/>
    <n v="34"/>
    <m/>
    <n v="1"/>
  </r>
  <r>
    <n v="909"/>
    <n v="15"/>
    <m/>
    <m/>
    <m/>
    <m/>
    <d v="2016-08-01T19:23:45"/>
    <d v="2016-08-01T19:38:55"/>
    <n v="3202"/>
    <s v="Newport PATH          "/>
    <n v="40.727223500000001"/>
    <n v="-74.033758899999995"/>
    <n v="3198"/>
    <x v="41"/>
    <n v="40.748715945380226"/>
    <n v="-74.040443301200867"/>
    <n v="24558"/>
    <x v="0"/>
    <m/>
    <m/>
    <m/>
    <m/>
    <n v="1988"/>
    <n v="36"/>
    <m/>
    <n v="1"/>
  </r>
  <r>
    <n v="295"/>
    <n v="4"/>
    <m/>
    <m/>
    <m/>
    <m/>
    <d v="2016-08-01T19:24:15"/>
    <d v="2016-08-01T19:29:11"/>
    <n v="3183"/>
    <s v="Exchange Place        "/>
    <n v="40.716246900000002"/>
    <n v="-74.033458800000005"/>
    <n v="3275"/>
    <x v="17"/>
    <n v="40.718355198232139"/>
    <n v="-74.038914442062378"/>
    <n v="24400"/>
    <x v="0"/>
    <m/>
    <m/>
    <m/>
    <m/>
    <n v="1978"/>
    <n v="46"/>
    <m/>
    <n v="2"/>
  </r>
  <r>
    <n v="291"/>
    <n v="4"/>
    <m/>
    <m/>
    <m/>
    <m/>
    <d v="2016-08-01T19:25:11"/>
    <d v="2016-08-01T19:30:02"/>
    <n v="3183"/>
    <s v="Exchange Place        "/>
    <n v="40.716246900000002"/>
    <n v="-74.033458800000005"/>
    <n v="3267"/>
    <x v="33"/>
    <n v="40.712418823756899"/>
    <n v="-74.038525521755219"/>
    <n v="24614"/>
    <x v="0"/>
    <m/>
    <m/>
    <m/>
    <m/>
    <n v="1984"/>
    <n v="40"/>
    <m/>
    <n v="2"/>
  </r>
  <r>
    <n v="686"/>
    <n v="11"/>
    <m/>
    <m/>
    <m/>
    <m/>
    <d v="2016-08-01T19:26:06"/>
    <d v="2016-08-01T19:37:32"/>
    <n v="3220"/>
    <s v="5 Corners Library     "/>
    <n v="40.734961020009514"/>
    <n v="-74.059503078460693"/>
    <n v="3197"/>
    <x v="29"/>
    <n v="40.752558999999998"/>
    <n v="-74.044725"/>
    <n v="24472"/>
    <x v="0"/>
    <m/>
    <m/>
    <m/>
    <m/>
    <n v="1978"/>
    <n v="46"/>
    <m/>
    <n v="1"/>
  </r>
  <r>
    <n v="140"/>
    <n v="2"/>
    <m/>
    <m/>
    <m/>
    <m/>
    <d v="2016-08-01T19:26:11"/>
    <d v="2016-08-01T19:28:31"/>
    <n v="3194"/>
    <s v="McGinley Square       "/>
    <n v="40.725339925355797"/>
    <n v="-74.067622125148773"/>
    <n v="3195"/>
    <x v="3"/>
    <n v="40.730742625306583"/>
    <n v="-74.063783884048462"/>
    <n v="24673"/>
    <x v="0"/>
    <m/>
    <m/>
    <m/>
    <m/>
    <n v="1987"/>
    <n v="37"/>
    <m/>
    <n v="1"/>
  </r>
  <r>
    <n v="680"/>
    <n v="11"/>
    <m/>
    <m/>
    <m/>
    <m/>
    <d v="2016-08-01T19:27:28"/>
    <d v="2016-08-01T19:38:49"/>
    <n v="3214"/>
    <s v="Essex Light Rail      "/>
    <n v="40.712774199999998"/>
    <n v="-74.0364857"/>
    <n v="3192"/>
    <x v="10"/>
    <n v="40.711242300000002"/>
    <n v="-74.055701299999996"/>
    <n v="24589"/>
    <x v="0"/>
    <m/>
    <m/>
    <m/>
    <m/>
    <n v="1974"/>
    <n v="50"/>
    <m/>
    <n v="1"/>
  </r>
  <r>
    <n v="1522"/>
    <n v="25"/>
    <m/>
    <m/>
    <m/>
    <m/>
    <d v="2016-08-01T19:27:31"/>
    <d v="2016-08-01T19:52:53"/>
    <n v="3199"/>
    <s v="Newport Pkwy          "/>
    <n v="40.728744800000001"/>
    <n v="-74.032108199999996"/>
    <n v="3183"/>
    <x v="11"/>
    <n v="40.716246900000002"/>
    <n v="-74.033458800000005"/>
    <n v="24456"/>
    <x v="0"/>
    <m/>
    <m/>
    <m/>
    <m/>
    <n v="1975"/>
    <n v="49"/>
    <m/>
    <n v="1"/>
  </r>
  <r>
    <n v="136"/>
    <n v="2"/>
    <m/>
    <m/>
    <m/>
    <m/>
    <d v="2016-08-01T19:27:54"/>
    <d v="2016-08-01T19:30:10"/>
    <n v="3186"/>
    <s v="Grove St PATH         "/>
    <n v="40.71958611647166"/>
    <n v="-74.043117463588715"/>
    <n v="3279"/>
    <x v="26"/>
    <n v="40.721630142638354"/>
    <n v="-74.04996782541275"/>
    <n v="24686"/>
    <x v="0"/>
    <m/>
    <m/>
    <m/>
    <m/>
    <n v="1984"/>
    <n v="40"/>
    <m/>
    <n v="1"/>
  </r>
  <r>
    <n v="272"/>
    <n v="4"/>
    <m/>
    <m/>
    <m/>
    <m/>
    <d v="2016-08-01T19:28:18"/>
    <d v="2016-08-01T19:32:50"/>
    <n v="3195"/>
    <s v="Sip Ave               "/>
    <n v="40.730742625306583"/>
    <n v="-74.063783884048462"/>
    <n v="3194"/>
    <x v="20"/>
    <n v="40.725339925355797"/>
    <n v="-74.067622125148773"/>
    <n v="24630"/>
    <x v="0"/>
    <m/>
    <m/>
    <m/>
    <m/>
    <n v="1988"/>
    <n v="36"/>
    <m/>
    <n v="1"/>
  </r>
  <r>
    <n v="270"/>
    <n v="4"/>
    <m/>
    <m/>
    <m/>
    <m/>
    <d v="2016-08-01T19:29:18"/>
    <d v="2016-08-01T19:33:48"/>
    <n v="3203"/>
    <s v="Hamilton Park         "/>
    <n v="40.727595966000003"/>
    <n v="-74.044247311000007"/>
    <n v="3203"/>
    <x v="9"/>
    <n v="40.727595966000003"/>
    <n v="-74.044247311000007"/>
    <n v="24470"/>
    <x v="0"/>
    <m/>
    <m/>
    <m/>
    <m/>
    <n v="1982"/>
    <n v="42"/>
    <m/>
    <n v="1"/>
  </r>
  <r>
    <n v="879"/>
    <n v="14"/>
    <m/>
    <m/>
    <m/>
    <m/>
    <d v="2016-08-01T19:30:19"/>
    <d v="2016-08-01T19:44:58"/>
    <n v="3199"/>
    <s v="Newport Pkwy          "/>
    <n v="40.728744800000001"/>
    <n v="-74.032108199999996"/>
    <n v="3272"/>
    <x v="39"/>
    <n v="40.723331586464361"/>
    <n v="-74.045952558517442"/>
    <n v="24387"/>
    <x v="0"/>
    <m/>
    <m/>
    <m/>
    <m/>
    <n v="1989"/>
    <n v="35"/>
    <m/>
    <n v="1"/>
  </r>
  <r>
    <n v="993"/>
    <n v="16"/>
    <m/>
    <m/>
    <m/>
    <m/>
    <d v="2016-08-01T19:30:53"/>
    <d v="2016-08-01T19:47:27"/>
    <n v="3210"/>
    <s v="Pershing Field        "/>
    <n v="40.742677141000001"/>
    <n v="-74.051788633000001"/>
    <n v="3210"/>
    <x v="27"/>
    <n v="40.742677141000001"/>
    <n v="-74.051788633000001"/>
    <n v="24523"/>
    <x v="0"/>
    <m/>
    <m/>
    <m/>
    <m/>
    <n v="1980"/>
    <n v="44"/>
    <m/>
    <n v="1"/>
  </r>
  <r>
    <n v="273"/>
    <n v="4"/>
    <m/>
    <m/>
    <m/>
    <m/>
    <d v="2016-08-01T19:32:40"/>
    <d v="2016-08-01T19:37:13"/>
    <n v="3195"/>
    <s v="Sip Ave               "/>
    <n v="40.730742625306583"/>
    <n v="-74.063783884048462"/>
    <n v="3194"/>
    <x v="20"/>
    <n v="40.725339925355797"/>
    <n v="-74.067622125148773"/>
    <n v="24673"/>
    <x v="0"/>
    <m/>
    <m/>
    <m/>
    <m/>
    <n v="1981"/>
    <n v="43"/>
    <m/>
    <n v="1"/>
  </r>
  <r>
    <n v="280"/>
    <n v="4"/>
    <m/>
    <m/>
    <m/>
    <m/>
    <d v="2016-08-01T19:32:52"/>
    <d v="2016-08-01T19:37:33"/>
    <n v="3267"/>
    <s v="Morris Canal          "/>
    <n v="40.712418823756899"/>
    <n v="-74.038525521755219"/>
    <n v="3184"/>
    <x v="8"/>
    <n v="40.7141454"/>
    <n v="-74.033551900000006"/>
    <n v="24614"/>
    <x v="0"/>
    <m/>
    <m/>
    <m/>
    <m/>
    <n v="1974"/>
    <n v="50"/>
    <m/>
    <n v="2"/>
  </r>
  <r>
    <n v="509"/>
    <n v="8"/>
    <m/>
    <m/>
    <m/>
    <m/>
    <d v="2016-08-01T19:33:19"/>
    <d v="2016-08-01T19:41:49"/>
    <n v="3214"/>
    <s v="Essex Light Rail      "/>
    <n v="40.712774199999998"/>
    <n v="-74.0364857"/>
    <n v="3273"/>
    <x v="0"/>
    <n v="40.721650724879986"/>
    <n v="-74.042884111404419"/>
    <n v="24722"/>
    <x v="0"/>
    <m/>
    <m/>
    <m/>
    <m/>
    <n v="1987"/>
    <n v="37"/>
    <m/>
    <n v="1"/>
  </r>
  <r>
    <n v="366"/>
    <n v="6"/>
    <m/>
    <m/>
    <m/>
    <m/>
    <d v="2016-08-01T19:33:21"/>
    <d v="2016-08-01T19:39:27"/>
    <n v="3195"/>
    <s v="Sip Ave               "/>
    <n v="40.730742625306583"/>
    <n v="-74.063783884048462"/>
    <n v="3194"/>
    <x v="20"/>
    <n v="40.725339925355797"/>
    <n v="-74.067622125148773"/>
    <n v="24713"/>
    <x v="0"/>
    <m/>
    <m/>
    <m/>
    <m/>
    <n v="1984"/>
    <n v="40"/>
    <m/>
    <n v="1"/>
  </r>
  <r>
    <n v="198"/>
    <n v="3"/>
    <m/>
    <m/>
    <m/>
    <m/>
    <d v="2016-08-01T19:33:55"/>
    <d v="2016-08-01T19:37:13"/>
    <n v="3183"/>
    <s v="Exchange Place        "/>
    <n v="40.716246900000002"/>
    <n v="-74.033458800000005"/>
    <n v="3267"/>
    <x v="33"/>
    <n v="40.712418823756899"/>
    <n v="-74.038525521755219"/>
    <n v="24704"/>
    <x v="0"/>
    <m/>
    <m/>
    <m/>
    <m/>
    <n v="1983"/>
    <n v="41"/>
    <m/>
    <n v="1"/>
  </r>
  <r>
    <n v="297"/>
    <n v="4"/>
    <m/>
    <m/>
    <m/>
    <m/>
    <d v="2016-08-01T19:34:27"/>
    <d v="2016-08-01T19:39:25"/>
    <n v="3186"/>
    <s v="Grove St PATH         "/>
    <n v="40.71958611647166"/>
    <n v="-74.043117463588715"/>
    <n v="3203"/>
    <x v="9"/>
    <n v="40.727595966000003"/>
    <n v="-74.044247311000007"/>
    <n v="24580"/>
    <x v="0"/>
    <m/>
    <m/>
    <m/>
    <m/>
    <n v="1968"/>
    <n v="56"/>
    <m/>
    <n v="1"/>
  </r>
  <r>
    <n v="274"/>
    <n v="4"/>
    <m/>
    <m/>
    <m/>
    <m/>
    <d v="2016-08-01T19:35:51"/>
    <d v="2016-08-01T19:40:25"/>
    <n v="3210"/>
    <s v="Pershing Field        "/>
    <n v="40.742677141000001"/>
    <n v="-74.051788633000001"/>
    <n v="3210"/>
    <x v="27"/>
    <n v="40.742677141000001"/>
    <n v="-74.051788633000001"/>
    <n v="24690"/>
    <x v="0"/>
    <m/>
    <m/>
    <m/>
    <m/>
    <n v="1983"/>
    <n v="41"/>
    <m/>
    <n v="1"/>
  </r>
  <r>
    <n v="232"/>
    <n v="3"/>
    <m/>
    <m/>
    <m/>
    <m/>
    <d v="2016-08-01T19:35:54"/>
    <d v="2016-08-01T19:39:47"/>
    <n v="3183"/>
    <s v="Exchange Place        "/>
    <n v="40.716246900000002"/>
    <n v="-74.033458800000005"/>
    <n v="3267"/>
    <x v="33"/>
    <n v="40.712418823756899"/>
    <n v="-74.038525521755219"/>
    <n v="24639"/>
    <x v="0"/>
    <m/>
    <m/>
    <m/>
    <m/>
    <n v="1973"/>
    <n v="51"/>
    <m/>
    <n v="1"/>
  </r>
  <r>
    <n v="339"/>
    <n v="5"/>
    <m/>
    <m/>
    <m/>
    <m/>
    <d v="2016-08-01T19:36:14"/>
    <d v="2016-08-01T19:41:53"/>
    <n v="3186"/>
    <s v="Grove St PATH         "/>
    <n v="40.71958611647166"/>
    <n v="-74.043117463588715"/>
    <n v="3187"/>
    <x v="16"/>
    <n v="40.721123599999999"/>
    <n v="-74.038050949999999"/>
    <n v="24425"/>
    <x v="0"/>
    <m/>
    <m/>
    <m/>
    <m/>
    <n v="1990"/>
    <n v="34"/>
    <m/>
    <n v="1"/>
  </r>
  <r>
    <n v="60089"/>
    <n v="1001"/>
    <m/>
    <m/>
    <m/>
    <m/>
    <d v="2016-08-01T19:36:37"/>
    <d v="2016-08-02T12:18:06"/>
    <n v="3268"/>
    <s v="Lafayette Park        "/>
    <n v="40.71346382669195"/>
    <n v="-74.062858521938324"/>
    <n v="3268"/>
    <x v="43"/>
    <n v="40.71346382669195"/>
    <n v="-74.062858521938324"/>
    <n v="24416"/>
    <x v="1"/>
    <m/>
    <m/>
    <m/>
    <m/>
    <m/>
    <s v=""/>
    <m/>
    <n v="0"/>
  </r>
  <r>
    <n v="240"/>
    <n v="4"/>
    <m/>
    <m/>
    <m/>
    <m/>
    <d v="2016-08-01T19:36:55"/>
    <d v="2016-08-01T19:40:56"/>
    <n v="3183"/>
    <s v="Exchange Place        "/>
    <n v="40.716246900000002"/>
    <n v="-74.033458800000005"/>
    <n v="3187"/>
    <x v="16"/>
    <n v="40.721123599999999"/>
    <n v="-74.038050949999999"/>
    <n v="24446"/>
    <x v="0"/>
    <m/>
    <m/>
    <m/>
    <m/>
    <n v="1976"/>
    <n v="48"/>
    <m/>
    <n v="1"/>
  </r>
  <r>
    <n v="150"/>
    <n v="2"/>
    <m/>
    <m/>
    <m/>
    <m/>
    <d v="2016-08-01T19:37:55"/>
    <d v="2016-08-01T19:40:25"/>
    <n v="3183"/>
    <s v="Exchange Place        "/>
    <n v="40.716246900000002"/>
    <n v="-74.033458800000005"/>
    <n v="3214"/>
    <x v="19"/>
    <n v="40.712774199999998"/>
    <n v="-74.0364857"/>
    <n v="24703"/>
    <x v="0"/>
    <m/>
    <m/>
    <m/>
    <m/>
    <n v="1982"/>
    <n v="42"/>
    <m/>
    <n v="1"/>
  </r>
  <r>
    <n v="276"/>
    <n v="4"/>
    <m/>
    <m/>
    <m/>
    <m/>
    <d v="2016-08-01T19:38:16"/>
    <d v="2016-08-01T19:42:52"/>
    <n v="3187"/>
    <s v="Warren St             "/>
    <n v="40.721123599999999"/>
    <n v="-74.038050949999999"/>
    <n v="3211"/>
    <x v="14"/>
    <n v="40.721525149999998"/>
    <n v="-74.046304543000005"/>
    <n v="24525"/>
    <x v="0"/>
    <m/>
    <m/>
    <m/>
    <m/>
    <n v="1992"/>
    <n v="32"/>
    <m/>
    <n v="1"/>
  </r>
  <r>
    <n v="1728"/>
    <n v="28"/>
    <m/>
    <m/>
    <m/>
    <m/>
    <d v="2016-08-01T19:38:55"/>
    <d v="2016-08-01T20:07:44"/>
    <n v="3195"/>
    <s v="Sip Ave               "/>
    <n v="40.730742625306583"/>
    <n v="-74.063783884048462"/>
    <n v="3225"/>
    <x v="38"/>
    <n v="40.723658899999997"/>
    <n v="-74.064194299999997"/>
    <n v="24402"/>
    <x v="0"/>
    <m/>
    <m/>
    <m/>
    <m/>
    <n v="1979"/>
    <n v="45"/>
    <m/>
    <n v="1"/>
  </r>
  <r>
    <n v="172"/>
    <n v="2"/>
    <m/>
    <m/>
    <m/>
    <m/>
    <d v="2016-08-01T19:39:27"/>
    <d v="2016-08-01T19:42:19"/>
    <n v="3185"/>
    <s v="City Hall             "/>
    <n v="40.717732499999997"/>
    <n v="-74.043845000000005"/>
    <n v="3213"/>
    <x v="7"/>
    <n v="40.718488919999999"/>
    <n v="-74.047726624999996"/>
    <n v="24435"/>
    <x v="0"/>
    <m/>
    <m/>
    <m/>
    <m/>
    <n v="1970"/>
    <n v="54"/>
    <m/>
    <n v="1"/>
  </r>
  <r>
    <n v="993"/>
    <n v="16"/>
    <m/>
    <m/>
    <m/>
    <m/>
    <d v="2016-08-01T19:41:10"/>
    <d v="2016-08-01T19:57:43"/>
    <n v="3186"/>
    <s v="Grove St PATH         "/>
    <n v="40.71958611647166"/>
    <n v="-74.043117463588715"/>
    <n v="3206"/>
    <x v="1"/>
    <n v="40.7311689"/>
    <n v="-74.057573599999998"/>
    <n v="24447"/>
    <x v="0"/>
    <m/>
    <m/>
    <m/>
    <m/>
    <n v="1984"/>
    <n v="40"/>
    <m/>
    <n v="1"/>
  </r>
  <r>
    <n v="346"/>
    <n v="5"/>
    <m/>
    <m/>
    <m/>
    <m/>
    <d v="2016-08-01T19:42:21"/>
    <d v="2016-08-01T19:48:07"/>
    <n v="3186"/>
    <s v="Grove St PATH         "/>
    <n v="40.71958611647166"/>
    <n v="-74.043117463588715"/>
    <n v="3203"/>
    <x v="9"/>
    <n v="40.727595966000003"/>
    <n v="-74.044247311000007"/>
    <n v="24590"/>
    <x v="0"/>
    <m/>
    <m/>
    <m/>
    <m/>
    <n v="1960"/>
    <n v="64"/>
    <m/>
    <n v="1"/>
  </r>
  <r>
    <n v="536"/>
    <n v="8"/>
    <m/>
    <m/>
    <m/>
    <m/>
    <d v="2016-08-01T19:42:48"/>
    <d v="2016-08-01T19:51:44"/>
    <n v="3203"/>
    <s v="Hamilton Park         "/>
    <n v="40.727595966000003"/>
    <n v="-74.044247311000007"/>
    <n v="3187"/>
    <x v="16"/>
    <n v="40.721123599999999"/>
    <n v="-74.038050949999999"/>
    <n v="24625"/>
    <x v="0"/>
    <m/>
    <m/>
    <m/>
    <m/>
    <n v="1988"/>
    <n v="36"/>
    <m/>
    <n v="2"/>
  </r>
  <r>
    <n v="1175"/>
    <n v="19"/>
    <m/>
    <m/>
    <m/>
    <m/>
    <d v="2016-08-01T19:42:58"/>
    <d v="2016-08-01T20:02:34"/>
    <n v="3275"/>
    <s v="Columbus Drive        "/>
    <n v="40.718355198232139"/>
    <n v="-74.038914442062378"/>
    <n v="3268"/>
    <x v="43"/>
    <n v="40.71346382669195"/>
    <n v="-74.062858521938324"/>
    <n v="24504"/>
    <x v="0"/>
    <m/>
    <m/>
    <m/>
    <m/>
    <n v="1975"/>
    <n v="49"/>
    <m/>
    <n v="2"/>
  </r>
  <r>
    <n v="557"/>
    <n v="9"/>
    <m/>
    <m/>
    <m/>
    <m/>
    <d v="2016-08-01T19:44:14"/>
    <d v="2016-08-01T19:53:31"/>
    <n v="3211"/>
    <s v="Newark Ave            "/>
    <n v="40.721525149999998"/>
    <n v="-74.046304543000005"/>
    <n v="3199"/>
    <x v="21"/>
    <n v="40.728744800000001"/>
    <n v="-74.032108199999996"/>
    <n v="24525"/>
    <x v="0"/>
    <m/>
    <m/>
    <m/>
    <m/>
    <n v="1967"/>
    <n v="57"/>
    <m/>
    <n v="1"/>
  </r>
  <r>
    <n v="266"/>
    <n v="4"/>
    <m/>
    <m/>
    <m/>
    <m/>
    <d v="2016-08-01T19:44:22"/>
    <d v="2016-08-01T19:48:48"/>
    <n v="3270"/>
    <s v="Jersey &amp; 6th St       "/>
    <n v="40.725289107811321"/>
    <n v="-74.045571684837341"/>
    <n v="3213"/>
    <x v="7"/>
    <n v="40.718488919999999"/>
    <n v="-74.047726624999996"/>
    <n v="24662"/>
    <x v="0"/>
    <m/>
    <m/>
    <m/>
    <m/>
    <n v="1979"/>
    <n v="45"/>
    <m/>
    <n v="1"/>
  </r>
  <r>
    <n v="293"/>
    <n v="4"/>
    <m/>
    <m/>
    <m/>
    <m/>
    <d v="2016-08-01T19:44:32"/>
    <d v="2016-08-01T19:49:26"/>
    <n v="3184"/>
    <s v="Paulus Hook           "/>
    <n v="40.7141454"/>
    <n v="-74.033551900000006"/>
    <n v="3267"/>
    <x v="33"/>
    <n v="40.712418823756899"/>
    <n v="-74.038525521755219"/>
    <n v="24614"/>
    <x v="0"/>
    <m/>
    <m/>
    <m/>
    <m/>
    <n v="1974"/>
    <n v="50"/>
    <m/>
    <n v="2"/>
  </r>
  <r>
    <n v="146"/>
    <n v="2"/>
    <m/>
    <m/>
    <m/>
    <m/>
    <d v="2016-08-01T19:45:29"/>
    <d v="2016-08-01T19:47:55"/>
    <n v="3186"/>
    <s v="Grove St PATH         "/>
    <n v="40.71958611647166"/>
    <n v="-74.043117463588715"/>
    <n v="3213"/>
    <x v="7"/>
    <n v="40.718488919999999"/>
    <n v="-74.047726624999996"/>
    <n v="24448"/>
    <x v="0"/>
    <m/>
    <m/>
    <m/>
    <m/>
    <n v="1987"/>
    <n v="37"/>
    <m/>
    <n v="1"/>
  </r>
  <r>
    <n v="206"/>
    <n v="3"/>
    <m/>
    <m/>
    <m/>
    <m/>
    <d v="2016-08-01T19:45:55"/>
    <d v="2016-08-01T19:49:22"/>
    <n v="3195"/>
    <s v="Sip Ave               "/>
    <n v="40.730742625306583"/>
    <n v="-74.063783884048462"/>
    <n v="3194"/>
    <x v="20"/>
    <n v="40.725339925355797"/>
    <n v="-74.067622125148773"/>
    <n v="24379"/>
    <x v="0"/>
    <m/>
    <m/>
    <m/>
    <m/>
    <n v="1978"/>
    <n v="46"/>
    <m/>
    <n v="1"/>
  </r>
  <r>
    <n v="658"/>
    <n v="10"/>
    <m/>
    <m/>
    <m/>
    <m/>
    <d v="2016-08-01T19:47:35"/>
    <d v="2016-08-01T19:58:34"/>
    <n v="3220"/>
    <s v="5 Corners Library     "/>
    <n v="40.734961020009514"/>
    <n v="-74.059503078460693"/>
    <n v="3185"/>
    <x v="13"/>
    <n v="40.717732499999997"/>
    <n v="-74.043845000000005"/>
    <n v="24491"/>
    <x v="0"/>
    <m/>
    <m/>
    <m/>
    <m/>
    <n v="1981"/>
    <n v="43"/>
    <m/>
    <n v="1"/>
  </r>
  <r>
    <n v="1343"/>
    <n v="22"/>
    <m/>
    <m/>
    <m/>
    <m/>
    <d v="2016-08-01T19:48:45"/>
    <d v="2016-08-01T20:11:09"/>
    <n v="3275"/>
    <s v="Columbus Drive        "/>
    <n v="40.718355198232139"/>
    <n v="-74.038914442062378"/>
    <n v="3201"/>
    <x v="22"/>
    <n v="40.737710999999997"/>
    <n v="-74.066920999999994"/>
    <n v="24672"/>
    <x v="0"/>
    <m/>
    <m/>
    <m/>
    <m/>
    <n v="1988"/>
    <n v="36"/>
    <m/>
    <n v="1"/>
  </r>
  <r>
    <n v="1870"/>
    <n v="31"/>
    <m/>
    <m/>
    <m/>
    <m/>
    <d v="2016-08-01T19:49:18"/>
    <d v="2016-08-01T20:20:28"/>
    <n v="3192"/>
    <s v="Liberty Light Rail    "/>
    <n v="40.711242300000002"/>
    <n v="-74.055701299999996"/>
    <n v="3211"/>
    <x v="14"/>
    <n v="40.721525149999998"/>
    <n v="-74.046304543000005"/>
    <n v="24411"/>
    <x v="0"/>
    <m/>
    <m/>
    <m/>
    <m/>
    <n v="1979"/>
    <n v="45"/>
    <m/>
    <n v="2"/>
  </r>
  <r>
    <n v="1899"/>
    <n v="31"/>
    <m/>
    <m/>
    <m/>
    <m/>
    <d v="2016-08-01T19:49:40"/>
    <d v="2016-08-01T20:21:19"/>
    <n v="3192"/>
    <s v="Liberty Light Rail    "/>
    <n v="40.711242300000002"/>
    <n v="-74.055701299999996"/>
    <n v="3211"/>
    <x v="14"/>
    <n v="40.721525149999998"/>
    <n v="-74.046304543000005"/>
    <n v="24536"/>
    <x v="0"/>
    <m/>
    <m/>
    <m/>
    <m/>
    <n v="1980"/>
    <n v="44"/>
    <m/>
    <n v="1"/>
  </r>
  <r>
    <n v="1896"/>
    <n v="31"/>
    <m/>
    <m/>
    <m/>
    <m/>
    <d v="2016-08-01T19:50:13"/>
    <d v="2016-08-01T20:21:50"/>
    <n v="3210"/>
    <s v="Pershing Field        "/>
    <n v="40.742677141000001"/>
    <n v="-74.051788633000001"/>
    <n v="3210"/>
    <x v="27"/>
    <n v="40.742677141000001"/>
    <n v="-74.051788633000001"/>
    <n v="24523"/>
    <x v="0"/>
    <m/>
    <m/>
    <m/>
    <m/>
    <n v="1980"/>
    <n v="44"/>
    <m/>
    <n v="1"/>
  </r>
  <r>
    <n v="221"/>
    <n v="3"/>
    <m/>
    <m/>
    <m/>
    <m/>
    <d v="2016-08-01T19:50:48"/>
    <d v="2016-08-01T19:54:29"/>
    <n v="3186"/>
    <s v="Grove St PATH         "/>
    <n v="40.71958611647166"/>
    <n v="-74.043117463588715"/>
    <n v="3270"/>
    <x v="18"/>
    <n v="40.725289107811321"/>
    <n v="-74.045571684837341"/>
    <n v="24453"/>
    <x v="0"/>
    <m/>
    <m/>
    <m/>
    <m/>
    <n v="1962"/>
    <n v="62"/>
    <m/>
    <n v="1"/>
  </r>
  <r>
    <n v="246"/>
    <n v="4"/>
    <m/>
    <m/>
    <m/>
    <m/>
    <d v="2016-08-01T19:51:24"/>
    <d v="2016-08-01T19:55:30"/>
    <n v="3195"/>
    <s v="Sip Ave               "/>
    <n v="40.730742625306583"/>
    <n v="-74.063783884048462"/>
    <n v="3194"/>
    <x v="20"/>
    <n v="40.725339925355797"/>
    <n v="-74.067622125148773"/>
    <n v="24487"/>
    <x v="0"/>
    <m/>
    <m/>
    <m/>
    <m/>
    <n v="1990"/>
    <n v="34"/>
    <m/>
    <n v="1"/>
  </r>
  <r>
    <n v="148"/>
    <n v="2"/>
    <m/>
    <m/>
    <m/>
    <m/>
    <d v="2016-08-01T19:51:42"/>
    <d v="2016-08-01T19:54:11"/>
    <n v="3272"/>
    <s v="Jersey &amp; 3rd          "/>
    <n v="40.723331586464361"/>
    <n v="-74.045952558517442"/>
    <n v="3203"/>
    <x v="9"/>
    <n v="40.727595966000003"/>
    <n v="-74.044247311000007"/>
    <n v="24683"/>
    <x v="0"/>
    <m/>
    <m/>
    <m/>
    <m/>
    <n v="1983"/>
    <n v="41"/>
    <m/>
    <n v="1"/>
  </r>
  <r>
    <n v="2482"/>
    <n v="41"/>
    <m/>
    <m/>
    <m/>
    <m/>
    <d v="2016-08-01T19:52:29"/>
    <d v="2016-08-01T20:33:52"/>
    <n v="3187"/>
    <s v="Warren St             "/>
    <n v="40.721123599999999"/>
    <n v="-74.038050949999999"/>
    <n v="3192"/>
    <x v="10"/>
    <n v="40.711242300000002"/>
    <n v="-74.055701299999996"/>
    <n v="24625"/>
    <x v="0"/>
    <m/>
    <m/>
    <m/>
    <m/>
    <n v="1981"/>
    <n v="43"/>
    <m/>
    <n v="1"/>
  </r>
  <r>
    <n v="2470"/>
    <n v="41"/>
    <m/>
    <m/>
    <m/>
    <m/>
    <d v="2016-08-01T19:53:41"/>
    <d v="2016-08-01T20:34:51"/>
    <n v="3199"/>
    <s v="Newport Pkwy          "/>
    <n v="40.728744800000001"/>
    <n v="-74.032108199999996"/>
    <n v="3199"/>
    <x v="21"/>
    <n v="40.728744800000001"/>
    <n v="-74.032108199999996"/>
    <n v="24525"/>
    <x v="0"/>
    <m/>
    <m/>
    <m/>
    <m/>
    <n v="1990"/>
    <n v="34"/>
    <m/>
    <n v="1"/>
  </r>
  <r>
    <n v="254"/>
    <n v="4"/>
    <m/>
    <m/>
    <m/>
    <m/>
    <d v="2016-08-01T19:53:57"/>
    <d v="2016-08-01T19:58:12"/>
    <n v="3183"/>
    <s v="Exchange Place        "/>
    <n v="40.716246900000002"/>
    <n v="-74.033458800000005"/>
    <n v="3187"/>
    <x v="16"/>
    <n v="40.721123599999999"/>
    <n v="-74.038050949999999"/>
    <n v="24518"/>
    <x v="0"/>
    <m/>
    <m/>
    <m/>
    <m/>
    <n v="1995"/>
    <n v="29"/>
    <m/>
    <n v="2"/>
  </r>
  <r>
    <n v="196"/>
    <n v="3"/>
    <m/>
    <m/>
    <m/>
    <m/>
    <d v="2016-08-01T19:54:03"/>
    <d v="2016-08-01T19:57:19"/>
    <n v="3183"/>
    <s v="Exchange Place        "/>
    <n v="40.716246900000002"/>
    <n v="-74.033458800000005"/>
    <n v="3185"/>
    <x v="13"/>
    <n v="40.717732499999997"/>
    <n v="-74.043845000000005"/>
    <n v="24456"/>
    <x v="0"/>
    <m/>
    <m/>
    <m/>
    <m/>
    <n v="1986"/>
    <n v="38"/>
    <m/>
    <n v="1"/>
  </r>
  <r>
    <n v="540"/>
    <n v="9"/>
    <m/>
    <m/>
    <m/>
    <m/>
    <d v="2016-08-01T19:54:41"/>
    <d v="2016-08-01T20:03:42"/>
    <n v="3203"/>
    <s v="Hamilton Park         "/>
    <n v="40.727595966000003"/>
    <n v="-74.044247311000007"/>
    <n v="3276"/>
    <x v="6"/>
    <n v="40.714584035358932"/>
    <n v="-74.042817056179047"/>
    <n v="24572"/>
    <x v="0"/>
    <m/>
    <m/>
    <m/>
    <m/>
    <n v="1976"/>
    <n v="48"/>
    <m/>
    <n v="1"/>
  </r>
  <r>
    <n v="1562"/>
    <n v="26"/>
    <m/>
    <m/>
    <m/>
    <m/>
    <d v="2016-08-01T19:54:56"/>
    <d v="2016-08-01T20:20:59"/>
    <n v="3183"/>
    <s v="Exchange Place        "/>
    <n v="40.716246900000002"/>
    <n v="-74.033458800000005"/>
    <n v="3203"/>
    <x v="9"/>
    <n v="40.727595966000003"/>
    <n v="-74.044247311000007"/>
    <n v="24391"/>
    <x v="0"/>
    <m/>
    <m/>
    <m/>
    <m/>
    <n v="1975"/>
    <n v="49"/>
    <m/>
    <n v="1"/>
  </r>
  <r>
    <n v="141"/>
    <n v="2"/>
    <m/>
    <m/>
    <m/>
    <m/>
    <d v="2016-08-01T19:55:53"/>
    <d v="2016-08-01T19:58:14"/>
    <n v="3185"/>
    <s v="City Hall             "/>
    <n v="40.717732499999997"/>
    <n v="-74.043845000000005"/>
    <n v="3213"/>
    <x v="7"/>
    <n v="40.718488919999999"/>
    <n v="-74.047726624999996"/>
    <n v="24430"/>
    <x v="0"/>
    <m/>
    <m/>
    <m/>
    <m/>
    <n v="1989"/>
    <n v="35"/>
    <m/>
    <n v="1"/>
  </r>
  <r>
    <n v="399"/>
    <n v="6"/>
    <m/>
    <m/>
    <m/>
    <m/>
    <d v="2016-08-01T19:56:35"/>
    <d v="2016-08-01T20:03:15"/>
    <n v="3203"/>
    <s v="Hamilton Park         "/>
    <n v="40.727595966000003"/>
    <n v="-74.044247311000007"/>
    <n v="3186"/>
    <x v="5"/>
    <n v="40.71958611647166"/>
    <n v="-74.043117463588715"/>
    <n v="24683"/>
    <x v="0"/>
    <m/>
    <m/>
    <m/>
    <m/>
    <n v="1983"/>
    <n v="41"/>
    <m/>
    <n v="1"/>
  </r>
  <r>
    <n v="83"/>
    <n v="1"/>
    <m/>
    <m/>
    <m/>
    <m/>
    <d v="2016-08-01T19:57:41"/>
    <d v="2016-08-01T19:59:05"/>
    <n v="3272"/>
    <s v="Jersey &amp; 3rd          "/>
    <n v="40.723331586464361"/>
    <n v="-74.045952558517442"/>
    <n v="3270"/>
    <x v="18"/>
    <n v="40.725289107811321"/>
    <n v="-74.045571684837341"/>
    <n v="24394"/>
    <x v="0"/>
    <m/>
    <m/>
    <m/>
    <m/>
    <n v="1959"/>
    <n v="65"/>
    <m/>
    <n v="1"/>
  </r>
  <r>
    <n v="2825"/>
    <n v="47"/>
    <m/>
    <m/>
    <m/>
    <m/>
    <d v="2016-08-01T19:58:13"/>
    <d v="2016-08-01T20:45:19"/>
    <n v="3267"/>
    <s v="Morris Canal          "/>
    <n v="40.712418823756899"/>
    <n v="-74.038525521755219"/>
    <n v="3183"/>
    <x v="11"/>
    <n v="40.716246900000002"/>
    <n v="-74.033458800000005"/>
    <n v="24614"/>
    <x v="1"/>
    <m/>
    <m/>
    <m/>
    <m/>
    <m/>
    <s v=""/>
    <m/>
    <n v="0"/>
  </r>
  <r>
    <n v="612"/>
    <n v="10"/>
    <m/>
    <m/>
    <m/>
    <m/>
    <d v="2016-08-01T19:58:18"/>
    <d v="2016-08-01T20:08:31"/>
    <n v="3185"/>
    <s v="City Hall             "/>
    <n v="40.717732499999997"/>
    <n v="-74.043845000000005"/>
    <n v="3194"/>
    <x v="20"/>
    <n v="40.725339925355797"/>
    <n v="-74.067622125148773"/>
    <n v="24456"/>
    <x v="0"/>
    <m/>
    <m/>
    <m/>
    <m/>
    <n v="1985"/>
    <n v="39"/>
    <m/>
    <n v="1"/>
  </r>
  <r>
    <n v="646"/>
    <n v="10"/>
    <m/>
    <m/>
    <m/>
    <m/>
    <d v="2016-08-01T20:00:32"/>
    <d v="2016-08-01T20:11:19"/>
    <n v="3281"/>
    <s v="Leonard Gordon Park   "/>
    <n v="40.74590996631558"/>
    <n v="-74.057271480560303"/>
    <n v="3220"/>
    <x v="24"/>
    <n v="40.734961020009514"/>
    <n v="-74.059503078460693"/>
    <n v="24455"/>
    <x v="0"/>
    <m/>
    <m/>
    <m/>
    <m/>
    <n v="1982"/>
    <n v="42"/>
    <m/>
    <n v="1"/>
  </r>
  <r>
    <n v="390"/>
    <n v="6"/>
    <m/>
    <m/>
    <m/>
    <m/>
    <d v="2016-08-01T20:03:47"/>
    <d v="2016-08-01T20:10:17"/>
    <n v="3185"/>
    <s v="City Hall             "/>
    <n v="40.717732499999997"/>
    <n v="-74.043845000000005"/>
    <n v="3214"/>
    <x v="19"/>
    <n v="40.712774199999998"/>
    <n v="-74.0364857"/>
    <n v="24491"/>
    <x v="0"/>
    <m/>
    <m/>
    <m/>
    <m/>
    <n v="1982"/>
    <n v="42"/>
    <m/>
    <n v="1"/>
  </r>
  <r>
    <n v="167"/>
    <n v="2"/>
    <m/>
    <m/>
    <m/>
    <m/>
    <d v="2016-08-01T20:03:55"/>
    <d v="2016-08-01T20:06:42"/>
    <n v="3273"/>
    <s v="Manila &amp; 1st          "/>
    <n v="40.721650724879986"/>
    <n v="-74.042884111404419"/>
    <n v="3203"/>
    <x v="9"/>
    <n v="40.727595966000003"/>
    <n v="-74.044247311000007"/>
    <n v="24722"/>
    <x v="0"/>
    <m/>
    <m/>
    <m/>
    <m/>
    <n v="1986"/>
    <n v="38"/>
    <m/>
    <n v="1"/>
  </r>
  <r>
    <n v="114"/>
    <n v="1"/>
    <m/>
    <m/>
    <m/>
    <m/>
    <d v="2016-08-01T20:04:30"/>
    <d v="2016-08-01T20:06:25"/>
    <n v="3275"/>
    <s v="Columbus Drive        "/>
    <n v="40.718355198232139"/>
    <n v="-74.038914442062378"/>
    <n v="3187"/>
    <x v="16"/>
    <n v="40.721123599999999"/>
    <n v="-74.038050949999999"/>
    <n v="24503"/>
    <x v="0"/>
    <m/>
    <m/>
    <m/>
    <m/>
    <n v="1987"/>
    <n v="37"/>
    <m/>
    <n v="1"/>
  </r>
  <r>
    <n v="154"/>
    <n v="2"/>
    <m/>
    <m/>
    <m/>
    <m/>
    <d v="2016-08-01T20:04:56"/>
    <d v="2016-08-01T20:07:30"/>
    <n v="3186"/>
    <s v="Grove St PATH         "/>
    <n v="40.71958611647166"/>
    <n v="-74.043117463588715"/>
    <n v="3205"/>
    <x v="25"/>
    <n v="40.716539780991937"/>
    <n v="-74.049637913703904"/>
    <n v="24681"/>
    <x v="0"/>
    <m/>
    <m/>
    <m/>
    <m/>
    <n v="1984"/>
    <n v="40"/>
    <m/>
    <n v="1"/>
  </r>
  <r>
    <n v="228"/>
    <n v="3"/>
    <m/>
    <m/>
    <m/>
    <m/>
    <d v="2016-08-01T20:05:31"/>
    <d v="2016-08-01T20:09:19"/>
    <n v="3195"/>
    <s v="Sip Ave               "/>
    <n v="40.730742625306583"/>
    <n v="-74.063783884048462"/>
    <n v="3201"/>
    <x v="22"/>
    <n v="40.737710999999997"/>
    <n v="-74.066920999999994"/>
    <n v="24467"/>
    <x v="0"/>
    <m/>
    <m/>
    <m/>
    <m/>
    <n v="1970"/>
    <n v="54"/>
    <m/>
    <n v="1"/>
  </r>
  <r>
    <n v="291"/>
    <n v="4"/>
    <m/>
    <m/>
    <m/>
    <m/>
    <d v="2016-08-01T20:06:47"/>
    <d v="2016-08-01T20:11:39"/>
    <n v="3186"/>
    <s v="Grove St PATH         "/>
    <n v="40.71958611647166"/>
    <n v="-74.043117463588715"/>
    <n v="3209"/>
    <x v="28"/>
    <n v="40.724176499999999"/>
    <n v="-74.050656399999994"/>
    <n v="24429"/>
    <x v="0"/>
    <m/>
    <m/>
    <m/>
    <m/>
    <n v="1957"/>
    <n v="67"/>
    <m/>
    <n v="2"/>
  </r>
  <r>
    <n v="490"/>
    <n v="8"/>
    <m/>
    <m/>
    <m/>
    <m/>
    <d v="2016-08-01T20:07:04"/>
    <d v="2016-08-01T20:15:15"/>
    <n v="3186"/>
    <s v="Grove St PATH         "/>
    <n v="40.71958611647166"/>
    <n v="-74.043117463588715"/>
    <n v="3209"/>
    <x v="28"/>
    <n v="40.724176499999999"/>
    <n v="-74.050656399999994"/>
    <n v="24683"/>
    <x v="0"/>
    <m/>
    <m/>
    <m/>
    <m/>
    <n v="1983"/>
    <n v="41"/>
    <m/>
    <n v="1"/>
  </r>
  <r>
    <n v="594"/>
    <n v="9"/>
    <m/>
    <m/>
    <m/>
    <m/>
    <d v="2016-08-01T20:07:40"/>
    <d v="2016-08-01T20:17:34"/>
    <n v="3195"/>
    <s v="Sip Ave               "/>
    <n v="40.730742625306583"/>
    <n v="-74.063783884048462"/>
    <n v="3210"/>
    <x v="27"/>
    <n v="40.742677141000001"/>
    <n v="-74.051788633000001"/>
    <n v="24459"/>
    <x v="1"/>
    <m/>
    <m/>
    <m/>
    <m/>
    <m/>
    <s v=""/>
    <m/>
    <n v="0"/>
  </r>
  <r>
    <n v="314"/>
    <n v="5"/>
    <m/>
    <m/>
    <m/>
    <m/>
    <d v="2016-08-01T20:07:47"/>
    <d v="2016-08-01T20:13:01"/>
    <n v="3186"/>
    <s v="Grove St PATH         "/>
    <n v="40.71958611647166"/>
    <n v="-74.043117463588715"/>
    <n v="3203"/>
    <x v="9"/>
    <n v="40.727595966000003"/>
    <n v="-74.044247311000007"/>
    <n v="24583"/>
    <x v="0"/>
    <m/>
    <m/>
    <m/>
    <m/>
    <n v="1979"/>
    <n v="45"/>
    <m/>
    <n v="2"/>
  </r>
  <r>
    <n v="242"/>
    <n v="4"/>
    <m/>
    <m/>
    <m/>
    <m/>
    <d v="2016-08-01T20:08:26"/>
    <d v="2016-08-01T20:12:29"/>
    <n v="3186"/>
    <s v="Grove St PATH         "/>
    <n v="40.71958611647166"/>
    <n v="-74.043117463588715"/>
    <n v="3213"/>
    <x v="7"/>
    <n v="40.718488919999999"/>
    <n v="-74.047726624999996"/>
    <n v="24698"/>
    <x v="0"/>
    <m/>
    <m/>
    <m/>
    <m/>
    <n v="1981"/>
    <n v="43"/>
    <m/>
    <n v="2"/>
  </r>
  <r>
    <n v="179"/>
    <n v="2"/>
    <m/>
    <m/>
    <m/>
    <m/>
    <d v="2016-08-01T20:09:25"/>
    <d v="2016-08-01T20:12:25"/>
    <n v="3186"/>
    <s v="Grove St PATH         "/>
    <n v="40.71958611647166"/>
    <n v="-74.043117463588715"/>
    <n v="3279"/>
    <x v="26"/>
    <n v="40.721630142638354"/>
    <n v="-74.04996782541275"/>
    <n v="24653"/>
    <x v="0"/>
    <m/>
    <m/>
    <m/>
    <m/>
    <n v="1977"/>
    <n v="47"/>
    <m/>
    <n v="1"/>
  </r>
  <r>
    <n v="1536"/>
    <n v="25"/>
    <m/>
    <m/>
    <m/>
    <m/>
    <d v="2016-08-01T20:10:09"/>
    <d v="2016-08-01T20:35:46"/>
    <n v="3186"/>
    <s v="Grove St PATH         "/>
    <n v="40.71958611647166"/>
    <n v="-74.043117463588715"/>
    <n v="3192"/>
    <x v="10"/>
    <n v="40.711242300000002"/>
    <n v="-74.055701299999996"/>
    <n v="24441"/>
    <x v="0"/>
    <m/>
    <m/>
    <m/>
    <m/>
    <n v="1977"/>
    <n v="47"/>
    <m/>
    <n v="2"/>
  </r>
  <r>
    <n v="637"/>
    <n v="10"/>
    <m/>
    <m/>
    <m/>
    <m/>
    <d v="2016-08-01T20:10:53"/>
    <d v="2016-08-01T20:21:31"/>
    <n v="3225"/>
    <s v="Baldwin at Montgomery "/>
    <n v="40.723658899999997"/>
    <n v="-74.064194299999997"/>
    <n v="3209"/>
    <x v="28"/>
    <n v="40.724176499999999"/>
    <n v="-74.050656399999994"/>
    <n v="24407"/>
    <x v="0"/>
    <m/>
    <m/>
    <m/>
    <m/>
    <n v="1979"/>
    <n v="45"/>
    <m/>
    <n v="1"/>
  </r>
  <r>
    <n v="245"/>
    <n v="4"/>
    <m/>
    <m/>
    <m/>
    <m/>
    <d v="2016-08-01T20:11:10"/>
    <d v="2016-08-01T20:15:15"/>
    <n v="3186"/>
    <s v="Grove St PATH         "/>
    <n v="40.71958611647166"/>
    <n v="-74.043117463588715"/>
    <n v="3209"/>
    <x v="28"/>
    <n v="40.724176499999999"/>
    <n v="-74.050656399999994"/>
    <n v="24461"/>
    <x v="0"/>
    <m/>
    <m/>
    <m/>
    <m/>
    <n v="1989"/>
    <n v="35"/>
    <m/>
    <n v="2"/>
  </r>
  <r>
    <n v="445"/>
    <n v="7"/>
    <m/>
    <m/>
    <m/>
    <m/>
    <d v="2016-08-01T20:14:32"/>
    <d v="2016-08-01T20:21:57"/>
    <n v="3195"/>
    <s v="Sip Ave               "/>
    <n v="40.730742625306583"/>
    <n v="-74.063783884048462"/>
    <n v="3207"/>
    <x v="32"/>
    <n v="40.737603700000001"/>
    <n v="-74.052478300000004"/>
    <n v="24567"/>
    <x v="0"/>
    <m/>
    <m/>
    <m/>
    <m/>
    <n v="1977"/>
    <n v="47"/>
    <m/>
    <n v="1"/>
  </r>
  <r>
    <n v="248"/>
    <n v="4"/>
    <m/>
    <m/>
    <m/>
    <m/>
    <d v="2016-08-01T20:15:27"/>
    <d v="2016-08-01T20:19:35"/>
    <n v="3186"/>
    <s v="Grove St PATH         "/>
    <n v="40.71958611647166"/>
    <n v="-74.043117463588715"/>
    <n v="3203"/>
    <x v="9"/>
    <n v="40.727595966000003"/>
    <n v="-74.044247311000007"/>
    <n v="24721"/>
    <x v="0"/>
    <m/>
    <m/>
    <m/>
    <m/>
    <n v="1970"/>
    <n v="54"/>
    <m/>
    <n v="1"/>
  </r>
  <r>
    <n v="360"/>
    <n v="6"/>
    <m/>
    <m/>
    <m/>
    <m/>
    <d v="2016-08-01T20:16:33"/>
    <d v="2016-08-01T20:22:34"/>
    <n v="3220"/>
    <s v="5 Corners Library     "/>
    <n v="40.734961020009514"/>
    <n v="-74.059503078460693"/>
    <n v="3201"/>
    <x v="22"/>
    <n v="40.737710999999997"/>
    <n v="-74.066920999999994"/>
    <n v="24405"/>
    <x v="0"/>
    <m/>
    <m/>
    <m/>
    <m/>
    <n v="1986"/>
    <n v="38"/>
    <m/>
    <n v="1"/>
  </r>
  <r>
    <n v="360"/>
    <n v="6"/>
    <m/>
    <m/>
    <m/>
    <m/>
    <d v="2016-08-01T20:19:31"/>
    <d v="2016-08-01T20:25:32"/>
    <n v="3272"/>
    <s v="Jersey &amp; 3rd          "/>
    <n v="40.723331586464361"/>
    <n v="-74.045952558517442"/>
    <n v="3203"/>
    <x v="9"/>
    <n v="40.727595966000003"/>
    <n v="-74.044247311000007"/>
    <n v="24401"/>
    <x v="0"/>
    <m/>
    <m/>
    <m/>
    <m/>
    <n v="1968"/>
    <n v="56"/>
    <m/>
    <n v="1"/>
  </r>
  <r>
    <n v="390"/>
    <n v="6"/>
    <m/>
    <m/>
    <m/>
    <m/>
    <d v="2016-08-01T20:22:40"/>
    <d v="2016-08-01T20:29:10"/>
    <n v="3276"/>
    <s v="Marin Light Rail      "/>
    <n v="40.714584035358932"/>
    <n v="-74.042817056179047"/>
    <n v="3192"/>
    <x v="10"/>
    <n v="40.711242300000002"/>
    <n v="-74.055701299999996"/>
    <n v="24628"/>
    <x v="0"/>
    <m/>
    <m/>
    <m/>
    <m/>
    <n v="1979"/>
    <n v="45"/>
    <m/>
    <n v="1"/>
  </r>
  <r>
    <n v="163"/>
    <n v="2"/>
    <m/>
    <m/>
    <m/>
    <m/>
    <d v="2016-08-01T20:22:47"/>
    <d v="2016-08-01T20:25:30"/>
    <n v="3272"/>
    <s v="Jersey &amp; 3rd          "/>
    <n v="40.723331586464361"/>
    <n v="-74.045952558517442"/>
    <n v="3278"/>
    <x v="12"/>
    <n v="40.725685483629007"/>
    <n v="-74.048790335655212"/>
    <n v="24492"/>
    <x v="0"/>
    <m/>
    <m/>
    <m/>
    <m/>
    <n v="1986"/>
    <n v="38"/>
    <m/>
    <n v="2"/>
  </r>
  <r>
    <n v="361"/>
    <n v="6"/>
    <m/>
    <m/>
    <m/>
    <m/>
    <d v="2016-08-01T20:24:01"/>
    <d v="2016-08-01T20:30:03"/>
    <n v="3206"/>
    <s v="Hilltop               "/>
    <n v="40.7311689"/>
    <n v="-74.057573599999998"/>
    <n v="3186"/>
    <x v="5"/>
    <n v="40.71958611647166"/>
    <n v="-74.043117463588715"/>
    <n v="24447"/>
    <x v="0"/>
    <m/>
    <m/>
    <m/>
    <m/>
    <n v="1986"/>
    <n v="38"/>
    <m/>
    <n v="1"/>
  </r>
  <r>
    <n v="2597"/>
    <n v="43"/>
    <m/>
    <m/>
    <m/>
    <m/>
    <d v="2016-08-01T20:25:52"/>
    <d v="2016-08-01T21:09:09"/>
    <n v="3276"/>
    <s v="Marin Light Rail      "/>
    <n v="40.714584035358932"/>
    <n v="-74.042817056179047"/>
    <n v="3267"/>
    <x v="33"/>
    <n v="40.712418823756899"/>
    <n v="-74.038525521755219"/>
    <n v="24572"/>
    <x v="0"/>
    <m/>
    <m/>
    <m/>
    <m/>
    <n v="1989"/>
    <n v="35"/>
    <m/>
    <n v="1"/>
  </r>
  <r>
    <n v="386"/>
    <n v="6"/>
    <m/>
    <m/>
    <m/>
    <m/>
    <d v="2016-08-01T20:25:54"/>
    <d v="2016-08-01T20:32:20"/>
    <n v="3186"/>
    <s v="Grove St PATH         "/>
    <n v="40.71958611647166"/>
    <n v="-74.043117463588715"/>
    <n v="3278"/>
    <x v="12"/>
    <n v="40.725685483629007"/>
    <n v="-74.048790335655212"/>
    <n v="24626"/>
    <x v="0"/>
    <m/>
    <m/>
    <m/>
    <m/>
    <n v="1958"/>
    <n v="66"/>
    <m/>
    <n v="1"/>
  </r>
  <r>
    <n v="406"/>
    <n v="6"/>
    <m/>
    <m/>
    <m/>
    <m/>
    <d v="2016-08-01T20:25:55"/>
    <d v="2016-08-01T20:32:41"/>
    <n v="3186"/>
    <s v="Grove St PATH         "/>
    <n v="40.71958611647166"/>
    <n v="-74.043117463588715"/>
    <n v="3192"/>
    <x v="10"/>
    <n v="40.711242300000002"/>
    <n v="-74.055701299999996"/>
    <n v="24555"/>
    <x v="0"/>
    <m/>
    <m/>
    <m/>
    <m/>
    <n v="1988"/>
    <n v="36"/>
    <m/>
    <n v="2"/>
  </r>
  <r>
    <n v="121"/>
    <n v="2"/>
    <m/>
    <m/>
    <m/>
    <m/>
    <d v="2016-08-01T20:26:03"/>
    <d v="2016-08-01T20:28:05"/>
    <n v="3201"/>
    <s v="Dey St                "/>
    <n v="40.737710999999997"/>
    <n v="-74.066920999999994"/>
    <n v="3201"/>
    <x v="22"/>
    <n v="40.737710999999997"/>
    <n v="-74.066920999999994"/>
    <n v="24548"/>
    <x v="0"/>
    <m/>
    <m/>
    <m/>
    <m/>
    <n v="1984"/>
    <n v="40"/>
    <m/>
    <n v="2"/>
  </r>
  <r>
    <n v="1252"/>
    <n v="20"/>
    <m/>
    <m/>
    <m/>
    <m/>
    <d v="2016-08-01T20:28:08"/>
    <d v="2016-08-01T20:49:00"/>
    <n v="3210"/>
    <s v="Pershing Field        "/>
    <n v="40.742677141000001"/>
    <n v="-74.051788633000001"/>
    <n v="3210"/>
    <x v="27"/>
    <n v="40.742677141000001"/>
    <n v="-74.051788633000001"/>
    <n v="24539"/>
    <x v="0"/>
    <m/>
    <m/>
    <m/>
    <m/>
    <n v="1986"/>
    <n v="38"/>
    <m/>
    <n v="1"/>
  </r>
  <r>
    <n v="851"/>
    <n v="14"/>
    <m/>
    <m/>
    <m/>
    <m/>
    <d v="2016-08-01T20:28:25"/>
    <d v="2016-08-01T20:42:36"/>
    <n v="3201"/>
    <s v="Dey St                "/>
    <n v="40.737710999999997"/>
    <n v="-74.066920999999994"/>
    <n v="3195"/>
    <x v="3"/>
    <n v="40.730742625306583"/>
    <n v="-74.063783884048462"/>
    <n v="24405"/>
    <x v="0"/>
    <m/>
    <m/>
    <m/>
    <m/>
    <n v="1984"/>
    <n v="40"/>
    <m/>
    <n v="2"/>
  </r>
  <r>
    <n v="920"/>
    <n v="15"/>
    <m/>
    <m/>
    <m/>
    <m/>
    <d v="2016-08-01T20:29:09"/>
    <d v="2016-08-01T20:44:29"/>
    <n v="3203"/>
    <s v="Hamilton Park         "/>
    <n v="40.727595966000003"/>
    <n v="-74.044247311000007"/>
    <n v="3196"/>
    <x v="37"/>
    <n v="40.744318700000001"/>
    <n v="-74.043990899999997"/>
    <n v="24470"/>
    <x v="0"/>
    <m/>
    <m/>
    <m/>
    <m/>
    <n v="1964"/>
    <n v="60"/>
    <m/>
    <n v="1"/>
  </r>
  <r>
    <n v="601"/>
    <n v="10"/>
    <m/>
    <m/>
    <m/>
    <m/>
    <d v="2016-08-01T20:29:39"/>
    <d v="2016-08-01T20:39:40"/>
    <n v="3220"/>
    <s v="5 Corners Library     "/>
    <n v="40.734961020009514"/>
    <n v="-74.059503078460693"/>
    <n v="3215"/>
    <x v="36"/>
    <n v="40.746729899999998"/>
    <n v="-74.049250900000004"/>
    <n v="24455"/>
    <x v="0"/>
    <m/>
    <m/>
    <m/>
    <m/>
    <n v="1982"/>
    <n v="42"/>
    <m/>
    <n v="1"/>
  </r>
  <r>
    <n v="169"/>
    <n v="2"/>
    <m/>
    <m/>
    <m/>
    <m/>
    <d v="2016-08-01T20:31:45"/>
    <d v="2016-08-01T20:34:35"/>
    <n v="3183"/>
    <s v="Exchange Place        "/>
    <n v="40.716246900000002"/>
    <n v="-74.033458800000005"/>
    <n v="3214"/>
    <x v="19"/>
    <n v="40.712774199999998"/>
    <n v="-74.0364857"/>
    <n v="24430"/>
    <x v="0"/>
    <m/>
    <m/>
    <m/>
    <m/>
    <n v="1969"/>
    <n v="55"/>
    <m/>
    <n v="1"/>
  </r>
  <r>
    <n v="524"/>
    <n v="8"/>
    <m/>
    <m/>
    <m/>
    <m/>
    <d v="2016-08-01T20:32:14"/>
    <d v="2016-08-01T20:40:58"/>
    <n v="3214"/>
    <s v="Essex Light Rail      "/>
    <n v="40.712774199999998"/>
    <n v="-74.0364857"/>
    <n v="3211"/>
    <x v="14"/>
    <n v="40.721525149999998"/>
    <n v="-74.046304543000005"/>
    <n v="24491"/>
    <x v="0"/>
    <m/>
    <m/>
    <m/>
    <m/>
    <n v="1989"/>
    <n v="35"/>
    <m/>
    <n v="1"/>
  </r>
  <r>
    <n v="114"/>
    <n v="1"/>
    <m/>
    <m/>
    <m/>
    <m/>
    <d v="2016-08-01T20:32:41"/>
    <d v="2016-08-01T20:34:35"/>
    <n v="3272"/>
    <s v="Jersey &amp; 3rd          "/>
    <n v="40.723331586464361"/>
    <n v="-74.045952558517442"/>
    <n v="3270"/>
    <x v="18"/>
    <n v="40.725289107811321"/>
    <n v="-74.045571684837341"/>
    <n v="24387"/>
    <x v="0"/>
    <m/>
    <m/>
    <m/>
    <m/>
    <n v="1989"/>
    <n v="35"/>
    <m/>
    <n v="1"/>
  </r>
  <r>
    <n v="1803"/>
    <n v="30"/>
    <m/>
    <m/>
    <m/>
    <m/>
    <d v="2016-08-01T20:33:07"/>
    <d v="2016-08-01T21:03:10"/>
    <n v="3207"/>
    <s v="Oakland Ave           "/>
    <n v="40.737603700000001"/>
    <n v="-74.052478300000004"/>
    <n v="3220"/>
    <x v="24"/>
    <n v="40.734961020009514"/>
    <n v="-74.059503078460693"/>
    <n v="24515"/>
    <x v="0"/>
    <m/>
    <m/>
    <m/>
    <m/>
    <n v="1982"/>
    <n v="42"/>
    <m/>
    <n v="1"/>
  </r>
  <r>
    <n v="290"/>
    <n v="4"/>
    <m/>
    <m/>
    <m/>
    <m/>
    <d v="2016-08-01T20:34:08"/>
    <d v="2016-08-01T20:38:59"/>
    <n v="3183"/>
    <s v="Exchange Place        "/>
    <n v="40.716246900000002"/>
    <n v="-74.033458800000005"/>
    <n v="3186"/>
    <x v="5"/>
    <n v="40.71958611647166"/>
    <n v="-74.043117463588715"/>
    <n v="24445"/>
    <x v="0"/>
    <m/>
    <m/>
    <m/>
    <m/>
    <n v="1986"/>
    <n v="38"/>
    <m/>
    <n v="1"/>
  </r>
  <r>
    <n v="203"/>
    <n v="3"/>
    <m/>
    <m/>
    <m/>
    <m/>
    <d v="2016-08-01T20:34:26"/>
    <d v="2016-08-01T20:37:49"/>
    <n v="3183"/>
    <s v="Exchange Place        "/>
    <n v="40.716246900000002"/>
    <n v="-74.033458800000005"/>
    <n v="3267"/>
    <x v="33"/>
    <n v="40.712418823756899"/>
    <n v="-74.038525521755219"/>
    <n v="24448"/>
    <x v="0"/>
    <m/>
    <m/>
    <m/>
    <m/>
    <n v="1986"/>
    <n v="38"/>
    <m/>
    <n v="1"/>
  </r>
  <r>
    <n v="1294"/>
    <n v="21"/>
    <m/>
    <m/>
    <m/>
    <m/>
    <d v="2016-08-01T20:34:27"/>
    <d v="2016-08-01T20:56:01"/>
    <n v="3188"/>
    <s v="NJCU                  "/>
    <n v="40.710108699999999"/>
    <n v="-74.085848900000002"/>
    <n v="3183"/>
    <x v="11"/>
    <n v="40.716246900000002"/>
    <n v="-74.033458800000005"/>
    <n v="24601"/>
    <x v="0"/>
    <m/>
    <m/>
    <m/>
    <m/>
    <n v="1972"/>
    <n v="52"/>
    <m/>
    <n v="1"/>
  </r>
  <r>
    <n v="213"/>
    <n v="3"/>
    <m/>
    <m/>
    <m/>
    <m/>
    <d v="2016-08-01T20:34:28"/>
    <d v="2016-08-01T20:38:02"/>
    <n v="3186"/>
    <s v="Grove St PATH         "/>
    <n v="40.71958611647166"/>
    <n v="-74.043117463588715"/>
    <n v="3270"/>
    <x v="18"/>
    <n v="40.725289107811321"/>
    <n v="-74.045571684837341"/>
    <n v="24447"/>
    <x v="0"/>
    <m/>
    <m/>
    <m/>
    <m/>
    <n v="1973"/>
    <n v="51"/>
    <m/>
    <n v="1"/>
  </r>
  <r>
    <n v="1295"/>
    <n v="21"/>
    <m/>
    <m/>
    <m/>
    <m/>
    <d v="2016-08-01T20:35:32"/>
    <d v="2016-08-01T20:57:07"/>
    <n v="3210"/>
    <s v="Pershing Field        "/>
    <n v="40.742677141000001"/>
    <n v="-74.051788633000001"/>
    <n v="3281"/>
    <x v="42"/>
    <n v="40.74590996631558"/>
    <n v="-74.057271480560303"/>
    <n v="24459"/>
    <x v="0"/>
    <m/>
    <m/>
    <m/>
    <m/>
    <n v="1980"/>
    <n v="44"/>
    <m/>
    <n v="1"/>
  </r>
  <r>
    <n v="1139"/>
    <n v="18"/>
    <m/>
    <m/>
    <m/>
    <m/>
    <d v="2016-08-01T20:36:00"/>
    <d v="2016-08-01T20:54:59"/>
    <n v="3279"/>
    <s v="Dixon Mills           "/>
    <n v="40.721630142638354"/>
    <n v="-74.04996782541275"/>
    <n v="3279"/>
    <x v="26"/>
    <n v="40.721630142638354"/>
    <n v="-74.04996782541275"/>
    <n v="24389"/>
    <x v="0"/>
    <m/>
    <m/>
    <m/>
    <m/>
    <n v="1985"/>
    <n v="39"/>
    <m/>
    <n v="1"/>
  </r>
  <r>
    <n v="2194"/>
    <n v="36"/>
    <m/>
    <m/>
    <m/>
    <m/>
    <d v="2016-08-01T20:36:37"/>
    <d v="2016-08-01T21:13:12"/>
    <n v="3192"/>
    <s v="Liberty Light Rail    "/>
    <n v="40.711242300000002"/>
    <n v="-74.055701299999996"/>
    <n v="3183"/>
    <x v="11"/>
    <n v="40.716246900000002"/>
    <n v="-74.033458800000005"/>
    <n v="24625"/>
    <x v="0"/>
    <m/>
    <m/>
    <m/>
    <m/>
    <n v="1981"/>
    <n v="43"/>
    <m/>
    <n v="1"/>
  </r>
  <r>
    <n v="543"/>
    <n v="9"/>
    <m/>
    <m/>
    <m/>
    <m/>
    <d v="2016-08-01T20:38:37"/>
    <d v="2016-08-01T20:47:40"/>
    <n v="3183"/>
    <s v="Exchange Place        "/>
    <n v="40.716246900000002"/>
    <n v="-74.033458800000005"/>
    <n v="3199"/>
    <x v="21"/>
    <n v="40.728744800000001"/>
    <n v="-74.032108199999996"/>
    <n v="24698"/>
    <x v="1"/>
    <m/>
    <m/>
    <m/>
    <m/>
    <m/>
    <s v=""/>
    <m/>
    <n v="0"/>
  </r>
  <r>
    <n v="283"/>
    <n v="4"/>
    <m/>
    <m/>
    <m/>
    <m/>
    <d v="2016-08-01T20:38:51"/>
    <d v="2016-08-01T20:43:35"/>
    <n v="3183"/>
    <s v="Exchange Place        "/>
    <n v="40.716246900000002"/>
    <n v="-74.033458800000005"/>
    <n v="3267"/>
    <x v="33"/>
    <n v="40.712418823756899"/>
    <n v="-74.038525521755219"/>
    <n v="24497"/>
    <x v="0"/>
    <m/>
    <m/>
    <m/>
    <m/>
    <n v="1981"/>
    <n v="43"/>
    <m/>
    <n v="2"/>
  </r>
  <r>
    <n v="318"/>
    <n v="5"/>
    <m/>
    <m/>
    <m/>
    <m/>
    <d v="2016-08-01T20:39:57"/>
    <d v="2016-08-01T20:45:15"/>
    <n v="3275"/>
    <s v="Columbus Drive        "/>
    <n v="40.718355198232139"/>
    <n v="-74.038914442062378"/>
    <n v="3267"/>
    <x v="33"/>
    <n v="40.712418823756899"/>
    <n v="-74.038525521755219"/>
    <n v="24717"/>
    <x v="0"/>
    <m/>
    <m/>
    <m/>
    <m/>
    <n v="1985"/>
    <n v="39"/>
    <m/>
    <n v="1"/>
  </r>
  <r>
    <n v="509"/>
    <n v="8"/>
    <m/>
    <m/>
    <m/>
    <m/>
    <d v="2016-08-01T20:40:27"/>
    <d v="2016-08-01T20:48:56"/>
    <n v="3195"/>
    <s v="Sip Ave               "/>
    <n v="40.730742625306583"/>
    <n v="-74.063783884048462"/>
    <n v="3193"/>
    <x v="4"/>
    <n v="40.724605099886901"/>
    <n v="-74.078405946493149"/>
    <n v="24484"/>
    <x v="0"/>
    <m/>
    <m/>
    <m/>
    <m/>
    <n v="1981"/>
    <n v="43"/>
    <m/>
    <n v="1"/>
  </r>
  <r>
    <n v="618"/>
    <n v="10"/>
    <m/>
    <m/>
    <m/>
    <m/>
    <d v="2016-08-01T20:40:27"/>
    <d v="2016-08-01T20:50:45"/>
    <n v="3275"/>
    <s v="Columbus Drive        "/>
    <n v="40.718355198232139"/>
    <n v="-74.038914442062378"/>
    <n v="3192"/>
    <x v="10"/>
    <n v="40.711242300000002"/>
    <n v="-74.055701299999996"/>
    <n v="24400"/>
    <x v="0"/>
    <m/>
    <m/>
    <m/>
    <m/>
    <n v="1970"/>
    <n v="54"/>
    <m/>
    <n v="1"/>
  </r>
  <r>
    <n v="530"/>
    <n v="8"/>
    <m/>
    <m/>
    <m/>
    <m/>
    <d v="2016-08-01T20:40:37"/>
    <d v="2016-08-01T20:49:27"/>
    <n v="3186"/>
    <s v="Grove St PATH         "/>
    <n v="40.71958611647166"/>
    <n v="-74.043117463588715"/>
    <n v="3192"/>
    <x v="10"/>
    <n v="40.711242300000002"/>
    <n v="-74.055701299999996"/>
    <n v="24445"/>
    <x v="0"/>
    <m/>
    <m/>
    <m/>
    <m/>
    <n v="1989"/>
    <n v="35"/>
    <m/>
    <n v="1"/>
  </r>
  <r>
    <n v="1219"/>
    <n v="20"/>
    <m/>
    <m/>
    <m/>
    <m/>
    <d v="2016-08-01T20:41:36"/>
    <d v="2016-08-01T21:01:56"/>
    <n v="3210"/>
    <s v="Pershing Field        "/>
    <n v="40.742677141000001"/>
    <n v="-74.051788633000001"/>
    <n v="3205"/>
    <x v="25"/>
    <n v="40.716539780991937"/>
    <n v="-74.049637913703904"/>
    <n v="24669"/>
    <x v="0"/>
    <m/>
    <m/>
    <m/>
    <m/>
    <n v="1992"/>
    <n v="32"/>
    <m/>
    <n v="2"/>
  </r>
  <r>
    <n v="266"/>
    <n v="4"/>
    <m/>
    <m/>
    <m/>
    <m/>
    <d v="2016-08-01T20:47:39"/>
    <d v="2016-08-01T20:52:06"/>
    <n v="3273"/>
    <s v="Manila &amp; 1st          "/>
    <n v="40.721650724879986"/>
    <n v="-74.042884111404419"/>
    <n v="3203"/>
    <x v="9"/>
    <n v="40.727595966000003"/>
    <n v="-74.044247311000007"/>
    <n v="24471"/>
    <x v="0"/>
    <m/>
    <m/>
    <m/>
    <m/>
    <n v="1986"/>
    <n v="38"/>
    <m/>
    <n v="1"/>
  </r>
  <r>
    <n v="128"/>
    <n v="2"/>
    <m/>
    <m/>
    <m/>
    <m/>
    <d v="2016-08-01T20:49:20"/>
    <d v="2016-08-01T20:51:29"/>
    <n v="3183"/>
    <s v="Exchange Place        "/>
    <n v="40.716246900000002"/>
    <n v="-74.033458800000005"/>
    <n v="3184"/>
    <x v="8"/>
    <n v="40.7141454"/>
    <n v="-74.033551900000006"/>
    <n v="24702"/>
    <x v="0"/>
    <m/>
    <m/>
    <m/>
    <m/>
    <n v="1997"/>
    <n v="27"/>
    <m/>
    <n v="1"/>
  </r>
  <r>
    <n v="1227"/>
    <n v="20"/>
    <m/>
    <m/>
    <m/>
    <m/>
    <d v="2016-08-01T20:51:48"/>
    <d v="2016-08-01T21:12:15"/>
    <n v="3199"/>
    <s v="Newport Pkwy          "/>
    <n v="40.728744800000001"/>
    <n v="-74.032108199999996"/>
    <n v="3199"/>
    <x v="21"/>
    <n v="40.728744800000001"/>
    <n v="-74.032108199999996"/>
    <n v="24698"/>
    <x v="0"/>
    <m/>
    <m/>
    <m/>
    <m/>
    <n v="1977"/>
    <n v="47"/>
    <m/>
    <n v="1"/>
  </r>
  <r>
    <n v="1229"/>
    <n v="20"/>
    <m/>
    <m/>
    <m/>
    <m/>
    <d v="2016-08-01T20:51:47"/>
    <d v="2016-08-01T21:12:17"/>
    <n v="3199"/>
    <s v="Newport Pkwy          "/>
    <n v="40.728744800000001"/>
    <n v="-74.032108199999996"/>
    <n v="3199"/>
    <x v="21"/>
    <n v="40.728744800000001"/>
    <n v="-74.032108199999996"/>
    <n v="24525"/>
    <x v="0"/>
    <m/>
    <m/>
    <m/>
    <m/>
    <n v="1990"/>
    <n v="34"/>
    <m/>
    <n v="2"/>
  </r>
  <r>
    <n v="1447"/>
    <n v="24"/>
    <m/>
    <m/>
    <m/>
    <m/>
    <d v="2016-08-01T20:52:15"/>
    <d v="2016-08-01T21:16:22"/>
    <n v="3187"/>
    <s v="Warren St             "/>
    <n v="40.721123599999999"/>
    <n v="-74.038050949999999"/>
    <n v="3202"/>
    <x v="15"/>
    <n v="40.727223500000001"/>
    <n v="-74.033758899999995"/>
    <n v="24503"/>
    <x v="0"/>
    <m/>
    <m/>
    <m/>
    <m/>
    <n v="1965"/>
    <n v="59"/>
    <m/>
    <n v="1"/>
  </r>
  <r>
    <n v="1986"/>
    <n v="33"/>
    <m/>
    <m/>
    <m/>
    <m/>
    <d v="2016-08-01T20:52:18"/>
    <d v="2016-08-01T21:25:25"/>
    <n v="3201"/>
    <s v="Dey St                "/>
    <n v="40.737710999999997"/>
    <n v="-74.066920999999994"/>
    <n v="3201"/>
    <x v="22"/>
    <n v="40.737710999999997"/>
    <n v="-74.066920999999994"/>
    <n v="24444"/>
    <x v="0"/>
    <m/>
    <m/>
    <m/>
    <m/>
    <n v="1986"/>
    <n v="38"/>
    <m/>
    <n v="1"/>
  </r>
  <r>
    <n v="239"/>
    <n v="3"/>
    <m/>
    <m/>
    <m/>
    <m/>
    <d v="2016-08-01T20:55:43"/>
    <d v="2016-08-01T20:59:42"/>
    <n v="3186"/>
    <s v="Grove St PATH         "/>
    <n v="40.71958611647166"/>
    <n v="-74.043117463588715"/>
    <n v="3213"/>
    <x v="7"/>
    <n v="40.718488919999999"/>
    <n v="-74.047726624999996"/>
    <n v="24653"/>
    <x v="0"/>
    <m/>
    <m/>
    <m/>
    <m/>
    <n v="1964"/>
    <n v="60"/>
    <m/>
    <n v="1"/>
  </r>
  <r>
    <n v="195"/>
    <n v="3"/>
    <m/>
    <m/>
    <m/>
    <m/>
    <d v="2016-08-01T20:55:56"/>
    <d v="2016-08-01T20:59:11"/>
    <n v="3184"/>
    <s v="Paulus Hook           "/>
    <n v="40.7141454"/>
    <n v="-74.033551900000006"/>
    <n v="3267"/>
    <x v="33"/>
    <n v="40.712418823756899"/>
    <n v="-74.038525521755219"/>
    <n v="24702"/>
    <x v="0"/>
    <m/>
    <m/>
    <m/>
    <m/>
    <n v="1997"/>
    <n v="27"/>
    <m/>
    <n v="1"/>
  </r>
  <r>
    <n v="298"/>
    <n v="4"/>
    <m/>
    <m/>
    <m/>
    <m/>
    <d v="2016-08-01T20:57:53"/>
    <d v="2016-08-01T21:02:51"/>
    <n v="3183"/>
    <s v="Exchange Place        "/>
    <n v="40.716246900000002"/>
    <n v="-74.033458800000005"/>
    <n v="3187"/>
    <x v="16"/>
    <n v="40.721123599999999"/>
    <n v="-74.038050949999999"/>
    <n v="24501"/>
    <x v="0"/>
    <m/>
    <m/>
    <m/>
    <m/>
    <n v="1986"/>
    <n v="38"/>
    <m/>
    <n v="1"/>
  </r>
  <r>
    <n v="427"/>
    <n v="7"/>
    <m/>
    <m/>
    <m/>
    <m/>
    <d v="2016-08-01T20:58:41"/>
    <d v="2016-08-01T21:05:48"/>
    <n v="3195"/>
    <s v="Sip Ave               "/>
    <n v="40.730742625306583"/>
    <n v="-74.063783884048462"/>
    <n v="3193"/>
    <x v="4"/>
    <n v="40.724605099886901"/>
    <n v="-74.078405946493149"/>
    <n v="24405"/>
    <x v="0"/>
    <m/>
    <m/>
    <m/>
    <m/>
    <n v="1986"/>
    <n v="38"/>
    <m/>
    <n v="1"/>
  </r>
  <r>
    <n v="659"/>
    <n v="10"/>
    <m/>
    <m/>
    <m/>
    <m/>
    <d v="2016-08-01T21:00:32"/>
    <d v="2016-08-01T21:11:31"/>
    <n v="3193"/>
    <s v="Lincoln Park          "/>
    <n v="40.724605099886901"/>
    <n v="-74.078405946493149"/>
    <n v="3195"/>
    <x v="3"/>
    <n v="40.730742625306583"/>
    <n v="-74.063783884048462"/>
    <n v="24413"/>
    <x v="0"/>
    <m/>
    <m/>
    <m/>
    <m/>
    <n v="1986"/>
    <n v="38"/>
    <m/>
    <n v="1"/>
  </r>
  <r>
    <n v="210"/>
    <n v="3"/>
    <m/>
    <m/>
    <m/>
    <m/>
    <d v="2016-08-01T21:00:46"/>
    <d v="2016-08-01T21:04:16"/>
    <n v="3194"/>
    <s v="McGinley Square       "/>
    <n v="40.725339925355797"/>
    <n v="-74.067622125148773"/>
    <n v="3195"/>
    <x v="3"/>
    <n v="40.730742625306583"/>
    <n v="-74.063783884048462"/>
    <n v="24713"/>
    <x v="0"/>
    <m/>
    <m/>
    <m/>
    <m/>
    <n v="1971"/>
    <n v="53"/>
    <m/>
    <n v="1"/>
  </r>
  <r>
    <n v="1061"/>
    <n v="17"/>
    <m/>
    <m/>
    <m/>
    <m/>
    <d v="2016-08-01T21:03:22"/>
    <d v="2016-08-01T21:21:03"/>
    <n v="3210"/>
    <s v="Pershing Field        "/>
    <n v="40.742677141000001"/>
    <n v="-74.051788633000001"/>
    <n v="3210"/>
    <x v="27"/>
    <n v="40.742677141000001"/>
    <n v="-74.051788633000001"/>
    <n v="24692"/>
    <x v="0"/>
    <m/>
    <m/>
    <m/>
    <m/>
    <n v="1984"/>
    <n v="40"/>
    <m/>
    <n v="2"/>
  </r>
  <r>
    <n v="258"/>
    <n v="4"/>
    <m/>
    <m/>
    <m/>
    <m/>
    <d v="2016-08-01T21:05:37"/>
    <d v="2016-08-01T21:09:55"/>
    <n v="3186"/>
    <s v="Grove St PATH         "/>
    <n v="40.71958611647166"/>
    <n v="-74.043117463588715"/>
    <n v="3213"/>
    <x v="7"/>
    <n v="40.718488919999999"/>
    <n v="-74.047726624999996"/>
    <n v="24571"/>
    <x v="0"/>
    <m/>
    <m/>
    <m/>
    <m/>
    <n v="1989"/>
    <n v="35"/>
    <m/>
    <n v="1"/>
  </r>
  <r>
    <n v="228"/>
    <n v="3"/>
    <m/>
    <m/>
    <m/>
    <m/>
    <d v="2016-08-01T21:05:39"/>
    <d v="2016-08-01T21:09:27"/>
    <n v="3186"/>
    <s v="Grove St PATH         "/>
    <n v="40.71958611647166"/>
    <n v="-74.043117463588715"/>
    <n v="3213"/>
    <x v="7"/>
    <n v="40.718488919999999"/>
    <n v="-74.047726624999996"/>
    <n v="24556"/>
    <x v="0"/>
    <m/>
    <m/>
    <m/>
    <m/>
    <n v="1994"/>
    <n v="30"/>
    <m/>
    <n v="2"/>
  </r>
  <r>
    <n v="313"/>
    <n v="5"/>
    <m/>
    <m/>
    <m/>
    <m/>
    <d v="2016-08-01T21:05:51"/>
    <d v="2016-08-01T21:11:04"/>
    <n v="3186"/>
    <s v="Grove St PATH         "/>
    <n v="40.71958611647166"/>
    <n v="-74.043117463588715"/>
    <n v="3267"/>
    <x v="33"/>
    <n v="40.712418823756899"/>
    <n v="-74.038525521755219"/>
    <n v="24418"/>
    <x v="0"/>
    <m/>
    <m/>
    <m/>
    <m/>
    <n v="1965"/>
    <n v="59"/>
    <m/>
    <n v="1"/>
  </r>
  <r>
    <n v="121"/>
    <n v="2"/>
    <m/>
    <m/>
    <m/>
    <m/>
    <d v="2016-08-01T21:09:33"/>
    <d v="2016-08-01T21:11:34"/>
    <n v="3183"/>
    <s v="Exchange Place        "/>
    <n v="40.716246900000002"/>
    <n v="-74.033458800000005"/>
    <n v="3184"/>
    <x v="8"/>
    <n v="40.7141454"/>
    <n v="-74.033551900000006"/>
    <n v="24511"/>
    <x v="0"/>
    <m/>
    <m/>
    <m/>
    <m/>
    <n v="1984"/>
    <n v="40"/>
    <m/>
    <n v="1"/>
  </r>
  <r>
    <n v="368"/>
    <n v="6"/>
    <m/>
    <m/>
    <m/>
    <m/>
    <d v="2016-08-01T21:09:57"/>
    <d v="2016-08-01T21:16:06"/>
    <n v="3195"/>
    <s v="Sip Ave               "/>
    <n v="40.730742625306583"/>
    <n v="-74.063783884048462"/>
    <n v="3193"/>
    <x v="4"/>
    <n v="40.724605099886901"/>
    <n v="-74.078405946493149"/>
    <n v="24713"/>
    <x v="0"/>
    <m/>
    <m/>
    <m/>
    <m/>
    <n v="1972"/>
    <n v="52"/>
    <m/>
    <n v="1"/>
  </r>
  <r>
    <n v="937"/>
    <n v="15"/>
    <m/>
    <m/>
    <m/>
    <m/>
    <d v="2016-08-01T21:13:34"/>
    <d v="2016-08-01T21:29:12"/>
    <n v="3183"/>
    <s v="Exchange Place        "/>
    <n v="40.716246900000002"/>
    <n v="-74.033458800000005"/>
    <n v="3267"/>
    <x v="33"/>
    <n v="40.712418823756899"/>
    <n v="-74.038525521755219"/>
    <n v="24549"/>
    <x v="0"/>
    <m/>
    <m/>
    <m/>
    <m/>
    <n v="1989"/>
    <n v="35"/>
    <m/>
    <n v="1"/>
  </r>
  <r>
    <n v="508"/>
    <n v="8"/>
    <m/>
    <m/>
    <m/>
    <m/>
    <d v="2016-08-01T21:15:03"/>
    <d v="2016-08-01T21:23:31"/>
    <n v="3195"/>
    <s v="Sip Ave               "/>
    <n v="40.730742625306583"/>
    <n v="-74.063783884048462"/>
    <n v="3201"/>
    <x v="22"/>
    <n v="40.737710999999997"/>
    <n v="-74.066920999999994"/>
    <n v="24413"/>
    <x v="0"/>
    <m/>
    <m/>
    <m/>
    <m/>
    <n v="1977"/>
    <n v="47"/>
    <m/>
    <n v="1"/>
  </r>
  <r>
    <n v="336"/>
    <n v="5"/>
    <m/>
    <m/>
    <m/>
    <m/>
    <d v="2016-08-01T21:15:18"/>
    <d v="2016-08-01T21:20:54"/>
    <n v="3186"/>
    <s v="Grove St PATH         "/>
    <n v="40.71958611647166"/>
    <n v="-74.043117463588715"/>
    <n v="3203"/>
    <x v="9"/>
    <n v="40.727595966000003"/>
    <n v="-74.044247311000007"/>
    <n v="24643"/>
    <x v="0"/>
    <m/>
    <m/>
    <m/>
    <m/>
    <n v="1980"/>
    <n v="44"/>
    <m/>
    <n v="1"/>
  </r>
  <r>
    <n v="396"/>
    <n v="6"/>
    <m/>
    <m/>
    <m/>
    <m/>
    <d v="2016-08-01T21:15:35"/>
    <d v="2016-08-01T21:22:12"/>
    <n v="3186"/>
    <s v="Grove St PATH         "/>
    <n v="40.71958611647166"/>
    <n v="-74.043117463588715"/>
    <n v="3278"/>
    <x v="12"/>
    <n v="40.725685483629007"/>
    <n v="-74.048790335655212"/>
    <n v="24686"/>
    <x v="0"/>
    <m/>
    <m/>
    <m/>
    <m/>
    <n v="1980"/>
    <n v="44"/>
    <m/>
    <n v="2"/>
  </r>
  <r>
    <n v="629"/>
    <n v="10"/>
    <m/>
    <m/>
    <m/>
    <m/>
    <d v="2016-08-01T21:16:39"/>
    <d v="2016-08-01T21:27:08"/>
    <n v="3202"/>
    <s v="Newport PATH          "/>
    <n v="40.727223500000001"/>
    <n v="-74.033758899999995"/>
    <n v="3209"/>
    <x v="28"/>
    <n v="40.724176499999999"/>
    <n v="-74.050656399999994"/>
    <n v="24503"/>
    <x v="0"/>
    <m/>
    <m/>
    <m/>
    <m/>
    <n v="1985"/>
    <n v="39"/>
    <m/>
    <n v="2"/>
  </r>
  <r>
    <n v="437"/>
    <n v="7"/>
    <m/>
    <m/>
    <m/>
    <m/>
    <d v="2016-08-01T21:20:02"/>
    <d v="2016-08-01T21:27:19"/>
    <n v="3213"/>
    <s v="Van Vorst Park        "/>
    <n v="40.718488919999999"/>
    <n v="-74.047726624999996"/>
    <n v="3267"/>
    <x v="33"/>
    <n v="40.712418823756899"/>
    <n v="-74.038525521755219"/>
    <n v="24571"/>
    <x v="0"/>
    <m/>
    <m/>
    <m/>
    <m/>
    <n v="1989"/>
    <n v="35"/>
    <m/>
    <n v="1"/>
  </r>
  <r>
    <n v="416"/>
    <n v="6"/>
    <m/>
    <m/>
    <m/>
    <m/>
    <d v="2016-08-01T21:20:28"/>
    <d v="2016-08-01T21:27:25"/>
    <n v="3213"/>
    <s v="Van Vorst Park        "/>
    <n v="40.718488919999999"/>
    <n v="-74.047726624999996"/>
    <n v="3267"/>
    <x v="33"/>
    <n v="40.712418823756899"/>
    <n v="-74.038525521755219"/>
    <n v="24556"/>
    <x v="0"/>
    <m/>
    <m/>
    <m/>
    <m/>
    <n v="1994"/>
    <n v="30"/>
    <m/>
    <n v="2"/>
  </r>
  <r>
    <n v="548"/>
    <n v="9"/>
    <m/>
    <m/>
    <m/>
    <m/>
    <d v="2016-08-01T21:26:28"/>
    <d v="2016-08-01T21:35:36"/>
    <n v="3203"/>
    <s v="Hamilton Park         "/>
    <n v="40.727595966000003"/>
    <n v="-74.044247311000007"/>
    <n v="3275"/>
    <x v="17"/>
    <n v="40.718355198232139"/>
    <n v="-74.038914442062378"/>
    <n v="24722"/>
    <x v="1"/>
    <m/>
    <m/>
    <m/>
    <m/>
    <m/>
    <s v=""/>
    <m/>
    <n v="0"/>
  </r>
  <r>
    <n v="1146"/>
    <n v="19"/>
    <m/>
    <m/>
    <m/>
    <m/>
    <d v="2016-08-01T21:26:40"/>
    <d v="2016-08-01T21:45:46"/>
    <n v="3281"/>
    <s v="Leonard Gordon Park   "/>
    <n v="40.74590996631558"/>
    <n v="-74.057271480560303"/>
    <n v="3281"/>
    <x v="42"/>
    <n v="40.74590996631558"/>
    <n v="-74.057271480560303"/>
    <n v="24530"/>
    <x v="0"/>
    <m/>
    <m/>
    <m/>
    <m/>
    <n v="1990"/>
    <n v="34"/>
    <m/>
    <n v="1"/>
  </r>
  <r>
    <n v="1905"/>
    <n v="31"/>
    <m/>
    <m/>
    <m/>
    <m/>
    <d v="2016-08-01T21:29:09"/>
    <d v="2016-08-01T22:00:54"/>
    <n v="3199"/>
    <s v="Newport Pkwy          "/>
    <n v="40.728744800000001"/>
    <n v="-74.032108199999996"/>
    <n v="3199"/>
    <x v="21"/>
    <n v="40.728744800000001"/>
    <n v="-74.032108199999996"/>
    <n v="24525"/>
    <x v="0"/>
    <m/>
    <m/>
    <m/>
    <m/>
    <n v="1984"/>
    <n v="40"/>
    <m/>
    <n v="1"/>
  </r>
  <r>
    <n v="885"/>
    <n v="14"/>
    <m/>
    <m/>
    <m/>
    <m/>
    <d v="2016-08-01T21:29:20"/>
    <d v="2016-08-01T21:44:05"/>
    <n v="3186"/>
    <s v="Grove St PATH         "/>
    <n v="40.71958611647166"/>
    <n v="-74.043117463588715"/>
    <n v="3190"/>
    <x v="2"/>
    <n v="40.710467023379699"/>
    <n v="-74.070038795471191"/>
    <n v="24453"/>
    <x v="0"/>
    <m/>
    <m/>
    <m/>
    <m/>
    <n v="1987"/>
    <n v="37"/>
    <m/>
    <n v="2"/>
  </r>
  <r>
    <n v="616"/>
    <n v="10"/>
    <m/>
    <m/>
    <m/>
    <m/>
    <d v="2016-08-01T21:32:46"/>
    <d v="2016-08-01T21:43:02"/>
    <n v="3183"/>
    <s v="Exchange Place        "/>
    <n v="40.716246900000002"/>
    <n v="-74.033458800000005"/>
    <n v="3199"/>
    <x v="21"/>
    <n v="40.728744800000001"/>
    <n v="-74.032108199999996"/>
    <n v="24477"/>
    <x v="0"/>
    <m/>
    <m/>
    <m/>
    <m/>
    <n v="1989"/>
    <n v="35"/>
    <m/>
    <n v="1"/>
  </r>
  <r>
    <n v="238"/>
    <n v="3"/>
    <m/>
    <m/>
    <m/>
    <m/>
    <d v="2016-08-01T21:33:16"/>
    <d v="2016-08-01T21:37:15"/>
    <n v="3195"/>
    <s v="Sip Ave               "/>
    <n v="40.730742625306583"/>
    <n v="-74.063783884048462"/>
    <n v="3194"/>
    <x v="20"/>
    <n v="40.725339925355797"/>
    <n v="-74.067622125148773"/>
    <n v="24561"/>
    <x v="0"/>
    <m/>
    <m/>
    <m/>
    <m/>
    <n v="1990"/>
    <n v="34"/>
    <m/>
    <n v="2"/>
  </r>
  <r>
    <n v="543"/>
    <n v="9"/>
    <m/>
    <m/>
    <m/>
    <m/>
    <d v="2016-08-01T21:34:41"/>
    <d v="2016-08-01T21:43:44"/>
    <n v="3195"/>
    <s v="Sip Ave               "/>
    <n v="40.730742625306583"/>
    <n v="-74.063783884048462"/>
    <n v="3194"/>
    <x v="20"/>
    <n v="40.725339925355797"/>
    <n v="-74.067622125148773"/>
    <n v="24403"/>
    <x v="0"/>
    <m/>
    <m/>
    <m/>
    <m/>
    <n v="1968"/>
    <n v="56"/>
    <m/>
    <n v="1"/>
  </r>
  <r>
    <n v="764"/>
    <n v="12"/>
    <m/>
    <m/>
    <m/>
    <m/>
    <d v="2016-08-01T21:36:07"/>
    <d v="2016-08-01T21:48:51"/>
    <n v="3186"/>
    <s v="Grove St PATH         "/>
    <n v="40.71958611647166"/>
    <n v="-74.043117463588715"/>
    <n v="3200"/>
    <x v="44"/>
    <n v="40.711130500000003"/>
    <n v="-74.078885499999998"/>
    <n v="24660"/>
    <x v="0"/>
    <m/>
    <m/>
    <m/>
    <m/>
    <n v="1973"/>
    <n v="51"/>
    <m/>
    <n v="1"/>
  </r>
  <r>
    <n v="278"/>
    <n v="4"/>
    <m/>
    <m/>
    <m/>
    <m/>
    <d v="2016-08-01T21:37:34"/>
    <d v="2016-08-01T21:42:12"/>
    <n v="3209"/>
    <s v="Brunswick St          "/>
    <n v="40.724176499999999"/>
    <n v="-74.050656399999994"/>
    <n v="3185"/>
    <x v="13"/>
    <n v="40.717732499999997"/>
    <n v="-74.043845000000005"/>
    <n v="24503"/>
    <x v="0"/>
    <m/>
    <m/>
    <m/>
    <m/>
    <n v="1989"/>
    <n v="35"/>
    <m/>
    <n v="2"/>
  </r>
  <r>
    <n v="115"/>
    <n v="1"/>
    <m/>
    <m/>
    <m/>
    <m/>
    <d v="2016-08-01T21:38:07"/>
    <d v="2016-08-01T21:40:03"/>
    <n v="3187"/>
    <s v="Warren St             "/>
    <n v="40.721123599999999"/>
    <n v="-74.038050949999999"/>
    <n v="3275"/>
    <x v="17"/>
    <n v="40.718355198232139"/>
    <n v="-74.038914442062378"/>
    <n v="24518"/>
    <x v="0"/>
    <m/>
    <m/>
    <m/>
    <m/>
    <n v="1987"/>
    <n v="37"/>
    <m/>
    <n v="1"/>
  </r>
  <r>
    <n v="1329"/>
    <n v="22"/>
    <m/>
    <m/>
    <m/>
    <m/>
    <d v="2016-08-01T21:38:51"/>
    <d v="2016-08-01T22:01:00"/>
    <n v="3203"/>
    <s v="Hamilton Park         "/>
    <n v="40.727595966000003"/>
    <n v="-74.044247311000007"/>
    <n v="3203"/>
    <x v="9"/>
    <n v="40.727595966000003"/>
    <n v="-74.044247311000007"/>
    <n v="24590"/>
    <x v="0"/>
    <m/>
    <m/>
    <m/>
    <m/>
    <n v="1962"/>
    <n v="62"/>
    <m/>
    <n v="1"/>
  </r>
  <r>
    <n v="1465"/>
    <n v="24"/>
    <m/>
    <m/>
    <m/>
    <m/>
    <d v="2016-08-01T21:39:12"/>
    <d v="2016-08-01T22:03:38"/>
    <n v="3199"/>
    <s v="Newport Pkwy          "/>
    <n v="40.728744800000001"/>
    <n v="-74.032108199999996"/>
    <n v="3270"/>
    <x v="18"/>
    <n v="40.725289107811321"/>
    <n v="-74.045571684837341"/>
    <n v="24698"/>
    <x v="0"/>
    <m/>
    <m/>
    <m/>
    <m/>
    <n v="1984"/>
    <n v="40"/>
    <m/>
    <n v="1"/>
  </r>
  <r>
    <n v="203"/>
    <n v="3"/>
    <m/>
    <m/>
    <m/>
    <m/>
    <d v="2016-08-01T21:39:36"/>
    <d v="2016-08-01T21:42:59"/>
    <n v="3211"/>
    <s v="Newark Ave            "/>
    <n v="40.721525149999998"/>
    <n v="-74.046304543000005"/>
    <n v="3213"/>
    <x v="7"/>
    <n v="40.718488919999999"/>
    <n v="-74.047726624999996"/>
    <n v="24491"/>
    <x v="0"/>
    <m/>
    <m/>
    <m/>
    <m/>
    <n v="1965"/>
    <n v="59"/>
    <m/>
    <n v="1"/>
  </r>
  <r>
    <n v="168"/>
    <n v="2"/>
    <m/>
    <m/>
    <m/>
    <m/>
    <d v="2016-08-01T21:41:29"/>
    <d v="2016-08-01T21:44:17"/>
    <n v="3272"/>
    <s v="Jersey &amp; 3rd          "/>
    <n v="40.723331586464361"/>
    <n v="-74.045952558517442"/>
    <n v="3272"/>
    <x v="39"/>
    <n v="40.723331586464361"/>
    <n v="-74.045952558517442"/>
    <n v="24682"/>
    <x v="0"/>
    <m/>
    <m/>
    <m/>
    <m/>
    <n v="1987"/>
    <n v="37"/>
    <m/>
    <n v="1"/>
  </r>
  <r>
    <n v="257"/>
    <n v="4"/>
    <m/>
    <m/>
    <m/>
    <m/>
    <d v="2016-08-01T21:42:52"/>
    <d v="2016-08-01T21:47:10"/>
    <n v="3211"/>
    <s v="Newark Ave            "/>
    <n v="40.721525149999998"/>
    <n v="-74.046304543000005"/>
    <n v="3187"/>
    <x v="16"/>
    <n v="40.721123599999999"/>
    <n v="-74.038050949999999"/>
    <n v="24536"/>
    <x v="0"/>
    <m/>
    <m/>
    <m/>
    <m/>
    <n v="1992"/>
    <n v="32"/>
    <m/>
    <n v="1"/>
  </r>
  <r>
    <n v="288"/>
    <n v="4"/>
    <m/>
    <m/>
    <m/>
    <m/>
    <d v="2016-08-01T21:44:44"/>
    <d v="2016-08-01T21:49:33"/>
    <n v="3186"/>
    <s v="Grove St PATH         "/>
    <n v="40.71958611647166"/>
    <n v="-74.043117463588715"/>
    <n v="3278"/>
    <x v="12"/>
    <n v="40.725685483629007"/>
    <n v="-74.048790335655212"/>
    <n v="24438"/>
    <x v="0"/>
    <m/>
    <m/>
    <m/>
    <m/>
    <n v="1981"/>
    <n v="43"/>
    <m/>
    <n v="2"/>
  </r>
  <r>
    <n v="71"/>
    <n v="1"/>
    <m/>
    <m/>
    <m/>
    <m/>
    <d v="2016-08-01T21:44:50"/>
    <d v="2016-08-01T21:46:02"/>
    <n v="3272"/>
    <s v="Jersey &amp; 3rd          "/>
    <n v="40.723331586464361"/>
    <n v="-74.045952558517442"/>
    <n v="3272"/>
    <x v="39"/>
    <n v="40.723331586464361"/>
    <n v="-74.045952558517442"/>
    <n v="24682"/>
    <x v="0"/>
    <m/>
    <m/>
    <m/>
    <m/>
    <n v="1987"/>
    <n v="37"/>
    <m/>
    <n v="1"/>
  </r>
  <r>
    <n v="223"/>
    <n v="3"/>
    <m/>
    <m/>
    <m/>
    <m/>
    <d v="2016-08-01T21:45:47"/>
    <d v="2016-08-01T21:49:30"/>
    <n v="3186"/>
    <s v="Grove St PATH         "/>
    <n v="40.71958611647166"/>
    <n v="-74.043117463588715"/>
    <n v="3209"/>
    <x v="28"/>
    <n v="40.724176499999999"/>
    <n v="-74.050656399999994"/>
    <n v="24390"/>
    <x v="0"/>
    <m/>
    <m/>
    <m/>
    <m/>
    <n v="1976"/>
    <n v="48"/>
    <m/>
    <n v="1"/>
  </r>
  <r>
    <n v="502"/>
    <n v="8"/>
    <m/>
    <m/>
    <m/>
    <m/>
    <d v="2016-08-01T21:47:11"/>
    <d v="2016-08-01T21:55:33"/>
    <n v="3183"/>
    <s v="Exchange Place        "/>
    <n v="40.716246900000002"/>
    <n v="-74.033458800000005"/>
    <n v="3213"/>
    <x v="7"/>
    <n v="40.718488919999999"/>
    <n v="-74.047726624999996"/>
    <n v="24601"/>
    <x v="0"/>
    <m/>
    <m/>
    <m/>
    <m/>
    <n v="1991"/>
    <n v="33"/>
    <m/>
    <n v="1"/>
  </r>
  <r>
    <n v="308"/>
    <n v="5"/>
    <m/>
    <m/>
    <m/>
    <m/>
    <d v="2016-08-01T21:47:32"/>
    <d v="2016-08-01T21:52:41"/>
    <n v="3214"/>
    <s v="Essex Light Rail      "/>
    <n v="40.712774199999998"/>
    <n v="-74.0364857"/>
    <n v="3185"/>
    <x v="13"/>
    <n v="40.717732499999997"/>
    <n v="-74.043845000000005"/>
    <n v="24703"/>
    <x v="0"/>
    <m/>
    <m/>
    <m/>
    <m/>
    <n v="1984"/>
    <n v="40"/>
    <m/>
    <n v="1"/>
  </r>
  <r>
    <n v="902"/>
    <n v="15"/>
    <m/>
    <m/>
    <m/>
    <m/>
    <d v="2016-08-01T21:49:54"/>
    <d v="2016-08-01T22:04:56"/>
    <n v="3183"/>
    <s v="Exchange Place        "/>
    <n v="40.716246900000002"/>
    <n v="-74.033458800000005"/>
    <n v="3195"/>
    <x v="3"/>
    <n v="40.730742625306583"/>
    <n v="-74.063783884048462"/>
    <n v="24577"/>
    <x v="0"/>
    <m/>
    <m/>
    <m/>
    <m/>
    <n v="1979"/>
    <n v="45"/>
    <m/>
    <n v="1"/>
  </r>
  <r>
    <n v="238"/>
    <n v="3"/>
    <m/>
    <m/>
    <m/>
    <m/>
    <d v="2016-08-01T21:51:00"/>
    <d v="2016-08-01T21:54:58"/>
    <n v="3195"/>
    <s v="Sip Ave               "/>
    <n v="40.730742625306583"/>
    <n v="-74.063783884048462"/>
    <n v="3225"/>
    <x v="38"/>
    <n v="40.723658899999997"/>
    <n v="-74.064194299999997"/>
    <n v="24496"/>
    <x v="0"/>
    <m/>
    <m/>
    <m/>
    <m/>
    <n v="1978"/>
    <n v="46"/>
    <m/>
    <n v="2"/>
  </r>
  <r>
    <n v="1541"/>
    <n v="25"/>
    <m/>
    <m/>
    <m/>
    <m/>
    <d v="2016-08-01T21:52:44"/>
    <d v="2016-08-01T22:18:25"/>
    <n v="3199"/>
    <s v="Newport Pkwy          "/>
    <n v="40.728744800000001"/>
    <n v="-74.032108199999996"/>
    <n v="3199"/>
    <x v="21"/>
    <n v="40.728744800000001"/>
    <n v="-74.032108199999996"/>
    <n v="24477"/>
    <x v="0"/>
    <m/>
    <m/>
    <m/>
    <m/>
    <n v="1989"/>
    <n v="35"/>
    <m/>
    <n v="2"/>
  </r>
  <r>
    <n v="386"/>
    <n v="6"/>
    <m/>
    <m/>
    <m/>
    <m/>
    <d v="2016-08-01T21:56:52"/>
    <d v="2016-08-01T22:03:18"/>
    <n v="3193"/>
    <s v="Lincoln Park          "/>
    <n v="40.724605099886901"/>
    <n v="-74.078405946493149"/>
    <n v="3195"/>
    <x v="3"/>
    <n v="40.730742625306583"/>
    <n v="-74.063783884048462"/>
    <n v="24454"/>
    <x v="0"/>
    <m/>
    <m/>
    <m/>
    <m/>
    <n v="1983"/>
    <n v="41"/>
    <m/>
    <n v="1"/>
  </r>
  <r>
    <n v="1396"/>
    <n v="23"/>
    <m/>
    <m/>
    <m/>
    <m/>
    <d v="2016-08-01T21:57:40"/>
    <d v="2016-08-01T22:20:57"/>
    <n v="3215"/>
    <s v="Central Ave           "/>
    <n v="40.746729899999998"/>
    <n v="-74.049250900000004"/>
    <n v="3207"/>
    <x v="32"/>
    <n v="40.737603700000001"/>
    <n v="-74.052478300000004"/>
    <n v="24684"/>
    <x v="0"/>
    <m/>
    <m/>
    <m/>
    <m/>
    <n v="1996"/>
    <n v="28"/>
    <m/>
    <n v="1"/>
  </r>
  <r>
    <n v="294"/>
    <n v="4"/>
    <m/>
    <m/>
    <m/>
    <m/>
    <d v="2016-08-01T21:59:05"/>
    <d v="2016-08-01T22:04:00"/>
    <n v="3195"/>
    <s v="Sip Ave               "/>
    <n v="40.730742625306583"/>
    <n v="-74.063783884048462"/>
    <n v="3225"/>
    <x v="38"/>
    <n v="40.723658899999997"/>
    <n v="-74.064194299999997"/>
    <n v="24578"/>
    <x v="0"/>
    <m/>
    <m/>
    <m/>
    <m/>
    <n v="1991"/>
    <n v="33"/>
    <m/>
    <n v="1"/>
  </r>
  <r>
    <n v="152"/>
    <n v="2"/>
    <m/>
    <m/>
    <m/>
    <m/>
    <d v="2016-08-01T22:00:01"/>
    <d v="2016-08-01T22:02:34"/>
    <n v="3205"/>
    <s v="JC Medical Center     "/>
    <n v="40.716539780991937"/>
    <n v="-74.049637913703904"/>
    <n v="3186"/>
    <x v="5"/>
    <n v="40.71958611647166"/>
    <n v="-74.043117463588715"/>
    <n v="24681"/>
    <x v="0"/>
    <m/>
    <m/>
    <m/>
    <m/>
    <n v="1984"/>
    <n v="40"/>
    <m/>
    <n v="1"/>
  </r>
  <r>
    <n v="208"/>
    <n v="3"/>
    <m/>
    <m/>
    <m/>
    <m/>
    <d v="2016-08-01T22:00:44"/>
    <d v="2016-08-01T22:04:13"/>
    <n v="3194"/>
    <s v="McGinley Square       "/>
    <n v="40.725339925355797"/>
    <n v="-74.067622125148773"/>
    <n v="3195"/>
    <x v="3"/>
    <n v="40.730742625306583"/>
    <n v="-74.063783884048462"/>
    <n v="24630"/>
    <x v="0"/>
    <m/>
    <m/>
    <m/>
    <m/>
    <n v="1981"/>
    <n v="43"/>
    <m/>
    <n v="1"/>
  </r>
  <r>
    <n v="924"/>
    <n v="15"/>
    <m/>
    <m/>
    <m/>
    <m/>
    <d v="2016-08-01T22:01:54"/>
    <d v="2016-08-01T22:17:18"/>
    <n v="3199"/>
    <s v="Newport Pkwy          "/>
    <n v="40.728744800000001"/>
    <n v="-74.032108199999996"/>
    <n v="3183"/>
    <x v="11"/>
    <n v="40.716246900000002"/>
    <n v="-74.033458800000005"/>
    <n v="24525"/>
    <x v="0"/>
    <m/>
    <m/>
    <m/>
    <m/>
    <n v="1983"/>
    <n v="41"/>
    <m/>
    <n v="1"/>
  </r>
  <r>
    <n v="218"/>
    <n v="3"/>
    <m/>
    <m/>
    <m/>
    <m/>
    <d v="2016-08-01T22:02:00"/>
    <d v="2016-08-01T22:05:38"/>
    <n v="3183"/>
    <s v="Exchange Place        "/>
    <n v="40.716246900000002"/>
    <n v="-74.033458800000005"/>
    <n v="3267"/>
    <x v="33"/>
    <n v="40.712418823756899"/>
    <n v="-74.038525521755219"/>
    <n v="24614"/>
    <x v="0"/>
    <m/>
    <m/>
    <m/>
    <m/>
    <n v="1990"/>
    <n v="34"/>
    <m/>
    <n v="1"/>
  </r>
  <r>
    <n v="285"/>
    <n v="4"/>
    <m/>
    <m/>
    <m/>
    <m/>
    <d v="2016-08-01T22:03:28"/>
    <d v="2016-08-01T22:08:14"/>
    <n v="3195"/>
    <s v="Sip Ave               "/>
    <n v="40.730742625306583"/>
    <n v="-74.063783884048462"/>
    <n v="3225"/>
    <x v="38"/>
    <n v="40.723658899999997"/>
    <n v="-74.064194299999997"/>
    <n v="24526"/>
    <x v="0"/>
    <m/>
    <m/>
    <m/>
    <m/>
    <n v="1972"/>
    <n v="52"/>
    <m/>
    <n v="1"/>
  </r>
  <r>
    <n v="201"/>
    <n v="3"/>
    <m/>
    <m/>
    <m/>
    <m/>
    <d v="2016-08-01T22:06:04"/>
    <d v="2016-08-01T22:09:25"/>
    <n v="3186"/>
    <s v="Grove St PATH         "/>
    <n v="40.71958611647166"/>
    <n v="-74.043117463588715"/>
    <n v="3209"/>
    <x v="28"/>
    <n v="40.724176499999999"/>
    <n v="-74.050656399999994"/>
    <n v="24681"/>
    <x v="0"/>
    <m/>
    <m/>
    <m/>
    <m/>
    <n v="1983"/>
    <n v="41"/>
    <m/>
    <n v="1"/>
  </r>
  <r>
    <n v="219"/>
    <n v="3"/>
    <m/>
    <m/>
    <m/>
    <m/>
    <d v="2016-08-01T22:07:16"/>
    <d v="2016-08-01T22:10:55"/>
    <n v="3195"/>
    <s v="Sip Ave               "/>
    <n v="40.730742625306583"/>
    <n v="-74.063783884048462"/>
    <n v="3194"/>
    <x v="20"/>
    <n v="40.725339925355797"/>
    <n v="-74.067622125148773"/>
    <n v="24630"/>
    <x v="0"/>
    <m/>
    <m/>
    <m/>
    <m/>
    <n v="1981"/>
    <n v="43"/>
    <m/>
    <n v="1"/>
  </r>
  <r>
    <n v="209"/>
    <n v="3"/>
    <m/>
    <m/>
    <m/>
    <m/>
    <d v="2016-08-01T22:09:26"/>
    <d v="2016-08-01T22:12:56"/>
    <n v="3276"/>
    <s v="Marin Light Rail      "/>
    <n v="40.714584035358932"/>
    <n v="-74.042817056179047"/>
    <n v="3267"/>
    <x v="33"/>
    <n v="40.712418823756899"/>
    <n v="-74.038525521755219"/>
    <n v="24562"/>
    <x v="0"/>
    <m/>
    <m/>
    <m/>
    <m/>
    <n v="1989"/>
    <n v="35"/>
    <m/>
    <n v="2"/>
  </r>
  <r>
    <n v="122"/>
    <n v="2"/>
    <m/>
    <m/>
    <m/>
    <m/>
    <d v="2016-08-01T22:14:48"/>
    <d v="2016-08-01T22:16:51"/>
    <n v="3186"/>
    <s v="Grove St PATH         "/>
    <n v="40.71958611647166"/>
    <n v="-74.043117463588715"/>
    <n v="3211"/>
    <x v="14"/>
    <n v="40.721525149999998"/>
    <n v="-74.046304543000005"/>
    <n v="24418"/>
    <x v="0"/>
    <m/>
    <m/>
    <m/>
    <m/>
    <n v="1979"/>
    <n v="45"/>
    <m/>
    <n v="1"/>
  </r>
  <r>
    <n v="403"/>
    <n v="6"/>
    <m/>
    <m/>
    <m/>
    <m/>
    <d v="2016-08-01T22:15:44"/>
    <d v="2016-08-01T22:22:28"/>
    <n v="3186"/>
    <s v="Grove St PATH         "/>
    <n v="40.71958611647166"/>
    <n v="-74.043117463588715"/>
    <n v="3225"/>
    <x v="38"/>
    <n v="40.723658899999997"/>
    <n v="-74.064194299999997"/>
    <n v="24492"/>
    <x v="0"/>
    <m/>
    <m/>
    <m/>
    <m/>
    <n v="1986"/>
    <n v="38"/>
    <m/>
    <n v="1"/>
  </r>
  <r>
    <n v="303"/>
    <n v="5"/>
    <m/>
    <m/>
    <m/>
    <m/>
    <d v="2016-08-01T22:18:21"/>
    <d v="2016-08-01T22:23:25"/>
    <n v="3195"/>
    <s v="Sip Ave               "/>
    <n v="40.730742625306583"/>
    <n v="-74.063783884048462"/>
    <n v="3194"/>
    <x v="20"/>
    <n v="40.725339925355797"/>
    <n v="-74.067622125148773"/>
    <n v="24577"/>
    <x v="0"/>
    <m/>
    <m/>
    <m/>
    <m/>
    <n v="1988"/>
    <n v="36"/>
    <m/>
    <n v="1"/>
  </r>
  <r>
    <n v="598"/>
    <n v="9"/>
    <m/>
    <m/>
    <m/>
    <m/>
    <d v="2016-08-01T22:22:00"/>
    <d v="2016-08-01T22:31:59"/>
    <n v="3186"/>
    <s v="Grove St PATH         "/>
    <n v="40.71958611647166"/>
    <n v="-74.043117463588715"/>
    <n v="3192"/>
    <x v="10"/>
    <n v="40.711242300000002"/>
    <n v="-74.055701299999996"/>
    <n v="24670"/>
    <x v="0"/>
    <m/>
    <m/>
    <m/>
    <m/>
    <n v="1983"/>
    <n v="41"/>
    <m/>
    <n v="1"/>
  </r>
  <r>
    <n v="156"/>
    <n v="2"/>
    <m/>
    <m/>
    <m/>
    <m/>
    <d v="2016-08-01T22:22:11"/>
    <d v="2016-08-01T22:24:47"/>
    <n v="3211"/>
    <s v="Newark Ave            "/>
    <n v="40.721525149999998"/>
    <n v="-74.046304543000005"/>
    <n v="3186"/>
    <x v="5"/>
    <n v="40.71958611647166"/>
    <n v="-74.043117463588715"/>
    <n v="24418"/>
    <x v="0"/>
    <m/>
    <m/>
    <m/>
    <m/>
    <n v="1979"/>
    <n v="45"/>
    <m/>
    <n v="1"/>
  </r>
  <r>
    <n v="300"/>
    <n v="5"/>
    <m/>
    <m/>
    <m/>
    <m/>
    <d v="2016-08-01T22:24:43"/>
    <d v="2016-08-01T22:29:44"/>
    <n v="3186"/>
    <s v="Grove St PATH         "/>
    <n v="40.71958611647166"/>
    <n v="-74.043117463588715"/>
    <n v="3279"/>
    <x v="26"/>
    <n v="40.721630142638354"/>
    <n v="-74.04996782541275"/>
    <n v="24387"/>
    <x v="0"/>
    <m/>
    <m/>
    <m/>
    <m/>
    <n v="1982"/>
    <n v="42"/>
    <m/>
    <n v="1"/>
  </r>
  <r>
    <n v="523"/>
    <n v="8"/>
    <m/>
    <m/>
    <m/>
    <m/>
    <d v="2016-08-01T22:24:57"/>
    <d v="2016-08-01T22:33:40"/>
    <n v="3199"/>
    <s v="Newport Pkwy          "/>
    <n v="40.728744800000001"/>
    <n v="-74.032108199999996"/>
    <n v="3199"/>
    <x v="21"/>
    <n v="40.728744800000001"/>
    <n v="-74.032108199999996"/>
    <n v="24477"/>
    <x v="0"/>
    <m/>
    <m/>
    <m/>
    <m/>
    <n v="1990"/>
    <n v="34"/>
    <m/>
    <n v="1"/>
  </r>
  <r>
    <n v="224"/>
    <n v="3"/>
    <m/>
    <m/>
    <m/>
    <m/>
    <d v="2016-08-01T22:26:11"/>
    <d v="2016-08-01T22:29:55"/>
    <n v="3186"/>
    <s v="Grove St PATH         "/>
    <n v="40.71958611647166"/>
    <n v="-74.043117463588715"/>
    <n v="3279"/>
    <x v="26"/>
    <n v="40.721630142638354"/>
    <n v="-74.04996782541275"/>
    <n v="24568"/>
    <x v="0"/>
    <m/>
    <m/>
    <m/>
    <m/>
    <n v="1981"/>
    <n v="43"/>
    <m/>
    <n v="1"/>
  </r>
  <r>
    <n v="668"/>
    <n v="11"/>
    <m/>
    <m/>
    <m/>
    <m/>
    <d v="2016-08-01T22:31:44"/>
    <d v="2016-08-01T22:42:52"/>
    <n v="3183"/>
    <s v="Exchange Place        "/>
    <n v="40.716246900000002"/>
    <n v="-74.033458800000005"/>
    <n v="3202"/>
    <x v="15"/>
    <n v="40.727223500000001"/>
    <n v="-74.033758899999995"/>
    <n v="24525"/>
    <x v="0"/>
    <m/>
    <m/>
    <m/>
    <m/>
    <n v="1983"/>
    <n v="41"/>
    <m/>
    <n v="1"/>
  </r>
  <r>
    <n v="548"/>
    <n v="9"/>
    <m/>
    <m/>
    <m/>
    <m/>
    <d v="2016-08-01T22:34:27"/>
    <d v="2016-08-01T22:43:35"/>
    <n v="3187"/>
    <s v="Warren St             "/>
    <n v="40.721123599999999"/>
    <n v="-74.038050949999999"/>
    <n v="3199"/>
    <x v="21"/>
    <n v="40.728744800000001"/>
    <n v="-74.032108199999996"/>
    <n v="24536"/>
    <x v="0"/>
    <m/>
    <m/>
    <m/>
    <m/>
    <n v="1989"/>
    <n v="35"/>
    <m/>
    <n v="2"/>
  </r>
  <r>
    <n v="510"/>
    <n v="8"/>
    <m/>
    <m/>
    <m/>
    <m/>
    <d v="2016-08-01T22:34:56"/>
    <d v="2016-08-01T22:43:26"/>
    <n v="3187"/>
    <s v="Warren St             "/>
    <n v="40.721123599999999"/>
    <n v="-74.038050949999999"/>
    <n v="3199"/>
    <x v="21"/>
    <n v="40.728744800000001"/>
    <n v="-74.032108199999996"/>
    <n v="24501"/>
    <x v="0"/>
    <m/>
    <m/>
    <m/>
    <m/>
    <n v="1990"/>
    <n v="34"/>
    <m/>
    <n v="1"/>
  </r>
  <r>
    <n v="559"/>
    <n v="9"/>
    <m/>
    <m/>
    <m/>
    <m/>
    <d v="2016-08-01T22:35:13"/>
    <d v="2016-08-01T22:44:33"/>
    <n v="3193"/>
    <s v="Lincoln Park          "/>
    <n v="40.724605099886901"/>
    <n v="-74.078405946493149"/>
    <n v="3195"/>
    <x v="3"/>
    <n v="40.730742625306583"/>
    <n v="-74.063783884048462"/>
    <n v="24559"/>
    <x v="0"/>
    <m/>
    <m/>
    <m/>
    <m/>
    <n v="1979"/>
    <n v="45"/>
    <m/>
    <n v="1"/>
  </r>
  <r>
    <n v="147"/>
    <n v="2"/>
    <m/>
    <m/>
    <m/>
    <m/>
    <d v="2016-08-01T22:35:24"/>
    <d v="2016-08-01T22:37:51"/>
    <n v="3186"/>
    <s v="Grove St PATH         "/>
    <n v="40.71958611647166"/>
    <n v="-74.043117463588715"/>
    <n v="3213"/>
    <x v="7"/>
    <n v="40.718488919999999"/>
    <n v="-74.047726624999996"/>
    <n v="24418"/>
    <x v="0"/>
    <m/>
    <m/>
    <m/>
    <m/>
    <n v="1992"/>
    <n v="32"/>
    <m/>
    <n v="1"/>
  </r>
  <r>
    <n v="256"/>
    <n v="4"/>
    <m/>
    <m/>
    <m/>
    <m/>
    <d v="2016-08-01T22:38:59"/>
    <d v="2016-08-01T22:43:15"/>
    <n v="3186"/>
    <s v="Grove St PATH         "/>
    <n v="40.71958611647166"/>
    <n v="-74.043117463588715"/>
    <n v="3278"/>
    <x v="12"/>
    <n v="40.725685483629007"/>
    <n v="-74.048790335655212"/>
    <n v="24697"/>
    <x v="0"/>
    <m/>
    <m/>
    <m/>
    <m/>
    <n v="1980"/>
    <n v="44"/>
    <m/>
    <n v="2"/>
  </r>
  <r>
    <n v="323"/>
    <n v="5"/>
    <m/>
    <m/>
    <m/>
    <m/>
    <d v="2016-08-01T22:43:57"/>
    <d v="2016-08-01T22:49:21"/>
    <n v="3183"/>
    <s v="Exchange Place        "/>
    <n v="40.716246900000002"/>
    <n v="-74.033458800000005"/>
    <n v="3202"/>
    <x v="15"/>
    <n v="40.727223500000001"/>
    <n v="-74.033758899999995"/>
    <n v="24662"/>
    <x v="0"/>
    <m/>
    <m/>
    <m/>
    <m/>
    <n v="1988"/>
    <n v="36"/>
    <m/>
    <n v="1"/>
  </r>
  <r>
    <n v="399"/>
    <n v="6"/>
    <m/>
    <m/>
    <m/>
    <m/>
    <d v="2016-08-01T22:44:11"/>
    <d v="2016-08-01T22:50:51"/>
    <n v="3185"/>
    <s v="City Hall             "/>
    <n v="40.717732499999997"/>
    <n v="-74.043845000000005"/>
    <n v="3214"/>
    <x v="19"/>
    <n v="40.712774199999998"/>
    <n v="-74.0364857"/>
    <n v="24703"/>
    <x v="0"/>
    <m/>
    <m/>
    <m/>
    <m/>
    <n v="1984"/>
    <n v="40"/>
    <m/>
    <n v="1"/>
  </r>
  <r>
    <n v="351"/>
    <n v="5"/>
    <m/>
    <m/>
    <m/>
    <m/>
    <d v="2016-08-01T22:45:09"/>
    <d v="2016-08-01T22:51:00"/>
    <n v="3215"/>
    <s v="Central Ave           "/>
    <n v="40.746729899999998"/>
    <n v="-74.049250900000004"/>
    <n v="3196"/>
    <x v="37"/>
    <n v="40.744318700000001"/>
    <n v="-74.043990899999997"/>
    <n v="24535"/>
    <x v="0"/>
    <m/>
    <m/>
    <m/>
    <m/>
    <n v="1989"/>
    <n v="35"/>
    <m/>
    <n v="1"/>
  </r>
  <r>
    <n v="290"/>
    <n v="4"/>
    <m/>
    <m/>
    <m/>
    <m/>
    <d v="2016-08-01T22:52:25"/>
    <d v="2016-08-01T22:57:15"/>
    <n v="3210"/>
    <s v="Pershing Field        "/>
    <n v="40.742677141000001"/>
    <n v="-74.051788633000001"/>
    <n v="3207"/>
    <x v="32"/>
    <n v="40.737603700000001"/>
    <n v="-74.052478300000004"/>
    <n v="24671"/>
    <x v="0"/>
    <m/>
    <m/>
    <m/>
    <m/>
    <n v="1954"/>
    <n v="70"/>
    <m/>
    <n v="1"/>
  </r>
  <r>
    <n v="1674"/>
    <n v="27"/>
    <m/>
    <m/>
    <m/>
    <m/>
    <d v="2016-08-01T22:52:57"/>
    <d v="2016-08-01T23:20:51"/>
    <n v="3213"/>
    <s v="Van Vorst Park        "/>
    <n v="40.718488919999999"/>
    <n v="-74.047726624999996"/>
    <n v="3213"/>
    <x v="7"/>
    <n v="40.718488919999999"/>
    <n v="-74.047726624999996"/>
    <n v="24653"/>
    <x v="0"/>
    <m/>
    <m/>
    <m/>
    <m/>
    <n v="1994"/>
    <n v="30"/>
    <m/>
    <n v="1"/>
  </r>
  <r>
    <n v="1670"/>
    <n v="27"/>
    <m/>
    <m/>
    <m/>
    <m/>
    <d v="2016-08-01T22:53:07"/>
    <d v="2016-08-01T23:20:57"/>
    <n v="3213"/>
    <s v="Van Vorst Park        "/>
    <n v="40.718488919999999"/>
    <n v="-74.047726624999996"/>
    <n v="3213"/>
    <x v="7"/>
    <n v="40.718488919999999"/>
    <n v="-74.047726624999996"/>
    <n v="24601"/>
    <x v="0"/>
    <m/>
    <m/>
    <m/>
    <m/>
    <n v="1993"/>
    <n v="31"/>
    <m/>
    <n v="1"/>
  </r>
  <r>
    <n v="333"/>
    <n v="5"/>
    <m/>
    <m/>
    <m/>
    <m/>
    <d v="2016-08-01T22:53:47"/>
    <d v="2016-08-01T22:59:21"/>
    <n v="3195"/>
    <s v="Sip Ave               "/>
    <n v="40.730742625306583"/>
    <n v="-74.063783884048462"/>
    <n v="3225"/>
    <x v="38"/>
    <n v="40.723658899999997"/>
    <n v="-74.064194299999997"/>
    <n v="24454"/>
    <x v="0"/>
    <m/>
    <m/>
    <m/>
    <m/>
    <n v="1992"/>
    <n v="32"/>
    <m/>
    <n v="1"/>
  </r>
  <r>
    <n v="445"/>
    <n v="7"/>
    <m/>
    <m/>
    <m/>
    <m/>
    <d v="2016-08-01T22:53:47"/>
    <d v="2016-08-01T23:01:12"/>
    <n v="3195"/>
    <s v="Sip Ave               "/>
    <n v="40.730742625306583"/>
    <n v="-74.063783884048462"/>
    <n v="3191"/>
    <x v="30"/>
    <n v="40.7182113"/>
    <n v="-74.083639399999996"/>
    <n v="24559"/>
    <x v="0"/>
    <m/>
    <m/>
    <m/>
    <m/>
    <n v="1979"/>
    <n v="45"/>
    <m/>
    <n v="1"/>
  </r>
  <r>
    <n v="155"/>
    <n v="2"/>
    <m/>
    <m/>
    <m/>
    <m/>
    <d v="2016-08-01T22:54:41"/>
    <d v="2016-08-01T22:57:16"/>
    <n v="3195"/>
    <s v="Sip Ave               "/>
    <n v="40.730742625306583"/>
    <n v="-74.063783884048462"/>
    <n v="3194"/>
    <x v="20"/>
    <n v="40.725339925355797"/>
    <n v="-74.067622125148773"/>
    <n v="24635"/>
    <x v="0"/>
    <m/>
    <m/>
    <m/>
    <m/>
    <n v="1986"/>
    <n v="38"/>
    <m/>
    <n v="1"/>
  </r>
  <r>
    <n v="279"/>
    <n v="4"/>
    <m/>
    <m/>
    <m/>
    <m/>
    <d v="2016-08-01T22:55:50"/>
    <d v="2016-08-01T23:00:29"/>
    <n v="3198"/>
    <s v="Heights Elevator      "/>
    <n v="40.748715945380226"/>
    <n v="-74.040443301200867"/>
    <n v="3197"/>
    <x v="29"/>
    <n v="40.752558999999998"/>
    <n v="-74.044725"/>
    <n v="24522"/>
    <x v="0"/>
    <m/>
    <m/>
    <m/>
    <m/>
    <n v="1995"/>
    <n v="29"/>
    <m/>
    <n v="2"/>
  </r>
  <r>
    <n v="245"/>
    <n v="4"/>
    <m/>
    <m/>
    <m/>
    <m/>
    <d v="2016-08-01T22:58:02"/>
    <d v="2016-08-01T23:02:07"/>
    <n v="3185"/>
    <s v="City Hall             "/>
    <n v="40.717732499999997"/>
    <n v="-74.043845000000005"/>
    <n v="3211"/>
    <x v="14"/>
    <n v="40.721525149999998"/>
    <n v="-74.046304543000005"/>
    <n v="24503"/>
    <x v="0"/>
    <m/>
    <m/>
    <m/>
    <m/>
    <n v="1979"/>
    <n v="45"/>
    <m/>
    <n v="1"/>
  </r>
  <r>
    <n v="168"/>
    <n v="2"/>
    <m/>
    <m/>
    <m/>
    <m/>
    <d v="2016-08-01T23:05:04"/>
    <d v="2016-08-01T23:07:52"/>
    <n v="3186"/>
    <s v="Grove St PATH         "/>
    <n v="40.71958611647166"/>
    <n v="-74.043117463588715"/>
    <n v="3213"/>
    <x v="7"/>
    <n v="40.718488919999999"/>
    <n v="-74.047726624999996"/>
    <n v="24556"/>
    <x v="0"/>
    <m/>
    <m/>
    <m/>
    <m/>
    <n v="1989"/>
    <n v="35"/>
    <m/>
    <n v="1"/>
  </r>
  <r>
    <n v="1175"/>
    <n v="19"/>
    <m/>
    <m/>
    <m/>
    <m/>
    <d v="2016-08-01T23:14:37"/>
    <d v="2016-08-01T23:34:12"/>
    <n v="3216"/>
    <s v="Columbia Park         "/>
    <n v="40.697029899999997"/>
    <n v="-74.096936600000006"/>
    <n v="3195"/>
    <x v="3"/>
    <n v="40.730742625306583"/>
    <n v="-74.063783884048462"/>
    <n v="24552"/>
    <x v="1"/>
    <m/>
    <m/>
    <m/>
    <m/>
    <m/>
    <s v=""/>
    <m/>
    <n v="0"/>
  </r>
  <r>
    <n v="1195"/>
    <n v="19"/>
    <m/>
    <m/>
    <m/>
    <m/>
    <d v="2016-08-01T23:20:43"/>
    <d v="2016-08-01T23:40:38"/>
    <n v="3198"/>
    <s v="Heights Elevator      "/>
    <n v="40.748715945380226"/>
    <n v="-74.040443301200867"/>
    <n v="3278"/>
    <x v="12"/>
    <n v="40.725685483629007"/>
    <n v="-74.048790335655212"/>
    <n v="24558"/>
    <x v="0"/>
    <m/>
    <m/>
    <m/>
    <m/>
    <n v="1964"/>
    <n v="60"/>
    <m/>
    <n v="1"/>
  </r>
  <r>
    <n v="704"/>
    <n v="11"/>
    <m/>
    <m/>
    <m/>
    <m/>
    <d v="2016-08-01T23:25:02"/>
    <d v="2016-08-01T23:36:46"/>
    <n v="3186"/>
    <s v="Grove St PATH         "/>
    <n v="40.71958611647166"/>
    <n v="-74.043117463588715"/>
    <n v="3190"/>
    <x v="2"/>
    <n v="40.710467023379699"/>
    <n v="-74.070038795471191"/>
    <n v="24569"/>
    <x v="0"/>
    <m/>
    <m/>
    <m/>
    <m/>
    <n v="1988"/>
    <n v="36"/>
    <m/>
    <n v="1"/>
  </r>
  <r>
    <n v="197"/>
    <n v="3"/>
    <m/>
    <m/>
    <m/>
    <m/>
    <d v="2016-08-01T23:28:36"/>
    <d v="2016-08-01T23:31:53"/>
    <n v="3213"/>
    <s v="Van Vorst Park        "/>
    <n v="40.718488919999999"/>
    <n v="-74.047726624999996"/>
    <n v="3213"/>
    <x v="7"/>
    <n v="40.718488919999999"/>
    <n v="-74.047726624999996"/>
    <n v="24653"/>
    <x v="0"/>
    <m/>
    <m/>
    <m/>
    <m/>
    <n v="1994"/>
    <n v="30"/>
    <m/>
    <n v="1"/>
  </r>
  <r>
    <n v="246"/>
    <n v="4"/>
    <m/>
    <m/>
    <m/>
    <m/>
    <d v="2016-08-01T23:28:58"/>
    <d v="2016-08-01T23:33:05"/>
    <n v="3186"/>
    <s v="Grove St PATH         "/>
    <n v="40.71958611647166"/>
    <n v="-74.043117463588715"/>
    <n v="3205"/>
    <x v="25"/>
    <n v="40.716539780991937"/>
    <n v="-74.049637913703904"/>
    <n v="24663"/>
    <x v="0"/>
    <m/>
    <m/>
    <m/>
    <m/>
    <n v="1986"/>
    <n v="38"/>
    <m/>
    <n v="1"/>
  </r>
  <r>
    <n v="191"/>
    <n v="3"/>
    <m/>
    <m/>
    <m/>
    <m/>
    <d v="2016-08-01T23:29:00"/>
    <d v="2016-08-01T23:32:11"/>
    <n v="3213"/>
    <s v="Van Vorst Park        "/>
    <n v="40.718488919999999"/>
    <n v="-74.047726624999996"/>
    <n v="3213"/>
    <x v="7"/>
    <n v="40.718488919999999"/>
    <n v="-74.047726624999996"/>
    <n v="24601"/>
    <x v="0"/>
    <m/>
    <m/>
    <m/>
    <m/>
    <n v="1993"/>
    <n v="31"/>
    <m/>
    <n v="1"/>
  </r>
  <r>
    <n v="240"/>
    <n v="4"/>
    <m/>
    <m/>
    <m/>
    <m/>
    <d v="2016-08-01T23:29:04"/>
    <d v="2016-08-01T23:33:05"/>
    <n v="3186"/>
    <s v="Grove St PATH         "/>
    <n v="40.71958611647166"/>
    <n v="-74.043117463588715"/>
    <n v="3205"/>
    <x v="25"/>
    <n v="40.716539780991937"/>
    <n v="-74.049637913703904"/>
    <n v="24560"/>
    <x v="0"/>
    <m/>
    <m/>
    <m/>
    <m/>
    <n v="1989"/>
    <n v="35"/>
    <m/>
    <n v="1"/>
  </r>
  <r>
    <n v="285"/>
    <n v="4"/>
    <m/>
    <m/>
    <m/>
    <m/>
    <d v="2016-08-01T23:32:15"/>
    <d v="2016-08-01T23:37:00"/>
    <n v="3186"/>
    <s v="Grove St PATH         "/>
    <n v="40.71958611647166"/>
    <n v="-74.043117463588715"/>
    <n v="3203"/>
    <x v="9"/>
    <n v="40.727595966000003"/>
    <n v="-74.044247311000007"/>
    <n v="24702"/>
    <x v="0"/>
    <m/>
    <m/>
    <m/>
    <m/>
    <n v="1968"/>
    <n v="56"/>
    <m/>
    <n v="1"/>
  </r>
  <r>
    <n v="826"/>
    <n v="13"/>
    <m/>
    <m/>
    <m/>
    <m/>
    <d v="2016-08-01T23:39:11"/>
    <d v="2016-08-01T23:52:58"/>
    <n v="3195"/>
    <s v="Sip Ave               "/>
    <n v="40.730742625306583"/>
    <n v="-74.063783884048462"/>
    <n v="3210"/>
    <x v="27"/>
    <n v="40.742677141000001"/>
    <n v="-74.051788633000001"/>
    <n v="24552"/>
    <x v="1"/>
    <m/>
    <m/>
    <m/>
    <m/>
    <m/>
    <s v=""/>
    <m/>
    <n v="0"/>
  </r>
  <r>
    <n v="284"/>
    <n v="4"/>
    <m/>
    <m/>
    <m/>
    <m/>
    <d v="2016-08-01T23:47:01"/>
    <d v="2016-08-01T23:51:45"/>
    <n v="3209"/>
    <s v="Brunswick St          "/>
    <n v="40.724176499999999"/>
    <n v="-74.050656399999994"/>
    <n v="3186"/>
    <x v="5"/>
    <n v="40.71958611647166"/>
    <n v="-74.043117463588715"/>
    <n v="24429"/>
    <x v="0"/>
    <m/>
    <m/>
    <m/>
    <m/>
    <n v="1961"/>
    <n v="63"/>
    <m/>
    <n v="1"/>
  </r>
  <r>
    <n v="4619"/>
    <n v="76"/>
    <m/>
    <m/>
    <m/>
    <m/>
    <d v="2016-08-01T23:51:57"/>
    <d v="2016-08-02T01:08:57"/>
    <n v="3186"/>
    <s v="Grove St PATH         "/>
    <n v="40.71958611647166"/>
    <n v="-74.043117463588715"/>
    <n v="3186"/>
    <x v="5"/>
    <n v="40.71958611647166"/>
    <n v="-74.043117463588715"/>
    <n v="24429"/>
    <x v="0"/>
    <m/>
    <m/>
    <m/>
    <m/>
    <n v="1984"/>
    <n v="40"/>
    <m/>
    <n v="1"/>
  </r>
  <r>
    <n v="4508"/>
    <n v="75"/>
    <m/>
    <m/>
    <m/>
    <m/>
    <d v="2016-08-01T23:53:44"/>
    <d v="2016-08-02T01:08:53"/>
    <n v="3186"/>
    <s v="Grove St PATH         "/>
    <n v="40.71958611647166"/>
    <n v="-74.043117463588715"/>
    <n v="3186"/>
    <x v="5"/>
    <n v="40.71958611647166"/>
    <n v="-74.043117463588715"/>
    <n v="24572"/>
    <x v="1"/>
    <m/>
    <m/>
    <m/>
    <m/>
    <m/>
    <s v=""/>
    <m/>
    <n v="0"/>
  </r>
  <r>
    <n v="191"/>
    <n v="3"/>
    <m/>
    <m/>
    <m/>
    <m/>
    <d v="2016-08-01T23:55:18"/>
    <d v="2016-08-01T23:58:30"/>
    <n v="3195"/>
    <s v="Sip Ave               "/>
    <n v="40.730742625306583"/>
    <n v="-74.063783884048462"/>
    <n v="3194"/>
    <x v="20"/>
    <n v="40.725339925355797"/>
    <n v="-74.067622125148773"/>
    <n v="24649"/>
    <x v="0"/>
    <m/>
    <m/>
    <m/>
    <m/>
    <n v="1990"/>
    <n v="34"/>
    <m/>
    <n v="1"/>
  </r>
  <r>
    <n v="124"/>
    <n v="2"/>
    <m/>
    <m/>
    <m/>
    <m/>
    <d v="2016-08-01T23:59:46"/>
    <d v="2016-08-02T00:01:50"/>
    <n v="3186"/>
    <s v="Grove St PATH         "/>
    <n v="40.71958611647166"/>
    <n v="-74.043117463588715"/>
    <n v="3279"/>
    <x v="26"/>
    <n v="40.721630142638354"/>
    <n v="-74.04996782541275"/>
    <n v="24704"/>
    <x v="0"/>
    <m/>
    <m/>
    <m/>
    <m/>
    <n v="1973"/>
    <n v="51"/>
    <m/>
    <n v="1"/>
  </r>
  <r>
    <n v="157"/>
    <n v="2"/>
    <m/>
    <m/>
    <m/>
    <m/>
    <d v="2016-08-01T23:59:54"/>
    <d v="2016-08-02T00:02:31"/>
    <n v="3186"/>
    <s v="Grove St PATH         "/>
    <n v="40.71958611647166"/>
    <n v="-74.043117463588715"/>
    <n v="3211"/>
    <x v="14"/>
    <n v="40.721525149999998"/>
    <n v="-74.046304543000005"/>
    <n v="24497"/>
    <x v="0"/>
    <m/>
    <m/>
    <m/>
    <m/>
    <n v="1981"/>
    <n v="43"/>
    <m/>
    <n v="1"/>
  </r>
  <r>
    <n v="890"/>
    <n v="14"/>
    <m/>
    <m/>
    <m/>
    <m/>
    <d v="2016-08-02T00:02:56"/>
    <d v="2016-08-02T00:17:47"/>
    <n v="3183"/>
    <s v="Exchange Place        "/>
    <n v="40.716246900000002"/>
    <n v="-74.033458800000005"/>
    <n v="3192"/>
    <x v="10"/>
    <n v="40.711242300000002"/>
    <n v="-74.055701299999996"/>
    <n v="24625"/>
    <x v="0"/>
    <m/>
    <m/>
    <m/>
    <m/>
    <n v="1959"/>
    <n v="65"/>
    <m/>
    <n v="1"/>
  </r>
  <r>
    <n v="2777"/>
    <n v="46"/>
    <m/>
    <m/>
    <m/>
    <m/>
    <d v="2016-08-02T00:04:00"/>
    <d v="2016-08-02T00:50:18"/>
    <n v="3213"/>
    <s v="Van Vorst Park        "/>
    <n v="40.718488919999999"/>
    <n v="-74.047726624999996"/>
    <n v="3192"/>
    <x v="10"/>
    <n v="40.711242300000002"/>
    <n v="-74.055701299999996"/>
    <n v="24601"/>
    <x v="0"/>
    <m/>
    <m/>
    <m/>
    <m/>
    <n v="1993"/>
    <n v="31"/>
    <m/>
    <n v="1"/>
  </r>
  <r>
    <n v="2738"/>
    <n v="45"/>
    <m/>
    <m/>
    <m/>
    <m/>
    <d v="2016-08-02T00:04:30"/>
    <d v="2016-08-02T00:50:08"/>
    <n v="3213"/>
    <s v="Van Vorst Park        "/>
    <n v="40.718488919999999"/>
    <n v="-74.047726624999996"/>
    <n v="3192"/>
    <x v="10"/>
    <n v="40.711242300000002"/>
    <n v="-74.055701299999996"/>
    <n v="24653"/>
    <x v="0"/>
    <m/>
    <m/>
    <m/>
    <m/>
    <n v="1994"/>
    <n v="30"/>
    <m/>
    <n v="1"/>
  </r>
  <r>
    <n v="2321"/>
    <n v="38"/>
    <m/>
    <m/>
    <m/>
    <m/>
    <d v="2016-08-02T00:04:45"/>
    <d v="2016-08-02T00:43:27"/>
    <n v="3199"/>
    <s v="Newport Pkwy          "/>
    <n v="40.728744800000001"/>
    <n v="-74.032108199999996"/>
    <n v="3199"/>
    <x v="21"/>
    <n v="40.728744800000001"/>
    <n v="-74.032108199999996"/>
    <n v="24536"/>
    <x v="0"/>
    <m/>
    <m/>
    <m/>
    <m/>
    <n v="1975"/>
    <n v="49"/>
    <m/>
    <n v="1"/>
  </r>
  <r>
    <n v="149"/>
    <n v="2"/>
    <m/>
    <m/>
    <m/>
    <m/>
    <d v="2016-08-02T00:05:41"/>
    <d v="2016-08-02T00:08:11"/>
    <n v="3272"/>
    <s v="Jersey &amp; 3rd          "/>
    <n v="40.723331586464361"/>
    <n v="-74.045952558517442"/>
    <n v="3278"/>
    <x v="12"/>
    <n v="40.725685483629007"/>
    <n v="-74.048790335655212"/>
    <n v="24682"/>
    <x v="0"/>
    <m/>
    <m/>
    <m/>
    <m/>
    <n v="1981"/>
    <n v="43"/>
    <m/>
    <n v="1"/>
  </r>
  <r>
    <n v="162"/>
    <n v="2"/>
    <m/>
    <m/>
    <m/>
    <m/>
    <d v="2016-08-02T00:13:13"/>
    <d v="2016-08-02T00:15:56"/>
    <n v="3211"/>
    <s v="Newark Ave            "/>
    <n v="40.721525149999998"/>
    <n v="-74.046304543000005"/>
    <n v="3278"/>
    <x v="12"/>
    <n v="40.725685483629007"/>
    <n v="-74.048790335655212"/>
    <n v="24411"/>
    <x v="0"/>
    <m/>
    <m/>
    <m/>
    <m/>
    <n v="1982"/>
    <n v="42"/>
    <m/>
    <n v="1"/>
  </r>
  <r>
    <n v="319"/>
    <n v="5"/>
    <m/>
    <m/>
    <m/>
    <m/>
    <d v="2016-08-02T00:32:29"/>
    <d v="2016-08-02T00:37:48"/>
    <n v="3202"/>
    <s v="Newport PATH          "/>
    <n v="40.727223500000001"/>
    <n v="-74.033758899999995"/>
    <n v="3203"/>
    <x v="9"/>
    <n v="40.727595966000003"/>
    <n v="-74.044247311000007"/>
    <n v="24525"/>
    <x v="0"/>
    <m/>
    <m/>
    <m/>
    <m/>
    <n v="1988"/>
    <n v="36"/>
    <m/>
    <n v="2"/>
  </r>
  <r>
    <n v="543"/>
    <n v="9"/>
    <m/>
    <m/>
    <m/>
    <m/>
    <d v="2016-08-02T00:35:31"/>
    <d v="2016-08-02T00:44:34"/>
    <n v="3267"/>
    <s v="Morris Canal          "/>
    <n v="40.712418823756899"/>
    <n v="-74.038525521755219"/>
    <n v="3186"/>
    <x v="5"/>
    <n v="40.71958611647166"/>
    <n v="-74.043117463588715"/>
    <n v="24507"/>
    <x v="0"/>
    <m/>
    <m/>
    <m/>
    <m/>
    <n v="1966"/>
    <n v="58"/>
    <m/>
    <n v="1"/>
  </r>
  <r>
    <n v="322"/>
    <n v="5"/>
    <m/>
    <m/>
    <m/>
    <m/>
    <d v="2016-08-02T00:49:13"/>
    <d v="2016-08-02T00:54:35"/>
    <n v="3186"/>
    <s v="Grove St PATH         "/>
    <n v="40.71958611647166"/>
    <n v="-74.043117463588715"/>
    <n v="3209"/>
    <x v="28"/>
    <n v="40.724176499999999"/>
    <n v="-74.050656399999994"/>
    <n v="24507"/>
    <x v="0"/>
    <m/>
    <m/>
    <m/>
    <m/>
    <n v="1964"/>
    <n v="60"/>
    <m/>
    <n v="2"/>
  </r>
  <r>
    <n v="703"/>
    <n v="11"/>
    <m/>
    <m/>
    <m/>
    <m/>
    <d v="2016-08-02T00:53:10"/>
    <d v="2016-08-02T01:04:53"/>
    <n v="3192"/>
    <s v="Liberty Light Rail    "/>
    <n v="40.711242300000002"/>
    <n v="-74.055701299999996"/>
    <n v="3184"/>
    <x v="8"/>
    <n v="40.7141454"/>
    <n v="-74.033551900000006"/>
    <n v="24601"/>
    <x v="0"/>
    <m/>
    <m/>
    <m/>
    <m/>
    <n v="1993"/>
    <n v="31"/>
    <m/>
    <n v="1"/>
  </r>
  <r>
    <n v="686"/>
    <n v="11"/>
    <m/>
    <m/>
    <m/>
    <m/>
    <d v="2016-08-02T00:53:23"/>
    <d v="2016-08-02T01:04:50"/>
    <n v="3192"/>
    <s v="Liberty Light Rail    "/>
    <n v="40.711242300000002"/>
    <n v="-74.055701299999996"/>
    <n v="3184"/>
    <x v="8"/>
    <n v="40.7141454"/>
    <n v="-74.033551900000006"/>
    <n v="24589"/>
    <x v="0"/>
    <m/>
    <m/>
    <m/>
    <m/>
    <n v="1994"/>
    <n v="30"/>
    <m/>
    <n v="1"/>
  </r>
  <r>
    <n v="331"/>
    <n v="5"/>
    <m/>
    <m/>
    <m/>
    <m/>
    <d v="2016-08-02T00:56:55"/>
    <d v="2016-08-02T01:02:27"/>
    <n v="3194"/>
    <s v="McGinley Square       "/>
    <n v="40.725339925355797"/>
    <n v="-74.067622125148773"/>
    <n v="3193"/>
    <x v="4"/>
    <n v="40.724605099886901"/>
    <n v="-74.078405946493149"/>
    <n v="24577"/>
    <x v="0"/>
    <m/>
    <m/>
    <m/>
    <m/>
    <n v="1977"/>
    <n v="47"/>
    <m/>
    <n v="1"/>
  </r>
  <r>
    <n v="453"/>
    <n v="7"/>
    <m/>
    <m/>
    <m/>
    <m/>
    <d v="2016-08-02T01:12:59"/>
    <d v="2016-08-02T01:20:32"/>
    <n v="3184"/>
    <s v="Paulus Hook           "/>
    <n v="40.7141454"/>
    <n v="-74.033551900000006"/>
    <n v="3213"/>
    <x v="7"/>
    <n v="40.718488919999999"/>
    <n v="-74.047726624999996"/>
    <n v="24617"/>
    <x v="0"/>
    <m/>
    <m/>
    <m/>
    <m/>
    <n v="1994"/>
    <n v="30"/>
    <m/>
    <n v="1"/>
  </r>
  <r>
    <n v="458"/>
    <n v="7"/>
    <m/>
    <m/>
    <m/>
    <m/>
    <d v="2016-08-02T01:13:10"/>
    <d v="2016-08-02T01:20:49"/>
    <n v="3184"/>
    <s v="Paulus Hook           "/>
    <n v="40.7141454"/>
    <n v="-74.033551900000006"/>
    <n v="3213"/>
    <x v="7"/>
    <n v="40.718488919999999"/>
    <n v="-74.047726624999996"/>
    <n v="24601"/>
    <x v="0"/>
    <m/>
    <m/>
    <m/>
    <m/>
    <n v="1993"/>
    <n v="31"/>
    <m/>
    <n v="1"/>
  </r>
  <r>
    <n v="120"/>
    <n v="2"/>
    <m/>
    <m/>
    <m/>
    <m/>
    <d v="2016-08-02T01:13:33"/>
    <d v="2016-08-02T01:15:34"/>
    <n v="3186"/>
    <s v="Grove St PATH         "/>
    <n v="40.71958611647166"/>
    <n v="-74.043117463588715"/>
    <n v="3273"/>
    <x v="0"/>
    <n v="40.721650724879986"/>
    <n v="-74.042884111404419"/>
    <n v="24572"/>
    <x v="0"/>
    <m/>
    <m/>
    <m/>
    <m/>
    <n v="1985"/>
    <n v="39"/>
    <m/>
    <n v="1"/>
  </r>
  <r>
    <n v="117"/>
    <n v="1"/>
    <m/>
    <m/>
    <m/>
    <m/>
    <d v="2016-08-02T01:13:44"/>
    <d v="2016-08-02T01:15:41"/>
    <n v="3186"/>
    <s v="Grove St PATH         "/>
    <n v="40.71958611647166"/>
    <n v="-74.043117463588715"/>
    <n v="3273"/>
    <x v="0"/>
    <n v="40.721650724879986"/>
    <n v="-74.042884111404419"/>
    <n v="24429"/>
    <x v="0"/>
    <m/>
    <m/>
    <m/>
    <m/>
    <n v="1988"/>
    <n v="36"/>
    <m/>
    <n v="2"/>
  </r>
  <r>
    <n v="283"/>
    <n v="4"/>
    <m/>
    <m/>
    <m/>
    <m/>
    <d v="2016-08-02T01:44:37"/>
    <d v="2016-08-02T01:49:20"/>
    <n v="3272"/>
    <s v="Jersey &amp; 3rd          "/>
    <n v="40.723331586464361"/>
    <n v="-74.045952558517442"/>
    <n v="3272"/>
    <x v="39"/>
    <n v="40.723331586464361"/>
    <n v="-74.045952558517442"/>
    <n v="24659"/>
    <x v="0"/>
    <m/>
    <m/>
    <m/>
    <m/>
    <n v="1991"/>
    <n v="33"/>
    <m/>
    <n v="1"/>
  </r>
  <r>
    <n v="727"/>
    <n v="12"/>
    <m/>
    <m/>
    <m/>
    <m/>
    <d v="2016-08-02T03:55:46"/>
    <d v="2016-08-02T04:07:53"/>
    <n v="3278"/>
    <s v="Monmouth and 6th      "/>
    <n v="40.725685483629007"/>
    <n v="-74.048790335655212"/>
    <n v="3190"/>
    <x v="2"/>
    <n v="40.710467023379699"/>
    <n v="-74.070038795471191"/>
    <n v="24438"/>
    <x v="0"/>
    <m/>
    <m/>
    <m/>
    <m/>
    <n v="1988"/>
    <n v="36"/>
    <m/>
    <n v="1"/>
  </r>
  <r>
    <n v="461"/>
    <n v="7"/>
    <m/>
    <m/>
    <m/>
    <m/>
    <d v="2016-08-02T04:35:54"/>
    <d v="2016-08-02T04:43:35"/>
    <n v="3278"/>
    <s v="Monmouth and 6th      "/>
    <n v="40.725685483629007"/>
    <n v="-74.048790335655212"/>
    <n v="3183"/>
    <x v="11"/>
    <n v="40.716246900000002"/>
    <n v="-74.033458800000005"/>
    <n v="24626"/>
    <x v="0"/>
    <m/>
    <m/>
    <m/>
    <m/>
    <n v="1974"/>
    <n v="50"/>
    <m/>
    <n v="1"/>
  </r>
  <r>
    <n v="164"/>
    <n v="2"/>
    <m/>
    <m/>
    <m/>
    <m/>
    <d v="2016-08-02T04:39:58"/>
    <d v="2016-08-02T04:42:42"/>
    <n v="3267"/>
    <s v="Morris Canal          "/>
    <n v="40.712418823756899"/>
    <n v="-74.038525521755219"/>
    <n v="3183"/>
    <x v="11"/>
    <n v="40.716246900000002"/>
    <n v="-74.033458800000005"/>
    <n v="24639"/>
    <x v="0"/>
    <m/>
    <m/>
    <m/>
    <m/>
    <n v="1983"/>
    <n v="41"/>
    <m/>
    <n v="1"/>
  </r>
  <r>
    <n v="3864"/>
    <n v="64"/>
    <m/>
    <m/>
    <m/>
    <m/>
    <d v="2016-08-02T04:46:23"/>
    <d v="2016-08-02T05:50:48"/>
    <n v="3205"/>
    <s v="JC Medical Center     "/>
    <n v="40.716539780991937"/>
    <n v="-74.049637913703904"/>
    <n v="3205"/>
    <x v="25"/>
    <n v="40.716539780991937"/>
    <n v="-74.049637913703904"/>
    <n v="24663"/>
    <x v="0"/>
    <m/>
    <m/>
    <m/>
    <m/>
    <n v="1977"/>
    <n v="47"/>
    <m/>
    <n v="1"/>
  </r>
  <r>
    <n v="580"/>
    <n v="9"/>
    <m/>
    <m/>
    <m/>
    <m/>
    <d v="2016-08-02T04:48:52"/>
    <d v="2016-08-02T04:58:32"/>
    <n v="3209"/>
    <s v="Brunswick St          "/>
    <n v="40.724176499999999"/>
    <n v="-74.050656399999994"/>
    <n v="3184"/>
    <x v="8"/>
    <n v="40.7141454"/>
    <n v="-74.033551900000006"/>
    <n v="24407"/>
    <x v="0"/>
    <m/>
    <m/>
    <m/>
    <m/>
    <n v="1990"/>
    <n v="34"/>
    <m/>
    <n v="1"/>
  </r>
  <r>
    <n v="475"/>
    <n v="7"/>
    <m/>
    <m/>
    <m/>
    <m/>
    <d v="2016-08-02T04:51:19"/>
    <d v="2016-08-02T04:59:14"/>
    <n v="3281"/>
    <s v="Leonard Gordon Park   "/>
    <n v="40.74590996631558"/>
    <n v="-74.057271480560303"/>
    <n v="3195"/>
    <x v="3"/>
    <n v="40.730742625306583"/>
    <n v="-74.063783884048462"/>
    <n v="24517"/>
    <x v="1"/>
    <m/>
    <m/>
    <m/>
    <m/>
    <m/>
    <s v=""/>
    <m/>
    <n v="0"/>
  </r>
  <r>
    <n v="196"/>
    <n v="3"/>
    <m/>
    <m/>
    <m/>
    <m/>
    <d v="2016-08-02T04:56:31"/>
    <d v="2016-08-02T04:59:47"/>
    <n v="3213"/>
    <s v="Van Vorst Park        "/>
    <n v="40.718488919999999"/>
    <n v="-74.047726624999996"/>
    <n v="3186"/>
    <x v="5"/>
    <n v="40.71958611647166"/>
    <n v="-74.043117463588715"/>
    <n v="24491"/>
    <x v="0"/>
    <m/>
    <m/>
    <m/>
    <m/>
    <n v="1965"/>
    <n v="59"/>
    <m/>
    <n v="1"/>
  </r>
  <r>
    <n v="1099"/>
    <n v="18"/>
    <m/>
    <m/>
    <m/>
    <m/>
    <d v="2016-08-02T05:07:12"/>
    <d v="2016-08-02T05:25:32"/>
    <n v="3195"/>
    <s v="Sip Ave               "/>
    <n v="40.730742625306583"/>
    <n v="-74.063783884048462"/>
    <n v="3216"/>
    <x v="31"/>
    <n v="40.697029899999997"/>
    <n v="-74.096936600000006"/>
    <n v="24517"/>
    <x v="1"/>
    <m/>
    <m/>
    <m/>
    <m/>
    <m/>
    <s v=""/>
    <m/>
    <n v="0"/>
  </r>
  <r>
    <n v="594"/>
    <n v="9"/>
    <m/>
    <m/>
    <m/>
    <m/>
    <d v="2016-08-02T05:18:11"/>
    <d v="2016-08-02T05:28:06"/>
    <n v="3207"/>
    <s v="Oakland Ave           "/>
    <n v="40.737603700000001"/>
    <n v="-74.052478300000004"/>
    <n v="3185"/>
    <x v="13"/>
    <n v="40.717732499999997"/>
    <n v="-74.043845000000005"/>
    <n v="24544"/>
    <x v="0"/>
    <m/>
    <m/>
    <m/>
    <m/>
    <n v="1984"/>
    <n v="40"/>
    <m/>
    <n v="2"/>
  </r>
  <r>
    <n v="326"/>
    <n v="5"/>
    <m/>
    <m/>
    <m/>
    <m/>
    <d v="2016-08-02T05:36:06"/>
    <d v="2016-08-02T05:41:32"/>
    <n v="3278"/>
    <s v="Monmouth and 6th      "/>
    <n v="40.725685483629007"/>
    <n v="-74.048790335655212"/>
    <n v="3186"/>
    <x v="5"/>
    <n v="40.71958611647166"/>
    <n v="-74.043117463588715"/>
    <n v="24686"/>
    <x v="0"/>
    <m/>
    <m/>
    <m/>
    <m/>
    <n v="1983"/>
    <n v="41"/>
    <m/>
    <n v="2"/>
  </r>
  <r>
    <n v="468"/>
    <n v="7"/>
    <m/>
    <m/>
    <m/>
    <m/>
    <d v="2016-08-02T05:45:00"/>
    <d v="2016-08-02T05:52:48"/>
    <n v="3193"/>
    <s v="Lincoln Park          "/>
    <n v="40.724605099886901"/>
    <n v="-74.078405946493149"/>
    <n v="3195"/>
    <x v="3"/>
    <n v="40.730742625306583"/>
    <n v="-74.063783884048462"/>
    <n v="24577"/>
    <x v="0"/>
    <m/>
    <m/>
    <m/>
    <m/>
    <n v="1991"/>
    <n v="33"/>
    <m/>
    <n v="1"/>
  </r>
  <r>
    <n v="342"/>
    <n v="5"/>
    <m/>
    <m/>
    <m/>
    <m/>
    <d v="2016-08-02T05:47:05"/>
    <d v="2016-08-02T05:52:47"/>
    <n v="3187"/>
    <s v="Warren St             "/>
    <n v="40.721123599999999"/>
    <n v="-74.038050949999999"/>
    <n v="3203"/>
    <x v="9"/>
    <n v="40.727595966000003"/>
    <n v="-74.044247311000007"/>
    <n v="24446"/>
    <x v="0"/>
    <m/>
    <m/>
    <m/>
    <m/>
    <n v="1985"/>
    <n v="39"/>
    <m/>
    <n v="2"/>
  </r>
  <r>
    <n v="227"/>
    <n v="3"/>
    <m/>
    <m/>
    <m/>
    <m/>
    <d v="2016-08-02T05:47:54"/>
    <d v="2016-08-02T05:51:42"/>
    <n v="3278"/>
    <s v="Monmouth and 6th      "/>
    <n v="40.725685483629007"/>
    <n v="-74.048790335655212"/>
    <n v="3186"/>
    <x v="5"/>
    <n v="40.71958611647166"/>
    <n v="-74.043117463588715"/>
    <n v="24697"/>
    <x v="0"/>
    <m/>
    <m/>
    <m/>
    <m/>
    <n v="1986"/>
    <n v="38"/>
    <m/>
    <n v="2"/>
  </r>
  <r>
    <n v="531"/>
    <n v="8"/>
    <m/>
    <m/>
    <m/>
    <m/>
    <d v="2016-08-02T05:50:02"/>
    <d v="2016-08-02T05:58:53"/>
    <n v="3192"/>
    <s v="Liberty Light Rail    "/>
    <n v="40.711242300000002"/>
    <n v="-74.055701299999996"/>
    <n v="3184"/>
    <x v="8"/>
    <n v="40.7141454"/>
    <n v="-74.033551900000006"/>
    <n v="24616"/>
    <x v="0"/>
    <m/>
    <m/>
    <m/>
    <m/>
    <n v="1960"/>
    <n v="64"/>
    <m/>
    <n v="1"/>
  </r>
  <r>
    <n v="393"/>
    <n v="6"/>
    <m/>
    <m/>
    <m/>
    <m/>
    <d v="2016-08-02T05:50:48"/>
    <d v="2016-08-02T05:57:21"/>
    <n v="3207"/>
    <s v="Oakland Ave           "/>
    <n v="40.737603700000001"/>
    <n v="-74.052478300000004"/>
    <n v="3209"/>
    <x v="28"/>
    <n v="40.724176499999999"/>
    <n v="-74.050656399999994"/>
    <n v="24622"/>
    <x v="0"/>
    <m/>
    <m/>
    <m/>
    <m/>
    <n v="1981"/>
    <n v="43"/>
    <m/>
    <n v="1"/>
  </r>
  <r>
    <n v="161"/>
    <n v="2"/>
    <m/>
    <m/>
    <m/>
    <m/>
    <d v="2016-08-02T05:54:46"/>
    <d v="2016-08-02T05:57:27"/>
    <n v="3267"/>
    <s v="Morris Canal          "/>
    <n v="40.712418823756899"/>
    <n v="-74.038525521755219"/>
    <n v="3184"/>
    <x v="8"/>
    <n v="40.7141454"/>
    <n v="-74.033551900000006"/>
    <n v="24549"/>
    <x v="0"/>
    <m/>
    <m/>
    <m/>
    <m/>
    <n v="1961"/>
    <n v="63"/>
    <m/>
    <n v="1"/>
  </r>
  <r>
    <n v="197"/>
    <n v="3"/>
    <m/>
    <m/>
    <m/>
    <m/>
    <d v="2016-08-02T05:57:25"/>
    <d v="2016-08-02T06:00:43"/>
    <n v="3267"/>
    <s v="Morris Canal          "/>
    <n v="40.712418823756899"/>
    <n v="-74.038525521755219"/>
    <n v="3183"/>
    <x v="11"/>
    <n v="40.716246900000002"/>
    <n v="-74.033458800000005"/>
    <n v="24614"/>
    <x v="0"/>
    <m/>
    <m/>
    <m/>
    <m/>
    <n v="1974"/>
    <n v="50"/>
    <m/>
    <n v="1"/>
  </r>
  <r>
    <n v="134"/>
    <n v="2"/>
    <m/>
    <m/>
    <m/>
    <m/>
    <d v="2016-08-02T05:59:45"/>
    <d v="2016-08-02T06:01:59"/>
    <n v="3270"/>
    <s v="Jersey &amp; 6th St       "/>
    <n v="40.725289107811321"/>
    <n v="-74.045571684837341"/>
    <n v="3211"/>
    <x v="14"/>
    <n v="40.721525149999998"/>
    <n v="-74.046304543000005"/>
    <n v="24409"/>
    <x v="0"/>
    <m/>
    <m/>
    <m/>
    <m/>
    <n v="1978"/>
    <n v="46"/>
    <m/>
    <n v="1"/>
  </r>
  <r>
    <n v="152"/>
    <n v="2"/>
    <m/>
    <m/>
    <m/>
    <m/>
    <d v="2016-08-02T06:03:53"/>
    <d v="2016-08-02T06:06:25"/>
    <n v="3213"/>
    <s v="Van Vorst Park        "/>
    <n v="40.718488919999999"/>
    <n v="-74.047726624999996"/>
    <n v="3186"/>
    <x v="5"/>
    <n v="40.71958611647166"/>
    <n v="-74.043117463588715"/>
    <n v="24556"/>
    <x v="0"/>
    <m/>
    <m/>
    <m/>
    <m/>
    <n v="1977"/>
    <n v="47"/>
    <m/>
    <n v="2"/>
  </r>
  <r>
    <n v="248"/>
    <n v="4"/>
    <m/>
    <m/>
    <m/>
    <m/>
    <d v="2016-08-02T06:05:47"/>
    <d v="2016-08-02T06:09:56"/>
    <n v="3225"/>
    <s v="Baldwin at Montgomery "/>
    <n v="40.723658899999997"/>
    <n v="-74.064194299999997"/>
    <n v="3195"/>
    <x v="3"/>
    <n v="40.730742625306583"/>
    <n v="-74.063783884048462"/>
    <n v="24496"/>
    <x v="0"/>
    <m/>
    <m/>
    <m/>
    <m/>
    <n v="1987"/>
    <n v="37"/>
    <m/>
    <n v="1"/>
  </r>
  <r>
    <n v="800"/>
    <n v="13"/>
    <m/>
    <m/>
    <m/>
    <m/>
    <d v="2016-08-02T06:06:36"/>
    <d v="2016-08-02T06:19:56"/>
    <n v="3194"/>
    <s v="McGinley Square       "/>
    <n v="40.725339925355797"/>
    <n v="-74.067622125148773"/>
    <n v="3183"/>
    <x v="11"/>
    <n v="40.716246900000002"/>
    <n v="-74.033458800000005"/>
    <n v="24630"/>
    <x v="0"/>
    <m/>
    <m/>
    <m/>
    <m/>
    <n v="1979"/>
    <n v="45"/>
    <m/>
    <n v="1"/>
  </r>
  <r>
    <n v="675"/>
    <n v="11"/>
    <m/>
    <m/>
    <m/>
    <m/>
    <d v="2016-08-02T06:06:37"/>
    <d v="2016-08-02T06:17:53"/>
    <n v="3267"/>
    <s v="Morris Canal          "/>
    <n v="40.712418823756899"/>
    <n v="-74.038525521755219"/>
    <n v="3183"/>
    <x v="11"/>
    <n v="40.716246900000002"/>
    <n v="-74.033458800000005"/>
    <n v="24717"/>
    <x v="0"/>
    <m/>
    <m/>
    <m/>
    <m/>
    <n v="1971"/>
    <n v="53"/>
    <m/>
    <n v="1"/>
  </r>
  <r>
    <n v="326"/>
    <n v="5"/>
    <m/>
    <m/>
    <m/>
    <m/>
    <d v="2016-08-02T06:07:12"/>
    <d v="2016-08-02T06:12:38"/>
    <n v="3207"/>
    <s v="Oakland Ave           "/>
    <n v="40.737603700000001"/>
    <n v="-74.052478300000004"/>
    <n v="3195"/>
    <x v="3"/>
    <n v="40.730742625306583"/>
    <n v="-74.063783884048462"/>
    <n v="24668"/>
    <x v="0"/>
    <m/>
    <m/>
    <m/>
    <m/>
    <n v="1958"/>
    <n v="66"/>
    <m/>
    <n v="1"/>
  </r>
  <r>
    <n v="307"/>
    <n v="5"/>
    <m/>
    <m/>
    <m/>
    <m/>
    <d v="2016-08-02T06:09:18"/>
    <d v="2016-08-02T06:14:25"/>
    <n v="3207"/>
    <s v="Oakland Ave           "/>
    <n v="40.737603700000001"/>
    <n v="-74.052478300000004"/>
    <n v="3195"/>
    <x v="3"/>
    <n v="40.730742625306583"/>
    <n v="-74.063783884048462"/>
    <n v="24567"/>
    <x v="0"/>
    <m/>
    <m/>
    <m/>
    <m/>
    <n v="1977"/>
    <n v="47"/>
    <m/>
    <n v="1"/>
  </r>
  <r>
    <n v="181"/>
    <n v="3"/>
    <m/>
    <m/>
    <m/>
    <m/>
    <d v="2016-08-02T06:10:12"/>
    <d v="2016-08-02T06:13:13"/>
    <n v="3267"/>
    <s v="Morris Canal          "/>
    <n v="40.712418823756899"/>
    <n v="-74.038525521755219"/>
    <n v="3183"/>
    <x v="11"/>
    <n v="40.716246900000002"/>
    <n v="-74.033458800000005"/>
    <n v="24562"/>
    <x v="0"/>
    <m/>
    <m/>
    <m/>
    <m/>
    <n v="1973"/>
    <n v="51"/>
    <m/>
    <n v="1"/>
  </r>
  <r>
    <n v="281"/>
    <n v="4"/>
    <m/>
    <m/>
    <m/>
    <m/>
    <d v="2016-08-02T06:12:31"/>
    <d v="2016-08-02T06:17:12"/>
    <n v="3194"/>
    <s v="McGinley Square       "/>
    <n v="40.725339925355797"/>
    <n v="-74.067622125148773"/>
    <n v="3195"/>
    <x v="3"/>
    <n v="40.730742625306583"/>
    <n v="-74.063783884048462"/>
    <n v="24528"/>
    <x v="0"/>
    <m/>
    <m/>
    <m/>
    <m/>
    <n v="1989"/>
    <n v="35"/>
    <m/>
    <n v="2"/>
  </r>
  <r>
    <n v="203"/>
    <n v="3"/>
    <m/>
    <m/>
    <m/>
    <m/>
    <d v="2016-08-02T06:12:57"/>
    <d v="2016-08-02T06:16:21"/>
    <n v="3270"/>
    <s v="Jersey &amp; 6th St       "/>
    <n v="40.725289107811321"/>
    <n v="-74.045571684837341"/>
    <n v="3186"/>
    <x v="5"/>
    <n v="40.71958611647166"/>
    <n v="-74.043117463588715"/>
    <n v="24698"/>
    <x v="0"/>
    <m/>
    <m/>
    <m/>
    <m/>
    <n v="1978"/>
    <n v="46"/>
    <m/>
    <n v="1"/>
  </r>
  <r>
    <n v="441"/>
    <n v="7"/>
    <m/>
    <m/>
    <m/>
    <m/>
    <d v="2016-08-02T06:17:10"/>
    <d v="2016-08-02T06:24:31"/>
    <n v="3199"/>
    <s v="Newport Pkwy          "/>
    <n v="40.728744800000001"/>
    <n v="-74.032108199999996"/>
    <n v="3272"/>
    <x v="39"/>
    <n v="40.723331586464361"/>
    <n v="-74.045952558517442"/>
    <n v="24477"/>
    <x v="0"/>
    <m/>
    <m/>
    <m/>
    <m/>
    <n v="1991"/>
    <n v="33"/>
    <m/>
    <n v="2"/>
  </r>
  <r>
    <n v="110"/>
    <n v="1"/>
    <m/>
    <m/>
    <m/>
    <m/>
    <d v="2016-08-02T06:20:12"/>
    <d v="2016-08-02T06:22:03"/>
    <n v="3279"/>
    <s v="Dixon Mills           "/>
    <n v="40.721630142638354"/>
    <n v="-74.04996782541275"/>
    <n v="3186"/>
    <x v="5"/>
    <n v="40.71958611647166"/>
    <n v="-74.043117463588715"/>
    <n v="24704"/>
    <x v="0"/>
    <m/>
    <m/>
    <m/>
    <m/>
    <n v="1984"/>
    <n v="40"/>
    <m/>
    <n v="1"/>
  </r>
  <r>
    <n v="2383"/>
    <n v="39"/>
    <m/>
    <m/>
    <m/>
    <m/>
    <d v="2016-08-02T06:20:16"/>
    <d v="2016-08-02T06:59:59"/>
    <n v="3184"/>
    <s v="Paulus Hook           "/>
    <n v="40.7141454"/>
    <n v="-74.033551900000006"/>
    <n v="3267"/>
    <x v="33"/>
    <n v="40.712418823756899"/>
    <n v="-74.038525521755219"/>
    <n v="24654"/>
    <x v="0"/>
    <m/>
    <m/>
    <m/>
    <m/>
    <n v="1989"/>
    <n v="35"/>
    <m/>
    <n v="2"/>
  </r>
  <r>
    <n v="277"/>
    <n v="4"/>
    <m/>
    <m/>
    <m/>
    <m/>
    <d v="2016-08-02T06:23:02"/>
    <d v="2016-08-02T06:27:40"/>
    <n v="3203"/>
    <s v="Hamilton Park         "/>
    <n v="40.727595966000003"/>
    <n v="-74.044247311000007"/>
    <n v="3186"/>
    <x v="5"/>
    <n v="40.71958611647166"/>
    <n v="-74.043117463588715"/>
    <n v="24702"/>
    <x v="0"/>
    <m/>
    <m/>
    <m/>
    <m/>
    <n v="1978"/>
    <n v="46"/>
    <m/>
    <n v="1"/>
  </r>
  <r>
    <n v="290"/>
    <n v="4"/>
    <m/>
    <m/>
    <m/>
    <m/>
    <d v="2016-08-02T06:23:10"/>
    <d v="2016-08-02T06:28:01"/>
    <n v="3209"/>
    <s v="Brunswick St          "/>
    <n v="40.724176499999999"/>
    <n v="-74.050656399999994"/>
    <n v="3186"/>
    <x v="5"/>
    <n v="40.71958611647166"/>
    <n v="-74.043117463588715"/>
    <n v="24461"/>
    <x v="0"/>
    <m/>
    <m/>
    <m/>
    <m/>
    <n v="1989"/>
    <n v="35"/>
    <m/>
    <n v="2"/>
  </r>
  <r>
    <n v="296"/>
    <n v="4"/>
    <m/>
    <m/>
    <m/>
    <m/>
    <d v="2016-08-02T06:23:45"/>
    <d v="2016-08-02T06:28:41"/>
    <n v="3203"/>
    <s v="Hamilton Park         "/>
    <n v="40.727595966000003"/>
    <n v="-74.044247311000007"/>
    <n v="3186"/>
    <x v="5"/>
    <n v="40.71958611647166"/>
    <n v="-74.043117463588715"/>
    <n v="24401"/>
    <x v="0"/>
    <m/>
    <m/>
    <m/>
    <m/>
    <n v="1967"/>
    <n v="57"/>
    <m/>
    <n v="1"/>
  </r>
  <r>
    <n v="212"/>
    <n v="3"/>
    <m/>
    <m/>
    <m/>
    <m/>
    <d v="2016-08-02T06:27:52"/>
    <d v="2016-08-02T06:31:24"/>
    <n v="3272"/>
    <s v="Jersey &amp; 3rd          "/>
    <n v="40.723331586464361"/>
    <n v="-74.045952558517442"/>
    <n v="3186"/>
    <x v="5"/>
    <n v="40.71958611647166"/>
    <n v="-74.043117463588715"/>
    <n v="24659"/>
    <x v="0"/>
    <m/>
    <m/>
    <m/>
    <m/>
    <n v="1984"/>
    <n v="40"/>
    <m/>
    <n v="1"/>
  </r>
  <r>
    <n v="259"/>
    <n v="4"/>
    <m/>
    <m/>
    <m/>
    <m/>
    <d v="2016-08-02T06:33:11"/>
    <d v="2016-08-02T06:37:31"/>
    <n v="3276"/>
    <s v="Marin Light Rail      "/>
    <n v="40.714584035358932"/>
    <n v="-74.042817056179047"/>
    <n v="3211"/>
    <x v="14"/>
    <n v="40.721525149999998"/>
    <n v="-74.046304543000005"/>
    <n v="24705"/>
    <x v="0"/>
    <m/>
    <m/>
    <m/>
    <m/>
    <n v="1984"/>
    <n v="40"/>
    <m/>
    <n v="1"/>
  </r>
  <r>
    <n v="585"/>
    <n v="9"/>
    <m/>
    <m/>
    <m/>
    <m/>
    <d v="2016-08-02T06:35:04"/>
    <d v="2016-08-02T06:44:50"/>
    <n v="3210"/>
    <s v="Pershing Field        "/>
    <n v="40.742677141000001"/>
    <n v="-74.051788633000001"/>
    <n v="3202"/>
    <x v="15"/>
    <n v="40.727223500000001"/>
    <n v="-74.033758899999995"/>
    <n v="24523"/>
    <x v="0"/>
    <m/>
    <m/>
    <m/>
    <m/>
    <n v="1972"/>
    <n v="52"/>
    <m/>
    <n v="1"/>
  </r>
  <r>
    <n v="297"/>
    <n v="4"/>
    <m/>
    <m/>
    <m/>
    <m/>
    <d v="2016-08-02T06:38:56"/>
    <d v="2016-08-02T06:43:54"/>
    <n v="3203"/>
    <s v="Hamilton Park         "/>
    <n v="40.727595966000003"/>
    <n v="-74.044247311000007"/>
    <n v="3202"/>
    <x v="15"/>
    <n v="40.727223500000001"/>
    <n v="-74.033758899999995"/>
    <n v="24446"/>
    <x v="0"/>
    <m/>
    <m/>
    <m/>
    <m/>
    <n v="1984"/>
    <n v="40"/>
    <m/>
    <n v="2"/>
  </r>
  <r>
    <n v="298"/>
    <n v="4"/>
    <m/>
    <m/>
    <m/>
    <m/>
    <d v="2016-08-02T06:38:58"/>
    <d v="2016-08-02T06:43:57"/>
    <n v="3203"/>
    <s v="Hamilton Park         "/>
    <n v="40.727595966000003"/>
    <n v="-74.044247311000007"/>
    <n v="3202"/>
    <x v="15"/>
    <n v="40.727223500000001"/>
    <n v="-74.033758899999995"/>
    <n v="24643"/>
    <x v="0"/>
    <m/>
    <m/>
    <m/>
    <m/>
    <n v="1980"/>
    <n v="44"/>
    <m/>
    <n v="1"/>
  </r>
  <r>
    <n v="167"/>
    <n v="2"/>
    <m/>
    <m/>
    <m/>
    <m/>
    <d v="2016-08-02T06:41:13"/>
    <d v="2016-08-02T06:44:00"/>
    <n v="3267"/>
    <s v="Morris Canal          "/>
    <n v="40.712418823756899"/>
    <n v="-74.038525521755219"/>
    <n v="3183"/>
    <x v="11"/>
    <n v="40.716246900000002"/>
    <n v="-74.033458800000005"/>
    <n v="24571"/>
    <x v="0"/>
    <m/>
    <m/>
    <m/>
    <m/>
    <n v="1983"/>
    <n v="41"/>
    <m/>
    <n v="1"/>
  </r>
  <r>
    <n v="207"/>
    <n v="3"/>
    <m/>
    <m/>
    <m/>
    <m/>
    <d v="2016-08-02T06:41:46"/>
    <d v="2016-08-02T06:45:14"/>
    <n v="3209"/>
    <s v="Brunswick St          "/>
    <n v="40.724176499999999"/>
    <n v="-74.050656399999994"/>
    <n v="3186"/>
    <x v="5"/>
    <n v="40.71958611647166"/>
    <n v="-74.043117463588715"/>
    <n v="24681"/>
    <x v="0"/>
    <m/>
    <m/>
    <m/>
    <m/>
    <n v="1989"/>
    <n v="35"/>
    <m/>
    <n v="1"/>
  </r>
  <r>
    <n v="1375"/>
    <n v="22"/>
    <m/>
    <m/>
    <m/>
    <m/>
    <d v="2016-08-02T06:42:08"/>
    <d v="2016-08-02T07:05:04"/>
    <n v="3190"/>
    <s v="Garfield Ave Station  "/>
    <n v="40.710467023379699"/>
    <n v="-74.070038795471191"/>
    <n v="3183"/>
    <x v="11"/>
    <n v="40.716246900000002"/>
    <n v="-74.033458800000005"/>
    <n v="24453"/>
    <x v="0"/>
    <m/>
    <m/>
    <m/>
    <m/>
    <n v="1979"/>
    <n v="45"/>
    <m/>
    <n v="1"/>
  </r>
  <r>
    <n v="193"/>
    <n v="3"/>
    <m/>
    <m/>
    <m/>
    <m/>
    <d v="2016-08-02T06:45:05"/>
    <d v="2016-08-02T06:48:19"/>
    <n v="3186"/>
    <s v="Grove St PATH         "/>
    <n v="40.71958611647166"/>
    <n v="-74.043117463588715"/>
    <n v="3275"/>
    <x v="17"/>
    <n v="40.718355198232139"/>
    <n v="-74.038914442062378"/>
    <n v="24491"/>
    <x v="0"/>
    <m/>
    <m/>
    <m/>
    <m/>
    <n v="1984"/>
    <n v="40"/>
    <m/>
    <n v="1"/>
  </r>
  <r>
    <n v="372"/>
    <n v="6"/>
    <m/>
    <m/>
    <m/>
    <m/>
    <d v="2016-08-02T06:46:42"/>
    <d v="2016-08-02T06:52:54"/>
    <n v="3203"/>
    <s v="Hamilton Park         "/>
    <n v="40.727595966000003"/>
    <n v="-74.044247311000007"/>
    <n v="3202"/>
    <x v="15"/>
    <n v="40.727223500000001"/>
    <n v="-74.033758899999995"/>
    <n v="24580"/>
    <x v="0"/>
    <m/>
    <m/>
    <m/>
    <m/>
    <n v="1973"/>
    <n v="51"/>
    <m/>
    <n v="2"/>
  </r>
  <r>
    <n v="108"/>
    <n v="1"/>
    <m/>
    <m/>
    <m/>
    <m/>
    <d v="2016-08-02T06:51:21"/>
    <d v="2016-08-02T06:53:10"/>
    <n v="3199"/>
    <s v="Newport Pkwy          "/>
    <n v="40.728744800000001"/>
    <n v="-74.032108199999996"/>
    <n v="3202"/>
    <x v="15"/>
    <n v="40.727223500000001"/>
    <n v="-74.033758899999995"/>
    <n v="24536"/>
    <x v="0"/>
    <m/>
    <m/>
    <m/>
    <m/>
    <n v="1979"/>
    <n v="45"/>
    <m/>
    <n v="1"/>
  </r>
  <r>
    <n v="1116"/>
    <n v="18"/>
    <m/>
    <m/>
    <m/>
    <m/>
    <d v="2016-08-02T06:52:54"/>
    <d v="2016-08-02T07:11:31"/>
    <n v="3201"/>
    <s v="Dey St                "/>
    <n v="40.737710999999997"/>
    <n v="-74.066920999999994"/>
    <n v="3202"/>
    <x v="15"/>
    <n v="40.727223500000001"/>
    <n v="-74.033758899999995"/>
    <n v="24691"/>
    <x v="0"/>
    <m/>
    <m/>
    <m/>
    <m/>
    <n v="1979"/>
    <n v="45"/>
    <m/>
    <n v="1"/>
  </r>
  <r>
    <n v="183"/>
    <n v="3"/>
    <m/>
    <m/>
    <m/>
    <m/>
    <d v="2016-08-02T06:53:39"/>
    <d v="2016-08-02T06:56:43"/>
    <n v="3186"/>
    <s v="Grove St PATH         "/>
    <n v="40.71958611647166"/>
    <n v="-74.043117463588715"/>
    <n v="3187"/>
    <x v="16"/>
    <n v="40.721123599999999"/>
    <n v="-74.038050949999999"/>
    <n v="24686"/>
    <x v="0"/>
    <m/>
    <m/>
    <m/>
    <m/>
    <n v="1978"/>
    <n v="46"/>
    <m/>
    <n v="1"/>
  </r>
  <r>
    <n v="86"/>
    <n v="1"/>
    <m/>
    <m/>
    <m/>
    <m/>
    <d v="2016-08-02T06:55:17"/>
    <d v="2016-08-02T06:56:44"/>
    <n v="3213"/>
    <s v="Van Vorst Park        "/>
    <n v="40.718488919999999"/>
    <n v="-74.047726624999996"/>
    <n v="3185"/>
    <x v="13"/>
    <n v="40.717732499999997"/>
    <n v="-74.043845000000005"/>
    <n v="24418"/>
    <x v="0"/>
    <m/>
    <m/>
    <m/>
    <m/>
    <n v="1970"/>
    <n v="54"/>
    <m/>
    <n v="1"/>
  </r>
  <r>
    <n v="1002"/>
    <n v="16"/>
    <m/>
    <m/>
    <m/>
    <m/>
    <d v="2016-08-02T06:56:16"/>
    <d v="2016-08-02T07:12:58"/>
    <n v="3196"/>
    <s v="Riverview Park        "/>
    <n v="40.744318700000001"/>
    <n v="-74.043990899999997"/>
    <n v="3183"/>
    <x v="11"/>
    <n v="40.716246900000002"/>
    <n v="-74.033458800000005"/>
    <n v="24624"/>
    <x v="0"/>
    <m/>
    <m/>
    <m/>
    <m/>
    <n v="1975"/>
    <n v="49"/>
    <m/>
    <n v="1"/>
  </r>
  <r>
    <n v="323"/>
    <n v="5"/>
    <m/>
    <m/>
    <m/>
    <m/>
    <d v="2016-08-02T06:56:48"/>
    <d v="2016-08-02T07:02:12"/>
    <n v="3281"/>
    <s v="Leonard Gordon Park   "/>
    <n v="40.74590996631558"/>
    <n v="-74.057271480560303"/>
    <n v="3195"/>
    <x v="3"/>
    <n v="40.730742625306583"/>
    <n v="-74.063783884048462"/>
    <n v="24459"/>
    <x v="0"/>
    <m/>
    <m/>
    <m/>
    <m/>
    <n v="1980"/>
    <n v="44"/>
    <m/>
    <n v="1"/>
  </r>
  <r>
    <n v="214"/>
    <n v="3"/>
    <m/>
    <m/>
    <m/>
    <m/>
    <d v="2016-08-02T06:56:56"/>
    <d v="2016-08-02T07:00:30"/>
    <n v="3212"/>
    <s v="Christ Hospital       "/>
    <n v="40.734785817999999"/>
    <n v="-74.050443635999997"/>
    <n v="3206"/>
    <x v="1"/>
    <n v="40.7311689"/>
    <n v="-74.057573599999998"/>
    <n v="24573"/>
    <x v="0"/>
    <m/>
    <m/>
    <m/>
    <m/>
    <n v="1985"/>
    <n v="39"/>
    <m/>
    <n v="1"/>
  </r>
  <r>
    <n v="230"/>
    <n v="3"/>
    <m/>
    <m/>
    <m/>
    <m/>
    <d v="2016-08-02T06:58:00"/>
    <d v="2016-08-02T07:01:51"/>
    <n v="3209"/>
    <s v="Brunswick St          "/>
    <n v="40.724176499999999"/>
    <n v="-74.050656399999994"/>
    <n v="3186"/>
    <x v="5"/>
    <n v="40.71958611647166"/>
    <n v="-74.043117463588715"/>
    <n v="24390"/>
    <x v="0"/>
    <m/>
    <m/>
    <m/>
    <m/>
    <n v="1954"/>
    <n v="70"/>
    <m/>
    <n v="1"/>
  </r>
  <r>
    <n v="294"/>
    <n v="4"/>
    <m/>
    <m/>
    <m/>
    <m/>
    <d v="2016-08-02T06:58:03"/>
    <d v="2016-08-02T07:02:57"/>
    <n v="3225"/>
    <s v="Baldwin at Montgomery "/>
    <n v="40.723658899999997"/>
    <n v="-74.064194299999997"/>
    <n v="3195"/>
    <x v="3"/>
    <n v="40.730742625306583"/>
    <n v="-74.063783884048462"/>
    <n v="24578"/>
    <x v="0"/>
    <m/>
    <m/>
    <m/>
    <m/>
    <n v="1974"/>
    <n v="50"/>
    <m/>
    <n v="2"/>
  </r>
  <r>
    <n v="95"/>
    <n v="1"/>
    <m/>
    <m/>
    <m/>
    <m/>
    <d v="2016-08-02T06:58:14"/>
    <d v="2016-08-02T06:59:50"/>
    <n v="3185"/>
    <s v="City Hall             "/>
    <n v="40.717732499999997"/>
    <n v="-74.043845000000005"/>
    <n v="3186"/>
    <x v="5"/>
    <n v="40.71958611647166"/>
    <n v="-74.043117463588715"/>
    <n v="24544"/>
    <x v="0"/>
    <m/>
    <m/>
    <m/>
    <m/>
    <n v="1982"/>
    <n v="42"/>
    <m/>
    <n v="2"/>
  </r>
  <r>
    <n v="236"/>
    <n v="3"/>
    <m/>
    <m/>
    <m/>
    <m/>
    <d v="2016-08-02T07:01:23"/>
    <d v="2016-08-02T07:05:20"/>
    <n v="3209"/>
    <s v="Brunswick St          "/>
    <n v="40.724176499999999"/>
    <n v="-74.050656399999994"/>
    <n v="3186"/>
    <x v="5"/>
    <n v="40.71958611647166"/>
    <n v="-74.043117463588715"/>
    <n v="24683"/>
    <x v="0"/>
    <m/>
    <m/>
    <m/>
    <m/>
    <n v="1989"/>
    <n v="35"/>
    <m/>
    <n v="1"/>
  </r>
  <r>
    <n v="421"/>
    <n v="7"/>
    <m/>
    <m/>
    <m/>
    <m/>
    <d v="2016-08-02T07:01:30"/>
    <d v="2016-08-02T07:08:32"/>
    <n v="3195"/>
    <s v="Sip Ave               "/>
    <n v="40.730742625306583"/>
    <n v="-74.063783884048462"/>
    <n v="3193"/>
    <x v="4"/>
    <n v="40.724605099886901"/>
    <n v="-74.078405946493149"/>
    <n v="24567"/>
    <x v="0"/>
    <m/>
    <m/>
    <m/>
    <m/>
    <n v="1986"/>
    <n v="38"/>
    <m/>
    <n v="1"/>
  </r>
  <r>
    <n v="369"/>
    <n v="6"/>
    <m/>
    <m/>
    <m/>
    <m/>
    <d v="2016-08-02T07:03:01"/>
    <d v="2016-08-02T07:09:11"/>
    <n v="3203"/>
    <s v="Hamilton Park         "/>
    <n v="40.727595966000003"/>
    <n v="-74.044247311000007"/>
    <n v="3187"/>
    <x v="16"/>
    <n v="40.721123599999999"/>
    <n v="-74.038050949999999"/>
    <n v="24606"/>
    <x v="0"/>
    <m/>
    <m/>
    <m/>
    <m/>
    <n v="1985"/>
    <n v="39"/>
    <m/>
    <n v="2"/>
  </r>
  <r>
    <n v="447"/>
    <n v="7"/>
    <m/>
    <m/>
    <m/>
    <m/>
    <d v="2016-08-02T07:03:55"/>
    <d v="2016-08-02T07:11:22"/>
    <n v="3203"/>
    <s v="Hamilton Park         "/>
    <n v="40.727595966000003"/>
    <n v="-74.044247311000007"/>
    <n v="3186"/>
    <x v="5"/>
    <n v="40.71958611647166"/>
    <n v="-74.043117463588715"/>
    <n v="24674"/>
    <x v="0"/>
    <m/>
    <m/>
    <m/>
    <m/>
    <n v="1966"/>
    <n v="58"/>
    <m/>
    <n v="1"/>
  </r>
  <r>
    <n v="288"/>
    <n v="4"/>
    <m/>
    <m/>
    <m/>
    <m/>
    <d v="2016-08-02T07:05:43"/>
    <d v="2016-08-02T07:10:31"/>
    <n v="3207"/>
    <s v="Oakland Ave           "/>
    <n v="40.737603700000001"/>
    <n v="-74.052478300000004"/>
    <n v="3195"/>
    <x v="3"/>
    <n v="40.730742625306583"/>
    <n v="-74.063783884048462"/>
    <n v="24645"/>
    <x v="0"/>
    <m/>
    <m/>
    <m/>
    <m/>
    <n v="1989"/>
    <n v="35"/>
    <m/>
    <n v="1"/>
  </r>
  <r>
    <n v="707"/>
    <n v="11"/>
    <m/>
    <m/>
    <m/>
    <m/>
    <d v="2016-08-02T07:06:21"/>
    <d v="2016-08-02T07:18:08"/>
    <n v="3201"/>
    <s v="Dey St                "/>
    <n v="40.737710999999997"/>
    <n v="-74.066920999999994"/>
    <n v="3202"/>
    <x v="15"/>
    <n v="40.727223500000001"/>
    <n v="-74.033758899999995"/>
    <n v="24631"/>
    <x v="0"/>
    <m/>
    <m/>
    <m/>
    <m/>
    <n v="1975"/>
    <n v="49"/>
    <m/>
    <n v="1"/>
  </r>
  <r>
    <n v="258"/>
    <n v="4"/>
    <m/>
    <m/>
    <m/>
    <m/>
    <d v="2016-08-02T07:07:04"/>
    <d v="2016-08-02T07:11:22"/>
    <n v="3186"/>
    <s v="Grove St PATH         "/>
    <n v="40.71958611647166"/>
    <n v="-74.043117463588715"/>
    <n v="3278"/>
    <x v="12"/>
    <n v="40.725685483629007"/>
    <n v="-74.048790335655212"/>
    <n v="24544"/>
    <x v="0"/>
    <m/>
    <m/>
    <m/>
    <m/>
    <n v="1983"/>
    <n v="41"/>
    <m/>
    <n v="2"/>
  </r>
  <r>
    <n v="607"/>
    <n v="10"/>
    <m/>
    <m/>
    <m/>
    <m/>
    <d v="2016-08-02T07:07:11"/>
    <d v="2016-08-02T07:17:18"/>
    <n v="3278"/>
    <s v="Monmouth and 6th      "/>
    <n v="40.725685483629007"/>
    <n v="-74.048790335655212"/>
    <n v="3184"/>
    <x v="8"/>
    <n v="40.7141454"/>
    <n v="-74.033551900000006"/>
    <n v="24411"/>
    <x v="0"/>
    <m/>
    <m/>
    <m/>
    <m/>
    <n v="1979"/>
    <n v="45"/>
    <m/>
    <n v="1"/>
  </r>
  <r>
    <n v="158"/>
    <n v="2"/>
    <m/>
    <m/>
    <m/>
    <m/>
    <d v="2016-08-02T07:07:15"/>
    <d v="2016-08-02T07:09:54"/>
    <n v="3213"/>
    <s v="Van Vorst Park        "/>
    <n v="40.718488919999999"/>
    <n v="-74.047726624999996"/>
    <n v="3186"/>
    <x v="5"/>
    <n v="40.71958611647166"/>
    <n v="-74.043117463588715"/>
    <n v="24617"/>
    <x v="0"/>
    <m/>
    <m/>
    <m/>
    <m/>
    <n v="1974"/>
    <n v="50"/>
    <m/>
    <n v="2"/>
  </r>
  <r>
    <n v="423"/>
    <n v="7"/>
    <m/>
    <m/>
    <m/>
    <m/>
    <d v="2016-08-02T07:07:48"/>
    <d v="2016-08-02T07:14:52"/>
    <n v="3267"/>
    <s v="Morris Canal          "/>
    <n v="40.712418823756899"/>
    <n v="-74.038525521755219"/>
    <n v="3186"/>
    <x v="5"/>
    <n v="40.71958611647166"/>
    <n v="-74.043117463588715"/>
    <n v="24407"/>
    <x v="0"/>
    <m/>
    <m/>
    <m/>
    <m/>
    <n v="1976"/>
    <n v="48"/>
    <m/>
    <n v="1"/>
  </r>
  <r>
    <n v="1382"/>
    <n v="23"/>
    <m/>
    <m/>
    <m/>
    <m/>
    <d v="2016-08-02T07:07:54"/>
    <d v="2016-08-02T07:30:56"/>
    <n v="3183"/>
    <s v="Exchange Place        "/>
    <n v="40.716246900000002"/>
    <n v="-74.033458800000005"/>
    <n v="3190"/>
    <x v="2"/>
    <n v="40.710467023379699"/>
    <n v="-74.070038795471191"/>
    <n v="24453"/>
    <x v="0"/>
    <m/>
    <m/>
    <m/>
    <m/>
    <n v="1979"/>
    <n v="45"/>
    <m/>
    <n v="1"/>
  </r>
  <r>
    <n v="498"/>
    <n v="8"/>
    <m/>
    <m/>
    <m/>
    <m/>
    <d v="2016-08-02T07:08:04"/>
    <d v="2016-08-02T07:16:23"/>
    <n v="3195"/>
    <s v="Sip Ave               "/>
    <n v="40.730742625306583"/>
    <n v="-74.063783884048462"/>
    <n v="3193"/>
    <x v="4"/>
    <n v="40.724605099886901"/>
    <n v="-74.078405946493149"/>
    <n v="24577"/>
    <x v="0"/>
    <m/>
    <m/>
    <m/>
    <m/>
    <n v="1991"/>
    <n v="33"/>
    <m/>
    <n v="1"/>
  </r>
  <r>
    <n v="653"/>
    <n v="10"/>
    <m/>
    <m/>
    <m/>
    <m/>
    <d v="2016-08-02T07:08:03"/>
    <d v="2016-08-02T07:18:56"/>
    <n v="3197"/>
    <s v="North St              "/>
    <n v="40.752558999999998"/>
    <n v="-74.044725"/>
    <n v="3195"/>
    <x v="3"/>
    <n v="40.730742625306583"/>
    <n v="-74.063783884048462"/>
    <n v="24687"/>
    <x v="0"/>
    <m/>
    <m/>
    <m/>
    <m/>
    <n v="1987"/>
    <n v="37"/>
    <m/>
    <n v="1"/>
  </r>
  <r>
    <n v="133"/>
    <n v="2"/>
    <m/>
    <m/>
    <m/>
    <m/>
    <d v="2016-08-02T07:08:46"/>
    <d v="2016-08-02T07:10:59"/>
    <n v="3272"/>
    <s v="Jersey &amp; 3rd          "/>
    <n v="40.723331586464361"/>
    <n v="-74.045952558517442"/>
    <n v="3186"/>
    <x v="5"/>
    <n v="40.71958611647166"/>
    <n v="-74.043117463588715"/>
    <n v="24477"/>
    <x v="0"/>
    <m/>
    <m/>
    <m/>
    <m/>
    <n v="1971"/>
    <n v="53"/>
    <m/>
    <n v="1"/>
  </r>
  <r>
    <n v="1215"/>
    <n v="20"/>
    <m/>
    <m/>
    <m/>
    <m/>
    <d v="2016-08-02T07:11:57"/>
    <d v="2016-08-02T07:32:12"/>
    <n v="3281"/>
    <s v="Leonard Gordon Park   "/>
    <n v="40.74590996631558"/>
    <n v="-74.057271480560303"/>
    <n v="3275"/>
    <x v="17"/>
    <n v="40.718355198232139"/>
    <n v="-74.038914442062378"/>
    <n v="24584"/>
    <x v="0"/>
    <m/>
    <m/>
    <m/>
    <m/>
    <n v="1984"/>
    <n v="40"/>
    <m/>
    <n v="1"/>
  </r>
  <r>
    <n v="385"/>
    <n v="6"/>
    <m/>
    <m/>
    <m/>
    <m/>
    <d v="2016-08-02T07:12:47"/>
    <d v="2016-08-02T07:19:13"/>
    <n v="3267"/>
    <s v="Morris Canal          "/>
    <n v="40.712418823756899"/>
    <n v="-74.038525521755219"/>
    <n v="3205"/>
    <x v="25"/>
    <n v="40.716539780991937"/>
    <n v="-74.049637913703904"/>
    <n v="24654"/>
    <x v="0"/>
    <m/>
    <m/>
    <m/>
    <m/>
    <n v="1970"/>
    <n v="54"/>
    <m/>
    <n v="2"/>
  </r>
  <r>
    <n v="665"/>
    <n v="11"/>
    <m/>
    <m/>
    <m/>
    <m/>
    <d v="2016-08-02T07:14:40"/>
    <d v="2016-08-02T07:25:46"/>
    <n v="3207"/>
    <s v="Oakland Ave           "/>
    <n v="40.737603700000001"/>
    <n v="-74.052478300000004"/>
    <n v="3186"/>
    <x v="5"/>
    <n v="40.71958611647166"/>
    <n v="-74.043117463588715"/>
    <n v="24551"/>
    <x v="0"/>
    <m/>
    <m/>
    <m/>
    <m/>
    <n v="1974"/>
    <n v="50"/>
    <m/>
    <n v="2"/>
  </r>
  <r>
    <n v="534"/>
    <n v="8"/>
    <m/>
    <m/>
    <m/>
    <m/>
    <d v="2016-08-02T07:14:44"/>
    <d v="2016-08-02T07:23:38"/>
    <n v="3192"/>
    <s v="Liberty Light Rail    "/>
    <n v="40.711242300000002"/>
    <n v="-74.055701299999996"/>
    <n v="3186"/>
    <x v="5"/>
    <n v="40.71958611647166"/>
    <n v="-74.043117463588715"/>
    <n v="24667"/>
    <x v="0"/>
    <m/>
    <m/>
    <m/>
    <m/>
    <n v="1978"/>
    <n v="46"/>
    <m/>
    <n v="2"/>
  </r>
  <r>
    <n v="707"/>
    <n v="11"/>
    <m/>
    <m/>
    <m/>
    <m/>
    <d v="2016-08-02T07:17:26"/>
    <d v="2016-08-02T07:29:13"/>
    <n v="3192"/>
    <s v="Liberty Light Rail    "/>
    <n v="40.711242300000002"/>
    <n v="-74.055701299999996"/>
    <n v="3184"/>
    <x v="8"/>
    <n v="40.7141454"/>
    <n v="-74.033551900000006"/>
    <n v="24604"/>
    <x v="0"/>
    <m/>
    <m/>
    <m/>
    <m/>
    <n v="1974"/>
    <n v="50"/>
    <m/>
    <n v="1"/>
  </r>
  <r>
    <n v="549"/>
    <n v="9"/>
    <m/>
    <m/>
    <m/>
    <m/>
    <d v="2016-08-02T07:17:37"/>
    <d v="2016-08-02T07:26:46"/>
    <n v="3203"/>
    <s v="Hamilton Park         "/>
    <n v="40.727595966000003"/>
    <n v="-74.044247311000007"/>
    <n v="3183"/>
    <x v="11"/>
    <n v="40.716246900000002"/>
    <n v="-74.033458800000005"/>
    <n v="24391"/>
    <x v="0"/>
    <m/>
    <m/>
    <m/>
    <m/>
    <n v="1984"/>
    <n v="40"/>
    <m/>
    <n v="1"/>
  </r>
  <r>
    <n v="244"/>
    <n v="4"/>
    <m/>
    <m/>
    <m/>
    <m/>
    <d v="2016-08-02T07:19:24"/>
    <d v="2016-08-02T07:23:29"/>
    <n v="3276"/>
    <s v="Marin Light Rail      "/>
    <n v="40.714584035358932"/>
    <n v="-74.042817056179047"/>
    <n v="3185"/>
    <x v="13"/>
    <n v="40.717732499999997"/>
    <n v="-74.043845000000005"/>
    <n v="24481"/>
    <x v="0"/>
    <m/>
    <m/>
    <m/>
    <m/>
    <n v="1988"/>
    <n v="36"/>
    <m/>
    <n v="2"/>
  </r>
  <r>
    <n v="138"/>
    <n v="2"/>
    <m/>
    <m/>
    <m/>
    <m/>
    <d v="2016-08-02T07:20:00"/>
    <d v="2016-08-02T07:22:18"/>
    <n v="3214"/>
    <s v="Essex Light Rail      "/>
    <n v="40.712774199999998"/>
    <n v="-74.0364857"/>
    <n v="3183"/>
    <x v="11"/>
    <n v="40.716246900000002"/>
    <n v="-74.033458800000005"/>
    <n v="24703"/>
    <x v="0"/>
    <m/>
    <m/>
    <m/>
    <m/>
    <n v="1984"/>
    <n v="40"/>
    <m/>
    <n v="1"/>
  </r>
  <r>
    <n v="258"/>
    <n v="4"/>
    <m/>
    <m/>
    <m/>
    <m/>
    <d v="2016-08-02T07:20:05"/>
    <d v="2016-08-02T07:24:23"/>
    <n v="3203"/>
    <s v="Hamilton Park         "/>
    <n v="40.727595966000003"/>
    <n v="-74.044247311000007"/>
    <n v="3202"/>
    <x v="15"/>
    <n v="40.727223500000001"/>
    <n v="-74.033758899999995"/>
    <n v="24721"/>
    <x v="0"/>
    <m/>
    <m/>
    <m/>
    <m/>
    <n v="1987"/>
    <n v="37"/>
    <m/>
    <n v="1"/>
  </r>
  <r>
    <n v="1093"/>
    <n v="18"/>
    <m/>
    <m/>
    <m/>
    <m/>
    <d v="2016-08-02T07:20:50"/>
    <d v="2016-08-02T07:39:03"/>
    <n v="3195"/>
    <s v="Sip Ave               "/>
    <n v="40.730742625306583"/>
    <n v="-74.063783884048462"/>
    <n v="3188"/>
    <x v="23"/>
    <n v="40.710108699999999"/>
    <n v="-74.085848900000002"/>
    <n v="24496"/>
    <x v="0"/>
    <m/>
    <m/>
    <m/>
    <m/>
    <n v="1972"/>
    <n v="52"/>
    <m/>
    <n v="1"/>
  </r>
  <r>
    <n v="658"/>
    <n v="10"/>
    <m/>
    <m/>
    <m/>
    <m/>
    <d v="2016-08-02T07:21:34"/>
    <d v="2016-08-02T07:32:33"/>
    <n v="3199"/>
    <s v="Newport Pkwy          "/>
    <n v="40.728744800000001"/>
    <n v="-74.032108199999996"/>
    <n v="3183"/>
    <x v="11"/>
    <n v="40.716246900000002"/>
    <n v="-74.033458800000005"/>
    <n v="24501"/>
    <x v="0"/>
    <m/>
    <m/>
    <m/>
    <m/>
    <n v="1991"/>
    <n v="33"/>
    <m/>
    <n v="1"/>
  </r>
  <r>
    <n v="521"/>
    <n v="8"/>
    <m/>
    <m/>
    <m/>
    <m/>
    <d v="2016-08-02T07:22:18"/>
    <d v="2016-08-02T07:31:00"/>
    <n v="3213"/>
    <s v="Van Vorst Park        "/>
    <n v="40.718488919999999"/>
    <n v="-74.047726624999996"/>
    <n v="3186"/>
    <x v="5"/>
    <n v="40.71958611647166"/>
    <n v="-74.043117463588715"/>
    <n v="24702"/>
    <x v="0"/>
    <m/>
    <m/>
    <m/>
    <m/>
    <n v="1989"/>
    <n v="35"/>
    <m/>
    <n v="1"/>
  </r>
  <r>
    <n v="566"/>
    <n v="9"/>
    <m/>
    <m/>
    <m/>
    <m/>
    <d v="2016-08-02T07:22:46"/>
    <d v="2016-08-02T07:32:13"/>
    <n v="3192"/>
    <s v="Liberty Light Rail    "/>
    <n v="40.711242300000002"/>
    <n v="-74.055701299999996"/>
    <n v="3186"/>
    <x v="5"/>
    <n v="40.71958611647166"/>
    <n v="-74.043117463588715"/>
    <n v="24628"/>
    <x v="0"/>
    <m/>
    <m/>
    <m/>
    <m/>
    <n v="1970"/>
    <n v="54"/>
    <m/>
    <n v="1"/>
  </r>
  <r>
    <n v="563"/>
    <n v="9"/>
    <m/>
    <m/>
    <m/>
    <m/>
    <d v="2016-08-02T07:23:26"/>
    <d v="2016-08-02T07:32:49"/>
    <n v="3192"/>
    <s v="Liberty Light Rail    "/>
    <n v="40.711242300000002"/>
    <n v="-74.055701299999996"/>
    <n v="3184"/>
    <x v="8"/>
    <n v="40.7141454"/>
    <n v="-74.033551900000006"/>
    <n v="24400"/>
    <x v="0"/>
    <m/>
    <m/>
    <m/>
    <m/>
    <n v="1967"/>
    <n v="57"/>
    <m/>
    <n v="1"/>
  </r>
  <r>
    <n v="177"/>
    <n v="2"/>
    <m/>
    <m/>
    <m/>
    <m/>
    <d v="2016-08-02T07:23:39"/>
    <d v="2016-08-02T07:26:37"/>
    <n v="3209"/>
    <s v="Brunswick St          "/>
    <n v="40.724176499999999"/>
    <n v="-74.050656399999994"/>
    <n v="3186"/>
    <x v="5"/>
    <n v="40.71958611647166"/>
    <n v="-74.043117463588715"/>
    <n v="24622"/>
    <x v="0"/>
    <m/>
    <m/>
    <m/>
    <m/>
    <n v="1976"/>
    <n v="48"/>
    <m/>
    <n v="1"/>
  </r>
  <r>
    <n v="390"/>
    <n v="6"/>
    <m/>
    <m/>
    <m/>
    <m/>
    <d v="2016-08-02T07:24:53"/>
    <d v="2016-08-02T07:31:23"/>
    <n v="3203"/>
    <s v="Hamilton Park         "/>
    <n v="40.727595966000003"/>
    <n v="-74.044247311000007"/>
    <n v="3185"/>
    <x v="13"/>
    <n v="40.717732499999997"/>
    <n v="-74.043845000000005"/>
    <n v="24583"/>
    <x v="0"/>
    <m/>
    <m/>
    <m/>
    <m/>
    <n v="1985"/>
    <n v="39"/>
    <m/>
    <n v="1"/>
  </r>
  <r>
    <n v="414"/>
    <n v="6"/>
    <m/>
    <m/>
    <m/>
    <m/>
    <d v="2016-08-02T07:25:46"/>
    <d v="2016-08-02T07:32:40"/>
    <n v="3202"/>
    <s v="Newport PATH          "/>
    <n v="40.727223500000001"/>
    <n v="-74.033758899999995"/>
    <n v="3183"/>
    <x v="11"/>
    <n v="40.716246900000002"/>
    <n v="-74.033458800000005"/>
    <n v="24446"/>
    <x v="0"/>
    <m/>
    <m/>
    <m/>
    <m/>
    <n v="1988"/>
    <n v="36"/>
    <m/>
    <n v="1"/>
  </r>
  <r>
    <n v="588"/>
    <n v="9"/>
    <m/>
    <m/>
    <m/>
    <m/>
    <d v="2016-08-02T07:26:16"/>
    <d v="2016-08-02T07:36:05"/>
    <n v="3215"/>
    <s v="Central Ave           "/>
    <n v="40.746729899999998"/>
    <n v="-74.049250900000004"/>
    <n v="3195"/>
    <x v="3"/>
    <n v="40.730742625306583"/>
    <n v="-74.063783884048462"/>
    <n v="24638"/>
    <x v="0"/>
    <m/>
    <m/>
    <m/>
    <m/>
    <n v="1986"/>
    <n v="38"/>
    <m/>
    <n v="1"/>
  </r>
  <r>
    <n v="484"/>
    <n v="8"/>
    <m/>
    <m/>
    <m/>
    <m/>
    <d v="2016-08-02T07:30:25"/>
    <d v="2016-08-02T07:38:30"/>
    <n v="3184"/>
    <s v="Paulus Hook           "/>
    <n v="40.7141454"/>
    <n v="-74.033551900000006"/>
    <n v="3202"/>
    <x v="15"/>
    <n v="40.727223500000001"/>
    <n v="-74.033758899999995"/>
    <n v="24411"/>
    <x v="0"/>
    <m/>
    <m/>
    <m/>
    <m/>
    <n v="1979"/>
    <n v="45"/>
    <m/>
    <n v="1"/>
  </r>
  <r>
    <n v="288"/>
    <n v="4"/>
    <m/>
    <m/>
    <m/>
    <m/>
    <d v="2016-08-02T07:31:20"/>
    <d v="2016-08-02T07:36:09"/>
    <n v="3203"/>
    <s v="Hamilton Park         "/>
    <n v="40.727595966000003"/>
    <n v="-74.044247311000007"/>
    <n v="3186"/>
    <x v="5"/>
    <n v="40.71958611647166"/>
    <n v="-74.043117463588715"/>
    <n v="24590"/>
    <x v="0"/>
    <m/>
    <m/>
    <m/>
    <m/>
    <n v="1975"/>
    <n v="49"/>
    <m/>
    <n v="1"/>
  </r>
  <r>
    <n v="377"/>
    <n v="6"/>
    <m/>
    <m/>
    <m/>
    <m/>
    <d v="2016-08-02T07:32:04"/>
    <d v="2016-08-02T07:38:22"/>
    <n v="3203"/>
    <s v="Hamilton Park         "/>
    <n v="40.727595966000003"/>
    <n v="-74.044247311000007"/>
    <n v="3187"/>
    <x v="16"/>
    <n v="40.721123599999999"/>
    <n v="-74.038050949999999"/>
    <n v="24471"/>
    <x v="0"/>
    <m/>
    <m/>
    <m/>
    <m/>
    <n v="1974"/>
    <n v="50"/>
    <m/>
    <n v="1"/>
  </r>
  <r>
    <n v="255"/>
    <n v="4"/>
    <m/>
    <m/>
    <m/>
    <m/>
    <d v="2016-08-02T07:32:14"/>
    <d v="2016-08-02T07:36:29"/>
    <n v="3186"/>
    <s v="Grove St PATH         "/>
    <n v="40.71958611647166"/>
    <n v="-74.043117463588715"/>
    <n v="3209"/>
    <x v="28"/>
    <n v="40.724176499999999"/>
    <n v="-74.050656399999994"/>
    <n v="24667"/>
    <x v="0"/>
    <m/>
    <m/>
    <m/>
    <m/>
    <n v="1989"/>
    <n v="35"/>
    <m/>
    <n v="1"/>
  </r>
  <r>
    <n v="213"/>
    <n v="3"/>
    <m/>
    <m/>
    <m/>
    <m/>
    <d v="2016-08-02T07:33:51"/>
    <d v="2016-08-02T07:37:24"/>
    <n v="3270"/>
    <s v="Jersey &amp; 6th St       "/>
    <n v="40.725289107811321"/>
    <n v="-74.045571684837341"/>
    <n v="3186"/>
    <x v="5"/>
    <n v="40.71958611647166"/>
    <n v="-74.043117463588715"/>
    <n v="24447"/>
    <x v="0"/>
    <m/>
    <m/>
    <m/>
    <m/>
    <n v="1969"/>
    <n v="55"/>
    <m/>
    <n v="1"/>
  </r>
  <r>
    <n v="321"/>
    <n v="5"/>
    <m/>
    <m/>
    <m/>
    <m/>
    <d v="2016-08-02T07:34:47"/>
    <d v="2016-08-02T07:40:08"/>
    <n v="3203"/>
    <s v="Hamilton Park         "/>
    <n v="40.727595966000003"/>
    <n v="-74.044247311000007"/>
    <n v="3186"/>
    <x v="5"/>
    <n v="40.71958611647166"/>
    <n v="-74.043117463588715"/>
    <n v="24525"/>
    <x v="0"/>
    <m/>
    <m/>
    <m/>
    <m/>
    <n v="1956"/>
    <n v="68"/>
    <m/>
    <n v="1"/>
  </r>
  <r>
    <n v="342"/>
    <n v="5"/>
    <m/>
    <m/>
    <m/>
    <m/>
    <d v="2016-08-02T07:35:35"/>
    <d v="2016-08-02T07:41:18"/>
    <n v="3209"/>
    <s v="Brunswick St          "/>
    <n v="40.724176499999999"/>
    <n v="-74.050656399999994"/>
    <n v="3275"/>
    <x v="17"/>
    <n v="40.718355198232139"/>
    <n v="-74.038914442062378"/>
    <n v="24507"/>
    <x v="0"/>
    <m/>
    <m/>
    <m/>
    <m/>
    <n v="1983"/>
    <n v="41"/>
    <m/>
    <n v="1"/>
  </r>
  <r>
    <n v="638"/>
    <n v="10"/>
    <m/>
    <m/>
    <m/>
    <m/>
    <d v="2016-08-02T07:35:53"/>
    <d v="2016-08-02T07:46:32"/>
    <n v="3183"/>
    <s v="Exchange Place        "/>
    <n v="40.716246900000002"/>
    <n v="-74.033458800000005"/>
    <n v="3199"/>
    <x v="21"/>
    <n v="40.728744800000001"/>
    <n v="-74.032108199999996"/>
    <n v="24391"/>
    <x v="0"/>
    <m/>
    <m/>
    <m/>
    <m/>
    <n v="1988"/>
    <n v="36"/>
    <m/>
    <n v="1"/>
  </r>
  <r>
    <n v="260"/>
    <n v="4"/>
    <m/>
    <m/>
    <m/>
    <m/>
    <d v="2016-08-02T07:38:18"/>
    <d v="2016-08-02T07:42:39"/>
    <n v="3187"/>
    <s v="Warren St             "/>
    <n v="40.721123599999999"/>
    <n v="-74.038050949999999"/>
    <n v="3183"/>
    <x v="11"/>
    <n v="40.716246900000002"/>
    <n v="-74.033458800000005"/>
    <n v="24606"/>
    <x v="0"/>
    <m/>
    <m/>
    <m/>
    <m/>
    <n v="1976"/>
    <n v="48"/>
    <m/>
    <n v="1"/>
  </r>
  <r>
    <n v="366"/>
    <n v="6"/>
    <m/>
    <m/>
    <m/>
    <m/>
    <d v="2016-08-02T07:38:27"/>
    <d v="2016-08-02T07:44:34"/>
    <n v="3267"/>
    <s v="Morris Canal          "/>
    <n v="40.712418823756899"/>
    <n v="-74.038525521755219"/>
    <n v="3183"/>
    <x v="11"/>
    <n v="40.716246900000002"/>
    <n v="-74.033458800000005"/>
    <n v="24549"/>
    <x v="0"/>
    <m/>
    <m/>
    <m/>
    <m/>
    <n v="1980"/>
    <n v="44"/>
    <m/>
    <n v="1"/>
  </r>
  <r>
    <n v="639"/>
    <n v="10"/>
    <m/>
    <m/>
    <m/>
    <m/>
    <d v="2016-08-02T07:38:50"/>
    <d v="2016-08-02T07:49:29"/>
    <n v="3193"/>
    <s v="Lincoln Park          "/>
    <n v="40.724605099886901"/>
    <n v="-74.078405946493149"/>
    <n v="3195"/>
    <x v="3"/>
    <n v="40.730742625306583"/>
    <n v="-74.063783884048462"/>
    <n v="24641"/>
    <x v="0"/>
    <m/>
    <m/>
    <m/>
    <m/>
    <n v="1981"/>
    <n v="43"/>
    <m/>
    <n v="1"/>
  </r>
  <r>
    <n v="1043"/>
    <n v="17"/>
    <m/>
    <m/>
    <m/>
    <m/>
    <d v="2016-08-02T07:39:40"/>
    <d v="2016-08-02T07:57:03"/>
    <n v="3190"/>
    <s v="Garfield Ave Station  "/>
    <n v="40.710467023379699"/>
    <n v="-74.070038795471191"/>
    <n v="3214"/>
    <x v="19"/>
    <n v="40.712774199999998"/>
    <n v="-74.0364857"/>
    <n v="24712"/>
    <x v="0"/>
    <m/>
    <m/>
    <m/>
    <m/>
    <n v="1979"/>
    <n v="45"/>
    <m/>
    <n v="1"/>
  </r>
  <r>
    <n v="646"/>
    <n v="10"/>
    <m/>
    <m/>
    <m/>
    <m/>
    <d v="2016-08-02T07:40:13"/>
    <d v="2016-08-02T07:51:00"/>
    <n v="3196"/>
    <s v="Riverview Park        "/>
    <n v="40.744318700000001"/>
    <n v="-74.043990899999997"/>
    <n v="3202"/>
    <x v="15"/>
    <n v="40.727223500000001"/>
    <n v="-74.033758899999995"/>
    <n v="24535"/>
    <x v="0"/>
    <m/>
    <m/>
    <m/>
    <m/>
    <n v="1990"/>
    <n v="34"/>
    <m/>
    <n v="1"/>
  </r>
  <r>
    <n v="321"/>
    <n v="5"/>
    <m/>
    <m/>
    <m/>
    <m/>
    <d v="2016-08-02T07:40:12"/>
    <d v="2016-08-02T07:45:34"/>
    <n v="3203"/>
    <s v="Hamilton Park         "/>
    <n v="40.727595966000003"/>
    <n v="-74.044247311000007"/>
    <n v="3186"/>
    <x v="5"/>
    <n v="40.71958611647166"/>
    <n v="-74.043117463588715"/>
    <n v="24532"/>
    <x v="0"/>
    <m/>
    <m/>
    <m/>
    <m/>
    <n v="1979"/>
    <n v="45"/>
    <m/>
    <n v="1"/>
  </r>
  <r>
    <n v="112"/>
    <n v="1"/>
    <m/>
    <m/>
    <m/>
    <m/>
    <d v="2016-08-02T07:40:29"/>
    <d v="2016-08-02T07:42:21"/>
    <n v="3211"/>
    <s v="Newark Ave            "/>
    <n v="40.721525149999998"/>
    <n v="-74.046304543000005"/>
    <n v="3186"/>
    <x v="5"/>
    <n v="40.71958611647166"/>
    <n v="-74.043117463588715"/>
    <n v="24503"/>
    <x v="0"/>
    <m/>
    <m/>
    <m/>
    <m/>
    <n v="1989"/>
    <n v="35"/>
    <m/>
    <n v="1"/>
  </r>
  <r>
    <n v="487"/>
    <n v="8"/>
    <m/>
    <m/>
    <m/>
    <m/>
    <d v="2016-08-02T07:41:41"/>
    <d v="2016-08-02T07:49:48"/>
    <n v="3186"/>
    <s v="Grove St PATH         "/>
    <n v="40.71958611647166"/>
    <n v="-74.043117463588715"/>
    <n v="3202"/>
    <x v="15"/>
    <n v="40.727223500000001"/>
    <n v="-74.033758899999995"/>
    <n v="24447"/>
    <x v="0"/>
    <m/>
    <m/>
    <m/>
    <m/>
    <n v="1983"/>
    <n v="41"/>
    <m/>
    <n v="1"/>
  </r>
  <r>
    <n v="549"/>
    <n v="9"/>
    <m/>
    <m/>
    <m/>
    <m/>
    <d v="2016-08-02T07:41:40"/>
    <d v="2016-08-02T07:50:49"/>
    <n v="3215"/>
    <s v="Central Ave           "/>
    <n v="40.746729899999998"/>
    <n v="-74.049250900000004"/>
    <n v="3195"/>
    <x v="3"/>
    <n v="40.730742625306583"/>
    <n v="-74.063783884048462"/>
    <n v="24574"/>
    <x v="0"/>
    <m/>
    <m/>
    <m/>
    <m/>
    <n v="1954"/>
    <n v="70"/>
    <m/>
    <n v="1"/>
  </r>
  <r>
    <n v="378"/>
    <n v="6"/>
    <m/>
    <m/>
    <m/>
    <m/>
    <d v="2016-08-02T07:42:45"/>
    <d v="2016-08-02T07:49:03"/>
    <n v="3187"/>
    <s v="Warren St             "/>
    <n v="40.721123599999999"/>
    <n v="-74.038050949999999"/>
    <n v="3202"/>
    <x v="15"/>
    <n v="40.727223500000001"/>
    <n v="-74.033758899999995"/>
    <n v="24425"/>
    <x v="0"/>
    <m/>
    <m/>
    <m/>
    <m/>
    <n v="1994"/>
    <n v="30"/>
    <m/>
    <n v="1"/>
  </r>
  <r>
    <n v="103"/>
    <n v="1"/>
    <m/>
    <m/>
    <m/>
    <m/>
    <d v="2016-08-02T07:43:37"/>
    <d v="2016-08-02T07:45:21"/>
    <n v="3184"/>
    <s v="Paulus Hook           "/>
    <n v="40.7141454"/>
    <n v="-74.033551900000006"/>
    <n v="3183"/>
    <x v="11"/>
    <n v="40.716246900000002"/>
    <n v="-74.033458800000005"/>
    <n v="24402"/>
    <x v="0"/>
    <m/>
    <m/>
    <m/>
    <m/>
    <n v="1984"/>
    <n v="40"/>
    <m/>
    <n v="1"/>
  </r>
  <r>
    <n v="353"/>
    <n v="5"/>
    <m/>
    <m/>
    <m/>
    <m/>
    <d v="2016-08-02T07:44:25"/>
    <d v="2016-08-02T07:50:19"/>
    <n v="3195"/>
    <s v="Sip Ave               "/>
    <n v="40.730742625306583"/>
    <n v="-74.063783884048462"/>
    <n v="3193"/>
    <x v="4"/>
    <n v="40.724605099886901"/>
    <n v="-74.078405946493149"/>
    <n v="24668"/>
    <x v="0"/>
    <m/>
    <m/>
    <m/>
    <m/>
    <n v="1983"/>
    <n v="41"/>
    <m/>
    <n v="1"/>
  </r>
  <r>
    <n v="809"/>
    <n v="13"/>
    <m/>
    <m/>
    <m/>
    <m/>
    <d v="2016-08-02T07:45:45"/>
    <d v="2016-08-02T07:59:14"/>
    <n v="3225"/>
    <s v="Baldwin at Montgomery "/>
    <n v="40.723658899999997"/>
    <n v="-74.064194299999997"/>
    <n v="3187"/>
    <x v="16"/>
    <n v="40.721123599999999"/>
    <n v="-74.038050949999999"/>
    <n v="24492"/>
    <x v="0"/>
    <m/>
    <m/>
    <m/>
    <m/>
    <n v="1984"/>
    <n v="40"/>
    <m/>
    <n v="1"/>
  </r>
  <r>
    <n v="524"/>
    <n v="8"/>
    <m/>
    <m/>
    <m/>
    <m/>
    <d v="2016-08-02T07:46:10"/>
    <d v="2016-08-02T07:54:54"/>
    <n v="3278"/>
    <s v="Monmouth and 6th      "/>
    <n v="40.725685483629007"/>
    <n v="-74.048790335655212"/>
    <n v="3195"/>
    <x v="3"/>
    <n v="40.730742625306583"/>
    <n v="-74.063783884048462"/>
    <n v="24544"/>
    <x v="1"/>
    <m/>
    <m/>
    <m/>
    <m/>
    <m/>
    <s v=""/>
    <m/>
    <n v="0"/>
  </r>
  <r>
    <n v="291"/>
    <n v="4"/>
    <m/>
    <m/>
    <m/>
    <m/>
    <d v="2016-08-02T07:46:28"/>
    <d v="2016-08-02T07:51:19"/>
    <n v="3267"/>
    <s v="Morris Canal          "/>
    <n v="40.712418823756899"/>
    <n v="-74.038525521755219"/>
    <n v="3186"/>
    <x v="5"/>
    <n v="40.71958611647166"/>
    <n v="-74.043117463588715"/>
    <n v="24633"/>
    <x v="0"/>
    <m/>
    <m/>
    <m/>
    <m/>
    <n v="1969"/>
    <n v="55"/>
    <m/>
    <n v="1"/>
  </r>
  <r>
    <n v="287"/>
    <n v="4"/>
    <m/>
    <m/>
    <m/>
    <m/>
    <d v="2016-08-02T07:46:34"/>
    <d v="2016-08-02T07:51:21"/>
    <n v="3267"/>
    <s v="Morris Canal          "/>
    <n v="40.712418823756899"/>
    <n v="-74.038525521755219"/>
    <n v="3186"/>
    <x v="5"/>
    <n v="40.71958611647166"/>
    <n v="-74.043117463588715"/>
    <n v="24457"/>
    <x v="0"/>
    <m/>
    <m/>
    <m/>
    <m/>
    <n v="1965"/>
    <n v="59"/>
    <m/>
    <n v="1"/>
  </r>
  <r>
    <n v="247"/>
    <n v="4"/>
    <m/>
    <m/>
    <m/>
    <m/>
    <d v="2016-08-02T07:46:52"/>
    <d v="2016-08-02T07:51:00"/>
    <n v="3209"/>
    <s v="Brunswick St          "/>
    <n v="40.724176499999999"/>
    <n v="-74.050656399999994"/>
    <n v="3186"/>
    <x v="5"/>
    <n v="40.71958611647166"/>
    <n v="-74.043117463588715"/>
    <n v="24667"/>
    <x v="0"/>
    <m/>
    <m/>
    <m/>
    <m/>
    <n v="1981"/>
    <n v="43"/>
    <m/>
    <n v="2"/>
  </r>
  <r>
    <n v="169"/>
    <n v="2"/>
    <m/>
    <m/>
    <m/>
    <m/>
    <d v="2016-08-02T07:47:04"/>
    <d v="2016-08-02T07:49:53"/>
    <n v="3213"/>
    <s v="Van Vorst Park        "/>
    <n v="40.718488919999999"/>
    <n v="-74.047726624999996"/>
    <n v="3186"/>
    <x v="5"/>
    <n v="40.71958611647166"/>
    <n v="-74.043117463588715"/>
    <n v="24601"/>
    <x v="0"/>
    <m/>
    <m/>
    <m/>
    <m/>
    <n v="1986"/>
    <n v="38"/>
    <m/>
    <n v="1"/>
  </r>
  <r>
    <n v="377"/>
    <n v="6"/>
    <m/>
    <m/>
    <m/>
    <m/>
    <d v="2016-08-02T07:47:53"/>
    <d v="2016-08-02T07:54:11"/>
    <n v="3207"/>
    <s v="Oakland Ave           "/>
    <n v="40.737603700000001"/>
    <n v="-74.052478300000004"/>
    <n v="3195"/>
    <x v="3"/>
    <n v="40.730742625306583"/>
    <n v="-74.063783884048462"/>
    <n v="24671"/>
    <x v="0"/>
    <m/>
    <m/>
    <m/>
    <m/>
    <n v="1984"/>
    <n v="40"/>
    <m/>
    <n v="1"/>
  </r>
  <r>
    <n v="206"/>
    <n v="3"/>
    <m/>
    <m/>
    <m/>
    <m/>
    <d v="2016-08-02T07:47:55"/>
    <d v="2016-08-02T07:51:22"/>
    <n v="3267"/>
    <s v="Morris Canal          "/>
    <n v="40.712418823756899"/>
    <n v="-74.038525521755219"/>
    <n v="3183"/>
    <x v="11"/>
    <n v="40.716246900000002"/>
    <n v="-74.033458800000005"/>
    <n v="24511"/>
    <x v="0"/>
    <m/>
    <m/>
    <m/>
    <m/>
    <n v="1968"/>
    <n v="56"/>
    <m/>
    <n v="1"/>
  </r>
  <r>
    <n v="253"/>
    <n v="4"/>
    <m/>
    <m/>
    <m/>
    <m/>
    <d v="2016-08-02T07:49:52"/>
    <d v="2016-08-02T07:54:06"/>
    <n v="3267"/>
    <s v="Morris Canal          "/>
    <n v="40.712418823756899"/>
    <n v="-74.038525521755219"/>
    <n v="3183"/>
    <x v="11"/>
    <n v="40.716246900000002"/>
    <n v="-74.033458800000005"/>
    <n v="24616"/>
    <x v="0"/>
    <m/>
    <m/>
    <m/>
    <m/>
    <n v="1984"/>
    <n v="40"/>
    <m/>
    <n v="2"/>
  </r>
  <r>
    <n v="236"/>
    <n v="3"/>
    <m/>
    <m/>
    <m/>
    <m/>
    <d v="2016-08-02T07:50:00"/>
    <d v="2016-08-02T07:53:56"/>
    <n v="3187"/>
    <s v="Warren St             "/>
    <n v="40.721123599999999"/>
    <n v="-74.038050949999999"/>
    <n v="3183"/>
    <x v="11"/>
    <n v="40.716246900000002"/>
    <n v="-74.033458800000005"/>
    <n v="24686"/>
    <x v="0"/>
    <m/>
    <m/>
    <m/>
    <m/>
    <n v="1988"/>
    <n v="36"/>
    <m/>
    <n v="2"/>
  </r>
  <r>
    <n v="197"/>
    <n v="3"/>
    <m/>
    <m/>
    <m/>
    <m/>
    <d v="2016-08-02T07:50:03"/>
    <d v="2016-08-02T07:53:20"/>
    <n v="3194"/>
    <s v="McGinley Square       "/>
    <n v="40.725339925355797"/>
    <n v="-74.067622125148773"/>
    <n v="3195"/>
    <x v="3"/>
    <n v="40.730742625306583"/>
    <n v="-74.063783884048462"/>
    <n v="24559"/>
    <x v="0"/>
    <m/>
    <m/>
    <m/>
    <m/>
    <n v="1986"/>
    <n v="38"/>
    <m/>
    <n v="1"/>
  </r>
  <r>
    <n v="593"/>
    <n v="9"/>
    <m/>
    <m/>
    <m/>
    <m/>
    <d v="2016-08-02T07:51:42"/>
    <d v="2016-08-02T08:01:36"/>
    <n v="3192"/>
    <s v="Liberty Light Rail    "/>
    <n v="40.711242300000002"/>
    <n v="-74.055701299999996"/>
    <n v="3186"/>
    <x v="5"/>
    <n v="40.71958611647166"/>
    <n v="-74.043117463588715"/>
    <n v="24445"/>
    <x v="0"/>
    <m/>
    <m/>
    <m/>
    <m/>
    <n v="1969"/>
    <n v="55"/>
    <m/>
    <n v="1"/>
  </r>
  <r>
    <n v="246"/>
    <n v="4"/>
    <m/>
    <m/>
    <m/>
    <m/>
    <d v="2016-08-02T07:52:08"/>
    <d v="2016-08-02T07:56:15"/>
    <n v="3209"/>
    <s v="Brunswick St          "/>
    <n v="40.724176499999999"/>
    <n v="-74.050656399999994"/>
    <n v="3186"/>
    <x v="5"/>
    <n v="40.71958611647166"/>
    <n v="-74.043117463588715"/>
    <n v="24628"/>
    <x v="0"/>
    <m/>
    <m/>
    <m/>
    <m/>
    <n v="1987"/>
    <n v="37"/>
    <m/>
    <n v="1"/>
  </r>
  <r>
    <n v="184"/>
    <n v="3"/>
    <m/>
    <m/>
    <m/>
    <m/>
    <d v="2016-08-02T07:52:27"/>
    <d v="2016-08-02T07:55:32"/>
    <n v="3209"/>
    <s v="Brunswick St          "/>
    <n v="40.724176499999999"/>
    <n v="-74.050656399999994"/>
    <n v="3186"/>
    <x v="5"/>
    <n v="40.71958611647166"/>
    <n v="-74.043117463588715"/>
    <n v="24477"/>
    <x v="0"/>
    <m/>
    <m/>
    <m/>
    <m/>
    <n v="1981"/>
    <n v="43"/>
    <m/>
    <n v="1"/>
  </r>
  <r>
    <n v="304"/>
    <n v="5"/>
    <m/>
    <m/>
    <m/>
    <m/>
    <d v="2016-08-02T07:56:09"/>
    <d v="2016-08-02T08:01:13"/>
    <n v="3203"/>
    <s v="Hamilton Park         "/>
    <n v="40.727595966000003"/>
    <n v="-74.044247311000007"/>
    <n v="3186"/>
    <x v="5"/>
    <n v="40.71958611647166"/>
    <n v="-74.043117463588715"/>
    <n v="24664"/>
    <x v="0"/>
    <m/>
    <m/>
    <m/>
    <m/>
    <n v="1968"/>
    <n v="56"/>
    <m/>
    <n v="1"/>
  </r>
  <r>
    <n v="191"/>
    <n v="3"/>
    <m/>
    <m/>
    <m/>
    <m/>
    <d v="2016-08-02T07:56:13"/>
    <d v="2016-08-02T07:59:24"/>
    <n v="3267"/>
    <s v="Morris Canal          "/>
    <n v="40.712418823756899"/>
    <n v="-74.038525521755219"/>
    <n v="3183"/>
    <x v="11"/>
    <n v="40.716246900000002"/>
    <n v="-74.033458800000005"/>
    <n v="24589"/>
    <x v="0"/>
    <m/>
    <m/>
    <m/>
    <m/>
    <n v="1990"/>
    <n v="34"/>
    <m/>
    <n v="1"/>
  </r>
  <r>
    <n v="151"/>
    <n v="2"/>
    <m/>
    <m/>
    <m/>
    <m/>
    <d v="2016-08-02T07:56:14"/>
    <d v="2016-08-02T07:58:45"/>
    <n v="3211"/>
    <s v="Newark Ave            "/>
    <n v="40.721525149999998"/>
    <n v="-74.046304543000005"/>
    <n v="3186"/>
    <x v="5"/>
    <n v="40.71958611647166"/>
    <n v="-74.043117463588715"/>
    <n v="24705"/>
    <x v="0"/>
    <m/>
    <m/>
    <m/>
    <m/>
    <n v="1976"/>
    <n v="48"/>
    <m/>
    <n v="1"/>
  </r>
  <r>
    <n v="1251"/>
    <n v="20"/>
    <m/>
    <m/>
    <m/>
    <m/>
    <d v="2016-08-02T07:56:38"/>
    <d v="2016-08-02T08:17:29"/>
    <n v="3196"/>
    <s v="Riverview Park        "/>
    <n v="40.744318700000001"/>
    <n v="-74.043990899999997"/>
    <n v="3275"/>
    <x v="17"/>
    <n v="40.718355198232139"/>
    <n v="-74.038914442062378"/>
    <n v="24636"/>
    <x v="0"/>
    <m/>
    <m/>
    <m/>
    <m/>
    <n v="1977"/>
    <n v="47"/>
    <m/>
    <n v="1"/>
  </r>
  <r>
    <n v="270"/>
    <n v="4"/>
    <m/>
    <m/>
    <m/>
    <m/>
    <d v="2016-08-02T07:56:43"/>
    <d v="2016-08-02T08:01:13"/>
    <n v="3278"/>
    <s v="Monmouth and 6th      "/>
    <n v="40.725685483629007"/>
    <n v="-74.048790335655212"/>
    <n v="3186"/>
    <x v="5"/>
    <n v="40.71958611647166"/>
    <n v="-74.043117463588715"/>
    <n v="24558"/>
    <x v="0"/>
    <m/>
    <m/>
    <m/>
    <m/>
    <n v="1978"/>
    <n v="46"/>
    <m/>
    <n v="1"/>
  </r>
  <r>
    <n v="191"/>
    <n v="3"/>
    <m/>
    <m/>
    <m/>
    <m/>
    <d v="2016-08-02T07:56:43"/>
    <d v="2016-08-02T07:59:54"/>
    <n v="3279"/>
    <s v="Dixon Mills           "/>
    <n v="40.721630142638354"/>
    <n v="-74.04996782541275"/>
    <n v="3186"/>
    <x v="5"/>
    <n v="40.71958611647166"/>
    <n v="-74.043117463588715"/>
    <n v="24568"/>
    <x v="0"/>
    <m/>
    <m/>
    <m/>
    <m/>
    <n v="1986"/>
    <n v="38"/>
    <m/>
    <n v="2"/>
  </r>
  <r>
    <n v="162"/>
    <n v="2"/>
    <m/>
    <m/>
    <m/>
    <m/>
    <d v="2016-08-02T07:56:53"/>
    <d v="2016-08-02T07:59:35"/>
    <n v="3270"/>
    <s v="Jersey &amp; 6th St       "/>
    <n v="40.725289107811321"/>
    <n v="-74.045571684837341"/>
    <n v="3186"/>
    <x v="5"/>
    <n v="40.71958611647166"/>
    <n v="-74.043117463588715"/>
    <n v="24595"/>
    <x v="0"/>
    <m/>
    <m/>
    <m/>
    <m/>
    <n v="1970"/>
    <n v="54"/>
    <m/>
    <n v="1"/>
  </r>
  <r>
    <n v="354"/>
    <n v="5"/>
    <m/>
    <m/>
    <m/>
    <m/>
    <d v="2016-08-02T07:58:23"/>
    <d v="2016-08-02T08:04:18"/>
    <n v="3267"/>
    <s v="Morris Canal          "/>
    <n v="40.712418823756899"/>
    <n v="-74.038525521755219"/>
    <n v="3183"/>
    <x v="11"/>
    <n v="40.716246900000002"/>
    <n v="-74.033458800000005"/>
    <n v="24500"/>
    <x v="0"/>
    <m/>
    <m/>
    <m/>
    <m/>
    <n v="1988"/>
    <n v="36"/>
    <m/>
    <n v="2"/>
  </r>
  <r>
    <n v="782"/>
    <n v="13"/>
    <m/>
    <m/>
    <m/>
    <m/>
    <d v="2016-08-02T07:59:03"/>
    <d v="2016-08-02T08:12:05"/>
    <n v="3183"/>
    <s v="Exchange Place        "/>
    <n v="40.716246900000002"/>
    <n v="-74.033458800000005"/>
    <n v="3194"/>
    <x v="20"/>
    <n v="40.725339925355797"/>
    <n v="-74.067622125148773"/>
    <n v="24626"/>
    <x v="0"/>
    <m/>
    <m/>
    <m/>
    <m/>
    <n v="1984"/>
    <n v="40"/>
    <m/>
    <n v="1"/>
  </r>
  <r>
    <n v="237"/>
    <n v="3"/>
    <m/>
    <m/>
    <m/>
    <m/>
    <d v="2016-08-02T07:59:08"/>
    <d v="2016-08-02T08:03:05"/>
    <n v="3187"/>
    <s v="Warren St             "/>
    <n v="40.721123599999999"/>
    <n v="-74.038050949999999"/>
    <n v="3270"/>
    <x v="18"/>
    <n v="40.725289107811321"/>
    <n v="-74.045571684837341"/>
    <n v="24471"/>
    <x v="0"/>
    <m/>
    <m/>
    <m/>
    <m/>
    <n v="1978"/>
    <n v="46"/>
    <m/>
    <n v="1"/>
  </r>
  <r>
    <n v="190"/>
    <n v="3"/>
    <m/>
    <m/>
    <m/>
    <m/>
    <d v="2016-08-02T07:59:45"/>
    <d v="2016-08-02T08:02:55"/>
    <n v="3194"/>
    <s v="McGinley Square       "/>
    <n v="40.725339925355797"/>
    <n v="-74.067622125148773"/>
    <n v="3195"/>
    <x v="3"/>
    <n v="40.730742625306583"/>
    <n v="-74.063783884048462"/>
    <n v="24379"/>
    <x v="0"/>
    <m/>
    <m/>
    <m/>
    <m/>
    <n v="1977"/>
    <n v="47"/>
    <m/>
    <n v="1"/>
  </r>
  <r>
    <n v="263"/>
    <n v="4"/>
    <m/>
    <m/>
    <m/>
    <m/>
    <d v="2016-08-02T07:59:59"/>
    <d v="2016-08-02T08:04:22"/>
    <n v="3270"/>
    <s v="Jersey &amp; 6th St       "/>
    <n v="40.725289107811321"/>
    <n v="-74.045571684837341"/>
    <n v="3186"/>
    <x v="5"/>
    <n v="40.71958611647166"/>
    <n v="-74.043117463588715"/>
    <n v="24394"/>
    <x v="0"/>
    <m/>
    <m/>
    <m/>
    <m/>
    <n v="1971"/>
    <n v="53"/>
    <m/>
    <n v="2"/>
  </r>
  <r>
    <n v="931"/>
    <n v="15"/>
    <m/>
    <m/>
    <m/>
    <m/>
    <d v="2016-08-02T08:00:35"/>
    <d v="2016-08-02T08:16:07"/>
    <n v="3209"/>
    <s v="Brunswick St          "/>
    <n v="40.724176499999999"/>
    <n v="-74.050656399999994"/>
    <n v="3268"/>
    <x v="43"/>
    <n v="40.71346382669195"/>
    <n v="-74.062858521938324"/>
    <n v="24697"/>
    <x v="0"/>
    <m/>
    <m/>
    <m/>
    <m/>
    <n v="1977"/>
    <n v="47"/>
    <m/>
    <n v="2"/>
  </r>
  <r>
    <n v="314"/>
    <n v="5"/>
    <m/>
    <m/>
    <m/>
    <m/>
    <d v="2016-08-02T08:00:41"/>
    <d v="2016-08-02T08:05:56"/>
    <n v="3186"/>
    <s v="Grove St PATH         "/>
    <n v="40.71958611647166"/>
    <n v="-74.043117463588715"/>
    <n v="3203"/>
    <x v="9"/>
    <n v="40.727595966000003"/>
    <n v="-74.044247311000007"/>
    <n v="24667"/>
    <x v="1"/>
    <m/>
    <m/>
    <m/>
    <m/>
    <m/>
    <s v=""/>
    <m/>
    <n v="0"/>
  </r>
  <r>
    <n v="276"/>
    <n v="4"/>
    <m/>
    <m/>
    <m/>
    <m/>
    <d v="2016-08-02T08:02:30"/>
    <d v="2016-08-02T08:07:07"/>
    <n v="3194"/>
    <s v="McGinley Square       "/>
    <n v="40.725339925355797"/>
    <n v="-74.067622125148773"/>
    <n v="3195"/>
    <x v="3"/>
    <n v="40.730742625306583"/>
    <n v="-74.063783884048462"/>
    <n v="24403"/>
    <x v="0"/>
    <m/>
    <m/>
    <m/>
    <m/>
    <n v="1970"/>
    <n v="54"/>
    <m/>
    <n v="1"/>
  </r>
  <r>
    <n v="305"/>
    <n v="5"/>
    <m/>
    <m/>
    <m/>
    <m/>
    <d v="2016-08-02T08:03:40"/>
    <d v="2016-08-02T08:08:46"/>
    <n v="3278"/>
    <s v="Monmouth and 6th      "/>
    <n v="40.725685483629007"/>
    <n v="-74.048790335655212"/>
    <n v="3186"/>
    <x v="5"/>
    <n v="40.71958611647166"/>
    <n v="-74.043117463588715"/>
    <n v="24682"/>
    <x v="0"/>
    <m/>
    <m/>
    <m/>
    <m/>
    <n v="1982"/>
    <n v="42"/>
    <m/>
    <n v="1"/>
  </r>
  <r>
    <n v="383"/>
    <n v="6"/>
    <m/>
    <m/>
    <m/>
    <m/>
    <d v="2016-08-02T08:03:54"/>
    <d v="2016-08-02T08:10:18"/>
    <n v="3203"/>
    <s v="Hamilton Park         "/>
    <n v="40.727595966000003"/>
    <n v="-74.044247311000007"/>
    <n v="3202"/>
    <x v="15"/>
    <n v="40.727223500000001"/>
    <n v="-74.033758899999995"/>
    <n v="24580"/>
    <x v="0"/>
    <m/>
    <m/>
    <m/>
    <m/>
    <n v="1977"/>
    <n v="47"/>
    <m/>
    <n v="2"/>
  </r>
  <r>
    <n v="638"/>
    <n v="10"/>
    <m/>
    <m/>
    <m/>
    <m/>
    <d v="2016-08-02T08:03:56"/>
    <d v="2016-08-02T08:14:35"/>
    <n v="3199"/>
    <s v="Newport Pkwy          "/>
    <n v="40.728744800000001"/>
    <n v="-74.032108199999996"/>
    <n v="3184"/>
    <x v="8"/>
    <n v="40.7141454"/>
    <n v="-74.033551900000006"/>
    <n v="24630"/>
    <x v="1"/>
    <m/>
    <m/>
    <m/>
    <m/>
    <m/>
    <s v=""/>
    <m/>
    <n v="0"/>
  </r>
  <r>
    <n v="246"/>
    <n v="4"/>
    <m/>
    <m/>
    <m/>
    <m/>
    <d v="2016-08-02T08:04:03"/>
    <d v="2016-08-02T08:08:10"/>
    <n v="3203"/>
    <s v="Hamilton Park         "/>
    <n v="40.727595966000003"/>
    <n v="-74.044247311000007"/>
    <n v="3186"/>
    <x v="5"/>
    <n v="40.71958611647166"/>
    <n v="-74.043117463588715"/>
    <n v="24536"/>
    <x v="0"/>
    <m/>
    <m/>
    <m/>
    <m/>
    <n v="1977"/>
    <n v="47"/>
    <m/>
    <n v="1"/>
  </r>
  <r>
    <n v="1057"/>
    <n v="17"/>
    <m/>
    <m/>
    <m/>
    <m/>
    <d v="2016-08-02T08:04:58"/>
    <d v="2016-08-02T08:22:35"/>
    <n v="3225"/>
    <s v="Baldwin at Montgomery "/>
    <n v="40.723658899999997"/>
    <n v="-74.064194299999997"/>
    <n v="3199"/>
    <x v="21"/>
    <n v="40.728744800000001"/>
    <n v="-74.032108199999996"/>
    <n v="24526"/>
    <x v="0"/>
    <m/>
    <m/>
    <m/>
    <m/>
    <n v="1984"/>
    <n v="40"/>
    <m/>
    <n v="1"/>
  </r>
  <r>
    <n v="348"/>
    <n v="5"/>
    <m/>
    <m/>
    <m/>
    <m/>
    <d v="2016-08-02T08:05:14"/>
    <d v="2016-08-02T08:11:03"/>
    <n v="3211"/>
    <s v="Newark Ave            "/>
    <n v="40.721525149999998"/>
    <n v="-74.046304543000005"/>
    <n v="3183"/>
    <x v="11"/>
    <n v="40.716246900000002"/>
    <n v="-74.033458800000005"/>
    <n v="24409"/>
    <x v="0"/>
    <m/>
    <m/>
    <m/>
    <m/>
    <n v="1956"/>
    <n v="68"/>
    <m/>
    <n v="1"/>
  </r>
  <r>
    <n v="1201"/>
    <n v="20"/>
    <m/>
    <m/>
    <m/>
    <m/>
    <d v="2016-08-02T08:05:59"/>
    <d v="2016-08-02T08:26:01"/>
    <n v="3281"/>
    <s v="Leonard Gordon Park   "/>
    <n v="40.74590996631558"/>
    <n v="-74.057271480560303"/>
    <n v="3183"/>
    <x v="11"/>
    <n v="40.716246900000002"/>
    <n v="-74.033458800000005"/>
    <n v="24397"/>
    <x v="0"/>
    <m/>
    <m/>
    <m/>
    <m/>
    <n v="1987"/>
    <n v="37"/>
    <m/>
    <n v="1"/>
  </r>
  <r>
    <n v="418"/>
    <n v="6"/>
    <m/>
    <m/>
    <m/>
    <m/>
    <d v="2016-08-02T08:06:31"/>
    <d v="2016-08-02T08:13:30"/>
    <n v="3203"/>
    <s v="Hamilton Park         "/>
    <n v="40.727595966000003"/>
    <n v="-74.044247311000007"/>
    <n v="3186"/>
    <x v="5"/>
    <n v="40.71958611647166"/>
    <n v="-74.043117463588715"/>
    <n v="24523"/>
    <x v="0"/>
    <m/>
    <m/>
    <m/>
    <m/>
    <n v="1956"/>
    <n v="68"/>
    <m/>
    <n v="1"/>
  </r>
  <r>
    <n v="285"/>
    <n v="4"/>
    <m/>
    <m/>
    <m/>
    <m/>
    <d v="2016-08-02T08:06:42"/>
    <d v="2016-08-02T08:11:28"/>
    <n v="3209"/>
    <s v="Brunswick St          "/>
    <n v="40.724176499999999"/>
    <n v="-74.050656399999994"/>
    <n v="3186"/>
    <x v="5"/>
    <n v="40.71958611647166"/>
    <n v="-74.043117463588715"/>
    <n v="24622"/>
    <x v="0"/>
    <m/>
    <m/>
    <m/>
    <m/>
    <n v="1970"/>
    <n v="54"/>
    <m/>
    <n v="1"/>
  </r>
  <r>
    <n v="257"/>
    <n v="4"/>
    <m/>
    <m/>
    <m/>
    <m/>
    <d v="2016-08-02T08:07:16"/>
    <d v="2016-08-02T08:11:33"/>
    <n v="3203"/>
    <s v="Hamilton Park         "/>
    <n v="40.727595966000003"/>
    <n v="-74.044247311000007"/>
    <n v="3186"/>
    <x v="5"/>
    <n v="40.71958611647166"/>
    <n v="-74.043117463588715"/>
    <n v="24411"/>
    <x v="0"/>
    <m/>
    <m/>
    <m/>
    <m/>
    <n v="1991"/>
    <n v="33"/>
    <m/>
    <n v="2"/>
  </r>
  <r>
    <n v="250"/>
    <n v="4"/>
    <m/>
    <m/>
    <m/>
    <m/>
    <d v="2016-08-02T08:07:23"/>
    <d v="2016-08-02T08:11:34"/>
    <n v="3203"/>
    <s v="Hamilton Park         "/>
    <n v="40.727595966000003"/>
    <n v="-74.044247311000007"/>
    <n v="3186"/>
    <x v="5"/>
    <n v="40.71958611647166"/>
    <n v="-74.043117463588715"/>
    <n v="24667"/>
    <x v="0"/>
    <m/>
    <m/>
    <m/>
    <m/>
    <n v="1990"/>
    <n v="34"/>
    <m/>
    <n v="1"/>
  </r>
  <r>
    <n v="166"/>
    <n v="2"/>
    <m/>
    <m/>
    <m/>
    <m/>
    <d v="2016-08-02T08:08:09"/>
    <d v="2016-08-02T08:10:56"/>
    <n v="3214"/>
    <s v="Essex Light Rail      "/>
    <n v="40.712774199999998"/>
    <n v="-74.0364857"/>
    <n v="3183"/>
    <x v="11"/>
    <n v="40.716246900000002"/>
    <n v="-74.033458800000005"/>
    <n v="24712"/>
    <x v="0"/>
    <m/>
    <m/>
    <m/>
    <m/>
    <n v="1979"/>
    <n v="45"/>
    <m/>
    <n v="1"/>
  </r>
  <r>
    <n v="187"/>
    <n v="3"/>
    <m/>
    <m/>
    <m/>
    <m/>
    <d v="2016-08-02T08:08:18"/>
    <d v="2016-08-02T08:11:25"/>
    <n v="3194"/>
    <s v="McGinley Square       "/>
    <n v="40.725339925355797"/>
    <n v="-74.067622125148773"/>
    <n v="3195"/>
    <x v="3"/>
    <n v="40.730742625306583"/>
    <n v="-74.063783884048462"/>
    <n v="24487"/>
    <x v="0"/>
    <m/>
    <m/>
    <m/>
    <m/>
    <n v="1982"/>
    <n v="42"/>
    <m/>
    <n v="1"/>
  </r>
  <r>
    <n v="584"/>
    <n v="9"/>
    <m/>
    <m/>
    <m/>
    <m/>
    <d v="2016-08-02T08:08:19"/>
    <d v="2016-08-02T08:18:03"/>
    <n v="3207"/>
    <s v="Oakland Ave           "/>
    <n v="40.737603700000001"/>
    <n v="-74.052478300000004"/>
    <n v="3211"/>
    <x v="14"/>
    <n v="40.721525149999998"/>
    <n v="-74.046304543000005"/>
    <n v="24475"/>
    <x v="0"/>
    <m/>
    <m/>
    <m/>
    <m/>
    <n v="1991"/>
    <n v="33"/>
    <m/>
    <n v="2"/>
  </r>
  <r>
    <n v="274"/>
    <n v="4"/>
    <m/>
    <m/>
    <m/>
    <m/>
    <d v="2016-08-02T08:08:31"/>
    <d v="2016-08-02T08:13:05"/>
    <n v="3213"/>
    <s v="Van Vorst Park        "/>
    <n v="40.718488919999999"/>
    <n v="-74.047726624999996"/>
    <n v="3186"/>
    <x v="5"/>
    <n v="40.71958611647166"/>
    <n v="-74.043117463588715"/>
    <n v="24683"/>
    <x v="0"/>
    <m/>
    <m/>
    <m/>
    <m/>
    <n v="1971"/>
    <n v="53"/>
    <m/>
    <n v="1"/>
  </r>
  <r>
    <n v="319"/>
    <n v="5"/>
    <m/>
    <m/>
    <m/>
    <m/>
    <d v="2016-08-02T08:08:46"/>
    <d v="2016-08-02T08:14:06"/>
    <n v="3185"/>
    <s v="City Hall             "/>
    <n v="40.717732499999997"/>
    <n v="-74.043845000000005"/>
    <n v="3183"/>
    <x v="11"/>
    <n v="40.716246900000002"/>
    <n v="-74.033458800000005"/>
    <n v="24583"/>
    <x v="0"/>
    <m/>
    <m/>
    <m/>
    <m/>
    <n v="1970"/>
    <n v="54"/>
    <m/>
    <n v="1"/>
  </r>
  <r>
    <n v="192"/>
    <n v="3"/>
    <m/>
    <m/>
    <m/>
    <m/>
    <d v="2016-08-02T08:09:33"/>
    <d v="2016-08-02T08:12:45"/>
    <n v="3273"/>
    <s v="Manila &amp; 1st          "/>
    <n v="40.721650724879986"/>
    <n v="-74.042884111404419"/>
    <n v="3186"/>
    <x v="5"/>
    <n v="40.71958611647166"/>
    <n v="-74.043117463588715"/>
    <n v="24429"/>
    <x v="0"/>
    <m/>
    <m/>
    <m/>
    <m/>
    <n v="1978"/>
    <n v="46"/>
    <m/>
    <n v="1"/>
  </r>
  <r>
    <n v="1812"/>
    <n v="30"/>
    <m/>
    <m/>
    <m/>
    <m/>
    <d v="2016-08-02T08:09:52"/>
    <d v="2016-08-02T08:40:05"/>
    <n v="3273"/>
    <s v="Manila &amp; 1st          "/>
    <n v="40.721650724879986"/>
    <n v="-74.042884111404419"/>
    <n v="3183"/>
    <x v="11"/>
    <n v="40.716246900000002"/>
    <n v="-74.033458800000005"/>
    <n v="24572"/>
    <x v="0"/>
    <m/>
    <m/>
    <m/>
    <m/>
    <n v="1980"/>
    <n v="44"/>
    <m/>
    <n v="1"/>
  </r>
  <r>
    <n v="322"/>
    <n v="5"/>
    <m/>
    <m/>
    <m/>
    <m/>
    <d v="2016-08-02T08:10:57"/>
    <d v="2016-08-02T08:16:20"/>
    <n v="3209"/>
    <s v="Brunswick St          "/>
    <n v="40.724176499999999"/>
    <n v="-74.050656399999994"/>
    <n v="3186"/>
    <x v="5"/>
    <n v="40.71958611647166"/>
    <n v="-74.043117463588715"/>
    <n v="24551"/>
    <x v="0"/>
    <m/>
    <m/>
    <m/>
    <m/>
    <n v="1983"/>
    <n v="41"/>
    <m/>
    <n v="2"/>
  </r>
  <r>
    <n v="276"/>
    <n v="4"/>
    <m/>
    <m/>
    <m/>
    <m/>
    <d v="2016-08-02T08:11:15"/>
    <d v="2016-08-02T08:15:51"/>
    <n v="3195"/>
    <s v="Sip Ave               "/>
    <n v="40.730742625306583"/>
    <n v="-74.063783884048462"/>
    <n v="3201"/>
    <x v="22"/>
    <n v="40.737710999999997"/>
    <n v="-74.066920999999994"/>
    <n v="24638"/>
    <x v="0"/>
    <m/>
    <m/>
    <m/>
    <m/>
    <n v="1962"/>
    <n v="62"/>
    <m/>
    <n v="1"/>
  </r>
  <r>
    <n v="879"/>
    <n v="14"/>
    <m/>
    <m/>
    <m/>
    <m/>
    <d v="2016-08-02T08:11:18"/>
    <d v="2016-08-02T08:25:58"/>
    <n v="3209"/>
    <s v="Brunswick St          "/>
    <n v="40.724176499999999"/>
    <n v="-74.050656399999994"/>
    <n v="3183"/>
    <x v="11"/>
    <n v="40.716246900000002"/>
    <n v="-74.033458800000005"/>
    <n v="24617"/>
    <x v="0"/>
    <m/>
    <m/>
    <m/>
    <m/>
    <n v="1984"/>
    <n v="40"/>
    <m/>
    <n v="1"/>
  </r>
  <r>
    <n v="603"/>
    <n v="10"/>
    <m/>
    <m/>
    <m/>
    <m/>
    <d v="2016-08-02T08:11:20"/>
    <d v="2016-08-02T08:21:23"/>
    <n v="3279"/>
    <s v="Dixon Mills           "/>
    <n v="40.721630142638354"/>
    <n v="-74.04996782541275"/>
    <n v="3183"/>
    <x v="11"/>
    <n v="40.716246900000002"/>
    <n v="-74.033458800000005"/>
    <n v="24389"/>
    <x v="0"/>
    <m/>
    <m/>
    <m/>
    <m/>
    <n v="1984"/>
    <n v="40"/>
    <m/>
    <n v="1"/>
  </r>
  <r>
    <n v="198"/>
    <n v="3"/>
    <m/>
    <m/>
    <m/>
    <m/>
    <d v="2016-08-02T08:11:34"/>
    <d v="2016-08-02T08:14:53"/>
    <n v="3279"/>
    <s v="Dixon Mills           "/>
    <n v="40.721630142638354"/>
    <n v="-74.04996782541275"/>
    <n v="3186"/>
    <x v="5"/>
    <n v="40.71958611647166"/>
    <n v="-74.043117463588715"/>
    <n v="24387"/>
    <x v="0"/>
    <m/>
    <m/>
    <m/>
    <m/>
    <n v="1986"/>
    <n v="38"/>
    <m/>
    <n v="1"/>
  </r>
  <r>
    <n v="536"/>
    <n v="8"/>
    <m/>
    <m/>
    <m/>
    <m/>
    <d v="2016-08-02T08:12:14"/>
    <d v="2016-08-02T08:21:11"/>
    <n v="3184"/>
    <s v="Paulus Hook           "/>
    <n v="40.7141454"/>
    <n v="-74.033551900000006"/>
    <n v="3213"/>
    <x v="7"/>
    <n v="40.718488919999999"/>
    <n v="-74.047726624999996"/>
    <n v="24604"/>
    <x v="0"/>
    <m/>
    <m/>
    <m/>
    <m/>
    <n v="1959"/>
    <n v="65"/>
    <m/>
    <n v="2"/>
  </r>
  <r>
    <n v="193"/>
    <n v="3"/>
    <m/>
    <m/>
    <m/>
    <m/>
    <d v="2016-08-02T08:12:14"/>
    <d v="2016-08-02T08:15:27"/>
    <n v="3214"/>
    <s v="Essex Light Rail      "/>
    <n v="40.712774199999998"/>
    <n v="-74.0364857"/>
    <n v="3183"/>
    <x v="11"/>
    <n v="40.716246900000002"/>
    <n v="-74.033458800000005"/>
    <n v="24430"/>
    <x v="0"/>
    <m/>
    <m/>
    <m/>
    <m/>
    <n v="1985"/>
    <n v="39"/>
    <m/>
    <n v="1"/>
  </r>
  <r>
    <n v="295"/>
    <n v="4"/>
    <m/>
    <m/>
    <m/>
    <m/>
    <d v="2016-08-02T08:12:27"/>
    <d v="2016-08-02T08:17:22"/>
    <n v="3209"/>
    <s v="Brunswick St          "/>
    <n v="40.724176499999999"/>
    <n v="-74.050656399999994"/>
    <n v="3186"/>
    <x v="5"/>
    <n v="40.71958611647166"/>
    <n v="-74.043117463588715"/>
    <n v="24407"/>
    <x v="0"/>
    <m/>
    <m/>
    <m/>
    <m/>
    <n v="1980"/>
    <n v="44"/>
    <m/>
    <n v="1"/>
  </r>
  <r>
    <n v="271"/>
    <n v="4"/>
    <m/>
    <m/>
    <m/>
    <m/>
    <d v="2016-08-02T08:12:42"/>
    <d v="2016-08-02T08:17:13"/>
    <n v="3203"/>
    <s v="Hamilton Park         "/>
    <n v="40.727595966000003"/>
    <n v="-74.044247311000007"/>
    <n v="3187"/>
    <x v="16"/>
    <n v="40.721123599999999"/>
    <n v="-74.038050949999999"/>
    <n v="24721"/>
    <x v="0"/>
    <m/>
    <m/>
    <m/>
    <m/>
    <n v="1983"/>
    <n v="41"/>
    <m/>
    <n v="1"/>
  </r>
  <r>
    <n v="392"/>
    <n v="6"/>
    <m/>
    <m/>
    <m/>
    <m/>
    <d v="2016-08-02T08:13:07"/>
    <d v="2016-08-02T08:19:39"/>
    <n v="3203"/>
    <s v="Hamilton Park         "/>
    <n v="40.727595966000003"/>
    <n v="-74.044247311000007"/>
    <n v="3202"/>
    <x v="15"/>
    <n v="40.727223500000001"/>
    <n v="-74.033758899999995"/>
    <n v="24631"/>
    <x v="0"/>
    <m/>
    <m/>
    <m/>
    <m/>
    <n v="1980"/>
    <n v="44"/>
    <m/>
    <n v="1"/>
  </r>
  <r>
    <n v="246"/>
    <n v="4"/>
    <m/>
    <m/>
    <m/>
    <m/>
    <d v="2016-08-02T08:13:51"/>
    <d v="2016-08-02T08:17:57"/>
    <n v="3207"/>
    <s v="Oakland Ave           "/>
    <n v="40.737603700000001"/>
    <n v="-74.052478300000004"/>
    <n v="3220"/>
    <x v="24"/>
    <n v="40.734961020009514"/>
    <n v="-74.059503078460693"/>
    <n v="24419"/>
    <x v="0"/>
    <m/>
    <m/>
    <m/>
    <m/>
    <n v="1984"/>
    <n v="40"/>
    <m/>
    <n v="1"/>
  </r>
  <r>
    <n v="716"/>
    <n v="11"/>
    <m/>
    <m/>
    <m/>
    <m/>
    <d v="2016-08-02T08:13:55"/>
    <d v="2016-08-02T08:25:52"/>
    <n v="3193"/>
    <s v="Lincoln Park          "/>
    <n v="40.724605099886901"/>
    <n v="-74.078405946493149"/>
    <n v="3195"/>
    <x v="3"/>
    <n v="40.730742625306583"/>
    <n v="-74.063783884048462"/>
    <n v="24567"/>
    <x v="0"/>
    <m/>
    <m/>
    <m/>
    <m/>
    <n v="1991"/>
    <n v="33"/>
    <m/>
    <n v="2"/>
  </r>
  <r>
    <n v="657"/>
    <n v="10"/>
    <m/>
    <m/>
    <m/>
    <m/>
    <d v="2016-08-02T08:13:56"/>
    <d v="2016-08-02T08:24:53"/>
    <n v="3203"/>
    <s v="Hamilton Park         "/>
    <n v="40.727595966000003"/>
    <n v="-74.044247311000007"/>
    <n v="3186"/>
    <x v="5"/>
    <n v="40.71958611647166"/>
    <n v="-74.043117463588715"/>
    <n v="24691"/>
    <x v="0"/>
    <m/>
    <m/>
    <m/>
    <m/>
    <n v="1986"/>
    <n v="38"/>
    <m/>
    <n v="2"/>
  </r>
  <r>
    <n v="336"/>
    <n v="5"/>
    <m/>
    <m/>
    <m/>
    <m/>
    <d v="2016-08-02T08:15:26"/>
    <d v="2016-08-02T08:21:02"/>
    <n v="3201"/>
    <s v="Dey St                "/>
    <n v="40.737710999999997"/>
    <n v="-74.066920999999994"/>
    <n v="3195"/>
    <x v="3"/>
    <n v="40.730742625306583"/>
    <n v="-74.063783884048462"/>
    <n v="24709"/>
    <x v="0"/>
    <m/>
    <m/>
    <m/>
    <m/>
    <n v="1962"/>
    <n v="62"/>
    <m/>
    <n v="1"/>
  </r>
  <r>
    <n v="268"/>
    <n v="4"/>
    <m/>
    <m/>
    <m/>
    <m/>
    <d v="2016-08-02T08:16:23"/>
    <d v="2016-08-02T08:20:52"/>
    <n v="3209"/>
    <s v="Brunswick St          "/>
    <n v="40.724176499999999"/>
    <n v="-74.050656399999994"/>
    <n v="3186"/>
    <x v="5"/>
    <n v="40.71958611647166"/>
    <n v="-74.043117463588715"/>
    <n v="24461"/>
    <x v="0"/>
    <m/>
    <m/>
    <m/>
    <m/>
    <n v="1981"/>
    <n v="43"/>
    <m/>
    <n v="1"/>
  </r>
  <r>
    <n v="79"/>
    <n v="1"/>
    <m/>
    <m/>
    <m/>
    <m/>
    <d v="2016-08-02T08:16:50"/>
    <d v="2016-08-02T08:18:10"/>
    <n v="3185"/>
    <s v="City Hall             "/>
    <n v="40.717732499999997"/>
    <n v="-74.043845000000005"/>
    <n v="3186"/>
    <x v="5"/>
    <n v="40.71958611647166"/>
    <n v="-74.043117463588715"/>
    <n v="24401"/>
    <x v="0"/>
    <m/>
    <m/>
    <m/>
    <m/>
    <n v="1984"/>
    <n v="40"/>
    <m/>
    <n v="1"/>
  </r>
  <r>
    <n v="488"/>
    <n v="8"/>
    <m/>
    <m/>
    <m/>
    <m/>
    <d v="2016-08-02T08:17:00"/>
    <d v="2016-08-02T08:25:09"/>
    <n v="3183"/>
    <s v="Exchange Place        "/>
    <n v="40.716246900000002"/>
    <n v="-74.033458800000005"/>
    <n v="3202"/>
    <x v="15"/>
    <n v="40.727223500000001"/>
    <n v="-74.033758899999995"/>
    <n v="24583"/>
    <x v="1"/>
    <m/>
    <m/>
    <m/>
    <m/>
    <m/>
    <s v=""/>
    <m/>
    <n v="0"/>
  </r>
  <r>
    <n v="568"/>
    <n v="9"/>
    <m/>
    <m/>
    <m/>
    <m/>
    <d v="2016-08-02T08:17:23"/>
    <d v="2016-08-02T08:26:52"/>
    <n v="3279"/>
    <s v="Dixon Mills           "/>
    <n v="40.721630142638354"/>
    <n v="-74.04996782541275"/>
    <n v="3202"/>
    <x v="15"/>
    <n v="40.727223500000001"/>
    <n v="-74.033758899999995"/>
    <n v="24433"/>
    <x v="0"/>
    <m/>
    <m/>
    <m/>
    <m/>
    <n v="1988"/>
    <n v="36"/>
    <m/>
    <n v="1"/>
  </r>
  <r>
    <n v="214"/>
    <n v="3"/>
    <m/>
    <m/>
    <m/>
    <m/>
    <d v="2016-08-02T08:17:23"/>
    <d v="2016-08-02T08:20:58"/>
    <n v="3270"/>
    <s v="Jersey &amp; 6th St       "/>
    <n v="40.725289107811321"/>
    <n v="-74.045571684837341"/>
    <n v="3186"/>
    <x v="5"/>
    <n v="40.71958611647166"/>
    <n v="-74.043117463588715"/>
    <n v="24471"/>
    <x v="0"/>
    <m/>
    <m/>
    <m/>
    <m/>
    <n v="1984"/>
    <n v="40"/>
    <m/>
    <n v="1"/>
  </r>
  <r>
    <n v="252"/>
    <n v="4"/>
    <m/>
    <m/>
    <m/>
    <m/>
    <d v="2016-08-02T08:19:04"/>
    <d v="2016-08-02T08:23:17"/>
    <n v="3194"/>
    <s v="McGinley Square       "/>
    <n v="40.725339925355797"/>
    <n v="-74.067622125148773"/>
    <n v="3195"/>
    <x v="3"/>
    <n v="40.730742625306583"/>
    <n v="-74.063783884048462"/>
    <n v="24469"/>
    <x v="0"/>
    <m/>
    <m/>
    <m/>
    <m/>
    <n v="1990"/>
    <n v="34"/>
    <m/>
    <n v="1"/>
  </r>
  <r>
    <n v="715"/>
    <n v="11"/>
    <m/>
    <m/>
    <m/>
    <m/>
    <d v="2016-08-02T08:21:12"/>
    <d v="2016-08-02T08:33:08"/>
    <n v="3215"/>
    <s v="Central Ave           "/>
    <n v="40.746729899999998"/>
    <n v="-74.049250900000004"/>
    <n v="3195"/>
    <x v="3"/>
    <n v="40.730742625306583"/>
    <n v="-74.063783884048462"/>
    <n v="24449"/>
    <x v="0"/>
    <m/>
    <m/>
    <m/>
    <m/>
    <n v="1984"/>
    <n v="40"/>
    <m/>
    <n v="1"/>
  </r>
  <r>
    <n v="121"/>
    <n v="2"/>
    <m/>
    <m/>
    <m/>
    <m/>
    <d v="2016-08-02T08:21:59"/>
    <d v="2016-08-02T08:24:00"/>
    <n v="3213"/>
    <s v="Van Vorst Park        "/>
    <n v="40.718488919999999"/>
    <n v="-74.047726624999996"/>
    <n v="3185"/>
    <x v="13"/>
    <n v="40.717732499999997"/>
    <n v="-74.043845000000005"/>
    <n v="24390"/>
    <x v="0"/>
    <m/>
    <m/>
    <m/>
    <m/>
    <n v="1989"/>
    <n v="35"/>
    <m/>
    <n v="1"/>
  </r>
  <r>
    <n v="496"/>
    <n v="8"/>
    <m/>
    <m/>
    <m/>
    <m/>
    <d v="2016-08-02T08:22:30"/>
    <d v="2016-08-02T08:30:47"/>
    <n v="3214"/>
    <s v="Essex Light Rail      "/>
    <n v="40.712774199999998"/>
    <n v="-74.0364857"/>
    <n v="3202"/>
    <x v="15"/>
    <n v="40.727223500000001"/>
    <n v="-74.033758899999995"/>
    <n v="24446"/>
    <x v="0"/>
    <m/>
    <m/>
    <m/>
    <m/>
    <n v="1963"/>
    <n v="61"/>
    <m/>
    <n v="1"/>
  </r>
  <r>
    <n v="975"/>
    <n v="16"/>
    <m/>
    <m/>
    <m/>
    <m/>
    <d v="2016-08-02T08:22:37"/>
    <d v="2016-08-02T08:38:53"/>
    <n v="3201"/>
    <s v="Dey St                "/>
    <n v="40.737710999999997"/>
    <n v="-74.066920999999994"/>
    <n v="3185"/>
    <x v="13"/>
    <n v="40.717732499999997"/>
    <n v="-74.043845000000005"/>
    <n v="24638"/>
    <x v="0"/>
    <m/>
    <m/>
    <m/>
    <m/>
    <n v="1981"/>
    <n v="43"/>
    <m/>
    <n v="1"/>
  </r>
  <r>
    <n v="437"/>
    <n v="7"/>
    <m/>
    <m/>
    <m/>
    <m/>
    <d v="2016-08-02T08:23:41"/>
    <d v="2016-08-02T08:30:59"/>
    <n v="3212"/>
    <s v="Christ Hospital       "/>
    <n v="40.734785817999999"/>
    <n v="-74.050443635999997"/>
    <n v="3198"/>
    <x v="41"/>
    <n v="40.748715945380226"/>
    <n v="-74.040443301200867"/>
    <n v="24700"/>
    <x v="0"/>
    <m/>
    <m/>
    <m/>
    <m/>
    <n v="1983"/>
    <n v="41"/>
    <m/>
    <n v="1"/>
  </r>
  <r>
    <n v="291"/>
    <n v="4"/>
    <m/>
    <m/>
    <m/>
    <m/>
    <d v="2016-08-02T08:24:02"/>
    <d v="2016-08-02T08:28:54"/>
    <n v="3187"/>
    <s v="Warren St             "/>
    <n v="40.721123599999999"/>
    <n v="-74.038050949999999"/>
    <n v="3186"/>
    <x v="5"/>
    <n v="40.71958611647166"/>
    <n v="-74.043117463588715"/>
    <n v="24721"/>
    <x v="0"/>
    <m/>
    <m/>
    <m/>
    <m/>
    <n v="1990"/>
    <n v="34"/>
    <m/>
    <n v="1"/>
  </r>
  <r>
    <n v="168"/>
    <n v="2"/>
    <m/>
    <m/>
    <m/>
    <m/>
    <d v="2016-08-02T08:24:03"/>
    <d v="2016-08-02T08:26:51"/>
    <n v="3194"/>
    <s v="McGinley Square       "/>
    <n v="40.725339925355797"/>
    <n v="-74.067622125148773"/>
    <n v="3195"/>
    <x v="3"/>
    <n v="40.730742625306583"/>
    <n v="-74.063783884048462"/>
    <n v="24706"/>
    <x v="0"/>
    <m/>
    <m/>
    <m/>
    <m/>
    <n v="1978"/>
    <n v="46"/>
    <m/>
    <n v="1"/>
  </r>
  <r>
    <n v="245"/>
    <n v="4"/>
    <m/>
    <m/>
    <m/>
    <m/>
    <d v="2016-08-02T08:24:10"/>
    <d v="2016-08-02T08:28:16"/>
    <n v="3194"/>
    <s v="McGinley Square       "/>
    <n v="40.725339925355797"/>
    <n v="-74.067622125148773"/>
    <n v="3195"/>
    <x v="3"/>
    <n v="40.730742625306583"/>
    <n v="-74.063783884048462"/>
    <n v="24673"/>
    <x v="0"/>
    <m/>
    <m/>
    <m/>
    <m/>
    <n v="1981"/>
    <n v="43"/>
    <m/>
    <n v="1"/>
  </r>
  <r>
    <n v="364"/>
    <n v="6"/>
    <m/>
    <m/>
    <m/>
    <m/>
    <d v="2016-08-02T08:24:37"/>
    <d v="2016-08-02T08:30:42"/>
    <n v="3207"/>
    <s v="Oakland Ave           "/>
    <n v="40.737603700000001"/>
    <n v="-74.052478300000004"/>
    <n v="3195"/>
    <x v="3"/>
    <n v="40.730742625306583"/>
    <n v="-74.063783884048462"/>
    <n v="24684"/>
    <x v="0"/>
    <m/>
    <m/>
    <m/>
    <m/>
    <n v="1981"/>
    <n v="43"/>
    <m/>
    <n v="1"/>
  </r>
  <r>
    <n v="375"/>
    <n v="6"/>
    <m/>
    <m/>
    <m/>
    <m/>
    <d v="2016-08-02T08:24:47"/>
    <d v="2016-08-02T08:31:02"/>
    <n v="3185"/>
    <s v="City Hall             "/>
    <n v="40.717732499999997"/>
    <n v="-74.043845000000005"/>
    <n v="3202"/>
    <x v="15"/>
    <n v="40.727223500000001"/>
    <n v="-74.033758899999995"/>
    <n v="24390"/>
    <x v="0"/>
    <m/>
    <m/>
    <m/>
    <m/>
    <n v="1978"/>
    <n v="46"/>
    <m/>
    <n v="1"/>
  </r>
  <r>
    <n v="851"/>
    <n v="14"/>
    <m/>
    <m/>
    <m/>
    <m/>
    <d v="2016-08-02T08:25:13"/>
    <d v="2016-08-02T08:39:24"/>
    <n v="3268"/>
    <s v="Lafayette Park        "/>
    <n v="40.71346382669195"/>
    <n v="-74.062858521938324"/>
    <n v="3185"/>
    <x v="13"/>
    <n v="40.717732499999997"/>
    <n v="-74.043845000000005"/>
    <n v="24602"/>
    <x v="0"/>
    <m/>
    <m/>
    <m/>
    <m/>
    <n v="1982"/>
    <n v="42"/>
    <m/>
    <n v="2"/>
  </r>
  <r>
    <n v="573"/>
    <n v="9"/>
    <m/>
    <m/>
    <m/>
    <m/>
    <d v="2016-08-02T08:25:14"/>
    <d v="2016-08-02T08:34:47"/>
    <n v="3187"/>
    <s v="Warren St             "/>
    <n v="40.721123599999999"/>
    <n v="-74.038050949999999"/>
    <n v="3184"/>
    <x v="8"/>
    <n v="40.7141454"/>
    <n v="-74.033551900000006"/>
    <n v="24492"/>
    <x v="0"/>
    <m/>
    <m/>
    <m/>
    <m/>
    <n v="1984"/>
    <n v="40"/>
    <m/>
    <n v="1"/>
  </r>
  <r>
    <n v="111"/>
    <n v="1"/>
    <m/>
    <m/>
    <m/>
    <m/>
    <d v="2016-08-02T08:26:06"/>
    <d v="2016-08-02T08:27:57"/>
    <n v="3270"/>
    <s v="Jersey &amp; 6th St       "/>
    <n v="40.725289107811321"/>
    <n v="-74.045571684837341"/>
    <n v="3211"/>
    <x v="14"/>
    <n v="40.721525149999998"/>
    <n v="-74.046304543000005"/>
    <n v="24702"/>
    <x v="0"/>
    <m/>
    <m/>
    <m/>
    <m/>
    <n v="1981"/>
    <n v="43"/>
    <m/>
    <n v="1"/>
  </r>
  <r>
    <n v="207"/>
    <n v="3"/>
    <m/>
    <m/>
    <m/>
    <m/>
    <d v="2016-08-02T08:26:48"/>
    <d v="2016-08-02T08:30:15"/>
    <n v="3214"/>
    <s v="Essex Light Rail      "/>
    <n v="40.712774199999998"/>
    <n v="-74.0364857"/>
    <n v="3183"/>
    <x v="11"/>
    <n v="40.716246900000002"/>
    <n v="-74.033458800000005"/>
    <n v="24606"/>
    <x v="0"/>
    <m/>
    <m/>
    <m/>
    <m/>
    <n v="1973"/>
    <n v="51"/>
    <m/>
    <n v="1"/>
  </r>
  <r>
    <n v="1392"/>
    <n v="23"/>
    <m/>
    <m/>
    <m/>
    <m/>
    <d v="2016-08-02T08:26:54"/>
    <d v="2016-08-02T08:50:06"/>
    <n v="3196"/>
    <s v="Riverview Park        "/>
    <n v="40.744318700000001"/>
    <n v="-74.043990899999997"/>
    <n v="3183"/>
    <x v="11"/>
    <n v="40.716246900000002"/>
    <n v="-74.033458800000005"/>
    <n v="24470"/>
    <x v="0"/>
    <m/>
    <m/>
    <m/>
    <m/>
    <n v="1983"/>
    <n v="41"/>
    <m/>
    <n v="1"/>
  </r>
  <r>
    <n v="392"/>
    <n v="6"/>
    <m/>
    <m/>
    <m/>
    <m/>
    <d v="2016-08-02T08:27:20"/>
    <d v="2016-08-02T08:33:53"/>
    <n v="3214"/>
    <s v="Essex Light Rail      "/>
    <n v="40.712774199999998"/>
    <n v="-74.0364857"/>
    <n v="3185"/>
    <x v="13"/>
    <n v="40.717732499999997"/>
    <n v="-74.043845000000005"/>
    <n v="24549"/>
    <x v="0"/>
    <m/>
    <m/>
    <m/>
    <m/>
    <n v="1974"/>
    <n v="50"/>
    <m/>
    <n v="2"/>
  </r>
  <r>
    <n v="549"/>
    <n v="9"/>
    <m/>
    <m/>
    <m/>
    <m/>
    <d v="2016-08-02T08:28:00"/>
    <d v="2016-08-02T08:37:10"/>
    <n v="3225"/>
    <s v="Baldwin at Montgomery "/>
    <n v="40.723658899999997"/>
    <n v="-74.064194299999997"/>
    <n v="3186"/>
    <x v="5"/>
    <n v="40.71958611647166"/>
    <n v="-74.043117463588715"/>
    <n v="24482"/>
    <x v="0"/>
    <m/>
    <m/>
    <m/>
    <m/>
    <n v="1984"/>
    <n v="40"/>
    <m/>
    <n v="2"/>
  </r>
  <r>
    <n v="599"/>
    <n v="9"/>
    <m/>
    <m/>
    <m/>
    <m/>
    <d v="2016-08-02T08:28:12"/>
    <d v="2016-08-02T08:38:12"/>
    <n v="3192"/>
    <s v="Liberty Light Rail    "/>
    <n v="40.711242300000002"/>
    <n v="-74.055701299999996"/>
    <n v="3186"/>
    <x v="5"/>
    <n v="40.71958611647166"/>
    <n v="-74.043117463588715"/>
    <n v="24441"/>
    <x v="0"/>
    <m/>
    <m/>
    <m/>
    <m/>
    <n v="1977"/>
    <n v="47"/>
    <m/>
    <n v="2"/>
  </r>
  <r>
    <n v="191"/>
    <n v="3"/>
    <m/>
    <m/>
    <m/>
    <m/>
    <d v="2016-08-02T08:28:37"/>
    <d v="2016-08-02T08:31:49"/>
    <n v="3194"/>
    <s v="McGinley Square       "/>
    <n v="40.725339925355797"/>
    <n v="-74.067622125148773"/>
    <n v="3195"/>
    <x v="3"/>
    <n v="40.730742625306583"/>
    <n v="-74.063783884048462"/>
    <n v="24635"/>
    <x v="0"/>
    <m/>
    <m/>
    <m/>
    <m/>
    <n v="1984"/>
    <n v="40"/>
    <m/>
    <n v="1"/>
  </r>
  <r>
    <n v="403"/>
    <n v="6"/>
    <m/>
    <m/>
    <m/>
    <m/>
    <d v="2016-08-02T08:28:49"/>
    <d v="2016-08-02T08:35:32"/>
    <n v="3225"/>
    <s v="Baldwin at Montgomery "/>
    <n v="40.723658899999997"/>
    <n v="-74.064194299999997"/>
    <n v="3186"/>
    <x v="5"/>
    <n v="40.71958611647166"/>
    <n v="-74.043117463588715"/>
    <n v="24454"/>
    <x v="0"/>
    <m/>
    <m/>
    <m/>
    <m/>
    <n v="1986"/>
    <n v="38"/>
    <m/>
    <n v="1"/>
  </r>
  <r>
    <n v="637"/>
    <n v="10"/>
    <m/>
    <m/>
    <m/>
    <m/>
    <d v="2016-08-02T08:29:02"/>
    <d v="2016-08-02T08:39:39"/>
    <n v="3205"/>
    <s v="JC Medical Center     "/>
    <n v="40.716539780991937"/>
    <n v="-74.049637913703904"/>
    <n v="3188"/>
    <x v="23"/>
    <n v="40.710108699999999"/>
    <n v="-74.085848900000002"/>
    <n v="24663"/>
    <x v="0"/>
    <m/>
    <m/>
    <m/>
    <m/>
    <n v="1963"/>
    <n v="61"/>
    <m/>
    <n v="1"/>
  </r>
  <r>
    <n v="109"/>
    <n v="1"/>
    <m/>
    <m/>
    <m/>
    <m/>
    <d v="2016-08-02T08:29:12"/>
    <d v="2016-08-02T08:31:01"/>
    <n v="3186"/>
    <s v="Grove St PATH         "/>
    <n v="40.71958611647166"/>
    <n v="-74.043117463588715"/>
    <n v="3211"/>
    <x v="14"/>
    <n v="40.721525149999998"/>
    <n v="-74.046304543000005"/>
    <n v="24394"/>
    <x v="0"/>
    <m/>
    <m/>
    <m/>
    <m/>
    <n v="1989"/>
    <n v="35"/>
    <m/>
    <n v="1"/>
  </r>
  <r>
    <n v="298"/>
    <n v="4"/>
    <m/>
    <m/>
    <m/>
    <m/>
    <d v="2016-08-02T08:29:20"/>
    <d v="2016-08-02T08:34:19"/>
    <n v="3270"/>
    <s v="Jersey &amp; 6th St       "/>
    <n v="40.725289107811321"/>
    <n v="-74.045571684837341"/>
    <n v="3186"/>
    <x v="5"/>
    <n v="40.71958611647166"/>
    <n v="-74.043117463588715"/>
    <n v="24601"/>
    <x v="0"/>
    <m/>
    <m/>
    <m/>
    <m/>
    <n v="1976"/>
    <n v="48"/>
    <m/>
    <n v="1"/>
  </r>
  <r>
    <n v="78"/>
    <n v="1"/>
    <m/>
    <m/>
    <m/>
    <m/>
    <d v="2016-08-02T08:29:56"/>
    <d v="2016-08-02T08:31:15"/>
    <n v="3183"/>
    <s v="Exchange Place        "/>
    <n v="40.716246900000002"/>
    <n v="-74.033458800000005"/>
    <n v="3184"/>
    <x v="8"/>
    <n v="40.7141454"/>
    <n v="-74.033551900000006"/>
    <n v="24562"/>
    <x v="0"/>
    <m/>
    <m/>
    <m/>
    <m/>
    <n v="1975"/>
    <n v="49"/>
    <m/>
    <n v="1"/>
  </r>
  <r>
    <n v="386"/>
    <n v="6"/>
    <m/>
    <m/>
    <m/>
    <m/>
    <d v="2016-08-02T08:30:22"/>
    <d v="2016-08-02T08:36:49"/>
    <n v="3185"/>
    <s v="City Hall             "/>
    <n v="40.717732499999997"/>
    <n v="-74.043845000000005"/>
    <n v="3183"/>
    <x v="11"/>
    <n v="40.716246900000002"/>
    <n v="-74.033458800000005"/>
    <n v="24698"/>
    <x v="0"/>
    <m/>
    <m/>
    <m/>
    <m/>
    <n v="1990"/>
    <n v="34"/>
    <m/>
    <n v="1"/>
  </r>
  <r>
    <n v="299"/>
    <n v="4"/>
    <m/>
    <m/>
    <m/>
    <m/>
    <d v="2016-08-02T08:30:44"/>
    <d v="2016-08-02T08:35:44"/>
    <n v="3207"/>
    <s v="Oakland Ave           "/>
    <n v="40.737603700000001"/>
    <n v="-74.052478300000004"/>
    <n v="3195"/>
    <x v="3"/>
    <n v="40.730742625306583"/>
    <n v="-74.063783884048462"/>
    <n v="24516"/>
    <x v="0"/>
    <m/>
    <m/>
    <m/>
    <m/>
    <n v="1980"/>
    <n v="44"/>
    <m/>
    <n v="1"/>
  </r>
  <r>
    <n v="519"/>
    <n v="8"/>
    <m/>
    <m/>
    <m/>
    <m/>
    <d v="2016-08-02T08:31:08"/>
    <d v="2016-08-02T08:39:47"/>
    <n v="3192"/>
    <s v="Liberty Light Rail    "/>
    <n v="40.711242300000002"/>
    <n v="-74.055701299999996"/>
    <n v="3186"/>
    <x v="5"/>
    <n v="40.71958611647166"/>
    <n v="-74.043117463588715"/>
    <n v="24555"/>
    <x v="0"/>
    <m/>
    <m/>
    <m/>
    <m/>
    <n v="1988"/>
    <n v="36"/>
    <m/>
    <n v="2"/>
  </r>
  <r>
    <n v="193"/>
    <n v="3"/>
    <m/>
    <m/>
    <m/>
    <m/>
    <d v="2016-08-02T08:31:34"/>
    <d v="2016-08-02T08:34:47"/>
    <n v="3214"/>
    <s v="Essex Light Rail      "/>
    <n v="40.712774199999998"/>
    <n v="-74.0364857"/>
    <n v="3183"/>
    <x v="11"/>
    <n v="40.716246900000002"/>
    <n v="-74.033458800000005"/>
    <n v="24686"/>
    <x v="0"/>
    <m/>
    <m/>
    <m/>
    <m/>
    <n v="1985"/>
    <n v="39"/>
    <m/>
    <n v="1"/>
  </r>
  <r>
    <n v="293"/>
    <n v="4"/>
    <m/>
    <m/>
    <m/>
    <m/>
    <d v="2016-08-02T08:32:02"/>
    <d v="2016-08-02T08:36:55"/>
    <n v="3212"/>
    <s v="Christ Hospital       "/>
    <n v="40.734785817999999"/>
    <n v="-74.050443635999997"/>
    <n v="3206"/>
    <x v="1"/>
    <n v="40.7311689"/>
    <n v="-74.057573599999998"/>
    <n v="24619"/>
    <x v="0"/>
    <m/>
    <m/>
    <m/>
    <m/>
    <n v="1981"/>
    <n v="43"/>
    <m/>
    <n v="1"/>
  </r>
  <r>
    <n v="809"/>
    <n v="13"/>
    <m/>
    <m/>
    <m/>
    <m/>
    <d v="2016-08-02T08:32:36"/>
    <d v="2016-08-02T08:46:05"/>
    <n v="3198"/>
    <s v="Heights Elevator      "/>
    <n v="40.748715945380226"/>
    <n v="-74.040443301200867"/>
    <n v="3195"/>
    <x v="3"/>
    <n v="40.730742625306583"/>
    <n v="-74.063783884048462"/>
    <n v="24700"/>
    <x v="1"/>
    <m/>
    <m/>
    <m/>
    <m/>
    <m/>
    <s v=""/>
    <m/>
    <n v="0"/>
  </r>
  <r>
    <n v="292"/>
    <n v="4"/>
    <m/>
    <m/>
    <m/>
    <m/>
    <d v="2016-08-02T08:32:41"/>
    <d v="2016-08-02T08:37:33"/>
    <n v="3275"/>
    <s v="Columbus Drive        "/>
    <n v="40.718355198232139"/>
    <n v="-74.038914442062378"/>
    <n v="3202"/>
    <x v="15"/>
    <n v="40.727223500000001"/>
    <n v="-74.033758899999995"/>
    <n v="24491"/>
    <x v="0"/>
    <m/>
    <m/>
    <m/>
    <m/>
    <n v="1982"/>
    <n v="42"/>
    <m/>
    <n v="1"/>
  </r>
  <r>
    <n v="251"/>
    <n v="4"/>
    <m/>
    <m/>
    <m/>
    <m/>
    <d v="2016-08-02T08:33:50"/>
    <d v="2016-08-02T08:38:02"/>
    <n v="3213"/>
    <s v="Van Vorst Park        "/>
    <n v="40.718488919999999"/>
    <n v="-74.047726624999996"/>
    <n v="3186"/>
    <x v="5"/>
    <n v="40.71958611647166"/>
    <n v="-74.043117463588715"/>
    <n v="24604"/>
    <x v="0"/>
    <m/>
    <m/>
    <m/>
    <m/>
    <n v="1981"/>
    <n v="43"/>
    <m/>
    <n v="2"/>
  </r>
  <r>
    <n v="507"/>
    <n v="8"/>
    <m/>
    <m/>
    <m/>
    <m/>
    <d v="2016-08-02T08:33:51"/>
    <d v="2016-08-02T08:42:18"/>
    <n v="3212"/>
    <s v="Christ Hospital       "/>
    <n v="40.734785817999999"/>
    <n v="-74.050443635999997"/>
    <n v="3195"/>
    <x v="3"/>
    <n v="40.730742625306583"/>
    <n v="-74.063783884048462"/>
    <n v="24421"/>
    <x v="0"/>
    <m/>
    <m/>
    <m/>
    <m/>
    <n v="1990"/>
    <n v="34"/>
    <m/>
    <n v="1"/>
  </r>
  <r>
    <n v="1230"/>
    <n v="20"/>
    <m/>
    <m/>
    <m/>
    <m/>
    <d v="2016-08-02T08:34:24"/>
    <d v="2016-08-02T08:54:54"/>
    <n v="3190"/>
    <s v="Garfield Ave Station  "/>
    <n v="40.710467023379699"/>
    <n v="-74.070038795471191"/>
    <n v="3184"/>
    <x v="8"/>
    <n v="40.7141454"/>
    <n v="-74.033551900000006"/>
    <n v="24479"/>
    <x v="0"/>
    <m/>
    <m/>
    <m/>
    <m/>
    <n v="1969"/>
    <n v="55"/>
    <m/>
    <n v="1"/>
  </r>
  <r>
    <n v="538"/>
    <n v="8"/>
    <m/>
    <m/>
    <m/>
    <m/>
    <d v="2016-08-02T08:35:24"/>
    <d v="2016-08-02T08:44:23"/>
    <n v="3191"/>
    <s v="Union St              "/>
    <n v="40.7182113"/>
    <n v="-74.083639399999996"/>
    <n v="3195"/>
    <x v="3"/>
    <n v="40.730742625306583"/>
    <n v="-74.063783884048462"/>
    <n v="24710"/>
    <x v="0"/>
    <m/>
    <m/>
    <m/>
    <m/>
    <n v="1979"/>
    <n v="45"/>
    <m/>
    <n v="1"/>
  </r>
  <r>
    <n v="458"/>
    <n v="7"/>
    <m/>
    <m/>
    <m/>
    <m/>
    <d v="2016-08-02T08:35:34"/>
    <d v="2016-08-02T08:43:13"/>
    <n v="3270"/>
    <s v="Jersey &amp; 6th St       "/>
    <n v="40.725289107811321"/>
    <n v="-74.045571684837341"/>
    <n v="3186"/>
    <x v="5"/>
    <n v="40.71958611647166"/>
    <n v="-74.043117463588715"/>
    <n v="24573"/>
    <x v="0"/>
    <m/>
    <m/>
    <m/>
    <m/>
    <n v="1974"/>
    <n v="50"/>
    <m/>
    <n v="1"/>
  </r>
  <r>
    <n v="283"/>
    <n v="4"/>
    <m/>
    <m/>
    <m/>
    <m/>
    <d v="2016-08-02T08:35:41"/>
    <d v="2016-08-02T08:40:24"/>
    <n v="3215"/>
    <s v="Central Ave           "/>
    <n v="40.746729899999998"/>
    <n v="-74.049250900000004"/>
    <n v="3198"/>
    <x v="41"/>
    <n v="40.748715945380226"/>
    <n v="-74.040443301200867"/>
    <n v="24455"/>
    <x v="0"/>
    <m/>
    <m/>
    <m/>
    <m/>
    <n v="1976"/>
    <n v="48"/>
    <m/>
    <n v="1"/>
  </r>
  <r>
    <n v="239"/>
    <n v="3"/>
    <m/>
    <m/>
    <m/>
    <m/>
    <d v="2016-08-02T08:35:42"/>
    <d v="2016-08-02T08:39:42"/>
    <n v="3194"/>
    <s v="McGinley Square       "/>
    <n v="40.725339925355797"/>
    <n v="-74.067622125148773"/>
    <n v="3195"/>
    <x v="3"/>
    <n v="40.730742625306583"/>
    <n v="-74.063783884048462"/>
    <n v="24626"/>
    <x v="0"/>
    <m/>
    <m/>
    <m/>
    <m/>
    <n v="1972"/>
    <n v="52"/>
    <m/>
    <n v="1"/>
  </r>
  <r>
    <n v="569"/>
    <n v="9"/>
    <m/>
    <m/>
    <m/>
    <m/>
    <d v="2016-08-02T08:35:51"/>
    <d v="2016-08-02T08:45:20"/>
    <n v="3205"/>
    <s v="JC Medical Center     "/>
    <n v="40.716539780991937"/>
    <n v="-74.049637913703904"/>
    <n v="3183"/>
    <x v="11"/>
    <n v="40.716246900000002"/>
    <n v="-74.033458800000005"/>
    <n v="24669"/>
    <x v="0"/>
    <m/>
    <m/>
    <m/>
    <m/>
    <n v="1970"/>
    <n v="54"/>
    <m/>
    <n v="1"/>
  </r>
  <r>
    <n v="233"/>
    <n v="3"/>
    <m/>
    <m/>
    <m/>
    <m/>
    <d v="2016-08-02T08:36:13"/>
    <d v="2016-08-02T08:40:06"/>
    <n v="3194"/>
    <s v="McGinley Square       "/>
    <n v="40.725339925355797"/>
    <n v="-74.067622125148773"/>
    <n v="3195"/>
    <x v="3"/>
    <n v="40.730742625306583"/>
    <n v="-74.063783884048462"/>
    <n v="24463"/>
    <x v="0"/>
    <m/>
    <m/>
    <m/>
    <m/>
    <n v="1987"/>
    <n v="37"/>
    <m/>
    <n v="2"/>
  </r>
  <r>
    <n v="126"/>
    <n v="2"/>
    <m/>
    <m/>
    <m/>
    <m/>
    <d v="2016-08-02T08:37:37"/>
    <d v="2016-08-02T08:39:43"/>
    <n v="3211"/>
    <s v="Newark Ave            "/>
    <n v="40.721525149999998"/>
    <n v="-74.046304543000005"/>
    <n v="3186"/>
    <x v="5"/>
    <n v="40.71958611647166"/>
    <n v="-74.043117463588715"/>
    <n v="24558"/>
    <x v="0"/>
    <m/>
    <m/>
    <m/>
    <m/>
    <n v="1972"/>
    <n v="52"/>
    <m/>
    <n v="1"/>
  </r>
  <r>
    <n v="804"/>
    <n v="13"/>
    <m/>
    <m/>
    <m/>
    <m/>
    <d v="2016-08-02T08:38:29"/>
    <d v="2016-08-02T08:51:53"/>
    <n v="3220"/>
    <s v="5 Corners Library     "/>
    <n v="40.734961020009514"/>
    <n v="-74.059503078460693"/>
    <n v="3184"/>
    <x v="8"/>
    <n v="40.7141454"/>
    <n v="-74.033551900000006"/>
    <n v="24419"/>
    <x v="0"/>
    <m/>
    <m/>
    <m/>
    <m/>
    <n v="1969"/>
    <n v="55"/>
    <m/>
    <n v="1"/>
  </r>
  <r>
    <n v="991"/>
    <n v="16"/>
    <m/>
    <m/>
    <m/>
    <m/>
    <d v="2016-08-02T08:38:39"/>
    <d v="2016-08-02T08:55:11"/>
    <n v="3194"/>
    <s v="McGinley Square       "/>
    <n v="40.725339925355797"/>
    <n v="-74.067622125148773"/>
    <n v="3194"/>
    <x v="20"/>
    <n v="40.725339925355797"/>
    <n v="-74.067622125148773"/>
    <n v="24561"/>
    <x v="0"/>
    <m/>
    <m/>
    <m/>
    <m/>
    <n v="1979"/>
    <n v="45"/>
    <m/>
    <n v="1"/>
  </r>
  <r>
    <n v="262"/>
    <n v="4"/>
    <m/>
    <m/>
    <m/>
    <m/>
    <d v="2016-08-02T08:38:49"/>
    <d v="2016-08-02T08:43:11"/>
    <n v="3211"/>
    <s v="Newark Ave            "/>
    <n v="40.721525149999998"/>
    <n v="-74.046304543000005"/>
    <n v="3186"/>
    <x v="5"/>
    <n v="40.71958611647166"/>
    <n v="-74.043117463588715"/>
    <n v="24475"/>
    <x v="0"/>
    <m/>
    <m/>
    <m/>
    <m/>
    <n v="1986"/>
    <n v="38"/>
    <m/>
    <n v="1"/>
  </r>
  <r>
    <n v="368"/>
    <n v="6"/>
    <m/>
    <m/>
    <m/>
    <m/>
    <d v="2016-08-02T08:39:14"/>
    <d v="2016-08-02T08:45:22"/>
    <n v="3207"/>
    <s v="Oakland Ave           "/>
    <n v="40.737603700000001"/>
    <n v="-74.052478300000004"/>
    <n v="3195"/>
    <x v="3"/>
    <n v="40.730742625306583"/>
    <n v="-74.063783884048462"/>
    <n v="24600"/>
    <x v="0"/>
    <m/>
    <m/>
    <m/>
    <m/>
    <n v="1992"/>
    <n v="32"/>
    <m/>
    <n v="1"/>
  </r>
  <r>
    <n v="342"/>
    <n v="5"/>
    <m/>
    <m/>
    <m/>
    <m/>
    <d v="2016-08-02T08:39:54"/>
    <d v="2016-08-02T08:45:37"/>
    <n v="3207"/>
    <s v="Oakland Ave           "/>
    <n v="40.737603700000001"/>
    <n v="-74.052478300000004"/>
    <n v="3195"/>
    <x v="3"/>
    <n v="40.730742625306583"/>
    <n v="-74.063783884048462"/>
    <n v="24723"/>
    <x v="0"/>
    <m/>
    <m/>
    <m/>
    <m/>
    <n v="1983"/>
    <n v="41"/>
    <m/>
    <n v="2"/>
  </r>
  <r>
    <n v="560"/>
    <n v="9"/>
    <m/>
    <m/>
    <m/>
    <m/>
    <d v="2016-08-02T08:40:29"/>
    <d v="2016-08-02T08:49:49"/>
    <n v="3202"/>
    <s v="Newport PATH          "/>
    <n v="40.727223500000001"/>
    <n v="-74.033758899999995"/>
    <n v="3184"/>
    <x v="8"/>
    <n v="40.7141454"/>
    <n v="-74.033551900000006"/>
    <n v="24433"/>
    <x v="0"/>
    <m/>
    <m/>
    <m/>
    <m/>
    <n v="1956"/>
    <n v="68"/>
    <m/>
    <n v="1"/>
  </r>
  <r>
    <n v="377"/>
    <n v="6"/>
    <m/>
    <m/>
    <m/>
    <m/>
    <d v="2016-08-02T08:41:03"/>
    <d v="2016-08-02T08:47:20"/>
    <n v="3215"/>
    <s v="Central Ave           "/>
    <n v="40.746729899999998"/>
    <n v="-74.049250900000004"/>
    <n v="3198"/>
    <x v="41"/>
    <n v="40.748715945380226"/>
    <n v="-74.040443301200867"/>
    <n v="24386"/>
    <x v="0"/>
    <m/>
    <m/>
    <m/>
    <m/>
    <n v="1982"/>
    <n v="42"/>
    <m/>
    <n v="1"/>
  </r>
  <r>
    <n v="625"/>
    <n v="10"/>
    <m/>
    <m/>
    <m/>
    <m/>
    <d v="2016-08-02T08:41:07"/>
    <d v="2016-08-02T08:51:32"/>
    <n v="3192"/>
    <s v="Liberty Light Rail    "/>
    <n v="40.711242300000002"/>
    <n v="-74.055701299999996"/>
    <n v="3186"/>
    <x v="5"/>
    <n v="40.71958611647166"/>
    <n v="-74.043117463588715"/>
    <n v="24608"/>
    <x v="0"/>
    <m/>
    <m/>
    <m/>
    <m/>
    <n v="1990"/>
    <n v="34"/>
    <m/>
    <n v="1"/>
  </r>
  <r>
    <n v="396"/>
    <n v="6"/>
    <m/>
    <m/>
    <m/>
    <m/>
    <d v="2016-08-02T08:41:51"/>
    <d v="2016-08-02T08:48:28"/>
    <n v="3194"/>
    <s v="McGinley Square       "/>
    <n v="40.725339925355797"/>
    <n v="-74.067622125148773"/>
    <n v="3201"/>
    <x v="22"/>
    <n v="40.737710999999997"/>
    <n v="-74.066920999999994"/>
    <n v="24456"/>
    <x v="0"/>
    <m/>
    <m/>
    <m/>
    <m/>
    <n v="1985"/>
    <n v="39"/>
    <m/>
    <n v="1"/>
  </r>
  <r>
    <n v="1191"/>
    <n v="19"/>
    <m/>
    <m/>
    <m/>
    <m/>
    <d v="2016-08-02T08:42:35"/>
    <d v="2016-08-02T09:02:26"/>
    <n v="3201"/>
    <s v="Dey St                "/>
    <n v="40.737710999999997"/>
    <n v="-74.066920999999994"/>
    <n v="3202"/>
    <x v="15"/>
    <n v="40.727223500000001"/>
    <n v="-74.033758899999995"/>
    <n v="24655"/>
    <x v="0"/>
    <m/>
    <m/>
    <m/>
    <m/>
    <n v="1981"/>
    <n v="43"/>
    <m/>
    <n v="1"/>
  </r>
  <r>
    <n v="535"/>
    <n v="8"/>
    <m/>
    <m/>
    <m/>
    <m/>
    <d v="2016-08-02T08:43:11"/>
    <d v="2016-08-02T08:52:06"/>
    <n v="3192"/>
    <s v="Liberty Light Rail    "/>
    <n v="40.711242300000002"/>
    <n v="-74.055701299999996"/>
    <n v="3183"/>
    <x v="11"/>
    <n v="40.716246900000002"/>
    <n v="-74.033458800000005"/>
    <n v="24609"/>
    <x v="0"/>
    <m/>
    <m/>
    <m/>
    <m/>
    <n v="1968"/>
    <n v="56"/>
    <m/>
    <n v="1"/>
  </r>
  <r>
    <n v="1159"/>
    <n v="19"/>
    <m/>
    <m/>
    <m/>
    <m/>
    <d v="2016-08-02T08:43:55"/>
    <d v="2016-08-02T09:03:15"/>
    <n v="3270"/>
    <s v="Jersey &amp; 6th St       "/>
    <n v="40.725289107811321"/>
    <n v="-74.045571684837341"/>
    <n v="3272"/>
    <x v="39"/>
    <n v="40.723331586464361"/>
    <n v="-74.045952558517442"/>
    <n v="24503"/>
    <x v="0"/>
    <m/>
    <m/>
    <m/>
    <m/>
    <n v="1986"/>
    <n v="38"/>
    <m/>
    <n v="2"/>
  </r>
  <r>
    <n v="246"/>
    <n v="4"/>
    <m/>
    <m/>
    <m/>
    <m/>
    <d v="2016-08-02T08:44:11"/>
    <d v="2016-08-02T08:48:18"/>
    <n v="3270"/>
    <s v="Jersey &amp; 6th St       "/>
    <n v="40.725289107811321"/>
    <n v="-74.045571684837341"/>
    <n v="3186"/>
    <x v="5"/>
    <n v="40.71958611647166"/>
    <n v="-74.043117463588715"/>
    <n v="24682"/>
    <x v="0"/>
    <m/>
    <m/>
    <m/>
    <m/>
    <n v="1968"/>
    <n v="56"/>
    <m/>
    <n v="1"/>
  </r>
  <r>
    <n v="748"/>
    <n v="12"/>
    <m/>
    <m/>
    <m/>
    <m/>
    <d v="2016-08-02T08:44:28"/>
    <d v="2016-08-02T08:56:56"/>
    <n v="3210"/>
    <s v="Pershing Field        "/>
    <n v="40.742677141000001"/>
    <n v="-74.051788633000001"/>
    <n v="3202"/>
    <x v="15"/>
    <n v="40.727223500000001"/>
    <n v="-74.033758899999995"/>
    <n v="24395"/>
    <x v="0"/>
    <m/>
    <m/>
    <m/>
    <m/>
    <n v="1990"/>
    <n v="34"/>
    <m/>
    <n v="1"/>
  </r>
  <r>
    <n v="190"/>
    <n v="3"/>
    <m/>
    <m/>
    <m/>
    <m/>
    <d v="2016-08-02T08:44:43"/>
    <d v="2016-08-02T08:47:53"/>
    <n v="3194"/>
    <s v="McGinley Square       "/>
    <n v="40.725339925355797"/>
    <n v="-74.067622125148773"/>
    <n v="3195"/>
    <x v="3"/>
    <n v="40.730742625306583"/>
    <n v="-74.063783884048462"/>
    <n v="24575"/>
    <x v="0"/>
    <m/>
    <m/>
    <m/>
    <m/>
    <n v="1968"/>
    <n v="56"/>
    <m/>
    <n v="1"/>
  </r>
  <r>
    <n v="187"/>
    <n v="3"/>
    <m/>
    <m/>
    <m/>
    <m/>
    <d v="2016-08-02T08:44:50"/>
    <d v="2016-08-02T08:47:58"/>
    <n v="3275"/>
    <s v="Columbus Drive        "/>
    <n v="40.718355198232139"/>
    <n v="-74.038914442062378"/>
    <n v="3186"/>
    <x v="5"/>
    <n v="40.71958611647166"/>
    <n v="-74.043117463588715"/>
    <n v="24636"/>
    <x v="0"/>
    <m/>
    <m/>
    <m/>
    <m/>
    <n v="1992"/>
    <n v="32"/>
    <m/>
    <n v="2"/>
  </r>
  <r>
    <n v="409"/>
    <n v="6"/>
    <m/>
    <m/>
    <m/>
    <m/>
    <d v="2016-08-02T08:44:58"/>
    <d v="2016-08-02T08:51:47"/>
    <n v="3186"/>
    <s v="Grove St PATH         "/>
    <n v="40.71958611647166"/>
    <n v="-74.043117463588715"/>
    <n v="3184"/>
    <x v="8"/>
    <n v="40.7141454"/>
    <n v="-74.033551900000006"/>
    <n v="24477"/>
    <x v="0"/>
    <m/>
    <m/>
    <m/>
    <m/>
    <n v="1987"/>
    <n v="37"/>
    <m/>
    <n v="1"/>
  </r>
  <r>
    <n v="1194"/>
    <n v="19"/>
    <m/>
    <m/>
    <m/>
    <m/>
    <d v="2016-08-02T08:46:28"/>
    <d v="2016-08-02T09:06:23"/>
    <n v="3220"/>
    <s v="5 Corners Library     "/>
    <n v="40.734961020009514"/>
    <n v="-74.059503078460693"/>
    <n v="3184"/>
    <x v="8"/>
    <n v="40.7141454"/>
    <n v="-74.033551900000006"/>
    <n v="24515"/>
    <x v="0"/>
    <m/>
    <m/>
    <m/>
    <m/>
    <n v="1984"/>
    <n v="40"/>
    <m/>
    <n v="1"/>
  </r>
  <r>
    <n v="536"/>
    <n v="8"/>
    <m/>
    <m/>
    <m/>
    <m/>
    <d v="2016-08-02T08:46:46"/>
    <d v="2016-08-02T08:55:42"/>
    <n v="3183"/>
    <s v="Exchange Place        "/>
    <n v="40.716246900000002"/>
    <n v="-74.033458800000005"/>
    <n v="3202"/>
    <x v="15"/>
    <n v="40.727223500000001"/>
    <n v="-74.033758899999995"/>
    <n v="24669"/>
    <x v="0"/>
    <m/>
    <m/>
    <m/>
    <m/>
    <n v="1988"/>
    <n v="36"/>
    <m/>
    <n v="1"/>
  </r>
  <r>
    <n v="151"/>
    <n v="2"/>
    <m/>
    <m/>
    <m/>
    <m/>
    <d v="2016-08-02T08:47:02"/>
    <d v="2016-08-02T08:49:34"/>
    <n v="3194"/>
    <s v="McGinley Square       "/>
    <n v="40.725339925355797"/>
    <n v="-74.067622125148773"/>
    <n v="3195"/>
    <x v="3"/>
    <n v="40.730742625306583"/>
    <n v="-74.063783884048462"/>
    <n v="24649"/>
    <x v="0"/>
    <m/>
    <m/>
    <m/>
    <m/>
    <n v="1986"/>
    <n v="38"/>
    <m/>
    <n v="1"/>
  </r>
  <r>
    <n v="573"/>
    <n v="9"/>
    <m/>
    <m/>
    <m/>
    <m/>
    <d v="2016-08-02T08:47:08"/>
    <d v="2016-08-02T08:56:42"/>
    <n v="3202"/>
    <s v="Newport PATH          "/>
    <n v="40.727223500000001"/>
    <n v="-74.033758899999995"/>
    <n v="3184"/>
    <x v="8"/>
    <n v="40.7141454"/>
    <n v="-74.033551900000006"/>
    <n v="24425"/>
    <x v="0"/>
    <m/>
    <m/>
    <m/>
    <m/>
    <n v="1990"/>
    <n v="34"/>
    <m/>
    <n v="2"/>
  </r>
  <r>
    <n v="446"/>
    <n v="7"/>
    <m/>
    <m/>
    <m/>
    <m/>
    <d v="2016-08-02T08:47:40"/>
    <d v="2016-08-02T08:55:06"/>
    <n v="3267"/>
    <s v="Morris Canal          "/>
    <n v="40.712418823756899"/>
    <n v="-74.038525521755219"/>
    <n v="3186"/>
    <x v="5"/>
    <n v="40.71958611647166"/>
    <n v="-74.043117463588715"/>
    <n v="24712"/>
    <x v="0"/>
    <m/>
    <m/>
    <m/>
    <m/>
    <n v="1980"/>
    <n v="44"/>
    <m/>
    <n v="1"/>
  </r>
  <r>
    <n v="1349"/>
    <n v="22"/>
    <m/>
    <m/>
    <m/>
    <m/>
    <d v="2016-08-02T08:47:46"/>
    <d v="2016-08-02T09:10:15"/>
    <n v="3201"/>
    <s v="Dey St                "/>
    <n v="40.737710999999997"/>
    <n v="-74.066920999999994"/>
    <n v="3183"/>
    <x v="11"/>
    <n v="40.716246900000002"/>
    <n v="-74.033458800000005"/>
    <n v="24467"/>
    <x v="0"/>
    <m/>
    <m/>
    <m/>
    <m/>
    <n v="1979"/>
    <n v="45"/>
    <m/>
    <n v="1"/>
  </r>
  <r>
    <n v="835"/>
    <n v="13"/>
    <m/>
    <m/>
    <m/>
    <m/>
    <d v="2016-08-02T08:48:05"/>
    <d v="2016-08-02T09:02:00"/>
    <n v="3281"/>
    <s v="Leonard Gordon Park   "/>
    <n v="40.74590996631558"/>
    <n v="-74.057271480560303"/>
    <n v="3202"/>
    <x v="15"/>
    <n v="40.727223500000001"/>
    <n v="-74.033758899999995"/>
    <n v="24388"/>
    <x v="0"/>
    <m/>
    <m/>
    <m/>
    <m/>
    <n v="1980"/>
    <n v="44"/>
    <m/>
    <n v="1"/>
  </r>
  <r>
    <n v="1183"/>
    <n v="19"/>
    <m/>
    <m/>
    <m/>
    <m/>
    <d v="2016-08-02T08:48:38"/>
    <d v="2016-08-02T09:08:21"/>
    <n v="3210"/>
    <s v="Pershing Field        "/>
    <n v="40.742677141000001"/>
    <n v="-74.051788633000001"/>
    <n v="3199"/>
    <x v="21"/>
    <n v="40.728744800000001"/>
    <n v="-74.032108199999996"/>
    <n v="24538"/>
    <x v="0"/>
    <m/>
    <m/>
    <m/>
    <m/>
    <n v="1980"/>
    <n v="44"/>
    <m/>
    <n v="1"/>
  </r>
  <r>
    <n v="914"/>
    <n v="15"/>
    <m/>
    <m/>
    <m/>
    <m/>
    <d v="2016-08-02T08:48:40"/>
    <d v="2016-08-02T09:03:54"/>
    <n v="3212"/>
    <s v="Christ Hospital       "/>
    <n v="40.734785817999999"/>
    <n v="-74.050443635999997"/>
    <n v="3183"/>
    <x v="11"/>
    <n v="40.716246900000002"/>
    <n v="-74.033458800000005"/>
    <n v="24505"/>
    <x v="0"/>
    <m/>
    <m/>
    <m/>
    <m/>
    <n v="1985"/>
    <n v="39"/>
    <m/>
    <n v="1"/>
  </r>
  <r>
    <n v="259"/>
    <n v="4"/>
    <m/>
    <m/>
    <m/>
    <m/>
    <d v="2016-08-02T08:49:23"/>
    <d v="2016-08-02T08:53:43"/>
    <n v="3267"/>
    <s v="Morris Canal          "/>
    <n v="40.712418823756899"/>
    <n v="-74.038525521755219"/>
    <n v="3183"/>
    <x v="11"/>
    <n v="40.716246900000002"/>
    <n v="-74.033458800000005"/>
    <n v="24698"/>
    <x v="0"/>
    <m/>
    <m/>
    <m/>
    <m/>
    <n v="1997"/>
    <n v="27"/>
    <m/>
    <n v="1"/>
  </r>
  <r>
    <n v="330"/>
    <n v="5"/>
    <m/>
    <m/>
    <m/>
    <m/>
    <d v="2016-08-02T08:50:49"/>
    <d v="2016-08-02T08:56:19"/>
    <n v="3214"/>
    <s v="Essex Light Rail      "/>
    <n v="40.712774199999998"/>
    <n v="-74.0364857"/>
    <n v="3202"/>
    <x v="15"/>
    <n v="40.727223500000001"/>
    <n v="-74.033758899999995"/>
    <n v="24501"/>
    <x v="0"/>
    <m/>
    <m/>
    <m/>
    <m/>
    <n v="1979"/>
    <n v="45"/>
    <m/>
    <n v="1"/>
  </r>
  <r>
    <n v="798"/>
    <n v="13"/>
    <m/>
    <m/>
    <m/>
    <m/>
    <d v="2016-08-02T08:51:02"/>
    <d v="2016-08-02T09:04:21"/>
    <n v="3188"/>
    <s v="NJCU                  "/>
    <n v="40.710108699999999"/>
    <n v="-74.085848900000002"/>
    <n v="3195"/>
    <x v="3"/>
    <n v="40.730742625306583"/>
    <n v="-74.063783884048462"/>
    <n v="24663"/>
    <x v="0"/>
    <m/>
    <m/>
    <m/>
    <m/>
    <n v="1982"/>
    <n v="42"/>
    <m/>
    <n v="1"/>
  </r>
  <r>
    <n v="246"/>
    <n v="4"/>
    <m/>
    <m/>
    <m/>
    <m/>
    <d v="2016-08-02T08:52:28"/>
    <d v="2016-08-02T08:56:35"/>
    <n v="3192"/>
    <s v="Liberty Light Rail    "/>
    <n v="40.711242300000002"/>
    <n v="-74.055701299999996"/>
    <n v="3268"/>
    <x v="43"/>
    <n v="40.71346382669195"/>
    <n v="-74.062858521938324"/>
    <n v="24637"/>
    <x v="0"/>
    <m/>
    <m/>
    <m/>
    <m/>
    <n v="1977"/>
    <n v="47"/>
    <m/>
    <n v="2"/>
  </r>
  <r>
    <n v="1248"/>
    <n v="20"/>
    <m/>
    <m/>
    <m/>
    <m/>
    <d v="2016-08-02T08:53:13"/>
    <d v="2016-08-02T09:14:01"/>
    <n v="3197"/>
    <s v="North St              "/>
    <n v="40.752558999999998"/>
    <n v="-74.044725"/>
    <n v="3195"/>
    <x v="3"/>
    <n v="40.730742625306583"/>
    <n v="-74.063783884048462"/>
    <n v="24472"/>
    <x v="0"/>
    <m/>
    <m/>
    <m/>
    <m/>
    <n v="1984"/>
    <n v="40"/>
    <m/>
    <n v="1"/>
  </r>
  <r>
    <n v="1082"/>
    <n v="18"/>
    <m/>
    <m/>
    <m/>
    <m/>
    <d v="2016-08-02T08:53:19"/>
    <d v="2016-08-02T09:11:22"/>
    <n v="3220"/>
    <s v="5 Corners Library     "/>
    <n v="40.734961020009514"/>
    <n v="-74.059503078460693"/>
    <n v="3183"/>
    <x v="11"/>
    <n v="40.716246900000002"/>
    <n v="-74.033458800000005"/>
    <n v="24634"/>
    <x v="0"/>
    <m/>
    <m/>
    <m/>
    <m/>
    <n v="1981"/>
    <n v="43"/>
    <m/>
    <n v="1"/>
  </r>
  <r>
    <n v="180"/>
    <n v="3"/>
    <m/>
    <m/>
    <m/>
    <m/>
    <d v="2016-08-02T08:53:33"/>
    <d v="2016-08-02T08:56:34"/>
    <n v="3214"/>
    <s v="Essex Light Rail      "/>
    <n v="40.712774199999998"/>
    <n v="-74.0364857"/>
    <n v="3183"/>
    <x v="11"/>
    <n v="40.716246900000002"/>
    <n v="-74.033458800000005"/>
    <n v="24511"/>
    <x v="0"/>
    <m/>
    <m/>
    <m/>
    <m/>
    <n v="1980"/>
    <n v="44"/>
    <m/>
    <n v="1"/>
  </r>
  <r>
    <n v="220"/>
    <n v="3"/>
    <m/>
    <m/>
    <m/>
    <m/>
    <d v="2016-08-02T08:53:39"/>
    <d v="2016-08-02T08:57:20"/>
    <n v="3267"/>
    <s v="Morris Canal          "/>
    <n v="40.712418823756899"/>
    <n v="-74.038525521755219"/>
    <n v="3183"/>
    <x v="11"/>
    <n v="40.716246900000002"/>
    <n v="-74.033458800000005"/>
    <n v="24686"/>
    <x v="0"/>
    <m/>
    <m/>
    <m/>
    <m/>
    <n v="1988"/>
    <n v="36"/>
    <m/>
    <n v="1"/>
  </r>
  <r>
    <n v="359"/>
    <n v="5"/>
    <m/>
    <m/>
    <m/>
    <m/>
    <d v="2016-08-02T08:54:03"/>
    <d v="2016-08-02T09:00:02"/>
    <n v="3270"/>
    <s v="Jersey &amp; 6th St       "/>
    <n v="40.725289107811321"/>
    <n v="-74.045571684837341"/>
    <n v="3186"/>
    <x v="5"/>
    <n v="40.71958611647166"/>
    <n v="-74.043117463588715"/>
    <n v="24536"/>
    <x v="0"/>
    <m/>
    <m/>
    <m/>
    <m/>
    <n v="1961"/>
    <n v="63"/>
    <m/>
    <n v="2"/>
  </r>
  <r>
    <n v="561"/>
    <n v="9"/>
    <m/>
    <m/>
    <m/>
    <m/>
    <d v="2016-08-02T08:54:10"/>
    <d v="2016-08-02T09:03:31"/>
    <n v="3199"/>
    <s v="Newport Pkwy          "/>
    <n v="40.728744800000001"/>
    <n v="-74.032108199999996"/>
    <n v="3183"/>
    <x v="11"/>
    <n v="40.716246900000002"/>
    <n v="-74.033458800000005"/>
    <n v="24435"/>
    <x v="0"/>
    <m/>
    <m/>
    <m/>
    <m/>
    <n v="1972"/>
    <n v="52"/>
    <m/>
    <n v="2"/>
  </r>
  <r>
    <n v="1057"/>
    <n v="17"/>
    <m/>
    <m/>
    <m/>
    <m/>
    <d v="2016-08-02T08:55:11"/>
    <d v="2016-08-02T09:12:48"/>
    <n v="3193"/>
    <s v="Lincoln Park          "/>
    <n v="40.724605099886901"/>
    <n v="-74.078405946493149"/>
    <n v="3187"/>
    <x v="16"/>
    <n v="40.721123599999999"/>
    <n v="-74.038050949999999"/>
    <n v="24627"/>
    <x v="0"/>
    <m/>
    <m/>
    <m/>
    <m/>
    <n v="1985"/>
    <n v="39"/>
    <m/>
    <n v="1"/>
  </r>
  <r>
    <n v="157"/>
    <n v="2"/>
    <m/>
    <m/>
    <m/>
    <m/>
    <d v="2016-08-02T08:56:19"/>
    <d v="2016-08-02T08:58:56"/>
    <n v="3267"/>
    <s v="Morris Canal          "/>
    <n v="40.712418823756899"/>
    <n v="-74.038525521755219"/>
    <n v="3184"/>
    <x v="8"/>
    <n v="40.7141454"/>
    <n v="-74.033551900000006"/>
    <n v="24397"/>
    <x v="0"/>
    <m/>
    <m/>
    <m/>
    <m/>
    <m/>
    <s v=""/>
    <m/>
    <n v="0"/>
  </r>
  <r>
    <n v="195"/>
    <n v="3"/>
    <m/>
    <m/>
    <m/>
    <m/>
    <d v="2016-08-02T08:56:35"/>
    <d v="2016-08-02T08:59:50"/>
    <n v="3213"/>
    <s v="Van Vorst Park        "/>
    <n v="40.718488919999999"/>
    <n v="-74.047726624999996"/>
    <n v="3186"/>
    <x v="5"/>
    <n v="40.71958611647166"/>
    <n v="-74.043117463588715"/>
    <n v="24659"/>
    <x v="0"/>
    <m/>
    <m/>
    <m/>
    <m/>
    <n v="1988"/>
    <n v="36"/>
    <m/>
    <n v="1"/>
  </r>
  <r>
    <n v="424"/>
    <n v="7"/>
    <m/>
    <m/>
    <m/>
    <m/>
    <d v="2016-08-02T08:56:49"/>
    <d v="2016-08-02T09:03:54"/>
    <n v="3211"/>
    <s v="Newark Ave            "/>
    <n v="40.721525149999998"/>
    <n v="-74.046304543000005"/>
    <n v="3184"/>
    <x v="8"/>
    <n v="40.7141454"/>
    <n v="-74.033551900000006"/>
    <n v="24445"/>
    <x v="0"/>
    <m/>
    <m/>
    <m/>
    <m/>
    <n v="1989"/>
    <n v="35"/>
    <m/>
    <n v="1"/>
  </r>
  <r>
    <n v="493"/>
    <n v="8"/>
    <m/>
    <m/>
    <m/>
    <m/>
    <d v="2016-08-02T08:56:49"/>
    <d v="2016-08-02T09:05:02"/>
    <n v="3211"/>
    <s v="Newark Ave            "/>
    <n v="40.721525149999998"/>
    <n v="-74.046304543000005"/>
    <n v="3184"/>
    <x v="8"/>
    <n v="40.7141454"/>
    <n v="-74.033551900000006"/>
    <n v="24702"/>
    <x v="0"/>
    <m/>
    <m/>
    <m/>
    <m/>
    <n v="1994"/>
    <n v="30"/>
    <m/>
    <n v="1"/>
  </r>
  <r>
    <n v="625"/>
    <n v="10"/>
    <m/>
    <m/>
    <m/>
    <m/>
    <d v="2016-08-02T08:57:47"/>
    <d v="2016-08-02T09:08:12"/>
    <n v="3184"/>
    <s v="Paulus Hook           "/>
    <n v="40.7141454"/>
    <n v="-74.033551900000006"/>
    <n v="3202"/>
    <x v="15"/>
    <n v="40.727223500000001"/>
    <n v="-74.033758899999995"/>
    <n v="24425"/>
    <x v="0"/>
    <m/>
    <m/>
    <m/>
    <m/>
    <n v="1986"/>
    <n v="38"/>
    <m/>
    <n v="1"/>
  </r>
  <r>
    <n v="442"/>
    <n v="7"/>
    <m/>
    <m/>
    <m/>
    <m/>
    <d v="2016-08-02T08:58:25"/>
    <d v="2016-08-02T09:05:47"/>
    <n v="3267"/>
    <s v="Morris Canal          "/>
    <n v="40.712418823756899"/>
    <n v="-74.038525521755219"/>
    <n v="3186"/>
    <x v="5"/>
    <n v="40.71958611647166"/>
    <n v="-74.043117463588715"/>
    <n v="24402"/>
    <x v="0"/>
    <m/>
    <m/>
    <m/>
    <m/>
    <n v="1984"/>
    <n v="40"/>
    <m/>
    <n v="1"/>
  </r>
  <r>
    <n v="1172"/>
    <n v="19"/>
    <m/>
    <m/>
    <m/>
    <m/>
    <d v="2016-08-02T08:58:27"/>
    <d v="2016-08-02T09:17:59"/>
    <n v="3185"/>
    <s v="City Hall             "/>
    <n v="40.717732499999997"/>
    <n v="-74.043845000000005"/>
    <n v="3195"/>
    <x v="3"/>
    <n v="40.730742625306583"/>
    <n v="-74.063783884048462"/>
    <n v="24549"/>
    <x v="0"/>
    <m/>
    <m/>
    <m/>
    <m/>
    <n v="1980"/>
    <n v="44"/>
    <m/>
    <n v="1"/>
  </r>
  <r>
    <n v="512"/>
    <n v="8"/>
    <m/>
    <m/>
    <m/>
    <m/>
    <d v="2016-08-02T08:58:59"/>
    <d v="2016-08-02T09:07:32"/>
    <n v="3205"/>
    <s v="JC Medical Center     "/>
    <n v="40.716539780991937"/>
    <n v="-74.049637913703904"/>
    <n v="3183"/>
    <x v="11"/>
    <n v="40.716246900000002"/>
    <n v="-74.033458800000005"/>
    <n v="24560"/>
    <x v="0"/>
    <m/>
    <m/>
    <m/>
    <m/>
    <n v="1989"/>
    <n v="35"/>
    <m/>
    <n v="1"/>
  </r>
  <r>
    <n v="317"/>
    <n v="5"/>
    <m/>
    <m/>
    <m/>
    <m/>
    <d v="2016-08-02T08:59:30"/>
    <d v="2016-08-02T09:04:47"/>
    <n v="3276"/>
    <s v="Marin Light Rail      "/>
    <n v="40.714584035358932"/>
    <n v="-74.042817056179047"/>
    <n v="3184"/>
    <x v="8"/>
    <n v="40.7141454"/>
    <n v="-74.033551900000006"/>
    <n v="24589"/>
    <x v="0"/>
    <m/>
    <m/>
    <m/>
    <m/>
    <n v="1984"/>
    <n v="40"/>
    <m/>
    <n v="1"/>
  </r>
  <r>
    <n v="320"/>
    <n v="5"/>
    <m/>
    <m/>
    <m/>
    <m/>
    <d v="2016-08-02T08:59:29"/>
    <d v="2016-08-02T09:04:50"/>
    <n v="3199"/>
    <s v="Newport Pkwy          "/>
    <n v="40.728744800000001"/>
    <n v="-74.032108199999996"/>
    <n v="3187"/>
    <x v="16"/>
    <n v="40.721123599999999"/>
    <n v="-74.038050949999999"/>
    <n v="24717"/>
    <x v="0"/>
    <m/>
    <m/>
    <m/>
    <m/>
    <n v="1983"/>
    <n v="41"/>
    <m/>
    <n v="1"/>
  </r>
  <r>
    <n v="332"/>
    <n v="5"/>
    <m/>
    <m/>
    <m/>
    <m/>
    <d v="2016-08-02T09:00:47"/>
    <d v="2016-08-02T09:06:20"/>
    <n v="3201"/>
    <s v="Dey St                "/>
    <n v="40.737710999999997"/>
    <n v="-74.066920999999994"/>
    <n v="3195"/>
    <x v="3"/>
    <n v="40.730742625306583"/>
    <n v="-74.063783884048462"/>
    <n v="24714"/>
    <x v="0"/>
    <m/>
    <m/>
    <m/>
    <m/>
    <n v="1981"/>
    <n v="43"/>
    <m/>
    <n v="1"/>
  </r>
  <r>
    <n v="526"/>
    <n v="8"/>
    <m/>
    <m/>
    <m/>
    <m/>
    <d v="2016-08-02T09:00:58"/>
    <d v="2016-08-02T09:09:45"/>
    <n v="3205"/>
    <s v="JC Medical Center     "/>
    <n v="40.716539780991937"/>
    <n v="-74.049637913703904"/>
    <n v="3184"/>
    <x v="8"/>
    <n v="40.7141454"/>
    <n v="-74.033551900000006"/>
    <n v="24678"/>
    <x v="0"/>
    <m/>
    <m/>
    <m/>
    <m/>
    <n v="1970"/>
    <n v="54"/>
    <m/>
    <n v="2"/>
  </r>
  <r>
    <n v="157"/>
    <n v="2"/>
    <m/>
    <m/>
    <m/>
    <m/>
    <d v="2016-08-02T09:01:01"/>
    <d v="2016-08-02T09:03:38"/>
    <n v="3213"/>
    <s v="Van Vorst Park        "/>
    <n v="40.718488919999999"/>
    <n v="-74.047726624999996"/>
    <n v="3186"/>
    <x v="5"/>
    <n v="40.71958611647166"/>
    <n v="-74.043117463588715"/>
    <n v="24556"/>
    <x v="0"/>
    <m/>
    <m/>
    <m/>
    <m/>
    <n v="1962"/>
    <n v="62"/>
    <m/>
    <n v="1"/>
  </r>
  <r>
    <n v="771"/>
    <n v="12"/>
    <m/>
    <m/>
    <m/>
    <m/>
    <d v="2016-08-02T09:01:35"/>
    <d v="2016-08-02T09:14:27"/>
    <n v="3207"/>
    <s v="Oakland Ave           "/>
    <n v="40.737603700000001"/>
    <n v="-74.052478300000004"/>
    <n v="3186"/>
    <x v="5"/>
    <n v="40.71958611647166"/>
    <n v="-74.043117463588715"/>
    <n v="24520"/>
    <x v="0"/>
    <m/>
    <m/>
    <m/>
    <m/>
    <n v="1991"/>
    <n v="33"/>
    <m/>
    <n v="1"/>
  </r>
  <r>
    <n v="240"/>
    <n v="4"/>
    <m/>
    <m/>
    <m/>
    <m/>
    <d v="2016-08-02T09:01:59"/>
    <d v="2016-08-02T09:06:00"/>
    <n v="3185"/>
    <s v="City Hall             "/>
    <n v="40.717732499999997"/>
    <n v="-74.043845000000005"/>
    <n v="3183"/>
    <x v="11"/>
    <n v="40.716246900000002"/>
    <n v="-74.033458800000005"/>
    <n v="24681"/>
    <x v="0"/>
    <m/>
    <m/>
    <m/>
    <m/>
    <n v="1986"/>
    <n v="38"/>
    <m/>
    <n v="1"/>
  </r>
  <r>
    <n v="290"/>
    <n v="4"/>
    <m/>
    <m/>
    <m/>
    <m/>
    <d v="2016-08-02T09:02:41"/>
    <d v="2016-08-02T09:07:31"/>
    <n v="3195"/>
    <s v="Sip Ave               "/>
    <n v="40.730742625306583"/>
    <n v="-74.063783884048462"/>
    <n v="3201"/>
    <x v="22"/>
    <n v="40.737710999999997"/>
    <n v="-74.066920999999994"/>
    <n v="24706"/>
    <x v="0"/>
    <m/>
    <m/>
    <m/>
    <m/>
    <n v="1973"/>
    <n v="51"/>
    <m/>
    <n v="1"/>
  </r>
  <r>
    <n v="611"/>
    <n v="10"/>
    <m/>
    <m/>
    <m/>
    <m/>
    <d v="2016-08-02T09:04:36"/>
    <d v="2016-08-02T09:14:48"/>
    <n v="3225"/>
    <s v="Baldwin at Montgomery "/>
    <n v="40.723658899999997"/>
    <n v="-74.064194299999997"/>
    <n v="3186"/>
    <x v="5"/>
    <n v="40.71958611647166"/>
    <n v="-74.043117463588715"/>
    <n v="24475"/>
    <x v="0"/>
    <m/>
    <m/>
    <m/>
    <m/>
    <n v="1992"/>
    <n v="32"/>
    <m/>
    <n v="1"/>
  </r>
  <r>
    <n v="242"/>
    <n v="4"/>
    <m/>
    <m/>
    <m/>
    <m/>
    <d v="2016-08-02T09:04:59"/>
    <d v="2016-08-02T09:09:01"/>
    <n v="3187"/>
    <s v="Warren St             "/>
    <n v="40.721123599999999"/>
    <n v="-74.038050949999999"/>
    <n v="3183"/>
    <x v="11"/>
    <n v="40.716246900000002"/>
    <n v="-74.033458800000005"/>
    <n v="24717"/>
    <x v="0"/>
    <m/>
    <m/>
    <m/>
    <m/>
    <m/>
    <s v=""/>
    <m/>
    <n v="0"/>
  </r>
  <r>
    <n v="693"/>
    <n v="11"/>
    <m/>
    <m/>
    <m/>
    <m/>
    <d v="2016-08-02T09:05:09"/>
    <d v="2016-08-02T09:16:43"/>
    <n v="3192"/>
    <s v="Liberty Light Rail    "/>
    <n v="40.711242300000002"/>
    <n v="-74.055701299999996"/>
    <n v="3186"/>
    <x v="5"/>
    <n v="40.71958611647166"/>
    <n v="-74.043117463588715"/>
    <n v="24653"/>
    <x v="0"/>
    <m/>
    <m/>
    <m/>
    <m/>
    <n v="1976"/>
    <n v="48"/>
    <m/>
    <n v="2"/>
  </r>
  <r>
    <n v="366"/>
    <n v="6"/>
    <m/>
    <m/>
    <m/>
    <m/>
    <d v="2016-08-02T09:05:28"/>
    <d v="2016-08-02T09:11:35"/>
    <n v="3205"/>
    <s v="JC Medical Center     "/>
    <n v="40.716539780991937"/>
    <n v="-74.049637913703904"/>
    <n v="3186"/>
    <x v="5"/>
    <n v="40.71958611647166"/>
    <n v="-74.043117463588715"/>
    <n v="24524"/>
    <x v="0"/>
    <m/>
    <m/>
    <m/>
    <m/>
    <n v="1974"/>
    <n v="50"/>
    <m/>
    <n v="1"/>
  </r>
  <r>
    <n v="755"/>
    <n v="12"/>
    <m/>
    <m/>
    <m/>
    <m/>
    <d v="2016-08-02T09:06:55"/>
    <d v="2016-08-02T09:19:31"/>
    <n v="3215"/>
    <s v="Central Ave           "/>
    <n v="40.746729899999998"/>
    <n v="-74.049250900000004"/>
    <n v="3195"/>
    <x v="3"/>
    <n v="40.730742625306583"/>
    <n v="-74.063783884048462"/>
    <n v="24701"/>
    <x v="0"/>
    <m/>
    <m/>
    <m/>
    <m/>
    <n v="1985"/>
    <n v="39"/>
    <m/>
    <n v="2"/>
  </r>
  <r>
    <n v="145"/>
    <n v="2"/>
    <m/>
    <m/>
    <m/>
    <m/>
    <d v="2016-08-02T09:07:01"/>
    <d v="2016-08-02T09:09:27"/>
    <n v="3214"/>
    <s v="Essex Light Rail      "/>
    <n v="40.712774199999998"/>
    <n v="-74.0364857"/>
    <n v="3183"/>
    <x v="11"/>
    <n v="40.716246900000002"/>
    <n v="-74.033458800000005"/>
    <n v="24500"/>
    <x v="0"/>
    <m/>
    <m/>
    <m/>
    <m/>
    <n v="1981"/>
    <n v="43"/>
    <m/>
    <n v="1"/>
  </r>
  <r>
    <n v="220"/>
    <n v="3"/>
    <m/>
    <m/>
    <m/>
    <m/>
    <d v="2016-08-02T09:07:46"/>
    <d v="2016-08-02T09:11:27"/>
    <n v="3185"/>
    <s v="City Hall             "/>
    <n v="40.717732499999997"/>
    <n v="-74.043845000000005"/>
    <n v="3183"/>
    <x v="11"/>
    <n v="40.716246900000002"/>
    <n v="-74.033458800000005"/>
    <n v="24704"/>
    <x v="0"/>
    <m/>
    <m/>
    <m/>
    <m/>
    <n v="1980"/>
    <n v="44"/>
    <m/>
    <n v="1"/>
  </r>
  <r>
    <n v="226"/>
    <n v="3"/>
    <m/>
    <m/>
    <m/>
    <m/>
    <d v="2016-08-02T09:08:00"/>
    <d v="2016-08-02T09:11:46"/>
    <n v="3267"/>
    <s v="Morris Canal          "/>
    <n v="40.712418823756899"/>
    <n v="-74.038525521755219"/>
    <n v="3183"/>
    <x v="11"/>
    <n v="40.716246900000002"/>
    <n v="-74.033458800000005"/>
    <n v="24616"/>
    <x v="0"/>
    <m/>
    <m/>
    <m/>
    <m/>
    <n v="1974"/>
    <n v="50"/>
    <m/>
    <n v="1"/>
  </r>
  <r>
    <n v="242"/>
    <n v="4"/>
    <m/>
    <m/>
    <m/>
    <m/>
    <d v="2016-08-02T09:08:51"/>
    <d v="2016-08-02T09:12:54"/>
    <n v="3194"/>
    <s v="McGinley Square       "/>
    <n v="40.725339925355797"/>
    <n v="-74.067622125148773"/>
    <n v="3195"/>
    <x v="3"/>
    <n v="40.730742625306583"/>
    <n v="-74.063783884048462"/>
    <n v="24561"/>
    <x v="0"/>
    <m/>
    <m/>
    <m/>
    <m/>
    <n v="1983"/>
    <n v="41"/>
    <m/>
    <n v="2"/>
  </r>
  <r>
    <n v="1173"/>
    <n v="19"/>
    <m/>
    <m/>
    <m/>
    <m/>
    <d v="2016-08-02T09:09:05"/>
    <d v="2016-08-02T09:28:39"/>
    <n v="3201"/>
    <s v="Dey St                "/>
    <n v="40.737710999999997"/>
    <n v="-74.066920999999994"/>
    <n v="3184"/>
    <x v="8"/>
    <n v="40.7141454"/>
    <n v="-74.033551900000006"/>
    <n v="24456"/>
    <x v="0"/>
    <m/>
    <m/>
    <m/>
    <m/>
    <n v="1985"/>
    <n v="39"/>
    <m/>
    <n v="1"/>
  </r>
  <r>
    <n v="928"/>
    <n v="15"/>
    <m/>
    <m/>
    <m/>
    <m/>
    <d v="2016-08-02T09:09:11"/>
    <d v="2016-08-02T09:24:39"/>
    <n v="3195"/>
    <s v="Sip Ave               "/>
    <n v="40.730742625306583"/>
    <n v="-74.063783884048462"/>
    <n v="3183"/>
    <x v="11"/>
    <n v="40.716246900000002"/>
    <n v="-74.033458800000005"/>
    <n v="24516"/>
    <x v="0"/>
    <m/>
    <m/>
    <m/>
    <m/>
    <n v="1988"/>
    <n v="36"/>
    <m/>
    <n v="1"/>
  </r>
  <r>
    <n v="1173"/>
    <n v="19"/>
    <m/>
    <m/>
    <m/>
    <m/>
    <d v="2016-08-02T09:09:36"/>
    <d v="2016-08-02T09:29:10"/>
    <n v="3215"/>
    <s v="Central Ave           "/>
    <n v="40.746729899999998"/>
    <n v="-74.049250900000004"/>
    <n v="3183"/>
    <x v="11"/>
    <n v="40.716246900000002"/>
    <n v="-74.033458800000005"/>
    <n v="24689"/>
    <x v="0"/>
    <m/>
    <m/>
    <m/>
    <m/>
    <n v="1983"/>
    <n v="41"/>
    <m/>
    <n v="1"/>
  </r>
  <r>
    <n v="260"/>
    <n v="4"/>
    <m/>
    <m/>
    <m/>
    <m/>
    <d v="2016-08-02T09:10:34"/>
    <d v="2016-08-02T09:14:55"/>
    <n v="3276"/>
    <s v="Marin Light Rail      "/>
    <n v="40.714584035358932"/>
    <n v="-74.042817056179047"/>
    <n v="3186"/>
    <x v="5"/>
    <n v="40.71958611647166"/>
    <n v="-74.043117463588715"/>
    <n v="24617"/>
    <x v="0"/>
    <m/>
    <m/>
    <m/>
    <m/>
    <n v="1980"/>
    <n v="44"/>
    <m/>
    <n v="1"/>
  </r>
  <r>
    <n v="950"/>
    <n v="15"/>
    <m/>
    <m/>
    <m/>
    <m/>
    <d v="2016-08-02T09:12:47"/>
    <d v="2016-08-02T09:28:38"/>
    <n v="3197"/>
    <s v="North St              "/>
    <n v="40.752558999999998"/>
    <n v="-74.044725"/>
    <n v="3195"/>
    <x v="3"/>
    <n v="40.730742625306583"/>
    <n v="-74.063783884048462"/>
    <n v="24522"/>
    <x v="0"/>
    <m/>
    <m/>
    <m/>
    <m/>
    <n v="1975"/>
    <n v="49"/>
    <m/>
    <n v="1"/>
  </r>
  <r>
    <n v="144"/>
    <n v="2"/>
    <m/>
    <m/>
    <m/>
    <m/>
    <d v="2016-08-02T09:12:59"/>
    <d v="2016-08-02T09:15:24"/>
    <n v="3211"/>
    <s v="Newark Ave            "/>
    <n v="40.721525149999998"/>
    <n v="-74.046304543000005"/>
    <n v="3186"/>
    <x v="5"/>
    <n v="40.71958611647166"/>
    <n v="-74.043117463588715"/>
    <n v="24590"/>
    <x v="0"/>
    <m/>
    <m/>
    <m/>
    <m/>
    <n v="1980"/>
    <n v="44"/>
    <m/>
    <n v="1"/>
  </r>
  <r>
    <n v="626"/>
    <n v="10"/>
    <m/>
    <m/>
    <m/>
    <m/>
    <d v="2016-08-02T09:13:20"/>
    <d v="2016-08-02T09:23:47"/>
    <n v="3192"/>
    <s v="Liberty Light Rail    "/>
    <n v="40.711242300000002"/>
    <n v="-74.055701299999996"/>
    <n v="3183"/>
    <x v="11"/>
    <n v="40.716246900000002"/>
    <n v="-74.033458800000005"/>
    <n v="24670"/>
    <x v="0"/>
    <m/>
    <m/>
    <m/>
    <m/>
    <n v="1969"/>
    <n v="55"/>
    <m/>
    <n v="1"/>
  </r>
  <r>
    <n v="247"/>
    <n v="4"/>
    <m/>
    <m/>
    <m/>
    <m/>
    <d v="2016-08-02T09:13:36"/>
    <d v="2016-08-02T09:17:43"/>
    <n v="3194"/>
    <s v="McGinley Square       "/>
    <n v="40.725339925355797"/>
    <n v="-74.067622125148773"/>
    <n v="3195"/>
    <x v="3"/>
    <n v="40.730742625306583"/>
    <n v="-74.063783884048462"/>
    <n v="24667"/>
    <x v="0"/>
    <m/>
    <m/>
    <m/>
    <m/>
    <n v="1988"/>
    <n v="36"/>
    <m/>
    <n v="1"/>
  </r>
  <r>
    <n v="199"/>
    <n v="3"/>
    <m/>
    <m/>
    <m/>
    <m/>
    <d v="2016-08-02T09:13:44"/>
    <d v="2016-08-02T09:17:03"/>
    <n v="3272"/>
    <s v="Jersey &amp; 3rd          "/>
    <n v="40.723331586464361"/>
    <n v="-74.045952558517442"/>
    <n v="3186"/>
    <x v="5"/>
    <n v="40.71958611647166"/>
    <n v="-74.043117463588715"/>
    <n v="24532"/>
    <x v="0"/>
    <m/>
    <m/>
    <m/>
    <m/>
    <n v="1959"/>
    <n v="65"/>
    <m/>
    <n v="1"/>
  </r>
  <r>
    <n v="403"/>
    <n v="6"/>
    <m/>
    <m/>
    <m/>
    <m/>
    <d v="2016-08-02T09:14:26"/>
    <d v="2016-08-02T09:21:09"/>
    <n v="3272"/>
    <s v="Jersey &amp; 3rd          "/>
    <n v="40.723331586464361"/>
    <n v="-74.045952558517442"/>
    <n v="3205"/>
    <x v="25"/>
    <n v="40.716539780991937"/>
    <n v="-74.049637913703904"/>
    <n v="24674"/>
    <x v="1"/>
    <m/>
    <m/>
    <m/>
    <m/>
    <m/>
    <s v=""/>
    <m/>
    <n v="0"/>
  </r>
  <r>
    <n v="82"/>
    <n v="1"/>
    <m/>
    <m/>
    <m/>
    <m/>
    <d v="2016-08-02T09:15:28"/>
    <d v="2016-08-02T09:16:51"/>
    <n v="3211"/>
    <s v="Newark Ave            "/>
    <n v="40.721525149999998"/>
    <n v="-74.046304543000005"/>
    <n v="3272"/>
    <x v="39"/>
    <n v="40.723331586464361"/>
    <n v="-74.045952558517442"/>
    <n v="24525"/>
    <x v="0"/>
    <m/>
    <m/>
    <m/>
    <m/>
    <n v="1979"/>
    <n v="45"/>
    <m/>
    <n v="2"/>
  </r>
  <r>
    <n v="666"/>
    <n v="11"/>
    <m/>
    <m/>
    <m/>
    <m/>
    <d v="2016-08-02T09:18:25"/>
    <d v="2016-08-02T09:29:31"/>
    <n v="3190"/>
    <s v="Garfield Ave Station  "/>
    <n v="40.710467023379699"/>
    <n v="-74.070038795471191"/>
    <n v="3185"/>
    <x v="13"/>
    <n v="40.717732499999997"/>
    <n v="-74.043845000000005"/>
    <n v="24569"/>
    <x v="0"/>
    <m/>
    <m/>
    <m/>
    <m/>
    <n v="1987"/>
    <n v="37"/>
    <m/>
    <n v="2"/>
  </r>
  <r>
    <n v="750"/>
    <n v="12"/>
    <m/>
    <m/>
    <m/>
    <m/>
    <d v="2016-08-02T09:18:47"/>
    <d v="2016-08-02T09:31:18"/>
    <n v="3200"/>
    <s v="MLK Light Rail        "/>
    <n v="40.711130500000003"/>
    <n v="-74.078885499999998"/>
    <n v="3186"/>
    <x v="5"/>
    <n v="40.71958611647166"/>
    <n v="-74.043117463588715"/>
    <n v="24660"/>
    <x v="0"/>
    <m/>
    <m/>
    <m/>
    <m/>
    <n v="1973"/>
    <n v="51"/>
    <m/>
    <n v="1"/>
  </r>
  <r>
    <n v="242"/>
    <n v="4"/>
    <m/>
    <m/>
    <m/>
    <m/>
    <d v="2016-08-02T09:18:54"/>
    <d v="2016-08-02T09:22:57"/>
    <n v="3272"/>
    <s v="Jersey &amp; 3rd          "/>
    <n v="40.723331586464361"/>
    <n v="-74.045952558517442"/>
    <n v="3186"/>
    <x v="5"/>
    <n v="40.71958611647166"/>
    <n v="-74.043117463588715"/>
    <n v="24525"/>
    <x v="0"/>
    <m/>
    <m/>
    <m/>
    <m/>
    <n v="1984"/>
    <n v="40"/>
    <m/>
    <n v="2"/>
  </r>
  <r>
    <n v="272"/>
    <n v="4"/>
    <m/>
    <m/>
    <m/>
    <m/>
    <d v="2016-08-02T09:21:19"/>
    <d v="2016-08-02T09:25:52"/>
    <n v="3267"/>
    <s v="Morris Canal          "/>
    <n v="40.712418823756899"/>
    <n v="-74.038525521755219"/>
    <n v="3183"/>
    <x v="11"/>
    <n v="40.716246900000002"/>
    <n v="-74.033458800000005"/>
    <n v="24571"/>
    <x v="0"/>
    <m/>
    <m/>
    <m/>
    <m/>
    <n v="1985"/>
    <n v="39"/>
    <m/>
    <n v="1"/>
  </r>
  <r>
    <n v="595"/>
    <n v="9"/>
    <m/>
    <m/>
    <m/>
    <m/>
    <d v="2016-08-02T09:21:27"/>
    <d v="2016-08-02T09:31:23"/>
    <n v="3211"/>
    <s v="Newark Ave            "/>
    <n v="40.721525149999998"/>
    <n v="-74.046304543000005"/>
    <n v="3202"/>
    <x v="15"/>
    <n v="40.727223500000001"/>
    <n v="-74.033758899999995"/>
    <n v="24394"/>
    <x v="0"/>
    <m/>
    <m/>
    <m/>
    <m/>
    <n v="1978"/>
    <n v="46"/>
    <m/>
    <n v="2"/>
  </r>
  <r>
    <n v="225"/>
    <n v="3"/>
    <m/>
    <m/>
    <m/>
    <m/>
    <d v="2016-08-02T09:21:29"/>
    <d v="2016-08-02T09:25:14"/>
    <n v="3267"/>
    <s v="Morris Canal          "/>
    <n v="40.712418823756899"/>
    <n v="-74.038525521755219"/>
    <n v="3183"/>
    <x v="11"/>
    <n v="40.716246900000002"/>
    <n v="-74.033458800000005"/>
    <n v="24606"/>
    <x v="0"/>
    <m/>
    <m/>
    <m/>
    <m/>
    <n v="1975"/>
    <n v="49"/>
    <m/>
    <n v="2"/>
  </r>
  <r>
    <n v="213"/>
    <n v="3"/>
    <m/>
    <m/>
    <m/>
    <m/>
    <d v="2016-08-02T09:22:10"/>
    <d v="2016-08-02T09:25:43"/>
    <n v="3187"/>
    <s v="Warren St             "/>
    <n v="40.721123599999999"/>
    <n v="-74.038050949999999"/>
    <n v="3183"/>
    <x v="11"/>
    <n v="40.716246900000002"/>
    <n v="-74.033458800000005"/>
    <n v="24627"/>
    <x v="0"/>
    <m/>
    <m/>
    <m/>
    <m/>
    <n v="1984"/>
    <n v="40"/>
    <m/>
    <n v="1"/>
  </r>
  <r>
    <n v="332"/>
    <n v="5"/>
    <m/>
    <m/>
    <m/>
    <m/>
    <d v="2016-08-02T09:22:11"/>
    <d v="2016-08-02T09:27:44"/>
    <n v="3272"/>
    <s v="Jersey &amp; 3rd          "/>
    <n v="40.723331586464361"/>
    <n v="-74.045952558517442"/>
    <n v="3202"/>
    <x v="15"/>
    <n v="40.727223500000001"/>
    <n v="-74.033758899999995"/>
    <n v="24466"/>
    <x v="0"/>
    <m/>
    <m/>
    <m/>
    <m/>
    <n v="1983"/>
    <n v="41"/>
    <m/>
    <n v="1"/>
  </r>
  <r>
    <n v="2304"/>
    <n v="38"/>
    <m/>
    <m/>
    <m/>
    <m/>
    <d v="2016-08-02T09:22:49"/>
    <d v="2016-08-02T10:01:14"/>
    <n v="3185"/>
    <s v="City Hall             "/>
    <n v="40.717732499999997"/>
    <n v="-74.043845000000005"/>
    <n v="3276"/>
    <x v="6"/>
    <n v="40.714584035358932"/>
    <n v="-74.042817056179047"/>
    <n v="24638"/>
    <x v="0"/>
    <m/>
    <m/>
    <m/>
    <m/>
    <n v="1980"/>
    <n v="44"/>
    <m/>
    <n v="1"/>
  </r>
  <r>
    <n v="648"/>
    <n v="10"/>
    <m/>
    <m/>
    <m/>
    <m/>
    <d v="2016-08-02T09:22:52"/>
    <d v="2016-08-02T09:33:40"/>
    <n v="3268"/>
    <s v="Lafayette Park        "/>
    <n v="40.71346382669195"/>
    <n v="-74.062858521938324"/>
    <n v="3205"/>
    <x v="25"/>
    <n v="40.716539780991937"/>
    <n v="-74.049637913703904"/>
    <n v="24637"/>
    <x v="0"/>
    <m/>
    <m/>
    <m/>
    <m/>
    <n v="1977"/>
    <n v="47"/>
    <m/>
    <n v="2"/>
  </r>
  <r>
    <n v="349"/>
    <n v="5"/>
    <m/>
    <m/>
    <m/>
    <m/>
    <d v="2016-08-02T09:23:01"/>
    <d v="2016-08-02T09:28:51"/>
    <n v="3186"/>
    <s v="Grove St PATH         "/>
    <n v="40.71958611647166"/>
    <n v="-74.043117463588715"/>
    <n v="3203"/>
    <x v="9"/>
    <n v="40.727595966000003"/>
    <n v="-74.044247311000007"/>
    <n v="24636"/>
    <x v="0"/>
    <m/>
    <m/>
    <m/>
    <m/>
    <n v="1990"/>
    <n v="34"/>
    <m/>
    <n v="2"/>
  </r>
  <r>
    <n v="108"/>
    <n v="1"/>
    <m/>
    <m/>
    <m/>
    <m/>
    <d v="2016-08-02T09:23:36"/>
    <d v="2016-08-02T09:25:25"/>
    <n v="3272"/>
    <s v="Jersey &amp; 3rd          "/>
    <n v="40.723331586464361"/>
    <n v="-74.045952558517442"/>
    <n v="3211"/>
    <x v="14"/>
    <n v="40.721525149999998"/>
    <n v="-74.046304543000005"/>
    <n v="24503"/>
    <x v="0"/>
    <m/>
    <m/>
    <m/>
    <m/>
    <n v="1980"/>
    <n v="44"/>
    <m/>
    <n v="1"/>
  </r>
  <r>
    <n v="203"/>
    <n v="3"/>
    <m/>
    <m/>
    <m/>
    <m/>
    <d v="2016-08-02T09:23:41"/>
    <d v="2016-08-02T09:27:05"/>
    <n v="3276"/>
    <s v="Marin Light Rail      "/>
    <n v="40.714584035358932"/>
    <n v="-74.042817056179047"/>
    <n v="3186"/>
    <x v="5"/>
    <n v="40.71958611647166"/>
    <n v="-74.043117463588715"/>
    <n v="24639"/>
    <x v="0"/>
    <m/>
    <m/>
    <m/>
    <m/>
    <n v="1958"/>
    <n v="66"/>
    <m/>
    <n v="1"/>
  </r>
  <r>
    <n v="2334"/>
    <n v="38"/>
    <m/>
    <m/>
    <m/>
    <m/>
    <d v="2016-08-02T09:26:43"/>
    <d v="2016-08-02T10:05:37"/>
    <n v="3202"/>
    <s v="Newport PATH          "/>
    <n v="40.727223500000001"/>
    <n v="-74.033758899999995"/>
    <n v="3185"/>
    <x v="13"/>
    <n v="40.717732499999997"/>
    <n v="-74.043845000000005"/>
    <n v="24583"/>
    <x v="0"/>
    <m/>
    <m/>
    <m/>
    <m/>
    <n v="1965"/>
    <n v="59"/>
    <m/>
    <n v="1"/>
  </r>
  <r>
    <n v="429"/>
    <n v="7"/>
    <m/>
    <m/>
    <m/>
    <m/>
    <d v="2016-08-02T09:28:44"/>
    <d v="2016-08-02T09:35:54"/>
    <n v="3199"/>
    <s v="Newport Pkwy          "/>
    <n v="40.728744800000001"/>
    <n v="-74.032108199999996"/>
    <n v="3183"/>
    <x v="11"/>
    <n v="40.716246900000002"/>
    <n v="-74.033458800000005"/>
    <n v="24624"/>
    <x v="0"/>
    <m/>
    <m/>
    <m/>
    <m/>
    <n v="1989"/>
    <n v="35"/>
    <m/>
    <n v="2"/>
  </r>
  <r>
    <n v="327"/>
    <n v="5"/>
    <m/>
    <m/>
    <m/>
    <m/>
    <d v="2016-08-02T09:30:40"/>
    <d v="2016-08-02T09:36:08"/>
    <n v="3225"/>
    <s v="Baldwin at Montgomery "/>
    <n v="40.723658899999997"/>
    <n v="-74.064194299999997"/>
    <n v="3195"/>
    <x v="3"/>
    <n v="40.730742625306583"/>
    <n v="-74.063783884048462"/>
    <n v="24401"/>
    <x v="0"/>
    <m/>
    <m/>
    <m/>
    <m/>
    <n v="1991"/>
    <n v="33"/>
    <m/>
    <n v="1"/>
  </r>
  <r>
    <n v="747"/>
    <n v="12"/>
    <m/>
    <m/>
    <m/>
    <m/>
    <d v="2016-08-02T09:32:21"/>
    <d v="2016-08-02T09:44:49"/>
    <n v="3268"/>
    <s v="Lafayette Park        "/>
    <n v="40.71346382669195"/>
    <n v="-74.062858521938324"/>
    <n v="3213"/>
    <x v="7"/>
    <n v="40.718488919999999"/>
    <n v="-74.047726624999996"/>
    <n v="24697"/>
    <x v="0"/>
    <m/>
    <m/>
    <m/>
    <m/>
    <n v="1977"/>
    <n v="47"/>
    <m/>
    <n v="2"/>
  </r>
  <r>
    <n v="455"/>
    <n v="7"/>
    <m/>
    <m/>
    <m/>
    <m/>
    <d v="2016-08-02T09:33:17"/>
    <d v="2016-08-02T09:40:53"/>
    <n v="3225"/>
    <s v="Baldwin at Montgomery "/>
    <n v="40.723658899999997"/>
    <n v="-74.064194299999997"/>
    <n v="3213"/>
    <x v="7"/>
    <n v="40.718488919999999"/>
    <n v="-74.047726624999996"/>
    <n v="24387"/>
    <x v="0"/>
    <m/>
    <m/>
    <m/>
    <m/>
    <n v="1978"/>
    <n v="46"/>
    <m/>
    <n v="1"/>
  </r>
  <r>
    <n v="29064"/>
    <n v="484"/>
    <m/>
    <m/>
    <m/>
    <m/>
    <d v="2016-08-02T09:33:29"/>
    <d v="2016-08-02T17:37:54"/>
    <n v="3214"/>
    <s v="Essex Light Rail      "/>
    <n v="40.712774199999998"/>
    <n v="-74.0364857"/>
    <n v="3183"/>
    <x v="11"/>
    <n v="40.716246900000002"/>
    <n v="-74.033458800000005"/>
    <n v="24703"/>
    <x v="0"/>
    <m/>
    <m/>
    <m/>
    <m/>
    <n v="1983"/>
    <n v="41"/>
    <m/>
    <n v="1"/>
  </r>
  <r>
    <n v="390"/>
    <n v="6"/>
    <m/>
    <m/>
    <m/>
    <m/>
    <d v="2016-08-02T09:35:18"/>
    <d v="2016-08-02T09:41:49"/>
    <n v="3203"/>
    <s v="Hamilton Park         "/>
    <n v="40.727595966000003"/>
    <n v="-74.044247311000007"/>
    <n v="3202"/>
    <x v="15"/>
    <n v="40.727223500000001"/>
    <n v="-74.033758899999995"/>
    <n v="24636"/>
    <x v="0"/>
    <m/>
    <m/>
    <m/>
    <m/>
    <n v="1975"/>
    <n v="49"/>
    <m/>
    <n v="1"/>
  </r>
  <r>
    <n v="469"/>
    <n v="7"/>
    <m/>
    <m/>
    <m/>
    <m/>
    <d v="2016-08-02T09:35:25"/>
    <d v="2016-08-02T09:43:15"/>
    <n v="3195"/>
    <s v="Sip Ave               "/>
    <n v="40.730742625306583"/>
    <n v="-74.063783884048462"/>
    <n v="3278"/>
    <x v="12"/>
    <n v="40.725685483629007"/>
    <n v="-74.048790335655212"/>
    <n v="24544"/>
    <x v="1"/>
    <m/>
    <m/>
    <m/>
    <m/>
    <m/>
    <s v=""/>
    <m/>
    <n v="0"/>
  </r>
  <r>
    <n v="214"/>
    <n v="3"/>
    <m/>
    <m/>
    <m/>
    <m/>
    <d v="2016-08-02T09:37:23"/>
    <d v="2016-08-02T09:40:57"/>
    <n v="3206"/>
    <s v="Hilltop               "/>
    <n v="40.7311689"/>
    <n v="-74.057573599999998"/>
    <n v="3209"/>
    <x v="28"/>
    <n v="40.724176499999999"/>
    <n v="-74.050656399999994"/>
    <n v="24619"/>
    <x v="0"/>
    <m/>
    <m/>
    <m/>
    <m/>
    <n v="1971"/>
    <n v="53"/>
    <m/>
    <n v="1"/>
  </r>
  <r>
    <n v="231"/>
    <n v="3"/>
    <m/>
    <m/>
    <m/>
    <m/>
    <d v="2016-08-02T09:38:42"/>
    <d v="2016-08-02T09:42:33"/>
    <n v="3201"/>
    <s v="Dey St                "/>
    <n v="40.737710999999997"/>
    <n v="-74.066920999999994"/>
    <n v="3195"/>
    <x v="3"/>
    <n v="40.730742625306583"/>
    <n v="-74.063783884048462"/>
    <n v="24672"/>
    <x v="0"/>
    <m/>
    <m/>
    <m/>
    <m/>
    <n v="1970"/>
    <n v="54"/>
    <m/>
    <n v="1"/>
  </r>
  <r>
    <n v="621"/>
    <n v="10"/>
    <m/>
    <m/>
    <m/>
    <m/>
    <d v="2016-08-02T09:40:23"/>
    <d v="2016-08-02T09:50:45"/>
    <n v="3202"/>
    <s v="Newport PATH          "/>
    <n v="40.727223500000001"/>
    <n v="-74.033758899999995"/>
    <n v="3214"/>
    <x v="19"/>
    <n v="40.712774199999998"/>
    <n v="-74.0364857"/>
    <n v="24447"/>
    <x v="0"/>
    <m/>
    <m/>
    <m/>
    <m/>
    <n v="1986"/>
    <n v="38"/>
    <m/>
    <n v="1"/>
  </r>
  <r>
    <n v="857"/>
    <n v="14"/>
    <m/>
    <m/>
    <m/>
    <m/>
    <d v="2016-08-02T09:40:52"/>
    <d v="2016-08-02T09:55:09"/>
    <n v="3197"/>
    <s v="North St              "/>
    <n v="40.752558999999998"/>
    <n v="-74.044725"/>
    <n v="3202"/>
    <x v="15"/>
    <n v="40.727223500000001"/>
    <n v="-74.033758899999995"/>
    <n v="24450"/>
    <x v="0"/>
    <m/>
    <m/>
    <m/>
    <m/>
    <n v="1979"/>
    <n v="45"/>
    <m/>
    <n v="1"/>
  </r>
  <r>
    <n v="588"/>
    <n v="9"/>
    <m/>
    <m/>
    <m/>
    <m/>
    <d v="2016-08-02T09:41:01"/>
    <d v="2016-08-02T09:50:50"/>
    <n v="3213"/>
    <s v="Van Vorst Park        "/>
    <n v="40.718488919999999"/>
    <n v="-74.047726624999996"/>
    <n v="3214"/>
    <x v="19"/>
    <n v="40.712774199999998"/>
    <n v="-74.0364857"/>
    <n v="24387"/>
    <x v="0"/>
    <m/>
    <m/>
    <m/>
    <m/>
    <n v="1971"/>
    <n v="53"/>
    <m/>
    <n v="1"/>
  </r>
  <r>
    <n v="335"/>
    <n v="5"/>
    <m/>
    <m/>
    <m/>
    <m/>
    <d v="2016-08-02T09:45:48"/>
    <d v="2016-08-02T09:51:24"/>
    <n v="3209"/>
    <s v="Brunswick St          "/>
    <n v="40.724176499999999"/>
    <n v="-74.050656399999994"/>
    <n v="3186"/>
    <x v="5"/>
    <n v="40.71958611647166"/>
    <n v="-74.043117463588715"/>
    <n v="24619"/>
    <x v="0"/>
    <m/>
    <m/>
    <m/>
    <m/>
    <n v="1982"/>
    <n v="42"/>
    <m/>
    <n v="1"/>
  </r>
  <r>
    <n v="521"/>
    <n v="8"/>
    <m/>
    <m/>
    <m/>
    <m/>
    <d v="2016-08-02T09:47:33"/>
    <d v="2016-08-02T09:56:14"/>
    <n v="3202"/>
    <s v="Newport PATH          "/>
    <n v="40.727223500000001"/>
    <n v="-74.033758899999995"/>
    <n v="3183"/>
    <x v="11"/>
    <n v="40.716246900000002"/>
    <n v="-74.033458800000005"/>
    <n v="24491"/>
    <x v="0"/>
    <m/>
    <m/>
    <m/>
    <m/>
    <n v="1985"/>
    <n v="39"/>
    <m/>
    <n v="1"/>
  </r>
  <r>
    <n v="508"/>
    <n v="8"/>
    <m/>
    <m/>
    <m/>
    <m/>
    <d v="2016-08-02T09:48:35"/>
    <d v="2016-08-02T09:57:04"/>
    <n v="3183"/>
    <s v="Exchange Place        "/>
    <n v="40.716246900000002"/>
    <n v="-74.033458800000005"/>
    <n v="3202"/>
    <x v="15"/>
    <n v="40.727223500000001"/>
    <n v="-74.033758899999995"/>
    <n v="24571"/>
    <x v="0"/>
    <m/>
    <m/>
    <m/>
    <m/>
    <n v="1989"/>
    <n v="35"/>
    <m/>
    <n v="1"/>
  </r>
  <r>
    <n v="478"/>
    <n v="7"/>
    <m/>
    <m/>
    <m/>
    <m/>
    <d v="2016-08-02T09:50:01"/>
    <d v="2016-08-02T09:58:00"/>
    <n v="3198"/>
    <s v="Heights Elevator      "/>
    <n v="40.748715945380226"/>
    <n v="-74.040443301200867"/>
    <n v="3212"/>
    <x v="40"/>
    <n v="40.734785817999999"/>
    <n v="-74.050443635999997"/>
    <n v="24432"/>
    <x v="0"/>
    <m/>
    <m/>
    <m/>
    <m/>
    <n v="1983"/>
    <n v="41"/>
    <m/>
    <n v="1"/>
  </r>
  <r>
    <n v="187"/>
    <n v="3"/>
    <m/>
    <m/>
    <m/>
    <m/>
    <d v="2016-08-02T09:50:05"/>
    <d v="2016-08-02T09:53:12"/>
    <n v="3213"/>
    <s v="Van Vorst Park        "/>
    <n v="40.718488919999999"/>
    <n v="-74.047726624999996"/>
    <n v="3186"/>
    <x v="5"/>
    <n v="40.71958611647166"/>
    <n v="-74.043117463588715"/>
    <n v="24697"/>
    <x v="0"/>
    <m/>
    <m/>
    <m/>
    <m/>
    <n v="1964"/>
    <n v="60"/>
    <m/>
    <n v="1"/>
  </r>
  <r>
    <n v="388"/>
    <n v="6"/>
    <m/>
    <m/>
    <m/>
    <m/>
    <d v="2016-08-02T09:53:42"/>
    <d v="2016-08-02T10:00:10"/>
    <n v="3279"/>
    <s v="Dixon Mills           "/>
    <n v="40.721630142638354"/>
    <n v="-74.04996782541275"/>
    <n v="3183"/>
    <x v="11"/>
    <n v="40.716246900000002"/>
    <n v="-74.033458800000005"/>
    <n v="24574"/>
    <x v="0"/>
    <m/>
    <m/>
    <m/>
    <m/>
    <n v="1977"/>
    <n v="47"/>
    <m/>
    <n v="1"/>
  </r>
  <r>
    <n v="470"/>
    <n v="7"/>
    <m/>
    <m/>
    <m/>
    <m/>
    <d v="2016-08-02T09:55:51"/>
    <d v="2016-08-02T10:03:42"/>
    <n v="3209"/>
    <s v="Brunswick St          "/>
    <n v="40.724176499999999"/>
    <n v="-74.050656399999994"/>
    <n v="3183"/>
    <x v="11"/>
    <n v="40.716246900000002"/>
    <n v="-74.033458800000005"/>
    <n v="24459"/>
    <x v="0"/>
    <m/>
    <m/>
    <m/>
    <m/>
    <n v="1985"/>
    <n v="39"/>
    <m/>
    <n v="1"/>
  </r>
  <r>
    <n v="428"/>
    <n v="7"/>
    <m/>
    <m/>
    <m/>
    <m/>
    <d v="2016-08-02T09:56:38"/>
    <d v="2016-08-02T10:03:46"/>
    <n v="3278"/>
    <s v="Monmouth and 6th      "/>
    <n v="40.725685483629007"/>
    <n v="-74.048790335655212"/>
    <n v="3186"/>
    <x v="5"/>
    <n v="40.71958611647166"/>
    <n v="-74.043117463588715"/>
    <n v="24544"/>
    <x v="1"/>
    <m/>
    <m/>
    <m/>
    <m/>
    <m/>
    <s v=""/>
    <m/>
    <n v="0"/>
  </r>
  <r>
    <n v="360"/>
    <n v="6"/>
    <m/>
    <m/>
    <m/>
    <m/>
    <d v="2016-08-02T09:57:00"/>
    <d v="2016-08-02T10:03:00"/>
    <n v="3209"/>
    <s v="Brunswick St          "/>
    <n v="40.724176499999999"/>
    <n v="-74.050656399999994"/>
    <n v="3186"/>
    <x v="5"/>
    <n v="40.71958611647166"/>
    <n v="-74.043117463588715"/>
    <n v="24379"/>
    <x v="0"/>
    <m/>
    <m/>
    <m/>
    <m/>
    <n v="1976"/>
    <n v="48"/>
    <m/>
    <n v="1"/>
  </r>
  <r>
    <n v="2322"/>
    <n v="38"/>
    <m/>
    <m/>
    <m/>
    <m/>
    <d v="2016-08-02T09:57:04"/>
    <d v="2016-08-02T10:35:46"/>
    <n v="3196"/>
    <s v="Riverview Park        "/>
    <n v="40.744318700000001"/>
    <n v="-74.043990899999997"/>
    <n v="3196"/>
    <x v="37"/>
    <n v="40.744318700000001"/>
    <n v="-74.043990899999997"/>
    <n v="24412"/>
    <x v="0"/>
    <m/>
    <m/>
    <m/>
    <m/>
    <n v="1955"/>
    <n v="69"/>
    <m/>
    <n v="1"/>
  </r>
  <r>
    <n v="183"/>
    <n v="3"/>
    <m/>
    <m/>
    <m/>
    <m/>
    <d v="2016-08-02T09:58:17"/>
    <d v="2016-08-02T10:01:21"/>
    <n v="3187"/>
    <s v="Warren St             "/>
    <n v="40.721123599999999"/>
    <n v="-74.038050949999999"/>
    <n v="3186"/>
    <x v="5"/>
    <n v="40.71958611647166"/>
    <n v="-74.043117463588715"/>
    <n v="24394"/>
    <x v="0"/>
    <m/>
    <m/>
    <m/>
    <m/>
    <n v="1991"/>
    <n v="33"/>
    <m/>
    <n v="1"/>
  </r>
  <r>
    <n v="340"/>
    <n v="5"/>
    <m/>
    <m/>
    <m/>
    <m/>
    <d v="2016-08-02T09:58:32"/>
    <d v="2016-08-02T10:04:12"/>
    <n v="3209"/>
    <s v="Brunswick St          "/>
    <n v="40.724176499999999"/>
    <n v="-74.050656399999994"/>
    <n v="3183"/>
    <x v="11"/>
    <n v="40.716246900000002"/>
    <n v="-74.033458800000005"/>
    <n v="24709"/>
    <x v="0"/>
    <m/>
    <m/>
    <m/>
    <m/>
    <n v="1981"/>
    <n v="43"/>
    <m/>
    <n v="2"/>
  </r>
  <r>
    <n v="456"/>
    <n v="7"/>
    <m/>
    <m/>
    <m/>
    <m/>
    <d v="2016-08-02T10:01:54"/>
    <d v="2016-08-02T10:09:30"/>
    <n v="3276"/>
    <s v="Marin Light Rail      "/>
    <n v="40.714584035358932"/>
    <n v="-74.042817056179047"/>
    <n v="3183"/>
    <x v="11"/>
    <n v="40.716246900000002"/>
    <n v="-74.033458800000005"/>
    <n v="24389"/>
    <x v="0"/>
    <m/>
    <m/>
    <m/>
    <m/>
    <n v="1985"/>
    <n v="39"/>
    <m/>
    <n v="1"/>
  </r>
  <r>
    <n v="118"/>
    <n v="1"/>
    <m/>
    <m/>
    <m/>
    <m/>
    <d v="2016-08-02T10:07:30"/>
    <d v="2016-08-02T10:09:28"/>
    <n v="3211"/>
    <s v="Newark Ave            "/>
    <n v="40.721525149999998"/>
    <n v="-74.046304543000005"/>
    <n v="3186"/>
    <x v="5"/>
    <n v="40.71958611647166"/>
    <n v="-74.043117463588715"/>
    <n v="24503"/>
    <x v="0"/>
    <m/>
    <m/>
    <m/>
    <m/>
    <n v="1984"/>
    <n v="40"/>
    <m/>
    <n v="1"/>
  </r>
  <r>
    <n v="379"/>
    <n v="6"/>
    <m/>
    <m/>
    <m/>
    <m/>
    <d v="2016-08-02T10:08:44"/>
    <d v="2016-08-02T10:15:03"/>
    <n v="3225"/>
    <s v="Baldwin at Montgomery "/>
    <n v="40.723658899999997"/>
    <n v="-74.064194299999997"/>
    <n v="3195"/>
    <x v="3"/>
    <n v="40.730742625306583"/>
    <n v="-74.063783884048462"/>
    <n v="24523"/>
    <x v="0"/>
    <m/>
    <m/>
    <m/>
    <m/>
    <n v="1972"/>
    <n v="52"/>
    <m/>
    <n v="1"/>
  </r>
  <r>
    <n v="720"/>
    <n v="12"/>
    <m/>
    <m/>
    <m/>
    <m/>
    <d v="2016-08-02T10:17:59"/>
    <d v="2016-08-02T10:29:59"/>
    <n v="3225"/>
    <s v="Baldwin at Montgomery "/>
    <n v="40.723658899999997"/>
    <n v="-74.064194299999997"/>
    <n v="3183"/>
    <x v="11"/>
    <n v="40.716246900000002"/>
    <n v="-74.033458800000005"/>
    <n v="24551"/>
    <x v="0"/>
    <m/>
    <m/>
    <m/>
    <m/>
    <n v="1979"/>
    <n v="45"/>
    <m/>
    <n v="1"/>
  </r>
  <r>
    <n v="453"/>
    <n v="7"/>
    <m/>
    <m/>
    <m/>
    <m/>
    <d v="2016-08-02T10:19:36"/>
    <d v="2016-08-02T10:27:09"/>
    <n v="3202"/>
    <s v="Newport PATH          "/>
    <n v="40.727223500000001"/>
    <n v="-74.033758899999995"/>
    <n v="3183"/>
    <x v="11"/>
    <n v="40.716246900000002"/>
    <n v="-74.033458800000005"/>
    <n v="24450"/>
    <x v="0"/>
    <m/>
    <m/>
    <m/>
    <m/>
    <n v="1985"/>
    <n v="39"/>
    <m/>
    <n v="1"/>
  </r>
  <r>
    <n v="293"/>
    <n v="4"/>
    <m/>
    <m/>
    <m/>
    <m/>
    <d v="2016-08-02T10:19:59"/>
    <d v="2016-08-02T10:24:53"/>
    <n v="3209"/>
    <s v="Brunswick St          "/>
    <n v="40.724176499999999"/>
    <n v="-74.050656399999994"/>
    <n v="3206"/>
    <x v="1"/>
    <n v="40.7311689"/>
    <n v="-74.057573599999998"/>
    <n v="24487"/>
    <x v="0"/>
    <m/>
    <m/>
    <m/>
    <m/>
    <n v="1971"/>
    <n v="53"/>
    <m/>
    <n v="1"/>
  </r>
  <r>
    <n v="469"/>
    <n v="7"/>
    <m/>
    <m/>
    <m/>
    <m/>
    <d v="2016-08-02T10:21:30"/>
    <d v="2016-08-02T10:29:19"/>
    <n v="3202"/>
    <s v="Newport PATH          "/>
    <n v="40.727223500000001"/>
    <n v="-74.033758899999995"/>
    <n v="3183"/>
    <x v="11"/>
    <n v="40.716246900000002"/>
    <n v="-74.033458800000005"/>
    <n v="24390"/>
    <x v="0"/>
    <m/>
    <m/>
    <m/>
    <m/>
    <n v="1989"/>
    <n v="35"/>
    <m/>
    <n v="1"/>
  </r>
  <r>
    <n v="253"/>
    <n v="4"/>
    <m/>
    <m/>
    <m/>
    <m/>
    <d v="2016-08-02T10:21:34"/>
    <d v="2016-08-02T10:25:47"/>
    <n v="3214"/>
    <s v="Essex Light Rail      "/>
    <n v="40.712774199999998"/>
    <n v="-74.0364857"/>
    <n v="3183"/>
    <x v="11"/>
    <n v="40.716246900000002"/>
    <n v="-74.033458800000005"/>
    <n v="24447"/>
    <x v="0"/>
    <m/>
    <m/>
    <m/>
    <m/>
    <n v="1983"/>
    <n v="41"/>
    <m/>
    <n v="2"/>
  </r>
  <r>
    <n v="880"/>
    <n v="14"/>
    <m/>
    <m/>
    <m/>
    <m/>
    <d v="2016-08-02T10:22:03"/>
    <d v="2016-08-02T10:36:43"/>
    <n v="3190"/>
    <s v="Garfield Ave Station  "/>
    <n v="40.710467023379699"/>
    <n v="-74.070038795471191"/>
    <n v="3186"/>
    <x v="5"/>
    <n v="40.71958611647166"/>
    <n v="-74.043117463588715"/>
    <n v="24438"/>
    <x v="0"/>
    <m/>
    <m/>
    <m/>
    <m/>
    <n v="1988"/>
    <n v="36"/>
    <m/>
    <n v="1"/>
  </r>
  <r>
    <n v="512"/>
    <n v="8"/>
    <m/>
    <m/>
    <m/>
    <m/>
    <d v="2016-08-02T10:22:06"/>
    <d v="2016-08-02T10:30:38"/>
    <n v="3193"/>
    <s v="Lincoln Park          "/>
    <n v="40.724605099886901"/>
    <n v="-74.078405946493149"/>
    <n v="3195"/>
    <x v="3"/>
    <n v="40.730742625306583"/>
    <n v="-74.063783884048462"/>
    <n v="24474"/>
    <x v="0"/>
    <m/>
    <m/>
    <m/>
    <m/>
    <n v="1991"/>
    <n v="33"/>
    <m/>
    <n v="2"/>
  </r>
  <r>
    <n v="217"/>
    <n v="3"/>
    <m/>
    <m/>
    <m/>
    <m/>
    <d v="2016-08-02T10:22:09"/>
    <d v="2016-08-02T10:25:46"/>
    <n v="3187"/>
    <s v="Warren St             "/>
    <n v="40.721123599999999"/>
    <n v="-74.038050949999999"/>
    <n v="3183"/>
    <x v="11"/>
    <n v="40.716246900000002"/>
    <n v="-74.033458800000005"/>
    <n v="24655"/>
    <x v="0"/>
    <m/>
    <m/>
    <m/>
    <m/>
    <n v="1990"/>
    <n v="34"/>
    <m/>
    <n v="1"/>
  </r>
  <r>
    <n v="634"/>
    <n v="10"/>
    <m/>
    <m/>
    <m/>
    <m/>
    <d v="2016-08-02T10:24:21"/>
    <d v="2016-08-02T10:34:56"/>
    <n v="3225"/>
    <s v="Baldwin at Montgomery "/>
    <n v="40.723658899999997"/>
    <n v="-74.064194299999997"/>
    <n v="3186"/>
    <x v="5"/>
    <n v="40.71958611647166"/>
    <n v="-74.043117463588715"/>
    <n v="24683"/>
    <x v="0"/>
    <m/>
    <m/>
    <m/>
    <m/>
    <n v="1974"/>
    <n v="50"/>
    <m/>
    <n v="1"/>
  </r>
  <r>
    <n v="327"/>
    <n v="5"/>
    <m/>
    <m/>
    <m/>
    <m/>
    <d v="2016-08-02T10:25:00"/>
    <d v="2016-08-02T10:30:28"/>
    <n v="3185"/>
    <s v="City Hall             "/>
    <n v="40.717732499999997"/>
    <n v="-74.043845000000005"/>
    <n v="3203"/>
    <x v="9"/>
    <n v="40.727595966000003"/>
    <n v="-74.044247311000007"/>
    <n v="24602"/>
    <x v="0"/>
    <m/>
    <m/>
    <m/>
    <m/>
    <n v="1975"/>
    <n v="49"/>
    <m/>
    <n v="2"/>
  </r>
  <r>
    <n v="2544"/>
    <n v="42"/>
    <m/>
    <m/>
    <m/>
    <m/>
    <d v="2016-08-02T10:25:49"/>
    <d v="2016-08-02T11:08:13"/>
    <n v="3270"/>
    <s v="Jersey &amp; 6th St       "/>
    <n v="40.725289107811321"/>
    <n v="-74.045571684837341"/>
    <n v="3213"/>
    <x v="7"/>
    <n v="40.718488919999999"/>
    <n v="-74.047726624999996"/>
    <n v="24697"/>
    <x v="0"/>
    <m/>
    <m/>
    <m/>
    <m/>
    <n v="1984"/>
    <n v="40"/>
    <m/>
    <n v="1"/>
  </r>
  <r>
    <n v="808"/>
    <n v="13"/>
    <m/>
    <m/>
    <m/>
    <m/>
    <d v="2016-08-02T10:26:35"/>
    <d v="2016-08-02T10:40:03"/>
    <n v="3214"/>
    <s v="Essex Light Rail      "/>
    <n v="40.712774199999998"/>
    <n v="-74.0364857"/>
    <n v="3209"/>
    <x v="28"/>
    <n v="40.724176499999999"/>
    <n v="-74.050656399999994"/>
    <n v="24387"/>
    <x v="1"/>
    <m/>
    <m/>
    <m/>
    <m/>
    <m/>
    <s v=""/>
    <m/>
    <n v="0"/>
  </r>
  <r>
    <n v="286"/>
    <n v="4"/>
    <m/>
    <m/>
    <m/>
    <m/>
    <d v="2016-08-02T10:27:25"/>
    <d v="2016-08-02T10:32:11"/>
    <n v="3194"/>
    <s v="McGinley Square       "/>
    <n v="40.725339925355797"/>
    <n v="-74.067622125148773"/>
    <n v="3195"/>
    <x v="3"/>
    <n v="40.730742625306583"/>
    <n v="-74.063783884048462"/>
    <n v="24471"/>
    <x v="0"/>
    <m/>
    <m/>
    <m/>
    <m/>
    <n v="1985"/>
    <n v="39"/>
    <m/>
    <n v="1"/>
  </r>
  <r>
    <n v="699"/>
    <n v="11"/>
    <m/>
    <m/>
    <m/>
    <m/>
    <d v="2016-08-02T10:38:24"/>
    <d v="2016-08-02T10:50:04"/>
    <n v="3192"/>
    <s v="Liberty Light Rail    "/>
    <n v="40.711242300000002"/>
    <n v="-74.055701299999996"/>
    <n v="3183"/>
    <x v="11"/>
    <n v="40.716246900000002"/>
    <n v="-74.033458800000005"/>
    <n v="24625"/>
    <x v="0"/>
    <m/>
    <m/>
    <m/>
    <m/>
    <n v="1979"/>
    <n v="45"/>
    <m/>
    <n v="1"/>
  </r>
  <r>
    <n v="2988"/>
    <n v="49"/>
    <m/>
    <m/>
    <m/>
    <m/>
    <d v="2016-08-02T10:44:34"/>
    <d v="2016-08-02T11:34:22"/>
    <n v="3203"/>
    <s v="Hamilton Park         "/>
    <n v="40.727595966000003"/>
    <n v="-74.044247311000007"/>
    <n v="3203"/>
    <x v="9"/>
    <n v="40.727595966000003"/>
    <n v="-74.044247311000007"/>
    <n v="24602"/>
    <x v="0"/>
    <m/>
    <m/>
    <m/>
    <m/>
    <n v="1983"/>
    <n v="41"/>
    <m/>
    <n v="1"/>
  </r>
  <r>
    <n v="202"/>
    <n v="3"/>
    <m/>
    <m/>
    <m/>
    <m/>
    <d v="2016-08-02T10:48:41"/>
    <d v="2016-08-02T10:52:03"/>
    <n v="3186"/>
    <s v="Grove St PATH         "/>
    <n v="40.71958611647166"/>
    <n v="-74.043117463588715"/>
    <n v="3205"/>
    <x v="25"/>
    <n v="40.716539780991937"/>
    <n v="-74.049637913703904"/>
    <n v="24407"/>
    <x v="0"/>
    <m/>
    <m/>
    <m/>
    <m/>
    <n v="1984"/>
    <n v="40"/>
    <m/>
    <n v="1"/>
  </r>
  <r>
    <n v="470"/>
    <n v="7"/>
    <m/>
    <m/>
    <m/>
    <m/>
    <d v="2016-08-02T10:51:20"/>
    <d v="2016-08-02T10:59:10"/>
    <n v="3209"/>
    <s v="Brunswick St          "/>
    <n v="40.724176499999999"/>
    <n v="-74.050656399999994"/>
    <n v="3187"/>
    <x v="16"/>
    <n v="40.721123599999999"/>
    <n v="-74.038050949999999"/>
    <n v="24387"/>
    <x v="0"/>
    <m/>
    <m/>
    <m/>
    <m/>
    <n v="1983"/>
    <n v="41"/>
    <m/>
    <n v="1"/>
  </r>
  <r>
    <n v="265"/>
    <n v="4"/>
    <m/>
    <m/>
    <m/>
    <m/>
    <d v="2016-08-02T10:54:26"/>
    <d v="2016-08-02T10:58:51"/>
    <n v="3187"/>
    <s v="Warren St             "/>
    <n v="40.721123599999999"/>
    <n v="-74.038050949999999"/>
    <n v="3185"/>
    <x v="13"/>
    <n v="40.717732499999997"/>
    <n v="-74.043845000000005"/>
    <n v="24669"/>
    <x v="1"/>
    <m/>
    <m/>
    <m/>
    <m/>
    <m/>
    <s v=""/>
    <m/>
    <n v="0"/>
  </r>
  <r>
    <n v="535"/>
    <n v="8"/>
    <m/>
    <m/>
    <m/>
    <m/>
    <d v="2016-08-02T10:56:15"/>
    <d v="2016-08-02T11:05:10"/>
    <n v="3202"/>
    <s v="Newport PATH          "/>
    <n v="40.727223500000001"/>
    <n v="-74.033758899999995"/>
    <n v="3275"/>
    <x v="17"/>
    <n v="40.718355198232139"/>
    <n v="-74.038914442062378"/>
    <n v="24388"/>
    <x v="0"/>
    <m/>
    <m/>
    <m/>
    <m/>
    <n v="1992"/>
    <n v="32"/>
    <m/>
    <n v="2"/>
  </r>
  <r>
    <n v="179"/>
    <n v="2"/>
    <m/>
    <m/>
    <m/>
    <m/>
    <d v="2016-08-02T10:56:48"/>
    <d v="2016-08-02T10:59:48"/>
    <n v="3194"/>
    <s v="McGinley Square       "/>
    <n v="40.725339925355797"/>
    <n v="-74.067622125148773"/>
    <n v="3195"/>
    <x v="3"/>
    <n v="40.730742625306583"/>
    <n v="-74.063783884048462"/>
    <n v="24691"/>
    <x v="0"/>
    <m/>
    <m/>
    <m/>
    <m/>
    <n v="1987"/>
    <n v="37"/>
    <m/>
    <n v="2"/>
  </r>
  <r>
    <n v="3306"/>
    <n v="55"/>
    <m/>
    <m/>
    <m/>
    <m/>
    <d v="2016-08-02T10:58:46"/>
    <d v="2016-08-02T11:53:52"/>
    <n v="3192"/>
    <s v="Liberty Light Rail    "/>
    <n v="40.711242300000002"/>
    <n v="-74.055701299999996"/>
    <n v="3192"/>
    <x v="10"/>
    <n v="40.711242300000002"/>
    <n v="-74.055701299999996"/>
    <n v="24596"/>
    <x v="1"/>
    <m/>
    <m/>
    <m/>
    <m/>
    <m/>
    <s v=""/>
    <m/>
    <n v="0"/>
  </r>
  <r>
    <n v="1062"/>
    <n v="17"/>
    <m/>
    <m/>
    <m/>
    <m/>
    <d v="2016-08-02T11:03:10"/>
    <d v="2016-08-02T11:20:52"/>
    <n v="3193"/>
    <s v="Lincoln Park          "/>
    <n v="40.724605099886901"/>
    <n v="-74.078405946493149"/>
    <n v="3193"/>
    <x v="4"/>
    <n v="40.724605099886901"/>
    <n v="-74.078405946493149"/>
    <n v="24405"/>
    <x v="0"/>
    <m/>
    <m/>
    <m/>
    <m/>
    <n v="1969"/>
    <n v="55"/>
    <m/>
    <n v="2"/>
  </r>
  <r>
    <n v="276"/>
    <n v="4"/>
    <m/>
    <m/>
    <m/>
    <m/>
    <d v="2016-08-02T11:04:24"/>
    <d v="2016-08-02T11:09:00"/>
    <n v="3186"/>
    <s v="Grove St PATH         "/>
    <n v="40.71958611647166"/>
    <n v="-74.043117463588715"/>
    <n v="3276"/>
    <x v="6"/>
    <n v="40.714584035358932"/>
    <n v="-74.042817056179047"/>
    <n v="24639"/>
    <x v="0"/>
    <m/>
    <m/>
    <m/>
    <m/>
    <n v="1984"/>
    <n v="40"/>
    <m/>
    <n v="1"/>
  </r>
  <r>
    <n v="248"/>
    <n v="4"/>
    <m/>
    <m/>
    <m/>
    <m/>
    <d v="2016-08-02T11:04:36"/>
    <d v="2016-08-02T11:08:44"/>
    <n v="3186"/>
    <s v="Grove St PATH         "/>
    <n v="40.71958611647166"/>
    <n v="-74.043117463588715"/>
    <n v="3205"/>
    <x v="25"/>
    <n v="40.716539780991937"/>
    <n v="-74.049637913703904"/>
    <n v="24628"/>
    <x v="0"/>
    <m/>
    <m/>
    <m/>
    <m/>
    <n v="1981"/>
    <n v="43"/>
    <m/>
    <n v="1"/>
  </r>
  <r>
    <n v="500"/>
    <n v="8"/>
    <m/>
    <m/>
    <m/>
    <m/>
    <d v="2016-08-02T11:04:42"/>
    <d v="2016-08-02T11:13:03"/>
    <n v="3206"/>
    <s v="Hilltop               "/>
    <n v="40.7311689"/>
    <n v="-74.057573599999998"/>
    <n v="3272"/>
    <x v="39"/>
    <n v="40.723331586464361"/>
    <n v="-74.045952558517442"/>
    <n v="24487"/>
    <x v="0"/>
    <m/>
    <m/>
    <m/>
    <m/>
    <n v="1968"/>
    <n v="56"/>
    <m/>
    <n v="1"/>
  </r>
  <r>
    <n v="463"/>
    <n v="7"/>
    <m/>
    <m/>
    <m/>
    <m/>
    <d v="2016-08-02T11:05:56"/>
    <d v="2016-08-02T11:13:39"/>
    <n v="3202"/>
    <s v="Newport PATH          "/>
    <n v="40.727223500000001"/>
    <n v="-74.033758899999995"/>
    <n v="3183"/>
    <x v="11"/>
    <n v="40.716246900000002"/>
    <n v="-74.033458800000005"/>
    <n v="24662"/>
    <x v="0"/>
    <m/>
    <m/>
    <m/>
    <m/>
    <n v="1987"/>
    <n v="37"/>
    <m/>
    <n v="1"/>
  </r>
  <r>
    <n v="1693"/>
    <n v="28"/>
    <m/>
    <m/>
    <m/>
    <m/>
    <d v="2016-08-02T11:06:05"/>
    <d v="2016-08-02T11:34:19"/>
    <n v="3194"/>
    <s v="McGinley Square       "/>
    <n v="40.725339925355797"/>
    <n v="-74.067622125148773"/>
    <n v="3194"/>
    <x v="20"/>
    <n v="40.725339925355797"/>
    <n v="-74.067622125148773"/>
    <n v="24454"/>
    <x v="1"/>
    <m/>
    <m/>
    <m/>
    <m/>
    <m/>
    <s v=""/>
    <m/>
    <n v="0"/>
  </r>
  <r>
    <n v="1670"/>
    <n v="27"/>
    <m/>
    <m/>
    <m/>
    <m/>
    <d v="2016-08-02T11:06:35"/>
    <d v="2016-08-02T11:34:25"/>
    <n v="3194"/>
    <s v="McGinley Square       "/>
    <n v="40.725339925355797"/>
    <n v="-74.067622125148773"/>
    <n v="3194"/>
    <x v="20"/>
    <n v="40.725339925355797"/>
    <n v="-74.067622125148773"/>
    <n v="24411"/>
    <x v="1"/>
    <m/>
    <m/>
    <m/>
    <m/>
    <m/>
    <s v=""/>
    <m/>
    <n v="0"/>
  </r>
  <r>
    <n v="178"/>
    <n v="2"/>
    <m/>
    <m/>
    <m/>
    <m/>
    <d v="2016-08-02T11:07:12"/>
    <d v="2016-08-02T11:10:10"/>
    <n v="3194"/>
    <s v="McGinley Square       "/>
    <n v="40.725339925355797"/>
    <n v="-74.067622125148773"/>
    <n v="3195"/>
    <x v="3"/>
    <n v="40.730742625306583"/>
    <n v="-74.063783884048462"/>
    <n v="24622"/>
    <x v="1"/>
    <m/>
    <m/>
    <m/>
    <m/>
    <m/>
    <s v=""/>
    <m/>
    <n v="0"/>
  </r>
  <r>
    <n v="252"/>
    <n v="4"/>
    <m/>
    <m/>
    <m/>
    <m/>
    <d v="2016-08-02T11:09:34"/>
    <d v="2016-08-02T11:13:46"/>
    <n v="3186"/>
    <s v="Grove St PATH         "/>
    <n v="40.71958611647166"/>
    <n v="-74.043117463588715"/>
    <n v="3276"/>
    <x v="6"/>
    <n v="40.714584035358932"/>
    <n v="-74.042817056179047"/>
    <n v="24568"/>
    <x v="0"/>
    <m/>
    <m/>
    <m/>
    <m/>
    <n v="1977"/>
    <n v="47"/>
    <m/>
    <n v="2"/>
  </r>
  <r>
    <n v="924"/>
    <n v="15"/>
    <m/>
    <m/>
    <m/>
    <m/>
    <d v="2016-08-02T11:10:01"/>
    <d v="2016-08-02T11:25:25"/>
    <n v="3196"/>
    <s v="Riverview Park        "/>
    <n v="40.744318700000001"/>
    <n v="-74.043990899999997"/>
    <n v="3186"/>
    <x v="5"/>
    <n v="40.71958611647166"/>
    <n v="-74.043117463588715"/>
    <n v="24412"/>
    <x v="0"/>
    <m/>
    <m/>
    <m/>
    <m/>
    <n v="1951"/>
    <n v="73"/>
    <m/>
    <n v="1"/>
  </r>
  <r>
    <n v="238"/>
    <n v="3"/>
    <m/>
    <m/>
    <m/>
    <m/>
    <d v="2016-08-02T11:12:11"/>
    <d v="2016-08-02T11:16:09"/>
    <n v="3202"/>
    <s v="Newport PATH          "/>
    <n v="40.727223500000001"/>
    <n v="-74.033758899999995"/>
    <n v="3275"/>
    <x v="17"/>
    <n v="40.718355198232139"/>
    <n v="-74.038914442062378"/>
    <n v="24631"/>
    <x v="0"/>
    <m/>
    <m/>
    <m/>
    <m/>
    <n v="1992"/>
    <n v="32"/>
    <m/>
    <n v="1"/>
  </r>
  <r>
    <n v="229"/>
    <n v="3"/>
    <m/>
    <m/>
    <m/>
    <m/>
    <d v="2016-08-02T11:13:22"/>
    <d v="2016-08-02T11:17:11"/>
    <n v="3185"/>
    <s v="City Hall             "/>
    <n v="40.717732499999997"/>
    <n v="-74.043845000000005"/>
    <n v="3183"/>
    <x v="11"/>
    <n v="40.716246900000002"/>
    <n v="-74.033458800000005"/>
    <n v="24583"/>
    <x v="1"/>
    <m/>
    <m/>
    <m/>
    <m/>
    <m/>
    <s v=""/>
    <m/>
    <n v="0"/>
  </r>
  <r>
    <n v="1657"/>
    <n v="27"/>
    <m/>
    <m/>
    <m/>
    <m/>
    <d v="2016-08-02T11:13:27"/>
    <d v="2016-08-02T11:41:05"/>
    <n v="3216"/>
    <s v="Columbia Park         "/>
    <n v="40.697029899999997"/>
    <n v="-74.096936600000006"/>
    <n v="3195"/>
    <x v="3"/>
    <n v="40.730742625306583"/>
    <n v="-74.063783884048462"/>
    <n v="24582"/>
    <x v="0"/>
    <m/>
    <m/>
    <m/>
    <m/>
    <n v="1963"/>
    <n v="61"/>
    <m/>
    <n v="1"/>
  </r>
  <r>
    <n v="245"/>
    <n v="4"/>
    <m/>
    <m/>
    <m/>
    <m/>
    <d v="2016-08-02T11:15:53"/>
    <d v="2016-08-02T11:19:58"/>
    <n v="3209"/>
    <s v="Brunswick St          "/>
    <n v="40.724176499999999"/>
    <n v="-74.050656399999994"/>
    <n v="3186"/>
    <x v="5"/>
    <n v="40.71958611647166"/>
    <n v="-74.043117463588715"/>
    <n v="24714"/>
    <x v="0"/>
    <m/>
    <m/>
    <m/>
    <m/>
    <n v="1976"/>
    <n v="48"/>
    <m/>
    <n v="1"/>
  </r>
  <r>
    <n v="173"/>
    <n v="2"/>
    <m/>
    <m/>
    <m/>
    <m/>
    <d v="2016-08-02T11:16:47"/>
    <d v="2016-08-02T11:19:41"/>
    <n v="3209"/>
    <s v="Brunswick St          "/>
    <n v="40.724176499999999"/>
    <n v="-74.050656399999994"/>
    <n v="3211"/>
    <x v="14"/>
    <n v="40.721525149999998"/>
    <n v="-74.046304543000005"/>
    <n v="24469"/>
    <x v="0"/>
    <m/>
    <m/>
    <m/>
    <m/>
    <n v="1959"/>
    <n v="65"/>
    <m/>
    <n v="1"/>
  </r>
  <r>
    <n v="597"/>
    <n v="9"/>
    <m/>
    <m/>
    <m/>
    <m/>
    <d v="2016-08-02T11:17:13"/>
    <d v="2016-08-02T11:27:10"/>
    <n v="3213"/>
    <s v="Van Vorst Park        "/>
    <n v="40.718488919999999"/>
    <n v="-74.047726624999996"/>
    <n v="3203"/>
    <x v="9"/>
    <n v="40.727595966000003"/>
    <n v="-74.044247311000007"/>
    <n v="24572"/>
    <x v="0"/>
    <m/>
    <m/>
    <m/>
    <m/>
    <n v="1984"/>
    <n v="40"/>
    <m/>
    <n v="1"/>
  </r>
  <r>
    <n v="433"/>
    <n v="7"/>
    <m/>
    <m/>
    <m/>
    <m/>
    <d v="2016-08-02T11:20:59"/>
    <d v="2016-08-02T11:28:13"/>
    <n v="3205"/>
    <s v="JC Medical Center     "/>
    <n v="40.716539780991937"/>
    <n v="-74.049637913703904"/>
    <n v="3203"/>
    <x v="9"/>
    <n v="40.727595966000003"/>
    <n v="-74.044247311000007"/>
    <n v="24637"/>
    <x v="0"/>
    <m/>
    <m/>
    <m/>
    <m/>
    <n v="1977"/>
    <n v="47"/>
    <m/>
    <n v="2"/>
  </r>
  <r>
    <n v="288"/>
    <n v="4"/>
    <m/>
    <m/>
    <m/>
    <m/>
    <d v="2016-08-02T11:23:16"/>
    <d v="2016-08-02T11:28:04"/>
    <n v="3202"/>
    <s v="Newport PATH          "/>
    <n v="40.727223500000001"/>
    <n v="-74.033758899999995"/>
    <n v="3203"/>
    <x v="9"/>
    <n v="40.727595966000003"/>
    <n v="-74.044247311000007"/>
    <n v="24466"/>
    <x v="0"/>
    <m/>
    <m/>
    <m/>
    <m/>
    <n v="1966"/>
    <n v="58"/>
    <m/>
    <n v="1"/>
  </r>
  <r>
    <n v="438"/>
    <n v="7"/>
    <m/>
    <m/>
    <m/>
    <m/>
    <d v="2016-08-02T11:26:54"/>
    <d v="2016-08-02T11:34:12"/>
    <n v="3184"/>
    <s v="Paulus Hook           "/>
    <n v="40.7141454"/>
    <n v="-74.033551900000006"/>
    <n v="3202"/>
    <x v="15"/>
    <n v="40.727223500000001"/>
    <n v="-74.033758899999995"/>
    <n v="24479"/>
    <x v="0"/>
    <m/>
    <m/>
    <m/>
    <m/>
    <n v="1975"/>
    <n v="49"/>
    <m/>
    <n v="2"/>
  </r>
  <r>
    <n v="180"/>
    <n v="3"/>
    <m/>
    <m/>
    <m/>
    <m/>
    <d v="2016-08-02T11:32:29"/>
    <d v="2016-08-02T11:35:29"/>
    <n v="3270"/>
    <s v="Jersey &amp; 6th St       "/>
    <n v="40.725289107811321"/>
    <n v="-74.045571684837341"/>
    <n v="3186"/>
    <x v="5"/>
    <n v="40.71958611647166"/>
    <n v="-74.043117463588715"/>
    <n v="24573"/>
    <x v="0"/>
    <m/>
    <m/>
    <m/>
    <m/>
    <n v="1984"/>
    <n v="40"/>
    <m/>
    <n v="1"/>
  </r>
  <r>
    <n v="177"/>
    <n v="2"/>
    <m/>
    <m/>
    <m/>
    <m/>
    <d v="2016-08-02T11:32:47"/>
    <d v="2016-08-02T11:35:45"/>
    <n v="3209"/>
    <s v="Brunswick St          "/>
    <n v="40.724176499999999"/>
    <n v="-74.050656399999994"/>
    <n v="3272"/>
    <x v="39"/>
    <n v="40.723331586464361"/>
    <n v="-74.045952558517442"/>
    <n v="24673"/>
    <x v="0"/>
    <m/>
    <m/>
    <m/>
    <m/>
    <n v="1955"/>
    <n v="69"/>
    <m/>
    <n v="1"/>
  </r>
  <r>
    <n v="246"/>
    <n v="4"/>
    <m/>
    <m/>
    <m/>
    <m/>
    <d v="2016-08-02T11:32:51"/>
    <d v="2016-08-02T11:36:58"/>
    <n v="3183"/>
    <s v="Exchange Place        "/>
    <n v="40.716246900000002"/>
    <n v="-74.033458800000005"/>
    <n v="3185"/>
    <x v="13"/>
    <n v="40.717732499999997"/>
    <n v="-74.043845000000005"/>
    <n v="24511"/>
    <x v="0"/>
    <m/>
    <m/>
    <m/>
    <m/>
    <n v="1990"/>
    <n v="34"/>
    <m/>
    <n v="1"/>
  </r>
  <r>
    <n v="710"/>
    <n v="11"/>
    <m/>
    <m/>
    <m/>
    <m/>
    <d v="2016-08-02T11:34:45"/>
    <d v="2016-08-02T11:46:36"/>
    <n v="3183"/>
    <s v="Exchange Place        "/>
    <n v="40.716246900000002"/>
    <n v="-74.033458800000005"/>
    <n v="3202"/>
    <x v="15"/>
    <n v="40.727223500000001"/>
    <n v="-74.033758899999995"/>
    <n v="24459"/>
    <x v="0"/>
    <m/>
    <m/>
    <m/>
    <m/>
    <n v="1992"/>
    <n v="32"/>
    <m/>
    <n v="2"/>
  </r>
  <r>
    <n v="209"/>
    <n v="3"/>
    <m/>
    <m/>
    <m/>
    <m/>
    <d v="2016-08-02T11:44:27"/>
    <d v="2016-08-02T11:47:56"/>
    <n v="3272"/>
    <s v="Jersey &amp; 3rd          "/>
    <n v="40.723331586464361"/>
    <n v="-74.045952558517442"/>
    <n v="3209"/>
    <x v="28"/>
    <n v="40.724176499999999"/>
    <n v="-74.050656399999994"/>
    <n v="24673"/>
    <x v="0"/>
    <m/>
    <m/>
    <m/>
    <m/>
    <n v="1955"/>
    <n v="69"/>
    <m/>
    <n v="1"/>
  </r>
  <r>
    <n v="349"/>
    <n v="5"/>
    <m/>
    <m/>
    <m/>
    <m/>
    <d v="2016-08-02T11:46:59"/>
    <d v="2016-08-02T11:52:49"/>
    <n v="3203"/>
    <s v="Hamilton Park         "/>
    <n v="40.727595966000003"/>
    <n v="-74.044247311000007"/>
    <n v="3278"/>
    <x v="12"/>
    <n v="40.725685483629007"/>
    <n v="-74.048790335655212"/>
    <n v="24572"/>
    <x v="0"/>
    <m/>
    <m/>
    <m/>
    <m/>
    <n v="1997"/>
    <n v="27"/>
    <m/>
    <n v="2"/>
  </r>
  <r>
    <n v="1673"/>
    <n v="27"/>
    <m/>
    <m/>
    <m/>
    <m/>
    <d v="2016-08-02T11:48:30"/>
    <d v="2016-08-02T12:16:23"/>
    <n v="3267"/>
    <s v="Morris Canal          "/>
    <n v="40.712418823756899"/>
    <n v="-74.038525521755219"/>
    <n v="3267"/>
    <x v="33"/>
    <n v="40.712418823756899"/>
    <n v="-74.038525521755219"/>
    <n v="24721"/>
    <x v="0"/>
    <m/>
    <m/>
    <m/>
    <m/>
    <n v="1990"/>
    <n v="34"/>
    <m/>
    <n v="1"/>
  </r>
  <r>
    <n v="398"/>
    <n v="6"/>
    <m/>
    <m/>
    <m/>
    <m/>
    <d v="2016-08-02T11:50:06"/>
    <d v="2016-08-02T11:56:44"/>
    <n v="3275"/>
    <s v="Columbus Drive        "/>
    <n v="40.718355198232139"/>
    <n v="-74.038914442062378"/>
    <n v="3272"/>
    <x v="39"/>
    <n v="40.723331586464361"/>
    <n v="-74.045952558517442"/>
    <n v="24388"/>
    <x v="0"/>
    <m/>
    <m/>
    <m/>
    <m/>
    <n v="1965"/>
    <n v="59"/>
    <m/>
    <n v="2"/>
  </r>
  <r>
    <n v="370"/>
    <n v="6"/>
    <m/>
    <m/>
    <m/>
    <m/>
    <d v="2016-08-02T11:50:51"/>
    <d v="2016-08-02T11:57:01"/>
    <n v="3203"/>
    <s v="Hamilton Park         "/>
    <n v="40.727595966000003"/>
    <n v="-74.044247311000007"/>
    <n v="3185"/>
    <x v="13"/>
    <n v="40.717732499999997"/>
    <n v="-74.043845000000005"/>
    <n v="24637"/>
    <x v="0"/>
    <m/>
    <m/>
    <m/>
    <m/>
    <n v="1975"/>
    <n v="49"/>
    <m/>
    <n v="2"/>
  </r>
  <r>
    <n v="933"/>
    <n v="15"/>
    <m/>
    <m/>
    <m/>
    <m/>
    <d v="2016-08-02T11:51:25"/>
    <d v="2016-08-02T12:06:58"/>
    <n v="3194"/>
    <s v="McGinley Square       "/>
    <n v="40.725339925355797"/>
    <n v="-74.067622125148773"/>
    <n v="3184"/>
    <x v="8"/>
    <n v="40.7141454"/>
    <n v="-74.033551900000006"/>
    <n v="24411"/>
    <x v="1"/>
    <m/>
    <m/>
    <m/>
    <m/>
    <m/>
    <s v=""/>
    <m/>
    <n v="0"/>
  </r>
  <r>
    <n v="1656"/>
    <n v="27"/>
    <m/>
    <m/>
    <m/>
    <m/>
    <d v="2016-08-02T11:54:17"/>
    <d v="2016-08-02T12:21:53"/>
    <n v="3202"/>
    <s v="Newport PATH          "/>
    <n v="40.727223500000001"/>
    <n v="-74.033758899999995"/>
    <n v="3186"/>
    <x v="5"/>
    <n v="40.71958611647166"/>
    <n v="-74.043117463588715"/>
    <n v="24479"/>
    <x v="0"/>
    <m/>
    <m/>
    <m/>
    <m/>
    <n v="1965"/>
    <n v="59"/>
    <m/>
    <n v="1"/>
  </r>
  <r>
    <n v="486"/>
    <n v="8"/>
    <m/>
    <m/>
    <m/>
    <m/>
    <d v="2016-08-02T11:54:27"/>
    <d v="2016-08-02T12:02:34"/>
    <n v="3199"/>
    <s v="Newport Pkwy          "/>
    <n v="40.728744800000001"/>
    <n v="-74.032108199999996"/>
    <n v="3184"/>
    <x v="8"/>
    <n v="40.7141454"/>
    <n v="-74.033551900000006"/>
    <n v="24391"/>
    <x v="0"/>
    <m/>
    <m/>
    <m/>
    <m/>
    <n v="1975"/>
    <n v="49"/>
    <m/>
    <n v="2"/>
  </r>
  <r>
    <n v="488"/>
    <n v="8"/>
    <m/>
    <m/>
    <m/>
    <m/>
    <d v="2016-08-02T11:55:08"/>
    <d v="2016-08-02T12:03:16"/>
    <n v="3203"/>
    <s v="Hamilton Park         "/>
    <n v="40.727595966000003"/>
    <n v="-74.044247311000007"/>
    <n v="3213"/>
    <x v="7"/>
    <n v="40.718488919999999"/>
    <n v="-74.047726624999996"/>
    <n v="24466"/>
    <x v="0"/>
    <m/>
    <m/>
    <m/>
    <m/>
    <n v="1989"/>
    <n v="35"/>
    <m/>
    <n v="1"/>
  </r>
  <r>
    <n v="484"/>
    <n v="8"/>
    <m/>
    <m/>
    <m/>
    <m/>
    <d v="2016-08-02T11:55:08"/>
    <d v="2016-08-02T12:03:13"/>
    <n v="3203"/>
    <s v="Hamilton Park         "/>
    <n v="40.727595966000003"/>
    <n v="-74.044247311000007"/>
    <n v="3213"/>
    <x v="7"/>
    <n v="40.718488919999999"/>
    <n v="-74.047726624999996"/>
    <n v="24602"/>
    <x v="0"/>
    <m/>
    <m/>
    <m/>
    <m/>
    <n v="1990"/>
    <n v="34"/>
    <m/>
    <n v="2"/>
  </r>
  <r>
    <n v="320"/>
    <n v="5"/>
    <m/>
    <m/>
    <m/>
    <m/>
    <d v="2016-08-02T12:03:16"/>
    <d v="2016-08-02T12:08:37"/>
    <n v="3183"/>
    <s v="Exchange Place        "/>
    <n v="40.716246900000002"/>
    <n v="-74.033458800000005"/>
    <n v="3186"/>
    <x v="5"/>
    <n v="40.71958611647166"/>
    <n v="-74.043117463588715"/>
    <n v="24709"/>
    <x v="0"/>
    <m/>
    <m/>
    <m/>
    <m/>
    <n v="1982"/>
    <n v="42"/>
    <m/>
    <n v="1"/>
  </r>
  <r>
    <n v="447"/>
    <n v="7"/>
    <m/>
    <m/>
    <m/>
    <m/>
    <d v="2016-08-02T12:03:45"/>
    <d v="2016-08-02T12:11:13"/>
    <n v="3205"/>
    <s v="JC Medical Center     "/>
    <n v="40.716539780991937"/>
    <n v="-74.049637913703904"/>
    <n v="3270"/>
    <x v="18"/>
    <n v="40.725289107811321"/>
    <n v="-74.045571684837341"/>
    <n v="24628"/>
    <x v="1"/>
    <m/>
    <m/>
    <m/>
    <m/>
    <m/>
    <s v=""/>
    <m/>
    <n v="0"/>
  </r>
  <r>
    <n v="617"/>
    <n v="10"/>
    <m/>
    <m/>
    <m/>
    <m/>
    <d v="2016-08-02T12:08:46"/>
    <d v="2016-08-02T12:19:04"/>
    <n v="3202"/>
    <s v="Newport PATH          "/>
    <n v="40.727223500000001"/>
    <n v="-74.033758899999995"/>
    <n v="3184"/>
    <x v="8"/>
    <n v="40.7141454"/>
    <n v="-74.033551900000006"/>
    <n v="24636"/>
    <x v="0"/>
    <m/>
    <m/>
    <m/>
    <m/>
    <n v="1986"/>
    <n v="38"/>
    <m/>
    <n v="1"/>
  </r>
  <r>
    <n v="668"/>
    <n v="11"/>
    <m/>
    <m/>
    <m/>
    <m/>
    <d v="2016-08-02T12:09:37"/>
    <d v="2016-08-02T12:20:45"/>
    <n v="3210"/>
    <s v="Pershing Field        "/>
    <n v="40.742677141000001"/>
    <n v="-74.051788633000001"/>
    <n v="3213"/>
    <x v="7"/>
    <n v="40.718488919999999"/>
    <n v="-74.047726624999996"/>
    <n v="24688"/>
    <x v="0"/>
    <m/>
    <m/>
    <m/>
    <m/>
    <n v="1963"/>
    <n v="61"/>
    <m/>
    <n v="1"/>
  </r>
  <r>
    <n v="655"/>
    <n v="10"/>
    <m/>
    <m/>
    <m/>
    <m/>
    <d v="2016-08-02T12:09:45"/>
    <d v="2016-08-02T12:20:41"/>
    <n v="3184"/>
    <s v="Paulus Hook           "/>
    <n v="40.7141454"/>
    <n v="-74.033551900000006"/>
    <n v="3225"/>
    <x v="38"/>
    <n v="40.723658899999997"/>
    <n v="-74.064194299999997"/>
    <n v="24456"/>
    <x v="0"/>
    <m/>
    <m/>
    <m/>
    <m/>
    <n v="1986"/>
    <n v="38"/>
    <m/>
    <n v="1"/>
  </r>
  <r>
    <n v="1053"/>
    <n v="17"/>
    <m/>
    <m/>
    <m/>
    <m/>
    <d v="2016-08-02T12:10:44"/>
    <d v="2016-08-02T12:28:17"/>
    <n v="3199"/>
    <s v="Newport Pkwy          "/>
    <n v="40.728744800000001"/>
    <n v="-74.032108199999996"/>
    <n v="3199"/>
    <x v="21"/>
    <n v="40.728744800000001"/>
    <n v="-74.032108199999996"/>
    <n v="24614"/>
    <x v="0"/>
    <m/>
    <m/>
    <m/>
    <m/>
    <n v="1972"/>
    <n v="52"/>
    <m/>
    <n v="1"/>
  </r>
  <r>
    <n v="290"/>
    <n v="4"/>
    <m/>
    <m/>
    <m/>
    <m/>
    <d v="2016-08-02T12:11:09"/>
    <d v="2016-08-02T12:16:00"/>
    <n v="3187"/>
    <s v="Warren St             "/>
    <n v="40.721123599999999"/>
    <n v="-74.038050949999999"/>
    <n v="3214"/>
    <x v="19"/>
    <n v="40.712774199999998"/>
    <n v="-74.0364857"/>
    <n v="24446"/>
    <x v="0"/>
    <m/>
    <m/>
    <m/>
    <m/>
    <n v="1971"/>
    <n v="53"/>
    <m/>
    <n v="1"/>
  </r>
  <r>
    <n v="327"/>
    <n v="5"/>
    <m/>
    <m/>
    <m/>
    <m/>
    <d v="2016-08-02T12:13:23"/>
    <d v="2016-08-02T12:18:51"/>
    <n v="3185"/>
    <s v="City Hall             "/>
    <n v="40.717732499999997"/>
    <n v="-74.043845000000005"/>
    <n v="3214"/>
    <x v="19"/>
    <n v="40.712774199999998"/>
    <n v="-74.0364857"/>
    <n v="24637"/>
    <x v="0"/>
    <m/>
    <m/>
    <m/>
    <m/>
    <n v="1956"/>
    <n v="68"/>
    <m/>
    <n v="1"/>
  </r>
  <r>
    <n v="390"/>
    <n v="6"/>
    <m/>
    <m/>
    <m/>
    <m/>
    <d v="2016-08-02T12:16:28"/>
    <d v="2016-08-02T12:22:58"/>
    <n v="3209"/>
    <s v="Brunswick St          "/>
    <n v="40.724176499999999"/>
    <n v="-74.050656399999994"/>
    <n v="3203"/>
    <x v="9"/>
    <n v="40.727595966000003"/>
    <n v="-74.044247311000007"/>
    <n v="24574"/>
    <x v="0"/>
    <m/>
    <m/>
    <m/>
    <m/>
    <n v="1985"/>
    <n v="39"/>
    <m/>
    <n v="2"/>
  </r>
  <r>
    <n v="969"/>
    <n v="16"/>
    <m/>
    <m/>
    <m/>
    <m/>
    <d v="2016-08-02T12:24:09"/>
    <d v="2016-08-02T12:40:19"/>
    <n v="3225"/>
    <s v="Baldwin at Montgomery "/>
    <n v="40.723658899999997"/>
    <n v="-74.064194299999997"/>
    <n v="3187"/>
    <x v="16"/>
    <n v="40.721123599999999"/>
    <n v="-74.038050949999999"/>
    <n v="24456"/>
    <x v="0"/>
    <m/>
    <m/>
    <m/>
    <m/>
    <n v="1989"/>
    <n v="35"/>
    <m/>
    <n v="2"/>
  </r>
  <r>
    <n v="256"/>
    <n v="4"/>
    <m/>
    <m/>
    <m/>
    <m/>
    <d v="2016-08-02T12:24:36"/>
    <d v="2016-08-02T12:28:52"/>
    <n v="3205"/>
    <s v="JC Medical Center     "/>
    <n v="40.716539780991937"/>
    <n v="-74.049637913703904"/>
    <n v="3186"/>
    <x v="5"/>
    <n v="40.71958611647166"/>
    <n v="-74.043117463588715"/>
    <n v="24674"/>
    <x v="0"/>
    <m/>
    <m/>
    <m/>
    <m/>
    <n v="1981"/>
    <n v="43"/>
    <m/>
    <n v="1"/>
  </r>
  <r>
    <n v="1303"/>
    <n v="21"/>
    <m/>
    <m/>
    <m/>
    <m/>
    <d v="2016-08-02T12:27:31"/>
    <d v="2016-08-02T12:49:14"/>
    <n v="3186"/>
    <s v="Grove St PATH         "/>
    <n v="40.71958611647166"/>
    <n v="-74.043117463588715"/>
    <n v="3203"/>
    <x v="9"/>
    <n v="40.727595966000003"/>
    <n v="-74.044247311000007"/>
    <n v="24479"/>
    <x v="0"/>
    <m/>
    <m/>
    <m/>
    <m/>
    <n v="1947"/>
    <n v="77"/>
    <m/>
    <n v="1"/>
  </r>
  <r>
    <n v="831"/>
    <n v="13"/>
    <m/>
    <m/>
    <m/>
    <m/>
    <d v="2016-08-02T12:28:09"/>
    <d v="2016-08-02T12:42:01"/>
    <n v="3209"/>
    <s v="Brunswick St          "/>
    <n v="40.724176499999999"/>
    <n v="-74.050656399999994"/>
    <n v="3183"/>
    <x v="11"/>
    <n v="40.716246900000002"/>
    <n v="-74.033458800000005"/>
    <n v="24625"/>
    <x v="0"/>
    <m/>
    <m/>
    <m/>
    <m/>
    <n v="1978"/>
    <n v="46"/>
    <m/>
    <n v="1"/>
  </r>
  <r>
    <n v="621"/>
    <n v="10"/>
    <m/>
    <m/>
    <m/>
    <m/>
    <d v="2016-08-02T12:30:08"/>
    <d v="2016-08-02T12:40:30"/>
    <n v="3213"/>
    <s v="Van Vorst Park        "/>
    <n v="40.718488919999999"/>
    <n v="-74.047726624999996"/>
    <n v="3205"/>
    <x v="25"/>
    <n v="40.716539780991937"/>
    <n v="-74.049637913703904"/>
    <n v="24609"/>
    <x v="1"/>
    <m/>
    <m/>
    <m/>
    <m/>
    <m/>
    <s v=""/>
    <m/>
    <n v="0"/>
  </r>
  <r>
    <n v="637"/>
    <n v="10"/>
    <m/>
    <m/>
    <m/>
    <m/>
    <d v="2016-08-02T12:30:09"/>
    <d v="2016-08-02T12:40:47"/>
    <n v="3213"/>
    <s v="Van Vorst Park        "/>
    <n v="40.718488919999999"/>
    <n v="-74.047726624999996"/>
    <n v="3205"/>
    <x v="25"/>
    <n v="40.716539780991937"/>
    <n v="-74.049637913703904"/>
    <n v="24602"/>
    <x v="1"/>
    <m/>
    <m/>
    <m/>
    <m/>
    <m/>
    <s v=""/>
    <m/>
    <n v="0"/>
  </r>
  <r>
    <n v="599"/>
    <n v="9"/>
    <m/>
    <m/>
    <m/>
    <m/>
    <d v="2016-08-02T12:30:25"/>
    <d v="2016-08-02T12:40:24"/>
    <n v="3213"/>
    <s v="Van Vorst Park        "/>
    <n v="40.718488919999999"/>
    <n v="-74.047726624999996"/>
    <n v="3205"/>
    <x v="25"/>
    <n v="40.716539780991937"/>
    <n v="-74.049637913703904"/>
    <n v="24688"/>
    <x v="1"/>
    <m/>
    <m/>
    <m/>
    <m/>
    <m/>
    <s v=""/>
    <m/>
    <n v="0"/>
  </r>
  <r>
    <n v="591"/>
    <n v="9"/>
    <m/>
    <m/>
    <m/>
    <m/>
    <d v="2016-08-02T12:30:37"/>
    <d v="2016-08-02T12:40:28"/>
    <n v="3213"/>
    <s v="Van Vorst Park        "/>
    <n v="40.718488919999999"/>
    <n v="-74.047726624999996"/>
    <n v="3205"/>
    <x v="25"/>
    <n v="40.716539780991937"/>
    <n v="-74.049637913703904"/>
    <n v="24686"/>
    <x v="1"/>
    <m/>
    <m/>
    <m/>
    <m/>
    <m/>
    <s v=""/>
    <m/>
    <n v="0"/>
  </r>
  <r>
    <n v="707"/>
    <n v="11"/>
    <m/>
    <m/>
    <m/>
    <m/>
    <d v="2016-08-02T12:32:28"/>
    <d v="2016-08-02T12:44:16"/>
    <n v="3268"/>
    <s v="Lafayette Park        "/>
    <n v="40.71346382669195"/>
    <n v="-74.062858521938324"/>
    <n v="3185"/>
    <x v="13"/>
    <n v="40.717732499999997"/>
    <n v="-74.043845000000005"/>
    <n v="24504"/>
    <x v="0"/>
    <m/>
    <m/>
    <m/>
    <m/>
    <n v="1969"/>
    <n v="55"/>
    <m/>
    <n v="1"/>
  </r>
  <r>
    <n v="1438"/>
    <n v="23"/>
    <m/>
    <m/>
    <m/>
    <m/>
    <d v="2016-08-02T12:33:47"/>
    <d v="2016-08-02T12:57:45"/>
    <n v="3192"/>
    <s v="Liberty Light Rail    "/>
    <n v="40.711242300000002"/>
    <n v="-74.055701299999996"/>
    <n v="3192"/>
    <x v="10"/>
    <n v="40.711242300000002"/>
    <n v="-74.055701299999996"/>
    <n v="24596"/>
    <x v="1"/>
    <m/>
    <m/>
    <m/>
    <m/>
    <m/>
    <s v=""/>
    <m/>
    <n v="0"/>
  </r>
  <r>
    <n v="853"/>
    <n v="14"/>
    <m/>
    <m/>
    <m/>
    <m/>
    <d v="2016-08-02T12:34:56"/>
    <d v="2016-08-02T12:49:09"/>
    <n v="3202"/>
    <s v="Newport PATH          "/>
    <n v="40.727223500000001"/>
    <n v="-74.033758899999995"/>
    <n v="3198"/>
    <x v="41"/>
    <n v="40.748715945380226"/>
    <n v="-74.040443301200867"/>
    <n v="24535"/>
    <x v="0"/>
    <m/>
    <m/>
    <m/>
    <m/>
    <n v="1979"/>
    <n v="45"/>
    <m/>
    <n v="1"/>
  </r>
  <r>
    <n v="479"/>
    <n v="7"/>
    <m/>
    <m/>
    <m/>
    <m/>
    <d v="2016-08-02T12:36:48"/>
    <d v="2016-08-02T12:44:47"/>
    <n v="3183"/>
    <s v="Exchange Place        "/>
    <n v="40.716246900000002"/>
    <n v="-74.033458800000005"/>
    <n v="3199"/>
    <x v="21"/>
    <n v="40.728744800000001"/>
    <n v="-74.032108199999996"/>
    <n v="24505"/>
    <x v="0"/>
    <m/>
    <m/>
    <m/>
    <m/>
    <n v="1986"/>
    <n v="38"/>
    <m/>
    <n v="2"/>
  </r>
  <r>
    <n v="535"/>
    <n v="8"/>
    <m/>
    <m/>
    <m/>
    <m/>
    <d v="2016-08-02T12:37:05"/>
    <d v="2016-08-02T12:46:00"/>
    <n v="3202"/>
    <s v="Newport PATH          "/>
    <n v="40.727223500000001"/>
    <n v="-74.033758899999995"/>
    <n v="3211"/>
    <x v="14"/>
    <n v="40.721525149999998"/>
    <n v="-74.046304543000005"/>
    <n v="24395"/>
    <x v="0"/>
    <m/>
    <m/>
    <m/>
    <m/>
    <n v="1994"/>
    <n v="30"/>
    <m/>
    <n v="1"/>
  </r>
  <r>
    <n v="669"/>
    <n v="11"/>
    <m/>
    <m/>
    <m/>
    <m/>
    <d v="2016-08-02T12:38:17"/>
    <d v="2016-08-02T12:49:27"/>
    <n v="3186"/>
    <s v="Grove St PATH         "/>
    <n v="40.71958611647166"/>
    <n v="-74.043117463588715"/>
    <n v="3270"/>
    <x v="18"/>
    <n v="40.725289107811321"/>
    <n v="-74.045571684837341"/>
    <n v="24709"/>
    <x v="0"/>
    <m/>
    <m/>
    <m/>
    <m/>
    <n v="1965"/>
    <n v="59"/>
    <m/>
    <n v="1"/>
  </r>
  <r>
    <n v="497"/>
    <n v="8"/>
    <m/>
    <m/>
    <m/>
    <m/>
    <d v="2016-08-02T12:40:40"/>
    <d v="2016-08-02T12:48:58"/>
    <n v="3187"/>
    <s v="Warren St             "/>
    <n v="40.721123599999999"/>
    <n v="-74.038050949999999"/>
    <n v="3209"/>
    <x v="28"/>
    <n v="40.724176499999999"/>
    <n v="-74.050656399999994"/>
    <n v="24580"/>
    <x v="0"/>
    <m/>
    <m/>
    <m/>
    <m/>
    <n v="1983"/>
    <n v="41"/>
    <m/>
    <n v="1"/>
  </r>
  <r>
    <n v="464"/>
    <n v="7"/>
    <m/>
    <m/>
    <m/>
    <m/>
    <d v="2016-08-02T12:40:59"/>
    <d v="2016-08-02T12:48:43"/>
    <n v="3203"/>
    <s v="Hamilton Park         "/>
    <n v="40.727595966000003"/>
    <n v="-74.044247311000007"/>
    <n v="3205"/>
    <x v="25"/>
    <n v="40.716539780991937"/>
    <n v="-74.049637913703904"/>
    <n v="24574"/>
    <x v="0"/>
    <m/>
    <m/>
    <m/>
    <m/>
    <n v="1977"/>
    <n v="47"/>
    <m/>
    <n v="2"/>
  </r>
  <r>
    <n v="194"/>
    <n v="3"/>
    <m/>
    <m/>
    <m/>
    <m/>
    <d v="2016-08-02T12:41:26"/>
    <d v="2016-08-02T12:44:41"/>
    <n v="3186"/>
    <s v="Grove St PATH         "/>
    <n v="40.71958611647166"/>
    <n v="-74.043117463588715"/>
    <n v="3270"/>
    <x v="18"/>
    <n v="40.725289107811321"/>
    <n v="-74.045571684837341"/>
    <n v="24714"/>
    <x v="0"/>
    <m/>
    <m/>
    <m/>
    <m/>
    <n v="1978"/>
    <n v="46"/>
    <m/>
    <n v="1"/>
  </r>
  <r>
    <n v="317"/>
    <n v="5"/>
    <m/>
    <m/>
    <m/>
    <m/>
    <d v="2016-08-02T12:43:20"/>
    <d v="2016-08-02T12:48:38"/>
    <n v="3214"/>
    <s v="Essex Light Rail      "/>
    <n v="40.712774199999998"/>
    <n v="-74.0364857"/>
    <n v="3187"/>
    <x v="16"/>
    <n v="40.721123599999999"/>
    <n v="-74.038050949999999"/>
    <n v="24446"/>
    <x v="0"/>
    <m/>
    <m/>
    <m/>
    <m/>
    <n v="1975"/>
    <n v="49"/>
    <m/>
    <n v="1"/>
  </r>
  <r>
    <n v="300"/>
    <n v="5"/>
    <m/>
    <m/>
    <m/>
    <m/>
    <d v="2016-08-02T12:44:00"/>
    <d v="2016-08-02T12:49:01"/>
    <n v="3187"/>
    <s v="Warren St             "/>
    <n v="40.721123599999999"/>
    <n v="-74.038050949999999"/>
    <n v="3183"/>
    <x v="11"/>
    <n v="40.716246900000002"/>
    <n v="-74.033458800000005"/>
    <n v="24456"/>
    <x v="0"/>
    <m/>
    <m/>
    <m/>
    <m/>
    <n v="1989"/>
    <n v="35"/>
    <m/>
    <n v="2"/>
  </r>
  <r>
    <n v="1776"/>
    <n v="29"/>
    <m/>
    <m/>
    <m/>
    <m/>
    <d v="2016-08-02T12:44:00"/>
    <d v="2016-08-02T13:13:36"/>
    <n v="3205"/>
    <s v="JC Medical Center     "/>
    <n v="40.716539780991937"/>
    <n v="-74.049637913703904"/>
    <n v="3192"/>
    <x v="10"/>
    <n v="40.711242300000002"/>
    <n v="-74.055701299999996"/>
    <n v="24688"/>
    <x v="1"/>
    <m/>
    <m/>
    <m/>
    <m/>
    <m/>
    <s v=""/>
    <m/>
    <n v="0"/>
  </r>
  <r>
    <n v="1768"/>
    <n v="29"/>
    <m/>
    <m/>
    <m/>
    <m/>
    <d v="2016-08-02T12:44:01"/>
    <d v="2016-08-02T13:13:30"/>
    <n v="3205"/>
    <s v="JC Medical Center     "/>
    <n v="40.716539780991937"/>
    <n v="-74.049637913703904"/>
    <n v="3192"/>
    <x v="10"/>
    <n v="40.711242300000002"/>
    <n v="-74.055701299999996"/>
    <n v="24686"/>
    <x v="1"/>
    <m/>
    <m/>
    <m/>
    <m/>
    <m/>
    <s v=""/>
    <m/>
    <n v="0"/>
  </r>
  <r>
    <n v="1760"/>
    <n v="29"/>
    <m/>
    <m/>
    <m/>
    <m/>
    <d v="2016-08-02T12:44:10"/>
    <d v="2016-08-02T13:13:30"/>
    <n v="3205"/>
    <s v="JC Medical Center     "/>
    <n v="40.716539780991937"/>
    <n v="-74.049637913703904"/>
    <n v="3192"/>
    <x v="10"/>
    <n v="40.711242300000002"/>
    <n v="-74.055701299999996"/>
    <n v="24407"/>
    <x v="1"/>
    <m/>
    <m/>
    <m/>
    <m/>
    <m/>
    <s v=""/>
    <m/>
    <n v="0"/>
  </r>
  <r>
    <n v="1750"/>
    <n v="29"/>
    <m/>
    <m/>
    <m/>
    <m/>
    <d v="2016-08-02T12:44:43"/>
    <d v="2016-08-02T13:13:54"/>
    <n v="3205"/>
    <s v="JC Medical Center     "/>
    <n v="40.716539780991937"/>
    <n v="-74.049637913703904"/>
    <n v="3192"/>
    <x v="10"/>
    <n v="40.711242300000002"/>
    <n v="-74.055701299999996"/>
    <n v="24602"/>
    <x v="1"/>
    <m/>
    <m/>
    <m/>
    <m/>
    <m/>
    <s v=""/>
    <m/>
    <n v="0"/>
  </r>
  <r>
    <n v="369"/>
    <n v="6"/>
    <m/>
    <m/>
    <m/>
    <m/>
    <d v="2016-08-02T12:44:59"/>
    <d v="2016-08-02T12:51:09"/>
    <n v="3273"/>
    <s v="Manila &amp; 1st          "/>
    <n v="40.721650724879986"/>
    <n v="-74.042884111404419"/>
    <n v="3183"/>
    <x v="11"/>
    <n v="40.716246900000002"/>
    <n v="-74.033458800000005"/>
    <n v="24467"/>
    <x v="1"/>
    <m/>
    <m/>
    <m/>
    <m/>
    <m/>
    <s v=""/>
    <m/>
    <n v="0"/>
  </r>
  <r>
    <n v="1057"/>
    <n v="17"/>
    <m/>
    <m/>
    <m/>
    <m/>
    <d v="2016-08-02T12:49:34"/>
    <d v="2016-08-02T13:07:12"/>
    <n v="3186"/>
    <s v="Grove St PATH         "/>
    <n v="40.71958611647166"/>
    <n v="-74.043117463588715"/>
    <n v="3202"/>
    <x v="15"/>
    <n v="40.727223500000001"/>
    <n v="-74.033758899999995"/>
    <n v="24441"/>
    <x v="1"/>
    <m/>
    <m/>
    <m/>
    <m/>
    <m/>
    <s v=""/>
    <m/>
    <n v="0"/>
  </r>
  <r>
    <n v="1220"/>
    <n v="20"/>
    <m/>
    <m/>
    <m/>
    <m/>
    <d v="2016-08-02T12:51:33"/>
    <d v="2016-08-02T13:11:54"/>
    <n v="3270"/>
    <s v="Jersey &amp; 6th St       "/>
    <n v="40.725289107811321"/>
    <n v="-74.045571684837341"/>
    <n v="3198"/>
    <x v="41"/>
    <n v="40.748715945380226"/>
    <n v="-74.040443301200867"/>
    <n v="24709"/>
    <x v="0"/>
    <m/>
    <m/>
    <m/>
    <m/>
    <n v="1965"/>
    <n v="59"/>
    <m/>
    <n v="1"/>
  </r>
  <r>
    <n v="87"/>
    <n v="1"/>
    <m/>
    <m/>
    <m/>
    <m/>
    <d v="2016-08-02T12:52:16"/>
    <d v="2016-08-02T12:53:43"/>
    <n v="3202"/>
    <s v="Newport PATH          "/>
    <n v="40.727223500000001"/>
    <n v="-74.033758899999995"/>
    <n v="3202"/>
    <x v="15"/>
    <n v="40.727223500000001"/>
    <n v="-74.033758899999995"/>
    <n v="24501"/>
    <x v="0"/>
    <m/>
    <m/>
    <m/>
    <m/>
    <n v="1985"/>
    <n v="39"/>
    <m/>
    <n v="1"/>
  </r>
  <r>
    <n v="329"/>
    <n v="5"/>
    <m/>
    <m/>
    <m/>
    <m/>
    <d v="2016-08-02T12:52:21"/>
    <d v="2016-08-02T12:57:51"/>
    <n v="3186"/>
    <s v="Grove St PATH         "/>
    <n v="40.71958611647166"/>
    <n v="-74.043117463588715"/>
    <n v="3183"/>
    <x v="11"/>
    <n v="40.716246900000002"/>
    <n v="-74.033458800000005"/>
    <n v="24457"/>
    <x v="0"/>
    <m/>
    <m/>
    <m/>
    <m/>
    <n v="1965"/>
    <n v="59"/>
    <m/>
    <n v="2"/>
  </r>
  <r>
    <n v="330"/>
    <n v="5"/>
    <m/>
    <m/>
    <m/>
    <m/>
    <d v="2016-08-02T12:53:25"/>
    <d v="2016-08-02T12:58:56"/>
    <n v="3183"/>
    <s v="Exchange Place        "/>
    <n v="40.716246900000002"/>
    <n v="-74.033458800000005"/>
    <n v="3185"/>
    <x v="13"/>
    <n v="40.717732499999997"/>
    <n v="-74.043845000000005"/>
    <n v="24551"/>
    <x v="0"/>
    <m/>
    <m/>
    <m/>
    <m/>
    <n v="1986"/>
    <n v="38"/>
    <m/>
    <n v="1"/>
  </r>
  <r>
    <n v="823"/>
    <n v="13"/>
    <m/>
    <m/>
    <m/>
    <m/>
    <d v="2016-08-02T12:53:55"/>
    <d v="2016-08-02T13:07:39"/>
    <n v="3202"/>
    <s v="Newport PATH          "/>
    <n v="40.727223500000001"/>
    <n v="-74.033758899999995"/>
    <n v="3267"/>
    <x v="33"/>
    <n v="40.712418823756899"/>
    <n v="-74.038525521755219"/>
    <n v="24643"/>
    <x v="0"/>
    <m/>
    <m/>
    <m/>
    <m/>
    <n v="1985"/>
    <n v="39"/>
    <m/>
    <n v="1"/>
  </r>
  <r>
    <n v="570"/>
    <n v="9"/>
    <m/>
    <m/>
    <m/>
    <m/>
    <d v="2016-08-02T12:57:00"/>
    <d v="2016-08-02T13:06:30"/>
    <n v="3187"/>
    <s v="Warren St             "/>
    <n v="40.721123599999999"/>
    <n v="-74.038050949999999"/>
    <n v="3278"/>
    <x v="12"/>
    <n v="40.725685483629007"/>
    <n v="-74.048790335655212"/>
    <n v="24425"/>
    <x v="0"/>
    <m/>
    <m/>
    <m/>
    <m/>
    <n v="1988"/>
    <n v="36"/>
    <m/>
    <n v="2"/>
  </r>
  <r>
    <n v="1548"/>
    <n v="25"/>
    <m/>
    <m/>
    <m/>
    <m/>
    <d v="2016-08-02T12:57:06"/>
    <d v="2016-08-02T13:22:54"/>
    <n v="3199"/>
    <s v="Newport Pkwy          "/>
    <n v="40.728744800000001"/>
    <n v="-74.032108199999996"/>
    <n v="3199"/>
    <x v="21"/>
    <n v="40.728744800000001"/>
    <n v="-74.032108199999996"/>
    <n v="24505"/>
    <x v="0"/>
    <m/>
    <m/>
    <m/>
    <m/>
    <n v="1989"/>
    <n v="35"/>
    <m/>
    <n v="2"/>
  </r>
  <r>
    <n v="518"/>
    <n v="8"/>
    <m/>
    <m/>
    <m/>
    <m/>
    <d v="2016-08-02T12:58:03"/>
    <d v="2016-08-02T13:06:42"/>
    <n v="3202"/>
    <s v="Newport PATH          "/>
    <n v="40.727223500000001"/>
    <n v="-74.033758899999995"/>
    <n v="3183"/>
    <x v="11"/>
    <n v="40.716246900000002"/>
    <n v="-74.033458800000005"/>
    <n v="24459"/>
    <x v="0"/>
    <m/>
    <m/>
    <m/>
    <m/>
    <n v="1984"/>
    <n v="40"/>
    <m/>
    <n v="1"/>
  </r>
  <r>
    <n v="530"/>
    <n v="8"/>
    <m/>
    <m/>
    <m/>
    <m/>
    <d v="2016-08-02T12:58:38"/>
    <d v="2016-08-02T13:07:29"/>
    <n v="3272"/>
    <s v="Jersey &amp; 3rd          "/>
    <n v="40.723331586464361"/>
    <n v="-74.045952558517442"/>
    <n v="3275"/>
    <x v="17"/>
    <n v="40.718355198232139"/>
    <n v="-74.038914442062378"/>
    <n v="24388"/>
    <x v="0"/>
    <m/>
    <m/>
    <m/>
    <m/>
    <n v="1965"/>
    <n v="59"/>
    <m/>
    <n v="2"/>
  </r>
  <r>
    <n v="562"/>
    <n v="9"/>
    <m/>
    <m/>
    <m/>
    <m/>
    <d v="2016-08-02T12:58:44"/>
    <d v="2016-08-02T13:08:06"/>
    <n v="3193"/>
    <s v="Lincoln Park          "/>
    <n v="40.724605099886901"/>
    <n v="-74.078405946493149"/>
    <n v="3195"/>
    <x v="3"/>
    <n v="40.730742625306583"/>
    <n v="-74.063783884048462"/>
    <n v="24679"/>
    <x v="0"/>
    <m/>
    <m/>
    <m/>
    <m/>
    <n v="1984"/>
    <n v="40"/>
    <m/>
    <n v="1"/>
  </r>
  <r>
    <n v="2163"/>
    <n v="36"/>
    <m/>
    <m/>
    <m/>
    <m/>
    <d v="2016-08-02T13:00:20"/>
    <d v="2016-08-02T13:36:23"/>
    <n v="3192"/>
    <s v="Liberty Light Rail    "/>
    <n v="40.711242300000002"/>
    <n v="-74.055701299999996"/>
    <n v="3192"/>
    <x v="10"/>
    <n v="40.711242300000002"/>
    <n v="-74.055701299999996"/>
    <n v="24596"/>
    <x v="1"/>
    <m/>
    <m/>
    <m/>
    <m/>
    <m/>
    <s v=""/>
    <m/>
    <n v="0"/>
  </r>
  <r>
    <n v="892"/>
    <n v="14"/>
    <m/>
    <m/>
    <m/>
    <m/>
    <d v="2016-08-02T13:00:37"/>
    <d v="2016-08-02T13:15:29"/>
    <n v="3278"/>
    <s v="Monmouth and 6th      "/>
    <n v="40.725685483629007"/>
    <n v="-74.048790335655212"/>
    <n v="3203"/>
    <x v="9"/>
    <n v="40.727595966000003"/>
    <n v="-74.044247311000007"/>
    <n v="24438"/>
    <x v="0"/>
    <m/>
    <m/>
    <m/>
    <m/>
    <n v="1960"/>
    <n v="64"/>
    <m/>
    <n v="1"/>
  </r>
  <r>
    <n v="2135"/>
    <n v="35"/>
    <m/>
    <m/>
    <m/>
    <m/>
    <d v="2016-08-02T13:00:39"/>
    <d v="2016-08-02T13:36:14"/>
    <n v="3192"/>
    <s v="Liberty Light Rail    "/>
    <n v="40.711242300000002"/>
    <n v="-74.055701299999996"/>
    <n v="3192"/>
    <x v="10"/>
    <n v="40.711242300000002"/>
    <n v="-74.055701299999996"/>
    <n v="24474"/>
    <x v="1"/>
    <m/>
    <m/>
    <m/>
    <m/>
    <m/>
    <s v=""/>
    <m/>
    <n v="0"/>
  </r>
  <r>
    <n v="573"/>
    <n v="9"/>
    <m/>
    <m/>
    <m/>
    <m/>
    <d v="2016-08-02T13:01:41"/>
    <d v="2016-08-02T13:11:14"/>
    <n v="3190"/>
    <s v="Garfield Ave Station  "/>
    <n v="40.710467023379699"/>
    <n v="-74.070038795471191"/>
    <n v="3185"/>
    <x v="13"/>
    <n v="40.717732499999997"/>
    <n v="-74.043845000000005"/>
    <n v="24476"/>
    <x v="0"/>
    <m/>
    <m/>
    <m/>
    <m/>
    <n v="1986"/>
    <n v="38"/>
    <m/>
    <n v="2"/>
  </r>
  <r>
    <n v="500"/>
    <n v="8"/>
    <m/>
    <m/>
    <m/>
    <m/>
    <d v="2016-08-02T13:07:30"/>
    <d v="2016-08-02T13:15:50"/>
    <n v="3211"/>
    <s v="Newark Ave            "/>
    <n v="40.721525149999998"/>
    <n v="-74.046304543000005"/>
    <n v="3202"/>
    <x v="15"/>
    <n v="40.727223500000001"/>
    <n v="-74.033758899999995"/>
    <n v="24469"/>
    <x v="0"/>
    <m/>
    <m/>
    <m/>
    <m/>
    <n v="1994"/>
    <n v="30"/>
    <m/>
    <n v="1"/>
  </r>
  <r>
    <n v="206"/>
    <n v="3"/>
    <m/>
    <m/>
    <m/>
    <m/>
    <d v="2016-08-02T13:09:56"/>
    <d v="2016-08-02T13:13:22"/>
    <n v="3185"/>
    <s v="City Hall             "/>
    <n v="40.717732499999997"/>
    <n v="-74.043845000000005"/>
    <n v="3183"/>
    <x v="11"/>
    <n v="40.716246900000002"/>
    <n v="-74.033458800000005"/>
    <n v="24551"/>
    <x v="0"/>
    <m/>
    <m/>
    <m/>
    <m/>
    <n v="1986"/>
    <n v="38"/>
    <m/>
    <n v="1"/>
  </r>
  <r>
    <n v="283"/>
    <n v="4"/>
    <m/>
    <m/>
    <m/>
    <m/>
    <d v="2016-08-02T13:10:56"/>
    <d v="2016-08-02T13:15:39"/>
    <n v="3275"/>
    <s v="Columbus Drive        "/>
    <n v="40.718355198232139"/>
    <n v="-74.038914442062378"/>
    <n v="3183"/>
    <x v="11"/>
    <n v="40.716246900000002"/>
    <n v="-74.033458800000005"/>
    <n v="24388"/>
    <x v="0"/>
    <m/>
    <m/>
    <m/>
    <m/>
    <n v="1965"/>
    <n v="59"/>
    <m/>
    <n v="2"/>
  </r>
  <r>
    <n v="1298"/>
    <n v="21"/>
    <m/>
    <m/>
    <m/>
    <m/>
    <d v="2016-08-02T13:11:58"/>
    <d v="2016-08-02T13:33:37"/>
    <n v="3195"/>
    <s v="Sip Ave               "/>
    <n v="40.730742625306583"/>
    <n v="-74.063783884048462"/>
    <n v="3276"/>
    <x v="6"/>
    <n v="40.714584035358932"/>
    <n v="-74.042817056179047"/>
    <n v="24700"/>
    <x v="0"/>
    <m/>
    <m/>
    <m/>
    <m/>
    <n v="1980"/>
    <n v="44"/>
    <m/>
    <n v="1"/>
  </r>
  <r>
    <n v="350"/>
    <n v="5"/>
    <m/>
    <m/>
    <m/>
    <m/>
    <d v="2016-08-02T13:14:26"/>
    <d v="2016-08-02T13:20:16"/>
    <n v="3209"/>
    <s v="Brunswick St          "/>
    <n v="40.724176499999999"/>
    <n v="-74.050656399999994"/>
    <n v="3203"/>
    <x v="9"/>
    <n v="40.727595966000003"/>
    <n v="-74.044247311000007"/>
    <n v="24580"/>
    <x v="0"/>
    <m/>
    <m/>
    <m/>
    <m/>
    <n v="1983"/>
    <n v="41"/>
    <m/>
    <n v="1"/>
  </r>
  <r>
    <n v="297"/>
    <n v="4"/>
    <m/>
    <m/>
    <m/>
    <m/>
    <d v="2016-08-02T13:15:12"/>
    <d v="2016-08-02T13:20:09"/>
    <n v="3214"/>
    <s v="Essex Light Rail      "/>
    <n v="40.712774199999998"/>
    <n v="-74.0364857"/>
    <n v="3185"/>
    <x v="13"/>
    <n v="40.717732499999997"/>
    <n v="-74.043845000000005"/>
    <n v="24637"/>
    <x v="0"/>
    <m/>
    <m/>
    <m/>
    <m/>
    <n v="1956"/>
    <n v="68"/>
    <m/>
    <n v="1"/>
  </r>
  <r>
    <n v="1987"/>
    <n v="33"/>
    <m/>
    <m/>
    <m/>
    <m/>
    <d v="2016-08-02T13:15:17"/>
    <d v="2016-08-02T13:48:25"/>
    <n v="3198"/>
    <s v="Heights Elevator      "/>
    <n v="40.748715945380226"/>
    <n v="-74.040443301200867"/>
    <n v="3198"/>
    <x v="41"/>
    <n v="40.748715945380226"/>
    <n v="-74.040443301200867"/>
    <n v="24709"/>
    <x v="0"/>
    <m/>
    <m/>
    <m/>
    <m/>
    <n v="1965"/>
    <n v="59"/>
    <m/>
    <n v="1"/>
  </r>
  <r>
    <n v="1061"/>
    <n v="17"/>
    <m/>
    <m/>
    <m/>
    <m/>
    <d v="2016-08-02T13:17:20"/>
    <d v="2016-08-02T13:35:02"/>
    <n v="3215"/>
    <s v="Central Ave           "/>
    <n v="40.746729899999998"/>
    <n v="-74.049250900000004"/>
    <n v="3183"/>
    <x v="11"/>
    <n v="40.716246900000002"/>
    <n v="-74.033458800000005"/>
    <n v="24619"/>
    <x v="0"/>
    <m/>
    <m/>
    <m/>
    <m/>
    <n v="1981"/>
    <n v="43"/>
    <m/>
    <n v="1"/>
  </r>
  <r>
    <n v="206"/>
    <n v="3"/>
    <m/>
    <m/>
    <m/>
    <m/>
    <d v="2016-08-02T13:18:53"/>
    <d v="2016-08-02T13:22:20"/>
    <n v="3209"/>
    <s v="Brunswick St          "/>
    <n v="40.724176499999999"/>
    <n v="-74.050656399999994"/>
    <n v="3186"/>
    <x v="5"/>
    <n v="40.71958611647166"/>
    <n v="-74.043117463588715"/>
    <n v="24627"/>
    <x v="0"/>
    <m/>
    <m/>
    <m/>
    <m/>
    <n v="1986"/>
    <n v="38"/>
    <m/>
    <n v="1"/>
  </r>
  <r>
    <n v="242"/>
    <n v="4"/>
    <m/>
    <m/>
    <m/>
    <m/>
    <d v="2016-08-02T13:20:38"/>
    <d v="2016-08-02T13:24:41"/>
    <n v="3195"/>
    <s v="Sip Ave               "/>
    <n v="40.730742625306583"/>
    <n v="-74.063783884048462"/>
    <n v="3206"/>
    <x v="1"/>
    <n v="40.7311689"/>
    <n v="-74.057573599999998"/>
    <n v="24672"/>
    <x v="0"/>
    <m/>
    <m/>
    <m/>
    <m/>
    <n v="1986"/>
    <n v="38"/>
    <m/>
    <n v="1"/>
  </r>
  <r>
    <n v="2023"/>
    <n v="33"/>
    <m/>
    <m/>
    <m/>
    <m/>
    <d v="2016-08-02T13:20:41"/>
    <d v="2016-08-02T13:54:25"/>
    <n v="3192"/>
    <s v="Liberty Light Rail    "/>
    <n v="40.711242300000002"/>
    <n v="-74.055701299999996"/>
    <n v="3192"/>
    <x v="10"/>
    <n v="40.711242300000002"/>
    <n v="-74.055701299999996"/>
    <n v="24417"/>
    <x v="1"/>
    <m/>
    <m/>
    <m/>
    <m/>
    <m/>
    <s v=""/>
    <m/>
    <n v="0"/>
  </r>
  <r>
    <n v="2022"/>
    <n v="33"/>
    <m/>
    <m/>
    <m/>
    <m/>
    <d v="2016-08-02T13:20:42"/>
    <d v="2016-08-02T13:54:24"/>
    <n v="3192"/>
    <s v="Liberty Light Rail    "/>
    <n v="40.711242300000002"/>
    <n v="-74.055701299999996"/>
    <n v="3192"/>
    <x v="10"/>
    <n v="40.711242300000002"/>
    <n v="-74.055701299999996"/>
    <n v="24686"/>
    <x v="1"/>
    <m/>
    <m/>
    <m/>
    <m/>
    <m/>
    <s v=""/>
    <m/>
    <n v="0"/>
  </r>
  <r>
    <n v="2356"/>
    <n v="39"/>
    <m/>
    <m/>
    <m/>
    <m/>
    <d v="2016-08-02T13:20:44"/>
    <d v="2016-08-02T14:00:00"/>
    <n v="3192"/>
    <s v="Liberty Light Rail    "/>
    <n v="40.711242300000002"/>
    <n v="-74.055701299999996"/>
    <n v="3192"/>
    <x v="10"/>
    <n v="40.711242300000002"/>
    <n v="-74.055701299999996"/>
    <n v="24602"/>
    <x v="1"/>
    <m/>
    <m/>
    <m/>
    <m/>
    <m/>
    <s v=""/>
    <m/>
    <n v="0"/>
  </r>
  <r>
    <n v="109"/>
    <n v="1"/>
    <m/>
    <m/>
    <m/>
    <m/>
    <d v="2016-08-02T13:20:46"/>
    <d v="2016-08-02T13:22:35"/>
    <n v="3199"/>
    <s v="Newport Pkwy          "/>
    <n v="40.728744800000001"/>
    <n v="-74.032108199999996"/>
    <n v="3202"/>
    <x v="15"/>
    <n v="40.727223500000001"/>
    <n v="-74.033758899999995"/>
    <n v="24614"/>
    <x v="0"/>
    <m/>
    <m/>
    <m/>
    <m/>
    <n v="1955"/>
    <n v="69"/>
    <m/>
    <n v="1"/>
  </r>
  <r>
    <n v="2188"/>
    <n v="36"/>
    <m/>
    <m/>
    <m/>
    <m/>
    <d v="2016-08-02T13:21:18"/>
    <d v="2016-08-02T13:57:46"/>
    <n v="3192"/>
    <s v="Liberty Light Rail    "/>
    <n v="40.711242300000002"/>
    <n v="-74.055701299999996"/>
    <n v="3192"/>
    <x v="10"/>
    <n v="40.711242300000002"/>
    <n v="-74.055701299999996"/>
    <n v="24688"/>
    <x v="1"/>
    <m/>
    <m/>
    <m/>
    <m/>
    <m/>
    <s v=""/>
    <m/>
    <n v="0"/>
  </r>
  <r>
    <n v="330"/>
    <n v="5"/>
    <m/>
    <m/>
    <m/>
    <m/>
    <d v="2016-08-02T13:23:37"/>
    <d v="2016-08-02T13:29:08"/>
    <n v="3220"/>
    <s v="5 Corners Library     "/>
    <n v="40.734961020009514"/>
    <n v="-74.059503078460693"/>
    <n v="3209"/>
    <x v="28"/>
    <n v="40.724176499999999"/>
    <n v="-74.050656399999994"/>
    <n v="24683"/>
    <x v="0"/>
    <m/>
    <m/>
    <m/>
    <m/>
    <n v="1960"/>
    <n v="64"/>
    <m/>
    <n v="1"/>
  </r>
  <r>
    <n v="676"/>
    <n v="11"/>
    <m/>
    <m/>
    <m/>
    <m/>
    <d v="2016-08-02T13:25:14"/>
    <d v="2016-08-02T13:36:31"/>
    <n v="3184"/>
    <s v="Paulus Hook           "/>
    <n v="40.7141454"/>
    <n v="-74.033551900000006"/>
    <n v="3184"/>
    <x v="8"/>
    <n v="40.7141454"/>
    <n v="-74.033551900000006"/>
    <n v="24411"/>
    <x v="0"/>
    <m/>
    <m/>
    <m/>
    <m/>
    <n v="1979"/>
    <n v="45"/>
    <m/>
    <n v="1"/>
  </r>
  <r>
    <n v="499"/>
    <n v="8"/>
    <m/>
    <m/>
    <m/>
    <m/>
    <d v="2016-08-02T13:26:01"/>
    <d v="2016-08-02T13:34:21"/>
    <n v="3199"/>
    <s v="Newport Pkwy          "/>
    <n v="40.728744800000001"/>
    <n v="-74.032108199999996"/>
    <n v="3185"/>
    <x v="13"/>
    <n v="40.717732499999997"/>
    <n v="-74.043845000000005"/>
    <n v="24526"/>
    <x v="0"/>
    <m/>
    <m/>
    <m/>
    <m/>
    <n v="1987"/>
    <n v="37"/>
    <m/>
    <n v="1"/>
  </r>
  <r>
    <n v="200"/>
    <n v="3"/>
    <m/>
    <m/>
    <m/>
    <m/>
    <d v="2016-08-02T13:26:30"/>
    <d v="2016-08-02T13:29:50"/>
    <n v="3279"/>
    <s v="Dixon Mills           "/>
    <n v="40.721630142638354"/>
    <n v="-74.04996782541275"/>
    <n v="3186"/>
    <x v="5"/>
    <n v="40.71958611647166"/>
    <n v="-74.043117463588715"/>
    <n v="24578"/>
    <x v="0"/>
    <m/>
    <m/>
    <m/>
    <m/>
    <n v="1978"/>
    <n v="46"/>
    <m/>
    <n v="2"/>
  </r>
  <r>
    <n v="328"/>
    <n v="5"/>
    <m/>
    <m/>
    <m/>
    <m/>
    <d v="2016-08-02T13:26:23"/>
    <d v="2016-08-02T13:31:52"/>
    <n v="3184"/>
    <s v="Paulus Hook           "/>
    <n v="40.7141454"/>
    <n v="-74.033551900000006"/>
    <n v="3186"/>
    <x v="5"/>
    <n v="40.71958611647166"/>
    <n v="-74.043117463588715"/>
    <n v="24445"/>
    <x v="0"/>
    <m/>
    <m/>
    <m/>
    <m/>
    <n v="1990"/>
    <n v="34"/>
    <m/>
    <n v="1"/>
  </r>
  <r>
    <n v="665"/>
    <n v="11"/>
    <m/>
    <m/>
    <m/>
    <m/>
    <d v="2016-08-02T13:26:42"/>
    <d v="2016-08-02T13:37:47"/>
    <n v="3183"/>
    <s v="Exchange Place        "/>
    <n v="40.716246900000002"/>
    <n v="-74.033458800000005"/>
    <n v="3184"/>
    <x v="8"/>
    <n v="40.7141454"/>
    <n v="-74.033551900000006"/>
    <n v="24389"/>
    <x v="0"/>
    <m/>
    <m/>
    <m/>
    <m/>
    <n v="1988"/>
    <n v="36"/>
    <m/>
    <n v="1"/>
  </r>
  <r>
    <n v="587"/>
    <n v="9"/>
    <m/>
    <m/>
    <m/>
    <m/>
    <d v="2016-08-02T13:27:17"/>
    <d v="2016-08-02T13:37:04"/>
    <n v="3186"/>
    <s v="Grove St PATH         "/>
    <n v="40.71958611647166"/>
    <n v="-74.043117463588715"/>
    <n v="3185"/>
    <x v="13"/>
    <n v="40.717732499999997"/>
    <n v="-74.043845000000005"/>
    <n v="24705"/>
    <x v="0"/>
    <m/>
    <m/>
    <m/>
    <m/>
    <n v="1960"/>
    <n v="64"/>
    <m/>
    <n v="1"/>
  </r>
  <r>
    <n v="568"/>
    <n v="9"/>
    <m/>
    <m/>
    <m/>
    <m/>
    <d v="2016-08-02T13:29:30"/>
    <d v="2016-08-02T13:38:59"/>
    <n v="3193"/>
    <s v="Lincoln Park          "/>
    <n v="40.724605099886901"/>
    <n v="-74.078405946493149"/>
    <n v="3195"/>
    <x v="3"/>
    <n v="40.730742625306583"/>
    <n v="-74.063783884048462"/>
    <n v="24442"/>
    <x v="0"/>
    <m/>
    <m/>
    <m/>
    <m/>
    <n v="1961"/>
    <n v="63"/>
    <m/>
    <n v="1"/>
  </r>
  <r>
    <n v="396"/>
    <n v="6"/>
    <m/>
    <m/>
    <m/>
    <m/>
    <d v="2016-08-02T13:31:35"/>
    <d v="2016-08-02T13:38:11"/>
    <n v="3278"/>
    <s v="Monmouth and 6th      "/>
    <n v="40.725685483629007"/>
    <n v="-74.048790335655212"/>
    <n v="3186"/>
    <x v="5"/>
    <n v="40.71958611647166"/>
    <n v="-74.043117463588715"/>
    <n v="24402"/>
    <x v="0"/>
    <m/>
    <m/>
    <m/>
    <m/>
    <m/>
    <s v=""/>
    <m/>
    <n v="0"/>
  </r>
  <r>
    <n v="274"/>
    <n v="4"/>
    <m/>
    <m/>
    <m/>
    <m/>
    <d v="2016-08-02T13:34:00"/>
    <d v="2016-08-02T13:38:34"/>
    <n v="3195"/>
    <s v="Sip Ave               "/>
    <n v="40.730742625306583"/>
    <n v="-74.063783884048462"/>
    <n v="3194"/>
    <x v="20"/>
    <n v="40.725339925355797"/>
    <n v="-74.067622125148773"/>
    <n v="24684"/>
    <x v="0"/>
    <m/>
    <m/>
    <m/>
    <m/>
    <n v="1989"/>
    <n v="35"/>
    <m/>
    <n v="2"/>
  </r>
  <r>
    <n v="354"/>
    <n v="5"/>
    <m/>
    <m/>
    <m/>
    <m/>
    <d v="2016-08-02T13:37:15"/>
    <d v="2016-08-02T13:43:09"/>
    <n v="3183"/>
    <s v="Exchange Place        "/>
    <n v="40.716246900000002"/>
    <n v="-74.033458800000005"/>
    <n v="3186"/>
    <x v="5"/>
    <n v="40.71958611647166"/>
    <n v="-74.043117463588715"/>
    <n v="24457"/>
    <x v="0"/>
    <m/>
    <m/>
    <m/>
    <m/>
    <n v="1986"/>
    <n v="38"/>
    <m/>
    <n v="1"/>
  </r>
  <r>
    <n v="480"/>
    <n v="8"/>
    <m/>
    <m/>
    <m/>
    <m/>
    <d v="2016-08-02T13:37:15"/>
    <d v="2016-08-02T13:45:16"/>
    <n v="3199"/>
    <s v="Newport Pkwy          "/>
    <n v="40.728744800000001"/>
    <n v="-74.032108199999996"/>
    <n v="3183"/>
    <x v="11"/>
    <n v="40.716246900000002"/>
    <n v="-74.033458800000005"/>
    <n v="24512"/>
    <x v="0"/>
    <m/>
    <m/>
    <m/>
    <m/>
    <n v="1986"/>
    <n v="38"/>
    <m/>
    <n v="2"/>
  </r>
  <r>
    <n v="1085"/>
    <n v="18"/>
    <m/>
    <m/>
    <m/>
    <m/>
    <d v="2016-08-02T13:38:30"/>
    <d v="2016-08-02T13:56:35"/>
    <n v="3183"/>
    <s v="Exchange Place        "/>
    <n v="40.716246900000002"/>
    <n v="-74.033458800000005"/>
    <n v="3199"/>
    <x v="21"/>
    <n v="40.728744800000001"/>
    <n v="-74.032108199999996"/>
    <n v="24388"/>
    <x v="1"/>
    <m/>
    <m/>
    <m/>
    <m/>
    <m/>
    <s v=""/>
    <m/>
    <n v="0"/>
  </r>
  <r>
    <n v="1075"/>
    <n v="17"/>
    <m/>
    <m/>
    <m/>
    <m/>
    <d v="2016-08-02T13:38:42"/>
    <d v="2016-08-02T13:56:37"/>
    <n v="3183"/>
    <s v="Exchange Place        "/>
    <n v="40.716246900000002"/>
    <n v="-74.033458800000005"/>
    <n v="3199"/>
    <x v="21"/>
    <n v="40.728744800000001"/>
    <n v="-74.032108199999996"/>
    <n v="24704"/>
    <x v="1"/>
    <m/>
    <m/>
    <m/>
    <m/>
    <m/>
    <s v=""/>
    <m/>
    <n v="0"/>
  </r>
  <r>
    <n v="520"/>
    <n v="8"/>
    <m/>
    <m/>
    <m/>
    <m/>
    <d v="2016-08-02T13:42:41"/>
    <d v="2016-08-02T13:51:22"/>
    <n v="3184"/>
    <s v="Paulus Hook           "/>
    <n v="40.7141454"/>
    <n v="-74.033551900000006"/>
    <n v="3202"/>
    <x v="15"/>
    <n v="40.727223500000001"/>
    <n v="-74.033758899999995"/>
    <n v="24492"/>
    <x v="0"/>
    <m/>
    <m/>
    <m/>
    <m/>
    <n v="1986"/>
    <n v="38"/>
    <m/>
    <n v="1"/>
  </r>
  <r>
    <n v="796"/>
    <n v="13"/>
    <m/>
    <m/>
    <m/>
    <m/>
    <d v="2016-08-02T13:44:23"/>
    <d v="2016-08-02T13:57:39"/>
    <n v="3192"/>
    <s v="Liberty Light Rail    "/>
    <n v="40.711242300000002"/>
    <n v="-74.055701299999996"/>
    <n v="3186"/>
    <x v="5"/>
    <n v="40.71958611647166"/>
    <n v="-74.043117463588715"/>
    <n v="24596"/>
    <x v="0"/>
    <m/>
    <m/>
    <m/>
    <m/>
    <n v="1981"/>
    <n v="43"/>
    <m/>
    <n v="2"/>
  </r>
  <r>
    <n v="383"/>
    <n v="6"/>
    <m/>
    <m/>
    <m/>
    <m/>
    <d v="2016-08-02T13:46:07"/>
    <d v="2016-08-02T13:52:30"/>
    <n v="3183"/>
    <s v="Exchange Place        "/>
    <n v="40.716246900000002"/>
    <n v="-74.033458800000005"/>
    <n v="3272"/>
    <x v="39"/>
    <n v="40.723331586464361"/>
    <n v="-74.045952558517442"/>
    <n v="24625"/>
    <x v="0"/>
    <m/>
    <m/>
    <m/>
    <m/>
    <n v="1978"/>
    <n v="46"/>
    <m/>
    <n v="1"/>
  </r>
  <r>
    <n v="352"/>
    <n v="5"/>
    <m/>
    <m/>
    <m/>
    <m/>
    <d v="2016-08-02T13:47:57"/>
    <d v="2016-08-02T13:53:50"/>
    <n v="3199"/>
    <s v="Newport Pkwy          "/>
    <n v="40.728744800000001"/>
    <n v="-74.032108199999996"/>
    <n v="3187"/>
    <x v="16"/>
    <n v="40.721123599999999"/>
    <n v="-74.038050949999999"/>
    <n v="24505"/>
    <x v="0"/>
    <m/>
    <m/>
    <m/>
    <m/>
    <n v="1991"/>
    <n v="33"/>
    <m/>
    <n v="1"/>
  </r>
  <r>
    <n v="827"/>
    <n v="13"/>
    <m/>
    <m/>
    <m/>
    <m/>
    <d v="2016-08-02T13:48:07"/>
    <d v="2016-08-02T14:01:55"/>
    <n v="3209"/>
    <s v="Brunswick St          "/>
    <n v="40.724176499999999"/>
    <n v="-74.050656399999994"/>
    <n v="3184"/>
    <x v="8"/>
    <n v="40.7141454"/>
    <n v="-74.033551900000006"/>
    <n v="24662"/>
    <x v="1"/>
    <m/>
    <m/>
    <m/>
    <m/>
    <m/>
    <s v=""/>
    <m/>
    <n v="0"/>
  </r>
  <r>
    <n v="1578"/>
    <n v="26"/>
    <m/>
    <m/>
    <m/>
    <m/>
    <d v="2016-08-02T13:48:54"/>
    <d v="2016-08-02T14:15:12"/>
    <n v="3183"/>
    <s v="Exchange Place        "/>
    <n v="40.716246900000002"/>
    <n v="-74.033458800000005"/>
    <n v="3183"/>
    <x v="11"/>
    <n v="40.716246900000002"/>
    <n v="-74.033458800000005"/>
    <n v="24491"/>
    <x v="0"/>
    <m/>
    <m/>
    <m/>
    <m/>
    <n v="1986"/>
    <n v="38"/>
    <m/>
    <n v="1"/>
  </r>
  <r>
    <n v="1557"/>
    <n v="25"/>
    <m/>
    <m/>
    <m/>
    <m/>
    <d v="2016-08-02T13:49:26"/>
    <d v="2016-08-02T14:15:24"/>
    <n v="3186"/>
    <s v="Grove St PATH         "/>
    <n v="40.71958611647166"/>
    <n v="-74.043117463588715"/>
    <n v="3211"/>
    <x v="14"/>
    <n v="40.721525149999998"/>
    <n v="-74.046304543000005"/>
    <n v="24402"/>
    <x v="0"/>
    <m/>
    <m/>
    <m/>
    <m/>
    <n v="1965"/>
    <n v="59"/>
    <m/>
    <n v="1"/>
  </r>
  <r>
    <n v="390"/>
    <n v="6"/>
    <m/>
    <m/>
    <m/>
    <m/>
    <d v="2016-08-02T13:50:20"/>
    <d v="2016-08-02T13:56:51"/>
    <n v="3213"/>
    <s v="Van Vorst Park        "/>
    <n v="40.718488919999999"/>
    <n v="-74.047726624999996"/>
    <n v="3275"/>
    <x v="17"/>
    <n v="40.718355198232139"/>
    <n v="-74.038914442062378"/>
    <n v="24697"/>
    <x v="0"/>
    <m/>
    <m/>
    <m/>
    <m/>
    <n v="1963"/>
    <n v="61"/>
    <m/>
    <n v="1"/>
  </r>
  <r>
    <n v="1493"/>
    <n v="24"/>
    <m/>
    <m/>
    <m/>
    <m/>
    <d v="2016-08-02T13:50:54"/>
    <d v="2016-08-02T14:15:47"/>
    <n v="3198"/>
    <s v="Heights Elevator      "/>
    <n v="40.748715945380226"/>
    <n v="-74.040443301200867"/>
    <n v="3185"/>
    <x v="13"/>
    <n v="40.717732499999997"/>
    <n v="-74.043845000000005"/>
    <n v="24709"/>
    <x v="0"/>
    <m/>
    <m/>
    <m/>
    <m/>
    <n v="1965"/>
    <n v="59"/>
    <m/>
    <n v="1"/>
  </r>
  <r>
    <n v="519"/>
    <n v="8"/>
    <m/>
    <m/>
    <m/>
    <m/>
    <d v="2016-08-02T13:52:15"/>
    <d v="2016-08-02T14:00:55"/>
    <n v="3183"/>
    <s v="Exchange Place        "/>
    <n v="40.716246900000002"/>
    <n v="-74.033458800000005"/>
    <n v="3211"/>
    <x v="14"/>
    <n v="40.721525149999998"/>
    <n v="-74.046304543000005"/>
    <n v="24435"/>
    <x v="0"/>
    <m/>
    <m/>
    <m/>
    <m/>
    <n v="1989"/>
    <n v="35"/>
    <m/>
    <n v="1"/>
  </r>
  <r>
    <n v="515"/>
    <n v="8"/>
    <m/>
    <m/>
    <m/>
    <m/>
    <d v="2016-08-02T13:52:15"/>
    <d v="2016-08-02T14:00:51"/>
    <n v="3183"/>
    <s v="Exchange Place        "/>
    <n v="40.716246900000002"/>
    <n v="-74.033458800000005"/>
    <n v="3211"/>
    <x v="14"/>
    <n v="40.721525149999998"/>
    <n v="-74.046304543000005"/>
    <n v="24717"/>
    <x v="0"/>
    <m/>
    <m/>
    <m/>
    <m/>
    <n v="1990"/>
    <n v="34"/>
    <m/>
    <n v="1"/>
  </r>
  <r>
    <n v="661"/>
    <n v="11"/>
    <m/>
    <m/>
    <m/>
    <m/>
    <d v="2016-08-02T13:52:25"/>
    <d v="2016-08-02T14:03:26"/>
    <n v="3278"/>
    <s v="Monmouth and 6th      "/>
    <n v="40.725685483629007"/>
    <n v="-74.048790335655212"/>
    <n v="3185"/>
    <x v="13"/>
    <n v="40.717732499999997"/>
    <n v="-74.043845000000005"/>
    <n v="24572"/>
    <x v="0"/>
    <m/>
    <m/>
    <m/>
    <m/>
    <n v="1997"/>
    <n v="27"/>
    <m/>
    <n v="2"/>
  </r>
  <r>
    <n v="266"/>
    <n v="4"/>
    <m/>
    <m/>
    <m/>
    <m/>
    <d v="2016-08-02T13:53:24"/>
    <d v="2016-08-02T13:57:51"/>
    <n v="3183"/>
    <s v="Exchange Place        "/>
    <n v="40.716246900000002"/>
    <n v="-74.033458800000005"/>
    <n v="3187"/>
    <x v="16"/>
    <n v="40.721123599999999"/>
    <n v="-74.038050949999999"/>
    <n v="24459"/>
    <x v="0"/>
    <m/>
    <m/>
    <m/>
    <m/>
    <n v="1976"/>
    <n v="48"/>
    <m/>
    <n v="1"/>
  </r>
  <r>
    <n v="243"/>
    <n v="4"/>
    <m/>
    <m/>
    <m/>
    <m/>
    <d v="2016-08-02T13:54:22"/>
    <d v="2016-08-02T13:58:25"/>
    <n v="3187"/>
    <s v="Warren St             "/>
    <n v="40.721123599999999"/>
    <n v="-74.038050949999999"/>
    <n v="3214"/>
    <x v="19"/>
    <n v="40.712774199999998"/>
    <n v="-74.0364857"/>
    <n v="24446"/>
    <x v="0"/>
    <m/>
    <m/>
    <m/>
    <m/>
    <n v="1975"/>
    <n v="49"/>
    <m/>
    <n v="1"/>
  </r>
  <r>
    <n v="276"/>
    <n v="4"/>
    <m/>
    <m/>
    <m/>
    <m/>
    <d v="2016-08-02T13:55:03"/>
    <d v="2016-08-02T13:59:40"/>
    <n v="3209"/>
    <s v="Brunswick St          "/>
    <n v="40.724176499999999"/>
    <n v="-74.050656399999994"/>
    <n v="3186"/>
    <x v="5"/>
    <n v="40.71958611647166"/>
    <n v="-74.043117463588715"/>
    <n v="24655"/>
    <x v="0"/>
    <m/>
    <m/>
    <m/>
    <m/>
    <n v="1989"/>
    <n v="35"/>
    <m/>
    <n v="2"/>
  </r>
  <r>
    <n v="284"/>
    <n v="4"/>
    <m/>
    <m/>
    <m/>
    <m/>
    <d v="2016-08-02T13:58:27"/>
    <d v="2016-08-02T14:03:11"/>
    <n v="3209"/>
    <s v="Brunswick St          "/>
    <n v="40.724176499999999"/>
    <n v="-74.050656399999994"/>
    <n v="3186"/>
    <x v="5"/>
    <n v="40.71958611647166"/>
    <n v="-74.043117463588715"/>
    <n v="24673"/>
    <x v="0"/>
    <m/>
    <m/>
    <m/>
    <m/>
    <n v="1955"/>
    <n v="69"/>
    <m/>
    <n v="1"/>
  </r>
  <r>
    <n v="181"/>
    <n v="3"/>
    <m/>
    <m/>
    <m/>
    <m/>
    <d v="2016-08-02T13:59:02"/>
    <d v="2016-08-02T14:02:04"/>
    <n v="3194"/>
    <s v="McGinley Square       "/>
    <n v="40.725339925355797"/>
    <n v="-74.067622125148773"/>
    <n v="3195"/>
    <x v="3"/>
    <n v="40.730742625306583"/>
    <n v="-74.063783884048462"/>
    <n v="24601"/>
    <x v="0"/>
    <m/>
    <m/>
    <m/>
    <m/>
    <n v="1986"/>
    <n v="38"/>
    <m/>
    <n v="1"/>
  </r>
  <r>
    <n v="971"/>
    <n v="16"/>
    <m/>
    <m/>
    <m/>
    <m/>
    <d v="2016-08-02T14:00:02"/>
    <d v="2016-08-02T14:16:13"/>
    <n v="3272"/>
    <s v="Jersey &amp; 3rd          "/>
    <n v="40.723331586464361"/>
    <n v="-74.045952558517442"/>
    <n v="3206"/>
    <x v="1"/>
    <n v="40.7311689"/>
    <n v="-74.057573599999998"/>
    <n v="24625"/>
    <x v="0"/>
    <m/>
    <m/>
    <m/>
    <m/>
    <n v="1978"/>
    <n v="46"/>
    <m/>
    <n v="1"/>
  </r>
  <r>
    <n v="488"/>
    <n v="8"/>
    <m/>
    <m/>
    <m/>
    <m/>
    <d v="2016-08-02T14:04:13"/>
    <d v="2016-08-02T14:12:21"/>
    <n v="3199"/>
    <s v="Newport Pkwy          "/>
    <n v="40.728744800000001"/>
    <n v="-74.032108199999996"/>
    <n v="3203"/>
    <x v="9"/>
    <n v="40.727595966000003"/>
    <n v="-74.044247311000007"/>
    <n v="24704"/>
    <x v="0"/>
    <m/>
    <m/>
    <m/>
    <m/>
    <m/>
    <s v=""/>
    <m/>
    <n v="0"/>
  </r>
  <r>
    <n v="273"/>
    <n v="4"/>
    <m/>
    <m/>
    <m/>
    <m/>
    <d v="2016-08-02T14:06:13"/>
    <d v="2016-08-02T14:10:47"/>
    <n v="3203"/>
    <s v="Hamilton Park         "/>
    <n v="40.727595966000003"/>
    <n v="-74.044247311000007"/>
    <n v="3273"/>
    <x v="0"/>
    <n v="40.721650724879986"/>
    <n v="-74.042884111404419"/>
    <n v="24438"/>
    <x v="0"/>
    <m/>
    <m/>
    <m/>
    <m/>
    <n v="1986"/>
    <n v="38"/>
    <m/>
    <n v="2"/>
  </r>
  <r>
    <n v="471"/>
    <n v="7"/>
    <m/>
    <m/>
    <m/>
    <m/>
    <d v="2016-08-02T14:08:20"/>
    <d v="2016-08-02T14:16:11"/>
    <n v="3192"/>
    <s v="Liberty Light Rail    "/>
    <n v="40.711242300000002"/>
    <n v="-74.055701299999996"/>
    <n v="3205"/>
    <x v="25"/>
    <n v="40.716539780991937"/>
    <n v="-74.049637913703904"/>
    <n v="24686"/>
    <x v="1"/>
    <m/>
    <m/>
    <m/>
    <m/>
    <m/>
    <s v=""/>
    <m/>
    <n v="0"/>
  </r>
  <r>
    <n v="474"/>
    <n v="7"/>
    <m/>
    <m/>
    <m/>
    <m/>
    <d v="2016-08-02T14:08:28"/>
    <d v="2016-08-02T14:16:23"/>
    <n v="3192"/>
    <s v="Liberty Light Rail    "/>
    <n v="40.711242300000002"/>
    <n v="-74.055701299999996"/>
    <n v="3205"/>
    <x v="25"/>
    <n v="40.716539780991937"/>
    <n v="-74.049637913703904"/>
    <n v="24688"/>
    <x v="1"/>
    <m/>
    <m/>
    <m/>
    <m/>
    <m/>
    <s v=""/>
    <m/>
    <n v="0"/>
  </r>
  <r>
    <n v="461"/>
    <n v="7"/>
    <m/>
    <m/>
    <m/>
    <m/>
    <d v="2016-08-02T14:08:48"/>
    <d v="2016-08-02T14:16:30"/>
    <n v="3192"/>
    <s v="Liberty Light Rail    "/>
    <n v="40.711242300000002"/>
    <n v="-74.055701299999996"/>
    <n v="3205"/>
    <x v="25"/>
    <n v="40.716539780991937"/>
    <n v="-74.049637913703904"/>
    <n v="24417"/>
    <x v="1"/>
    <m/>
    <m/>
    <m/>
    <m/>
    <m/>
    <s v=""/>
    <m/>
    <n v="0"/>
  </r>
  <r>
    <n v="446"/>
    <n v="7"/>
    <m/>
    <m/>
    <m/>
    <m/>
    <d v="2016-08-02T14:08:51"/>
    <d v="2016-08-02T14:16:17"/>
    <n v="3192"/>
    <s v="Liberty Light Rail    "/>
    <n v="40.711242300000002"/>
    <n v="-74.055701299999996"/>
    <n v="3205"/>
    <x v="25"/>
    <n v="40.716539780991937"/>
    <n v="-74.049637913703904"/>
    <n v="24602"/>
    <x v="1"/>
    <m/>
    <m/>
    <m/>
    <m/>
    <m/>
    <s v=""/>
    <m/>
    <n v="0"/>
  </r>
  <r>
    <n v="392"/>
    <n v="6"/>
    <m/>
    <m/>
    <m/>
    <m/>
    <d v="2016-08-02T14:09:24"/>
    <d v="2016-08-02T14:15:56"/>
    <n v="3275"/>
    <s v="Columbus Drive        "/>
    <n v="40.718355198232139"/>
    <n v="-74.038914442062378"/>
    <n v="3199"/>
    <x v="21"/>
    <n v="40.728744800000001"/>
    <n v="-74.032108199999996"/>
    <n v="24631"/>
    <x v="0"/>
    <m/>
    <m/>
    <m/>
    <m/>
    <n v="1963"/>
    <n v="61"/>
    <m/>
    <n v="1"/>
  </r>
  <r>
    <n v="192"/>
    <n v="3"/>
    <m/>
    <m/>
    <m/>
    <m/>
    <d v="2016-08-02T14:15:07"/>
    <d v="2016-08-02T14:18:20"/>
    <n v="3211"/>
    <s v="Newark Ave            "/>
    <n v="40.721525149999998"/>
    <n v="-74.046304543000005"/>
    <n v="3209"/>
    <x v="28"/>
    <n v="40.724176499999999"/>
    <n v="-74.050656399999994"/>
    <n v="24390"/>
    <x v="0"/>
    <m/>
    <m/>
    <m/>
    <m/>
    <n v="1955"/>
    <n v="69"/>
    <m/>
    <n v="1"/>
  </r>
  <r>
    <n v="575"/>
    <n v="9"/>
    <m/>
    <m/>
    <m/>
    <m/>
    <d v="2016-08-02T14:15:42"/>
    <d v="2016-08-02T14:25:18"/>
    <n v="3203"/>
    <s v="Hamilton Park         "/>
    <n v="40.727595966000003"/>
    <n v="-74.044247311000007"/>
    <n v="3186"/>
    <x v="5"/>
    <n v="40.71958611647166"/>
    <n v="-74.043117463588715"/>
    <n v="24704"/>
    <x v="0"/>
    <m/>
    <m/>
    <m/>
    <m/>
    <n v="1983"/>
    <n v="41"/>
    <m/>
    <n v="1"/>
  </r>
  <r>
    <n v="192"/>
    <n v="3"/>
    <m/>
    <m/>
    <m/>
    <m/>
    <d v="2016-08-02T14:15:48"/>
    <d v="2016-08-02T14:19:00"/>
    <n v="3185"/>
    <s v="City Hall             "/>
    <n v="40.717732499999997"/>
    <n v="-74.043845000000005"/>
    <n v="3186"/>
    <x v="5"/>
    <n v="40.71958611647166"/>
    <n v="-74.043117463588715"/>
    <n v="24572"/>
    <x v="0"/>
    <m/>
    <m/>
    <m/>
    <m/>
    <n v="1997"/>
    <n v="27"/>
    <m/>
    <n v="2"/>
  </r>
  <r>
    <n v="430"/>
    <n v="7"/>
    <m/>
    <m/>
    <m/>
    <m/>
    <d v="2016-08-02T14:15:55"/>
    <d v="2016-08-02T14:23:05"/>
    <n v="3278"/>
    <s v="Monmouth and 6th      "/>
    <n v="40.725685483629007"/>
    <n v="-74.048790335655212"/>
    <n v="3186"/>
    <x v="5"/>
    <n v="40.71958611647166"/>
    <n v="-74.043117463588715"/>
    <n v="24653"/>
    <x v="1"/>
    <m/>
    <m/>
    <m/>
    <m/>
    <m/>
    <s v=""/>
    <m/>
    <n v="0"/>
  </r>
  <r>
    <n v="1188"/>
    <n v="19"/>
    <m/>
    <m/>
    <m/>
    <m/>
    <d v="2016-08-02T14:21:20"/>
    <d v="2016-08-02T14:41:08"/>
    <n v="3205"/>
    <s v="JC Medical Center     "/>
    <n v="40.716539780991937"/>
    <n v="-74.049637913703904"/>
    <n v="3183"/>
    <x v="11"/>
    <n v="40.716246900000002"/>
    <n v="-74.033458800000005"/>
    <n v="24688"/>
    <x v="1"/>
    <m/>
    <m/>
    <m/>
    <m/>
    <m/>
    <s v=""/>
    <m/>
    <n v="0"/>
  </r>
  <r>
    <n v="1208"/>
    <n v="20"/>
    <m/>
    <m/>
    <m/>
    <m/>
    <d v="2016-08-02T14:21:22"/>
    <d v="2016-08-02T14:41:30"/>
    <n v="3205"/>
    <s v="JC Medical Center     "/>
    <n v="40.716539780991937"/>
    <n v="-74.049637913703904"/>
    <n v="3183"/>
    <x v="11"/>
    <n v="40.716246900000002"/>
    <n v="-74.033458800000005"/>
    <n v="24574"/>
    <x v="1"/>
    <m/>
    <m/>
    <m/>
    <m/>
    <m/>
    <s v=""/>
    <m/>
    <n v="0"/>
  </r>
  <r>
    <n v="1179"/>
    <n v="19"/>
    <m/>
    <m/>
    <m/>
    <m/>
    <d v="2016-08-02T14:21:29"/>
    <d v="2016-08-02T14:41:08"/>
    <n v="3205"/>
    <s v="JC Medical Center     "/>
    <n v="40.716539780991937"/>
    <n v="-74.049637913703904"/>
    <n v="3183"/>
    <x v="11"/>
    <n v="40.716246900000002"/>
    <n v="-74.033458800000005"/>
    <n v="24686"/>
    <x v="1"/>
    <m/>
    <m/>
    <m/>
    <m/>
    <m/>
    <s v=""/>
    <m/>
    <n v="0"/>
  </r>
  <r>
    <n v="1179"/>
    <n v="19"/>
    <m/>
    <m/>
    <m/>
    <m/>
    <d v="2016-08-02T14:21:35"/>
    <d v="2016-08-02T14:41:14"/>
    <n v="3205"/>
    <s v="JC Medical Center     "/>
    <n v="40.716539780991937"/>
    <n v="-74.049637913703904"/>
    <n v="3183"/>
    <x v="11"/>
    <n v="40.716246900000002"/>
    <n v="-74.033458800000005"/>
    <n v="24417"/>
    <x v="1"/>
    <m/>
    <m/>
    <m/>
    <m/>
    <m/>
    <s v=""/>
    <m/>
    <n v="0"/>
  </r>
  <r>
    <n v="855"/>
    <n v="14"/>
    <m/>
    <m/>
    <m/>
    <m/>
    <d v="2016-08-02T14:22:58"/>
    <d v="2016-08-02T14:37:13"/>
    <n v="3276"/>
    <s v="Marin Light Rail      "/>
    <n v="40.714584035358932"/>
    <n v="-74.042817056179047"/>
    <n v="3202"/>
    <x v="15"/>
    <n v="40.727223500000001"/>
    <n v="-74.033758899999995"/>
    <n v="24409"/>
    <x v="0"/>
    <m/>
    <m/>
    <m/>
    <m/>
    <n v="1962"/>
    <n v="62"/>
    <m/>
    <n v="1"/>
  </r>
  <r>
    <n v="445"/>
    <n v="7"/>
    <m/>
    <m/>
    <m/>
    <m/>
    <d v="2016-08-02T14:24:24"/>
    <d v="2016-08-02T14:31:49"/>
    <n v="3211"/>
    <s v="Newark Ave            "/>
    <n v="40.721525149999998"/>
    <n v="-74.046304543000005"/>
    <n v="3183"/>
    <x v="11"/>
    <n v="40.716246900000002"/>
    <n v="-74.033458800000005"/>
    <n v="24435"/>
    <x v="0"/>
    <m/>
    <m/>
    <m/>
    <m/>
    <n v="1989"/>
    <n v="35"/>
    <m/>
    <n v="1"/>
  </r>
  <r>
    <n v="438"/>
    <n v="7"/>
    <m/>
    <m/>
    <m/>
    <m/>
    <d v="2016-08-02T14:24:29"/>
    <d v="2016-08-02T14:31:48"/>
    <n v="3211"/>
    <s v="Newark Ave            "/>
    <n v="40.721525149999998"/>
    <n v="-74.046304543000005"/>
    <n v="3183"/>
    <x v="11"/>
    <n v="40.716246900000002"/>
    <n v="-74.033458800000005"/>
    <n v="24497"/>
    <x v="0"/>
    <m/>
    <m/>
    <m/>
    <m/>
    <n v="1990"/>
    <n v="34"/>
    <m/>
    <n v="1"/>
  </r>
  <r>
    <n v="229"/>
    <n v="3"/>
    <m/>
    <m/>
    <m/>
    <m/>
    <d v="2016-08-02T14:25:19"/>
    <d v="2016-08-02T14:29:09"/>
    <n v="3270"/>
    <s v="Jersey &amp; 6th St       "/>
    <n v="40.725289107811321"/>
    <n v="-74.045571684837341"/>
    <n v="3186"/>
    <x v="5"/>
    <n v="40.71958611647166"/>
    <n v="-74.043117463588715"/>
    <n v="24628"/>
    <x v="0"/>
    <m/>
    <m/>
    <m/>
    <m/>
    <n v="1990"/>
    <n v="34"/>
    <m/>
    <n v="1"/>
  </r>
  <r>
    <n v="302"/>
    <n v="5"/>
    <m/>
    <m/>
    <m/>
    <m/>
    <d v="2016-08-02T14:25:47"/>
    <d v="2016-08-02T14:30:49"/>
    <n v="3183"/>
    <s v="Exchange Place        "/>
    <n v="40.716246900000002"/>
    <n v="-74.033458800000005"/>
    <n v="3267"/>
    <x v="33"/>
    <n v="40.712418823756899"/>
    <n v="-74.038525521755219"/>
    <n v="24491"/>
    <x v="0"/>
    <m/>
    <m/>
    <m/>
    <m/>
    <n v="1983"/>
    <n v="41"/>
    <m/>
    <n v="2"/>
  </r>
  <r>
    <n v="866"/>
    <n v="14"/>
    <m/>
    <m/>
    <m/>
    <m/>
    <d v="2016-08-02T14:26:37"/>
    <d v="2016-08-02T14:41:03"/>
    <n v="3192"/>
    <s v="Liberty Light Rail    "/>
    <n v="40.711242300000002"/>
    <n v="-74.055701299999996"/>
    <n v="3214"/>
    <x v="19"/>
    <n v="40.712774199999998"/>
    <n v="-74.0364857"/>
    <n v="24622"/>
    <x v="0"/>
    <m/>
    <m/>
    <m/>
    <m/>
    <n v="1976"/>
    <n v="48"/>
    <m/>
    <n v="1"/>
  </r>
  <r>
    <n v="198"/>
    <n v="3"/>
    <m/>
    <m/>
    <m/>
    <m/>
    <d v="2016-08-02T14:27:05"/>
    <d v="2016-08-02T14:30:23"/>
    <n v="3206"/>
    <s v="Hilltop               "/>
    <n v="40.7311689"/>
    <n v="-74.057573599999998"/>
    <n v="3209"/>
    <x v="28"/>
    <n v="40.724176499999999"/>
    <n v="-74.050656399999994"/>
    <n v="24625"/>
    <x v="0"/>
    <m/>
    <m/>
    <m/>
    <m/>
    <n v="1961"/>
    <n v="63"/>
    <m/>
    <n v="1"/>
  </r>
  <r>
    <n v="741"/>
    <n v="12"/>
    <m/>
    <m/>
    <m/>
    <m/>
    <d v="2016-08-02T14:28:29"/>
    <d v="2016-08-02T14:40:51"/>
    <n v="3183"/>
    <s v="Exchange Place        "/>
    <n v="40.716246900000002"/>
    <n v="-74.033458800000005"/>
    <n v="3225"/>
    <x v="38"/>
    <n v="40.723658899999997"/>
    <n v="-74.064194299999997"/>
    <n v="24516"/>
    <x v="0"/>
    <m/>
    <m/>
    <m/>
    <m/>
    <n v="1979"/>
    <n v="45"/>
    <m/>
    <n v="1"/>
  </r>
  <r>
    <n v="204"/>
    <n v="3"/>
    <m/>
    <m/>
    <m/>
    <m/>
    <d v="2016-08-02T14:30:00"/>
    <d v="2016-08-02T14:33:25"/>
    <n v="3194"/>
    <s v="McGinley Square       "/>
    <n v="40.725339925355797"/>
    <n v="-74.067622125148773"/>
    <n v="3195"/>
    <x v="3"/>
    <n v="40.730742625306583"/>
    <n v="-74.063783884048462"/>
    <n v="24684"/>
    <x v="0"/>
    <m/>
    <m/>
    <m/>
    <m/>
    <n v="1955"/>
    <n v="69"/>
    <m/>
    <n v="1"/>
  </r>
  <r>
    <n v="346"/>
    <n v="5"/>
    <m/>
    <m/>
    <m/>
    <m/>
    <d v="2016-08-02T14:31:19"/>
    <d v="2016-08-02T14:37:06"/>
    <n v="3209"/>
    <s v="Brunswick St          "/>
    <n v="40.724176499999999"/>
    <n v="-74.050656399999994"/>
    <n v="3186"/>
    <x v="5"/>
    <n v="40.71958611647166"/>
    <n v="-74.043117463588715"/>
    <n v="24606"/>
    <x v="0"/>
    <m/>
    <m/>
    <m/>
    <m/>
    <n v="1964"/>
    <n v="60"/>
    <m/>
    <n v="2"/>
  </r>
  <r>
    <n v="571"/>
    <n v="9"/>
    <m/>
    <m/>
    <m/>
    <m/>
    <d v="2016-08-02T14:33:07"/>
    <d v="2016-08-02T14:42:38"/>
    <n v="3211"/>
    <s v="Newark Ave            "/>
    <n v="40.721525149999998"/>
    <n v="-74.046304543000005"/>
    <n v="3183"/>
    <x v="11"/>
    <n v="40.716246900000002"/>
    <n v="-74.033458800000005"/>
    <n v="24402"/>
    <x v="0"/>
    <m/>
    <m/>
    <m/>
    <m/>
    <n v="1965"/>
    <n v="59"/>
    <m/>
    <n v="1"/>
  </r>
  <r>
    <n v="735"/>
    <n v="12"/>
    <m/>
    <m/>
    <m/>
    <m/>
    <d v="2016-08-02T14:34:27"/>
    <d v="2016-08-02T14:46:42"/>
    <n v="3214"/>
    <s v="Essex Light Rail      "/>
    <n v="40.712774199999998"/>
    <n v="-74.0364857"/>
    <n v="3183"/>
    <x v="11"/>
    <n v="40.716246900000002"/>
    <n v="-74.033458800000005"/>
    <n v="24712"/>
    <x v="0"/>
    <m/>
    <m/>
    <m/>
    <m/>
    <n v="1970"/>
    <n v="54"/>
    <m/>
    <n v="1"/>
  </r>
  <r>
    <n v="93"/>
    <n v="1"/>
    <m/>
    <m/>
    <m/>
    <m/>
    <d v="2016-08-02T14:37:16"/>
    <d v="2016-08-02T14:38:49"/>
    <n v="3186"/>
    <s v="Grove St PATH         "/>
    <n v="40.71958611647166"/>
    <n v="-74.043117463588715"/>
    <n v="3273"/>
    <x v="0"/>
    <n v="40.721650724879986"/>
    <n v="-74.042884111404419"/>
    <n v="24673"/>
    <x v="0"/>
    <m/>
    <m/>
    <m/>
    <m/>
    <n v="1985"/>
    <n v="39"/>
    <m/>
    <n v="1"/>
  </r>
  <r>
    <n v="475"/>
    <n v="7"/>
    <m/>
    <m/>
    <m/>
    <m/>
    <d v="2016-08-02T14:37:54"/>
    <d v="2016-08-02T14:45:49"/>
    <n v="3186"/>
    <s v="Grove St PATH         "/>
    <n v="40.71958611647166"/>
    <n v="-74.043117463588715"/>
    <n v="3202"/>
    <x v="15"/>
    <n v="40.727223500000001"/>
    <n v="-74.033758899999995"/>
    <n v="24653"/>
    <x v="0"/>
    <m/>
    <m/>
    <m/>
    <m/>
    <n v="1986"/>
    <n v="38"/>
    <m/>
    <n v="1"/>
  </r>
  <r>
    <n v="740"/>
    <n v="12"/>
    <m/>
    <m/>
    <m/>
    <m/>
    <d v="2016-08-02T14:39:30"/>
    <d v="2016-08-02T14:51:50"/>
    <n v="3195"/>
    <s v="Sip Ave               "/>
    <n v="40.730742625306583"/>
    <n v="-74.063783884048462"/>
    <n v="3186"/>
    <x v="5"/>
    <n v="40.71958611647166"/>
    <n v="-74.043117463588715"/>
    <n v="24601"/>
    <x v="0"/>
    <m/>
    <m/>
    <m/>
    <m/>
    <n v="1986"/>
    <n v="38"/>
    <m/>
    <n v="1"/>
  </r>
  <r>
    <n v="375"/>
    <n v="6"/>
    <m/>
    <m/>
    <m/>
    <m/>
    <d v="2016-08-02T14:39:37"/>
    <d v="2016-08-02T14:45:53"/>
    <n v="3198"/>
    <s v="Heights Elevator      "/>
    <n v="40.748715945380226"/>
    <n v="-74.040443301200867"/>
    <n v="3210"/>
    <x v="27"/>
    <n v="40.742677141000001"/>
    <n v="-74.051788633000001"/>
    <n v="24535"/>
    <x v="0"/>
    <m/>
    <m/>
    <m/>
    <m/>
    <n v="1954"/>
    <n v="70"/>
    <m/>
    <n v="1"/>
  </r>
  <r>
    <n v="489"/>
    <n v="8"/>
    <m/>
    <m/>
    <m/>
    <m/>
    <d v="2016-08-02T14:43:30"/>
    <d v="2016-08-02T14:51:39"/>
    <n v="3210"/>
    <s v="Pershing Field        "/>
    <n v="40.742677141000001"/>
    <n v="-74.051788633000001"/>
    <n v="3207"/>
    <x v="32"/>
    <n v="40.737603700000001"/>
    <n v="-74.052478300000004"/>
    <n v="24485"/>
    <x v="0"/>
    <m/>
    <m/>
    <m/>
    <m/>
    <n v="1957"/>
    <n v="67"/>
    <m/>
    <n v="1"/>
  </r>
  <r>
    <n v="1024"/>
    <n v="17"/>
    <m/>
    <m/>
    <m/>
    <m/>
    <d v="2016-08-02T14:43:38"/>
    <d v="2016-08-02T15:00:42"/>
    <n v="3193"/>
    <s v="Lincoln Park          "/>
    <n v="40.724605099886901"/>
    <n v="-74.078405946493149"/>
    <n v="3195"/>
    <x v="3"/>
    <n v="40.730742625306583"/>
    <n v="-74.063783884048462"/>
    <n v="24563"/>
    <x v="0"/>
    <m/>
    <m/>
    <m/>
    <m/>
    <n v="1967"/>
    <n v="57"/>
    <m/>
    <n v="1"/>
  </r>
  <r>
    <n v="241"/>
    <n v="4"/>
    <m/>
    <m/>
    <m/>
    <m/>
    <d v="2016-08-02T14:44:55"/>
    <d v="2016-08-02T14:48:57"/>
    <n v="3183"/>
    <s v="Exchange Place        "/>
    <n v="40.716246900000002"/>
    <n v="-74.033458800000005"/>
    <n v="3185"/>
    <x v="13"/>
    <n v="40.717732499999997"/>
    <n v="-74.043845000000005"/>
    <n v="24435"/>
    <x v="0"/>
    <m/>
    <m/>
    <m/>
    <m/>
    <n v="1990"/>
    <n v="34"/>
    <m/>
    <n v="1"/>
  </r>
  <r>
    <n v="319"/>
    <n v="5"/>
    <m/>
    <m/>
    <m/>
    <m/>
    <d v="2016-08-02T14:44:57"/>
    <d v="2016-08-02T14:50:17"/>
    <n v="3186"/>
    <s v="Grove St PATH         "/>
    <n v="40.71958611647166"/>
    <n v="-74.043117463588715"/>
    <n v="3203"/>
    <x v="9"/>
    <n v="40.727595966000003"/>
    <n v="-74.044247311000007"/>
    <n v="24659"/>
    <x v="1"/>
    <m/>
    <m/>
    <m/>
    <m/>
    <m/>
    <s v=""/>
    <m/>
    <n v="0"/>
  </r>
  <r>
    <n v="964"/>
    <n v="16"/>
    <m/>
    <m/>
    <m/>
    <m/>
    <d v="2016-08-02T14:45:17"/>
    <d v="2016-08-02T15:01:22"/>
    <n v="3183"/>
    <s v="Exchange Place        "/>
    <n v="40.716246900000002"/>
    <n v="-74.033458800000005"/>
    <n v="3194"/>
    <x v="20"/>
    <n v="40.725339925355797"/>
    <n v="-74.067622125148773"/>
    <n v="24417"/>
    <x v="0"/>
    <m/>
    <m/>
    <m/>
    <m/>
    <n v="1979"/>
    <n v="45"/>
    <m/>
    <n v="1"/>
  </r>
  <r>
    <n v="1603"/>
    <n v="26"/>
    <m/>
    <m/>
    <m/>
    <m/>
    <d v="2016-08-02T14:46:13"/>
    <d v="2016-08-02T15:12:57"/>
    <n v="3199"/>
    <s v="Newport Pkwy          "/>
    <n v="40.728744800000001"/>
    <n v="-74.032108199999996"/>
    <n v="3210"/>
    <x v="27"/>
    <n v="40.742677141000001"/>
    <n v="-74.051788633000001"/>
    <n v="24631"/>
    <x v="0"/>
    <m/>
    <m/>
    <m/>
    <m/>
    <n v="1963"/>
    <n v="61"/>
    <m/>
    <n v="1"/>
  </r>
  <r>
    <n v="88"/>
    <n v="1"/>
    <m/>
    <m/>
    <m/>
    <m/>
    <d v="2016-08-02T14:49:30"/>
    <d v="2016-08-02T14:50:58"/>
    <n v="3270"/>
    <s v="Jersey &amp; 6th St       "/>
    <n v="40.725289107811321"/>
    <n v="-74.045571684837341"/>
    <n v="3272"/>
    <x v="39"/>
    <n v="40.723331586464361"/>
    <n v="-74.045952558517442"/>
    <n v="24714"/>
    <x v="0"/>
    <m/>
    <m/>
    <m/>
    <m/>
    <n v="1978"/>
    <n v="46"/>
    <m/>
    <n v="1"/>
  </r>
  <r>
    <n v="427"/>
    <n v="7"/>
    <m/>
    <m/>
    <m/>
    <m/>
    <d v="2016-08-02T14:49:50"/>
    <d v="2016-08-02T14:56:58"/>
    <n v="3213"/>
    <s v="Van Vorst Park        "/>
    <n v="40.718488919999999"/>
    <n v="-74.047726624999996"/>
    <n v="3209"/>
    <x v="28"/>
    <n v="40.724176499999999"/>
    <n v="-74.050656399999994"/>
    <n v="24698"/>
    <x v="0"/>
    <m/>
    <m/>
    <m/>
    <m/>
    <n v="1985"/>
    <n v="39"/>
    <m/>
    <n v="2"/>
  </r>
  <r>
    <n v="789"/>
    <n v="13"/>
    <m/>
    <m/>
    <m/>
    <m/>
    <d v="2016-08-02T14:52:50"/>
    <d v="2016-08-02T15:05:59"/>
    <n v="3212"/>
    <s v="Christ Hospital       "/>
    <n v="40.734785817999999"/>
    <n v="-74.050443635999997"/>
    <n v="3203"/>
    <x v="9"/>
    <n v="40.727595966000003"/>
    <n v="-74.044247311000007"/>
    <n v="24432"/>
    <x v="0"/>
    <m/>
    <m/>
    <m/>
    <m/>
    <n v="1981"/>
    <n v="43"/>
    <m/>
    <n v="1"/>
  </r>
  <r>
    <n v="1050"/>
    <n v="17"/>
    <m/>
    <m/>
    <m/>
    <m/>
    <d v="2016-08-02T14:54:12"/>
    <d v="2016-08-02T15:11:43"/>
    <n v="3273"/>
    <s v="Manila &amp; 1st          "/>
    <n v="40.721650724879986"/>
    <n v="-74.042884111404419"/>
    <n v="3203"/>
    <x v="9"/>
    <n v="40.727595966000003"/>
    <n v="-74.044247311000007"/>
    <n v="24689"/>
    <x v="0"/>
    <m/>
    <m/>
    <m/>
    <m/>
    <n v="1986"/>
    <n v="38"/>
    <m/>
    <n v="2"/>
  </r>
  <r>
    <n v="184"/>
    <n v="3"/>
    <m/>
    <m/>
    <m/>
    <m/>
    <d v="2016-08-02T14:55:06"/>
    <d v="2016-08-02T14:58:11"/>
    <n v="3186"/>
    <s v="Grove St PATH         "/>
    <n v="40.71958611647166"/>
    <n v="-74.043117463588715"/>
    <n v="3213"/>
    <x v="7"/>
    <n v="40.718488919999999"/>
    <n v="-74.047726624999996"/>
    <n v="24445"/>
    <x v="0"/>
    <m/>
    <m/>
    <m/>
    <m/>
    <n v="1983"/>
    <n v="41"/>
    <m/>
    <n v="1"/>
  </r>
  <r>
    <n v="217"/>
    <n v="3"/>
    <m/>
    <m/>
    <m/>
    <m/>
    <d v="2016-08-02T14:56:13"/>
    <d v="2016-08-02T14:59:50"/>
    <n v="3210"/>
    <s v="Pershing Field        "/>
    <n v="40.742677141000001"/>
    <n v="-74.051788633000001"/>
    <n v="3207"/>
    <x v="32"/>
    <n v="40.737603700000001"/>
    <n v="-74.052478300000004"/>
    <n v="24535"/>
    <x v="0"/>
    <m/>
    <m/>
    <m/>
    <m/>
    <n v="1954"/>
    <n v="70"/>
    <m/>
    <n v="1"/>
  </r>
  <r>
    <n v="1817"/>
    <n v="30"/>
    <m/>
    <m/>
    <m/>
    <m/>
    <d v="2016-08-02T14:56:37"/>
    <d v="2016-08-02T15:26:54"/>
    <n v="3194"/>
    <s v="McGinley Square       "/>
    <n v="40.725339925355797"/>
    <n v="-74.067622125148773"/>
    <n v="3206"/>
    <x v="1"/>
    <n v="40.7311689"/>
    <n v="-74.057573599999998"/>
    <n v="24454"/>
    <x v="0"/>
    <m/>
    <m/>
    <m/>
    <m/>
    <n v="1981"/>
    <n v="43"/>
    <m/>
    <n v="1"/>
  </r>
  <r>
    <n v="206"/>
    <n v="3"/>
    <m/>
    <m/>
    <m/>
    <m/>
    <d v="2016-08-02T14:58:22"/>
    <d v="2016-08-02T15:01:49"/>
    <n v="3203"/>
    <s v="Hamilton Park         "/>
    <n v="40.727595966000003"/>
    <n v="-74.044247311000007"/>
    <n v="3278"/>
    <x v="12"/>
    <n v="40.725685483629007"/>
    <n v="-74.048790335655212"/>
    <n v="24659"/>
    <x v="1"/>
    <m/>
    <m/>
    <m/>
    <m/>
    <m/>
    <s v=""/>
    <m/>
    <n v="0"/>
  </r>
  <r>
    <n v="162"/>
    <n v="2"/>
    <m/>
    <m/>
    <m/>
    <m/>
    <d v="2016-08-02T14:59:45"/>
    <d v="2016-08-02T15:02:28"/>
    <n v="3279"/>
    <s v="Dixon Mills           "/>
    <n v="40.721630142638354"/>
    <n v="-74.04996782541275"/>
    <n v="3186"/>
    <x v="5"/>
    <n v="40.71958611647166"/>
    <n v="-74.043117463588715"/>
    <n v="24687"/>
    <x v="0"/>
    <m/>
    <m/>
    <m/>
    <m/>
    <n v="1982"/>
    <n v="42"/>
    <m/>
    <n v="1"/>
  </r>
  <r>
    <n v="775"/>
    <n v="12"/>
    <m/>
    <m/>
    <m/>
    <m/>
    <d v="2016-08-02T15:00:57"/>
    <d v="2016-08-02T15:13:53"/>
    <n v="3186"/>
    <s v="Grove St PATH         "/>
    <n v="40.71958611647166"/>
    <n v="-74.043117463588715"/>
    <n v="3267"/>
    <x v="33"/>
    <n v="40.712418823756899"/>
    <n v="-74.038525521755219"/>
    <n v="24457"/>
    <x v="0"/>
    <m/>
    <m/>
    <m/>
    <m/>
    <n v="1971"/>
    <n v="53"/>
    <m/>
    <n v="1"/>
  </r>
  <r>
    <n v="851"/>
    <n v="14"/>
    <m/>
    <m/>
    <m/>
    <m/>
    <d v="2016-08-02T15:01:18"/>
    <d v="2016-08-02T15:15:30"/>
    <n v="3211"/>
    <s v="Newark Ave            "/>
    <n v="40.721525149999998"/>
    <n v="-74.046304543000005"/>
    <n v="3186"/>
    <x v="5"/>
    <n v="40.71958611647166"/>
    <n v="-74.043117463588715"/>
    <n v="24717"/>
    <x v="0"/>
    <m/>
    <m/>
    <m/>
    <m/>
    <n v="1966"/>
    <n v="58"/>
    <m/>
    <n v="1"/>
  </r>
  <r>
    <n v="534"/>
    <n v="8"/>
    <m/>
    <m/>
    <m/>
    <m/>
    <d v="2016-08-02T15:01:21"/>
    <d v="2016-08-02T15:10:16"/>
    <n v="3186"/>
    <s v="Grove St PATH         "/>
    <n v="40.71958611647166"/>
    <n v="-74.043117463588715"/>
    <n v="3202"/>
    <x v="15"/>
    <n v="40.727223500000001"/>
    <n v="-74.033758899999995"/>
    <n v="24601"/>
    <x v="0"/>
    <m/>
    <m/>
    <m/>
    <m/>
    <n v="1986"/>
    <n v="38"/>
    <m/>
    <n v="1"/>
  </r>
  <r>
    <n v="275"/>
    <n v="4"/>
    <m/>
    <m/>
    <m/>
    <m/>
    <d v="2016-08-02T15:08:22"/>
    <d v="2016-08-02T15:12:57"/>
    <n v="3183"/>
    <s v="Exchange Place        "/>
    <n v="40.716246900000002"/>
    <n v="-74.033458800000005"/>
    <n v="3267"/>
    <x v="33"/>
    <n v="40.712418823756899"/>
    <n v="-74.038525521755219"/>
    <n v="24670"/>
    <x v="0"/>
    <m/>
    <m/>
    <m/>
    <m/>
    <n v="1973"/>
    <n v="51"/>
    <m/>
    <n v="1"/>
  </r>
  <r>
    <n v="510"/>
    <n v="8"/>
    <m/>
    <m/>
    <m/>
    <m/>
    <d v="2016-08-02T15:13:09"/>
    <d v="2016-08-02T15:21:40"/>
    <n v="3213"/>
    <s v="Van Vorst Park        "/>
    <n v="40.718488919999999"/>
    <n v="-74.047726624999996"/>
    <n v="3184"/>
    <x v="8"/>
    <n v="40.7141454"/>
    <n v="-74.033551900000006"/>
    <n v="24470"/>
    <x v="0"/>
    <m/>
    <m/>
    <m/>
    <m/>
    <n v="1959"/>
    <n v="65"/>
    <m/>
    <n v="2"/>
  </r>
  <r>
    <n v="124"/>
    <n v="2"/>
    <m/>
    <m/>
    <m/>
    <m/>
    <d v="2016-08-02T15:16:06"/>
    <d v="2016-08-02T15:18:10"/>
    <n v="3186"/>
    <s v="Grove St PATH         "/>
    <n v="40.71958611647166"/>
    <n v="-74.043117463588715"/>
    <n v="3211"/>
    <x v="14"/>
    <n v="40.721525149999998"/>
    <n v="-74.046304543000005"/>
    <n v="24633"/>
    <x v="0"/>
    <m/>
    <m/>
    <m/>
    <m/>
    <n v="1990"/>
    <n v="34"/>
    <m/>
    <n v="1"/>
  </r>
  <r>
    <n v="612"/>
    <n v="10"/>
    <m/>
    <m/>
    <m/>
    <m/>
    <d v="2016-08-02T15:17:04"/>
    <d v="2016-08-02T15:27:17"/>
    <n v="3202"/>
    <s v="Newport PATH          "/>
    <n v="40.727223500000001"/>
    <n v="-74.033758899999995"/>
    <n v="3186"/>
    <x v="5"/>
    <n v="40.71958611647166"/>
    <n v="-74.043117463588715"/>
    <n v="24469"/>
    <x v="0"/>
    <m/>
    <m/>
    <m/>
    <m/>
    <n v="1986"/>
    <n v="38"/>
    <m/>
    <n v="1"/>
  </r>
  <r>
    <n v="516"/>
    <n v="8"/>
    <m/>
    <m/>
    <m/>
    <m/>
    <d v="2016-08-02T15:25:22"/>
    <d v="2016-08-02T15:33:58"/>
    <n v="3192"/>
    <s v="Liberty Light Rail    "/>
    <n v="40.711242300000002"/>
    <n v="-74.055701299999996"/>
    <n v="3186"/>
    <x v="5"/>
    <n v="40.71958611647166"/>
    <n v="-74.043117463588715"/>
    <n v="24474"/>
    <x v="1"/>
    <m/>
    <m/>
    <m/>
    <m/>
    <m/>
    <s v=""/>
    <m/>
    <n v="0"/>
  </r>
  <r>
    <n v="509"/>
    <n v="8"/>
    <m/>
    <m/>
    <m/>
    <m/>
    <d v="2016-08-02T15:25:25"/>
    <d v="2016-08-02T15:33:54"/>
    <n v="3192"/>
    <s v="Liberty Light Rail    "/>
    <n v="40.711242300000002"/>
    <n v="-74.055701299999996"/>
    <n v="3186"/>
    <x v="5"/>
    <n v="40.71958611647166"/>
    <n v="-74.043117463588715"/>
    <n v="24523"/>
    <x v="0"/>
    <m/>
    <m/>
    <m/>
    <m/>
    <n v="1981"/>
    <n v="43"/>
    <m/>
    <n v="2"/>
  </r>
  <r>
    <n v="131"/>
    <n v="2"/>
    <m/>
    <m/>
    <m/>
    <m/>
    <d v="2016-08-02T15:26:15"/>
    <d v="2016-08-02T15:28:26"/>
    <n v="3199"/>
    <s v="Newport Pkwy          "/>
    <n v="40.728744800000001"/>
    <n v="-74.032108199999996"/>
    <n v="3202"/>
    <x v="15"/>
    <n v="40.727223500000001"/>
    <n v="-74.033758899999995"/>
    <n v="24388"/>
    <x v="0"/>
    <m/>
    <m/>
    <m/>
    <m/>
    <n v="1990"/>
    <n v="34"/>
    <m/>
    <n v="1"/>
  </r>
  <r>
    <n v="524"/>
    <n v="8"/>
    <m/>
    <m/>
    <m/>
    <m/>
    <d v="2016-08-02T15:27:56"/>
    <d v="2016-08-02T15:36:41"/>
    <n v="3203"/>
    <s v="Hamilton Park         "/>
    <n v="40.727595966000003"/>
    <n v="-74.044247311000007"/>
    <n v="3202"/>
    <x v="15"/>
    <n v="40.727223500000001"/>
    <n v="-74.033758899999995"/>
    <n v="24432"/>
    <x v="0"/>
    <m/>
    <m/>
    <m/>
    <m/>
    <n v="1982"/>
    <n v="42"/>
    <m/>
    <n v="1"/>
  </r>
  <r>
    <n v="1452"/>
    <n v="24"/>
    <m/>
    <m/>
    <m/>
    <m/>
    <d v="2016-08-02T15:30:00"/>
    <d v="2016-08-02T15:54:12"/>
    <n v="3186"/>
    <s v="Grove St PATH         "/>
    <n v="40.71958611647166"/>
    <n v="-74.043117463588715"/>
    <n v="3198"/>
    <x v="41"/>
    <n v="40.748715945380226"/>
    <n v="-74.040443301200867"/>
    <n v="24412"/>
    <x v="0"/>
    <m/>
    <m/>
    <m/>
    <m/>
    <n v="1951"/>
    <n v="73"/>
    <m/>
    <n v="1"/>
  </r>
  <r>
    <n v="88"/>
    <n v="1"/>
    <m/>
    <m/>
    <m/>
    <m/>
    <d v="2016-08-02T15:36:33"/>
    <d v="2016-08-02T15:38:02"/>
    <n v="3273"/>
    <s v="Manila &amp; 1st          "/>
    <n v="40.721650724879986"/>
    <n v="-74.042884111404419"/>
    <n v="3186"/>
    <x v="5"/>
    <n v="40.71958611647166"/>
    <n v="-74.043117463588715"/>
    <n v="24673"/>
    <x v="0"/>
    <m/>
    <m/>
    <m/>
    <m/>
    <n v="1985"/>
    <n v="39"/>
    <m/>
    <n v="1"/>
  </r>
  <r>
    <n v="483"/>
    <n v="8"/>
    <m/>
    <m/>
    <m/>
    <m/>
    <d v="2016-08-02T15:37:24"/>
    <d v="2016-08-02T15:45:28"/>
    <n v="3202"/>
    <s v="Newport PATH          "/>
    <n v="40.727223500000001"/>
    <n v="-74.033758899999995"/>
    <n v="3186"/>
    <x v="5"/>
    <n v="40.71958611647166"/>
    <n v="-74.043117463588715"/>
    <n v="24492"/>
    <x v="0"/>
    <m/>
    <m/>
    <m/>
    <m/>
    <n v="1986"/>
    <n v="38"/>
    <m/>
    <n v="1"/>
  </r>
  <r>
    <n v="2410"/>
    <n v="40"/>
    <m/>
    <m/>
    <m/>
    <m/>
    <d v="2016-08-02T15:38:01"/>
    <d v="2016-08-02T16:18:11"/>
    <n v="3183"/>
    <s v="Exchange Place        "/>
    <n v="40.716246900000002"/>
    <n v="-74.033458800000005"/>
    <n v="3199"/>
    <x v="21"/>
    <n v="40.728744800000001"/>
    <n v="-74.032108199999996"/>
    <n v="24574"/>
    <x v="0"/>
    <m/>
    <m/>
    <m/>
    <m/>
    <n v="1965"/>
    <n v="59"/>
    <m/>
    <n v="2"/>
  </r>
  <r>
    <n v="260"/>
    <n v="4"/>
    <m/>
    <m/>
    <m/>
    <m/>
    <d v="2016-08-02T15:38:09"/>
    <d v="2016-08-02T15:42:30"/>
    <n v="3267"/>
    <s v="Morris Canal          "/>
    <n v="40.712418823756899"/>
    <n v="-74.038525521755219"/>
    <n v="3187"/>
    <x v="16"/>
    <n v="40.721123599999999"/>
    <n v="-74.038050949999999"/>
    <n v="24457"/>
    <x v="0"/>
    <m/>
    <m/>
    <m/>
    <m/>
    <n v="1980"/>
    <n v="44"/>
    <m/>
    <n v="1"/>
  </r>
  <r>
    <n v="1258"/>
    <n v="20"/>
    <m/>
    <m/>
    <m/>
    <m/>
    <d v="2016-08-02T15:40:58"/>
    <d v="2016-08-02T16:01:56"/>
    <n v="3225"/>
    <s v="Baldwin at Montgomery "/>
    <n v="40.723658899999997"/>
    <n v="-74.064194299999997"/>
    <n v="3183"/>
    <x v="11"/>
    <n v="40.716246900000002"/>
    <n v="-74.033458800000005"/>
    <n v="24516"/>
    <x v="0"/>
    <m/>
    <m/>
    <m/>
    <m/>
    <n v="1979"/>
    <n v="45"/>
    <m/>
    <n v="1"/>
  </r>
  <r>
    <n v="273"/>
    <n v="4"/>
    <m/>
    <m/>
    <m/>
    <m/>
    <d v="2016-08-02T15:44:54"/>
    <d v="2016-08-02T15:49:28"/>
    <n v="3276"/>
    <s v="Marin Light Rail      "/>
    <n v="40.714584035358932"/>
    <n v="-74.042817056179047"/>
    <n v="3276"/>
    <x v="6"/>
    <n v="40.714584035358932"/>
    <n v="-74.042817056179047"/>
    <n v="24700"/>
    <x v="0"/>
    <m/>
    <m/>
    <m/>
    <m/>
    <n v="1977"/>
    <n v="47"/>
    <m/>
    <n v="2"/>
  </r>
  <r>
    <n v="331"/>
    <n v="5"/>
    <m/>
    <m/>
    <m/>
    <m/>
    <d v="2016-08-02T15:45:10"/>
    <d v="2016-08-02T15:50:42"/>
    <n v="3186"/>
    <s v="Grove St PATH         "/>
    <n v="40.71958611647166"/>
    <n v="-74.043117463588715"/>
    <n v="3209"/>
    <x v="28"/>
    <n v="40.724176499999999"/>
    <n v="-74.050656399999994"/>
    <n v="24704"/>
    <x v="0"/>
    <m/>
    <m/>
    <m/>
    <m/>
    <n v="1983"/>
    <n v="41"/>
    <m/>
    <n v="1"/>
  </r>
  <r>
    <n v="70"/>
    <n v="1"/>
    <m/>
    <m/>
    <m/>
    <m/>
    <d v="2016-08-02T15:46:05"/>
    <d v="2016-08-02T15:47:15"/>
    <n v="3184"/>
    <s v="Paulus Hook           "/>
    <n v="40.7141454"/>
    <n v="-74.033551900000006"/>
    <n v="3183"/>
    <x v="11"/>
    <n v="40.716246900000002"/>
    <n v="-74.033458800000005"/>
    <n v="24589"/>
    <x v="0"/>
    <m/>
    <m/>
    <m/>
    <m/>
    <n v="1989"/>
    <n v="35"/>
    <m/>
    <n v="1"/>
  </r>
  <r>
    <n v="224"/>
    <n v="3"/>
    <m/>
    <m/>
    <m/>
    <m/>
    <d v="2016-08-02T15:46:19"/>
    <d v="2016-08-02T15:50:03"/>
    <n v="3211"/>
    <s v="Newark Ave            "/>
    <n v="40.721525149999998"/>
    <n v="-74.046304543000005"/>
    <n v="3203"/>
    <x v="9"/>
    <n v="40.727595966000003"/>
    <n v="-74.044247311000007"/>
    <n v="24633"/>
    <x v="0"/>
    <m/>
    <m/>
    <m/>
    <m/>
    <n v="1975"/>
    <n v="49"/>
    <m/>
    <n v="1"/>
  </r>
  <r>
    <n v="727"/>
    <n v="12"/>
    <m/>
    <m/>
    <m/>
    <m/>
    <d v="2016-08-02T15:53:03"/>
    <d v="2016-08-02T16:05:10"/>
    <n v="3194"/>
    <s v="McGinley Square       "/>
    <n v="40.725339925355797"/>
    <n v="-74.067622125148773"/>
    <n v="3183"/>
    <x v="11"/>
    <n v="40.716246900000002"/>
    <n v="-74.033458800000005"/>
    <n v="24417"/>
    <x v="0"/>
    <m/>
    <m/>
    <m/>
    <m/>
    <n v="1984"/>
    <n v="40"/>
    <m/>
    <n v="1"/>
  </r>
  <r>
    <n v="459"/>
    <n v="7"/>
    <m/>
    <m/>
    <m/>
    <m/>
    <d v="2016-08-02T15:57:14"/>
    <d v="2016-08-02T16:04:54"/>
    <n v="3186"/>
    <s v="Grove St PATH         "/>
    <n v="40.71958611647166"/>
    <n v="-74.043117463588715"/>
    <n v="3225"/>
    <x v="38"/>
    <n v="40.723658899999997"/>
    <n v="-74.064194299999997"/>
    <n v="24655"/>
    <x v="0"/>
    <m/>
    <m/>
    <m/>
    <m/>
    <n v="1977"/>
    <n v="47"/>
    <m/>
    <n v="1"/>
  </r>
  <r>
    <n v="289"/>
    <n v="4"/>
    <m/>
    <m/>
    <m/>
    <m/>
    <d v="2016-08-02T15:57:20"/>
    <d v="2016-08-02T16:02:09"/>
    <n v="3186"/>
    <s v="Grove St PATH         "/>
    <n v="40.71958611647166"/>
    <n v="-74.043117463588715"/>
    <n v="3276"/>
    <x v="6"/>
    <n v="40.714584035358932"/>
    <n v="-74.042817056179047"/>
    <n v="24627"/>
    <x v="0"/>
    <m/>
    <m/>
    <m/>
    <m/>
    <n v="1985"/>
    <n v="39"/>
    <m/>
    <n v="2"/>
  </r>
  <r>
    <n v="211"/>
    <n v="3"/>
    <m/>
    <m/>
    <m/>
    <m/>
    <d v="2016-08-02T15:58:45"/>
    <d v="2016-08-02T16:02:16"/>
    <n v="3206"/>
    <s v="Hilltop               "/>
    <n v="40.7311689"/>
    <n v="-74.057573599999998"/>
    <n v="3195"/>
    <x v="3"/>
    <n v="40.730742625306583"/>
    <n v="-74.063783884048462"/>
    <n v="24454"/>
    <x v="0"/>
    <m/>
    <m/>
    <m/>
    <m/>
    <n v="1978"/>
    <n v="46"/>
    <m/>
    <n v="1"/>
  </r>
  <r>
    <n v="16590"/>
    <n v="276"/>
    <m/>
    <m/>
    <m/>
    <m/>
    <d v="2016-08-02T16:00:02"/>
    <d v="2016-08-02T20:36:32"/>
    <n v="3273"/>
    <s v="Manila &amp; 1st          "/>
    <n v="40.721650724879986"/>
    <n v="-74.042884111404419"/>
    <n v="3199"/>
    <x v="21"/>
    <n v="40.728744800000001"/>
    <n v="-74.032108199999996"/>
    <n v="24438"/>
    <x v="1"/>
    <m/>
    <m/>
    <m/>
    <m/>
    <m/>
    <s v=""/>
    <m/>
    <n v="0"/>
  </r>
  <r>
    <n v="384"/>
    <n v="6"/>
    <m/>
    <m/>
    <m/>
    <m/>
    <d v="2016-08-02T16:00:14"/>
    <d v="2016-08-02T16:06:39"/>
    <n v="3192"/>
    <s v="Liberty Light Rail    "/>
    <n v="40.711242300000002"/>
    <n v="-74.055701299999996"/>
    <n v="3186"/>
    <x v="5"/>
    <n v="40.71958611647166"/>
    <n v="-74.043117463588715"/>
    <n v="24582"/>
    <x v="0"/>
    <m/>
    <m/>
    <m/>
    <m/>
    <n v="1983"/>
    <n v="41"/>
    <m/>
    <n v="1"/>
  </r>
  <r>
    <n v="1255"/>
    <n v="20"/>
    <m/>
    <m/>
    <m/>
    <m/>
    <d v="2016-08-02T16:00:17"/>
    <d v="2016-08-02T16:21:12"/>
    <n v="3183"/>
    <s v="Exchange Place        "/>
    <n v="40.716246900000002"/>
    <n v="-74.033458800000005"/>
    <n v="3198"/>
    <x v="41"/>
    <n v="40.748715945380226"/>
    <n v="-74.040443301200867"/>
    <n v="24583"/>
    <x v="0"/>
    <m/>
    <m/>
    <m/>
    <m/>
    <n v="1975"/>
    <n v="49"/>
    <m/>
    <n v="1"/>
  </r>
  <r>
    <n v="145"/>
    <n v="2"/>
    <m/>
    <m/>
    <m/>
    <m/>
    <d v="2016-08-02T16:02:13"/>
    <d v="2016-08-02T16:04:38"/>
    <n v="3186"/>
    <s v="Grove St PATH         "/>
    <n v="40.71958611647166"/>
    <n v="-74.043117463588715"/>
    <n v="3211"/>
    <x v="14"/>
    <n v="40.721525149999998"/>
    <n v="-74.046304543000005"/>
    <n v="24469"/>
    <x v="0"/>
    <m/>
    <m/>
    <m/>
    <m/>
    <n v="1989"/>
    <n v="35"/>
    <m/>
    <n v="1"/>
  </r>
  <r>
    <n v="179"/>
    <n v="2"/>
    <m/>
    <m/>
    <m/>
    <m/>
    <d v="2016-08-02T16:06:15"/>
    <d v="2016-08-02T16:09:15"/>
    <n v="3187"/>
    <s v="Warren St             "/>
    <n v="40.721123599999999"/>
    <n v="-74.038050949999999"/>
    <n v="3202"/>
    <x v="15"/>
    <n v="40.727223500000001"/>
    <n v="-74.033758899999995"/>
    <n v="24387"/>
    <x v="0"/>
    <m/>
    <m/>
    <m/>
    <m/>
    <n v="1968"/>
    <n v="56"/>
    <m/>
    <n v="1"/>
  </r>
  <r>
    <n v="91"/>
    <n v="1"/>
    <m/>
    <m/>
    <m/>
    <m/>
    <d v="2016-08-02T16:09:32"/>
    <d v="2016-08-02T16:11:03"/>
    <n v="3184"/>
    <s v="Paulus Hook           "/>
    <n v="40.7141454"/>
    <n v="-74.033551900000006"/>
    <n v="3183"/>
    <x v="11"/>
    <n v="40.716246900000002"/>
    <n v="-74.033458800000005"/>
    <n v="24400"/>
    <x v="0"/>
    <m/>
    <m/>
    <m/>
    <m/>
    <n v="1981"/>
    <n v="43"/>
    <m/>
    <n v="2"/>
  </r>
  <r>
    <n v="479"/>
    <n v="7"/>
    <m/>
    <m/>
    <m/>
    <m/>
    <d v="2016-08-02T16:09:57"/>
    <d v="2016-08-02T16:17:56"/>
    <n v="3184"/>
    <s v="Paulus Hook           "/>
    <n v="40.7141454"/>
    <n v="-74.033551900000006"/>
    <n v="3192"/>
    <x v="10"/>
    <n v="40.711242300000002"/>
    <n v="-74.055701299999996"/>
    <n v="24636"/>
    <x v="0"/>
    <m/>
    <m/>
    <m/>
    <m/>
    <n v="1967"/>
    <n v="57"/>
    <m/>
    <n v="1"/>
  </r>
  <r>
    <n v="818"/>
    <n v="13"/>
    <m/>
    <m/>
    <m/>
    <m/>
    <d v="2016-08-02T16:13:36"/>
    <d v="2016-08-02T16:27:15"/>
    <n v="3202"/>
    <s v="Newport PATH          "/>
    <n v="40.727223500000001"/>
    <n v="-74.033758899999995"/>
    <n v="3201"/>
    <x v="22"/>
    <n v="40.737710999999997"/>
    <n v="-74.066920999999994"/>
    <n v="24387"/>
    <x v="0"/>
    <m/>
    <m/>
    <m/>
    <m/>
    <n v="1975"/>
    <n v="49"/>
    <m/>
    <n v="1"/>
  </r>
  <r>
    <n v="416"/>
    <n v="6"/>
    <m/>
    <m/>
    <m/>
    <m/>
    <d v="2016-08-02T16:13:41"/>
    <d v="2016-08-02T16:20:38"/>
    <n v="3195"/>
    <s v="Sip Ave               "/>
    <n v="40.730742625306583"/>
    <n v="-74.063783884048462"/>
    <n v="3193"/>
    <x v="4"/>
    <n v="40.724605099886901"/>
    <n v="-74.078405946493149"/>
    <n v="24454"/>
    <x v="0"/>
    <m/>
    <m/>
    <m/>
    <m/>
    <n v="1986"/>
    <n v="38"/>
    <m/>
    <n v="1"/>
  </r>
  <r>
    <n v="503"/>
    <n v="8"/>
    <m/>
    <m/>
    <m/>
    <m/>
    <d v="2016-08-02T16:13:42"/>
    <d v="2016-08-02T16:22:06"/>
    <n v="3202"/>
    <s v="Newport PATH          "/>
    <n v="40.727223500000001"/>
    <n v="-74.033758899999995"/>
    <n v="3185"/>
    <x v="13"/>
    <n v="40.717732499999997"/>
    <n v="-74.043845000000005"/>
    <n v="24441"/>
    <x v="0"/>
    <m/>
    <m/>
    <m/>
    <m/>
    <n v="1983"/>
    <n v="41"/>
    <m/>
    <n v="1"/>
  </r>
  <r>
    <n v="147"/>
    <n v="2"/>
    <m/>
    <m/>
    <m/>
    <m/>
    <d v="2016-08-02T16:14:27"/>
    <d v="2016-08-02T16:16:54"/>
    <n v="3270"/>
    <s v="Jersey &amp; 6th St       "/>
    <n v="40.725289107811321"/>
    <n v="-74.045571684837341"/>
    <n v="3211"/>
    <x v="14"/>
    <n v="40.721525149999998"/>
    <n v="-74.046304543000005"/>
    <n v="24682"/>
    <x v="0"/>
    <m/>
    <m/>
    <m/>
    <m/>
    <n v="1985"/>
    <n v="39"/>
    <m/>
    <n v="1"/>
  </r>
  <r>
    <n v="522"/>
    <n v="8"/>
    <m/>
    <m/>
    <m/>
    <m/>
    <d v="2016-08-02T16:14:43"/>
    <d v="2016-08-02T16:23:26"/>
    <n v="3209"/>
    <s v="Brunswick St          "/>
    <n v="40.724176499999999"/>
    <n v="-74.050656399999994"/>
    <n v="3268"/>
    <x v="43"/>
    <n v="40.71346382669195"/>
    <n v="-74.062858521938324"/>
    <n v="24683"/>
    <x v="0"/>
    <m/>
    <m/>
    <m/>
    <m/>
    <n v="1960"/>
    <n v="64"/>
    <m/>
    <n v="1"/>
  </r>
  <r>
    <n v="384"/>
    <n v="6"/>
    <m/>
    <m/>
    <m/>
    <m/>
    <d v="2016-08-02T16:14:44"/>
    <d v="2016-08-02T16:21:09"/>
    <n v="3195"/>
    <s v="Sip Ave               "/>
    <n v="40.730742625306583"/>
    <n v="-74.063783884048462"/>
    <n v="3281"/>
    <x v="42"/>
    <n v="40.74590996631558"/>
    <n v="-74.057271480560303"/>
    <n v="24522"/>
    <x v="0"/>
    <m/>
    <m/>
    <m/>
    <m/>
    <n v="1980"/>
    <n v="44"/>
    <m/>
    <n v="1"/>
  </r>
  <r>
    <n v="152"/>
    <n v="2"/>
    <m/>
    <m/>
    <m/>
    <m/>
    <d v="2016-08-02T16:15:48"/>
    <d v="2016-08-02T16:18:21"/>
    <n v="3211"/>
    <s v="Newark Ave            "/>
    <n v="40.721525149999998"/>
    <n v="-74.046304543000005"/>
    <n v="3186"/>
    <x v="5"/>
    <n v="40.71958611647166"/>
    <n v="-74.043117463588715"/>
    <n v="24469"/>
    <x v="0"/>
    <m/>
    <m/>
    <m/>
    <m/>
    <n v="1989"/>
    <n v="35"/>
    <m/>
    <n v="1"/>
  </r>
  <r>
    <n v="775"/>
    <n v="12"/>
    <m/>
    <m/>
    <m/>
    <m/>
    <d v="2016-08-02T16:16:38"/>
    <d v="2016-08-02T16:29:34"/>
    <n v="3195"/>
    <s v="Sip Ave               "/>
    <n v="40.730742625306583"/>
    <n v="-74.063783884048462"/>
    <n v="3201"/>
    <x v="22"/>
    <n v="40.737710999999997"/>
    <n v="-74.066920999999994"/>
    <n v="24684"/>
    <x v="0"/>
    <m/>
    <m/>
    <m/>
    <m/>
    <n v="1988"/>
    <n v="36"/>
    <m/>
    <n v="1"/>
  </r>
  <r>
    <n v="326"/>
    <n v="5"/>
    <m/>
    <m/>
    <m/>
    <m/>
    <d v="2016-08-02T16:17:58"/>
    <d v="2016-08-02T16:23:25"/>
    <n v="3183"/>
    <s v="Exchange Place        "/>
    <n v="40.716246900000002"/>
    <n v="-74.033458800000005"/>
    <n v="3267"/>
    <x v="33"/>
    <n v="40.712418823756899"/>
    <n v="-74.038525521755219"/>
    <n v="24516"/>
    <x v="0"/>
    <m/>
    <m/>
    <m/>
    <m/>
    <n v="1974"/>
    <n v="50"/>
    <m/>
    <n v="1"/>
  </r>
  <r>
    <n v="284"/>
    <n v="4"/>
    <m/>
    <m/>
    <m/>
    <m/>
    <d v="2016-08-02T16:18:28"/>
    <d v="2016-08-02T16:23:12"/>
    <n v="3195"/>
    <s v="Sip Ave               "/>
    <n v="40.730742625306583"/>
    <n v="-74.063783884048462"/>
    <n v="3206"/>
    <x v="1"/>
    <n v="40.7311689"/>
    <n v="-74.057573599999998"/>
    <n v="24701"/>
    <x v="0"/>
    <m/>
    <m/>
    <m/>
    <m/>
    <n v="1978"/>
    <n v="46"/>
    <m/>
    <n v="1"/>
  </r>
  <r>
    <n v="780"/>
    <n v="13"/>
    <m/>
    <m/>
    <m/>
    <m/>
    <d v="2016-08-02T16:19:48"/>
    <d v="2016-08-02T16:32:48"/>
    <n v="3185"/>
    <s v="City Hall             "/>
    <n v="40.717732499999997"/>
    <n v="-74.043845000000005"/>
    <n v="3199"/>
    <x v="21"/>
    <n v="40.728744800000001"/>
    <n v="-74.032108199999996"/>
    <n v="24705"/>
    <x v="0"/>
    <m/>
    <m/>
    <m/>
    <m/>
    <n v="1989"/>
    <n v="35"/>
    <m/>
    <n v="1"/>
  </r>
  <r>
    <n v="709"/>
    <n v="11"/>
    <m/>
    <m/>
    <m/>
    <m/>
    <d v="2016-08-02T16:20:45"/>
    <d v="2016-08-02T16:32:35"/>
    <n v="3197"/>
    <s v="North St              "/>
    <n v="40.752558999999998"/>
    <n v="-74.044725"/>
    <n v="3195"/>
    <x v="3"/>
    <n v="40.730742625306583"/>
    <n v="-74.063783884048462"/>
    <n v="24660"/>
    <x v="0"/>
    <m/>
    <m/>
    <m/>
    <m/>
    <n v="1978"/>
    <n v="46"/>
    <m/>
    <n v="1"/>
  </r>
  <r>
    <n v="542"/>
    <n v="9"/>
    <m/>
    <m/>
    <m/>
    <m/>
    <d v="2016-08-02T16:21:41"/>
    <d v="2016-08-02T16:30:43"/>
    <n v="3195"/>
    <s v="Sip Ave               "/>
    <n v="40.730742625306583"/>
    <n v="-74.063783884048462"/>
    <n v="3193"/>
    <x v="4"/>
    <n v="40.724605099886901"/>
    <n v="-74.078405946493149"/>
    <n v="24401"/>
    <x v="0"/>
    <m/>
    <m/>
    <m/>
    <m/>
    <n v="1981"/>
    <n v="43"/>
    <m/>
    <n v="1"/>
  </r>
  <r>
    <n v="367"/>
    <n v="6"/>
    <m/>
    <m/>
    <m/>
    <m/>
    <d v="2016-08-02T16:24:18"/>
    <d v="2016-08-02T16:30:26"/>
    <n v="3187"/>
    <s v="Warren St             "/>
    <n v="40.721123599999999"/>
    <n v="-74.038050949999999"/>
    <n v="3267"/>
    <x v="33"/>
    <n v="40.712418823756899"/>
    <n v="-74.038525521755219"/>
    <n v="24457"/>
    <x v="0"/>
    <m/>
    <m/>
    <m/>
    <m/>
    <n v="1980"/>
    <n v="44"/>
    <m/>
    <n v="1"/>
  </r>
  <r>
    <n v="359"/>
    <n v="5"/>
    <m/>
    <m/>
    <m/>
    <m/>
    <d v="2016-08-02T16:24:54"/>
    <d v="2016-08-02T16:30:53"/>
    <n v="3186"/>
    <s v="Grove St PATH         "/>
    <n v="40.71958611647166"/>
    <n v="-74.043117463588715"/>
    <n v="3187"/>
    <x v="16"/>
    <n v="40.721123599999999"/>
    <n v="-74.038050949999999"/>
    <n v="24664"/>
    <x v="0"/>
    <m/>
    <m/>
    <m/>
    <m/>
    <n v="1989"/>
    <n v="35"/>
    <m/>
    <n v="1"/>
  </r>
  <r>
    <n v="556"/>
    <n v="9"/>
    <m/>
    <m/>
    <m/>
    <m/>
    <d v="2016-08-02T16:27:25"/>
    <d v="2016-08-02T16:36:41"/>
    <n v="3199"/>
    <s v="Newport Pkwy          "/>
    <n v="40.728744800000001"/>
    <n v="-74.032108199999996"/>
    <n v="3183"/>
    <x v="11"/>
    <n v="40.716246900000002"/>
    <n v="-74.033458800000005"/>
    <n v="24574"/>
    <x v="0"/>
    <m/>
    <m/>
    <m/>
    <m/>
    <n v="1975"/>
    <n v="49"/>
    <m/>
    <n v="2"/>
  </r>
  <r>
    <n v="1702"/>
    <n v="28"/>
    <m/>
    <m/>
    <m/>
    <m/>
    <d v="2016-08-02T16:27:28"/>
    <d v="2016-08-02T16:55:50"/>
    <n v="3267"/>
    <s v="Morris Canal          "/>
    <n v="40.712418823756899"/>
    <n v="-74.038525521755219"/>
    <n v="3267"/>
    <x v="33"/>
    <n v="40.712418823756899"/>
    <n v="-74.038525521755219"/>
    <n v="24721"/>
    <x v="0"/>
    <m/>
    <m/>
    <m/>
    <m/>
    <n v="1971"/>
    <n v="53"/>
    <m/>
    <n v="1"/>
  </r>
  <r>
    <n v="170"/>
    <n v="2"/>
    <m/>
    <m/>
    <m/>
    <m/>
    <d v="2016-08-02T16:28:33"/>
    <d v="2016-08-02T16:31:23"/>
    <n v="3187"/>
    <s v="Warren St             "/>
    <n v="40.721123599999999"/>
    <n v="-74.038050949999999"/>
    <n v="3186"/>
    <x v="5"/>
    <n v="40.71958611647166"/>
    <n v="-74.043117463588715"/>
    <n v="24459"/>
    <x v="0"/>
    <m/>
    <m/>
    <m/>
    <m/>
    <n v="1969"/>
    <n v="55"/>
    <m/>
    <n v="1"/>
  </r>
  <r>
    <n v="703"/>
    <n v="11"/>
    <m/>
    <m/>
    <m/>
    <m/>
    <d v="2016-08-02T16:35:30"/>
    <d v="2016-08-02T16:47:14"/>
    <n v="3202"/>
    <s v="Newport PATH          "/>
    <n v="40.727223500000001"/>
    <n v="-74.033758899999995"/>
    <n v="3199"/>
    <x v="21"/>
    <n v="40.728744800000001"/>
    <n v="-74.032108199999996"/>
    <n v="24409"/>
    <x v="0"/>
    <m/>
    <m/>
    <m/>
    <m/>
    <n v="1991"/>
    <n v="33"/>
    <m/>
    <n v="1"/>
  </r>
  <r>
    <n v="195"/>
    <n v="3"/>
    <m/>
    <m/>
    <m/>
    <m/>
    <d v="2016-08-02T16:35:33"/>
    <d v="2016-08-02T16:38:48"/>
    <n v="3186"/>
    <s v="Grove St PATH         "/>
    <n v="40.71958611647166"/>
    <n v="-74.043117463588715"/>
    <n v="3205"/>
    <x v="25"/>
    <n v="40.716539780991937"/>
    <n v="-74.049637913703904"/>
    <n v="24459"/>
    <x v="0"/>
    <m/>
    <m/>
    <m/>
    <m/>
    <n v="1983"/>
    <n v="41"/>
    <m/>
    <n v="1"/>
  </r>
  <r>
    <n v="383"/>
    <n v="6"/>
    <m/>
    <m/>
    <m/>
    <m/>
    <d v="2016-08-02T16:35:55"/>
    <d v="2016-08-02T16:42:18"/>
    <n v="3207"/>
    <s v="Oakland Ave           "/>
    <n v="40.737603700000001"/>
    <n v="-74.052478300000004"/>
    <n v="3195"/>
    <x v="3"/>
    <n v="40.730742625306583"/>
    <n v="-74.063783884048462"/>
    <n v="24485"/>
    <x v="0"/>
    <m/>
    <m/>
    <m/>
    <m/>
    <n v="1957"/>
    <n v="67"/>
    <m/>
    <n v="1"/>
  </r>
  <r>
    <n v="668"/>
    <n v="11"/>
    <m/>
    <m/>
    <m/>
    <m/>
    <d v="2016-08-02T16:36:42"/>
    <d v="2016-08-02T16:47:51"/>
    <n v="3195"/>
    <s v="Sip Ave               "/>
    <n v="40.730742625306583"/>
    <n v="-74.063783884048462"/>
    <n v="3215"/>
    <x v="36"/>
    <n v="40.746729899999998"/>
    <n v="-74.049250900000004"/>
    <n v="26162"/>
    <x v="0"/>
    <m/>
    <m/>
    <m/>
    <m/>
    <n v="1981"/>
    <n v="43"/>
    <m/>
    <n v="1"/>
  </r>
  <r>
    <n v="462"/>
    <n v="7"/>
    <m/>
    <m/>
    <m/>
    <m/>
    <d v="2016-08-02T16:38:20"/>
    <d v="2016-08-02T16:46:03"/>
    <n v="3184"/>
    <s v="Paulus Hook           "/>
    <n v="40.7141454"/>
    <n v="-74.033551900000006"/>
    <n v="3203"/>
    <x v="9"/>
    <n v="40.727595966000003"/>
    <n v="-74.044247311000007"/>
    <n v="24702"/>
    <x v="0"/>
    <m/>
    <m/>
    <m/>
    <m/>
    <n v="1986"/>
    <n v="38"/>
    <m/>
    <n v="2"/>
  </r>
  <r>
    <n v="2484"/>
    <n v="41"/>
    <m/>
    <m/>
    <m/>
    <m/>
    <d v="2016-08-02T16:39:12"/>
    <d v="2016-08-02T17:20:37"/>
    <n v="3183"/>
    <s v="Exchange Place        "/>
    <n v="40.716246900000002"/>
    <n v="-74.033458800000005"/>
    <n v="3183"/>
    <x v="11"/>
    <n v="40.716246900000002"/>
    <n v="-74.033458800000005"/>
    <n v="24624"/>
    <x v="0"/>
    <m/>
    <m/>
    <m/>
    <m/>
    <n v="1975"/>
    <n v="49"/>
    <m/>
    <n v="2"/>
  </r>
  <r>
    <n v="1660"/>
    <n v="27"/>
    <m/>
    <m/>
    <m/>
    <m/>
    <d v="2016-08-02T16:41:24"/>
    <d v="2016-08-02T17:09:04"/>
    <n v="3183"/>
    <s v="Exchange Place        "/>
    <n v="40.716246900000002"/>
    <n v="-74.033458800000005"/>
    <n v="3211"/>
    <x v="14"/>
    <n v="40.721525149999998"/>
    <n v="-74.046304543000005"/>
    <n v="24686"/>
    <x v="0"/>
    <m/>
    <m/>
    <m/>
    <m/>
    <n v="1965"/>
    <n v="59"/>
    <m/>
    <n v="1"/>
  </r>
  <r>
    <n v="489"/>
    <n v="8"/>
    <m/>
    <m/>
    <m/>
    <m/>
    <d v="2016-08-02T16:43:39"/>
    <d v="2016-08-02T16:51:49"/>
    <n v="3195"/>
    <s v="Sip Ave               "/>
    <n v="40.730742625306583"/>
    <n v="-74.063783884048462"/>
    <n v="3194"/>
    <x v="20"/>
    <n v="40.725339925355797"/>
    <n v="-74.067622125148773"/>
    <n v="24671"/>
    <x v="0"/>
    <m/>
    <m/>
    <m/>
    <m/>
    <n v="1988"/>
    <n v="36"/>
    <m/>
    <n v="1"/>
  </r>
  <r>
    <n v="329"/>
    <n v="5"/>
    <m/>
    <m/>
    <m/>
    <m/>
    <d v="2016-08-02T16:44:35"/>
    <d v="2016-08-02T16:50:05"/>
    <n v="3195"/>
    <s v="Sip Ave               "/>
    <n v="40.730742625306583"/>
    <n v="-74.063783884048462"/>
    <n v="3225"/>
    <x v="38"/>
    <n v="40.723658899999997"/>
    <n v="-74.064194299999997"/>
    <n v="24660"/>
    <x v="0"/>
    <m/>
    <m/>
    <m/>
    <m/>
    <n v="1987"/>
    <n v="37"/>
    <m/>
    <n v="1"/>
  </r>
  <r>
    <n v="252"/>
    <n v="4"/>
    <m/>
    <m/>
    <m/>
    <m/>
    <d v="2016-08-02T16:45:45"/>
    <d v="2016-08-02T16:49:58"/>
    <n v="3186"/>
    <s v="Grove St PATH         "/>
    <n v="40.71958611647166"/>
    <n v="-74.043117463588715"/>
    <n v="3279"/>
    <x v="26"/>
    <n v="40.721630142638354"/>
    <n v="-74.04996782541275"/>
    <n v="24429"/>
    <x v="0"/>
    <m/>
    <m/>
    <m/>
    <m/>
    <n v="1981"/>
    <n v="43"/>
    <m/>
    <n v="1"/>
  </r>
  <r>
    <n v="308"/>
    <n v="5"/>
    <m/>
    <m/>
    <m/>
    <m/>
    <d v="2016-08-02T16:47:31"/>
    <d v="2016-08-02T16:52:40"/>
    <n v="3186"/>
    <s v="Grove St PATH         "/>
    <n v="40.71958611647166"/>
    <n v="-74.043117463588715"/>
    <n v="3203"/>
    <x v="9"/>
    <n v="40.727595966000003"/>
    <n v="-74.044247311000007"/>
    <n v="24582"/>
    <x v="0"/>
    <m/>
    <m/>
    <m/>
    <m/>
    <n v="1972"/>
    <n v="52"/>
    <m/>
    <n v="1"/>
  </r>
  <r>
    <n v="316"/>
    <n v="5"/>
    <m/>
    <m/>
    <m/>
    <m/>
    <d v="2016-08-02T16:47:38"/>
    <d v="2016-08-02T16:52:54"/>
    <n v="3186"/>
    <s v="Grove St PATH         "/>
    <n v="40.71958611647166"/>
    <n v="-74.043117463588715"/>
    <n v="3203"/>
    <x v="9"/>
    <n v="40.727595966000003"/>
    <n v="-74.044247311000007"/>
    <n v="24524"/>
    <x v="0"/>
    <m/>
    <m/>
    <m/>
    <m/>
    <n v="1967"/>
    <n v="57"/>
    <m/>
    <n v="1"/>
  </r>
  <r>
    <n v="495"/>
    <n v="8"/>
    <m/>
    <m/>
    <m/>
    <m/>
    <d v="2016-08-02T16:48:06"/>
    <d v="2016-08-02T16:56:22"/>
    <n v="3184"/>
    <s v="Paulus Hook           "/>
    <n v="40.7141454"/>
    <n v="-74.033551900000006"/>
    <n v="3203"/>
    <x v="9"/>
    <n v="40.727595966000003"/>
    <n v="-74.044247311000007"/>
    <n v="24411"/>
    <x v="0"/>
    <m/>
    <m/>
    <m/>
    <m/>
    <n v="1970"/>
    <n v="54"/>
    <m/>
    <n v="1"/>
  </r>
  <r>
    <n v="722"/>
    <n v="12"/>
    <m/>
    <m/>
    <m/>
    <m/>
    <d v="2016-08-02T16:51:37"/>
    <d v="2016-08-02T17:03:40"/>
    <n v="3184"/>
    <s v="Paulus Hook           "/>
    <n v="40.7141454"/>
    <n v="-74.033551900000006"/>
    <n v="3203"/>
    <x v="9"/>
    <n v="40.727595966000003"/>
    <n v="-74.044247311000007"/>
    <n v="24419"/>
    <x v="0"/>
    <m/>
    <m/>
    <m/>
    <m/>
    <n v="1992"/>
    <n v="32"/>
    <m/>
    <n v="1"/>
  </r>
  <r>
    <n v="331"/>
    <n v="5"/>
    <m/>
    <m/>
    <m/>
    <m/>
    <d v="2016-08-02T16:53:03"/>
    <d v="2016-08-02T16:58:35"/>
    <n v="3199"/>
    <s v="Newport Pkwy          "/>
    <n v="40.728744800000001"/>
    <n v="-74.032108199999996"/>
    <n v="3203"/>
    <x v="9"/>
    <n v="40.727595966000003"/>
    <n v="-74.044247311000007"/>
    <n v="24705"/>
    <x v="0"/>
    <m/>
    <m/>
    <m/>
    <m/>
    <n v="1960"/>
    <n v="64"/>
    <m/>
    <n v="2"/>
  </r>
  <r>
    <n v="646"/>
    <n v="10"/>
    <m/>
    <m/>
    <m/>
    <m/>
    <d v="2016-08-02T16:53:25"/>
    <d v="2016-08-02T17:04:11"/>
    <n v="3206"/>
    <s v="Hilltop               "/>
    <n v="40.7311689"/>
    <n v="-74.057573599999998"/>
    <n v="3281"/>
    <x v="42"/>
    <n v="40.74590996631558"/>
    <n v="-74.057271480560303"/>
    <n v="24672"/>
    <x v="0"/>
    <m/>
    <m/>
    <m/>
    <m/>
    <n v="1984"/>
    <n v="40"/>
    <m/>
    <n v="1"/>
  </r>
  <r>
    <n v="121"/>
    <n v="2"/>
    <m/>
    <m/>
    <m/>
    <m/>
    <d v="2016-08-02T16:53:46"/>
    <d v="2016-08-02T16:55:47"/>
    <n v="3202"/>
    <s v="Newport PATH          "/>
    <n v="40.727223500000001"/>
    <n v="-74.033758899999995"/>
    <n v="3199"/>
    <x v="21"/>
    <n v="40.728744800000001"/>
    <n v="-74.032108199999996"/>
    <n v="24614"/>
    <x v="0"/>
    <m/>
    <m/>
    <m/>
    <m/>
    <n v="1955"/>
    <n v="69"/>
    <m/>
    <n v="1"/>
  </r>
  <r>
    <n v="370"/>
    <n v="6"/>
    <m/>
    <m/>
    <m/>
    <m/>
    <d v="2016-08-02T16:54:12"/>
    <d v="2016-08-02T17:00:23"/>
    <n v="3202"/>
    <s v="Newport PATH          "/>
    <n v="40.727223500000001"/>
    <n v="-74.033758899999995"/>
    <n v="3203"/>
    <x v="9"/>
    <n v="40.727595966000003"/>
    <n v="-74.044247311000007"/>
    <n v="24653"/>
    <x v="0"/>
    <m/>
    <m/>
    <m/>
    <m/>
    <n v="1969"/>
    <n v="55"/>
    <m/>
    <n v="1"/>
  </r>
  <r>
    <n v="371"/>
    <n v="6"/>
    <m/>
    <m/>
    <m/>
    <m/>
    <d v="2016-08-02T16:54:13"/>
    <d v="2016-08-02T17:00:25"/>
    <n v="3206"/>
    <s v="Hilltop               "/>
    <n v="40.7311689"/>
    <n v="-74.057573599999998"/>
    <n v="3186"/>
    <x v="5"/>
    <n v="40.71958611647166"/>
    <n v="-74.043117463588715"/>
    <n v="26151"/>
    <x v="0"/>
    <m/>
    <m/>
    <m/>
    <m/>
    <n v="1986"/>
    <n v="38"/>
    <m/>
    <n v="1"/>
  </r>
  <r>
    <n v="711"/>
    <n v="11"/>
    <m/>
    <m/>
    <m/>
    <m/>
    <d v="2016-08-02T16:54:15"/>
    <d v="2016-08-02T17:06:06"/>
    <n v="3187"/>
    <s v="Warren St             "/>
    <n v="40.721123599999999"/>
    <n v="-74.038050949999999"/>
    <n v="3207"/>
    <x v="32"/>
    <n v="40.737603700000001"/>
    <n v="-74.052478300000004"/>
    <n v="24505"/>
    <x v="0"/>
    <m/>
    <m/>
    <m/>
    <m/>
    <n v="1989"/>
    <n v="35"/>
    <m/>
    <n v="1"/>
  </r>
  <r>
    <n v="211"/>
    <n v="3"/>
    <m/>
    <m/>
    <m/>
    <m/>
    <d v="2016-08-02T16:56:24"/>
    <d v="2016-08-02T16:59:56"/>
    <n v="3186"/>
    <s v="Grove St PATH         "/>
    <n v="40.71958611647166"/>
    <n v="-74.043117463588715"/>
    <n v="3213"/>
    <x v="7"/>
    <n v="40.718488919999999"/>
    <n v="-74.047726624999996"/>
    <n v="24596"/>
    <x v="0"/>
    <m/>
    <m/>
    <m/>
    <m/>
    <n v="1975"/>
    <n v="49"/>
    <m/>
    <n v="2"/>
  </r>
  <r>
    <n v="454"/>
    <n v="7"/>
    <m/>
    <m/>
    <m/>
    <m/>
    <d v="2016-08-02T16:57:23"/>
    <d v="2016-08-02T17:04:57"/>
    <n v="3184"/>
    <s v="Paulus Hook           "/>
    <n v="40.7141454"/>
    <n v="-74.033551900000006"/>
    <n v="3278"/>
    <x v="12"/>
    <n v="40.725685483629007"/>
    <n v="-74.048790335655212"/>
    <n v="24391"/>
    <x v="0"/>
    <m/>
    <m/>
    <m/>
    <m/>
    <n v="1979"/>
    <n v="45"/>
    <m/>
    <n v="1"/>
  </r>
  <r>
    <n v="384"/>
    <n v="6"/>
    <m/>
    <m/>
    <m/>
    <m/>
    <d v="2016-08-02T16:58:15"/>
    <d v="2016-08-02T17:04:40"/>
    <n v="3188"/>
    <s v="NJCU                  "/>
    <n v="40.710108699999999"/>
    <n v="-74.085848900000002"/>
    <n v="3193"/>
    <x v="4"/>
    <n v="40.724605099886901"/>
    <n v="-74.078405946493149"/>
    <n v="24496"/>
    <x v="0"/>
    <m/>
    <m/>
    <m/>
    <m/>
    <n v="1963"/>
    <n v="61"/>
    <m/>
    <n v="1"/>
  </r>
  <r>
    <n v="372"/>
    <n v="6"/>
    <m/>
    <m/>
    <m/>
    <m/>
    <d v="2016-08-02T17:00:32"/>
    <d v="2016-08-02T17:06:45"/>
    <n v="3195"/>
    <s v="Sip Ave               "/>
    <n v="40.730742625306583"/>
    <n v="-74.063783884048462"/>
    <n v="3194"/>
    <x v="20"/>
    <n v="40.725339925355797"/>
    <n v="-74.067622125148773"/>
    <n v="24485"/>
    <x v="0"/>
    <m/>
    <m/>
    <m/>
    <m/>
    <n v="1959"/>
    <n v="65"/>
    <m/>
    <n v="1"/>
  </r>
  <r>
    <n v="1114"/>
    <n v="18"/>
    <m/>
    <m/>
    <m/>
    <m/>
    <d v="2016-08-02T17:00:48"/>
    <d v="2016-08-02T17:19:22"/>
    <n v="3203"/>
    <s v="Hamilton Park         "/>
    <n v="40.727595966000003"/>
    <n v="-74.044247311000007"/>
    <n v="3199"/>
    <x v="21"/>
    <n v="40.728744800000001"/>
    <n v="-74.032108199999996"/>
    <n v="24702"/>
    <x v="0"/>
    <m/>
    <m/>
    <m/>
    <m/>
    <m/>
    <s v=""/>
    <m/>
    <n v="0"/>
  </r>
  <r>
    <n v="706"/>
    <n v="11"/>
    <m/>
    <m/>
    <m/>
    <m/>
    <d v="2016-08-02T17:01:17"/>
    <d v="2016-08-02T17:13:03"/>
    <n v="3202"/>
    <s v="Newport PATH          "/>
    <n v="40.727223500000001"/>
    <n v="-74.033758899999995"/>
    <n v="3184"/>
    <x v="8"/>
    <n v="40.7141454"/>
    <n v="-74.033551900000006"/>
    <n v="24601"/>
    <x v="0"/>
    <m/>
    <m/>
    <m/>
    <m/>
    <n v="1986"/>
    <n v="38"/>
    <m/>
    <n v="1"/>
  </r>
  <r>
    <n v="442"/>
    <n v="7"/>
    <m/>
    <m/>
    <m/>
    <m/>
    <d v="2016-08-02T17:02:39"/>
    <d v="2016-08-02T17:10:02"/>
    <n v="3202"/>
    <s v="Newport PATH          "/>
    <n v="40.727223500000001"/>
    <n v="-74.033758899999995"/>
    <n v="3272"/>
    <x v="39"/>
    <n v="40.723331586464361"/>
    <n v="-74.045952558517442"/>
    <n v="24388"/>
    <x v="0"/>
    <m/>
    <m/>
    <m/>
    <m/>
    <n v="1987"/>
    <n v="37"/>
    <m/>
    <n v="1"/>
  </r>
  <r>
    <n v="1285"/>
    <n v="21"/>
    <m/>
    <m/>
    <m/>
    <m/>
    <d v="2016-08-02T17:04:13"/>
    <d v="2016-08-02T17:25:39"/>
    <n v="3183"/>
    <s v="Exchange Place        "/>
    <n v="40.716246900000002"/>
    <n v="-74.033458800000005"/>
    <n v="3267"/>
    <x v="33"/>
    <n v="40.712418823756899"/>
    <n v="-74.038525521755219"/>
    <n v="24467"/>
    <x v="0"/>
    <m/>
    <m/>
    <m/>
    <m/>
    <n v="1974"/>
    <n v="50"/>
    <m/>
    <n v="1"/>
  </r>
  <r>
    <n v="560"/>
    <n v="9"/>
    <m/>
    <m/>
    <m/>
    <m/>
    <d v="2016-08-02T17:06:17"/>
    <d v="2016-08-02T17:15:38"/>
    <n v="3202"/>
    <s v="Newport PATH          "/>
    <n v="40.727223500000001"/>
    <n v="-74.033758899999995"/>
    <n v="3276"/>
    <x v="6"/>
    <n v="40.714584035358932"/>
    <n v="-74.042817056179047"/>
    <n v="24571"/>
    <x v="0"/>
    <m/>
    <m/>
    <m/>
    <m/>
    <n v="1990"/>
    <n v="34"/>
    <m/>
    <n v="1"/>
  </r>
  <r>
    <n v="323"/>
    <n v="5"/>
    <m/>
    <m/>
    <m/>
    <m/>
    <d v="2016-08-02T17:07:20"/>
    <d v="2016-08-02T17:12:43"/>
    <n v="3187"/>
    <s v="Warren St             "/>
    <n v="40.721123599999999"/>
    <n v="-74.038050949999999"/>
    <n v="3203"/>
    <x v="9"/>
    <n v="40.727595966000003"/>
    <n v="-74.044247311000007"/>
    <n v="24664"/>
    <x v="0"/>
    <m/>
    <m/>
    <m/>
    <m/>
    <n v="1983"/>
    <n v="41"/>
    <m/>
    <n v="1"/>
  </r>
  <r>
    <n v="68"/>
    <n v="1"/>
    <m/>
    <m/>
    <m/>
    <m/>
    <d v="2016-08-02T17:08:18"/>
    <d v="2016-08-02T17:09:27"/>
    <n v="3183"/>
    <s v="Exchange Place        "/>
    <n v="40.716246900000002"/>
    <n v="-74.033458800000005"/>
    <n v="3184"/>
    <x v="8"/>
    <n v="40.7141454"/>
    <n v="-74.033551900000006"/>
    <n v="24574"/>
    <x v="0"/>
    <m/>
    <m/>
    <m/>
    <m/>
    <n v="1981"/>
    <n v="43"/>
    <m/>
    <n v="1"/>
  </r>
  <r>
    <n v="1189"/>
    <n v="19"/>
    <m/>
    <m/>
    <m/>
    <m/>
    <d v="2016-08-02T17:09:55"/>
    <d v="2016-08-02T17:29:44"/>
    <n v="3183"/>
    <s v="Exchange Place        "/>
    <n v="40.716246900000002"/>
    <n v="-74.033458800000005"/>
    <n v="3207"/>
    <x v="32"/>
    <n v="40.737603700000001"/>
    <n v="-74.052478300000004"/>
    <n v="24400"/>
    <x v="0"/>
    <m/>
    <m/>
    <m/>
    <m/>
    <n v="1981"/>
    <n v="43"/>
    <m/>
    <n v="1"/>
  </r>
  <r>
    <n v="1618"/>
    <n v="26"/>
    <m/>
    <m/>
    <m/>
    <m/>
    <d v="2016-08-02T17:11:01"/>
    <d v="2016-08-02T17:37:59"/>
    <n v="3191"/>
    <s v="Union St              "/>
    <n v="40.7182113"/>
    <n v="-74.083639399999996"/>
    <n v="3193"/>
    <x v="4"/>
    <n v="40.724605099886901"/>
    <n v="-74.078405946493149"/>
    <n v="24594"/>
    <x v="0"/>
    <m/>
    <m/>
    <m/>
    <m/>
    <n v="1991"/>
    <n v="33"/>
    <m/>
    <n v="2"/>
  </r>
  <r>
    <n v="152"/>
    <n v="2"/>
    <m/>
    <m/>
    <m/>
    <m/>
    <d v="2016-08-02T17:11:19"/>
    <d v="2016-08-02T17:13:51"/>
    <n v="3183"/>
    <s v="Exchange Place        "/>
    <n v="40.716246900000002"/>
    <n v="-74.033458800000005"/>
    <n v="3214"/>
    <x v="19"/>
    <n v="40.712774199999998"/>
    <n v="-74.0364857"/>
    <n v="24497"/>
    <x v="0"/>
    <m/>
    <m/>
    <m/>
    <m/>
    <n v="1985"/>
    <n v="39"/>
    <m/>
    <n v="2"/>
  </r>
  <r>
    <n v="509"/>
    <n v="8"/>
    <m/>
    <m/>
    <m/>
    <m/>
    <d v="2016-08-02T17:11:31"/>
    <d v="2016-08-02T17:20:00"/>
    <n v="3202"/>
    <s v="Newport PATH          "/>
    <n v="40.727223500000001"/>
    <n v="-74.033758899999995"/>
    <n v="3202"/>
    <x v="15"/>
    <n v="40.727223500000001"/>
    <n v="-74.033758899999995"/>
    <n v="24432"/>
    <x v="1"/>
    <m/>
    <m/>
    <m/>
    <m/>
    <m/>
    <s v=""/>
    <m/>
    <n v="0"/>
  </r>
  <r>
    <n v="1636"/>
    <n v="27"/>
    <m/>
    <m/>
    <m/>
    <m/>
    <d v="2016-08-02T17:11:44"/>
    <d v="2016-08-02T17:39:01"/>
    <n v="3186"/>
    <s v="Grove St PATH         "/>
    <n v="40.71958611647166"/>
    <n v="-74.043117463588715"/>
    <n v="3186"/>
    <x v="5"/>
    <n v="40.71958611647166"/>
    <n v="-74.043117463588715"/>
    <n v="26172"/>
    <x v="0"/>
    <m/>
    <m/>
    <m/>
    <m/>
    <n v="1966"/>
    <n v="58"/>
    <m/>
    <n v="1"/>
  </r>
  <r>
    <n v="584"/>
    <n v="9"/>
    <m/>
    <m/>
    <m/>
    <m/>
    <d v="2016-08-02T17:11:52"/>
    <d v="2016-08-02T17:21:36"/>
    <n v="3268"/>
    <s v="Lafayette Park        "/>
    <n v="40.71346382669195"/>
    <n v="-74.062858521938324"/>
    <n v="3209"/>
    <x v="28"/>
    <n v="40.724176499999999"/>
    <n v="-74.050656399999994"/>
    <n v="24661"/>
    <x v="0"/>
    <m/>
    <m/>
    <m/>
    <m/>
    <n v="1960"/>
    <n v="64"/>
    <m/>
    <n v="1"/>
  </r>
  <r>
    <n v="287"/>
    <n v="4"/>
    <m/>
    <m/>
    <m/>
    <m/>
    <d v="2016-08-02T17:14:09"/>
    <d v="2016-08-02T17:18:57"/>
    <n v="3209"/>
    <s v="Brunswick St          "/>
    <n v="40.724176499999999"/>
    <n v="-74.050656399999994"/>
    <n v="3213"/>
    <x v="7"/>
    <n v="40.718488919999999"/>
    <n v="-74.047726624999996"/>
    <n v="24390"/>
    <x v="0"/>
    <m/>
    <m/>
    <m/>
    <m/>
    <n v="1980"/>
    <n v="44"/>
    <m/>
    <n v="1"/>
  </r>
  <r>
    <n v="309"/>
    <n v="5"/>
    <m/>
    <m/>
    <m/>
    <m/>
    <d v="2016-08-02T17:14:38"/>
    <d v="2016-08-02T17:19:48"/>
    <n v="3205"/>
    <s v="JC Medical Center     "/>
    <n v="40.716539780991937"/>
    <n v="-74.049637913703904"/>
    <n v="3186"/>
    <x v="5"/>
    <n v="40.71958611647166"/>
    <n v="-74.043117463588715"/>
    <n v="24459"/>
    <x v="0"/>
    <m/>
    <m/>
    <m/>
    <m/>
    <n v="1983"/>
    <n v="41"/>
    <m/>
    <n v="1"/>
  </r>
  <r>
    <n v="236"/>
    <n v="3"/>
    <m/>
    <m/>
    <m/>
    <m/>
    <d v="2016-08-02T17:14:57"/>
    <d v="2016-08-02T17:18:54"/>
    <n v="3184"/>
    <s v="Paulus Hook           "/>
    <n v="40.7141454"/>
    <n v="-74.033551900000006"/>
    <n v="3276"/>
    <x v="6"/>
    <n v="40.714584035358932"/>
    <n v="-74.042817056179047"/>
    <n v="24662"/>
    <x v="0"/>
    <m/>
    <m/>
    <m/>
    <m/>
    <n v="1984"/>
    <n v="40"/>
    <m/>
    <n v="1"/>
  </r>
  <r>
    <n v="347"/>
    <n v="5"/>
    <m/>
    <m/>
    <m/>
    <m/>
    <d v="2016-08-02T17:17:25"/>
    <d v="2016-08-02T17:23:12"/>
    <n v="3186"/>
    <s v="Grove St PATH         "/>
    <n v="40.71958611647166"/>
    <n v="-74.043117463588715"/>
    <n v="3203"/>
    <x v="9"/>
    <n v="40.727595966000003"/>
    <n v="-74.044247311000007"/>
    <n v="24556"/>
    <x v="0"/>
    <m/>
    <m/>
    <m/>
    <m/>
    <n v="1986"/>
    <n v="38"/>
    <m/>
    <n v="1"/>
  </r>
  <r>
    <n v="749"/>
    <n v="12"/>
    <m/>
    <m/>
    <m/>
    <m/>
    <d v="2016-08-02T17:18:01"/>
    <d v="2016-08-02T17:30:31"/>
    <n v="3209"/>
    <s v="Brunswick St          "/>
    <n v="40.724176499999999"/>
    <n v="-74.050656399999994"/>
    <n v="3195"/>
    <x v="3"/>
    <n v="40.730742625306583"/>
    <n v="-74.063783884048462"/>
    <n v="24704"/>
    <x v="0"/>
    <m/>
    <m/>
    <m/>
    <m/>
    <n v="1985"/>
    <n v="39"/>
    <m/>
    <n v="2"/>
  </r>
  <r>
    <n v="1615"/>
    <n v="26"/>
    <m/>
    <m/>
    <m/>
    <m/>
    <d v="2016-08-02T17:18:02"/>
    <d v="2016-08-02T17:44:58"/>
    <n v="3195"/>
    <s v="Sip Ave               "/>
    <n v="40.730742625306583"/>
    <n v="-74.063783884048462"/>
    <n v="3216"/>
    <x v="31"/>
    <n v="40.697029899999997"/>
    <n v="-74.096936600000006"/>
    <n v="26158"/>
    <x v="0"/>
    <m/>
    <m/>
    <m/>
    <m/>
    <n v="1963"/>
    <n v="61"/>
    <m/>
    <n v="1"/>
  </r>
  <r>
    <n v="265"/>
    <n v="4"/>
    <m/>
    <m/>
    <m/>
    <m/>
    <d v="2016-08-02T17:20:09"/>
    <d v="2016-08-02T17:24:35"/>
    <n v="3272"/>
    <s v="Jersey &amp; 3rd          "/>
    <n v="40.723331586464361"/>
    <n v="-74.045952558517442"/>
    <n v="3185"/>
    <x v="13"/>
    <n v="40.717732499999997"/>
    <n v="-74.043845000000005"/>
    <n v="24388"/>
    <x v="0"/>
    <m/>
    <m/>
    <m/>
    <m/>
    <n v="1987"/>
    <n v="37"/>
    <m/>
    <n v="1"/>
  </r>
  <r>
    <n v="1404"/>
    <n v="23"/>
    <m/>
    <m/>
    <m/>
    <m/>
    <d v="2016-08-02T17:20:32"/>
    <d v="2016-08-02T17:43:56"/>
    <n v="3183"/>
    <s v="Exchange Place        "/>
    <n v="40.716246900000002"/>
    <n v="-74.033458800000005"/>
    <n v="3215"/>
    <x v="36"/>
    <n v="40.746729899999998"/>
    <n v="-74.049250900000004"/>
    <n v="24417"/>
    <x v="0"/>
    <m/>
    <m/>
    <m/>
    <m/>
    <n v="1983"/>
    <n v="41"/>
    <m/>
    <n v="1"/>
  </r>
  <r>
    <n v="1965"/>
    <n v="32"/>
    <m/>
    <m/>
    <m/>
    <m/>
    <d v="2016-08-02T17:21:06"/>
    <d v="2016-08-02T17:53:52"/>
    <n v="3213"/>
    <s v="Van Vorst Park        "/>
    <n v="40.718488919999999"/>
    <n v="-74.047726624999996"/>
    <n v="3209"/>
    <x v="28"/>
    <n v="40.724176499999999"/>
    <n v="-74.050656399999994"/>
    <n v="24430"/>
    <x v="0"/>
    <m/>
    <m/>
    <m/>
    <m/>
    <n v="1980"/>
    <n v="44"/>
    <m/>
    <n v="1"/>
  </r>
  <r>
    <n v="193"/>
    <n v="3"/>
    <m/>
    <m/>
    <m/>
    <m/>
    <d v="2016-08-02T17:21:51"/>
    <d v="2016-08-02T17:25:04"/>
    <n v="3194"/>
    <s v="McGinley Square       "/>
    <n v="40.725339925355797"/>
    <n v="-74.067622125148773"/>
    <n v="3195"/>
    <x v="3"/>
    <n v="40.730742625306583"/>
    <n v="-74.063783884048462"/>
    <n v="24485"/>
    <x v="0"/>
    <m/>
    <m/>
    <m/>
    <m/>
    <n v="1968"/>
    <n v="56"/>
    <m/>
    <n v="1"/>
  </r>
  <r>
    <n v="223"/>
    <n v="3"/>
    <m/>
    <m/>
    <m/>
    <m/>
    <d v="2016-08-02T17:22:48"/>
    <d v="2016-08-02T17:26:31"/>
    <n v="3207"/>
    <s v="Oakland Ave           "/>
    <n v="40.737603700000001"/>
    <n v="-74.052478300000004"/>
    <n v="3220"/>
    <x v="24"/>
    <n v="40.734961020009514"/>
    <n v="-74.059503078460693"/>
    <n v="24535"/>
    <x v="0"/>
    <m/>
    <m/>
    <m/>
    <m/>
    <n v="1954"/>
    <n v="70"/>
    <m/>
    <n v="1"/>
  </r>
  <r>
    <n v="666"/>
    <n v="11"/>
    <m/>
    <m/>
    <m/>
    <m/>
    <d v="2016-08-02T17:22:49"/>
    <d v="2016-08-02T17:33:56"/>
    <n v="3183"/>
    <s v="Exchange Place        "/>
    <n v="40.716246900000002"/>
    <n v="-74.033458800000005"/>
    <n v="3199"/>
    <x v="21"/>
    <n v="40.728744800000001"/>
    <n v="-74.032108199999996"/>
    <n v="26193"/>
    <x v="0"/>
    <m/>
    <m/>
    <m/>
    <m/>
    <n v="1975"/>
    <n v="49"/>
    <m/>
    <n v="2"/>
  </r>
  <r>
    <n v="222"/>
    <n v="3"/>
    <m/>
    <m/>
    <m/>
    <m/>
    <d v="2016-08-02T17:22:53"/>
    <d v="2016-08-02T17:26:36"/>
    <n v="3272"/>
    <s v="Jersey &amp; 3rd          "/>
    <n v="40.723331586464361"/>
    <n v="-74.045952558517442"/>
    <n v="3278"/>
    <x v="12"/>
    <n v="40.725685483629007"/>
    <n v="-74.048790335655212"/>
    <n v="24560"/>
    <x v="0"/>
    <m/>
    <m/>
    <m/>
    <m/>
    <m/>
    <s v=""/>
    <m/>
    <n v="0"/>
  </r>
  <r>
    <n v="458"/>
    <n v="7"/>
    <m/>
    <m/>
    <m/>
    <m/>
    <d v="2016-08-02T17:23:30"/>
    <d v="2016-08-02T17:31:09"/>
    <n v="3202"/>
    <s v="Newport PATH          "/>
    <n v="40.727223500000001"/>
    <n v="-74.033758899999995"/>
    <n v="3183"/>
    <x v="11"/>
    <n v="40.716246900000002"/>
    <n v="-74.033458800000005"/>
    <n v="24432"/>
    <x v="0"/>
    <m/>
    <m/>
    <m/>
    <m/>
    <n v="1963"/>
    <n v="61"/>
    <m/>
    <n v="2"/>
  </r>
  <r>
    <n v="245"/>
    <n v="4"/>
    <m/>
    <m/>
    <m/>
    <m/>
    <d v="2016-08-02T17:23:55"/>
    <d v="2016-08-02T17:28:01"/>
    <n v="3186"/>
    <s v="Grove St PATH         "/>
    <n v="40.71958611647166"/>
    <n v="-74.043117463588715"/>
    <n v="3203"/>
    <x v="9"/>
    <n v="40.727595966000003"/>
    <n v="-74.044247311000007"/>
    <n v="26151"/>
    <x v="0"/>
    <m/>
    <m/>
    <m/>
    <m/>
    <n v="1974"/>
    <n v="50"/>
    <m/>
    <n v="1"/>
  </r>
  <r>
    <n v="146"/>
    <n v="2"/>
    <m/>
    <m/>
    <m/>
    <m/>
    <d v="2016-08-02T17:24:02"/>
    <d v="2016-08-02T17:26:28"/>
    <n v="3209"/>
    <s v="Brunswick St          "/>
    <n v="40.724176499999999"/>
    <n v="-74.050656399999994"/>
    <n v="3272"/>
    <x v="39"/>
    <n v="40.723331586464361"/>
    <n v="-74.045952558517442"/>
    <n v="24625"/>
    <x v="0"/>
    <m/>
    <m/>
    <m/>
    <m/>
    <n v="1988"/>
    <n v="36"/>
    <m/>
    <n v="1"/>
  </r>
  <r>
    <n v="310"/>
    <n v="5"/>
    <m/>
    <m/>
    <m/>
    <m/>
    <d v="2016-08-02T17:24:12"/>
    <d v="2016-08-02T17:29:23"/>
    <n v="3185"/>
    <s v="City Hall             "/>
    <n v="40.717732499999997"/>
    <n v="-74.043845000000005"/>
    <n v="3267"/>
    <x v="33"/>
    <n v="40.712418823756899"/>
    <n v="-74.038525521755219"/>
    <n v="24504"/>
    <x v="0"/>
    <m/>
    <m/>
    <m/>
    <m/>
    <n v="1983"/>
    <n v="41"/>
    <m/>
    <n v="1"/>
  </r>
  <r>
    <n v="945"/>
    <n v="15"/>
    <m/>
    <m/>
    <m/>
    <m/>
    <d v="2016-08-02T17:24:38"/>
    <d v="2016-08-02T17:40:23"/>
    <n v="3199"/>
    <s v="Newport Pkwy          "/>
    <n v="40.728744800000001"/>
    <n v="-74.032108199999996"/>
    <n v="3210"/>
    <x v="27"/>
    <n v="40.742677141000001"/>
    <n v="-74.051788633000001"/>
    <n v="24614"/>
    <x v="0"/>
    <m/>
    <m/>
    <m/>
    <m/>
    <n v="1990"/>
    <n v="34"/>
    <m/>
    <n v="1"/>
  </r>
  <r>
    <n v="210"/>
    <n v="3"/>
    <m/>
    <m/>
    <m/>
    <m/>
    <d v="2016-08-02T17:25:12"/>
    <d v="2016-08-02T17:28:42"/>
    <n v="3186"/>
    <s v="Grove St PATH         "/>
    <n v="40.71958611647166"/>
    <n v="-74.043117463588715"/>
    <n v="3270"/>
    <x v="18"/>
    <n v="40.725289107811321"/>
    <n v="-74.045571684837341"/>
    <n v="24673"/>
    <x v="0"/>
    <m/>
    <m/>
    <m/>
    <m/>
    <n v="1984"/>
    <n v="40"/>
    <m/>
    <n v="1"/>
  </r>
  <r>
    <n v="404"/>
    <n v="6"/>
    <m/>
    <m/>
    <m/>
    <m/>
    <d v="2016-08-02T17:25:20"/>
    <d v="2016-08-02T17:32:04"/>
    <n v="3183"/>
    <s v="Exchange Place        "/>
    <n v="40.716246900000002"/>
    <n v="-74.033458800000005"/>
    <n v="3199"/>
    <x v="21"/>
    <n v="40.728744800000001"/>
    <n v="-74.032108199999996"/>
    <n v="26192"/>
    <x v="0"/>
    <m/>
    <m/>
    <m/>
    <m/>
    <n v="1961"/>
    <n v="63"/>
    <m/>
    <n v="1"/>
  </r>
  <r>
    <n v="455"/>
    <n v="7"/>
    <m/>
    <m/>
    <m/>
    <m/>
    <d v="2016-08-02T17:26:24"/>
    <d v="2016-08-02T17:34:00"/>
    <n v="3183"/>
    <s v="Exchange Place        "/>
    <n v="40.716246900000002"/>
    <n v="-74.033458800000005"/>
    <n v="3203"/>
    <x v="9"/>
    <n v="40.727595966000003"/>
    <n v="-74.044247311000007"/>
    <n v="24589"/>
    <x v="0"/>
    <m/>
    <m/>
    <m/>
    <m/>
    <n v="1956"/>
    <n v="68"/>
    <m/>
    <n v="1"/>
  </r>
  <r>
    <n v="829"/>
    <n v="13"/>
    <m/>
    <m/>
    <m/>
    <m/>
    <d v="2016-08-02T17:27:25"/>
    <d v="2016-08-02T17:41:15"/>
    <n v="3281"/>
    <s v="Leonard Gordon Park   "/>
    <n v="40.74590996631558"/>
    <n v="-74.057271480560303"/>
    <n v="3195"/>
    <x v="3"/>
    <n v="40.730742625306583"/>
    <n v="-74.063783884048462"/>
    <n v="24530"/>
    <x v="0"/>
    <m/>
    <m/>
    <m/>
    <m/>
    <n v="1990"/>
    <n v="34"/>
    <m/>
    <n v="1"/>
  </r>
  <r>
    <n v="447"/>
    <n v="7"/>
    <m/>
    <m/>
    <m/>
    <m/>
    <d v="2016-08-02T17:28:13"/>
    <d v="2016-08-02T17:35:40"/>
    <n v="3183"/>
    <s v="Exchange Place        "/>
    <n v="40.716246900000002"/>
    <n v="-74.033458800000005"/>
    <n v="3273"/>
    <x v="0"/>
    <n v="40.721650724879986"/>
    <n v="-74.042884111404419"/>
    <n v="26197"/>
    <x v="0"/>
    <m/>
    <m/>
    <m/>
    <m/>
    <n v="1980"/>
    <n v="44"/>
    <m/>
    <n v="1"/>
  </r>
  <r>
    <n v="645"/>
    <n v="10"/>
    <m/>
    <m/>
    <m/>
    <m/>
    <d v="2016-08-02T17:28:14"/>
    <d v="2016-08-02T17:39:00"/>
    <n v="3198"/>
    <s v="Heights Elevator      "/>
    <n v="40.748715945380226"/>
    <n v="-74.040443301200867"/>
    <n v="3196"/>
    <x v="37"/>
    <n v="40.744318700000001"/>
    <n v="-74.043990899999997"/>
    <n v="24386"/>
    <x v="0"/>
    <m/>
    <m/>
    <m/>
    <m/>
    <n v="1987"/>
    <n v="37"/>
    <m/>
    <n v="2"/>
  </r>
  <r>
    <n v="95"/>
    <n v="1"/>
    <m/>
    <m/>
    <m/>
    <m/>
    <d v="2016-08-02T17:28:36"/>
    <d v="2016-08-02T17:30:12"/>
    <n v="3186"/>
    <s v="Grove St PATH         "/>
    <n v="40.71958611647166"/>
    <n v="-74.043117463588715"/>
    <n v="3211"/>
    <x v="14"/>
    <n v="40.721525149999998"/>
    <n v="-74.046304543000005"/>
    <n v="24717"/>
    <x v="0"/>
    <m/>
    <m/>
    <m/>
    <m/>
    <n v="1968"/>
    <n v="56"/>
    <m/>
    <n v="1"/>
  </r>
  <r>
    <n v="179"/>
    <n v="2"/>
    <m/>
    <m/>
    <m/>
    <m/>
    <d v="2016-08-02T17:29:10"/>
    <d v="2016-08-02T17:32:09"/>
    <n v="3183"/>
    <s v="Exchange Place        "/>
    <n v="40.716246900000002"/>
    <n v="-74.033458800000005"/>
    <n v="3267"/>
    <x v="33"/>
    <n v="40.712418823756899"/>
    <n v="-74.038525521755219"/>
    <n v="24477"/>
    <x v="0"/>
    <m/>
    <m/>
    <m/>
    <m/>
    <n v="1980"/>
    <n v="44"/>
    <m/>
    <n v="1"/>
  </r>
  <r>
    <n v="2097"/>
    <n v="34"/>
    <m/>
    <m/>
    <m/>
    <m/>
    <d v="2016-08-02T17:29:36"/>
    <d v="2016-08-02T18:04:33"/>
    <n v="3183"/>
    <s v="Exchange Place        "/>
    <n v="40.716246900000002"/>
    <n v="-74.033458800000005"/>
    <n v="3196"/>
    <x v="37"/>
    <n v="40.744318700000001"/>
    <n v="-74.043990899999997"/>
    <n v="24598"/>
    <x v="0"/>
    <m/>
    <m/>
    <m/>
    <m/>
    <n v="1983"/>
    <n v="41"/>
    <m/>
    <n v="1"/>
  </r>
  <r>
    <n v="664"/>
    <n v="11"/>
    <m/>
    <m/>
    <m/>
    <m/>
    <d v="2016-08-02T17:30:17"/>
    <d v="2016-08-02T17:41:22"/>
    <n v="3183"/>
    <s v="Exchange Place        "/>
    <n v="40.716246900000002"/>
    <n v="-74.033458800000005"/>
    <n v="3203"/>
    <x v="9"/>
    <n v="40.727595966000003"/>
    <n v="-74.044247311000007"/>
    <n v="24402"/>
    <x v="0"/>
    <m/>
    <m/>
    <m/>
    <m/>
    <m/>
    <s v=""/>
    <m/>
    <n v="0"/>
  </r>
  <r>
    <n v="426"/>
    <n v="7"/>
    <m/>
    <m/>
    <m/>
    <m/>
    <d v="2016-08-02T17:30:18"/>
    <d v="2016-08-02T17:37:24"/>
    <n v="3186"/>
    <s v="Grove St PATH         "/>
    <n v="40.71958611647166"/>
    <n v="-74.043117463588715"/>
    <n v="3187"/>
    <x v="16"/>
    <n v="40.721123599999999"/>
    <n v="-74.038050949999999"/>
    <n v="26177"/>
    <x v="0"/>
    <m/>
    <m/>
    <m/>
    <m/>
    <n v="1982"/>
    <n v="42"/>
    <m/>
    <n v="1"/>
  </r>
  <r>
    <n v="1035"/>
    <n v="17"/>
    <m/>
    <m/>
    <m/>
    <m/>
    <d v="2016-08-02T17:30:29"/>
    <d v="2016-08-02T17:47:45"/>
    <n v="3199"/>
    <s v="Newport Pkwy          "/>
    <n v="40.728744800000001"/>
    <n v="-74.032108199999996"/>
    <n v="3225"/>
    <x v="38"/>
    <n v="40.723658899999997"/>
    <n v="-74.064194299999997"/>
    <n v="24538"/>
    <x v="0"/>
    <m/>
    <m/>
    <m/>
    <m/>
    <n v="1984"/>
    <n v="40"/>
    <m/>
    <n v="1"/>
  </r>
  <r>
    <n v="1355"/>
    <n v="22"/>
    <m/>
    <m/>
    <m/>
    <m/>
    <d v="2016-08-02T17:31:32"/>
    <d v="2016-08-02T17:54:08"/>
    <n v="3185"/>
    <s v="City Hall             "/>
    <n v="40.717732499999997"/>
    <n v="-74.043845000000005"/>
    <n v="3198"/>
    <x v="41"/>
    <n v="40.748715945380226"/>
    <n v="-74.040443301200867"/>
    <n v="24709"/>
    <x v="0"/>
    <m/>
    <m/>
    <m/>
    <m/>
    <n v="1965"/>
    <n v="59"/>
    <m/>
    <n v="1"/>
  </r>
  <r>
    <n v="610"/>
    <n v="10"/>
    <m/>
    <m/>
    <m/>
    <m/>
    <d v="2016-08-02T17:31:43"/>
    <d v="2016-08-02T17:41:53"/>
    <n v="3183"/>
    <s v="Exchange Place        "/>
    <n v="40.716246900000002"/>
    <n v="-74.033458800000005"/>
    <n v="3183"/>
    <x v="11"/>
    <n v="40.716246900000002"/>
    <n v="-74.033458800000005"/>
    <n v="24688"/>
    <x v="0"/>
    <m/>
    <m/>
    <m/>
    <m/>
    <n v="1992"/>
    <n v="32"/>
    <m/>
    <n v="1"/>
  </r>
  <r>
    <n v="319"/>
    <n v="5"/>
    <m/>
    <m/>
    <m/>
    <m/>
    <d v="2016-08-02T17:31:58"/>
    <d v="2016-08-02T17:37:18"/>
    <n v="3195"/>
    <s v="Sip Ave               "/>
    <n v="40.730742625306583"/>
    <n v="-74.063783884048462"/>
    <n v="3225"/>
    <x v="38"/>
    <n v="40.723658899999997"/>
    <n v="-74.064194299999997"/>
    <n v="24485"/>
    <x v="0"/>
    <m/>
    <m/>
    <m/>
    <m/>
    <n v="1972"/>
    <n v="52"/>
    <m/>
    <n v="1"/>
  </r>
  <r>
    <n v="588"/>
    <n v="9"/>
    <m/>
    <m/>
    <m/>
    <m/>
    <d v="2016-08-02T17:32:19"/>
    <d v="2016-08-02T17:42:07"/>
    <n v="3267"/>
    <s v="Morris Canal          "/>
    <n v="40.712418823756899"/>
    <n v="-74.038525521755219"/>
    <n v="3192"/>
    <x v="10"/>
    <n v="40.711242300000002"/>
    <n v="-74.055701299999996"/>
    <n v="24491"/>
    <x v="0"/>
    <m/>
    <m/>
    <m/>
    <m/>
    <n v="1976"/>
    <n v="48"/>
    <m/>
    <n v="1"/>
  </r>
  <r>
    <n v="186"/>
    <n v="3"/>
    <m/>
    <m/>
    <m/>
    <m/>
    <d v="2016-08-02T17:32:23"/>
    <d v="2016-08-02T17:35:30"/>
    <n v="3270"/>
    <s v="Jersey &amp; 6th St       "/>
    <n v="40.725289107811321"/>
    <n v="-74.045571684837341"/>
    <n v="3273"/>
    <x v="0"/>
    <n v="40.721650724879986"/>
    <n v="-74.042884111404419"/>
    <n v="24394"/>
    <x v="0"/>
    <m/>
    <m/>
    <m/>
    <m/>
    <n v="1972"/>
    <n v="52"/>
    <m/>
    <n v="1"/>
  </r>
  <r>
    <n v="231"/>
    <n v="3"/>
    <m/>
    <m/>
    <m/>
    <m/>
    <d v="2016-08-02T17:33:00"/>
    <d v="2016-08-02T17:36:52"/>
    <n v="3183"/>
    <s v="Exchange Place        "/>
    <n v="40.716246900000002"/>
    <n v="-74.033458800000005"/>
    <n v="3267"/>
    <x v="33"/>
    <n v="40.712418823756899"/>
    <n v="-74.038525521755219"/>
    <n v="24515"/>
    <x v="0"/>
    <m/>
    <m/>
    <m/>
    <m/>
    <n v="1980"/>
    <n v="44"/>
    <m/>
    <n v="1"/>
  </r>
  <r>
    <n v="167"/>
    <n v="2"/>
    <m/>
    <m/>
    <m/>
    <m/>
    <d v="2016-08-02T17:33:03"/>
    <d v="2016-08-02T17:35:50"/>
    <n v="3183"/>
    <s v="Exchange Place        "/>
    <n v="40.716246900000002"/>
    <n v="-74.033458800000005"/>
    <n v="3214"/>
    <x v="19"/>
    <n v="40.712774199999998"/>
    <n v="-74.0364857"/>
    <n v="24712"/>
    <x v="0"/>
    <m/>
    <m/>
    <m/>
    <m/>
    <n v="1982"/>
    <n v="42"/>
    <m/>
    <n v="1"/>
  </r>
  <r>
    <n v="432"/>
    <n v="7"/>
    <m/>
    <m/>
    <m/>
    <m/>
    <d v="2016-08-02T17:33:23"/>
    <d v="2016-08-02T17:40:35"/>
    <n v="3183"/>
    <s v="Exchange Place        "/>
    <n v="40.716246900000002"/>
    <n v="-74.033458800000005"/>
    <n v="3199"/>
    <x v="21"/>
    <n v="40.728744800000001"/>
    <n v="-74.032108199999996"/>
    <n v="24551"/>
    <x v="0"/>
    <m/>
    <m/>
    <m/>
    <m/>
    <n v="1988"/>
    <n v="36"/>
    <m/>
    <n v="1"/>
  </r>
  <r>
    <n v="255"/>
    <n v="4"/>
    <m/>
    <m/>
    <m/>
    <m/>
    <d v="2016-08-02T17:34:02"/>
    <d v="2016-08-02T17:38:17"/>
    <n v="3186"/>
    <s v="Grove St PATH         "/>
    <n v="40.71958611647166"/>
    <n v="-74.043117463588715"/>
    <n v="3209"/>
    <x v="28"/>
    <n v="40.724176499999999"/>
    <n v="-74.050656399999994"/>
    <n v="24595"/>
    <x v="0"/>
    <m/>
    <m/>
    <m/>
    <m/>
    <n v="1988"/>
    <n v="36"/>
    <m/>
    <n v="1"/>
  </r>
  <r>
    <n v="201"/>
    <n v="3"/>
    <m/>
    <m/>
    <m/>
    <m/>
    <d v="2016-08-02T17:34:09"/>
    <d v="2016-08-02T17:37:30"/>
    <n v="3272"/>
    <s v="Jersey &amp; 3rd          "/>
    <n v="40.723331586464361"/>
    <n v="-74.045952558517442"/>
    <n v="3209"/>
    <x v="28"/>
    <n v="40.724176499999999"/>
    <n v="-74.050656399999994"/>
    <n v="24625"/>
    <x v="0"/>
    <m/>
    <m/>
    <m/>
    <m/>
    <n v="1988"/>
    <n v="36"/>
    <m/>
    <n v="1"/>
  </r>
  <r>
    <n v="335"/>
    <n v="5"/>
    <m/>
    <m/>
    <m/>
    <m/>
    <d v="2016-08-02T17:34:32"/>
    <d v="2016-08-02T17:40:08"/>
    <n v="3183"/>
    <s v="Exchange Place        "/>
    <n v="40.716246900000002"/>
    <n v="-74.033458800000005"/>
    <n v="3276"/>
    <x v="6"/>
    <n v="40.714584035358932"/>
    <n v="-74.042817056179047"/>
    <n v="26165"/>
    <x v="0"/>
    <m/>
    <m/>
    <m/>
    <m/>
    <n v="1990"/>
    <n v="34"/>
    <m/>
    <n v="1"/>
  </r>
  <r>
    <n v="182"/>
    <n v="3"/>
    <m/>
    <m/>
    <m/>
    <m/>
    <d v="2016-08-02T17:34:37"/>
    <d v="2016-08-02T17:37:40"/>
    <n v="3183"/>
    <s v="Exchange Place        "/>
    <n v="40.716246900000002"/>
    <n v="-74.033458800000005"/>
    <n v="3214"/>
    <x v="19"/>
    <n v="40.712774199999998"/>
    <n v="-74.0364857"/>
    <n v="26188"/>
    <x v="0"/>
    <m/>
    <m/>
    <m/>
    <m/>
    <n v="1980"/>
    <n v="44"/>
    <m/>
    <n v="1"/>
  </r>
  <r>
    <n v="1303"/>
    <n v="21"/>
    <m/>
    <m/>
    <m/>
    <m/>
    <d v="2016-08-02T17:35:05"/>
    <d v="2016-08-02T17:56:48"/>
    <n v="3196"/>
    <s v="Riverview Park        "/>
    <n v="40.744318700000001"/>
    <n v="-74.043990899999997"/>
    <n v="3220"/>
    <x v="24"/>
    <n v="40.734961020009514"/>
    <n v="-74.059503078460693"/>
    <n v="24666"/>
    <x v="0"/>
    <m/>
    <m/>
    <m/>
    <m/>
    <n v="1960"/>
    <n v="64"/>
    <m/>
    <n v="1"/>
  </r>
  <r>
    <n v="258"/>
    <n v="4"/>
    <m/>
    <m/>
    <m/>
    <m/>
    <d v="2016-08-02T17:35:30"/>
    <d v="2016-08-02T17:39:48"/>
    <n v="3276"/>
    <s v="Marin Light Rail      "/>
    <n v="40.714584035358932"/>
    <n v="-74.042817056179047"/>
    <n v="3186"/>
    <x v="5"/>
    <n v="40.71958611647166"/>
    <n v="-74.043117463588715"/>
    <n v="24662"/>
    <x v="0"/>
    <m/>
    <m/>
    <m/>
    <m/>
    <n v="1985"/>
    <n v="39"/>
    <m/>
    <n v="1"/>
  </r>
  <r>
    <n v="149"/>
    <n v="2"/>
    <m/>
    <m/>
    <m/>
    <m/>
    <d v="2016-08-02T17:36:37"/>
    <d v="2016-08-02T17:39:06"/>
    <n v="3211"/>
    <s v="Newark Ave            "/>
    <n v="40.721525149999998"/>
    <n v="-74.046304543000005"/>
    <n v="3213"/>
    <x v="7"/>
    <n v="40.718488919999999"/>
    <n v="-74.047726624999996"/>
    <n v="24717"/>
    <x v="0"/>
    <m/>
    <m/>
    <m/>
    <m/>
    <n v="1989"/>
    <n v="35"/>
    <m/>
    <n v="1"/>
  </r>
  <r>
    <n v="213"/>
    <n v="3"/>
    <m/>
    <m/>
    <m/>
    <m/>
    <d v="2016-08-02T17:36:45"/>
    <d v="2016-08-02T17:40:18"/>
    <n v="3186"/>
    <s v="Grove St PATH         "/>
    <n v="40.71958611647166"/>
    <n v="-74.043117463588715"/>
    <n v="3270"/>
    <x v="18"/>
    <n v="40.725289107811321"/>
    <n v="-74.045571684837341"/>
    <n v="24674"/>
    <x v="1"/>
    <m/>
    <m/>
    <m/>
    <m/>
    <m/>
    <s v=""/>
    <m/>
    <n v="0"/>
  </r>
  <r>
    <n v="826"/>
    <n v="13"/>
    <m/>
    <m/>
    <m/>
    <m/>
    <d v="2016-08-02T17:37:00"/>
    <d v="2016-08-02T17:50:47"/>
    <n v="3214"/>
    <s v="Essex Light Rail      "/>
    <n v="40.712774199999998"/>
    <n v="-74.0364857"/>
    <n v="3192"/>
    <x v="10"/>
    <n v="40.711242300000002"/>
    <n v="-74.055701299999996"/>
    <n v="24622"/>
    <x v="0"/>
    <m/>
    <m/>
    <m/>
    <m/>
    <n v="1976"/>
    <n v="48"/>
    <m/>
    <n v="1"/>
  </r>
  <r>
    <n v="126"/>
    <n v="2"/>
    <m/>
    <m/>
    <m/>
    <m/>
    <d v="2016-08-02T17:37:25"/>
    <d v="2016-08-02T17:39:32"/>
    <n v="3183"/>
    <s v="Exchange Place        "/>
    <n v="40.716246900000002"/>
    <n v="-74.033458800000005"/>
    <n v="3214"/>
    <x v="19"/>
    <n v="40.712774199999998"/>
    <n v="-74.0364857"/>
    <n v="24621"/>
    <x v="0"/>
    <m/>
    <m/>
    <m/>
    <m/>
    <n v="1981"/>
    <n v="43"/>
    <m/>
    <n v="1"/>
  </r>
  <r>
    <n v="3905"/>
    <n v="65"/>
    <m/>
    <m/>
    <m/>
    <m/>
    <d v="2016-08-02T17:37:38"/>
    <d v="2016-08-02T18:42:43"/>
    <n v="3199"/>
    <s v="Newport Pkwy          "/>
    <n v="40.728744800000001"/>
    <n v="-74.032108199999996"/>
    <n v="3202"/>
    <x v="15"/>
    <n v="40.727223500000001"/>
    <n v="-74.033758899999995"/>
    <n v="26193"/>
    <x v="1"/>
    <m/>
    <m/>
    <m/>
    <m/>
    <m/>
    <s v=""/>
    <m/>
    <n v="0"/>
  </r>
  <r>
    <n v="3854"/>
    <n v="64"/>
    <m/>
    <m/>
    <m/>
    <m/>
    <d v="2016-08-02T17:37:46"/>
    <d v="2016-08-02T18:42:00"/>
    <n v="3199"/>
    <s v="Newport Pkwy          "/>
    <n v="40.728744800000001"/>
    <n v="-74.032108199999996"/>
    <n v="3202"/>
    <x v="15"/>
    <n v="40.727223500000001"/>
    <n v="-74.033758899999995"/>
    <n v="26192"/>
    <x v="1"/>
    <m/>
    <m/>
    <m/>
    <m/>
    <m/>
    <s v=""/>
    <m/>
    <n v="0"/>
  </r>
  <r>
    <n v="234"/>
    <n v="3"/>
    <m/>
    <m/>
    <m/>
    <m/>
    <d v="2016-08-02T17:37:56"/>
    <d v="2016-08-02T17:41:51"/>
    <n v="3186"/>
    <s v="Grove St PATH         "/>
    <n v="40.71958611647166"/>
    <n v="-74.043117463588715"/>
    <n v="3276"/>
    <x v="6"/>
    <n v="40.714584035358932"/>
    <n v="-74.042817056179047"/>
    <n v="24459"/>
    <x v="0"/>
    <m/>
    <m/>
    <m/>
    <m/>
    <n v="1975"/>
    <n v="49"/>
    <m/>
    <n v="1"/>
  </r>
  <r>
    <n v="266"/>
    <n v="4"/>
    <m/>
    <m/>
    <m/>
    <m/>
    <d v="2016-08-02T17:38:01"/>
    <d v="2016-08-02T17:42:28"/>
    <n v="3186"/>
    <s v="Grove St PATH         "/>
    <n v="40.71958611647166"/>
    <n v="-74.043117463588715"/>
    <n v="3205"/>
    <x v="25"/>
    <n v="40.716539780991937"/>
    <n v="-74.049637913703904"/>
    <n v="26166"/>
    <x v="0"/>
    <m/>
    <m/>
    <m/>
    <m/>
    <n v="1989"/>
    <n v="35"/>
    <m/>
    <n v="1"/>
  </r>
  <r>
    <n v="621"/>
    <n v="10"/>
    <m/>
    <m/>
    <m/>
    <m/>
    <d v="2016-08-02T17:38:08"/>
    <d v="2016-08-02T17:48:29"/>
    <n v="3183"/>
    <s v="Exchange Place        "/>
    <n v="40.716246900000002"/>
    <n v="-74.033458800000005"/>
    <n v="3279"/>
    <x v="26"/>
    <n v="40.721630142638354"/>
    <n v="-74.04996782541275"/>
    <n v="24703"/>
    <x v="0"/>
    <m/>
    <m/>
    <m/>
    <m/>
    <n v="1984"/>
    <n v="40"/>
    <m/>
    <n v="1"/>
  </r>
  <r>
    <n v="367"/>
    <n v="6"/>
    <m/>
    <m/>
    <m/>
    <m/>
    <d v="2016-08-02T17:38:12"/>
    <d v="2016-08-02T17:44:19"/>
    <n v="3184"/>
    <s v="Paulus Hook           "/>
    <n v="40.7141454"/>
    <n v="-74.033551900000006"/>
    <n v="3187"/>
    <x v="16"/>
    <n v="40.721123599999999"/>
    <n v="-74.038050949999999"/>
    <n v="26186"/>
    <x v="0"/>
    <m/>
    <m/>
    <m/>
    <m/>
    <n v="1984"/>
    <n v="40"/>
    <m/>
    <n v="1"/>
  </r>
  <r>
    <n v="611"/>
    <n v="10"/>
    <m/>
    <m/>
    <m/>
    <m/>
    <d v="2016-08-02T17:38:19"/>
    <d v="2016-08-02T17:48:31"/>
    <n v="3195"/>
    <s v="Sip Ave               "/>
    <n v="40.730742625306583"/>
    <n v="-74.063783884048462"/>
    <n v="3210"/>
    <x v="27"/>
    <n v="40.742677141000001"/>
    <n v="-74.051788633000001"/>
    <n v="26163"/>
    <x v="0"/>
    <m/>
    <m/>
    <m/>
    <m/>
    <n v="1962"/>
    <n v="62"/>
    <m/>
    <n v="1"/>
  </r>
  <r>
    <n v="569"/>
    <n v="9"/>
    <m/>
    <m/>
    <m/>
    <m/>
    <d v="2016-08-02T17:39:28"/>
    <d v="2016-08-02T17:48:58"/>
    <n v="3211"/>
    <s v="Newark Ave            "/>
    <n v="40.721525149999998"/>
    <n v="-74.046304543000005"/>
    <n v="3220"/>
    <x v="24"/>
    <n v="40.734961020009514"/>
    <n v="-74.059503078460693"/>
    <n v="24686"/>
    <x v="0"/>
    <m/>
    <m/>
    <m/>
    <m/>
    <n v="1964"/>
    <n v="60"/>
    <m/>
    <n v="1"/>
  </r>
  <r>
    <n v="205"/>
    <n v="3"/>
    <m/>
    <m/>
    <m/>
    <m/>
    <d v="2016-08-02T17:39:32"/>
    <d v="2016-08-02T17:42:58"/>
    <n v="3203"/>
    <s v="Hamilton Park         "/>
    <n v="40.727595966000003"/>
    <n v="-74.044247311000007"/>
    <n v="3186"/>
    <x v="5"/>
    <n v="40.71958611647166"/>
    <n v="-74.043117463588715"/>
    <n v="24479"/>
    <x v="0"/>
    <m/>
    <m/>
    <m/>
    <m/>
    <n v="1968"/>
    <n v="56"/>
    <m/>
    <n v="1"/>
  </r>
  <r>
    <n v="582"/>
    <n v="9"/>
    <m/>
    <m/>
    <m/>
    <m/>
    <d v="2016-08-02T17:39:44"/>
    <d v="2016-08-02T17:49:27"/>
    <n v="3199"/>
    <s v="Newport Pkwy          "/>
    <n v="40.728744800000001"/>
    <n v="-74.032108199999996"/>
    <n v="3214"/>
    <x v="19"/>
    <n v="40.712774199999998"/>
    <n v="-74.0364857"/>
    <n v="24409"/>
    <x v="0"/>
    <m/>
    <m/>
    <m/>
    <m/>
    <n v="1981"/>
    <n v="43"/>
    <m/>
    <n v="1"/>
  </r>
  <r>
    <n v="260"/>
    <n v="4"/>
    <m/>
    <m/>
    <m/>
    <m/>
    <d v="2016-08-02T17:40:16"/>
    <d v="2016-08-02T17:44:37"/>
    <n v="3194"/>
    <s v="McGinley Square       "/>
    <n v="40.725339925355797"/>
    <n v="-74.067622125148773"/>
    <n v="3195"/>
    <x v="3"/>
    <n v="40.730742625306583"/>
    <n v="-74.063783884048462"/>
    <n v="24671"/>
    <x v="0"/>
    <m/>
    <m/>
    <m/>
    <m/>
    <n v="1970"/>
    <n v="54"/>
    <m/>
    <n v="1"/>
  </r>
  <r>
    <n v="832"/>
    <n v="13"/>
    <m/>
    <m/>
    <m/>
    <m/>
    <d v="2016-08-02T17:40:24"/>
    <d v="2016-08-02T17:54:17"/>
    <n v="3192"/>
    <s v="Liberty Light Rail    "/>
    <n v="40.711242300000002"/>
    <n v="-74.055701299999996"/>
    <n v="3183"/>
    <x v="11"/>
    <n v="40.716246900000002"/>
    <n v="-74.033458800000005"/>
    <n v="24407"/>
    <x v="0"/>
    <m/>
    <m/>
    <m/>
    <m/>
    <n v="1959"/>
    <n v="65"/>
    <m/>
    <n v="1"/>
  </r>
  <r>
    <n v="408"/>
    <n v="6"/>
    <m/>
    <m/>
    <m/>
    <m/>
    <d v="2016-08-02T17:42:03"/>
    <d v="2016-08-02T17:48:52"/>
    <n v="3205"/>
    <s v="JC Medical Center     "/>
    <n v="40.716539780991937"/>
    <n v="-74.049637913703904"/>
    <n v="3279"/>
    <x v="26"/>
    <n v="40.721630142638354"/>
    <n v="-74.04996782541275"/>
    <n v="24609"/>
    <x v="0"/>
    <m/>
    <m/>
    <m/>
    <m/>
    <n v="1977"/>
    <n v="47"/>
    <m/>
    <n v="2"/>
  </r>
  <r>
    <n v="523"/>
    <n v="8"/>
    <m/>
    <m/>
    <m/>
    <m/>
    <d v="2016-08-02T17:42:07"/>
    <d v="2016-08-02T17:50:50"/>
    <n v="3186"/>
    <s v="Grove St PATH         "/>
    <n v="40.71958611647166"/>
    <n v="-74.043117463588715"/>
    <n v="3192"/>
    <x v="10"/>
    <n v="40.711242300000002"/>
    <n v="-74.055701299999996"/>
    <n v="24628"/>
    <x v="0"/>
    <m/>
    <m/>
    <m/>
    <m/>
    <n v="1969"/>
    <n v="55"/>
    <m/>
    <n v="1"/>
  </r>
  <r>
    <n v="189"/>
    <n v="3"/>
    <m/>
    <m/>
    <m/>
    <m/>
    <d v="2016-08-02T17:42:33"/>
    <d v="2016-08-02T17:45:43"/>
    <n v="3186"/>
    <s v="Grove St PATH         "/>
    <n v="40.71958611647166"/>
    <n v="-74.043117463588715"/>
    <n v="3209"/>
    <x v="28"/>
    <n v="40.724176499999999"/>
    <n v="-74.050656399999994"/>
    <n v="24573"/>
    <x v="0"/>
    <m/>
    <m/>
    <m/>
    <m/>
    <n v="1984"/>
    <n v="40"/>
    <m/>
    <n v="1"/>
  </r>
  <r>
    <n v="97"/>
    <n v="1"/>
    <m/>
    <m/>
    <m/>
    <m/>
    <d v="2016-08-02T17:42:51"/>
    <d v="2016-08-02T17:44:29"/>
    <n v="3186"/>
    <s v="Grove St PATH         "/>
    <n v="40.71958611647166"/>
    <n v="-74.043117463588715"/>
    <n v="3211"/>
    <x v="14"/>
    <n v="40.721525149999998"/>
    <n v="-74.046304543000005"/>
    <n v="26172"/>
    <x v="0"/>
    <m/>
    <m/>
    <m/>
    <m/>
    <n v="1976"/>
    <n v="48"/>
    <m/>
    <n v="1"/>
  </r>
  <r>
    <n v="354"/>
    <n v="5"/>
    <m/>
    <m/>
    <m/>
    <m/>
    <d v="2016-08-02T17:44:34"/>
    <d v="2016-08-02T17:50:29"/>
    <n v="3183"/>
    <s v="Exchange Place        "/>
    <n v="40.716246900000002"/>
    <n v="-74.033458800000005"/>
    <n v="3214"/>
    <x v="19"/>
    <n v="40.712774199999998"/>
    <n v="-74.0364857"/>
    <n v="26171"/>
    <x v="0"/>
    <m/>
    <m/>
    <m/>
    <m/>
    <n v="1968"/>
    <n v="56"/>
    <m/>
    <n v="1"/>
  </r>
  <r>
    <n v="983"/>
    <n v="16"/>
    <m/>
    <m/>
    <m/>
    <m/>
    <d v="2016-08-02T17:46:17"/>
    <d v="2016-08-02T18:02:41"/>
    <n v="3186"/>
    <s v="Grove St PATH         "/>
    <n v="40.71958611647166"/>
    <n v="-74.043117463588715"/>
    <n v="3202"/>
    <x v="15"/>
    <n v="40.727223500000001"/>
    <n v="-74.033758899999995"/>
    <n v="24606"/>
    <x v="0"/>
    <m/>
    <m/>
    <m/>
    <m/>
    <m/>
    <s v=""/>
    <m/>
    <n v="0"/>
  </r>
  <r>
    <n v="667"/>
    <n v="11"/>
    <m/>
    <m/>
    <m/>
    <m/>
    <d v="2016-08-02T17:46:32"/>
    <d v="2016-08-02T17:57:39"/>
    <n v="3184"/>
    <s v="Paulus Hook           "/>
    <n v="40.7141454"/>
    <n v="-74.033551900000006"/>
    <n v="3192"/>
    <x v="10"/>
    <n v="40.711242300000002"/>
    <n v="-74.055701299999996"/>
    <n v="26184"/>
    <x v="0"/>
    <m/>
    <m/>
    <m/>
    <m/>
    <n v="1974"/>
    <n v="50"/>
    <m/>
    <n v="1"/>
  </r>
  <r>
    <n v="1804"/>
    <n v="30"/>
    <m/>
    <m/>
    <m/>
    <m/>
    <d v="2016-08-02T17:47:25"/>
    <d v="2016-08-02T18:17:29"/>
    <n v="3211"/>
    <s v="Newark Ave            "/>
    <n v="40.721525149999998"/>
    <n v="-74.046304543000005"/>
    <n v="3268"/>
    <x v="43"/>
    <n v="40.71346382669195"/>
    <n v="-74.062858521938324"/>
    <n v="24395"/>
    <x v="0"/>
    <m/>
    <m/>
    <m/>
    <m/>
    <n v="1980"/>
    <n v="44"/>
    <m/>
    <n v="1"/>
  </r>
  <r>
    <n v="438"/>
    <n v="7"/>
    <m/>
    <m/>
    <m/>
    <m/>
    <d v="2016-08-02T17:47:49"/>
    <d v="2016-08-02T17:55:08"/>
    <n v="3225"/>
    <s v="Baldwin at Montgomery "/>
    <n v="40.723658899999997"/>
    <n v="-74.064194299999997"/>
    <n v="3186"/>
    <x v="5"/>
    <n v="40.71958611647166"/>
    <n v="-74.043117463588715"/>
    <n v="24485"/>
    <x v="0"/>
    <m/>
    <m/>
    <m/>
    <m/>
    <n v="1981"/>
    <n v="43"/>
    <m/>
    <n v="1"/>
  </r>
  <r>
    <n v="310"/>
    <n v="5"/>
    <m/>
    <m/>
    <m/>
    <m/>
    <d v="2016-08-02T17:48:16"/>
    <d v="2016-08-02T17:53:27"/>
    <n v="3186"/>
    <s v="Grove St PATH         "/>
    <n v="40.71958611647166"/>
    <n v="-74.043117463588715"/>
    <n v="3209"/>
    <x v="28"/>
    <n v="40.724176499999999"/>
    <n v="-74.050656399999994"/>
    <n v="24578"/>
    <x v="0"/>
    <m/>
    <m/>
    <m/>
    <m/>
    <n v="1978"/>
    <n v="46"/>
    <m/>
    <n v="2"/>
  </r>
  <r>
    <n v="279"/>
    <n v="4"/>
    <m/>
    <m/>
    <m/>
    <m/>
    <d v="2016-08-02T17:49:24"/>
    <d v="2016-08-02T17:54:04"/>
    <n v="3186"/>
    <s v="Grove St PATH         "/>
    <n v="40.71958611647166"/>
    <n v="-74.043117463588715"/>
    <n v="3205"/>
    <x v="25"/>
    <n v="40.716539780991937"/>
    <n v="-74.049637913703904"/>
    <n v="24479"/>
    <x v="0"/>
    <m/>
    <m/>
    <m/>
    <m/>
    <n v="1984"/>
    <n v="40"/>
    <m/>
    <n v="1"/>
  </r>
  <r>
    <n v="239"/>
    <n v="3"/>
    <m/>
    <m/>
    <m/>
    <m/>
    <d v="2016-08-02T17:49:47"/>
    <d v="2016-08-02T17:53:47"/>
    <n v="3272"/>
    <s v="Jersey &amp; 3rd          "/>
    <n v="40.723331586464361"/>
    <n v="-74.045952558517442"/>
    <n v="3187"/>
    <x v="16"/>
    <n v="40.721123599999999"/>
    <n v="-74.038050949999999"/>
    <n v="24616"/>
    <x v="0"/>
    <m/>
    <m/>
    <m/>
    <m/>
    <n v="1988"/>
    <n v="36"/>
    <m/>
    <n v="1"/>
  </r>
  <r>
    <n v="213"/>
    <n v="3"/>
    <m/>
    <m/>
    <m/>
    <m/>
    <d v="2016-08-02T17:50:23"/>
    <d v="2016-08-02T17:53:56"/>
    <n v="3183"/>
    <s v="Exchange Place        "/>
    <n v="40.716246900000002"/>
    <n v="-74.033458800000005"/>
    <n v="3187"/>
    <x v="16"/>
    <n v="40.721123599999999"/>
    <n v="-74.038050949999999"/>
    <n v="26200"/>
    <x v="0"/>
    <m/>
    <m/>
    <m/>
    <m/>
    <m/>
    <s v=""/>
    <m/>
    <n v="0"/>
  </r>
  <r>
    <n v="1119"/>
    <n v="18"/>
    <m/>
    <m/>
    <m/>
    <m/>
    <d v="2016-08-02T17:50:28"/>
    <d v="2016-08-02T18:09:08"/>
    <n v="3193"/>
    <s v="Lincoln Park          "/>
    <n v="40.724605099886901"/>
    <n v="-74.078405946493149"/>
    <n v="3183"/>
    <x v="11"/>
    <n v="40.716246900000002"/>
    <n v="-74.033458800000005"/>
    <n v="24401"/>
    <x v="0"/>
    <m/>
    <m/>
    <m/>
    <m/>
    <n v="1979"/>
    <n v="45"/>
    <m/>
    <n v="1"/>
  </r>
  <r>
    <n v="458"/>
    <n v="7"/>
    <m/>
    <m/>
    <m/>
    <m/>
    <d v="2016-08-02T17:51:43"/>
    <d v="2016-08-02T17:59:21"/>
    <n v="3195"/>
    <s v="Sip Ave               "/>
    <n v="40.730742625306583"/>
    <n v="-74.063783884048462"/>
    <n v="3207"/>
    <x v="32"/>
    <n v="40.737603700000001"/>
    <n v="-74.052478300000004"/>
    <n v="26161"/>
    <x v="0"/>
    <m/>
    <m/>
    <m/>
    <m/>
    <n v="1989"/>
    <n v="35"/>
    <m/>
    <n v="1"/>
  </r>
  <r>
    <n v="331"/>
    <n v="5"/>
    <m/>
    <m/>
    <m/>
    <m/>
    <d v="2016-08-02T17:51:44"/>
    <d v="2016-08-02T17:57:15"/>
    <n v="3220"/>
    <s v="5 Corners Library     "/>
    <n v="40.734961020009514"/>
    <n v="-74.059503078460693"/>
    <n v="3207"/>
    <x v="32"/>
    <n v="40.737603700000001"/>
    <n v="-74.052478300000004"/>
    <n v="24617"/>
    <x v="0"/>
    <m/>
    <m/>
    <m/>
    <m/>
    <n v="1974"/>
    <n v="50"/>
    <m/>
    <n v="2"/>
  </r>
  <r>
    <n v="325"/>
    <n v="5"/>
    <m/>
    <m/>
    <m/>
    <m/>
    <d v="2016-08-02T17:53:00"/>
    <d v="2016-08-02T17:58:26"/>
    <n v="3186"/>
    <s v="Grove St PATH         "/>
    <n v="40.71958611647166"/>
    <n v="-74.043117463588715"/>
    <n v="3203"/>
    <x v="9"/>
    <n v="40.727595966000003"/>
    <n v="-74.044247311000007"/>
    <n v="24572"/>
    <x v="0"/>
    <m/>
    <m/>
    <m/>
    <m/>
    <n v="1966"/>
    <n v="58"/>
    <m/>
    <n v="1"/>
  </r>
  <r>
    <n v="145"/>
    <n v="2"/>
    <m/>
    <m/>
    <m/>
    <m/>
    <d v="2016-08-02T17:53:54"/>
    <d v="2016-08-02T17:56:19"/>
    <n v="3183"/>
    <s v="Exchange Place        "/>
    <n v="40.716246900000002"/>
    <n v="-74.033458800000005"/>
    <n v="3214"/>
    <x v="19"/>
    <n v="40.712774199999998"/>
    <n v="-74.0364857"/>
    <n v="24716"/>
    <x v="0"/>
    <m/>
    <m/>
    <m/>
    <m/>
    <n v="1985"/>
    <n v="39"/>
    <m/>
    <n v="2"/>
  </r>
  <r>
    <n v="312"/>
    <n v="5"/>
    <m/>
    <m/>
    <m/>
    <m/>
    <d v="2016-08-02T17:54:06"/>
    <d v="2016-08-02T17:59:19"/>
    <n v="3201"/>
    <s v="Dey St                "/>
    <n v="40.737710999999997"/>
    <n v="-74.066920999999994"/>
    <n v="3195"/>
    <x v="3"/>
    <n v="40.730742625306583"/>
    <n v="-74.063783884048462"/>
    <n v="24684"/>
    <x v="0"/>
    <m/>
    <m/>
    <m/>
    <m/>
    <n v="1962"/>
    <n v="62"/>
    <m/>
    <n v="1"/>
  </r>
  <r>
    <n v="546"/>
    <n v="9"/>
    <m/>
    <m/>
    <m/>
    <m/>
    <d v="2016-08-02T17:54:34"/>
    <d v="2016-08-02T18:03:40"/>
    <n v="3185"/>
    <s v="City Hall             "/>
    <n v="40.717732499999997"/>
    <n v="-74.043845000000005"/>
    <n v="3214"/>
    <x v="19"/>
    <n v="40.712774199999998"/>
    <n v="-74.0364857"/>
    <n v="24511"/>
    <x v="0"/>
    <m/>
    <m/>
    <m/>
    <m/>
    <n v="1974"/>
    <n v="50"/>
    <m/>
    <n v="2"/>
  </r>
  <r>
    <n v="223"/>
    <n v="3"/>
    <m/>
    <m/>
    <m/>
    <m/>
    <d v="2016-08-02T17:54:50"/>
    <d v="2016-08-02T17:58:34"/>
    <n v="3186"/>
    <s v="Grove St PATH         "/>
    <n v="40.71958611647166"/>
    <n v="-74.043117463588715"/>
    <n v="3209"/>
    <x v="28"/>
    <n v="40.724176499999999"/>
    <n v="-74.050656399999994"/>
    <n v="24469"/>
    <x v="0"/>
    <m/>
    <m/>
    <m/>
    <m/>
    <n v="1980"/>
    <n v="44"/>
    <m/>
    <n v="1"/>
  </r>
  <r>
    <n v="418"/>
    <n v="6"/>
    <m/>
    <m/>
    <m/>
    <m/>
    <d v="2016-08-02T17:54:56"/>
    <d v="2016-08-02T18:01:55"/>
    <n v="3220"/>
    <s v="5 Corners Library     "/>
    <n v="40.734961020009514"/>
    <n v="-74.059503078460693"/>
    <n v="3210"/>
    <x v="27"/>
    <n v="40.742677141000001"/>
    <n v="-74.051788633000001"/>
    <n v="24686"/>
    <x v="0"/>
    <m/>
    <m/>
    <m/>
    <m/>
    <n v="1985"/>
    <n v="39"/>
    <m/>
    <n v="2"/>
  </r>
  <r>
    <n v="319"/>
    <n v="5"/>
    <m/>
    <m/>
    <m/>
    <m/>
    <d v="2016-08-02T17:55:31"/>
    <d v="2016-08-02T18:00:51"/>
    <n v="3186"/>
    <s v="Grove St PATH         "/>
    <n v="40.71958611647166"/>
    <n v="-74.043117463588715"/>
    <n v="3278"/>
    <x v="12"/>
    <n v="40.725685483629007"/>
    <n v="-74.048790335655212"/>
    <n v="24485"/>
    <x v="0"/>
    <m/>
    <m/>
    <m/>
    <m/>
    <n v="1980"/>
    <n v="44"/>
    <m/>
    <n v="1"/>
  </r>
  <r>
    <n v="621"/>
    <n v="10"/>
    <m/>
    <m/>
    <m/>
    <m/>
    <d v="2016-08-02T17:55:41"/>
    <d v="2016-08-02T18:06:02"/>
    <n v="3183"/>
    <s v="Exchange Place        "/>
    <n v="40.716246900000002"/>
    <n v="-74.033458800000005"/>
    <n v="3199"/>
    <x v="21"/>
    <n v="40.728744800000001"/>
    <n v="-74.032108199999996"/>
    <n v="24407"/>
    <x v="0"/>
    <m/>
    <m/>
    <m/>
    <m/>
    <n v="1981"/>
    <n v="43"/>
    <m/>
    <n v="1"/>
  </r>
  <r>
    <n v="590"/>
    <n v="9"/>
    <m/>
    <m/>
    <m/>
    <m/>
    <d v="2016-08-02T17:55:42"/>
    <d v="2016-08-02T18:05:33"/>
    <n v="3203"/>
    <s v="Hamilton Park         "/>
    <n v="40.727595966000003"/>
    <n v="-74.044247311000007"/>
    <n v="3183"/>
    <x v="11"/>
    <n v="40.716246900000002"/>
    <n v="-74.033458800000005"/>
    <n v="24556"/>
    <x v="0"/>
    <m/>
    <m/>
    <m/>
    <m/>
    <n v="1992"/>
    <n v="32"/>
    <m/>
    <n v="1"/>
  </r>
  <r>
    <n v="437"/>
    <n v="7"/>
    <m/>
    <m/>
    <m/>
    <m/>
    <d v="2016-08-02T17:55:47"/>
    <d v="2016-08-02T18:03:04"/>
    <n v="3183"/>
    <s v="Exchange Place        "/>
    <n v="40.716246900000002"/>
    <n v="-74.033458800000005"/>
    <n v="3199"/>
    <x v="21"/>
    <n v="40.728744800000001"/>
    <n v="-74.032108199999996"/>
    <n v="24512"/>
    <x v="0"/>
    <m/>
    <m/>
    <m/>
    <m/>
    <n v="1986"/>
    <n v="38"/>
    <m/>
    <n v="2"/>
  </r>
  <r>
    <n v="1536"/>
    <n v="25"/>
    <m/>
    <m/>
    <m/>
    <m/>
    <d v="2016-08-02T17:56:26"/>
    <d v="2016-08-02T18:22:02"/>
    <n v="3198"/>
    <s v="Heights Elevator      "/>
    <n v="40.748715945380226"/>
    <n v="-74.040443301200867"/>
    <n v="3213"/>
    <x v="7"/>
    <n v="40.718488919999999"/>
    <n v="-74.047726624999996"/>
    <n v="24709"/>
    <x v="0"/>
    <m/>
    <m/>
    <m/>
    <m/>
    <n v="1965"/>
    <n v="59"/>
    <m/>
    <n v="1"/>
  </r>
  <r>
    <n v="1014"/>
    <n v="16"/>
    <m/>
    <m/>
    <m/>
    <m/>
    <d v="2016-08-02T17:57:05"/>
    <d v="2016-08-02T18:13:59"/>
    <n v="3273"/>
    <s v="Manila &amp; 1st          "/>
    <n v="40.721650724879986"/>
    <n v="-74.042884111404419"/>
    <n v="3225"/>
    <x v="38"/>
    <n v="40.723658899999997"/>
    <n v="-74.064194299999997"/>
    <n v="26197"/>
    <x v="0"/>
    <m/>
    <m/>
    <m/>
    <m/>
    <n v="1988"/>
    <n v="36"/>
    <m/>
    <n v="1"/>
  </r>
  <r>
    <n v="1314"/>
    <n v="21"/>
    <m/>
    <m/>
    <m/>
    <m/>
    <d v="2016-08-02T17:57:21"/>
    <d v="2016-08-02T18:19:15"/>
    <n v="3183"/>
    <s v="Exchange Place        "/>
    <n v="40.716246900000002"/>
    <n v="-74.033458800000005"/>
    <n v="3220"/>
    <x v="24"/>
    <n v="40.734961020009514"/>
    <n v="-74.059503078460693"/>
    <n v="24619"/>
    <x v="0"/>
    <m/>
    <m/>
    <m/>
    <m/>
    <n v="1979"/>
    <n v="45"/>
    <m/>
    <n v="1"/>
  </r>
  <r>
    <n v="301"/>
    <n v="5"/>
    <m/>
    <m/>
    <m/>
    <m/>
    <d v="2016-08-02T17:58:22"/>
    <d v="2016-08-02T18:03:23"/>
    <n v="3186"/>
    <s v="Grove St PATH         "/>
    <n v="40.71958611647166"/>
    <n v="-74.043117463588715"/>
    <n v="3203"/>
    <x v="9"/>
    <n v="40.727595966000003"/>
    <n v="-74.044247311000007"/>
    <n v="26181"/>
    <x v="0"/>
    <m/>
    <m/>
    <m/>
    <m/>
    <n v="1986"/>
    <n v="38"/>
    <m/>
    <n v="2"/>
  </r>
  <r>
    <n v="295"/>
    <n v="4"/>
    <m/>
    <m/>
    <m/>
    <m/>
    <d v="2016-08-02T17:59:12"/>
    <d v="2016-08-02T18:04:08"/>
    <n v="3206"/>
    <s v="Hilltop               "/>
    <n v="40.7311689"/>
    <n v="-74.057573599999998"/>
    <n v="3207"/>
    <x v="32"/>
    <n v="40.737603700000001"/>
    <n v="-74.052478300000004"/>
    <n v="26152"/>
    <x v="0"/>
    <m/>
    <m/>
    <m/>
    <m/>
    <n v="1958"/>
    <n v="66"/>
    <m/>
    <n v="1"/>
  </r>
  <r>
    <n v="249"/>
    <n v="4"/>
    <m/>
    <m/>
    <m/>
    <m/>
    <d v="2016-08-02T17:59:17"/>
    <d v="2016-08-02T18:03:27"/>
    <n v="3186"/>
    <s v="Grove St PATH         "/>
    <n v="40.71958611647166"/>
    <n v="-74.043117463588715"/>
    <n v="3279"/>
    <x v="26"/>
    <n v="40.721630142638354"/>
    <n v="-74.04996782541275"/>
    <n v="26178"/>
    <x v="0"/>
    <m/>
    <m/>
    <m/>
    <m/>
    <n v="1986"/>
    <n v="38"/>
    <m/>
    <n v="1"/>
  </r>
  <r>
    <n v="1055"/>
    <n v="17"/>
    <m/>
    <m/>
    <m/>
    <m/>
    <d v="2016-08-02T17:59:21"/>
    <d v="2016-08-02T18:16:57"/>
    <n v="3199"/>
    <s v="Newport Pkwy          "/>
    <n v="40.728744800000001"/>
    <n v="-74.032108199999996"/>
    <n v="3210"/>
    <x v="27"/>
    <n v="40.742677141000001"/>
    <n v="-74.051788633000001"/>
    <n v="24551"/>
    <x v="0"/>
    <m/>
    <m/>
    <m/>
    <m/>
    <n v="1988"/>
    <n v="36"/>
    <m/>
    <n v="1"/>
  </r>
  <r>
    <n v="1076"/>
    <n v="17"/>
    <m/>
    <m/>
    <m/>
    <m/>
    <d v="2016-08-02T18:00:03"/>
    <d v="2016-08-02T18:17:59"/>
    <n v="3184"/>
    <s v="Paulus Hook           "/>
    <n v="40.7141454"/>
    <n v="-74.033551900000006"/>
    <n v="3220"/>
    <x v="24"/>
    <n v="40.734961020009514"/>
    <n v="-74.059503078460693"/>
    <n v="26187"/>
    <x v="0"/>
    <m/>
    <m/>
    <m/>
    <m/>
    <n v="1969"/>
    <n v="55"/>
    <m/>
    <n v="1"/>
  </r>
  <r>
    <n v="184"/>
    <n v="3"/>
    <m/>
    <m/>
    <m/>
    <m/>
    <d v="2016-08-02T18:00:10"/>
    <d v="2016-08-02T18:03:14"/>
    <n v="3186"/>
    <s v="Grove St PATH         "/>
    <n v="40.71958611647166"/>
    <n v="-74.043117463588715"/>
    <n v="3279"/>
    <x v="26"/>
    <n v="40.721630142638354"/>
    <n v="-74.04996782541275"/>
    <n v="24687"/>
    <x v="0"/>
    <m/>
    <m/>
    <m/>
    <m/>
    <n v="1981"/>
    <n v="43"/>
    <m/>
    <n v="1"/>
  </r>
  <r>
    <n v="430"/>
    <n v="7"/>
    <m/>
    <m/>
    <m/>
    <m/>
    <d v="2016-08-02T18:00:33"/>
    <d v="2016-08-02T18:07:43"/>
    <n v="3202"/>
    <s v="Newport PATH          "/>
    <n v="40.727223500000001"/>
    <n v="-74.033758899999995"/>
    <n v="3214"/>
    <x v="19"/>
    <n v="40.712774199999998"/>
    <n v="-74.0364857"/>
    <n v="26204"/>
    <x v="0"/>
    <m/>
    <m/>
    <m/>
    <m/>
    <n v="1978"/>
    <n v="46"/>
    <m/>
    <n v="1"/>
  </r>
  <r>
    <n v="334"/>
    <n v="5"/>
    <m/>
    <m/>
    <m/>
    <m/>
    <d v="2016-08-02T18:00:49"/>
    <d v="2016-08-02T18:06:23"/>
    <n v="3203"/>
    <s v="Hamilton Park         "/>
    <n v="40.727595966000003"/>
    <n v="-74.044247311000007"/>
    <n v="3186"/>
    <x v="5"/>
    <n v="40.71958611647166"/>
    <n v="-74.043117463588715"/>
    <n v="24664"/>
    <x v="1"/>
    <m/>
    <m/>
    <m/>
    <m/>
    <m/>
    <s v=""/>
    <m/>
    <n v="0"/>
  </r>
  <r>
    <n v="339"/>
    <n v="5"/>
    <m/>
    <m/>
    <m/>
    <m/>
    <d v="2016-08-02T18:01:04"/>
    <d v="2016-08-02T18:06:44"/>
    <n v="3184"/>
    <s v="Paulus Hook           "/>
    <n v="40.7141454"/>
    <n v="-74.033551900000006"/>
    <n v="3275"/>
    <x v="17"/>
    <n v="40.718355198232139"/>
    <n v="-74.038914442062378"/>
    <n v="24574"/>
    <x v="0"/>
    <m/>
    <m/>
    <m/>
    <m/>
    <n v="1992"/>
    <n v="32"/>
    <m/>
    <n v="1"/>
  </r>
  <r>
    <n v="555"/>
    <n v="9"/>
    <m/>
    <m/>
    <m/>
    <m/>
    <d v="2016-08-02T18:03:24"/>
    <d v="2016-08-02T18:12:39"/>
    <n v="3186"/>
    <s v="Grove St PATH         "/>
    <n v="40.71958611647166"/>
    <n v="-74.043117463588715"/>
    <n v="3192"/>
    <x v="10"/>
    <n v="40.711242300000002"/>
    <n v="-74.055701299999996"/>
    <n v="26167"/>
    <x v="0"/>
    <m/>
    <m/>
    <m/>
    <m/>
    <n v="1990"/>
    <n v="34"/>
    <m/>
    <n v="1"/>
  </r>
  <r>
    <n v="130"/>
    <n v="2"/>
    <m/>
    <m/>
    <m/>
    <m/>
    <d v="2016-08-02T18:03:40"/>
    <d v="2016-08-02T18:05:50"/>
    <n v="3272"/>
    <s v="Jersey &amp; 3rd          "/>
    <n v="40.723331586464361"/>
    <n v="-74.045952558517442"/>
    <n v="3278"/>
    <x v="12"/>
    <n v="40.725685483629007"/>
    <n v="-74.048790335655212"/>
    <n v="24487"/>
    <x v="0"/>
    <m/>
    <m/>
    <m/>
    <m/>
    <n v="1978"/>
    <n v="46"/>
    <m/>
    <n v="1"/>
  </r>
  <r>
    <n v="1513"/>
    <n v="25"/>
    <m/>
    <m/>
    <m/>
    <m/>
    <d v="2016-08-02T18:03:47"/>
    <d v="2016-08-02T18:29:01"/>
    <n v="3183"/>
    <s v="Exchange Place        "/>
    <n v="40.716246900000002"/>
    <n v="-74.033458800000005"/>
    <n v="3201"/>
    <x v="22"/>
    <n v="40.737710999999997"/>
    <n v="-74.066920999999994"/>
    <n v="26213"/>
    <x v="0"/>
    <m/>
    <m/>
    <m/>
    <m/>
    <n v="1988"/>
    <n v="36"/>
    <m/>
    <n v="1"/>
  </r>
  <r>
    <n v="1183"/>
    <n v="19"/>
    <m/>
    <m/>
    <m/>
    <m/>
    <d v="2016-08-02T18:04:25"/>
    <d v="2016-08-02T18:24:09"/>
    <n v="3214"/>
    <s v="Essex Light Rail      "/>
    <n v="40.712774199999998"/>
    <n v="-74.0364857"/>
    <n v="3214"/>
    <x v="19"/>
    <n v="40.712774199999998"/>
    <n v="-74.0364857"/>
    <n v="24716"/>
    <x v="0"/>
    <m/>
    <m/>
    <m/>
    <m/>
    <n v="1982"/>
    <n v="42"/>
    <m/>
    <n v="1"/>
  </r>
  <r>
    <n v="652"/>
    <n v="10"/>
    <m/>
    <m/>
    <m/>
    <m/>
    <d v="2016-08-02T18:04:47"/>
    <d v="2016-08-02T18:15:39"/>
    <n v="3195"/>
    <s v="Sip Ave               "/>
    <n v="40.730742625306583"/>
    <n v="-74.063783884048462"/>
    <n v="3281"/>
    <x v="42"/>
    <n v="40.74590996631558"/>
    <n v="-74.057271480560303"/>
    <n v="24704"/>
    <x v="0"/>
    <m/>
    <m/>
    <m/>
    <m/>
    <n v="1984"/>
    <n v="40"/>
    <m/>
    <n v="1"/>
  </r>
  <r>
    <n v="77"/>
    <n v="1"/>
    <m/>
    <m/>
    <m/>
    <m/>
    <d v="2016-08-02T18:05:25"/>
    <d v="2016-08-02T18:06:42"/>
    <n v="3184"/>
    <s v="Paulus Hook           "/>
    <n v="40.7141454"/>
    <n v="-74.033551900000006"/>
    <n v="3183"/>
    <x v="11"/>
    <n v="40.716246900000002"/>
    <n v="-74.033458800000005"/>
    <n v="26185"/>
    <x v="0"/>
    <m/>
    <m/>
    <m/>
    <m/>
    <n v="1975"/>
    <n v="49"/>
    <m/>
    <n v="1"/>
  </r>
  <r>
    <n v="119"/>
    <n v="1"/>
    <m/>
    <m/>
    <m/>
    <m/>
    <d v="2016-08-02T18:06:12"/>
    <d v="2016-08-02T18:08:11"/>
    <n v="3186"/>
    <s v="Grove St PATH         "/>
    <n v="40.71958611647166"/>
    <n v="-74.043117463588715"/>
    <n v="3213"/>
    <x v="7"/>
    <n v="40.718488919999999"/>
    <n v="-74.047726624999996"/>
    <n v="26179"/>
    <x v="0"/>
    <m/>
    <m/>
    <m/>
    <m/>
    <n v="1972"/>
    <n v="52"/>
    <m/>
    <n v="1"/>
  </r>
  <r>
    <n v="211"/>
    <n v="3"/>
    <m/>
    <m/>
    <m/>
    <m/>
    <d v="2016-08-02T18:06:37"/>
    <d v="2016-08-02T18:10:09"/>
    <n v="3195"/>
    <s v="Sip Ave               "/>
    <n v="40.730742625306583"/>
    <n v="-74.063783884048462"/>
    <n v="3194"/>
    <x v="20"/>
    <n v="40.725339925355797"/>
    <n v="-74.067622125148773"/>
    <n v="24684"/>
    <x v="0"/>
    <m/>
    <m/>
    <m/>
    <m/>
    <n v="1970"/>
    <n v="54"/>
    <m/>
    <n v="1"/>
  </r>
  <r>
    <n v="335"/>
    <n v="5"/>
    <m/>
    <m/>
    <m/>
    <m/>
    <d v="2016-08-02T18:06:48"/>
    <d v="2016-08-02T18:12:24"/>
    <n v="3186"/>
    <s v="Grove St PATH         "/>
    <n v="40.71958611647166"/>
    <n v="-74.043117463588715"/>
    <n v="3203"/>
    <x v="9"/>
    <n v="40.727595966000003"/>
    <n v="-74.044247311000007"/>
    <n v="26170"/>
    <x v="0"/>
    <m/>
    <m/>
    <m/>
    <m/>
    <n v="1978"/>
    <n v="46"/>
    <m/>
    <n v="1"/>
  </r>
  <r>
    <n v="336"/>
    <n v="5"/>
    <m/>
    <m/>
    <m/>
    <m/>
    <d v="2016-08-02T18:07:18"/>
    <d v="2016-08-02T18:12:54"/>
    <n v="3186"/>
    <s v="Grove St PATH         "/>
    <n v="40.71958611647166"/>
    <n v="-74.043117463588715"/>
    <n v="3187"/>
    <x v="16"/>
    <n v="40.721123599999999"/>
    <n v="-74.038050949999999"/>
    <n v="24664"/>
    <x v="0"/>
    <m/>
    <m/>
    <m/>
    <m/>
    <n v="1992"/>
    <n v="32"/>
    <m/>
    <n v="2"/>
  </r>
  <r>
    <n v="368"/>
    <n v="6"/>
    <m/>
    <m/>
    <m/>
    <m/>
    <d v="2016-08-02T18:07:48"/>
    <d v="2016-08-02T18:13:57"/>
    <n v="3183"/>
    <s v="Exchange Place        "/>
    <n v="40.716246900000002"/>
    <n v="-74.033458800000005"/>
    <n v="3209"/>
    <x v="28"/>
    <n v="40.724176499999999"/>
    <n v="-74.050656399999994"/>
    <n v="26209"/>
    <x v="0"/>
    <m/>
    <m/>
    <m/>
    <m/>
    <n v="1981"/>
    <n v="43"/>
    <m/>
    <n v="2"/>
  </r>
  <r>
    <n v="249"/>
    <n v="4"/>
    <m/>
    <m/>
    <m/>
    <m/>
    <d v="2016-08-02T18:08:07"/>
    <d v="2016-08-02T18:12:16"/>
    <n v="3186"/>
    <s v="Grove St PATH         "/>
    <n v="40.71958611647166"/>
    <n v="-74.043117463588715"/>
    <n v="3276"/>
    <x v="6"/>
    <n v="40.714584035358932"/>
    <n v="-74.042817056179047"/>
    <n v="24523"/>
    <x v="0"/>
    <m/>
    <m/>
    <m/>
    <m/>
    <n v="1987"/>
    <n v="37"/>
    <m/>
    <n v="1"/>
  </r>
  <r>
    <n v="704"/>
    <n v="11"/>
    <m/>
    <m/>
    <m/>
    <m/>
    <d v="2016-08-02T18:08:16"/>
    <d v="2016-08-02T18:20:01"/>
    <n v="3195"/>
    <s v="Sip Ave               "/>
    <n v="40.730742625306583"/>
    <n v="-74.063783884048462"/>
    <n v="3215"/>
    <x v="36"/>
    <n v="40.746729899999998"/>
    <n v="-74.049250900000004"/>
    <n v="26154"/>
    <x v="0"/>
    <m/>
    <m/>
    <m/>
    <m/>
    <n v="1954"/>
    <n v="70"/>
    <m/>
    <n v="1"/>
  </r>
  <r>
    <n v="736"/>
    <n v="12"/>
    <m/>
    <m/>
    <m/>
    <m/>
    <d v="2016-08-02T18:09:33"/>
    <d v="2016-08-02T18:21:50"/>
    <n v="3202"/>
    <s v="Newport PATH          "/>
    <n v="40.727223500000001"/>
    <n v="-74.033758899999995"/>
    <n v="3276"/>
    <x v="6"/>
    <n v="40.714584035358932"/>
    <n v="-74.042817056179047"/>
    <n v="26207"/>
    <x v="0"/>
    <m/>
    <m/>
    <m/>
    <m/>
    <n v="1985"/>
    <n v="39"/>
    <m/>
    <n v="2"/>
  </r>
  <r>
    <n v="850"/>
    <n v="14"/>
    <m/>
    <m/>
    <m/>
    <m/>
    <d v="2016-08-02T18:11:12"/>
    <d v="2016-08-02T18:25:23"/>
    <n v="3202"/>
    <s v="Newport PATH          "/>
    <n v="40.727223500000001"/>
    <n v="-74.033758899999995"/>
    <n v="3213"/>
    <x v="7"/>
    <n v="40.718488919999999"/>
    <n v="-74.047726624999996"/>
    <n v="26196"/>
    <x v="0"/>
    <m/>
    <m/>
    <m/>
    <m/>
    <n v="1978"/>
    <n v="46"/>
    <m/>
    <n v="2"/>
  </r>
  <r>
    <n v="531"/>
    <n v="8"/>
    <m/>
    <m/>
    <m/>
    <m/>
    <d v="2016-08-02T18:11:24"/>
    <d v="2016-08-02T18:20:15"/>
    <n v="3183"/>
    <s v="Exchange Place        "/>
    <n v="40.716246900000002"/>
    <n v="-74.033458800000005"/>
    <n v="3199"/>
    <x v="21"/>
    <n v="40.728744800000001"/>
    <n v="-74.032108199999996"/>
    <n v="24688"/>
    <x v="0"/>
    <m/>
    <m/>
    <m/>
    <m/>
    <n v="1989"/>
    <n v="35"/>
    <m/>
    <n v="2"/>
  </r>
  <r>
    <n v="445"/>
    <n v="7"/>
    <m/>
    <m/>
    <m/>
    <m/>
    <d v="2016-08-02T18:12:08"/>
    <d v="2016-08-02T18:19:33"/>
    <n v="3183"/>
    <s v="Exchange Place        "/>
    <n v="40.716246900000002"/>
    <n v="-74.033458800000005"/>
    <n v="3187"/>
    <x v="16"/>
    <n v="40.721123599999999"/>
    <n v="-74.038050949999999"/>
    <n v="24624"/>
    <x v="0"/>
    <m/>
    <m/>
    <m/>
    <m/>
    <n v="1977"/>
    <n v="47"/>
    <m/>
    <n v="2"/>
  </r>
  <r>
    <n v="342"/>
    <n v="5"/>
    <m/>
    <m/>
    <m/>
    <m/>
    <d v="2016-08-02T18:12:38"/>
    <d v="2016-08-02T18:18:20"/>
    <n v="3202"/>
    <s v="Newport PATH          "/>
    <n v="40.727223500000001"/>
    <n v="-74.033758899999995"/>
    <n v="3187"/>
    <x v="16"/>
    <n v="40.721123599999999"/>
    <n v="-74.038050949999999"/>
    <n v="26202"/>
    <x v="0"/>
    <m/>
    <m/>
    <m/>
    <m/>
    <n v="1989"/>
    <n v="35"/>
    <m/>
    <n v="2"/>
  </r>
  <r>
    <n v="159"/>
    <n v="2"/>
    <m/>
    <m/>
    <m/>
    <m/>
    <d v="2016-08-02T18:13:39"/>
    <d v="2016-08-02T18:16:18"/>
    <n v="3186"/>
    <s v="Grove St PATH         "/>
    <n v="40.71958611647166"/>
    <n v="-74.043117463588715"/>
    <n v="3272"/>
    <x v="39"/>
    <n v="40.723331586464361"/>
    <n v="-74.045952558517442"/>
    <n v="24474"/>
    <x v="0"/>
    <m/>
    <m/>
    <m/>
    <m/>
    <n v="1978"/>
    <n v="46"/>
    <m/>
    <n v="1"/>
  </r>
  <r>
    <n v="528"/>
    <n v="8"/>
    <m/>
    <m/>
    <m/>
    <m/>
    <d v="2016-08-02T18:13:55"/>
    <d v="2016-08-02T18:22:43"/>
    <n v="3183"/>
    <s v="Exchange Place        "/>
    <n v="40.716246900000002"/>
    <n v="-74.033458800000005"/>
    <n v="3199"/>
    <x v="21"/>
    <n v="40.728744800000001"/>
    <n v="-74.032108199999996"/>
    <n v="24556"/>
    <x v="0"/>
    <m/>
    <m/>
    <m/>
    <m/>
    <n v="1991"/>
    <n v="33"/>
    <m/>
    <n v="1"/>
  </r>
  <r>
    <n v="308"/>
    <n v="5"/>
    <m/>
    <m/>
    <m/>
    <m/>
    <d v="2016-08-02T18:14:04"/>
    <d v="2016-08-02T18:19:12"/>
    <n v="3183"/>
    <s v="Exchange Place        "/>
    <n v="40.716246900000002"/>
    <n v="-74.033458800000005"/>
    <n v="3187"/>
    <x v="16"/>
    <n v="40.721123599999999"/>
    <n v="-74.038050949999999"/>
    <n v="26210"/>
    <x v="0"/>
    <m/>
    <m/>
    <m/>
    <m/>
    <n v="1979"/>
    <n v="45"/>
    <m/>
    <n v="1"/>
  </r>
  <r>
    <n v="397"/>
    <n v="6"/>
    <m/>
    <m/>
    <m/>
    <m/>
    <d v="2016-08-02T18:14:09"/>
    <d v="2016-08-02T18:20:46"/>
    <n v="3183"/>
    <s v="Exchange Place        "/>
    <n v="40.716246900000002"/>
    <n v="-74.033458800000005"/>
    <n v="3186"/>
    <x v="5"/>
    <n v="40.71958611647166"/>
    <n v="-74.043117463588715"/>
    <n v="26185"/>
    <x v="0"/>
    <m/>
    <m/>
    <m/>
    <m/>
    <n v="1978"/>
    <n v="46"/>
    <m/>
    <n v="1"/>
  </r>
  <r>
    <n v="212"/>
    <n v="3"/>
    <m/>
    <m/>
    <m/>
    <m/>
    <d v="2016-08-02T18:14:23"/>
    <d v="2016-08-02T18:17:55"/>
    <n v="3186"/>
    <s v="Grove St PATH         "/>
    <n v="40.71958611647166"/>
    <n v="-74.043117463588715"/>
    <n v="3213"/>
    <x v="7"/>
    <n v="40.718488919999999"/>
    <n v="-74.047726624999996"/>
    <n v="26173"/>
    <x v="0"/>
    <m/>
    <m/>
    <m/>
    <m/>
    <n v="1992"/>
    <n v="32"/>
    <m/>
    <n v="1"/>
  </r>
  <r>
    <n v="892"/>
    <n v="14"/>
    <m/>
    <m/>
    <m/>
    <m/>
    <d v="2016-08-02T18:14:24"/>
    <d v="2016-08-02T18:29:17"/>
    <n v="3187"/>
    <s v="Warren St             "/>
    <n v="40.721123599999999"/>
    <n v="-74.038050949999999"/>
    <n v="3220"/>
    <x v="24"/>
    <n v="40.734961020009514"/>
    <n v="-74.059503078460693"/>
    <n v="26200"/>
    <x v="0"/>
    <m/>
    <m/>
    <m/>
    <m/>
    <n v="1985"/>
    <n v="39"/>
    <m/>
    <n v="1"/>
  </r>
  <r>
    <n v="653"/>
    <n v="10"/>
    <m/>
    <m/>
    <m/>
    <m/>
    <d v="2016-08-02T18:14:30"/>
    <d v="2016-08-02T18:25:24"/>
    <n v="3186"/>
    <s v="Grove St PATH         "/>
    <n v="40.71958611647166"/>
    <n v="-74.043117463588715"/>
    <n v="3268"/>
    <x v="43"/>
    <n v="40.71346382669195"/>
    <n v="-74.062858521938324"/>
    <n v="24492"/>
    <x v="0"/>
    <m/>
    <m/>
    <m/>
    <m/>
    <n v="1979"/>
    <n v="45"/>
    <m/>
    <n v="1"/>
  </r>
  <r>
    <n v="295"/>
    <n v="4"/>
    <m/>
    <m/>
    <m/>
    <m/>
    <d v="2016-08-02T18:14:39"/>
    <d v="2016-08-02T18:19:35"/>
    <n v="3183"/>
    <s v="Exchange Place        "/>
    <n v="40.716246900000002"/>
    <n v="-74.033458800000005"/>
    <n v="3185"/>
    <x v="13"/>
    <n v="40.717732499999997"/>
    <n v="-74.043845000000005"/>
    <n v="24401"/>
    <x v="0"/>
    <m/>
    <m/>
    <m/>
    <m/>
    <n v="1979"/>
    <n v="45"/>
    <m/>
    <n v="1"/>
  </r>
  <r>
    <n v="286"/>
    <n v="4"/>
    <m/>
    <m/>
    <m/>
    <m/>
    <d v="2016-08-02T18:14:56"/>
    <d v="2016-08-02T18:19:43"/>
    <n v="3183"/>
    <s v="Exchange Place        "/>
    <n v="40.716246900000002"/>
    <n v="-74.033458800000005"/>
    <n v="3276"/>
    <x v="6"/>
    <n v="40.714584035358932"/>
    <n v="-74.042817056179047"/>
    <n v="24678"/>
    <x v="0"/>
    <m/>
    <m/>
    <m/>
    <m/>
    <n v="1980"/>
    <n v="44"/>
    <m/>
    <n v="1"/>
  </r>
  <r>
    <n v="167"/>
    <n v="2"/>
    <m/>
    <m/>
    <m/>
    <m/>
    <d v="2016-08-02T18:15:08"/>
    <d v="2016-08-02T18:17:56"/>
    <n v="3186"/>
    <s v="Grove St PATH         "/>
    <n v="40.71958611647166"/>
    <n v="-74.043117463588715"/>
    <n v="3213"/>
    <x v="7"/>
    <n v="40.718488919999999"/>
    <n v="-74.047726624999996"/>
    <n v="26168"/>
    <x v="0"/>
    <m/>
    <m/>
    <m/>
    <m/>
    <n v="1971"/>
    <n v="53"/>
    <m/>
    <n v="1"/>
  </r>
  <r>
    <n v="316"/>
    <n v="5"/>
    <m/>
    <m/>
    <m/>
    <m/>
    <d v="2016-08-02T18:15:08"/>
    <d v="2016-08-02T18:20:25"/>
    <n v="3186"/>
    <s v="Grove St PATH         "/>
    <n v="40.71958611647166"/>
    <n v="-74.043117463588715"/>
    <n v="3278"/>
    <x v="12"/>
    <n v="40.725685483629007"/>
    <n v="-74.048790335655212"/>
    <n v="24562"/>
    <x v="0"/>
    <m/>
    <m/>
    <m/>
    <m/>
    <n v="1964"/>
    <n v="60"/>
    <m/>
    <n v="1"/>
  </r>
  <r>
    <n v="718"/>
    <n v="11"/>
    <m/>
    <m/>
    <m/>
    <m/>
    <d v="2016-08-02T18:15:32"/>
    <d v="2016-08-02T18:27:31"/>
    <n v="3275"/>
    <s v="Columbus Drive        "/>
    <n v="40.718355198232139"/>
    <n v="-74.038914442062378"/>
    <n v="3214"/>
    <x v="19"/>
    <n v="40.712774199999998"/>
    <n v="-74.0364857"/>
    <n v="24722"/>
    <x v="0"/>
    <m/>
    <m/>
    <m/>
    <m/>
    <n v="1989"/>
    <n v="35"/>
    <m/>
    <n v="1"/>
  </r>
  <r>
    <n v="379"/>
    <n v="6"/>
    <m/>
    <m/>
    <m/>
    <m/>
    <d v="2016-08-02T18:15:40"/>
    <d v="2016-08-02T18:22:00"/>
    <n v="3184"/>
    <s v="Paulus Hook           "/>
    <n v="40.7141454"/>
    <n v="-74.033551900000006"/>
    <n v="3187"/>
    <x v="16"/>
    <n v="40.721123599999999"/>
    <n v="-74.038050949999999"/>
    <n v="24601"/>
    <x v="0"/>
    <m/>
    <m/>
    <m/>
    <m/>
    <n v="1992"/>
    <n v="32"/>
    <m/>
    <n v="1"/>
  </r>
  <r>
    <n v="138"/>
    <n v="2"/>
    <m/>
    <m/>
    <m/>
    <m/>
    <d v="2016-08-02T18:16:33"/>
    <d v="2016-08-02T18:18:52"/>
    <n v="3186"/>
    <s v="Grove St PATH         "/>
    <n v="40.71958611647166"/>
    <n v="-74.043117463588715"/>
    <n v="3279"/>
    <x v="26"/>
    <n v="40.721630142638354"/>
    <n v="-74.04996782541275"/>
    <n v="24406"/>
    <x v="0"/>
    <m/>
    <m/>
    <m/>
    <m/>
    <n v="1982"/>
    <n v="42"/>
    <m/>
    <n v="1"/>
  </r>
  <r>
    <n v="140"/>
    <n v="2"/>
    <m/>
    <m/>
    <m/>
    <m/>
    <d v="2016-08-02T18:17:05"/>
    <d v="2016-08-02T18:19:26"/>
    <n v="3214"/>
    <s v="Essex Light Rail      "/>
    <n v="40.712774199999998"/>
    <n v="-74.0364857"/>
    <n v="3276"/>
    <x v="6"/>
    <n v="40.714584035358932"/>
    <n v="-74.042817056179047"/>
    <n v="26204"/>
    <x v="0"/>
    <m/>
    <m/>
    <m/>
    <m/>
    <n v="1981"/>
    <n v="43"/>
    <m/>
    <n v="1"/>
  </r>
  <r>
    <n v="172"/>
    <n v="2"/>
    <m/>
    <m/>
    <m/>
    <m/>
    <d v="2016-08-02T18:17:11"/>
    <d v="2016-08-02T18:20:04"/>
    <n v="3183"/>
    <s v="Exchange Place        "/>
    <n v="40.716246900000002"/>
    <n v="-74.033458800000005"/>
    <n v="3214"/>
    <x v="19"/>
    <n v="40.712774199999998"/>
    <n v="-74.0364857"/>
    <n v="24613"/>
    <x v="0"/>
    <m/>
    <m/>
    <m/>
    <m/>
    <n v="1979"/>
    <n v="45"/>
    <m/>
    <n v="1"/>
  </r>
  <r>
    <n v="545"/>
    <n v="9"/>
    <m/>
    <m/>
    <m/>
    <m/>
    <d v="2016-08-02T18:17:28"/>
    <d v="2016-08-02T18:26:33"/>
    <n v="3186"/>
    <s v="Grove St PATH         "/>
    <n v="40.71958611647166"/>
    <n v="-74.043117463588715"/>
    <n v="3192"/>
    <x v="10"/>
    <n v="40.711242300000002"/>
    <n v="-74.055701299999996"/>
    <n v="24531"/>
    <x v="0"/>
    <m/>
    <m/>
    <m/>
    <m/>
    <n v="1976"/>
    <n v="48"/>
    <m/>
    <n v="2"/>
  </r>
  <r>
    <n v="204"/>
    <n v="3"/>
    <m/>
    <m/>
    <m/>
    <m/>
    <d v="2016-08-02T18:17:41"/>
    <d v="2016-08-02T18:21:05"/>
    <n v="3186"/>
    <s v="Grove St PATH         "/>
    <n v="40.71958611647166"/>
    <n v="-74.043117463588715"/>
    <n v="3187"/>
    <x v="16"/>
    <n v="40.721123599999999"/>
    <n v="-74.038050949999999"/>
    <n v="26164"/>
    <x v="0"/>
    <m/>
    <m/>
    <m/>
    <m/>
    <n v="1988"/>
    <n v="36"/>
    <m/>
    <n v="2"/>
  </r>
  <r>
    <n v="223"/>
    <n v="3"/>
    <m/>
    <m/>
    <m/>
    <m/>
    <d v="2016-08-02T18:17:41"/>
    <d v="2016-08-02T18:21:25"/>
    <n v="3186"/>
    <s v="Grove St PATH         "/>
    <n v="40.71958611647166"/>
    <n v="-74.043117463588715"/>
    <n v="3270"/>
    <x v="18"/>
    <n v="40.725289107811321"/>
    <n v="-74.045571684837341"/>
    <n v="26169"/>
    <x v="0"/>
    <m/>
    <m/>
    <m/>
    <m/>
    <n v="1990"/>
    <n v="34"/>
    <m/>
    <n v="1"/>
  </r>
  <r>
    <n v="258"/>
    <n v="4"/>
    <m/>
    <m/>
    <m/>
    <m/>
    <d v="2016-08-02T18:18:09"/>
    <d v="2016-08-02T18:22:27"/>
    <n v="3183"/>
    <s v="Exchange Place        "/>
    <n v="40.716246900000002"/>
    <n v="-74.033458800000005"/>
    <n v="3187"/>
    <x v="16"/>
    <n v="40.721123599999999"/>
    <n v="-74.038050949999999"/>
    <n v="24397"/>
    <x v="0"/>
    <m/>
    <m/>
    <m/>
    <m/>
    <n v="1984"/>
    <n v="40"/>
    <m/>
    <n v="1"/>
  </r>
  <r>
    <n v="1682"/>
    <n v="28"/>
    <m/>
    <m/>
    <m/>
    <m/>
    <d v="2016-08-02T18:18:25"/>
    <d v="2016-08-02T18:46:27"/>
    <n v="3275"/>
    <s v="Columbus Drive        "/>
    <n v="40.718355198232139"/>
    <n v="-74.038914442062378"/>
    <n v="3191"/>
    <x v="30"/>
    <n v="40.7182113"/>
    <n v="-74.083639399999996"/>
    <n v="24574"/>
    <x v="0"/>
    <m/>
    <m/>
    <m/>
    <m/>
    <n v="1977"/>
    <n v="47"/>
    <m/>
    <n v="1"/>
  </r>
  <r>
    <n v="368"/>
    <n v="6"/>
    <m/>
    <m/>
    <m/>
    <m/>
    <d v="2016-08-02T18:19:17"/>
    <d v="2016-08-02T18:25:26"/>
    <n v="3195"/>
    <s v="Sip Ave               "/>
    <n v="40.730742625306583"/>
    <n v="-74.063783884048462"/>
    <n v="3207"/>
    <x v="32"/>
    <n v="40.737603700000001"/>
    <n v="-74.052478300000004"/>
    <n v="24567"/>
    <x v="0"/>
    <m/>
    <m/>
    <m/>
    <m/>
    <n v="1983"/>
    <n v="41"/>
    <m/>
    <n v="2"/>
  </r>
  <r>
    <n v="633"/>
    <n v="10"/>
    <m/>
    <m/>
    <m/>
    <m/>
    <d v="2016-08-02T18:19:21"/>
    <d v="2016-08-02T18:29:54"/>
    <n v="3202"/>
    <s v="Newport PATH          "/>
    <n v="40.727223500000001"/>
    <n v="-74.033758899999995"/>
    <n v="3202"/>
    <x v="15"/>
    <n v="40.727223500000001"/>
    <n v="-74.033758899999995"/>
    <n v="26203"/>
    <x v="0"/>
    <m/>
    <m/>
    <m/>
    <m/>
    <n v="1987"/>
    <n v="37"/>
    <m/>
    <n v="1"/>
  </r>
  <r>
    <n v="222"/>
    <n v="3"/>
    <m/>
    <m/>
    <m/>
    <m/>
    <d v="2016-08-02T18:19:38"/>
    <d v="2016-08-02T18:23:21"/>
    <n v="3186"/>
    <s v="Grove St PATH         "/>
    <n v="40.71958611647166"/>
    <n v="-74.043117463588715"/>
    <n v="3276"/>
    <x v="6"/>
    <n v="40.714584035358932"/>
    <n v="-74.042817056179047"/>
    <n v="26175"/>
    <x v="0"/>
    <m/>
    <m/>
    <m/>
    <m/>
    <n v="1985"/>
    <n v="39"/>
    <m/>
    <n v="1"/>
  </r>
  <r>
    <n v="458"/>
    <n v="7"/>
    <m/>
    <m/>
    <m/>
    <m/>
    <d v="2016-08-02T18:19:39"/>
    <d v="2016-08-02T18:27:18"/>
    <n v="3203"/>
    <s v="Hamilton Park         "/>
    <n v="40.727595966000003"/>
    <n v="-74.044247311000007"/>
    <n v="3276"/>
    <x v="6"/>
    <n v="40.714584035358932"/>
    <n v="-74.042817056179047"/>
    <n v="24633"/>
    <x v="0"/>
    <m/>
    <m/>
    <m/>
    <m/>
    <n v="1992"/>
    <n v="32"/>
    <m/>
    <n v="1"/>
  </r>
  <r>
    <n v="306"/>
    <n v="5"/>
    <m/>
    <m/>
    <m/>
    <m/>
    <d v="2016-08-02T18:19:48"/>
    <d v="2016-08-02T18:24:55"/>
    <n v="3186"/>
    <s v="Grove St PATH         "/>
    <n v="40.71958611647166"/>
    <n v="-74.043117463588715"/>
    <n v="3203"/>
    <x v="9"/>
    <n v="40.727595966000003"/>
    <n v="-74.044247311000007"/>
    <n v="24434"/>
    <x v="0"/>
    <m/>
    <m/>
    <m/>
    <m/>
    <n v="1971"/>
    <n v="53"/>
    <m/>
    <n v="2"/>
  </r>
  <r>
    <n v="793"/>
    <n v="13"/>
    <m/>
    <m/>
    <m/>
    <m/>
    <d v="2016-08-02T18:20:32"/>
    <d v="2016-08-02T18:33:46"/>
    <n v="3202"/>
    <s v="Newport PATH          "/>
    <n v="40.727223500000001"/>
    <n v="-74.033758899999995"/>
    <n v="3225"/>
    <x v="38"/>
    <n v="40.723658899999997"/>
    <n v="-74.064194299999997"/>
    <n v="26199"/>
    <x v="0"/>
    <m/>
    <m/>
    <m/>
    <m/>
    <n v="1984"/>
    <n v="40"/>
    <m/>
    <n v="1"/>
  </r>
  <r>
    <n v="329"/>
    <n v="5"/>
    <m/>
    <m/>
    <m/>
    <m/>
    <d v="2016-08-02T18:20:39"/>
    <d v="2016-08-02T18:26:09"/>
    <n v="3187"/>
    <s v="Warren St             "/>
    <n v="40.721123599999999"/>
    <n v="-74.038050949999999"/>
    <n v="3203"/>
    <x v="9"/>
    <n v="40.727595966000003"/>
    <n v="-74.044247311000007"/>
    <n v="24616"/>
    <x v="0"/>
    <m/>
    <m/>
    <m/>
    <m/>
    <n v="1983"/>
    <n v="41"/>
    <m/>
    <n v="1"/>
  </r>
  <r>
    <n v="854"/>
    <n v="14"/>
    <m/>
    <m/>
    <m/>
    <m/>
    <d v="2016-08-02T18:20:58"/>
    <d v="2016-08-02T18:35:12"/>
    <n v="3184"/>
    <s v="Paulus Hook           "/>
    <n v="40.7141454"/>
    <n v="-74.033551900000006"/>
    <n v="3270"/>
    <x v="18"/>
    <n v="40.725289107811321"/>
    <n v="-74.045571684837341"/>
    <n v="26180"/>
    <x v="0"/>
    <m/>
    <m/>
    <m/>
    <m/>
    <n v="1986"/>
    <n v="38"/>
    <m/>
    <n v="1"/>
  </r>
  <r>
    <n v="717"/>
    <n v="11"/>
    <m/>
    <m/>
    <m/>
    <m/>
    <d v="2016-08-02T18:21:08"/>
    <d v="2016-08-02T18:33:06"/>
    <n v="3183"/>
    <s v="Exchange Place        "/>
    <n v="40.716246900000002"/>
    <n v="-74.033458800000005"/>
    <n v="3203"/>
    <x v="9"/>
    <n v="40.727595966000003"/>
    <n v="-74.044247311000007"/>
    <n v="24432"/>
    <x v="0"/>
    <m/>
    <m/>
    <m/>
    <m/>
    <n v="1987"/>
    <n v="37"/>
    <m/>
    <n v="1"/>
  </r>
  <r>
    <n v="250"/>
    <n v="4"/>
    <m/>
    <m/>
    <m/>
    <m/>
    <d v="2016-08-02T18:21:37"/>
    <d v="2016-08-02T18:25:47"/>
    <n v="3270"/>
    <s v="Jersey &amp; 6th St       "/>
    <n v="40.725289107811321"/>
    <n v="-74.045571684837341"/>
    <n v="3187"/>
    <x v="16"/>
    <n v="40.721123599999999"/>
    <n v="-74.038050949999999"/>
    <n v="24673"/>
    <x v="0"/>
    <m/>
    <m/>
    <m/>
    <m/>
    <n v="1989"/>
    <n v="35"/>
    <m/>
    <n v="1"/>
  </r>
  <r>
    <n v="412"/>
    <n v="6"/>
    <m/>
    <m/>
    <m/>
    <m/>
    <d v="2016-08-02T18:22:36"/>
    <d v="2016-08-02T18:29:28"/>
    <n v="3186"/>
    <s v="Grove St PATH         "/>
    <n v="40.71958611647166"/>
    <n v="-74.043117463588715"/>
    <n v="3278"/>
    <x v="12"/>
    <n v="40.725685483629007"/>
    <n v="-74.048790335655212"/>
    <n v="26185"/>
    <x v="0"/>
    <m/>
    <m/>
    <m/>
    <m/>
    <n v="1982"/>
    <n v="42"/>
    <m/>
    <n v="1"/>
  </r>
  <r>
    <n v="250"/>
    <n v="4"/>
    <m/>
    <m/>
    <m/>
    <m/>
    <d v="2016-08-02T18:22:53"/>
    <d v="2016-08-02T18:27:04"/>
    <n v="3186"/>
    <s v="Grove St PATH         "/>
    <n v="40.71958611647166"/>
    <n v="-74.043117463588715"/>
    <n v="3278"/>
    <x v="12"/>
    <n v="40.725685483629007"/>
    <n v="-74.048790335655212"/>
    <n v="24414"/>
    <x v="0"/>
    <m/>
    <m/>
    <m/>
    <m/>
    <n v="1977"/>
    <n v="47"/>
    <m/>
    <n v="1"/>
  </r>
  <r>
    <n v="292"/>
    <n v="4"/>
    <m/>
    <m/>
    <m/>
    <m/>
    <d v="2016-08-02T18:22:56"/>
    <d v="2016-08-02T18:27:49"/>
    <n v="3195"/>
    <s v="Sip Ave               "/>
    <n v="40.730742625306583"/>
    <n v="-74.063783884048462"/>
    <n v="3194"/>
    <x v="20"/>
    <n v="40.725339925355797"/>
    <n v="-74.067622125148773"/>
    <n v="24679"/>
    <x v="0"/>
    <m/>
    <m/>
    <m/>
    <m/>
    <n v="1985"/>
    <n v="39"/>
    <m/>
    <n v="1"/>
  </r>
  <r>
    <n v="158"/>
    <n v="2"/>
    <m/>
    <m/>
    <m/>
    <m/>
    <d v="2016-08-02T18:23:07"/>
    <d v="2016-08-02T18:25:45"/>
    <n v="3272"/>
    <s v="Jersey &amp; 3rd          "/>
    <n v="40.723331586464361"/>
    <n v="-74.045952558517442"/>
    <n v="3203"/>
    <x v="9"/>
    <n v="40.727595966000003"/>
    <n v="-74.044247311000007"/>
    <n v="24474"/>
    <x v="0"/>
    <m/>
    <m/>
    <m/>
    <m/>
    <n v="1978"/>
    <n v="46"/>
    <m/>
    <n v="1"/>
  </r>
  <r>
    <n v="271"/>
    <n v="4"/>
    <m/>
    <m/>
    <m/>
    <m/>
    <d v="2016-08-02T18:23:27"/>
    <d v="2016-08-02T18:27:58"/>
    <n v="3183"/>
    <s v="Exchange Place        "/>
    <n v="40.716246900000002"/>
    <n v="-74.033458800000005"/>
    <n v="3214"/>
    <x v="19"/>
    <n v="40.712774199999998"/>
    <n v="-74.0364857"/>
    <n v="24597"/>
    <x v="0"/>
    <m/>
    <m/>
    <m/>
    <m/>
    <m/>
    <s v=""/>
    <m/>
    <n v="0"/>
  </r>
  <r>
    <n v="307"/>
    <n v="5"/>
    <m/>
    <m/>
    <m/>
    <m/>
    <d v="2016-08-02T18:24:15"/>
    <d v="2016-08-02T18:29:23"/>
    <n v="3186"/>
    <s v="Grove St PATH         "/>
    <n v="40.71958611647166"/>
    <n v="-74.043117463588715"/>
    <n v="3214"/>
    <x v="19"/>
    <n v="40.712774199999998"/>
    <n v="-74.0364857"/>
    <n v="26183"/>
    <x v="0"/>
    <m/>
    <m/>
    <m/>
    <m/>
    <n v="1979"/>
    <n v="45"/>
    <m/>
    <n v="1"/>
  </r>
  <r>
    <n v="339"/>
    <n v="5"/>
    <m/>
    <m/>
    <m/>
    <m/>
    <d v="2016-08-02T18:24:18"/>
    <d v="2016-08-02T18:29:57"/>
    <n v="3276"/>
    <s v="Marin Light Rail      "/>
    <n v="40.714584035358932"/>
    <n v="-74.042817056179047"/>
    <n v="3186"/>
    <x v="5"/>
    <n v="40.71958611647166"/>
    <n v="-74.043117463588715"/>
    <n v="24700"/>
    <x v="0"/>
    <m/>
    <m/>
    <m/>
    <m/>
    <n v="1977"/>
    <n v="47"/>
    <m/>
    <n v="2"/>
  </r>
  <r>
    <n v="584"/>
    <n v="9"/>
    <m/>
    <m/>
    <m/>
    <m/>
    <d v="2016-08-02T18:24:28"/>
    <d v="2016-08-02T18:34:13"/>
    <n v="3183"/>
    <s v="Exchange Place        "/>
    <n v="40.716246900000002"/>
    <n v="-74.033458800000005"/>
    <n v="3192"/>
    <x v="10"/>
    <n v="40.711242300000002"/>
    <n v="-74.055701299999996"/>
    <n v="26208"/>
    <x v="0"/>
    <m/>
    <m/>
    <m/>
    <m/>
    <n v="1969"/>
    <n v="55"/>
    <m/>
    <n v="1"/>
  </r>
  <r>
    <n v="245"/>
    <n v="4"/>
    <m/>
    <m/>
    <m/>
    <m/>
    <d v="2016-08-02T18:24:34"/>
    <d v="2016-08-02T18:28:39"/>
    <n v="3186"/>
    <s v="Grove St PATH         "/>
    <n v="40.71958611647166"/>
    <n v="-74.043117463588715"/>
    <n v="3276"/>
    <x v="6"/>
    <n v="40.714584035358932"/>
    <n v="-74.042817056179047"/>
    <n v="24662"/>
    <x v="0"/>
    <m/>
    <m/>
    <m/>
    <m/>
    <n v="1979"/>
    <n v="45"/>
    <m/>
    <n v="1"/>
  </r>
  <r>
    <n v="131"/>
    <n v="2"/>
    <m/>
    <m/>
    <m/>
    <m/>
    <d v="2016-08-02T18:26:27"/>
    <d v="2016-08-02T18:28:38"/>
    <n v="3186"/>
    <s v="Grove St PATH         "/>
    <n v="40.71958611647166"/>
    <n v="-74.043117463588715"/>
    <n v="3211"/>
    <x v="14"/>
    <n v="40.721525149999998"/>
    <n v="-74.046304543000005"/>
    <n v="26174"/>
    <x v="0"/>
    <m/>
    <m/>
    <m/>
    <m/>
    <n v="1987"/>
    <n v="37"/>
    <m/>
    <n v="2"/>
  </r>
  <r>
    <n v="252"/>
    <n v="4"/>
    <m/>
    <m/>
    <m/>
    <m/>
    <d v="2016-08-02T18:27:34"/>
    <d v="2016-08-02T18:31:47"/>
    <n v="3183"/>
    <s v="Exchange Place        "/>
    <n v="40.716246900000002"/>
    <n v="-74.033458800000005"/>
    <n v="3185"/>
    <x v="13"/>
    <n v="40.717732499999997"/>
    <n v="-74.043845000000005"/>
    <n v="24456"/>
    <x v="0"/>
    <m/>
    <m/>
    <m/>
    <m/>
    <n v="1970"/>
    <n v="54"/>
    <m/>
    <n v="1"/>
  </r>
  <r>
    <n v="262"/>
    <n v="4"/>
    <m/>
    <m/>
    <m/>
    <m/>
    <d v="2016-08-02T18:29:00"/>
    <d v="2016-08-02T18:33:22"/>
    <n v="3183"/>
    <s v="Exchange Place        "/>
    <n v="40.716246900000002"/>
    <n v="-74.033458800000005"/>
    <n v="3214"/>
    <x v="19"/>
    <n v="40.712774199999998"/>
    <n v="-74.0364857"/>
    <n v="26222"/>
    <x v="0"/>
    <m/>
    <m/>
    <m/>
    <m/>
    <n v="1989"/>
    <n v="35"/>
    <m/>
    <n v="1"/>
  </r>
  <r>
    <n v="672"/>
    <n v="11"/>
    <m/>
    <m/>
    <m/>
    <m/>
    <d v="2016-08-02T18:29:48"/>
    <d v="2016-08-02T18:41:01"/>
    <n v="3183"/>
    <s v="Exchange Place        "/>
    <n v="40.716246900000002"/>
    <n v="-74.033458800000005"/>
    <n v="3192"/>
    <x v="10"/>
    <n v="40.711242300000002"/>
    <n v="-74.055701299999996"/>
    <n v="26205"/>
    <x v="0"/>
    <m/>
    <m/>
    <m/>
    <m/>
    <n v="1974"/>
    <n v="50"/>
    <m/>
    <n v="2"/>
  </r>
  <r>
    <n v="136"/>
    <n v="2"/>
    <m/>
    <m/>
    <m/>
    <m/>
    <d v="2016-08-02T18:31:42"/>
    <d v="2016-08-02T18:33:58"/>
    <n v="3202"/>
    <s v="Newport PATH          "/>
    <n v="40.727223500000001"/>
    <n v="-74.033758899999995"/>
    <n v="3199"/>
    <x v="21"/>
    <n v="40.728744800000001"/>
    <n v="-74.032108199999996"/>
    <n v="24606"/>
    <x v="0"/>
    <m/>
    <m/>
    <m/>
    <m/>
    <n v="1988"/>
    <n v="36"/>
    <m/>
    <n v="1"/>
  </r>
  <r>
    <n v="407"/>
    <n v="6"/>
    <m/>
    <m/>
    <m/>
    <m/>
    <d v="2016-08-02T18:31:51"/>
    <d v="2016-08-02T18:38:38"/>
    <n v="3187"/>
    <s v="Warren St             "/>
    <n v="40.721123599999999"/>
    <n v="-74.038050949999999"/>
    <n v="3203"/>
    <x v="9"/>
    <n v="40.727595966000003"/>
    <n v="-74.044247311000007"/>
    <n v="24624"/>
    <x v="0"/>
    <m/>
    <m/>
    <m/>
    <m/>
    <n v="1977"/>
    <n v="47"/>
    <m/>
    <n v="2"/>
  </r>
  <r>
    <n v="315"/>
    <n v="5"/>
    <m/>
    <m/>
    <m/>
    <m/>
    <d v="2016-08-02T18:32:13"/>
    <d v="2016-08-02T18:37:28"/>
    <n v="3199"/>
    <s v="Newport Pkwy          "/>
    <n v="40.728744800000001"/>
    <n v="-74.032108199999996"/>
    <n v="3187"/>
    <x v="16"/>
    <n v="40.721123599999999"/>
    <n v="-74.038050949999999"/>
    <n v="24688"/>
    <x v="0"/>
    <m/>
    <m/>
    <m/>
    <m/>
    <n v="1983"/>
    <n v="41"/>
    <m/>
    <n v="1"/>
  </r>
  <r>
    <n v="611"/>
    <n v="10"/>
    <m/>
    <m/>
    <m/>
    <m/>
    <d v="2016-08-02T18:32:31"/>
    <d v="2016-08-02T18:42:42"/>
    <n v="3185"/>
    <s v="City Hall             "/>
    <n v="40.717732499999997"/>
    <n v="-74.043845000000005"/>
    <n v="3202"/>
    <x v="15"/>
    <n v="40.727223500000001"/>
    <n v="-74.033758899999995"/>
    <n v="24481"/>
    <x v="0"/>
    <m/>
    <m/>
    <m/>
    <m/>
    <n v="1975"/>
    <n v="49"/>
    <m/>
    <n v="2"/>
  </r>
  <r>
    <n v="516"/>
    <n v="8"/>
    <m/>
    <m/>
    <m/>
    <m/>
    <d v="2016-08-02T18:32:38"/>
    <d v="2016-08-02T18:41:14"/>
    <n v="3202"/>
    <s v="Newport PATH          "/>
    <n v="40.727223500000001"/>
    <n v="-74.033758899999995"/>
    <n v="3203"/>
    <x v="9"/>
    <n v="40.727595966000003"/>
    <n v="-74.044247311000007"/>
    <n v="26198"/>
    <x v="0"/>
    <m/>
    <m/>
    <m/>
    <m/>
    <n v="1954"/>
    <n v="70"/>
    <m/>
    <n v="1"/>
  </r>
  <r>
    <n v="132"/>
    <n v="2"/>
    <m/>
    <m/>
    <m/>
    <m/>
    <d v="2016-08-02T18:32:59"/>
    <d v="2016-08-02T18:35:11"/>
    <n v="3211"/>
    <s v="Newark Ave            "/>
    <n v="40.721525149999998"/>
    <n v="-74.046304543000005"/>
    <n v="3209"/>
    <x v="28"/>
    <n v="40.724176499999999"/>
    <n v="-74.050656399999994"/>
    <n v="24433"/>
    <x v="0"/>
    <m/>
    <m/>
    <m/>
    <m/>
    <n v="1986"/>
    <n v="38"/>
    <m/>
    <n v="1"/>
  </r>
  <r>
    <n v="99"/>
    <n v="1"/>
    <m/>
    <m/>
    <m/>
    <m/>
    <d v="2016-08-02T18:33:59"/>
    <d v="2016-08-02T18:35:39"/>
    <n v="3186"/>
    <s v="Grove St PATH         "/>
    <n v="40.71958611647166"/>
    <n v="-74.043117463588715"/>
    <n v="3211"/>
    <x v="14"/>
    <n v="40.721525149999998"/>
    <n v="-74.046304543000005"/>
    <n v="24700"/>
    <x v="0"/>
    <m/>
    <m/>
    <m/>
    <m/>
    <n v="1972"/>
    <n v="52"/>
    <m/>
    <n v="1"/>
  </r>
  <r>
    <n v="453"/>
    <n v="7"/>
    <m/>
    <m/>
    <m/>
    <m/>
    <d v="2016-08-02T18:34:32"/>
    <d v="2016-08-02T18:42:06"/>
    <n v="3195"/>
    <s v="Sip Ave               "/>
    <n v="40.730742625306583"/>
    <n v="-74.063783884048462"/>
    <n v="3193"/>
    <x v="4"/>
    <n v="40.724605099886901"/>
    <n v="-74.078405946493149"/>
    <n v="24559"/>
    <x v="0"/>
    <m/>
    <m/>
    <m/>
    <m/>
    <n v="1988"/>
    <n v="36"/>
    <m/>
    <n v="1"/>
  </r>
  <r>
    <n v="195"/>
    <n v="3"/>
    <m/>
    <m/>
    <m/>
    <m/>
    <d v="2016-08-02T18:35:04"/>
    <d v="2016-08-02T18:38:19"/>
    <n v="3267"/>
    <s v="Morris Canal          "/>
    <n v="40.712418823756899"/>
    <n v="-74.038525521755219"/>
    <n v="3183"/>
    <x v="11"/>
    <n v="40.716246900000002"/>
    <n v="-74.033458800000005"/>
    <n v="24467"/>
    <x v="0"/>
    <m/>
    <m/>
    <m/>
    <m/>
    <n v="1980"/>
    <n v="44"/>
    <m/>
    <n v="1"/>
  </r>
  <r>
    <n v="368"/>
    <n v="6"/>
    <m/>
    <m/>
    <m/>
    <m/>
    <d v="2016-08-02T18:35:22"/>
    <d v="2016-08-02T18:41:31"/>
    <n v="3214"/>
    <s v="Essex Light Rail      "/>
    <n v="40.712774199999998"/>
    <n v="-74.0364857"/>
    <n v="3186"/>
    <x v="5"/>
    <n v="40.71958611647166"/>
    <n v="-74.043117463588715"/>
    <n v="24446"/>
    <x v="0"/>
    <m/>
    <m/>
    <m/>
    <m/>
    <n v="1981"/>
    <n v="43"/>
    <m/>
    <n v="1"/>
  </r>
  <r>
    <n v="546"/>
    <n v="9"/>
    <m/>
    <m/>
    <m/>
    <m/>
    <d v="2016-08-02T18:38:18"/>
    <d v="2016-08-02T18:47:25"/>
    <n v="3185"/>
    <s v="City Hall             "/>
    <n v="40.717732499999997"/>
    <n v="-74.043845000000005"/>
    <n v="3225"/>
    <x v="38"/>
    <n v="40.723658899999997"/>
    <n v="-74.064194299999997"/>
    <n v="24637"/>
    <x v="0"/>
    <m/>
    <m/>
    <m/>
    <m/>
    <n v="1986"/>
    <n v="38"/>
    <m/>
    <n v="1"/>
  </r>
  <r>
    <n v="184"/>
    <n v="3"/>
    <m/>
    <m/>
    <m/>
    <m/>
    <d v="2016-08-02T18:38:26"/>
    <d v="2016-08-02T18:41:30"/>
    <n v="3186"/>
    <s v="Grove St PATH         "/>
    <n v="40.71958611647166"/>
    <n v="-74.043117463588715"/>
    <n v="3213"/>
    <x v="7"/>
    <n v="40.718488919999999"/>
    <n v="-74.047726624999996"/>
    <n v="26226"/>
    <x v="0"/>
    <m/>
    <m/>
    <m/>
    <m/>
    <n v="1986"/>
    <n v="38"/>
    <m/>
    <n v="1"/>
  </r>
  <r>
    <n v="354"/>
    <n v="5"/>
    <m/>
    <m/>
    <m/>
    <m/>
    <d v="2016-08-02T18:38:31"/>
    <d v="2016-08-02T18:44:25"/>
    <n v="3185"/>
    <s v="City Hall             "/>
    <n v="40.717732499999997"/>
    <n v="-74.043845000000005"/>
    <n v="3267"/>
    <x v="33"/>
    <n v="40.712418823756899"/>
    <n v="-74.038525521755219"/>
    <n v="24441"/>
    <x v="0"/>
    <m/>
    <m/>
    <m/>
    <m/>
    <n v="1985"/>
    <n v="39"/>
    <m/>
    <n v="1"/>
  </r>
  <r>
    <n v="271"/>
    <n v="4"/>
    <m/>
    <m/>
    <m/>
    <m/>
    <d v="2016-08-02T18:39:10"/>
    <d v="2016-08-02T18:43:41"/>
    <n v="3186"/>
    <s v="Grove St PATH         "/>
    <n v="40.71958611647166"/>
    <n v="-74.043117463588715"/>
    <n v="3276"/>
    <x v="6"/>
    <n v="40.714584035358932"/>
    <n v="-74.042817056179047"/>
    <n v="26240"/>
    <x v="0"/>
    <m/>
    <m/>
    <m/>
    <m/>
    <n v="1976"/>
    <n v="48"/>
    <m/>
    <n v="1"/>
  </r>
  <r>
    <n v="510"/>
    <n v="8"/>
    <m/>
    <m/>
    <m/>
    <m/>
    <d v="2016-08-02T18:39:35"/>
    <d v="2016-08-02T18:48:05"/>
    <n v="3183"/>
    <s v="Exchange Place        "/>
    <n v="40.716246900000002"/>
    <n v="-74.033458800000005"/>
    <n v="3192"/>
    <x v="10"/>
    <n v="40.711242300000002"/>
    <n v="-74.055701299999996"/>
    <n v="26206"/>
    <x v="0"/>
    <m/>
    <m/>
    <m/>
    <m/>
    <n v="1960"/>
    <n v="64"/>
    <m/>
    <n v="1"/>
  </r>
  <r>
    <n v="524"/>
    <n v="8"/>
    <m/>
    <m/>
    <m/>
    <m/>
    <d v="2016-08-02T18:40:07"/>
    <d v="2016-08-02T18:48:51"/>
    <n v="3183"/>
    <s v="Exchange Place        "/>
    <n v="40.716246900000002"/>
    <n v="-74.033458800000005"/>
    <n v="3214"/>
    <x v="19"/>
    <n v="40.712774199999998"/>
    <n v="-74.0364857"/>
    <n v="24467"/>
    <x v="0"/>
    <m/>
    <m/>
    <m/>
    <m/>
    <n v="1973"/>
    <n v="51"/>
    <m/>
    <n v="1"/>
  </r>
  <r>
    <n v="222"/>
    <n v="3"/>
    <m/>
    <m/>
    <m/>
    <m/>
    <d v="2016-08-02T18:40:07"/>
    <d v="2016-08-02T18:43:50"/>
    <n v="3279"/>
    <s v="Dixon Mills           "/>
    <n v="40.721630142638354"/>
    <n v="-74.04996782541275"/>
    <n v="3205"/>
    <x v="25"/>
    <n v="40.716539780991937"/>
    <n v="-74.049637913703904"/>
    <n v="24645"/>
    <x v="0"/>
    <m/>
    <m/>
    <m/>
    <m/>
    <n v="1980"/>
    <n v="44"/>
    <m/>
    <n v="1"/>
  </r>
  <r>
    <n v="121"/>
    <n v="2"/>
    <m/>
    <m/>
    <m/>
    <m/>
    <d v="2016-08-02T18:40:09"/>
    <d v="2016-08-02T18:42:11"/>
    <n v="3273"/>
    <s v="Manila &amp; 1st          "/>
    <n v="40.721650724879986"/>
    <n v="-74.042884111404419"/>
    <n v="3187"/>
    <x v="16"/>
    <n v="40.721123599999999"/>
    <n v="-74.038050949999999"/>
    <n v="24681"/>
    <x v="0"/>
    <m/>
    <m/>
    <m/>
    <m/>
    <n v="1991"/>
    <n v="33"/>
    <m/>
    <n v="1"/>
  </r>
  <r>
    <n v="866"/>
    <n v="14"/>
    <m/>
    <m/>
    <m/>
    <m/>
    <d v="2016-08-02T18:40:27"/>
    <d v="2016-08-02T18:54:53"/>
    <n v="3202"/>
    <s v="Newport PATH          "/>
    <n v="40.727223500000001"/>
    <n v="-74.033758899999995"/>
    <n v="3187"/>
    <x v="16"/>
    <n v="40.721123599999999"/>
    <n v="-74.038050949999999"/>
    <n v="26203"/>
    <x v="0"/>
    <m/>
    <m/>
    <m/>
    <m/>
    <n v="1984"/>
    <n v="40"/>
    <m/>
    <n v="1"/>
  </r>
  <r>
    <n v="360"/>
    <n v="6"/>
    <m/>
    <m/>
    <m/>
    <m/>
    <d v="2016-08-02T18:40:56"/>
    <d v="2016-08-02T18:46:56"/>
    <n v="3202"/>
    <s v="Newport PATH          "/>
    <n v="40.727223500000001"/>
    <n v="-74.033758899999995"/>
    <n v="3203"/>
    <x v="9"/>
    <n v="40.727595966000003"/>
    <n v="-74.044247311000007"/>
    <n v="26194"/>
    <x v="0"/>
    <m/>
    <m/>
    <m/>
    <m/>
    <n v="1980"/>
    <n v="44"/>
    <m/>
    <n v="1"/>
  </r>
  <r>
    <n v="173"/>
    <n v="2"/>
    <m/>
    <m/>
    <m/>
    <m/>
    <d v="2016-08-02T18:41:06"/>
    <d v="2016-08-02T18:44:00"/>
    <n v="3273"/>
    <s v="Manila &amp; 1st          "/>
    <n v="40.721650724879986"/>
    <n v="-74.042884111404419"/>
    <n v="3270"/>
    <x v="18"/>
    <n v="40.725289107811321"/>
    <n v="-74.045571684837341"/>
    <n v="24394"/>
    <x v="0"/>
    <m/>
    <m/>
    <m/>
    <m/>
    <n v="1956"/>
    <n v="68"/>
    <m/>
    <n v="1"/>
  </r>
  <r>
    <n v="1722"/>
    <n v="28"/>
    <m/>
    <m/>
    <m/>
    <m/>
    <d v="2016-08-02T18:41:21"/>
    <d v="2016-08-02T19:10:04"/>
    <n v="3186"/>
    <s v="Grove St PATH         "/>
    <n v="40.71958611647166"/>
    <n v="-74.043117463588715"/>
    <n v="3186"/>
    <x v="5"/>
    <n v="40.71958611647166"/>
    <n v="-74.043117463588715"/>
    <n v="26228"/>
    <x v="0"/>
    <m/>
    <m/>
    <m/>
    <m/>
    <n v="1985"/>
    <n v="39"/>
    <m/>
    <n v="1"/>
  </r>
  <r>
    <n v="186"/>
    <n v="3"/>
    <m/>
    <m/>
    <m/>
    <m/>
    <d v="2016-08-02T18:41:29"/>
    <d v="2016-08-02T18:44:36"/>
    <n v="3211"/>
    <s v="Newark Ave            "/>
    <n v="40.721525149999998"/>
    <n v="-74.046304543000005"/>
    <n v="3278"/>
    <x v="12"/>
    <n v="40.725685483629007"/>
    <n v="-74.048790335655212"/>
    <n v="24682"/>
    <x v="0"/>
    <m/>
    <m/>
    <m/>
    <m/>
    <n v="1978"/>
    <n v="46"/>
    <m/>
    <n v="2"/>
  </r>
  <r>
    <n v="1326"/>
    <n v="22"/>
    <m/>
    <m/>
    <m/>
    <m/>
    <d v="2016-08-02T18:41:36"/>
    <d v="2016-08-02T19:03:43"/>
    <n v="3186"/>
    <s v="Grove St PATH         "/>
    <n v="40.71958611647166"/>
    <n v="-74.043117463588715"/>
    <n v="3203"/>
    <x v="9"/>
    <n v="40.727595966000003"/>
    <n v="-74.044247311000007"/>
    <n v="26233"/>
    <x v="0"/>
    <m/>
    <m/>
    <m/>
    <m/>
    <n v="1968"/>
    <n v="56"/>
    <m/>
    <n v="1"/>
  </r>
  <r>
    <n v="920"/>
    <n v="15"/>
    <m/>
    <m/>
    <m/>
    <m/>
    <d v="2016-08-02T18:41:43"/>
    <d v="2016-08-02T18:57:03"/>
    <n v="3195"/>
    <s v="Sip Ave               "/>
    <n v="40.730742625306583"/>
    <n v="-74.063783884048462"/>
    <n v="3215"/>
    <x v="36"/>
    <n v="40.746729899999998"/>
    <n v="-74.049250900000004"/>
    <n v="24561"/>
    <x v="0"/>
    <m/>
    <m/>
    <m/>
    <m/>
    <n v="1985"/>
    <n v="39"/>
    <m/>
    <n v="2"/>
  </r>
  <r>
    <n v="461"/>
    <n v="7"/>
    <m/>
    <m/>
    <m/>
    <m/>
    <d v="2016-08-02T18:42:33"/>
    <d v="2016-08-02T18:50:14"/>
    <n v="3195"/>
    <s v="Sip Ave               "/>
    <n v="40.730742625306583"/>
    <n v="-74.063783884048462"/>
    <n v="3207"/>
    <x v="32"/>
    <n v="40.737603700000001"/>
    <n v="-74.052478300000004"/>
    <n v="24691"/>
    <x v="0"/>
    <m/>
    <m/>
    <m/>
    <m/>
    <n v="1992"/>
    <n v="32"/>
    <m/>
    <n v="1"/>
  </r>
  <r>
    <n v="478"/>
    <n v="7"/>
    <m/>
    <m/>
    <m/>
    <m/>
    <d v="2016-08-02T18:43:03"/>
    <d v="2016-08-02T18:51:02"/>
    <n v="3202"/>
    <s v="Newport PATH          "/>
    <n v="40.727223500000001"/>
    <n v="-74.033758899999995"/>
    <n v="3203"/>
    <x v="9"/>
    <n v="40.727595966000003"/>
    <n v="-74.044247311000007"/>
    <n v="24481"/>
    <x v="0"/>
    <m/>
    <m/>
    <m/>
    <m/>
    <n v="1977"/>
    <n v="47"/>
    <m/>
    <n v="1"/>
  </r>
  <r>
    <n v="473"/>
    <n v="7"/>
    <m/>
    <m/>
    <m/>
    <m/>
    <d v="2016-08-02T18:43:09"/>
    <d v="2016-08-02T18:51:02"/>
    <n v="3202"/>
    <s v="Newport PATH          "/>
    <n v="40.727223500000001"/>
    <n v="-74.033758899999995"/>
    <n v="3203"/>
    <x v="9"/>
    <n v="40.727595966000003"/>
    <n v="-74.044247311000007"/>
    <n v="26201"/>
    <x v="0"/>
    <m/>
    <m/>
    <m/>
    <m/>
    <n v="1976"/>
    <n v="48"/>
    <m/>
    <n v="1"/>
  </r>
  <r>
    <n v="261"/>
    <n v="4"/>
    <m/>
    <m/>
    <m/>
    <m/>
    <d v="2016-08-02T18:43:10"/>
    <d v="2016-08-02T18:47:31"/>
    <n v="3203"/>
    <s v="Hamilton Park         "/>
    <n v="40.727595966000003"/>
    <n v="-74.044247311000007"/>
    <n v="3186"/>
    <x v="5"/>
    <n v="40.71958611647166"/>
    <n v="-74.043117463588715"/>
    <n v="24411"/>
    <x v="0"/>
    <m/>
    <m/>
    <m/>
    <m/>
    <n v="1983"/>
    <n v="41"/>
    <m/>
    <n v="1"/>
  </r>
  <r>
    <n v="1021"/>
    <n v="17"/>
    <m/>
    <m/>
    <m/>
    <m/>
    <d v="2016-08-02T18:44:15"/>
    <d v="2016-08-02T19:01:16"/>
    <n v="3183"/>
    <s v="Exchange Place        "/>
    <n v="40.716246900000002"/>
    <n v="-74.033458800000005"/>
    <n v="3212"/>
    <x v="40"/>
    <n v="40.734785817999999"/>
    <n v="-74.050443635999997"/>
    <n v="26218"/>
    <x v="0"/>
    <m/>
    <m/>
    <m/>
    <m/>
    <n v="1985"/>
    <n v="39"/>
    <m/>
    <n v="1"/>
  </r>
  <r>
    <n v="217"/>
    <n v="3"/>
    <m/>
    <m/>
    <m/>
    <m/>
    <d v="2016-08-02T18:44:32"/>
    <d v="2016-08-02T18:48:09"/>
    <n v="3195"/>
    <s v="Sip Ave               "/>
    <n v="40.730742625306583"/>
    <n v="-74.063783884048462"/>
    <n v="3194"/>
    <x v="20"/>
    <n v="40.725339925355797"/>
    <n v="-74.067622125148773"/>
    <n v="24626"/>
    <x v="0"/>
    <m/>
    <m/>
    <m/>
    <m/>
    <n v="1972"/>
    <n v="52"/>
    <m/>
    <n v="1"/>
  </r>
  <r>
    <n v="756"/>
    <n v="12"/>
    <m/>
    <m/>
    <m/>
    <m/>
    <d v="2016-08-02T18:44:33"/>
    <d v="2016-08-02T18:57:09"/>
    <n v="3183"/>
    <s v="Exchange Place        "/>
    <n v="40.716246900000002"/>
    <n v="-74.033458800000005"/>
    <n v="3202"/>
    <x v="15"/>
    <n v="40.727223500000001"/>
    <n v="-74.033758899999995"/>
    <n v="26221"/>
    <x v="0"/>
    <m/>
    <m/>
    <m/>
    <m/>
    <n v="1987"/>
    <n v="37"/>
    <m/>
    <n v="1"/>
  </r>
  <r>
    <n v="1289"/>
    <n v="21"/>
    <m/>
    <m/>
    <m/>
    <m/>
    <d v="2016-08-02T18:44:40"/>
    <d v="2016-08-02T19:06:10"/>
    <n v="3276"/>
    <s v="Marin Light Rail      "/>
    <n v="40.714584035358932"/>
    <n v="-74.042817056179047"/>
    <n v="3195"/>
    <x v="3"/>
    <n v="40.730742625306583"/>
    <n v="-74.063783884048462"/>
    <n v="26175"/>
    <x v="0"/>
    <m/>
    <m/>
    <m/>
    <m/>
    <n v="1954"/>
    <n v="70"/>
    <m/>
    <n v="1"/>
  </r>
  <r>
    <n v="253"/>
    <n v="4"/>
    <m/>
    <m/>
    <m/>
    <m/>
    <d v="2016-08-02T18:44:57"/>
    <d v="2016-08-02T18:49:10"/>
    <n v="3272"/>
    <s v="Jersey &amp; 3rd          "/>
    <n v="40.723331586464361"/>
    <n v="-74.045952558517442"/>
    <n v="3203"/>
    <x v="9"/>
    <n v="40.727595966000003"/>
    <n v="-74.044247311000007"/>
    <n v="24500"/>
    <x v="0"/>
    <m/>
    <m/>
    <m/>
    <m/>
    <n v="1986"/>
    <n v="38"/>
    <m/>
    <n v="2"/>
  </r>
  <r>
    <n v="228"/>
    <n v="3"/>
    <m/>
    <m/>
    <m/>
    <m/>
    <d v="2016-08-02T18:45:21"/>
    <d v="2016-08-02T18:49:10"/>
    <n v="3186"/>
    <s v="Grove St PATH         "/>
    <n v="40.71958611647166"/>
    <n v="-74.043117463588715"/>
    <n v="3279"/>
    <x v="26"/>
    <n v="40.721630142638354"/>
    <n v="-74.04996782541275"/>
    <n v="26229"/>
    <x v="0"/>
    <m/>
    <m/>
    <m/>
    <m/>
    <n v="1978"/>
    <n v="46"/>
    <m/>
    <n v="2"/>
  </r>
  <r>
    <n v="791"/>
    <n v="13"/>
    <m/>
    <m/>
    <m/>
    <m/>
    <d v="2016-08-02T18:45:41"/>
    <d v="2016-08-02T18:58:53"/>
    <n v="3195"/>
    <s v="Sip Ave               "/>
    <n v="40.730742625306583"/>
    <n v="-74.063783884048462"/>
    <n v="3192"/>
    <x v="10"/>
    <n v="40.711242300000002"/>
    <n v="-74.055701299999996"/>
    <n v="26155"/>
    <x v="0"/>
    <m/>
    <m/>
    <m/>
    <m/>
    <n v="1990"/>
    <n v="34"/>
    <m/>
    <n v="2"/>
  </r>
  <r>
    <n v="3469"/>
    <n v="57"/>
    <m/>
    <m/>
    <m/>
    <m/>
    <d v="2016-08-02T18:46:36"/>
    <d v="2016-08-02T19:44:25"/>
    <n v="3275"/>
    <s v="Columbus Drive        "/>
    <n v="40.718355198232139"/>
    <n v="-74.038914442062378"/>
    <n v="3183"/>
    <x v="11"/>
    <n v="40.716246900000002"/>
    <n v="-74.033458800000005"/>
    <n v="24507"/>
    <x v="1"/>
    <m/>
    <m/>
    <m/>
    <m/>
    <m/>
    <s v=""/>
    <m/>
    <n v="0"/>
  </r>
  <r>
    <n v="105"/>
    <n v="1"/>
    <m/>
    <m/>
    <m/>
    <m/>
    <d v="2016-08-02T18:46:44"/>
    <d v="2016-08-02T18:48:30"/>
    <n v="3184"/>
    <s v="Paulus Hook           "/>
    <n v="40.7141454"/>
    <n v="-74.033551900000006"/>
    <n v="3183"/>
    <x v="11"/>
    <n v="40.716246900000002"/>
    <n v="-74.033458800000005"/>
    <n v="26182"/>
    <x v="0"/>
    <m/>
    <m/>
    <m/>
    <m/>
    <n v="1967"/>
    <n v="57"/>
    <m/>
    <n v="1"/>
  </r>
  <r>
    <n v="362"/>
    <n v="6"/>
    <m/>
    <m/>
    <m/>
    <m/>
    <d v="2016-08-02T18:47:17"/>
    <d v="2016-08-02T18:53:19"/>
    <n v="3187"/>
    <s v="Warren St             "/>
    <n v="40.721123599999999"/>
    <n v="-74.038050949999999"/>
    <n v="3209"/>
    <x v="28"/>
    <n v="40.724176499999999"/>
    <n v="-74.050656399999994"/>
    <n v="26186"/>
    <x v="0"/>
    <m/>
    <m/>
    <m/>
    <m/>
    <n v="1988"/>
    <n v="36"/>
    <m/>
    <n v="1"/>
  </r>
  <r>
    <n v="1185"/>
    <n v="19"/>
    <m/>
    <m/>
    <m/>
    <m/>
    <d v="2016-08-02T18:47:42"/>
    <d v="2016-08-02T19:07:28"/>
    <n v="3184"/>
    <s v="Paulus Hook           "/>
    <n v="40.7141454"/>
    <n v="-74.033551900000006"/>
    <n v="3209"/>
    <x v="28"/>
    <n v="40.724176499999999"/>
    <n v="-74.050656399999994"/>
    <n v="24470"/>
    <x v="0"/>
    <m/>
    <m/>
    <m/>
    <m/>
    <n v="1944"/>
    <n v="80"/>
    <m/>
    <n v="2"/>
  </r>
  <r>
    <n v="994"/>
    <n v="16"/>
    <m/>
    <m/>
    <m/>
    <m/>
    <d v="2016-08-02T18:48:23"/>
    <d v="2016-08-02T19:04:57"/>
    <n v="3183"/>
    <s v="Exchange Place        "/>
    <n v="40.716246900000002"/>
    <n v="-74.033458800000005"/>
    <n v="3190"/>
    <x v="2"/>
    <n v="40.710467023379699"/>
    <n v="-74.070038795471191"/>
    <n v="26220"/>
    <x v="0"/>
    <m/>
    <m/>
    <m/>
    <m/>
    <n v="1987"/>
    <n v="37"/>
    <m/>
    <n v="1"/>
  </r>
  <r>
    <n v="922"/>
    <n v="15"/>
    <m/>
    <m/>
    <m/>
    <m/>
    <d v="2016-08-02T18:48:57"/>
    <d v="2016-08-02T19:04:20"/>
    <n v="3183"/>
    <s v="Exchange Place        "/>
    <n v="40.716246900000002"/>
    <n v="-74.033458800000005"/>
    <n v="3195"/>
    <x v="3"/>
    <n v="40.730742625306583"/>
    <n v="-74.063783884048462"/>
    <n v="26212"/>
    <x v="0"/>
    <m/>
    <m/>
    <m/>
    <m/>
    <n v="1988"/>
    <n v="36"/>
    <m/>
    <n v="1"/>
  </r>
  <r>
    <n v="237"/>
    <n v="3"/>
    <m/>
    <m/>
    <m/>
    <m/>
    <d v="2016-08-02T18:48:58"/>
    <d v="2016-08-02T18:52:55"/>
    <n v="3186"/>
    <s v="Grove St PATH         "/>
    <n v="40.71958611647166"/>
    <n v="-74.043117463588715"/>
    <n v="3276"/>
    <x v="6"/>
    <n v="40.714584035358932"/>
    <n v="-74.042817056179047"/>
    <n v="24446"/>
    <x v="0"/>
    <m/>
    <m/>
    <m/>
    <m/>
    <n v="1980"/>
    <n v="44"/>
    <m/>
    <n v="1"/>
  </r>
  <r>
    <n v="203"/>
    <n v="3"/>
    <m/>
    <m/>
    <m/>
    <m/>
    <d v="2016-08-02T18:49:21"/>
    <d v="2016-08-02T18:52:45"/>
    <n v="3186"/>
    <s v="Grove St PATH         "/>
    <n v="40.71958611647166"/>
    <n v="-74.043117463588715"/>
    <n v="3209"/>
    <x v="28"/>
    <n v="40.724176499999999"/>
    <n v="-74.050656399999994"/>
    <n v="24411"/>
    <x v="0"/>
    <m/>
    <m/>
    <m/>
    <m/>
    <n v="1989"/>
    <n v="35"/>
    <m/>
    <n v="1"/>
  </r>
  <r>
    <n v="469"/>
    <n v="7"/>
    <m/>
    <m/>
    <m/>
    <m/>
    <d v="2016-08-02T18:50:03"/>
    <d v="2016-08-02T18:57:53"/>
    <n v="3183"/>
    <s v="Exchange Place        "/>
    <n v="40.716246900000002"/>
    <n v="-74.033458800000005"/>
    <n v="3192"/>
    <x v="10"/>
    <n v="40.711242300000002"/>
    <n v="-74.055701299999996"/>
    <n v="26216"/>
    <x v="0"/>
    <m/>
    <m/>
    <m/>
    <m/>
    <n v="1968"/>
    <n v="56"/>
    <m/>
    <n v="1"/>
  </r>
  <r>
    <n v="1109"/>
    <n v="18"/>
    <m/>
    <m/>
    <m/>
    <m/>
    <d v="2016-08-02T18:50:18"/>
    <d v="2016-08-02T19:08:47"/>
    <n v="3183"/>
    <s v="Exchange Place        "/>
    <n v="40.716246900000002"/>
    <n v="-74.033458800000005"/>
    <n v="3210"/>
    <x v="27"/>
    <n v="40.742677141000001"/>
    <n v="-74.051788633000001"/>
    <n v="26215"/>
    <x v="0"/>
    <m/>
    <m/>
    <m/>
    <m/>
    <n v="1978"/>
    <n v="46"/>
    <m/>
    <n v="2"/>
  </r>
  <r>
    <n v="247"/>
    <n v="4"/>
    <m/>
    <m/>
    <m/>
    <m/>
    <d v="2016-08-02T18:50:48"/>
    <d v="2016-08-02T18:54:56"/>
    <n v="3195"/>
    <s v="Sip Ave               "/>
    <n v="40.730742625306583"/>
    <n v="-74.063783884048462"/>
    <n v="3194"/>
    <x v="20"/>
    <n v="40.725339925355797"/>
    <n v="-74.067622125148773"/>
    <n v="26156"/>
    <x v="0"/>
    <m/>
    <m/>
    <m/>
    <m/>
    <n v="1985"/>
    <n v="39"/>
    <m/>
    <n v="1"/>
  </r>
  <r>
    <n v="633"/>
    <n v="10"/>
    <m/>
    <m/>
    <m/>
    <m/>
    <d v="2016-08-02T18:50:51"/>
    <d v="2016-08-02T19:01:25"/>
    <n v="3186"/>
    <s v="Grove St PATH         "/>
    <n v="40.71958611647166"/>
    <n v="-74.043117463588715"/>
    <n v="3192"/>
    <x v="10"/>
    <n v="40.711242300000002"/>
    <n v="-74.055701299999996"/>
    <n v="26232"/>
    <x v="0"/>
    <m/>
    <m/>
    <m/>
    <m/>
    <n v="1990"/>
    <n v="34"/>
    <m/>
    <n v="1"/>
  </r>
  <r>
    <n v="232"/>
    <n v="3"/>
    <m/>
    <m/>
    <m/>
    <m/>
    <d v="2016-08-02T18:52:03"/>
    <d v="2016-08-02T18:55:56"/>
    <n v="3185"/>
    <s v="City Hall             "/>
    <n v="40.717732499999997"/>
    <n v="-74.043845000000005"/>
    <n v="3187"/>
    <x v="16"/>
    <n v="40.721123599999999"/>
    <n v="-74.038050949999999"/>
    <n v="24526"/>
    <x v="0"/>
    <m/>
    <m/>
    <m/>
    <m/>
    <n v="1975"/>
    <n v="49"/>
    <m/>
    <n v="2"/>
  </r>
  <r>
    <n v="482"/>
    <n v="8"/>
    <m/>
    <m/>
    <m/>
    <m/>
    <d v="2016-08-02T18:52:10"/>
    <d v="2016-08-02T19:00:13"/>
    <n v="3183"/>
    <s v="Exchange Place        "/>
    <n v="40.716246900000002"/>
    <n v="-74.033458800000005"/>
    <n v="3202"/>
    <x v="15"/>
    <n v="40.727223500000001"/>
    <n v="-74.033758899999995"/>
    <n v="24450"/>
    <x v="0"/>
    <m/>
    <m/>
    <m/>
    <m/>
    <n v="1990"/>
    <n v="34"/>
    <m/>
    <n v="2"/>
  </r>
  <r>
    <n v="506"/>
    <n v="8"/>
    <m/>
    <m/>
    <m/>
    <m/>
    <d v="2016-08-02T18:52:37"/>
    <d v="2016-08-02T19:01:04"/>
    <n v="3195"/>
    <s v="Sip Ave               "/>
    <n v="40.730742625306583"/>
    <n v="-74.063783884048462"/>
    <n v="3193"/>
    <x v="4"/>
    <n v="40.724605099886901"/>
    <n v="-74.078405946493149"/>
    <n v="24471"/>
    <x v="0"/>
    <m/>
    <m/>
    <m/>
    <m/>
    <n v="1985"/>
    <n v="39"/>
    <m/>
    <n v="1"/>
  </r>
  <r>
    <n v="389"/>
    <n v="6"/>
    <m/>
    <m/>
    <m/>
    <m/>
    <d v="2016-08-02T18:53:02"/>
    <d v="2016-08-02T18:59:32"/>
    <n v="3186"/>
    <s v="Grove St PATH         "/>
    <n v="40.71958611647166"/>
    <n v="-74.043117463588715"/>
    <n v="3214"/>
    <x v="19"/>
    <n v="40.712774199999998"/>
    <n v="-74.0364857"/>
    <n v="26236"/>
    <x v="0"/>
    <m/>
    <m/>
    <m/>
    <m/>
    <n v="1954"/>
    <n v="70"/>
    <m/>
    <n v="1"/>
  </r>
  <r>
    <n v="693"/>
    <n v="11"/>
    <m/>
    <m/>
    <m/>
    <m/>
    <d v="2016-08-02T18:53:36"/>
    <d v="2016-08-02T19:05:09"/>
    <n v="3184"/>
    <s v="Paulus Hook           "/>
    <n v="40.7141454"/>
    <n v="-74.033551900000006"/>
    <n v="3192"/>
    <x v="10"/>
    <n v="40.711242300000002"/>
    <n v="-74.055701299999996"/>
    <n v="24389"/>
    <x v="0"/>
    <m/>
    <m/>
    <m/>
    <m/>
    <n v="1985"/>
    <n v="39"/>
    <m/>
    <n v="1"/>
  </r>
  <r>
    <n v="120"/>
    <n v="2"/>
    <m/>
    <m/>
    <m/>
    <m/>
    <d v="2016-08-02T18:54:00"/>
    <d v="2016-08-02T18:56:00"/>
    <n v="3186"/>
    <s v="Grove St PATH         "/>
    <n v="40.71958611647166"/>
    <n v="-74.043117463588715"/>
    <n v="3211"/>
    <x v="14"/>
    <n v="40.721525149999998"/>
    <n v="-74.046304543000005"/>
    <n v="26231"/>
    <x v="0"/>
    <m/>
    <m/>
    <m/>
    <m/>
    <n v="1985"/>
    <n v="39"/>
    <m/>
    <n v="2"/>
  </r>
  <r>
    <n v="332"/>
    <n v="5"/>
    <m/>
    <m/>
    <m/>
    <m/>
    <d v="2016-08-02T18:54:52"/>
    <d v="2016-08-02T19:00:24"/>
    <n v="3195"/>
    <s v="Sip Ave               "/>
    <n v="40.730742625306583"/>
    <n v="-74.063783884048462"/>
    <n v="3207"/>
    <x v="32"/>
    <n v="40.737603700000001"/>
    <n v="-74.052478300000004"/>
    <n v="24635"/>
    <x v="0"/>
    <m/>
    <m/>
    <m/>
    <m/>
    <n v="1980"/>
    <n v="44"/>
    <m/>
    <n v="1"/>
  </r>
  <r>
    <n v="490"/>
    <n v="8"/>
    <m/>
    <m/>
    <m/>
    <m/>
    <d v="2016-08-02T18:55:33"/>
    <d v="2016-08-02T19:03:44"/>
    <n v="3184"/>
    <s v="Paulus Hook           "/>
    <n v="40.7141454"/>
    <n v="-74.033551900000006"/>
    <n v="3214"/>
    <x v="19"/>
    <n v="40.712774199999998"/>
    <n v="-74.0364857"/>
    <n v="26176"/>
    <x v="0"/>
    <m/>
    <m/>
    <m/>
    <m/>
    <m/>
    <s v=""/>
    <m/>
    <n v="0"/>
  </r>
  <r>
    <n v="545"/>
    <n v="9"/>
    <m/>
    <m/>
    <m/>
    <m/>
    <d v="2016-08-02T18:55:44"/>
    <d v="2016-08-02T19:04:50"/>
    <n v="3225"/>
    <s v="Baldwin at Montgomery "/>
    <n v="40.723658899999997"/>
    <n v="-74.064194299999997"/>
    <n v="3186"/>
    <x v="5"/>
    <n v="40.71958611647166"/>
    <n v="-74.043117463588715"/>
    <n v="24660"/>
    <x v="0"/>
    <m/>
    <m/>
    <m/>
    <m/>
    <n v="1992"/>
    <n v="32"/>
    <m/>
    <n v="1"/>
  </r>
  <r>
    <n v="174"/>
    <n v="2"/>
    <m/>
    <m/>
    <m/>
    <m/>
    <d v="2016-08-02T18:55:46"/>
    <d v="2016-08-02T18:58:40"/>
    <n v="3186"/>
    <s v="Grove St PATH         "/>
    <n v="40.71958611647166"/>
    <n v="-74.043117463588715"/>
    <n v="3279"/>
    <x v="26"/>
    <n v="40.721630142638354"/>
    <n v="-74.04996782541275"/>
    <n v="26237"/>
    <x v="0"/>
    <m/>
    <m/>
    <m/>
    <m/>
    <n v="1977"/>
    <n v="47"/>
    <m/>
    <n v="1"/>
  </r>
  <r>
    <n v="250"/>
    <n v="4"/>
    <m/>
    <m/>
    <m/>
    <m/>
    <d v="2016-08-02T18:56:00"/>
    <d v="2016-08-02T19:00:11"/>
    <n v="3185"/>
    <s v="City Hall             "/>
    <n v="40.717732499999997"/>
    <n v="-74.043845000000005"/>
    <n v="3214"/>
    <x v="19"/>
    <n v="40.712774199999998"/>
    <n v="-74.0364857"/>
    <n v="24456"/>
    <x v="0"/>
    <m/>
    <m/>
    <m/>
    <m/>
    <n v="1981"/>
    <n v="43"/>
    <m/>
    <n v="1"/>
  </r>
  <r>
    <n v="436"/>
    <n v="7"/>
    <m/>
    <m/>
    <m/>
    <m/>
    <d v="2016-08-02T18:56:02"/>
    <d v="2016-08-02T19:03:19"/>
    <n v="3195"/>
    <s v="Sip Ave               "/>
    <n v="40.730742625306583"/>
    <n v="-74.063783884048462"/>
    <n v="3212"/>
    <x v="40"/>
    <n v="40.734785817999999"/>
    <n v="-74.050443635999997"/>
    <n v="24421"/>
    <x v="0"/>
    <m/>
    <m/>
    <m/>
    <m/>
    <n v="1990"/>
    <n v="34"/>
    <m/>
    <n v="1"/>
  </r>
  <r>
    <n v="1500"/>
    <n v="25"/>
    <m/>
    <m/>
    <m/>
    <m/>
    <d v="2016-08-02T18:56:45"/>
    <d v="2016-08-02T19:21:46"/>
    <n v="3199"/>
    <s v="Newport Pkwy          "/>
    <n v="40.728744800000001"/>
    <n v="-74.032108199999996"/>
    <n v="3210"/>
    <x v="27"/>
    <n v="40.742677141000001"/>
    <n v="-74.051788633000001"/>
    <n v="24556"/>
    <x v="0"/>
    <m/>
    <m/>
    <m/>
    <m/>
    <n v="1980"/>
    <n v="44"/>
    <m/>
    <n v="1"/>
  </r>
  <r>
    <n v="354"/>
    <n v="5"/>
    <m/>
    <m/>
    <m/>
    <m/>
    <d v="2016-08-02T18:57:01"/>
    <d v="2016-08-02T19:02:55"/>
    <n v="3202"/>
    <s v="Newport PATH          "/>
    <n v="40.727223500000001"/>
    <n v="-74.033758899999995"/>
    <n v="3203"/>
    <x v="9"/>
    <n v="40.727595966000003"/>
    <n v="-74.044247311000007"/>
    <n v="26190"/>
    <x v="0"/>
    <m/>
    <m/>
    <m/>
    <m/>
    <n v="1980"/>
    <n v="44"/>
    <m/>
    <n v="1"/>
  </r>
  <r>
    <n v="528"/>
    <n v="8"/>
    <m/>
    <m/>
    <m/>
    <m/>
    <d v="2016-08-02T18:57:11"/>
    <d v="2016-08-02T19:06:00"/>
    <n v="3202"/>
    <s v="Newport PATH          "/>
    <n v="40.727223500000001"/>
    <n v="-74.033758899999995"/>
    <n v="3203"/>
    <x v="9"/>
    <n v="40.727595966000003"/>
    <n v="-74.044247311000007"/>
    <n v="26195"/>
    <x v="0"/>
    <m/>
    <m/>
    <m/>
    <m/>
    <n v="1956"/>
    <n v="68"/>
    <m/>
    <n v="1"/>
  </r>
  <r>
    <n v="531"/>
    <n v="8"/>
    <m/>
    <m/>
    <m/>
    <m/>
    <d v="2016-08-02T18:57:30"/>
    <d v="2016-08-02T19:06:22"/>
    <n v="3210"/>
    <s v="Pershing Field        "/>
    <n v="40.742677141000001"/>
    <n v="-74.051788633000001"/>
    <n v="3201"/>
    <x v="22"/>
    <n v="40.737710999999997"/>
    <n v="-74.066920999999994"/>
    <n v="24614"/>
    <x v="0"/>
    <m/>
    <m/>
    <m/>
    <m/>
    <n v="1962"/>
    <n v="62"/>
    <m/>
    <n v="1"/>
  </r>
  <r>
    <n v="82"/>
    <n v="1"/>
    <m/>
    <m/>
    <m/>
    <m/>
    <d v="2016-08-02T18:58:20"/>
    <d v="2016-08-02T18:59:42"/>
    <n v="3272"/>
    <s v="Jersey &amp; 3rd          "/>
    <n v="40.723331586464361"/>
    <n v="-74.045952558517442"/>
    <n v="3270"/>
    <x v="18"/>
    <n v="40.725289107811321"/>
    <n v="-74.045571684837341"/>
    <n v="24714"/>
    <x v="0"/>
    <m/>
    <m/>
    <m/>
    <m/>
    <n v="1972"/>
    <n v="52"/>
    <m/>
    <n v="1"/>
  </r>
  <r>
    <n v="637"/>
    <n v="10"/>
    <m/>
    <m/>
    <m/>
    <m/>
    <d v="2016-08-02T18:58:57"/>
    <d v="2016-08-02T19:09:35"/>
    <n v="3183"/>
    <s v="Exchange Place        "/>
    <n v="40.716246900000002"/>
    <n v="-74.033458800000005"/>
    <n v="3192"/>
    <x v="10"/>
    <n v="40.711242300000002"/>
    <n v="-74.055701299999996"/>
    <n v="26214"/>
    <x v="0"/>
    <m/>
    <m/>
    <m/>
    <m/>
    <n v="1979"/>
    <n v="45"/>
    <m/>
    <n v="1"/>
  </r>
  <r>
    <n v="235"/>
    <n v="3"/>
    <m/>
    <m/>
    <m/>
    <m/>
    <d v="2016-08-02T18:59:49"/>
    <d v="2016-08-02T19:03:45"/>
    <n v="3186"/>
    <s v="Grove St PATH         "/>
    <n v="40.71958611647166"/>
    <n v="-74.043117463588715"/>
    <n v="3209"/>
    <x v="28"/>
    <n v="40.724176499999999"/>
    <n v="-74.050656399999994"/>
    <n v="26315"/>
    <x v="0"/>
    <m/>
    <m/>
    <m/>
    <m/>
    <n v="1957"/>
    <n v="67"/>
    <m/>
    <n v="2"/>
  </r>
  <r>
    <n v="689"/>
    <n v="11"/>
    <m/>
    <m/>
    <m/>
    <m/>
    <d v="2016-08-02T18:59:52"/>
    <d v="2016-08-02T19:11:21"/>
    <n v="3195"/>
    <s v="Sip Ave               "/>
    <n v="40.730742625306583"/>
    <n v="-74.063783884048462"/>
    <n v="3196"/>
    <x v="37"/>
    <n v="40.744318700000001"/>
    <n v="-74.043990899999997"/>
    <n v="26159"/>
    <x v="0"/>
    <m/>
    <m/>
    <m/>
    <m/>
    <n v="1990"/>
    <n v="34"/>
    <m/>
    <n v="1"/>
  </r>
  <r>
    <n v="988"/>
    <n v="16"/>
    <m/>
    <m/>
    <m/>
    <m/>
    <d v="2016-08-02T19:00:03"/>
    <d v="2016-08-02T19:16:32"/>
    <n v="3199"/>
    <s v="Newport Pkwy          "/>
    <n v="40.728744800000001"/>
    <n v="-74.032108199999996"/>
    <n v="3185"/>
    <x v="13"/>
    <n v="40.717732499999997"/>
    <n v="-74.043845000000005"/>
    <n v="24407"/>
    <x v="0"/>
    <m/>
    <m/>
    <m/>
    <m/>
    <n v="1988"/>
    <n v="36"/>
    <m/>
    <n v="1"/>
  </r>
  <r>
    <n v="415"/>
    <n v="6"/>
    <m/>
    <m/>
    <m/>
    <m/>
    <d v="2016-08-02T19:00:53"/>
    <d v="2016-08-02T19:07:48"/>
    <n v="3183"/>
    <s v="Exchange Place        "/>
    <n v="40.716246900000002"/>
    <n v="-74.033458800000005"/>
    <n v="3214"/>
    <x v="19"/>
    <n v="40.712774199999998"/>
    <n v="-74.0364857"/>
    <n v="26182"/>
    <x v="0"/>
    <m/>
    <m/>
    <m/>
    <m/>
    <n v="1980"/>
    <n v="44"/>
    <m/>
    <n v="2"/>
  </r>
  <r>
    <n v="551"/>
    <n v="9"/>
    <m/>
    <m/>
    <m/>
    <m/>
    <d v="2016-08-02T19:01:39"/>
    <d v="2016-08-02T19:10:50"/>
    <n v="3186"/>
    <s v="Grove St PATH         "/>
    <n v="40.71958611647166"/>
    <n v="-74.043117463588715"/>
    <n v="3272"/>
    <x v="39"/>
    <n v="40.723331586464361"/>
    <n v="-74.045952558517442"/>
    <n v="26318"/>
    <x v="0"/>
    <m/>
    <m/>
    <m/>
    <m/>
    <n v="1991"/>
    <n v="33"/>
    <m/>
    <n v="2"/>
  </r>
  <r>
    <n v="2178"/>
    <n v="36"/>
    <m/>
    <m/>
    <m/>
    <m/>
    <d v="2016-08-02T19:01:54"/>
    <d v="2016-08-02T19:38:13"/>
    <n v="3186"/>
    <s v="Grove St PATH         "/>
    <n v="40.71958611647166"/>
    <n v="-74.043117463588715"/>
    <n v="3270"/>
    <x v="18"/>
    <n v="40.725289107811321"/>
    <n v="-74.045571684837341"/>
    <n v="26316"/>
    <x v="0"/>
    <m/>
    <m/>
    <m/>
    <m/>
    <n v="1987"/>
    <n v="37"/>
    <m/>
    <n v="2"/>
  </r>
  <r>
    <n v="2191"/>
    <n v="36"/>
    <m/>
    <m/>
    <m/>
    <m/>
    <d v="2016-08-02T19:02:12"/>
    <d v="2016-08-02T19:38:44"/>
    <n v="3186"/>
    <s v="Grove St PATH         "/>
    <n v="40.71958611647166"/>
    <n v="-74.043117463588715"/>
    <n v="3270"/>
    <x v="18"/>
    <n v="40.725289107811321"/>
    <n v="-74.045571684837341"/>
    <n v="26239"/>
    <x v="0"/>
    <m/>
    <m/>
    <m/>
    <m/>
    <n v="1976"/>
    <n v="48"/>
    <m/>
    <n v="1"/>
  </r>
  <r>
    <n v="197"/>
    <n v="3"/>
    <m/>
    <m/>
    <m/>
    <m/>
    <d v="2016-08-02T19:02:17"/>
    <d v="2016-08-02T19:05:35"/>
    <n v="3202"/>
    <s v="Newport PATH          "/>
    <n v="40.727223500000001"/>
    <n v="-74.033758899999995"/>
    <n v="3199"/>
    <x v="21"/>
    <n v="40.728744800000001"/>
    <n v="-74.032108199999996"/>
    <n v="26221"/>
    <x v="0"/>
    <m/>
    <m/>
    <m/>
    <m/>
    <n v="1984"/>
    <n v="40"/>
    <m/>
    <n v="2"/>
  </r>
  <r>
    <n v="152"/>
    <n v="2"/>
    <m/>
    <m/>
    <m/>
    <m/>
    <d v="2016-08-02T19:02:57"/>
    <d v="2016-08-02T19:05:29"/>
    <n v="3202"/>
    <s v="Newport PATH          "/>
    <n v="40.727223500000001"/>
    <n v="-74.033758899999995"/>
    <n v="3199"/>
    <x v="21"/>
    <n v="40.728744800000001"/>
    <n v="-74.032108199999996"/>
    <n v="26193"/>
    <x v="0"/>
    <m/>
    <m/>
    <m/>
    <m/>
    <n v="1980"/>
    <n v="44"/>
    <m/>
    <n v="1"/>
  </r>
  <r>
    <n v="1798"/>
    <n v="29"/>
    <m/>
    <m/>
    <m/>
    <m/>
    <d v="2016-08-02T19:03:19"/>
    <d v="2016-08-02T19:33:18"/>
    <n v="3183"/>
    <s v="Exchange Place        "/>
    <n v="40.716246900000002"/>
    <n v="-74.033458800000005"/>
    <n v="3270"/>
    <x v="18"/>
    <n v="40.725289107811321"/>
    <n v="-74.045571684837341"/>
    <n v="26235"/>
    <x v="0"/>
    <m/>
    <m/>
    <m/>
    <m/>
    <n v="1977"/>
    <n v="47"/>
    <m/>
    <n v="2"/>
  </r>
  <r>
    <n v="169"/>
    <n v="2"/>
    <m/>
    <m/>
    <m/>
    <m/>
    <d v="2016-08-02T19:03:42"/>
    <d v="2016-08-02T19:06:31"/>
    <n v="3186"/>
    <s v="Grove St PATH         "/>
    <n v="40.71958611647166"/>
    <n v="-74.043117463588715"/>
    <n v="3279"/>
    <x v="26"/>
    <n v="40.721630142638354"/>
    <n v="-74.04996782541275"/>
    <n v="26227"/>
    <x v="0"/>
    <m/>
    <m/>
    <m/>
    <m/>
    <n v="1986"/>
    <n v="38"/>
    <m/>
    <n v="1"/>
  </r>
  <r>
    <n v="641"/>
    <n v="10"/>
    <m/>
    <m/>
    <m/>
    <m/>
    <d v="2016-08-02T19:04:07"/>
    <d v="2016-08-02T19:14:48"/>
    <n v="3186"/>
    <s v="Grove St PATH         "/>
    <n v="40.71958611647166"/>
    <n v="-74.043117463588715"/>
    <n v="3192"/>
    <x v="10"/>
    <n v="40.711242300000002"/>
    <n v="-74.055701299999996"/>
    <n v="26230"/>
    <x v="0"/>
    <m/>
    <m/>
    <m/>
    <m/>
    <n v="1978"/>
    <n v="46"/>
    <m/>
    <n v="2"/>
  </r>
  <r>
    <n v="120"/>
    <n v="2"/>
    <m/>
    <m/>
    <m/>
    <m/>
    <d v="2016-08-02T19:04:12"/>
    <d v="2016-08-02T19:06:12"/>
    <n v="3186"/>
    <s v="Grove St PATH         "/>
    <n v="40.71958611647166"/>
    <n v="-74.043117463588715"/>
    <n v="3211"/>
    <x v="14"/>
    <n v="40.721525149999998"/>
    <n v="-74.046304543000005"/>
    <n v="26238"/>
    <x v="0"/>
    <m/>
    <m/>
    <m/>
    <m/>
    <n v="1984"/>
    <n v="40"/>
    <m/>
    <n v="2"/>
  </r>
  <r>
    <n v="886"/>
    <n v="14"/>
    <m/>
    <m/>
    <m/>
    <m/>
    <d v="2016-08-02T19:05:09"/>
    <d v="2016-08-02T19:19:55"/>
    <n v="3202"/>
    <s v="Newport PATH          "/>
    <n v="40.727223500000001"/>
    <n v="-74.033758899999995"/>
    <n v="3183"/>
    <x v="11"/>
    <n v="40.716246900000002"/>
    <n v="-74.033458800000005"/>
    <n v="26192"/>
    <x v="0"/>
    <m/>
    <m/>
    <m/>
    <m/>
    <n v="1974"/>
    <n v="50"/>
    <m/>
    <n v="1"/>
  </r>
  <r>
    <n v="307"/>
    <n v="5"/>
    <m/>
    <m/>
    <m/>
    <m/>
    <d v="2016-08-02T19:05:41"/>
    <d v="2016-08-02T19:10:49"/>
    <n v="3186"/>
    <s v="Grove St PATH         "/>
    <n v="40.71958611647166"/>
    <n v="-74.043117463588715"/>
    <n v="3278"/>
    <x v="12"/>
    <n v="40.725685483629007"/>
    <n v="-74.048790335655212"/>
    <n v="24660"/>
    <x v="0"/>
    <m/>
    <m/>
    <m/>
    <m/>
    <n v="1981"/>
    <n v="43"/>
    <m/>
    <n v="1"/>
  </r>
  <r>
    <n v="460"/>
    <n v="7"/>
    <m/>
    <m/>
    <m/>
    <m/>
    <d v="2016-08-02T19:05:51"/>
    <d v="2016-08-02T19:13:31"/>
    <n v="3220"/>
    <s v="5 Corners Library     "/>
    <n v="40.734961020009514"/>
    <n v="-74.059503078460693"/>
    <n v="3210"/>
    <x v="27"/>
    <n v="40.742677141000001"/>
    <n v="-74.051788633000001"/>
    <n v="24535"/>
    <x v="0"/>
    <m/>
    <m/>
    <m/>
    <m/>
    <n v="1964"/>
    <n v="60"/>
    <m/>
    <n v="2"/>
  </r>
  <r>
    <n v="363"/>
    <n v="6"/>
    <m/>
    <m/>
    <m/>
    <m/>
    <d v="2016-08-02T19:06:04"/>
    <d v="2016-08-02T19:12:08"/>
    <n v="3195"/>
    <s v="Sip Ave               "/>
    <n v="40.730742625306583"/>
    <n v="-74.063783884048462"/>
    <n v="3209"/>
    <x v="28"/>
    <n v="40.724176499999999"/>
    <n v="-74.050656399999994"/>
    <n v="24671"/>
    <x v="0"/>
    <m/>
    <m/>
    <m/>
    <m/>
    <n v="1976"/>
    <n v="48"/>
    <m/>
    <n v="1"/>
  </r>
  <r>
    <n v="434"/>
    <n v="7"/>
    <m/>
    <m/>
    <m/>
    <m/>
    <d v="2016-08-02T19:07:01"/>
    <d v="2016-08-02T19:14:16"/>
    <n v="3267"/>
    <s v="Morris Canal          "/>
    <n v="40.712418823756899"/>
    <n v="-74.038525521755219"/>
    <n v="3199"/>
    <x v="21"/>
    <n v="40.728744800000001"/>
    <n v="-74.032108199999996"/>
    <n v="24643"/>
    <x v="0"/>
    <m/>
    <m/>
    <m/>
    <m/>
    <n v="1983"/>
    <n v="41"/>
    <m/>
    <n v="1"/>
  </r>
  <r>
    <n v="856"/>
    <n v="14"/>
    <m/>
    <m/>
    <m/>
    <m/>
    <d v="2016-08-02T19:07:24"/>
    <d v="2016-08-02T19:21:40"/>
    <n v="3187"/>
    <s v="Warren St             "/>
    <n v="40.721123599999999"/>
    <n v="-74.038050949999999"/>
    <n v="3187"/>
    <x v="16"/>
    <n v="40.721123599999999"/>
    <n v="-74.038050949999999"/>
    <n v="24688"/>
    <x v="0"/>
    <m/>
    <m/>
    <m/>
    <m/>
    <n v="1978"/>
    <n v="46"/>
    <m/>
    <n v="1"/>
  </r>
  <r>
    <n v="926"/>
    <n v="15"/>
    <m/>
    <m/>
    <m/>
    <m/>
    <d v="2016-08-02T19:08:13"/>
    <d v="2016-08-02T19:23:40"/>
    <n v="3202"/>
    <s v="Newport PATH          "/>
    <n v="40.727223500000001"/>
    <n v="-74.033758899999995"/>
    <n v="3220"/>
    <x v="24"/>
    <n v="40.734961020009514"/>
    <n v="-74.059503078460693"/>
    <n v="26191"/>
    <x v="0"/>
    <m/>
    <m/>
    <m/>
    <m/>
    <n v="1981"/>
    <n v="43"/>
    <m/>
    <n v="1"/>
  </r>
  <r>
    <n v="545"/>
    <n v="9"/>
    <m/>
    <m/>
    <m/>
    <m/>
    <d v="2016-08-02T19:08:16"/>
    <d v="2016-08-02T19:17:22"/>
    <n v="3193"/>
    <s v="Lincoln Park          "/>
    <n v="40.724605099886901"/>
    <n v="-74.078405946493149"/>
    <n v="3213"/>
    <x v="7"/>
    <n v="40.718488919999999"/>
    <n v="-74.047726624999996"/>
    <n v="24668"/>
    <x v="0"/>
    <m/>
    <m/>
    <m/>
    <m/>
    <n v="1963"/>
    <n v="61"/>
    <m/>
    <n v="1"/>
  </r>
  <r>
    <n v="678"/>
    <n v="11"/>
    <m/>
    <m/>
    <m/>
    <m/>
    <d v="2016-08-02T19:09:11"/>
    <d v="2016-08-02T19:20:30"/>
    <n v="3209"/>
    <s v="Brunswick St          "/>
    <n v="40.724176499999999"/>
    <n v="-74.050656399999994"/>
    <n v="3199"/>
    <x v="21"/>
    <n v="40.728744800000001"/>
    <n v="-74.032108199999996"/>
    <n v="24661"/>
    <x v="0"/>
    <m/>
    <m/>
    <m/>
    <m/>
    <n v="1960"/>
    <n v="64"/>
    <m/>
    <n v="1"/>
  </r>
  <r>
    <n v="628"/>
    <n v="10"/>
    <m/>
    <m/>
    <m/>
    <m/>
    <d v="2016-08-02T19:09:20"/>
    <d v="2016-08-02T19:19:48"/>
    <n v="3206"/>
    <s v="Hilltop               "/>
    <n v="40.7311689"/>
    <n v="-74.057573599999998"/>
    <n v="3211"/>
    <x v="14"/>
    <n v="40.721525149999998"/>
    <n v="-74.046304543000005"/>
    <n v="26153"/>
    <x v="0"/>
    <m/>
    <m/>
    <m/>
    <m/>
    <n v="1965"/>
    <n v="59"/>
    <m/>
    <n v="1"/>
  </r>
  <r>
    <n v="587"/>
    <n v="9"/>
    <m/>
    <m/>
    <m/>
    <m/>
    <d v="2016-08-02T19:09:47"/>
    <d v="2016-08-02T19:19:34"/>
    <n v="3206"/>
    <s v="Hilltop               "/>
    <n v="40.7311689"/>
    <n v="-74.057573599999998"/>
    <n v="3197"/>
    <x v="29"/>
    <n v="40.752558999999998"/>
    <n v="-74.044725"/>
    <n v="24701"/>
    <x v="0"/>
    <m/>
    <m/>
    <m/>
    <m/>
    <n v="1978"/>
    <n v="46"/>
    <m/>
    <n v="1"/>
  </r>
  <r>
    <n v="803"/>
    <n v="13"/>
    <m/>
    <m/>
    <m/>
    <m/>
    <d v="2016-08-02T19:10:48"/>
    <d v="2016-08-02T19:24:11"/>
    <n v="3183"/>
    <s v="Exchange Place        "/>
    <n v="40.716246900000002"/>
    <n v="-74.033458800000005"/>
    <n v="3192"/>
    <x v="10"/>
    <n v="40.711242300000002"/>
    <n v="-74.055701299999996"/>
    <n v="26211"/>
    <x v="0"/>
    <m/>
    <m/>
    <m/>
    <m/>
    <n v="1970"/>
    <n v="54"/>
    <m/>
    <n v="1"/>
  </r>
  <r>
    <n v="140"/>
    <n v="2"/>
    <m/>
    <m/>
    <m/>
    <m/>
    <d v="2016-08-02T19:10:50"/>
    <d v="2016-08-02T19:13:11"/>
    <n v="3276"/>
    <s v="Marin Light Rail      "/>
    <n v="40.714584035358932"/>
    <n v="-74.042817056179047"/>
    <n v="3186"/>
    <x v="5"/>
    <n v="40.71958611647166"/>
    <n v="-74.043117463588715"/>
    <n v="24627"/>
    <x v="0"/>
    <m/>
    <m/>
    <m/>
    <m/>
    <n v="1981"/>
    <n v="43"/>
    <m/>
    <n v="1"/>
  </r>
  <r>
    <n v="499"/>
    <n v="8"/>
    <m/>
    <m/>
    <m/>
    <m/>
    <d v="2016-08-02T19:11:08"/>
    <d v="2016-08-02T19:19:28"/>
    <n v="3203"/>
    <s v="Hamilton Park         "/>
    <n v="40.727595966000003"/>
    <n v="-74.044247311000007"/>
    <n v="3199"/>
    <x v="21"/>
    <n v="40.728744800000001"/>
    <n v="-74.032108199999996"/>
    <n v="26151"/>
    <x v="0"/>
    <m/>
    <m/>
    <m/>
    <m/>
    <n v="1960"/>
    <n v="64"/>
    <m/>
    <n v="2"/>
  </r>
  <r>
    <n v="381"/>
    <n v="6"/>
    <m/>
    <m/>
    <m/>
    <m/>
    <d v="2016-08-02T19:11:24"/>
    <d v="2016-08-02T19:17:45"/>
    <n v="3203"/>
    <s v="Hamilton Park         "/>
    <n v="40.727595966000003"/>
    <n v="-74.044247311000007"/>
    <n v="3279"/>
    <x v="26"/>
    <n v="40.721630142638354"/>
    <n v="-74.04996782541275"/>
    <n v="26181"/>
    <x v="0"/>
    <m/>
    <m/>
    <m/>
    <m/>
    <n v="1986"/>
    <n v="38"/>
    <m/>
    <n v="2"/>
  </r>
  <r>
    <n v="1798"/>
    <n v="29"/>
    <m/>
    <m/>
    <m/>
    <m/>
    <d v="2016-08-02T19:12:01"/>
    <d v="2016-08-02T19:42:00"/>
    <n v="3195"/>
    <s v="Sip Ave               "/>
    <n v="40.730742625306583"/>
    <n v="-74.063783884048462"/>
    <n v="3197"/>
    <x v="29"/>
    <n v="40.752558999999998"/>
    <n v="-74.044725"/>
    <n v="24449"/>
    <x v="0"/>
    <m/>
    <m/>
    <m/>
    <m/>
    <n v="1984"/>
    <n v="40"/>
    <m/>
    <n v="1"/>
  </r>
  <r>
    <n v="227"/>
    <n v="3"/>
    <m/>
    <m/>
    <m/>
    <m/>
    <d v="2016-08-02T19:12:05"/>
    <d v="2016-08-02T19:15:52"/>
    <n v="3186"/>
    <s v="Grove St PATH         "/>
    <n v="40.71958611647166"/>
    <n v="-74.043117463588715"/>
    <n v="3270"/>
    <x v="18"/>
    <n v="40.725289107811321"/>
    <n v="-74.045571684837341"/>
    <n v="26228"/>
    <x v="0"/>
    <m/>
    <m/>
    <m/>
    <m/>
    <n v="1970"/>
    <n v="54"/>
    <m/>
    <n v="1"/>
  </r>
  <r>
    <n v="268"/>
    <n v="4"/>
    <m/>
    <m/>
    <m/>
    <m/>
    <d v="2016-08-02T19:12:32"/>
    <d v="2016-08-02T19:17:01"/>
    <n v="3198"/>
    <s v="Heights Elevator      "/>
    <n v="40.748715945380226"/>
    <n v="-74.040443301200867"/>
    <n v="3215"/>
    <x v="36"/>
    <n v="40.746729899999998"/>
    <n v="-74.049250900000004"/>
    <n v="24455"/>
    <x v="0"/>
    <m/>
    <m/>
    <m/>
    <m/>
    <n v="1976"/>
    <n v="48"/>
    <m/>
    <n v="1"/>
  </r>
  <r>
    <n v="360"/>
    <n v="6"/>
    <m/>
    <m/>
    <m/>
    <m/>
    <d v="2016-08-02T19:13:42"/>
    <d v="2016-08-02T19:19:43"/>
    <n v="3186"/>
    <s v="Grove St PATH         "/>
    <n v="40.71958611647166"/>
    <n v="-74.043117463588715"/>
    <n v="3267"/>
    <x v="33"/>
    <n v="40.712418823756899"/>
    <n v="-74.038525521755219"/>
    <n v="24627"/>
    <x v="0"/>
    <m/>
    <m/>
    <m/>
    <m/>
    <n v="1984"/>
    <n v="40"/>
    <m/>
    <n v="1"/>
  </r>
  <r>
    <n v="1313"/>
    <n v="21"/>
    <m/>
    <m/>
    <m/>
    <m/>
    <d v="2016-08-02T19:13:44"/>
    <d v="2016-08-02T19:35:37"/>
    <n v="3214"/>
    <s v="Essex Light Rail      "/>
    <n v="40.712774199999998"/>
    <n v="-74.0364857"/>
    <n v="3220"/>
    <x v="24"/>
    <n v="40.734961020009514"/>
    <n v="-74.059503078460693"/>
    <n v="26182"/>
    <x v="0"/>
    <m/>
    <m/>
    <m/>
    <m/>
    <n v="1984"/>
    <n v="40"/>
    <m/>
    <n v="1"/>
  </r>
  <r>
    <n v="401"/>
    <n v="6"/>
    <m/>
    <m/>
    <m/>
    <m/>
    <d v="2016-08-02T19:14:10"/>
    <d v="2016-08-02T19:20:52"/>
    <n v="3220"/>
    <s v="5 Corners Library     "/>
    <n v="40.734961020009514"/>
    <n v="-74.059503078460693"/>
    <n v="3210"/>
    <x v="27"/>
    <n v="40.742677141000001"/>
    <n v="-74.051788633000001"/>
    <n v="24590"/>
    <x v="0"/>
    <m/>
    <m/>
    <m/>
    <m/>
    <n v="1985"/>
    <n v="39"/>
    <m/>
    <n v="2"/>
  </r>
  <r>
    <n v="608"/>
    <n v="10"/>
    <m/>
    <m/>
    <m/>
    <m/>
    <d v="2016-08-02T19:14:46"/>
    <d v="2016-08-02T19:24:54"/>
    <n v="3267"/>
    <s v="Morris Canal          "/>
    <n v="40.712418823756899"/>
    <n v="-74.038525521755219"/>
    <n v="3186"/>
    <x v="5"/>
    <n v="40.71958611647166"/>
    <n v="-74.043117463588715"/>
    <n v="24441"/>
    <x v="0"/>
    <m/>
    <m/>
    <m/>
    <m/>
    <n v="1962"/>
    <n v="62"/>
    <m/>
    <n v="1"/>
  </r>
  <r>
    <n v="415"/>
    <n v="6"/>
    <m/>
    <m/>
    <m/>
    <m/>
    <d v="2016-08-02T19:14:56"/>
    <d v="2016-08-02T19:21:52"/>
    <n v="3195"/>
    <s v="Sip Ave               "/>
    <n v="40.730742625306583"/>
    <n v="-74.063783884048462"/>
    <n v="3225"/>
    <x v="38"/>
    <n v="40.723658899999997"/>
    <n v="-74.064194299999997"/>
    <n v="26160"/>
    <x v="0"/>
    <m/>
    <m/>
    <m/>
    <m/>
    <n v="1978"/>
    <n v="46"/>
    <m/>
    <n v="2"/>
  </r>
  <r>
    <n v="774"/>
    <n v="12"/>
    <m/>
    <m/>
    <m/>
    <m/>
    <d v="2016-08-02T19:16:38"/>
    <d v="2016-08-02T19:29:33"/>
    <n v="3199"/>
    <s v="Newport Pkwy          "/>
    <n v="40.728744800000001"/>
    <n v="-74.032108199999996"/>
    <n v="3183"/>
    <x v="11"/>
    <n v="40.716246900000002"/>
    <n v="-74.033458800000005"/>
    <n v="24606"/>
    <x v="0"/>
    <m/>
    <m/>
    <m/>
    <m/>
    <n v="1960"/>
    <n v="64"/>
    <m/>
    <n v="1"/>
  </r>
  <r>
    <n v="2253"/>
    <n v="37"/>
    <m/>
    <m/>
    <m/>
    <m/>
    <d v="2016-08-02T19:18:19"/>
    <d v="2016-08-02T19:55:53"/>
    <n v="3202"/>
    <s v="Newport PATH          "/>
    <n v="40.727223500000001"/>
    <n v="-74.033758899999995"/>
    <n v="3267"/>
    <x v="33"/>
    <n v="40.712418823756899"/>
    <n v="-74.038525521755219"/>
    <n v="26189"/>
    <x v="0"/>
    <m/>
    <m/>
    <m/>
    <m/>
    <n v="1981"/>
    <n v="43"/>
    <m/>
    <n v="1"/>
  </r>
  <r>
    <n v="93638"/>
    <n v="1560"/>
    <m/>
    <m/>
    <m/>
    <m/>
    <d v="2016-08-02T19:18:27"/>
    <d v="2016-08-03T21:19:05"/>
    <n v="3268"/>
    <s v="Lafayette Park        "/>
    <n v="40.71346382669195"/>
    <n v="-74.062858521938324"/>
    <n v="3268"/>
    <x v="43"/>
    <n v="40.71346382669195"/>
    <n v="-74.062858521938324"/>
    <n v="24683"/>
    <x v="1"/>
    <m/>
    <m/>
    <m/>
    <m/>
    <m/>
    <s v=""/>
    <m/>
    <n v="0"/>
  </r>
  <r>
    <n v="196"/>
    <n v="3"/>
    <m/>
    <m/>
    <m/>
    <m/>
    <d v="2016-08-02T19:18:31"/>
    <d v="2016-08-02T19:21:47"/>
    <n v="3195"/>
    <s v="Sip Ave               "/>
    <n v="40.730742625306583"/>
    <n v="-74.063783884048462"/>
    <n v="3194"/>
    <x v="20"/>
    <n v="40.725339925355797"/>
    <n v="-74.067622125148773"/>
    <n v="26175"/>
    <x v="0"/>
    <m/>
    <m/>
    <m/>
    <m/>
    <n v="1983"/>
    <n v="41"/>
    <m/>
    <n v="2"/>
  </r>
  <r>
    <n v="844"/>
    <n v="14"/>
    <m/>
    <m/>
    <m/>
    <m/>
    <d v="2016-08-02T19:18:34"/>
    <d v="2016-08-02T19:32:39"/>
    <n v="3268"/>
    <s v="Lafayette Park        "/>
    <n v="40.71346382669195"/>
    <n v="-74.062858521938324"/>
    <n v="3185"/>
    <x v="13"/>
    <n v="40.717732499999997"/>
    <n v="-74.043845000000005"/>
    <n v="24416"/>
    <x v="0"/>
    <m/>
    <m/>
    <m/>
    <m/>
    <n v="1982"/>
    <n v="42"/>
    <m/>
    <n v="2"/>
  </r>
  <r>
    <n v="846"/>
    <n v="14"/>
    <m/>
    <m/>
    <m/>
    <m/>
    <d v="2016-08-02T19:18:36"/>
    <d v="2016-08-02T19:32:43"/>
    <n v="3268"/>
    <s v="Lafayette Park        "/>
    <n v="40.71346382669195"/>
    <n v="-74.062858521938324"/>
    <n v="3185"/>
    <x v="13"/>
    <n v="40.717732499999997"/>
    <n v="-74.043845000000005"/>
    <n v="24612"/>
    <x v="0"/>
    <m/>
    <m/>
    <m/>
    <m/>
    <n v="1984"/>
    <n v="40"/>
    <m/>
    <n v="1"/>
  </r>
  <r>
    <n v="197"/>
    <n v="3"/>
    <m/>
    <m/>
    <m/>
    <m/>
    <d v="2016-08-02T19:20:42"/>
    <d v="2016-08-02T19:24:00"/>
    <n v="3186"/>
    <s v="Grove St PATH         "/>
    <n v="40.71958611647166"/>
    <n v="-74.043117463588715"/>
    <n v="3187"/>
    <x v="16"/>
    <n v="40.721123599999999"/>
    <n v="-74.038050949999999"/>
    <n v="26275"/>
    <x v="0"/>
    <m/>
    <m/>
    <m/>
    <m/>
    <n v="1984"/>
    <n v="40"/>
    <m/>
    <n v="1"/>
  </r>
  <r>
    <n v="144"/>
    <n v="2"/>
    <m/>
    <m/>
    <m/>
    <m/>
    <d v="2016-08-02T19:21:16"/>
    <d v="2016-08-02T19:23:40"/>
    <n v="3186"/>
    <s v="Grove St PATH         "/>
    <n v="40.71958611647166"/>
    <n v="-74.043117463588715"/>
    <n v="3213"/>
    <x v="7"/>
    <n v="40.718488919999999"/>
    <n v="-74.047726624999996"/>
    <n v="26278"/>
    <x v="0"/>
    <m/>
    <m/>
    <m/>
    <m/>
    <n v="1989"/>
    <n v="35"/>
    <m/>
    <n v="2"/>
  </r>
  <r>
    <n v="313"/>
    <n v="5"/>
    <m/>
    <m/>
    <m/>
    <m/>
    <d v="2016-08-02T19:21:48"/>
    <d v="2016-08-02T19:27:01"/>
    <n v="3186"/>
    <s v="Grove St PATH         "/>
    <n v="40.71958611647166"/>
    <n v="-74.043117463588715"/>
    <n v="3203"/>
    <x v="9"/>
    <n v="40.727595966000003"/>
    <n v="-74.044247311000007"/>
    <n v="26276"/>
    <x v="0"/>
    <m/>
    <m/>
    <m/>
    <m/>
    <n v="1960"/>
    <n v="64"/>
    <m/>
    <n v="1"/>
  </r>
  <r>
    <n v="292"/>
    <n v="4"/>
    <m/>
    <m/>
    <m/>
    <m/>
    <d v="2016-08-02T19:22:16"/>
    <d v="2016-08-02T19:27:09"/>
    <n v="3186"/>
    <s v="Grove St PATH         "/>
    <n v="40.71958611647166"/>
    <n v="-74.043117463588715"/>
    <n v="3203"/>
    <x v="9"/>
    <n v="40.727595966000003"/>
    <n v="-74.044247311000007"/>
    <n v="26279"/>
    <x v="0"/>
    <m/>
    <m/>
    <m/>
    <m/>
    <n v="1968"/>
    <n v="56"/>
    <m/>
    <n v="1"/>
  </r>
  <r>
    <n v="558"/>
    <n v="9"/>
    <m/>
    <m/>
    <m/>
    <m/>
    <d v="2016-08-02T19:22:27"/>
    <d v="2016-08-02T19:31:45"/>
    <n v="3214"/>
    <s v="Essex Light Rail      "/>
    <n v="40.712774199999998"/>
    <n v="-74.0364857"/>
    <n v="3209"/>
    <x v="28"/>
    <n v="40.724176499999999"/>
    <n v="-74.050656399999994"/>
    <n v="24409"/>
    <x v="0"/>
    <m/>
    <m/>
    <m/>
    <m/>
    <n v="1994"/>
    <n v="30"/>
    <m/>
    <n v="1"/>
  </r>
  <r>
    <n v="222"/>
    <n v="3"/>
    <m/>
    <m/>
    <m/>
    <m/>
    <d v="2016-08-02T19:23:28"/>
    <d v="2016-08-02T19:27:10"/>
    <n v="3183"/>
    <s v="Exchange Place        "/>
    <n v="40.716246900000002"/>
    <n v="-74.033458800000005"/>
    <n v="3187"/>
    <x v="16"/>
    <n v="40.721123599999999"/>
    <n v="-74.038050949999999"/>
    <n v="26192"/>
    <x v="0"/>
    <m/>
    <m/>
    <m/>
    <m/>
    <n v="1990"/>
    <n v="34"/>
    <m/>
    <n v="1"/>
  </r>
  <r>
    <n v="3803"/>
    <n v="63"/>
    <m/>
    <m/>
    <m/>
    <m/>
    <d v="2016-08-02T19:23:58"/>
    <d v="2016-08-02T20:27:22"/>
    <n v="3191"/>
    <s v="Union St              "/>
    <n v="40.7182113"/>
    <n v="-74.083639399999996"/>
    <n v="3209"/>
    <x v="28"/>
    <n v="40.724176499999999"/>
    <n v="-74.050656399999994"/>
    <n v="24574"/>
    <x v="0"/>
    <m/>
    <m/>
    <m/>
    <m/>
    <n v="1991"/>
    <n v="33"/>
    <m/>
    <n v="2"/>
  </r>
  <r>
    <n v="1813"/>
    <n v="30"/>
    <m/>
    <m/>
    <m/>
    <m/>
    <d v="2016-08-02T19:24:21"/>
    <d v="2016-08-02T19:54:34"/>
    <n v="3281"/>
    <s v="Leonard Gordon Park   "/>
    <n v="40.74590996631558"/>
    <n v="-74.057271480560303"/>
    <n v="3281"/>
    <x v="42"/>
    <n v="40.74590996631558"/>
    <n v="-74.057271480560303"/>
    <n v="24704"/>
    <x v="0"/>
    <m/>
    <m/>
    <m/>
    <m/>
    <n v="1984"/>
    <n v="40"/>
    <m/>
    <n v="1"/>
  </r>
  <r>
    <n v="240"/>
    <n v="4"/>
    <m/>
    <m/>
    <m/>
    <m/>
    <d v="2016-08-02T19:24:33"/>
    <d v="2016-08-02T19:28:33"/>
    <n v="3186"/>
    <s v="Grove St PATH         "/>
    <n v="40.71958611647166"/>
    <n v="-74.043117463588715"/>
    <n v="3276"/>
    <x v="6"/>
    <n v="40.714584035358932"/>
    <n v="-74.042817056179047"/>
    <n v="26281"/>
    <x v="0"/>
    <m/>
    <m/>
    <m/>
    <m/>
    <n v="1981"/>
    <n v="43"/>
    <m/>
    <n v="1"/>
  </r>
  <r>
    <n v="937"/>
    <n v="15"/>
    <m/>
    <m/>
    <m/>
    <m/>
    <d v="2016-08-02T19:26:06"/>
    <d v="2016-08-02T19:41:43"/>
    <n v="3209"/>
    <s v="Brunswick St          "/>
    <n v="40.724176499999999"/>
    <n v="-74.050656399999994"/>
    <n v="3193"/>
    <x v="4"/>
    <n v="40.724605099886901"/>
    <n v="-74.078405946493149"/>
    <n v="24573"/>
    <x v="0"/>
    <m/>
    <m/>
    <m/>
    <m/>
    <n v="1980"/>
    <n v="44"/>
    <m/>
    <n v="2"/>
  </r>
  <r>
    <n v="1599"/>
    <n v="26"/>
    <m/>
    <m/>
    <m/>
    <m/>
    <d v="2016-08-02T19:26:11"/>
    <d v="2016-08-02T19:52:50"/>
    <n v="3214"/>
    <s v="Essex Light Rail      "/>
    <n v="40.712774199999998"/>
    <n v="-74.0364857"/>
    <n v="3201"/>
    <x v="22"/>
    <n v="40.737710999999997"/>
    <n v="-74.066920999999994"/>
    <n v="24621"/>
    <x v="0"/>
    <m/>
    <m/>
    <m/>
    <m/>
    <n v="1981"/>
    <n v="43"/>
    <m/>
    <n v="1"/>
  </r>
  <r>
    <n v="913"/>
    <n v="15"/>
    <m/>
    <m/>
    <m/>
    <m/>
    <d v="2016-08-02T19:26:20"/>
    <d v="2016-08-02T19:41:34"/>
    <n v="3209"/>
    <s v="Brunswick St          "/>
    <n v="40.724176499999999"/>
    <n v="-74.050656399999994"/>
    <n v="3193"/>
    <x v="4"/>
    <n v="40.724605099886901"/>
    <n v="-74.078405946493149"/>
    <n v="24469"/>
    <x v="0"/>
    <m/>
    <m/>
    <m/>
    <m/>
    <n v="1980"/>
    <n v="44"/>
    <m/>
    <n v="1"/>
  </r>
  <r>
    <n v="254"/>
    <n v="4"/>
    <m/>
    <m/>
    <m/>
    <m/>
    <d v="2016-08-02T19:26:37"/>
    <d v="2016-08-02T19:30:52"/>
    <n v="3195"/>
    <s v="Sip Ave               "/>
    <n v="40.730742625306583"/>
    <n v="-74.063783884048462"/>
    <n v="3194"/>
    <x v="20"/>
    <n v="40.725339925355797"/>
    <n v="-74.067622125148773"/>
    <n v="24575"/>
    <x v="0"/>
    <m/>
    <m/>
    <m/>
    <m/>
    <n v="1984"/>
    <n v="40"/>
    <m/>
    <n v="1"/>
  </r>
  <r>
    <n v="253"/>
    <n v="4"/>
    <m/>
    <m/>
    <m/>
    <m/>
    <d v="2016-08-02T19:27:21"/>
    <d v="2016-08-02T19:31:35"/>
    <n v="3186"/>
    <s v="Grove St PATH         "/>
    <n v="40.71958611647166"/>
    <n v="-74.043117463588715"/>
    <n v="3278"/>
    <x v="12"/>
    <n v="40.725685483629007"/>
    <n v="-74.048790335655212"/>
    <n v="24441"/>
    <x v="0"/>
    <m/>
    <m/>
    <m/>
    <m/>
    <n v="1984"/>
    <n v="40"/>
    <m/>
    <n v="1"/>
  </r>
  <r>
    <n v="1552"/>
    <n v="25"/>
    <m/>
    <m/>
    <m/>
    <m/>
    <d v="2016-08-02T19:28:43"/>
    <d v="2016-08-02T19:54:36"/>
    <n v="3267"/>
    <s v="Morris Canal          "/>
    <n v="40.712418823756899"/>
    <n v="-74.038525521755219"/>
    <n v="3276"/>
    <x v="6"/>
    <n v="40.714584035358932"/>
    <n v="-74.042817056179047"/>
    <n v="24515"/>
    <x v="1"/>
    <m/>
    <m/>
    <m/>
    <m/>
    <m/>
    <s v=""/>
    <m/>
    <n v="0"/>
  </r>
  <r>
    <n v="1543"/>
    <n v="25"/>
    <m/>
    <m/>
    <m/>
    <m/>
    <d v="2016-08-02T19:28:50"/>
    <d v="2016-08-02T19:54:34"/>
    <n v="3267"/>
    <s v="Morris Canal          "/>
    <n v="40.712418823756899"/>
    <n v="-74.038525521755219"/>
    <n v="3276"/>
    <x v="6"/>
    <n v="40.714584035358932"/>
    <n v="-74.042817056179047"/>
    <n v="24627"/>
    <x v="1"/>
    <m/>
    <m/>
    <m/>
    <m/>
    <m/>
    <s v=""/>
    <m/>
    <n v="0"/>
  </r>
  <r>
    <n v="731"/>
    <n v="12"/>
    <m/>
    <m/>
    <m/>
    <m/>
    <d v="2016-08-02T19:29:04"/>
    <d v="2016-08-02T19:41:16"/>
    <n v="3195"/>
    <s v="Sip Ave               "/>
    <n v="40.730742625306583"/>
    <n v="-74.063783884048462"/>
    <n v="3215"/>
    <x v="36"/>
    <n v="40.746729899999998"/>
    <n v="-74.049250900000004"/>
    <n v="24472"/>
    <x v="0"/>
    <m/>
    <m/>
    <m/>
    <m/>
    <n v="1976"/>
    <n v="48"/>
    <m/>
    <n v="1"/>
  </r>
  <r>
    <n v="905"/>
    <n v="15"/>
    <m/>
    <m/>
    <m/>
    <m/>
    <d v="2016-08-02T19:29:52"/>
    <d v="2016-08-02T19:44:58"/>
    <n v="3183"/>
    <s v="Exchange Place        "/>
    <n v="40.716246900000002"/>
    <n v="-74.033458800000005"/>
    <n v="3270"/>
    <x v="18"/>
    <n v="40.725289107811321"/>
    <n v="-74.045571684837341"/>
    <n v="24606"/>
    <x v="0"/>
    <m/>
    <m/>
    <m/>
    <m/>
    <n v="1977"/>
    <n v="47"/>
    <m/>
    <n v="1"/>
  </r>
  <r>
    <n v="310"/>
    <n v="5"/>
    <m/>
    <m/>
    <m/>
    <m/>
    <d v="2016-08-02T19:30:45"/>
    <d v="2016-08-02T19:35:55"/>
    <n v="3195"/>
    <s v="Sip Ave               "/>
    <n v="40.730742625306583"/>
    <n v="-74.063783884048462"/>
    <n v="3225"/>
    <x v="38"/>
    <n v="40.723658899999997"/>
    <n v="-74.064194299999997"/>
    <n v="24563"/>
    <x v="0"/>
    <m/>
    <m/>
    <m/>
    <m/>
    <n v="1982"/>
    <n v="42"/>
    <m/>
    <n v="1"/>
  </r>
  <r>
    <n v="653"/>
    <n v="10"/>
    <m/>
    <m/>
    <m/>
    <m/>
    <d v="2016-08-02T19:31:13"/>
    <d v="2016-08-02T19:42:06"/>
    <n v="3186"/>
    <s v="Grove St PATH         "/>
    <n v="40.71958611647166"/>
    <n v="-74.043117463588715"/>
    <n v="3270"/>
    <x v="18"/>
    <n v="40.725289107811321"/>
    <n v="-74.045571684837341"/>
    <n v="26234"/>
    <x v="0"/>
    <m/>
    <m/>
    <m/>
    <m/>
    <n v="1979"/>
    <n v="45"/>
    <m/>
    <n v="2"/>
  </r>
  <r>
    <n v="1413"/>
    <n v="23"/>
    <m/>
    <m/>
    <m/>
    <m/>
    <d v="2016-08-02T19:32:27"/>
    <d v="2016-08-02T19:56:00"/>
    <n v="3199"/>
    <s v="Newport Pkwy          "/>
    <n v="40.728744800000001"/>
    <n v="-74.032108199999996"/>
    <n v="3199"/>
    <x v="21"/>
    <n v="40.728744800000001"/>
    <n v="-74.032108199999996"/>
    <n v="26193"/>
    <x v="1"/>
    <m/>
    <m/>
    <m/>
    <m/>
    <m/>
    <s v=""/>
    <m/>
    <n v="0"/>
  </r>
  <r>
    <n v="184"/>
    <n v="3"/>
    <m/>
    <m/>
    <m/>
    <m/>
    <d v="2016-08-02T19:34:02"/>
    <d v="2016-08-02T19:37:06"/>
    <n v="3186"/>
    <s v="Grove St PATH         "/>
    <n v="40.71958611647166"/>
    <n v="-74.043117463588715"/>
    <n v="3213"/>
    <x v="7"/>
    <n v="40.718488919999999"/>
    <n v="-74.047726624999996"/>
    <n v="26219"/>
    <x v="0"/>
    <m/>
    <m/>
    <m/>
    <m/>
    <n v="1977"/>
    <n v="47"/>
    <m/>
    <n v="2"/>
  </r>
  <r>
    <n v="1362"/>
    <n v="22"/>
    <m/>
    <m/>
    <m/>
    <m/>
    <d v="2016-08-02T19:35:10"/>
    <d v="2016-08-02T19:57:53"/>
    <n v="3187"/>
    <s v="Warren St             "/>
    <n v="40.721123599999999"/>
    <n v="-74.038050949999999"/>
    <n v="3198"/>
    <x v="41"/>
    <n v="40.748715945380226"/>
    <n v="-74.040443301200867"/>
    <n v="24688"/>
    <x v="0"/>
    <m/>
    <m/>
    <m/>
    <m/>
    <n v="1978"/>
    <n v="46"/>
    <m/>
    <n v="1"/>
  </r>
  <r>
    <n v="173"/>
    <n v="2"/>
    <m/>
    <m/>
    <m/>
    <m/>
    <d v="2016-08-02T19:35:28"/>
    <d v="2016-08-02T19:38:21"/>
    <n v="3186"/>
    <s v="Grove St PATH         "/>
    <n v="40.71958611647166"/>
    <n v="-74.043117463588715"/>
    <n v="3213"/>
    <x v="7"/>
    <n v="40.718488919999999"/>
    <n v="-74.047726624999996"/>
    <n v="26277"/>
    <x v="0"/>
    <m/>
    <m/>
    <m/>
    <m/>
    <n v="1985"/>
    <n v="39"/>
    <m/>
    <n v="1"/>
  </r>
  <r>
    <n v="746"/>
    <n v="12"/>
    <m/>
    <m/>
    <m/>
    <m/>
    <d v="2016-08-02T19:36:27"/>
    <d v="2016-08-02T19:48:54"/>
    <n v="3187"/>
    <s v="Warren St             "/>
    <n v="40.721123599999999"/>
    <n v="-74.038050949999999"/>
    <n v="3195"/>
    <x v="3"/>
    <n v="40.730742625306583"/>
    <n v="-74.063783884048462"/>
    <n v="26210"/>
    <x v="0"/>
    <m/>
    <m/>
    <m/>
    <m/>
    <n v="1989"/>
    <n v="35"/>
    <m/>
    <n v="1"/>
  </r>
  <r>
    <n v="969"/>
    <n v="16"/>
    <m/>
    <m/>
    <m/>
    <m/>
    <d v="2016-08-02T19:37:41"/>
    <d v="2016-08-02T19:53:50"/>
    <n v="3270"/>
    <s v="Jersey &amp; 6th St       "/>
    <n v="40.725289107811321"/>
    <n v="-74.045571684837341"/>
    <n v="3183"/>
    <x v="11"/>
    <n v="40.716246900000002"/>
    <n v="-74.033458800000005"/>
    <n v="24394"/>
    <x v="0"/>
    <m/>
    <m/>
    <m/>
    <m/>
    <n v="1956"/>
    <n v="68"/>
    <m/>
    <n v="1"/>
  </r>
  <r>
    <n v="926"/>
    <n v="15"/>
    <m/>
    <m/>
    <m/>
    <m/>
    <d v="2016-08-02T19:37:46"/>
    <d v="2016-08-02T19:53:12"/>
    <n v="3192"/>
    <s v="Liberty Light Rail    "/>
    <n v="40.711242300000002"/>
    <n v="-74.055701299999996"/>
    <n v="3195"/>
    <x v="3"/>
    <n v="40.730742625306583"/>
    <n v="-74.063783884048462"/>
    <n v="26155"/>
    <x v="0"/>
    <m/>
    <m/>
    <m/>
    <m/>
    <n v="1990"/>
    <n v="34"/>
    <m/>
    <n v="2"/>
  </r>
  <r>
    <n v="221"/>
    <n v="3"/>
    <m/>
    <m/>
    <m/>
    <m/>
    <d v="2016-08-02T19:37:58"/>
    <d v="2016-08-02T19:41:40"/>
    <n v="3186"/>
    <s v="Grove St PATH         "/>
    <n v="40.71958611647166"/>
    <n v="-74.043117463588715"/>
    <n v="3279"/>
    <x v="26"/>
    <n v="40.721630142638354"/>
    <n v="-74.04996782541275"/>
    <n v="26224"/>
    <x v="0"/>
    <m/>
    <m/>
    <m/>
    <m/>
    <n v="1977"/>
    <n v="47"/>
    <m/>
    <n v="1"/>
  </r>
  <r>
    <n v="283"/>
    <n v="4"/>
    <m/>
    <m/>
    <m/>
    <m/>
    <d v="2016-08-02T19:37:59"/>
    <d v="2016-08-02T19:42:42"/>
    <n v="3186"/>
    <s v="Grove St PATH         "/>
    <n v="40.71958611647166"/>
    <n v="-74.043117463588715"/>
    <n v="3209"/>
    <x v="28"/>
    <n v="40.724176499999999"/>
    <n v="-74.050656399999994"/>
    <n v="26303"/>
    <x v="0"/>
    <m/>
    <m/>
    <m/>
    <m/>
    <n v="1976"/>
    <n v="48"/>
    <m/>
    <n v="1"/>
  </r>
  <r>
    <n v="931"/>
    <n v="15"/>
    <m/>
    <m/>
    <m/>
    <m/>
    <d v="2016-08-02T19:38:06"/>
    <d v="2016-08-02T19:53:37"/>
    <n v="3270"/>
    <s v="Jersey &amp; 6th St       "/>
    <n v="40.725289107811321"/>
    <n v="-74.045571684837341"/>
    <n v="3183"/>
    <x v="11"/>
    <n v="40.716246900000002"/>
    <n v="-74.033458800000005"/>
    <n v="26228"/>
    <x v="0"/>
    <m/>
    <m/>
    <m/>
    <m/>
    <n v="1953"/>
    <n v="71"/>
    <m/>
    <n v="2"/>
  </r>
  <r>
    <n v="462"/>
    <n v="7"/>
    <m/>
    <m/>
    <m/>
    <m/>
    <d v="2016-08-02T19:39:21"/>
    <d v="2016-08-02T19:47:03"/>
    <n v="3225"/>
    <s v="Baldwin at Montgomery "/>
    <n v="40.723658899999997"/>
    <n v="-74.064194299999997"/>
    <n v="3185"/>
    <x v="13"/>
    <n v="40.717732499999997"/>
    <n v="-74.043845000000005"/>
    <n v="24637"/>
    <x v="0"/>
    <m/>
    <m/>
    <m/>
    <m/>
    <n v="1988"/>
    <n v="36"/>
    <m/>
    <n v="2"/>
  </r>
  <r>
    <n v="714"/>
    <n v="11"/>
    <m/>
    <m/>
    <m/>
    <m/>
    <d v="2016-08-02T19:39:33"/>
    <d v="2016-08-02T19:51:28"/>
    <n v="3199"/>
    <s v="Newport Pkwy          "/>
    <n v="40.728744800000001"/>
    <n v="-74.032108199999996"/>
    <n v="3272"/>
    <x v="39"/>
    <n v="40.723331586464361"/>
    <n v="-74.045952558517442"/>
    <n v="24661"/>
    <x v="0"/>
    <m/>
    <m/>
    <m/>
    <m/>
    <n v="1979"/>
    <n v="45"/>
    <m/>
    <n v="1"/>
  </r>
  <r>
    <n v="125"/>
    <n v="2"/>
    <m/>
    <m/>
    <m/>
    <m/>
    <d v="2016-08-02T19:40:07"/>
    <d v="2016-08-02T19:42:12"/>
    <n v="3279"/>
    <s v="Dixon Mills           "/>
    <n v="40.721630142638354"/>
    <n v="-74.04996782541275"/>
    <n v="3186"/>
    <x v="5"/>
    <n v="40.71958611647166"/>
    <n v="-74.043117463588715"/>
    <n v="24429"/>
    <x v="0"/>
    <m/>
    <m/>
    <m/>
    <m/>
    <n v="1973"/>
    <n v="51"/>
    <m/>
    <n v="1"/>
  </r>
  <r>
    <n v="505"/>
    <n v="8"/>
    <m/>
    <m/>
    <m/>
    <m/>
    <d v="2016-08-02T19:40:07"/>
    <d v="2016-08-02T19:48:33"/>
    <n v="3202"/>
    <s v="Newport PATH          "/>
    <n v="40.727223500000001"/>
    <n v="-74.033758899999995"/>
    <n v="3270"/>
    <x v="18"/>
    <n v="40.725289107811321"/>
    <n v="-74.045571684837341"/>
    <n v="24450"/>
    <x v="0"/>
    <m/>
    <m/>
    <m/>
    <m/>
    <n v="1987"/>
    <n v="37"/>
    <m/>
    <n v="2"/>
  </r>
  <r>
    <n v="1710"/>
    <n v="28"/>
    <m/>
    <m/>
    <m/>
    <m/>
    <d v="2016-08-02T19:40:50"/>
    <d v="2016-08-02T20:09:20"/>
    <n v="3211"/>
    <s v="Newark Ave            "/>
    <n v="40.721525149999998"/>
    <n v="-74.046304543000005"/>
    <n v="3199"/>
    <x v="21"/>
    <n v="40.728744800000001"/>
    <n v="-74.032108199999996"/>
    <n v="24447"/>
    <x v="1"/>
    <m/>
    <m/>
    <m/>
    <m/>
    <m/>
    <s v=""/>
    <m/>
    <n v="0"/>
  </r>
  <r>
    <n v="383"/>
    <n v="6"/>
    <m/>
    <m/>
    <m/>
    <m/>
    <d v="2016-08-02T19:41:28"/>
    <d v="2016-08-02T19:47:52"/>
    <n v="3186"/>
    <s v="Grove St PATH         "/>
    <n v="40.71958611647166"/>
    <n v="-74.043117463588715"/>
    <n v="3270"/>
    <x v="18"/>
    <n v="40.725289107811321"/>
    <n v="-74.045571684837341"/>
    <n v="26282"/>
    <x v="0"/>
    <m/>
    <m/>
    <m/>
    <m/>
    <n v="1979"/>
    <n v="45"/>
    <m/>
    <n v="1"/>
  </r>
  <r>
    <n v="261"/>
    <n v="4"/>
    <m/>
    <m/>
    <m/>
    <m/>
    <d v="2016-08-02T19:41:42"/>
    <d v="2016-08-02T19:46:03"/>
    <n v="3186"/>
    <s v="Grove St PATH         "/>
    <n v="40.71958611647166"/>
    <n v="-74.043117463588715"/>
    <n v="3270"/>
    <x v="18"/>
    <n v="40.725289107811321"/>
    <n v="-74.045571684837341"/>
    <n v="26309"/>
    <x v="0"/>
    <m/>
    <m/>
    <m/>
    <m/>
    <n v="1986"/>
    <n v="38"/>
    <m/>
    <n v="2"/>
  </r>
  <r>
    <n v="341"/>
    <n v="5"/>
    <m/>
    <m/>
    <m/>
    <m/>
    <d v="2016-08-02T19:44:07"/>
    <d v="2016-08-02T19:49:48"/>
    <n v="3207"/>
    <s v="Oakland Ave           "/>
    <n v="40.737603700000001"/>
    <n v="-74.052478300000004"/>
    <n v="3215"/>
    <x v="36"/>
    <n v="40.746729899999998"/>
    <n v="-74.049250900000004"/>
    <n v="24617"/>
    <x v="0"/>
    <m/>
    <m/>
    <m/>
    <m/>
    <n v="1974"/>
    <n v="50"/>
    <m/>
    <n v="2"/>
  </r>
  <r>
    <n v="339"/>
    <n v="5"/>
    <m/>
    <m/>
    <m/>
    <m/>
    <d v="2016-08-02T19:44:13"/>
    <d v="2016-08-02T19:49:52"/>
    <n v="3275"/>
    <s v="Columbus Drive        "/>
    <n v="40.718355198232139"/>
    <n v="-74.038914442062378"/>
    <n v="3202"/>
    <x v="15"/>
    <n v="40.727223500000001"/>
    <n v="-74.033758899999995"/>
    <n v="24697"/>
    <x v="0"/>
    <m/>
    <m/>
    <m/>
    <m/>
    <n v="1988"/>
    <n v="36"/>
    <m/>
    <n v="1"/>
  </r>
  <r>
    <n v="261"/>
    <n v="4"/>
    <m/>
    <m/>
    <m/>
    <m/>
    <d v="2016-08-02T19:44:16"/>
    <d v="2016-08-02T19:48:38"/>
    <n v="3186"/>
    <s v="Grove St PATH         "/>
    <n v="40.71958611647166"/>
    <n v="-74.043117463588715"/>
    <n v="3270"/>
    <x v="18"/>
    <n v="40.725289107811321"/>
    <n v="-74.045571684837341"/>
    <n v="24429"/>
    <x v="0"/>
    <m/>
    <m/>
    <m/>
    <m/>
    <n v="1959"/>
    <n v="65"/>
    <m/>
    <n v="1"/>
  </r>
  <r>
    <n v="1674"/>
    <n v="27"/>
    <m/>
    <m/>
    <m/>
    <m/>
    <d v="2016-08-02T19:44:54"/>
    <d v="2016-08-02T20:12:48"/>
    <n v="3199"/>
    <s v="Newport Pkwy          "/>
    <n v="40.728744800000001"/>
    <n v="-74.032108199999996"/>
    <n v="3205"/>
    <x v="25"/>
    <n v="40.716539780991937"/>
    <n v="-74.049637913703904"/>
    <n v="24702"/>
    <x v="0"/>
    <m/>
    <m/>
    <m/>
    <m/>
    <n v="1965"/>
    <n v="59"/>
    <m/>
    <n v="2"/>
  </r>
  <r>
    <n v="374"/>
    <n v="6"/>
    <m/>
    <m/>
    <m/>
    <m/>
    <d v="2016-08-02T19:45:20"/>
    <d v="2016-08-02T19:51:35"/>
    <n v="3272"/>
    <s v="Jersey &amp; 3rd          "/>
    <n v="40.723331586464361"/>
    <n v="-74.045952558517442"/>
    <n v="3272"/>
    <x v="39"/>
    <n v="40.723331586464361"/>
    <n v="-74.045952558517442"/>
    <n v="26318"/>
    <x v="0"/>
    <m/>
    <m/>
    <m/>
    <m/>
    <n v="1991"/>
    <n v="33"/>
    <m/>
    <n v="1"/>
  </r>
  <r>
    <n v="686"/>
    <n v="11"/>
    <m/>
    <m/>
    <m/>
    <m/>
    <d v="2016-08-02T19:46:44"/>
    <d v="2016-08-02T19:58:10"/>
    <n v="3214"/>
    <s v="Essex Light Rail      "/>
    <n v="40.712774199999998"/>
    <n v="-74.0364857"/>
    <n v="3186"/>
    <x v="5"/>
    <n v="40.71958611647166"/>
    <n v="-74.043117463588715"/>
    <n v="26183"/>
    <x v="0"/>
    <m/>
    <m/>
    <m/>
    <m/>
    <n v="1958"/>
    <n v="66"/>
    <m/>
    <n v="1"/>
  </r>
  <r>
    <n v="258"/>
    <n v="4"/>
    <m/>
    <m/>
    <m/>
    <m/>
    <d v="2016-08-02T19:48:17"/>
    <d v="2016-08-02T19:52:35"/>
    <n v="3186"/>
    <s v="Grove St PATH         "/>
    <n v="40.71958611647166"/>
    <n v="-74.043117463588715"/>
    <n v="3213"/>
    <x v="7"/>
    <n v="40.718488919999999"/>
    <n v="-74.047726624999996"/>
    <n v="26317"/>
    <x v="0"/>
    <m/>
    <m/>
    <m/>
    <m/>
    <n v="1981"/>
    <n v="43"/>
    <m/>
    <n v="2"/>
  </r>
  <r>
    <n v="407"/>
    <n v="6"/>
    <m/>
    <m/>
    <m/>
    <m/>
    <d v="2016-08-02T19:48:22"/>
    <d v="2016-08-02T19:55:10"/>
    <n v="3187"/>
    <s v="Warren St             "/>
    <n v="40.721123599999999"/>
    <n v="-74.038050949999999"/>
    <n v="3267"/>
    <x v="33"/>
    <n v="40.712418823756899"/>
    <n v="-74.038525521755219"/>
    <n v="26177"/>
    <x v="0"/>
    <m/>
    <m/>
    <m/>
    <m/>
    <n v="1978"/>
    <n v="46"/>
    <m/>
    <n v="1"/>
  </r>
  <r>
    <n v="211"/>
    <n v="3"/>
    <m/>
    <m/>
    <m/>
    <m/>
    <d v="2016-08-02T19:48:21"/>
    <d v="2016-08-02T19:51:53"/>
    <n v="3185"/>
    <s v="City Hall             "/>
    <n v="40.717732499999997"/>
    <n v="-74.043845000000005"/>
    <n v="3213"/>
    <x v="7"/>
    <n v="40.718488919999999"/>
    <n v="-74.047726624999996"/>
    <n v="24407"/>
    <x v="0"/>
    <m/>
    <m/>
    <m/>
    <m/>
    <n v="1967"/>
    <n v="57"/>
    <m/>
    <n v="2"/>
  </r>
  <r>
    <n v="415"/>
    <n v="6"/>
    <m/>
    <m/>
    <m/>
    <m/>
    <d v="2016-08-02T19:48:23"/>
    <d v="2016-08-02T19:55:18"/>
    <n v="3187"/>
    <s v="Warren St             "/>
    <n v="40.721123599999999"/>
    <n v="-74.038050949999999"/>
    <n v="3267"/>
    <x v="33"/>
    <n v="40.712418823756899"/>
    <n v="-74.038525521755219"/>
    <n v="26192"/>
    <x v="0"/>
    <m/>
    <m/>
    <m/>
    <m/>
    <n v="1983"/>
    <n v="41"/>
    <m/>
    <n v="2"/>
  </r>
  <r>
    <n v="472"/>
    <n v="7"/>
    <m/>
    <m/>
    <m/>
    <m/>
    <d v="2016-08-02T19:48:27"/>
    <d v="2016-08-02T19:56:19"/>
    <n v="3195"/>
    <s v="Sip Ave               "/>
    <n v="40.730742625306583"/>
    <n v="-74.063783884048462"/>
    <n v="3207"/>
    <x v="32"/>
    <n v="40.737603700000001"/>
    <n v="-74.052478300000004"/>
    <n v="24530"/>
    <x v="0"/>
    <m/>
    <m/>
    <m/>
    <m/>
    <n v="1977"/>
    <n v="47"/>
    <m/>
    <n v="1"/>
  </r>
  <r>
    <n v="235"/>
    <n v="3"/>
    <m/>
    <m/>
    <m/>
    <m/>
    <d v="2016-08-02T19:50:38"/>
    <d v="2016-08-02T19:54:34"/>
    <n v="3186"/>
    <s v="Grove St PATH         "/>
    <n v="40.71958611647166"/>
    <n v="-74.043117463588715"/>
    <n v="3273"/>
    <x v="0"/>
    <n v="40.721650724879986"/>
    <n v="-74.042884111404419"/>
    <n v="26280"/>
    <x v="0"/>
    <m/>
    <m/>
    <m/>
    <m/>
    <n v="1984"/>
    <n v="40"/>
    <m/>
    <n v="1"/>
  </r>
  <r>
    <n v="245"/>
    <n v="4"/>
    <m/>
    <m/>
    <m/>
    <m/>
    <d v="2016-08-02T19:52:01"/>
    <d v="2016-08-02T19:56:06"/>
    <n v="3214"/>
    <s v="Essex Light Rail      "/>
    <n v="40.712774199999998"/>
    <n v="-74.0364857"/>
    <n v="3185"/>
    <x v="13"/>
    <n v="40.717732499999997"/>
    <n v="-74.043845000000005"/>
    <n v="24456"/>
    <x v="0"/>
    <m/>
    <m/>
    <m/>
    <m/>
    <n v="1976"/>
    <n v="48"/>
    <m/>
    <n v="1"/>
  </r>
  <r>
    <n v="519"/>
    <n v="8"/>
    <m/>
    <m/>
    <m/>
    <m/>
    <d v="2016-08-02T19:52:06"/>
    <d v="2016-08-02T20:00:45"/>
    <n v="3187"/>
    <s v="Warren St             "/>
    <n v="40.721123599999999"/>
    <n v="-74.038050949999999"/>
    <n v="3213"/>
    <x v="7"/>
    <n v="40.718488919999999"/>
    <n v="-74.047726624999996"/>
    <n v="26164"/>
    <x v="0"/>
    <m/>
    <m/>
    <m/>
    <m/>
    <n v="1983"/>
    <n v="41"/>
    <m/>
    <n v="1"/>
  </r>
  <r>
    <n v="168"/>
    <n v="2"/>
    <m/>
    <m/>
    <m/>
    <m/>
    <d v="2016-08-02T19:52:53"/>
    <d v="2016-08-02T19:55:42"/>
    <n v="3275"/>
    <s v="Columbus Drive        "/>
    <n v="40.718355198232139"/>
    <n v="-74.038914442062378"/>
    <n v="3186"/>
    <x v="5"/>
    <n v="40.71958611647166"/>
    <n v="-74.043117463588715"/>
    <n v="24584"/>
    <x v="0"/>
    <m/>
    <m/>
    <m/>
    <m/>
    <n v="1977"/>
    <n v="47"/>
    <m/>
    <n v="1"/>
  </r>
  <r>
    <n v="1657"/>
    <n v="27"/>
    <m/>
    <m/>
    <m/>
    <m/>
    <d v="2016-08-02T19:53:02"/>
    <d v="2016-08-02T20:20:40"/>
    <n v="3199"/>
    <s v="Newport Pkwy          "/>
    <n v="40.728744800000001"/>
    <n v="-74.032108199999996"/>
    <n v="3203"/>
    <x v="9"/>
    <n v="40.727595966000003"/>
    <n v="-74.044247311000007"/>
    <n v="24643"/>
    <x v="0"/>
    <m/>
    <m/>
    <m/>
    <m/>
    <n v="1975"/>
    <n v="49"/>
    <m/>
    <n v="1"/>
  </r>
  <r>
    <n v="1058"/>
    <n v="17"/>
    <m/>
    <m/>
    <m/>
    <m/>
    <d v="2016-08-02T19:53:45"/>
    <d v="2016-08-02T20:11:23"/>
    <n v="3202"/>
    <s v="Newport PATH          "/>
    <n v="40.727223500000001"/>
    <n v="-74.033758899999995"/>
    <n v="3272"/>
    <x v="39"/>
    <n v="40.723331586464361"/>
    <n v="-74.045952558517442"/>
    <n v="24697"/>
    <x v="0"/>
    <m/>
    <m/>
    <m/>
    <m/>
    <n v="1974"/>
    <n v="50"/>
    <m/>
    <n v="2"/>
  </r>
  <r>
    <n v="571"/>
    <n v="9"/>
    <m/>
    <m/>
    <m/>
    <m/>
    <d v="2016-08-02T19:54:05"/>
    <d v="2016-08-02T20:03:37"/>
    <n v="3195"/>
    <s v="Sip Ave               "/>
    <n v="40.730742625306583"/>
    <n v="-74.063783884048462"/>
    <n v="3272"/>
    <x v="39"/>
    <n v="40.723331586464361"/>
    <n v="-74.045952558517442"/>
    <n v="24641"/>
    <x v="0"/>
    <m/>
    <m/>
    <m/>
    <m/>
    <n v="1987"/>
    <n v="37"/>
    <m/>
    <n v="1"/>
  </r>
  <r>
    <n v="346"/>
    <n v="5"/>
    <m/>
    <m/>
    <m/>
    <m/>
    <d v="2016-08-02T19:56:01"/>
    <d v="2016-08-02T20:01:48"/>
    <n v="3186"/>
    <s v="Grove St PATH         "/>
    <n v="40.71958611647166"/>
    <n v="-74.043117463588715"/>
    <n v="3267"/>
    <x v="33"/>
    <n v="40.712418823756899"/>
    <n v="-74.038525521755219"/>
    <n v="24584"/>
    <x v="0"/>
    <m/>
    <m/>
    <m/>
    <m/>
    <n v="1965"/>
    <n v="59"/>
    <m/>
    <n v="1"/>
  </r>
  <r>
    <n v="881"/>
    <n v="14"/>
    <m/>
    <m/>
    <m/>
    <m/>
    <d v="2016-08-02T19:56:30"/>
    <d v="2016-08-02T20:11:12"/>
    <n v="3199"/>
    <s v="Newport Pkwy          "/>
    <n v="40.728744800000001"/>
    <n v="-74.032108199999996"/>
    <n v="3214"/>
    <x v="19"/>
    <n v="40.712774199999998"/>
    <n v="-74.0364857"/>
    <n v="24512"/>
    <x v="0"/>
    <m/>
    <m/>
    <m/>
    <m/>
    <n v="1980"/>
    <n v="44"/>
    <m/>
    <n v="1"/>
  </r>
  <r>
    <n v="158"/>
    <n v="2"/>
    <m/>
    <m/>
    <m/>
    <m/>
    <d v="2016-08-02T19:57:04"/>
    <d v="2016-08-02T19:59:42"/>
    <n v="3183"/>
    <s v="Exchange Place        "/>
    <n v="40.716246900000002"/>
    <n v="-74.033458800000005"/>
    <n v="3214"/>
    <x v="19"/>
    <n v="40.712774199999998"/>
    <n v="-74.0364857"/>
    <n v="26228"/>
    <x v="0"/>
    <m/>
    <m/>
    <m/>
    <m/>
    <n v="1985"/>
    <n v="39"/>
    <m/>
    <n v="2"/>
  </r>
  <r>
    <n v="778"/>
    <n v="12"/>
    <m/>
    <m/>
    <m/>
    <m/>
    <d v="2016-08-02T19:57:35"/>
    <d v="2016-08-02T20:10:34"/>
    <n v="3183"/>
    <s v="Exchange Place        "/>
    <n v="40.716246900000002"/>
    <n v="-74.033458800000005"/>
    <n v="3209"/>
    <x v="28"/>
    <n v="40.724176499999999"/>
    <n v="-74.050656399999994"/>
    <n v="24394"/>
    <x v="0"/>
    <m/>
    <m/>
    <m/>
    <m/>
    <n v="1976"/>
    <n v="48"/>
    <m/>
    <n v="1"/>
  </r>
  <r>
    <n v="467"/>
    <n v="7"/>
    <m/>
    <m/>
    <m/>
    <m/>
    <d v="2016-08-02T19:57:44"/>
    <d v="2016-08-02T20:05:31"/>
    <n v="3186"/>
    <s v="Grove St PATH         "/>
    <n v="40.71958611647166"/>
    <n v="-74.043117463588715"/>
    <n v="3272"/>
    <x v="39"/>
    <n v="40.723331586464361"/>
    <n v="-74.045952558517442"/>
    <n v="26217"/>
    <x v="0"/>
    <m/>
    <m/>
    <m/>
    <m/>
    <n v="1967"/>
    <n v="57"/>
    <m/>
    <n v="1"/>
  </r>
  <r>
    <n v="2176"/>
    <n v="36"/>
    <m/>
    <m/>
    <m/>
    <m/>
    <d v="2016-08-02T19:57:59"/>
    <d v="2016-08-02T20:34:16"/>
    <n v="3199"/>
    <s v="Newport Pkwy          "/>
    <n v="40.728744800000001"/>
    <n v="-74.032108199999996"/>
    <n v="3183"/>
    <x v="11"/>
    <n v="40.716246900000002"/>
    <n v="-74.033458800000005"/>
    <n v="26151"/>
    <x v="0"/>
    <m/>
    <m/>
    <m/>
    <m/>
    <n v="1987"/>
    <n v="37"/>
    <m/>
    <n v="1"/>
  </r>
  <r>
    <n v="2773"/>
    <n v="46"/>
    <m/>
    <m/>
    <m/>
    <m/>
    <d v="2016-08-02T19:58:08"/>
    <d v="2016-08-02T20:44:22"/>
    <n v="3267"/>
    <s v="Morris Canal          "/>
    <n v="40.712418823756899"/>
    <n v="-74.038525521755219"/>
    <n v="3192"/>
    <x v="10"/>
    <n v="40.711242300000002"/>
    <n v="-74.055701299999996"/>
    <n v="26189"/>
    <x v="0"/>
    <m/>
    <m/>
    <m/>
    <m/>
    <n v="1981"/>
    <n v="43"/>
    <m/>
    <n v="1"/>
  </r>
  <r>
    <n v="512"/>
    <n v="8"/>
    <m/>
    <m/>
    <m/>
    <m/>
    <d v="2016-08-02T19:59:02"/>
    <d v="2016-08-02T20:07:35"/>
    <n v="3194"/>
    <s v="McGinley Square       "/>
    <n v="40.725339925355797"/>
    <n v="-74.067622125148773"/>
    <n v="3192"/>
    <x v="10"/>
    <n v="40.711242300000002"/>
    <n v="-74.055701299999996"/>
    <n v="24684"/>
    <x v="0"/>
    <m/>
    <m/>
    <m/>
    <m/>
    <n v="1986"/>
    <n v="38"/>
    <m/>
    <n v="1"/>
  </r>
  <r>
    <n v="1602"/>
    <n v="26"/>
    <m/>
    <m/>
    <m/>
    <m/>
    <d v="2016-08-02T19:59:26"/>
    <d v="2016-08-02T20:26:08"/>
    <n v="3199"/>
    <s v="Newport Pkwy          "/>
    <n v="40.728744800000001"/>
    <n v="-74.032108199999996"/>
    <n v="3199"/>
    <x v="21"/>
    <n v="40.728744800000001"/>
    <n v="-74.032108199999996"/>
    <n v="26193"/>
    <x v="1"/>
    <m/>
    <m/>
    <m/>
    <m/>
    <m/>
    <s v=""/>
    <m/>
    <n v="0"/>
  </r>
  <r>
    <n v="726"/>
    <n v="12"/>
    <m/>
    <m/>
    <m/>
    <m/>
    <d v="2016-08-02T19:59:52"/>
    <d v="2016-08-02T20:11:59"/>
    <n v="3183"/>
    <s v="Exchange Place        "/>
    <n v="40.716246900000002"/>
    <n v="-74.033458800000005"/>
    <n v="3272"/>
    <x v="39"/>
    <n v="40.723331586464361"/>
    <n v="-74.045952558517442"/>
    <n v="24507"/>
    <x v="0"/>
    <m/>
    <m/>
    <m/>
    <m/>
    <n v="1984"/>
    <n v="40"/>
    <m/>
    <n v="1"/>
  </r>
  <r>
    <n v="411"/>
    <n v="6"/>
    <m/>
    <m/>
    <m/>
    <m/>
    <d v="2016-08-02T20:00:18"/>
    <d v="2016-08-02T20:07:09"/>
    <n v="3214"/>
    <s v="Essex Light Rail      "/>
    <n v="40.712774199999998"/>
    <n v="-74.0364857"/>
    <n v="3185"/>
    <x v="13"/>
    <n v="40.717732499999997"/>
    <n v="-74.043845000000005"/>
    <n v="26236"/>
    <x v="0"/>
    <m/>
    <m/>
    <m/>
    <m/>
    <n v="1960"/>
    <n v="64"/>
    <m/>
    <n v="2"/>
  </r>
  <r>
    <n v="401"/>
    <n v="6"/>
    <m/>
    <m/>
    <m/>
    <m/>
    <d v="2016-08-02T20:01:55"/>
    <d v="2016-08-02T20:08:36"/>
    <n v="3211"/>
    <s v="Newark Ave            "/>
    <n v="40.721525149999998"/>
    <n v="-74.046304543000005"/>
    <n v="3270"/>
    <x v="18"/>
    <n v="40.725289107811321"/>
    <n v="-74.045571684837341"/>
    <n v="26231"/>
    <x v="0"/>
    <m/>
    <m/>
    <m/>
    <m/>
    <n v="1982"/>
    <n v="42"/>
    <m/>
    <n v="1"/>
  </r>
  <r>
    <n v="505"/>
    <n v="8"/>
    <m/>
    <m/>
    <m/>
    <m/>
    <d v="2016-08-02T20:02:06"/>
    <d v="2016-08-02T20:10:31"/>
    <n v="3186"/>
    <s v="Grove St PATH         "/>
    <n v="40.71958611647166"/>
    <n v="-74.043117463588715"/>
    <n v="3209"/>
    <x v="28"/>
    <n v="40.724176499999999"/>
    <n v="-74.050656399999994"/>
    <n v="26183"/>
    <x v="0"/>
    <m/>
    <m/>
    <m/>
    <m/>
    <n v="1974"/>
    <n v="50"/>
    <m/>
    <n v="1"/>
  </r>
  <r>
    <n v="582"/>
    <n v="9"/>
    <m/>
    <m/>
    <m/>
    <m/>
    <d v="2016-08-02T20:02:05"/>
    <d v="2016-08-02T20:11:48"/>
    <n v="3199"/>
    <s v="Newport Pkwy          "/>
    <n v="40.728744800000001"/>
    <n v="-74.032108199999996"/>
    <n v="3214"/>
    <x v="19"/>
    <n v="40.712774199999998"/>
    <n v="-74.0364857"/>
    <n v="26221"/>
    <x v="0"/>
    <m/>
    <m/>
    <m/>
    <m/>
    <n v="1982"/>
    <n v="42"/>
    <m/>
    <n v="1"/>
  </r>
  <r>
    <n v="292"/>
    <n v="4"/>
    <m/>
    <m/>
    <m/>
    <m/>
    <d v="2016-08-02T20:02:25"/>
    <d v="2016-08-02T20:07:18"/>
    <n v="3195"/>
    <s v="Sip Ave               "/>
    <n v="40.730742625306583"/>
    <n v="-74.063783884048462"/>
    <n v="3225"/>
    <x v="38"/>
    <n v="40.723658899999997"/>
    <n v="-74.064194299999997"/>
    <n v="24442"/>
    <x v="0"/>
    <m/>
    <m/>
    <m/>
    <m/>
    <n v="1974"/>
    <n v="50"/>
    <m/>
    <n v="2"/>
  </r>
  <r>
    <n v="1144"/>
    <n v="19"/>
    <m/>
    <m/>
    <m/>
    <m/>
    <d v="2016-08-02T20:02:56"/>
    <d v="2016-08-02T20:22:00"/>
    <n v="3210"/>
    <s v="Pershing Field        "/>
    <n v="40.742677141000001"/>
    <n v="-74.051788633000001"/>
    <n v="3210"/>
    <x v="27"/>
    <n v="40.742677141000001"/>
    <n v="-74.051788633000001"/>
    <n v="26215"/>
    <x v="0"/>
    <m/>
    <m/>
    <m/>
    <m/>
    <n v="1984"/>
    <n v="40"/>
    <m/>
    <n v="1"/>
  </r>
  <r>
    <n v="479"/>
    <n v="7"/>
    <m/>
    <m/>
    <m/>
    <m/>
    <d v="2016-08-02T20:03:17"/>
    <d v="2016-08-02T20:11:16"/>
    <n v="3211"/>
    <s v="Newark Ave            "/>
    <n v="40.721525149999998"/>
    <n v="-74.046304543000005"/>
    <n v="3272"/>
    <x v="39"/>
    <n v="40.723331586464361"/>
    <n v="-74.045952558517442"/>
    <n v="26153"/>
    <x v="0"/>
    <m/>
    <m/>
    <m/>
    <m/>
    <n v="1973"/>
    <n v="51"/>
    <m/>
    <n v="1"/>
  </r>
  <r>
    <n v="1368"/>
    <n v="22"/>
    <m/>
    <m/>
    <m/>
    <m/>
    <d v="2016-08-02T20:03:19"/>
    <d v="2016-08-02T20:26:08"/>
    <n v="3225"/>
    <s v="Baldwin at Montgomery "/>
    <n v="40.723658899999997"/>
    <n v="-74.064194299999997"/>
    <n v="3271"/>
    <x v="45"/>
    <n v="40.692639966183293"/>
    <n v="-74.088012278079972"/>
    <n v="24563"/>
    <x v="0"/>
    <m/>
    <m/>
    <m/>
    <m/>
    <n v="1986"/>
    <n v="38"/>
    <m/>
    <n v="1"/>
  </r>
  <r>
    <n v="343"/>
    <n v="5"/>
    <m/>
    <m/>
    <m/>
    <m/>
    <d v="2016-08-02T20:04:01"/>
    <d v="2016-08-02T20:09:45"/>
    <n v="3201"/>
    <s v="Dey St                "/>
    <n v="40.737710999999997"/>
    <n v="-74.066920999999994"/>
    <n v="3195"/>
    <x v="3"/>
    <n v="40.730742625306583"/>
    <n v="-74.063783884048462"/>
    <n v="24614"/>
    <x v="0"/>
    <m/>
    <m/>
    <m/>
    <m/>
    <n v="1988"/>
    <n v="36"/>
    <m/>
    <n v="1"/>
  </r>
  <r>
    <n v="466"/>
    <n v="7"/>
    <m/>
    <m/>
    <m/>
    <m/>
    <d v="2016-08-02T20:05:38"/>
    <d v="2016-08-02T20:13:24"/>
    <n v="3185"/>
    <s v="City Hall             "/>
    <n v="40.717732499999997"/>
    <n v="-74.043845000000005"/>
    <n v="3214"/>
    <x v="19"/>
    <n v="40.712774199999998"/>
    <n v="-74.0364857"/>
    <n v="24401"/>
    <x v="0"/>
    <m/>
    <m/>
    <m/>
    <m/>
    <n v="1967"/>
    <n v="57"/>
    <m/>
    <n v="2"/>
  </r>
  <r>
    <n v="269"/>
    <n v="4"/>
    <m/>
    <m/>
    <m/>
    <m/>
    <d v="2016-08-02T20:05:55"/>
    <d v="2016-08-02T20:10:24"/>
    <n v="3187"/>
    <s v="Warren St             "/>
    <n v="40.721123599999999"/>
    <n v="-74.038050949999999"/>
    <n v="3185"/>
    <x v="13"/>
    <n v="40.717732499999997"/>
    <n v="-74.043845000000005"/>
    <n v="24601"/>
    <x v="0"/>
    <m/>
    <m/>
    <m/>
    <m/>
    <n v="1975"/>
    <n v="49"/>
    <m/>
    <n v="2"/>
  </r>
  <r>
    <n v="341"/>
    <n v="5"/>
    <m/>
    <m/>
    <m/>
    <m/>
    <d v="2016-08-02T20:06:32"/>
    <d v="2016-08-02T20:12:14"/>
    <n v="3273"/>
    <s v="Manila &amp; 1st          "/>
    <n v="40.721650724879986"/>
    <n v="-74.042884111404419"/>
    <n v="3272"/>
    <x v="39"/>
    <n v="40.723331586464361"/>
    <n v="-74.045952558517442"/>
    <n v="26280"/>
    <x v="0"/>
    <m/>
    <m/>
    <m/>
    <m/>
    <n v="1968"/>
    <n v="56"/>
    <m/>
    <n v="1"/>
  </r>
  <r>
    <n v="207"/>
    <n v="3"/>
    <m/>
    <m/>
    <m/>
    <m/>
    <d v="2016-08-02T20:06:32"/>
    <d v="2016-08-02T20:10:00"/>
    <n v="3214"/>
    <s v="Essex Light Rail      "/>
    <n v="40.712774199999998"/>
    <n v="-74.0364857"/>
    <n v="3183"/>
    <x v="11"/>
    <n v="40.716246900000002"/>
    <n v="-74.033458800000005"/>
    <n v="26228"/>
    <x v="0"/>
    <m/>
    <m/>
    <m/>
    <m/>
    <n v="1986"/>
    <n v="38"/>
    <m/>
    <n v="1"/>
  </r>
  <r>
    <n v="2686"/>
    <n v="44"/>
    <m/>
    <m/>
    <m/>
    <m/>
    <d v="2016-08-02T20:07:32"/>
    <d v="2016-08-02T20:52:18"/>
    <n v="3205"/>
    <s v="JC Medical Center     "/>
    <n v="40.716539780991937"/>
    <n v="-74.049637913703904"/>
    <n v="3205"/>
    <x v="25"/>
    <n v="40.716539780991937"/>
    <n v="-74.049637913703904"/>
    <n v="24479"/>
    <x v="0"/>
    <m/>
    <m/>
    <m/>
    <m/>
    <n v="1973"/>
    <n v="51"/>
    <m/>
    <n v="1"/>
  </r>
  <r>
    <n v="482"/>
    <n v="8"/>
    <m/>
    <m/>
    <m/>
    <m/>
    <d v="2016-08-02T20:07:52"/>
    <d v="2016-08-02T20:15:55"/>
    <n v="3270"/>
    <s v="Jersey &amp; 6th St       "/>
    <n v="40.725289107811321"/>
    <n v="-74.045571684837341"/>
    <n v="3185"/>
    <x v="13"/>
    <n v="40.717732499999997"/>
    <n v="-74.043845000000005"/>
    <n v="26169"/>
    <x v="0"/>
    <m/>
    <m/>
    <m/>
    <m/>
    <n v="1991"/>
    <n v="33"/>
    <m/>
    <n v="1"/>
  </r>
  <r>
    <n v="2206"/>
    <n v="36"/>
    <m/>
    <m/>
    <m/>
    <m/>
    <d v="2016-08-02T20:08:45"/>
    <d v="2016-08-02T20:45:31"/>
    <n v="3276"/>
    <s v="Marin Light Rail      "/>
    <n v="40.714584035358932"/>
    <n v="-74.042817056179047"/>
    <n v="3276"/>
    <x v="6"/>
    <n v="40.714584035358932"/>
    <n v="-74.042817056179047"/>
    <n v="24568"/>
    <x v="0"/>
    <m/>
    <m/>
    <m/>
    <m/>
    <n v="1989"/>
    <n v="35"/>
    <m/>
    <n v="1"/>
  </r>
  <r>
    <n v="142"/>
    <n v="2"/>
    <m/>
    <m/>
    <m/>
    <m/>
    <d v="2016-08-02T20:09:15"/>
    <d v="2016-08-02T20:11:38"/>
    <n v="3185"/>
    <s v="City Hall             "/>
    <n v="40.717732499999997"/>
    <n v="-74.043845000000005"/>
    <n v="3213"/>
    <x v="7"/>
    <n v="40.718488919999999"/>
    <n v="-74.047726624999996"/>
    <n v="24418"/>
    <x v="0"/>
    <m/>
    <m/>
    <m/>
    <m/>
    <n v="1986"/>
    <n v="38"/>
    <m/>
    <n v="2"/>
  </r>
  <r>
    <n v="248"/>
    <n v="4"/>
    <m/>
    <m/>
    <m/>
    <m/>
    <d v="2016-08-02T20:11:31"/>
    <d v="2016-08-02T20:15:39"/>
    <n v="3184"/>
    <s v="Paulus Hook           "/>
    <n v="40.7141454"/>
    <n v="-74.033551900000006"/>
    <n v="3214"/>
    <x v="19"/>
    <n v="40.712774199999998"/>
    <n v="-74.0364857"/>
    <n v="24630"/>
    <x v="0"/>
    <m/>
    <m/>
    <m/>
    <m/>
    <n v="1985"/>
    <n v="39"/>
    <m/>
    <n v="1"/>
  </r>
  <r>
    <n v="1301"/>
    <n v="21"/>
    <m/>
    <m/>
    <m/>
    <m/>
    <d v="2016-08-02T20:12:22"/>
    <d v="2016-08-02T20:34:04"/>
    <n v="3203"/>
    <s v="Hamilton Park         "/>
    <n v="40.727595966000003"/>
    <n v="-74.044247311000007"/>
    <n v="3183"/>
    <x v="11"/>
    <n v="40.716246900000002"/>
    <n v="-74.033458800000005"/>
    <n v="26276"/>
    <x v="0"/>
    <m/>
    <m/>
    <m/>
    <m/>
    <n v="1985"/>
    <n v="39"/>
    <m/>
    <n v="1"/>
  </r>
  <r>
    <n v="204"/>
    <n v="3"/>
    <m/>
    <m/>
    <m/>
    <m/>
    <d v="2016-08-02T20:12:24"/>
    <d v="2016-08-02T20:15:49"/>
    <n v="3209"/>
    <s v="Brunswick St          "/>
    <n v="40.724176499999999"/>
    <n v="-74.050656399999994"/>
    <n v="3186"/>
    <x v="5"/>
    <n v="40.71958611647166"/>
    <n v="-74.043117463588715"/>
    <n v="24409"/>
    <x v="0"/>
    <m/>
    <m/>
    <m/>
    <m/>
    <n v="1984"/>
    <n v="40"/>
    <m/>
    <n v="1"/>
  </r>
  <r>
    <n v="1288"/>
    <n v="21"/>
    <m/>
    <m/>
    <m/>
    <m/>
    <d v="2016-08-02T20:12:47"/>
    <d v="2016-08-02T20:34:16"/>
    <n v="3203"/>
    <s v="Hamilton Park         "/>
    <n v="40.727595966000003"/>
    <n v="-74.044247311000007"/>
    <n v="3183"/>
    <x v="11"/>
    <n v="40.716246900000002"/>
    <n v="-74.033458800000005"/>
    <n v="24580"/>
    <x v="0"/>
    <m/>
    <m/>
    <m/>
    <m/>
    <n v="1987"/>
    <n v="37"/>
    <m/>
    <n v="2"/>
  </r>
  <r>
    <n v="458"/>
    <n v="7"/>
    <m/>
    <m/>
    <m/>
    <m/>
    <d v="2016-08-02T20:13:12"/>
    <d v="2016-08-02T20:20:51"/>
    <n v="3183"/>
    <s v="Exchange Place        "/>
    <n v="40.716246900000002"/>
    <n v="-74.033458800000005"/>
    <n v="3214"/>
    <x v="19"/>
    <n v="40.712774199999998"/>
    <n v="-74.0364857"/>
    <n v="26228"/>
    <x v="0"/>
    <m/>
    <m/>
    <m/>
    <m/>
    <n v="1963"/>
    <n v="61"/>
    <m/>
    <n v="1"/>
  </r>
  <r>
    <n v="2797"/>
    <n v="46"/>
    <m/>
    <m/>
    <m/>
    <m/>
    <d v="2016-08-02T20:13:13"/>
    <d v="2016-08-02T20:59:50"/>
    <n v="3199"/>
    <s v="Newport Pkwy          "/>
    <n v="40.728744800000001"/>
    <n v="-74.032108199999996"/>
    <n v="3202"/>
    <x v="15"/>
    <n v="40.727223500000001"/>
    <n v="-74.033758899999995"/>
    <n v="24447"/>
    <x v="0"/>
    <m/>
    <m/>
    <m/>
    <m/>
    <n v="1983"/>
    <n v="41"/>
    <m/>
    <n v="1"/>
  </r>
  <r>
    <n v="376"/>
    <n v="6"/>
    <m/>
    <m/>
    <m/>
    <m/>
    <d v="2016-08-02T20:13:20"/>
    <d v="2016-08-02T20:19:37"/>
    <n v="3205"/>
    <s v="JC Medical Center     "/>
    <n v="40.716539780991937"/>
    <n v="-74.049637913703904"/>
    <n v="3203"/>
    <x v="9"/>
    <n v="40.727595966000003"/>
    <n v="-74.044247311000007"/>
    <n v="24392"/>
    <x v="0"/>
    <m/>
    <m/>
    <m/>
    <m/>
    <n v="1986"/>
    <n v="38"/>
    <m/>
    <n v="1"/>
  </r>
  <r>
    <n v="720"/>
    <n v="12"/>
    <m/>
    <m/>
    <m/>
    <m/>
    <d v="2016-08-02T20:13:34"/>
    <d v="2016-08-02T20:25:35"/>
    <n v="3214"/>
    <s v="Essex Light Rail      "/>
    <n v="40.712774199999998"/>
    <n v="-74.0364857"/>
    <n v="3187"/>
    <x v="16"/>
    <n v="40.721123599999999"/>
    <n v="-74.038050949999999"/>
    <n v="24511"/>
    <x v="0"/>
    <m/>
    <m/>
    <m/>
    <m/>
    <n v="1983"/>
    <n v="41"/>
    <m/>
    <n v="2"/>
  </r>
  <r>
    <n v="149"/>
    <n v="2"/>
    <m/>
    <m/>
    <m/>
    <m/>
    <d v="2016-08-02T20:14:02"/>
    <d v="2016-08-02T20:16:31"/>
    <n v="3211"/>
    <s v="Newark Ave            "/>
    <n v="40.721525149999998"/>
    <n v="-74.046304543000005"/>
    <n v="3209"/>
    <x v="28"/>
    <n v="40.724176499999999"/>
    <n v="-74.050656399999994"/>
    <n v="26172"/>
    <x v="0"/>
    <m/>
    <m/>
    <m/>
    <m/>
    <n v="1991"/>
    <n v="33"/>
    <m/>
    <n v="1"/>
  </r>
  <r>
    <n v="1073"/>
    <n v="17"/>
    <m/>
    <m/>
    <m/>
    <m/>
    <d v="2016-08-02T20:15:24"/>
    <d v="2016-08-02T20:33:18"/>
    <n v="3214"/>
    <s v="Essex Light Rail      "/>
    <n v="40.712774199999998"/>
    <n v="-74.0364857"/>
    <n v="3272"/>
    <x v="39"/>
    <n v="40.723331586464361"/>
    <n v="-74.045952558517442"/>
    <n v="24401"/>
    <x v="0"/>
    <m/>
    <m/>
    <m/>
    <m/>
    <n v="1956"/>
    <n v="68"/>
    <m/>
    <n v="1"/>
  </r>
  <r>
    <n v="5537"/>
    <n v="92"/>
    <m/>
    <m/>
    <m/>
    <m/>
    <d v="2016-08-02T20:15:37"/>
    <d v="2016-08-02T21:47:55"/>
    <n v="3185"/>
    <s v="City Hall             "/>
    <n v="40.717732499999997"/>
    <n v="-74.043845000000005"/>
    <n v="3203"/>
    <x v="9"/>
    <n v="40.727595966000003"/>
    <n v="-74.044247311000007"/>
    <n v="24435"/>
    <x v="0"/>
    <m/>
    <m/>
    <m/>
    <m/>
    <n v="1958"/>
    <n v="66"/>
    <m/>
    <n v="1"/>
  </r>
  <r>
    <n v="1050"/>
    <n v="17"/>
    <m/>
    <m/>
    <m/>
    <m/>
    <d v="2016-08-02T20:15:55"/>
    <d v="2016-08-02T20:33:25"/>
    <n v="3214"/>
    <s v="Essex Light Rail      "/>
    <n v="40.712774199999998"/>
    <n v="-74.0364857"/>
    <n v="3272"/>
    <x v="39"/>
    <n v="40.723331586464361"/>
    <n v="-74.045952558517442"/>
    <n v="26221"/>
    <x v="0"/>
    <m/>
    <m/>
    <m/>
    <m/>
    <n v="1953"/>
    <n v="71"/>
    <m/>
    <n v="2"/>
  </r>
  <r>
    <n v="203"/>
    <n v="3"/>
    <m/>
    <m/>
    <m/>
    <m/>
    <d v="2016-08-02T20:16:08"/>
    <d v="2016-08-02T20:19:31"/>
    <n v="3186"/>
    <s v="Grove St PATH         "/>
    <n v="40.71958611647166"/>
    <n v="-74.043117463588715"/>
    <n v="3279"/>
    <x v="26"/>
    <n v="40.721630142638354"/>
    <n v="-74.04996782541275"/>
    <n v="24409"/>
    <x v="0"/>
    <m/>
    <m/>
    <m/>
    <m/>
    <n v="1990"/>
    <n v="34"/>
    <m/>
    <n v="2"/>
  </r>
  <r>
    <n v="286"/>
    <n v="4"/>
    <m/>
    <m/>
    <m/>
    <m/>
    <d v="2016-08-02T20:17:31"/>
    <d v="2016-08-02T20:22:18"/>
    <n v="3185"/>
    <s v="City Hall             "/>
    <n v="40.717732499999997"/>
    <n v="-74.043845000000005"/>
    <n v="3214"/>
    <x v="19"/>
    <n v="40.712774199999998"/>
    <n v="-74.0364857"/>
    <n v="26169"/>
    <x v="0"/>
    <m/>
    <m/>
    <m/>
    <m/>
    <n v="1969"/>
    <n v="55"/>
    <m/>
    <n v="1"/>
  </r>
  <r>
    <n v="124"/>
    <n v="2"/>
    <m/>
    <m/>
    <m/>
    <m/>
    <d v="2016-08-02T20:18:04"/>
    <d v="2016-08-02T20:20:08"/>
    <n v="3211"/>
    <s v="Newark Ave            "/>
    <n v="40.721525149999998"/>
    <n v="-74.046304543000005"/>
    <n v="3209"/>
    <x v="28"/>
    <n v="40.724176499999999"/>
    <n v="-74.050656399999994"/>
    <n v="26238"/>
    <x v="0"/>
    <m/>
    <m/>
    <m/>
    <m/>
    <n v="1981"/>
    <n v="43"/>
    <m/>
    <n v="1"/>
  </r>
  <r>
    <n v="2300"/>
    <n v="38"/>
    <m/>
    <m/>
    <m/>
    <m/>
    <d v="2016-08-02T20:18:48"/>
    <d v="2016-08-02T20:57:08"/>
    <n v="3205"/>
    <s v="JC Medical Center     "/>
    <n v="40.716539780991937"/>
    <n v="-74.049637913703904"/>
    <n v="3205"/>
    <x v="25"/>
    <n v="40.716539780991937"/>
    <n v="-74.049637913703904"/>
    <n v="24702"/>
    <x v="0"/>
    <m/>
    <m/>
    <m/>
    <m/>
    <n v="1965"/>
    <n v="59"/>
    <m/>
    <n v="2"/>
  </r>
  <r>
    <n v="391"/>
    <n v="6"/>
    <m/>
    <m/>
    <m/>
    <m/>
    <d v="2016-08-02T20:19:36"/>
    <d v="2016-08-02T20:26:08"/>
    <n v="3195"/>
    <s v="Sip Ave               "/>
    <n v="40.730742625306583"/>
    <n v="-74.063783884048462"/>
    <n v="3212"/>
    <x v="40"/>
    <n v="40.734785817999999"/>
    <n v="-74.050443635999997"/>
    <n v="26212"/>
    <x v="0"/>
    <m/>
    <m/>
    <m/>
    <m/>
    <n v="1991"/>
    <n v="33"/>
    <m/>
    <n v="1"/>
  </r>
  <r>
    <n v="197"/>
    <n v="3"/>
    <m/>
    <m/>
    <m/>
    <m/>
    <d v="2016-08-02T20:20:30"/>
    <d v="2016-08-02T20:23:48"/>
    <n v="3185"/>
    <s v="City Hall             "/>
    <n v="40.717732499999997"/>
    <n v="-74.043845000000005"/>
    <n v="3276"/>
    <x v="6"/>
    <n v="40.714584035358932"/>
    <n v="-74.042817056179047"/>
    <n v="26236"/>
    <x v="0"/>
    <m/>
    <m/>
    <m/>
    <m/>
    <n v="1985"/>
    <n v="39"/>
    <m/>
    <n v="1"/>
  </r>
  <r>
    <n v="853"/>
    <n v="14"/>
    <m/>
    <m/>
    <m/>
    <m/>
    <d v="2016-08-02T20:20:41"/>
    <d v="2016-08-02T20:34:55"/>
    <n v="3195"/>
    <s v="Sip Ave               "/>
    <n v="40.730742625306583"/>
    <n v="-74.063783884048462"/>
    <n v="3272"/>
    <x v="39"/>
    <n v="40.723331586464361"/>
    <n v="-74.045952558517442"/>
    <n v="24663"/>
    <x v="0"/>
    <m/>
    <m/>
    <m/>
    <m/>
    <n v="1989"/>
    <n v="35"/>
    <m/>
    <n v="1"/>
  </r>
  <r>
    <n v="547"/>
    <n v="9"/>
    <m/>
    <m/>
    <m/>
    <m/>
    <d v="2016-08-02T20:21:43"/>
    <d v="2016-08-02T20:30:51"/>
    <n v="3195"/>
    <s v="Sip Ave               "/>
    <n v="40.730742625306583"/>
    <n v="-74.063783884048462"/>
    <n v="3193"/>
    <x v="4"/>
    <n v="40.724605099886901"/>
    <n v="-74.078405946493149"/>
    <n v="26210"/>
    <x v="0"/>
    <m/>
    <m/>
    <m/>
    <m/>
    <n v="1991"/>
    <n v="33"/>
    <m/>
    <n v="2"/>
  </r>
  <r>
    <n v="208"/>
    <n v="3"/>
    <m/>
    <m/>
    <m/>
    <m/>
    <d v="2016-08-02T20:22:15"/>
    <d v="2016-08-02T20:25:44"/>
    <n v="3195"/>
    <s v="Sip Ave               "/>
    <n v="40.730742625306583"/>
    <n v="-74.063783884048462"/>
    <n v="3194"/>
    <x v="20"/>
    <n v="40.725339925355797"/>
    <n v="-74.067622125148773"/>
    <n v="24710"/>
    <x v="0"/>
    <m/>
    <m/>
    <m/>
    <m/>
    <n v="1974"/>
    <n v="50"/>
    <m/>
    <n v="0"/>
  </r>
  <r>
    <n v="509"/>
    <n v="8"/>
    <m/>
    <m/>
    <m/>
    <m/>
    <d v="2016-08-02T20:22:21"/>
    <d v="2016-08-02T20:30:50"/>
    <n v="3195"/>
    <s v="Sip Ave               "/>
    <n v="40.730742625306583"/>
    <n v="-74.063783884048462"/>
    <n v="3193"/>
    <x v="4"/>
    <n v="40.724605099886901"/>
    <n v="-74.078405946493149"/>
    <n v="24614"/>
    <x v="0"/>
    <m/>
    <m/>
    <m/>
    <m/>
    <n v="1984"/>
    <n v="40"/>
    <m/>
    <n v="1"/>
  </r>
  <r>
    <n v="277"/>
    <n v="4"/>
    <m/>
    <m/>
    <m/>
    <m/>
    <d v="2016-08-02T20:23:31"/>
    <d v="2016-08-02T20:28:09"/>
    <n v="3185"/>
    <s v="City Hall             "/>
    <n v="40.717732499999997"/>
    <n v="-74.043845000000005"/>
    <n v="3192"/>
    <x v="10"/>
    <n v="40.711242300000002"/>
    <n v="-74.055701299999996"/>
    <n v="24456"/>
    <x v="0"/>
    <m/>
    <m/>
    <m/>
    <m/>
    <n v="1990"/>
    <n v="34"/>
    <m/>
    <n v="1"/>
  </r>
  <r>
    <n v="312"/>
    <n v="5"/>
    <m/>
    <m/>
    <m/>
    <m/>
    <d v="2016-08-02T20:23:42"/>
    <d v="2016-08-02T20:28:54"/>
    <n v="3194"/>
    <s v="McGinley Square       "/>
    <n v="40.725339925355797"/>
    <n v="-74.067622125148773"/>
    <n v="3193"/>
    <x v="4"/>
    <n v="40.724605099886901"/>
    <n v="-74.078405946493149"/>
    <n v="24575"/>
    <x v="0"/>
    <m/>
    <m/>
    <m/>
    <m/>
    <n v="1972"/>
    <n v="52"/>
    <m/>
    <n v="1"/>
  </r>
  <r>
    <n v="646"/>
    <n v="10"/>
    <m/>
    <m/>
    <m/>
    <m/>
    <d v="2016-08-02T20:24:06"/>
    <d v="2016-08-02T20:34:52"/>
    <n v="3279"/>
    <s v="Dixon Mills           "/>
    <n v="40.721630142638354"/>
    <n v="-74.04996782541275"/>
    <n v="3214"/>
    <x v="19"/>
    <n v="40.712774199999998"/>
    <n v="-74.0364857"/>
    <n v="26237"/>
    <x v="0"/>
    <m/>
    <m/>
    <m/>
    <m/>
    <n v="1984"/>
    <n v="40"/>
    <m/>
    <n v="2"/>
  </r>
  <r>
    <n v="221"/>
    <n v="3"/>
    <m/>
    <m/>
    <m/>
    <m/>
    <d v="2016-08-02T20:25:17"/>
    <d v="2016-08-02T20:28:59"/>
    <n v="3211"/>
    <s v="Newark Ave            "/>
    <n v="40.721525149999998"/>
    <n v="-74.046304543000005"/>
    <n v="3186"/>
    <x v="5"/>
    <n v="40.71958611647166"/>
    <n v="-74.043117463588715"/>
    <n v="24700"/>
    <x v="0"/>
    <m/>
    <m/>
    <m/>
    <m/>
    <n v="1983"/>
    <n v="41"/>
    <m/>
    <n v="1"/>
  </r>
  <r>
    <n v="1438"/>
    <n v="23"/>
    <m/>
    <m/>
    <m/>
    <m/>
    <d v="2016-08-02T20:27:16"/>
    <d v="2016-08-02T20:51:14"/>
    <n v="3199"/>
    <s v="Newport Pkwy          "/>
    <n v="40.728744800000001"/>
    <n v="-74.032108199999996"/>
    <n v="3272"/>
    <x v="39"/>
    <n v="40.723331586464361"/>
    <n v="-74.045952558517442"/>
    <n v="26193"/>
    <x v="0"/>
    <m/>
    <m/>
    <m/>
    <m/>
    <n v="1970"/>
    <n v="54"/>
    <m/>
    <n v="1"/>
  </r>
  <r>
    <n v="408"/>
    <n v="6"/>
    <m/>
    <m/>
    <m/>
    <m/>
    <d v="2016-08-02T20:28:03"/>
    <d v="2016-08-02T20:34:51"/>
    <n v="3185"/>
    <s v="City Hall             "/>
    <n v="40.717732499999997"/>
    <n v="-74.043845000000005"/>
    <n v="3192"/>
    <x v="10"/>
    <n v="40.711242300000002"/>
    <n v="-74.055701299999996"/>
    <n v="24601"/>
    <x v="0"/>
    <m/>
    <m/>
    <m/>
    <m/>
    <n v="1989"/>
    <n v="35"/>
    <m/>
    <n v="1"/>
  </r>
  <r>
    <n v="400"/>
    <n v="6"/>
    <m/>
    <m/>
    <m/>
    <m/>
    <d v="2016-08-02T20:29:51"/>
    <d v="2016-08-02T20:36:31"/>
    <n v="3186"/>
    <s v="Grove St PATH         "/>
    <n v="40.71958611647166"/>
    <n v="-74.043117463588715"/>
    <n v="3272"/>
    <x v="39"/>
    <n v="40.723331586464361"/>
    <n v="-74.045952558517442"/>
    <n v="24700"/>
    <x v="0"/>
    <m/>
    <m/>
    <m/>
    <m/>
    <n v="1986"/>
    <n v="38"/>
    <m/>
    <n v="1"/>
  </r>
  <r>
    <n v="883"/>
    <n v="14"/>
    <m/>
    <m/>
    <m/>
    <m/>
    <d v="2016-08-02T20:31:03"/>
    <d v="2016-08-02T20:45:46"/>
    <n v="3276"/>
    <s v="Marin Light Rail      "/>
    <n v="40.714584035358932"/>
    <n v="-74.042817056179047"/>
    <n v="3202"/>
    <x v="15"/>
    <n v="40.727223500000001"/>
    <n v="-74.033758899999995"/>
    <n v="24627"/>
    <x v="0"/>
    <m/>
    <m/>
    <m/>
    <m/>
    <n v="1989"/>
    <n v="35"/>
    <m/>
    <n v="1"/>
  </r>
  <r>
    <n v="299"/>
    <n v="4"/>
    <m/>
    <m/>
    <m/>
    <m/>
    <d v="2016-08-02T20:31:10"/>
    <d v="2016-08-02T20:36:09"/>
    <n v="3209"/>
    <s v="Brunswick St          "/>
    <n v="40.724176499999999"/>
    <n v="-74.050656399999994"/>
    <n v="3186"/>
    <x v="5"/>
    <n v="40.71958611647166"/>
    <n v="-74.043117463588715"/>
    <n v="24671"/>
    <x v="0"/>
    <m/>
    <m/>
    <m/>
    <m/>
    <n v="1961"/>
    <n v="63"/>
    <m/>
    <n v="1"/>
  </r>
  <r>
    <n v="464"/>
    <n v="7"/>
    <m/>
    <m/>
    <m/>
    <m/>
    <d v="2016-08-02T20:31:35"/>
    <d v="2016-08-02T20:39:20"/>
    <n v="3187"/>
    <s v="Warren St             "/>
    <n v="40.721123599999999"/>
    <n v="-74.038050949999999"/>
    <n v="3209"/>
    <x v="28"/>
    <n v="40.724176499999999"/>
    <n v="-74.050656399999994"/>
    <n v="24681"/>
    <x v="0"/>
    <m/>
    <m/>
    <m/>
    <m/>
    <n v="1958"/>
    <n v="66"/>
    <m/>
    <n v="1"/>
  </r>
  <r>
    <n v="274"/>
    <n v="4"/>
    <m/>
    <m/>
    <m/>
    <m/>
    <d v="2016-08-02T20:31:59"/>
    <d v="2016-08-02T20:36:34"/>
    <n v="3195"/>
    <s v="Sip Ave               "/>
    <n v="40.730742625306583"/>
    <n v="-74.063783884048462"/>
    <n v="3194"/>
    <x v="20"/>
    <n v="40.725339925355797"/>
    <n v="-74.067622125148773"/>
    <n v="24463"/>
    <x v="0"/>
    <m/>
    <m/>
    <m/>
    <m/>
    <n v="1990"/>
    <n v="34"/>
    <m/>
    <n v="1"/>
  </r>
  <r>
    <n v="281"/>
    <n v="4"/>
    <m/>
    <m/>
    <m/>
    <m/>
    <d v="2016-08-02T20:31:59"/>
    <d v="2016-08-02T20:36:40"/>
    <n v="3195"/>
    <s v="Sip Ave               "/>
    <n v="40.730742625306583"/>
    <n v="-74.063783884048462"/>
    <n v="3220"/>
    <x v="24"/>
    <n v="40.734961020009514"/>
    <n v="-74.059503078460693"/>
    <n v="26157"/>
    <x v="0"/>
    <m/>
    <m/>
    <m/>
    <m/>
    <n v="1987"/>
    <n v="37"/>
    <m/>
    <n v="1"/>
  </r>
  <r>
    <n v="2585"/>
    <n v="43"/>
    <m/>
    <m/>
    <m/>
    <m/>
    <d v="2016-08-02T20:34:14"/>
    <d v="2016-08-02T21:17:20"/>
    <n v="3213"/>
    <s v="Van Vorst Park        "/>
    <n v="40.718488919999999"/>
    <n v="-74.047726624999996"/>
    <n v="3211"/>
    <x v="14"/>
    <n v="40.721525149999998"/>
    <n v="-74.046304543000005"/>
    <n v="26226"/>
    <x v="0"/>
    <m/>
    <m/>
    <m/>
    <m/>
    <n v="1982"/>
    <n v="42"/>
    <m/>
    <n v="2"/>
  </r>
  <r>
    <n v="179"/>
    <n v="2"/>
    <m/>
    <m/>
    <m/>
    <m/>
    <d v="2016-08-02T20:34:52"/>
    <d v="2016-08-02T20:37:52"/>
    <n v="3201"/>
    <s v="Dey St                "/>
    <n v="40.737710999999997"/>
    <n v="-74.066920999999994"/>
    <n v="3201"/>
    <x v="22"/>
    <n v="40.737710999999997"/>
    <n v="-74.066920999999994"/>
    <n v="24621"/>
    <x v="0"/>
    <m/>
    <m/>
    <m/>
    <m/>
    <n v="1986"/>
    <n v="38"/>
    <m/>
    <n v="1"/>
  </r>
  <r>
    <n v="262"/>
    <n v="4"/>
    <m/>
    <m/>
    <m/>
    <m/>
    <d v="2016-08-02T20:36:33"/>
    <d v="2016-08-02T20:40:56"/>
    <n v="3186"/>
    <s v="Grove St PATH         "/>
    <n v="40.71958611647166"/>
    <n v="-74.043117463588715"/>
    <n v="3209"/>
    <x v="28"/>
    <n v="40.724176499999999"/>
    <n v="-74.050656399999994"/>
    <n v="26301"/>
    <x v="0"/>
    <m/>
    <m/>
    <m/>
    <m/>
    <n v="1970"/>
    <n v="54"/>
    <m/>
    <n v="1"/>
  </r>
  <r>
    <n v="568"/>
    <n v="9"/>
    <m/>
    <m/>
    <m/>
    <m/>
    <d v="2016-08-02T20:37:26"/>
    <d v="2016-08-02T20:46:54"/>
    <n v="3214"/>
    <s v="Essex Light Rail      "/>
    <n v="40.712774199999998"/>
    <n v="-74.0364857"/>
    <n v="3213"/>
    <x v="7"/>
    <n v="40.718488919999999"/>
    <n v="-74.047726624999996"/>
    <n v="24630"/>
    <x v="0"/>
    <m/>
    <m/>
    <m/>
    <m/>
    <n v="1970"/>
    <n v="54"/>
    <m/>
    <n v="1"/>
  </r>
  <r>
    <n v="1288"/>
    <n v="21"/>
    <m/>
    <m/>
    <m/>
    <m/>
    <d v="2016-08-02T20:37:54"/>
    <d v="2016-08-02T20:59:23"/>
    <n v="3188"/>
    <s v="NJCU                  "/>
    <n v="40.710108699999999"/>
    <n v="-74.085848900000002"/>
    <n v="3183"/>
    <x v="11"/>
    <n v="40.716246900000002"/>
    <n v="-74.033458800000005"/>
    <n v="24478"/>
    <x v="0"/>
    <m/>
    <m/>
    <m/>
    <m/>
    <n v="1972"/>
    <n v="52"/>
    <m/>
    <n v="1"/>
  </r>
  <r>
    <n v="921"/>
    <n v="15"/>
    <m/>
    <m/>
    <m/>
    <m/>
    <d v="2016-08-02T20:39:52"/>
    <d v="2016-08-02T20:55:13"/>
    <n v="3185"/>
    <s v="City Hall             "/>
    <n v="40.717732499999997"/>
    <n v="-74.043845000000005"/>
    <n v="3276"/>
    <x v="6"/>
    <n v="40.714584035358932"/>
    <n v="-74.042817056179047"/>
    <n v="24669"/>
    <x v="0"/>
    <m/>
    <m/>
    <m/>
    <m/>
    <n v="1958"/>
    <n v="66"/>
    <m/>
    <n v="1"/>
  </r>
  <r>
    <n v="108"/>
    <n v="1"/>
    <m/>
    <m/>
    <m/>
    <m/>
    <d v="2016-08-02T20:41:41"/>
    <d v="2016-08-02T20:43:30"/>
    <n v="3183"/>
    <s v="Exchange Place        "/>
    <n v="40.716246900000002"/>
    <n v="-74.033458800000005"/>
    <n v="3184"/>
    <x v="8"/>
    <n v="40.7141454"/>
    <n v="-74.033551900000006"/>
    <n v="26151"/>
    <x v="0"/>
    <m/>
    <m/>
    <m/>
    <m/>
    <n v="1979"/>
    <n v="45"/>
    <m/>
    <n v="1"/>
  </r>
  <r>
    <n v="390"/>
    <n v="6"/>
    <m/>
    <m/>
    <m/>
    <m/>
    <d v="2016-08-02T20:43:28"/>
    <d v="2016-08-02T20:49:59"/>
    <n v="3195"/>
    <s v="Sip Ave               "/>
    <n v="40.730742625306583"/>
    <n v="-74.063783884048462"/>
    <n v="3194"/>
    <x v="20"/>
    <n v="40.725339925355797"/>
    <n v="-74.067622125148773"/>
    <n v="24649"/>
    <x v="0"/>
    <m/>
    <m/>
    <m/>
    <m/>
    <n v="1995"/>
    <n v="29"/>
    <m/>
    <n v="1"/>
  </r>
  <r>
    <n v="1057"/>
    <n v="17"/>
    <m/>
    <m/>
    <m/>
    <m/>
    <d v="2016-08-02T20:44:46"/>
    <d v="2016-08-02T21:02:23"/>
    <n v="3186"/>
    <s v="Grove St PATH         "/>
    <n v="40.71958611647166"/>
    <n v="-74.043117463588715"/>
    <n v="3213"/>
    <x v="7"/>
    <n v="40.718488919999999"/>
    <n v="-74.047726624999996"/>
    <n v="24671"/>
    <x v="1"/>
    <m/>
    <m/>
    <m/>
    <m/>
    <m/>
    <s v=""/>
    <m/>
    <n v="0"/>
  </r>
  <r>
    <n v="370"/>
    <n v="6"/>
    <m/>
    <m/>
    <m/>
    <m/>
    <d v="2016-08-02T20:44:48"/>
    <d v="2016-08-02T20:50:58"/>
    <n v="3207"/>
    <s v="Oakland Ave           "/>
    <n v="40.737603700000001"/>
    <n v="-74.052478300000004"/>
    <n v="3207"/>
    <x v="32"/>
    <n v="40.737603700000001"/>
    <n v="-74.052478300000004"/>
    <n v="24691"/>
    <x v="0"/>
    <m/>
    <m/>
    <m/>
    <m/>
    <n v="1989"/>
    <n v="35"/>
    <m/>
    <n v="2"/>
  </r>
  <r>
    <n v="1230"/>
    <n v="20"/>
    <m/>
    <m/>
    <m/>
    <m/>
    <d v="2016-08-02T20:45:15"/>
    <d v="2016-08-02T21:05:45"/>
    <n v="3186"/>
    <s v="Grove St PATH         "/>
    <n v="40.71958611647166"/>
    <n v="-74.043117463588715"/>
    <n v="3205"/>
    <x v="25"/>
    <n v="40.716539780991937"/>
    <n v="-74.049637913703904"/>
    <n v="26304"/>
    <x v="1"/>
    <m/>
    <m/>
    <m/>
    <m/>
    <m/>
    <s v=""/>
    <m/>
    <n v="0"/>
  </r>
  <r>
    <n v="1228"/>
    <n v="20"/>
    <m/>
    <m/>
    <m/>
    <m/>
    <d v="2016-08-02T20:45:25"/>
    <d v="2016-08-02T21:05:53"/>
    <n v="3186"/>
    <s v="Grove St PATH         "/>
    <n v="40.71958611647166"/>
    <n v="-74.043117463588715"/>
    <n v="3205"/>
    <x v="25"/>
    <n v="40.716539780991937"/>
    <n v="-74.049637913703904"/>
    <n v="26311"/>
    <x v="1"/>
    <m/>
    <m/>
    <m/>
    <m/>
    <m/>
    <s v=""/>
    <m/>
    <n v="0"/>
  </r>
  <r>
    <n v="487"/>
    <n v="8"/>
    <m/>
    <m/>
    <m/>
    <m/>
    <d v="2016-08-02T20:45:25"/>
    <d v="2016-08-02T20:53:33"/>
    <n v="3186"/>
    <s v="Grove St PATH         "/>
    <n v="40.71958611647166"/>
    <n v="-74.043117463588715"/>
    <n v="3194"/>
    <x v="20"/>
    <n v="40.725339925355797"/>
    <n v="-74.067622125148773"/>
    <n v="26314"/>
    <x v="0"/>
    <m/>
    <m/>
    <m/>
    <m/>
    <n v="1985"/>
    <n v="39"/>
    <m/>
    <n v="1"/>
  </r>
  <r>
    <n v="257"/>
    <n v="4"/>
    <m/>
    <m/>
    <m/>
    <m/>
    <d v="2016-08-02T20:45:33"/>
    <d v="2016-08-02T20:49:50"/>
    <n v="3183"/>
    <s v="Exchange Place        "/>
    <n v="40.716246900000002"/>
    <n v="-74.033458800000005"/>
    <n v="3276"/>
    <x v="6"/>
    <n v="40.714584035358932"/>
    <n v="-74.042817056179047"/>
    <n v="26276"/>
    <x v="0"/>
    <m/>
    <m/>
    <m/>
    <m/>
    <n v="1980"/>
    <n v="44"/>
    <m/>
    <n v="1"/>
  </r>
  <r>
    <n v="1010"/>
    <n v="16"/>
    <m/>
    <m/>
    <m/>
    <m/>
    <d v="2016-08-02T20:45:37"/>
    <d v="2016-08-02T21:02:28"/>
    <n v="3186"/>
    <s v="Grove St PATH         "/>
    <n v="40.71958611647166"/>
    <n v="-74.043117463588715"/>
    <n v="3213"/>
    <x v="7"/>
    <n v="40.718488919999999"/>
    <n v="-74.047726624999996"/>
    <n v="26310"/>
    <x v="1"/>
    <m/>
    <m/>
    <m/>
    <m/>
    <m/>
    <s v=""/>
    <m/>
    <n v="0"/>
  </r>
  <r>
    <n v="2363"/>
    <n v="39"/>
    <m/>
    <m/>
    <m/>
    <m/>
    <d v="2016-08-02T20:46:05"/>
    <d v="2016-08-02T21:25:28"/>
    <n v="3213"/>
    <s v="Van Vorst Park        "/>
    <n v="40.718488919999999"/>
    <n v="-74.047726624999996"/>
    <n v="3199"/>
    <x v="21"/>
    <n v="40.728744800000001"/>
    <n v="-74.032108199999996"/>
    <n v="26196"/>
    <x v="0"/>
    <m/>
    <m/>
    <m/>
    <m/>
    <n v="1992"/>
    <n v="32"/>
    <m/>
    <n v="2"/>
  </r>
  <r>
    <n v="1314"/>
    <n v="21"/>
    <m/>
    <m/>
    <m/>
    <m/>
    <d v="2016-08-02T20:47:17"/>
    <d v="2016-08-02T21:09:11"/>
    <n v="3197"/>
    <s v="North St              "/>
    <n v="40.752558999999998"/>
    <n v="-74.044725"/>
    <n v="3215"/>
    <x v="36"/>
    <n v="40.746729899999998"/>
    <n v="-74.049250900000004"/>
    <n v="24449"/>
    <x v="0"/>
    <m/>
    <m/>
    <m/>
    <m/>
    <n v="1981"/>
    <n v="43"/>
    <m/>
    <n v="1"/>
  </r>
  <r>
    <n v="799"/>
    <n v="13"/>
    <m/>
    <m/>
    <m/>
    <m/>
    <d v="2016-08-02T20:47:27"/>
    <d v="2016-08-02T21:00:46"/>
    <n v="3192"/>
    <s v="Liberty Light Rail    "/>
    <n v="40.711242300000002"/>
    <n v="-74.055701299999996"/>
    <n v="3183"/>
    <x v="11"/>
    <n v="40.716246900000002"/>
    <n v="-74.033458800000005"/>
    <n v="26189"/>
    <x v="0"/>
    <m/>
    <m/>
    <m/>
    <m/>
    <n v="1981"/>
    <n v="43"/>
    <m/>
    <n v="1"/>
  </r>
  <r>
    <n v="2543"/>
    <n v="42"/>
    <m/>
    <m/>
    <m/>
    <m/>
    <d v="2016-08-02T20:48:35"/>
    <d v="2016-08-02T21:30:58"/>
    <n v="3276"/>
    <s v="Marin Light Rail      "/>
    <n v="40.714584035358932"/>
    <n v="-74.042817056179047"/>
    <n v="3184"/>
    <x v="8"/>
    <n v="40.7141454"/>
    <n v="-74.033551900000006"/>
    <n v="24515"/>
    <x v="0"/>
    <m/>
    <m/>
    <m/>
    <m/>
    <n v="1989"/>
    <n v="35"/>
    <m/>
    <n v="1"/>
  </r>
  <r>
    <n v="609"/>
    <n v="10"/>
    <m/>
    <m/>
    <m/>
    <m/>
    <d v="2016-08-02T20:48:46"/>
    <d v="2016-08-02T20:58:55"/>
    <n v="3199"/>
    <s v="Newport Pkwy          "/>
    <n v="40.728744800000001"/>
    <n v="-74.032108199999996"/>
    <n v="3214"/>
    <x v="19"/>
    <n v="40.712774199999998"/>
    <n v="-74.0364857"/>
    <n v="24438"/>
    <x v="0"/>
    <m/>
    <m/>
    <m/>
    <m/>
    <n v="1983"/>
    <n v="41"/>
    <m/>
    <n v="1"/>
  </r>
  <r>
    <n v="879"/>
    <n v="14"/>
    <m/>
    <m/>
    <m/>
    <m/>
    <d v="2016-08-02T20:50:28"/>
    <d v="2016-08-02T21:05:08"/>
    <n v="3271"/>
    <s v="Danforth Light Rail   "/>
    <n v="40.692639966183293"/>
    <n v="-74.088012278079972"/>
    <n v="3200"/>
    <x v="44"/>
    <n v="40.711130500000003"/>
    <n v="-74.078885499999998"/>
    <n v="24563"/>
    <x v="0"/>
    <m/>
    <m/>
    <m/>
    <m/>
    <n v="1986"/>
    <n v="38"/>
    <m/>
    <n v="1"/>
  </r>
  <r>
    <n v="1923"/>
    <n v="32"/>
    <m/>
    <m/>
    <m/>
    <m/>
    <d v="2016-08-02T20:53:09"/>
    <d v="2016-08-02T21:25:13"/>
    <n v="3209"/>
    <s v="Brunswick St          "/>
    <n v="40.724176499999999"/>
    <n v="-74.050656399999994"/>
    <n v="3209"/>
    <x v="28"/>
    <n v="40.724176499999999"/>
    <n v="-74.050656399999994"/>
    <n v="24698"/>
    <x v="0"/>
    <m/>
    <m/>
    <m/>
    <m/>
    <n v="1986"/>
    <n v="38"/>
    <m/>
    <n v="1"/>
  </r>
  <r>
    <n v="1079"/>
    <n v="17"/>
    <m/>
    <m/>
    <m/>
    <m/>
    <d v="2016-08-02T20:53:30"/>
    <d v="2016-08-02T21:11:30"/>
    <n v="3190"/>
    <s v="Garfield Ave Station  "/>
    <n v="40.710467023379699"/>
    <n v="-74.070038795471191"/>
    <n v="3281"/>
    <x v="42"/>
    <n v="40.74590996631558"/>
    <n v="-74.057271480560303"/>
    <n v="26220"/>
    <x v="0"/>
    <m/>
    <m/>
    <m/>
    <m/>
    <n v="1987"/>
    <n v="37"/>
    <m/>
    <n v="1"/>
  </r>
  <r>
    <n v="373"/>
    <n v="6"/>
    <m/>
    <m/>
    <m/>
    <m/>
    <d v="2016-08-02T20:55:59"/>
    <d v="2016-08-02T21:02:13"/>
    <n v="3186"/>
    <s v="Grove St PATH         "/>
    <n v="40.71958611647166"/>
    <n v="-74.043117463588715"/>
    <n v="3209"/>
    <x v="28"/>
    <n v="40.724176499999999"/>
    <n v="-74.050656399999994"/>
    <n v="26305"/>
    <x v="0"/>
    <m/>
    <m/>
    <m/>
    <m/>
    <n v="1983"/>
    <n v="41"/>
    <m/>
    <n v="2"/>
  </r>
  <r>
    <n v="1656"/>
    <n v="27"/>
    <m/>
    <m/>
    <m/>
    <m/>
    <d v="2016-08-02T20:56:07"/>
    <d v="2016-08-02T21:23:43"/>
    <n v="3202"/>
    <s v="Newport PATH          "/>
    <n v="40.727223500000001"/>
    <n v="-74.033758899999995"/>
    <n v="3199"/>
    <x v="21"/>
    <n v="40.728744800000001"/>
    <n v="-74.032108199999996"/>
    <n v="24627"/>
    <x v="0"/>
    <m/>
    <m/>
    <m/>
    <m/>
    <n v="1984"/>
    <n v="40"/>
    <m/>
    <n v="1"/>
  </r>
  <r>
    <n v="202"/>
    <n v="3"/>
    <m/>
    <m/>
    <m/>
    <m/>
    <d v="2016-08-02T20:56:49"/>
    <d v="2016-08-02T21:00:11"/>
    <n v="3195"/>
    <s v="Sip Ave               "/>
    <n v="40.730742625306583"/>
    <n v="-74.063783884048462"/>
    <n v="3194"/>
    <x v="20"/>
    <n v="40.725339925355797"/>
    <n v="-74.067622125148773"/>
    <n v="26155"/>
    <x v="0"/>
    <m/>
    <m/>
    <m/>
    <m/>
    <n v="1987"/>
    <n v="37"/>
    <m/>
    <n v="2"/>
  </r>
  <r>
    <n v="663"/>
    <n v="11"/>
    <m/>
    <m/>
    <m/>
    <m/>
    <d v="2016-08-02T20:58:25"/>
    <d v="2016-08-02T21:09:29"/>
    <n v="3185"/>
    <s v="City Hall             "/>
    <n v="40.717732499999997"/>
    <n v="-74.043845000000005"/>
    <n v="3268"/>
    <x v="43"/>
    <n v="40.71346382669195"/>
    <n v="-74.062858521938324"/>
    <n v="24612"/>
    <x v="0"/>
    <m/>
    <m/>
    <m/>
    <m/>
    <n v="1975"/>
    <n v="49"/>
    <m/>
    <n v="2"/>
  </r>
  <r>
    <n v="1211"/>
    <n v="20"/>
    <m/>
    <m/>
    <m/>
    <m/>
    <d v="2016-08-02T20:59:39"/>
    <d v="2016-08-02T21:19:50"/>
    <n v="3205"/>
    <s v="JC Medical Center     "/>
    <n v="40.716539780991937"/>
    <n v="-74.049637913703904"/>
    <n v="3199"/>
    <x v="21"/>
    <n v="40.728744800000001"/>
    <n v="-74.032108199999996"/>
    <n v="24702"/>
    <x v="0"/>
    <m/>
    <m/>
    <m/>
    <m/>
    <n v="1965"/>
    <n v="59"/>
    <m/>
    <n v="2"/>
  </r>
  <r>
    <n v="337"/>
    <n v="5"/>
    <m/>
    <m/>
    <m/>
    <m/>
    <d v="2016-08-02T21:00:07"/>
    <d v="2016-08-02T21:05:45"/>
    <n v="3186"/>
    <s v="Grove St PATH         "/>
    <n v="40.71958611647166"/>
    <n v="-74.043117463588715"/>
    <n v="3214"/>
    <x v="19"/>
    <n v="40.712774199999998"/>
    <n v="-74.0364857"/>
    <n v="26312"/>
    <x v="0"/>
    <m/>
    <m/>
    <m/>
    <m/>
    <n v="1951"/>
    <n v="73"/>
    <m/>
    <n v="1"/>
  </r>
  <r>
    <n v="300"/>
    <n v="5"/>
    <m/>
    <m/>
    <m/>
    <m/>
    <d v="2016-08-02T21:00:45"/>
    <d v="2016-08-02T21:05:45"/>
    <n v="3185"/>
    <s v="City Hall             "/>
    <n v="40.717732499999997"/>
    <n v="-74.043845000000005"/>
    <n v="3205"/>
    <x v="25"/>
    <n v="40.716539780991937"/>
    <n v="-74.049637913703904"/>
    <n v="24388"/>
    <x v="0"/>
    <m/>
    <m/>
    <m/>
    <m/>
    <n v="1980"/>
    <n v="44"/>
    <m/>
    <n v="1"/>
  </r>
  <r>
    <n v="698"/>
    <n v="11"/>
    <m/>
    <m/>
    <m/>
    <m/>
    <d v="2016-08-02T21:02:03"/>
    <d v="2016-08-02T21:13:41"/>
    <n v="3220"/>
    <s v="5 Corners Library     "/>
    <n v="40.734961020009514"/>
    <n v="-74.059503078460693"/>
    <n v="3210"/>
    <x v="27"/>
    <n v="40.742677141000001"/>
    <n v="-74.051788633000001"/>
    <n v="26182"/>
    <x v="0"/>
    <m/>
    <m/>
    <m/>
    <m/>
    <n v="1983"/>
    <n v="41"/>
    <m/>
    <n v="1"/>
  </r>
  <r>
    <n v="213"/>
    <n v="3"/>
    <m/>
    <m/>
    <m/>
    <m/>
    <d v="2016-08-02T21:03:01"/>
    <d v="2016-08-02T21:06:34"/>
    <n v="3276"/>
    <s v="Marin Light Rail      "/>
    <n v="40.714584035358932"/>
    <n v="-74.042817056179047"/>
    <n v="3186"/>
    <x v="5"/>
    <n v="40.71958611647166"/>
    <n v="-74.043117463588715"/>
    <n v="24568"/>
    <x v="0"/>
    <m/>
    <m/>
    <m/>
    <m/>
    <n v="1975"/>
    <n v="49"/>
    <m/>
    <n v="1"/>
  </r>
  <r>
    <n v="503"/>
    <n v="8"/>
    <m/>
    <m/>
    <m/>
    <m/>
    <d v="2016-08-02T21:03:03"/>
    <d v="2016-08-02T21:11:27"/>
    <n v="3195"/>
    <s v="Sip Ave               "/>
    <n v="40.730742625306583"/>
    <n v="-74.063783884048462"/>
    <n v="3207"/>
    <x v="32"/>
    <n v="40.737603700000001"/>
    <n v="-74.052478300000004"/>
    <n v="24600"/>
    <x v="0"/>
    <m/>
    <m/>
    <m/>
    <m/>
    <n v="1988"/>
    <n v="36"/>
    <m/>
    <n v="1"/>
  </r>
  <r>
    <n v="398"/>
    <n v="6"/>
    <m/>
    <m/>
    <m/>
    <m/>
    <d v="2016-08-02T21:03:12"/>
    <d v="2016-08-02T21:09:50"/>
    <n v="3186"/>
    <s v="Grove St PATH         "/>
    <n v="40.71958611647166"/>
    <n v="-74.043117463588715"/>
    <n v="3209"/>
    <x v="28"/>
    <n v="40.724176499999999"/>
    <n v="-74.050656399999994"/>
    <n v="26313"/>
    <x v="1"/>
    <m/>
    <m/>
    <m/>
    <m/>
    <m/>
    <s v=""/>
    <m/>
    <n v="0"/>
  </r>
  <r>
    <n v="434"/>
    <n v="7"/>
    <m/>
    <m/>
    <m/>
    <m/>
    <d v="2016-08-02T21:03:19"/>
    <d v="2016-08-02T21:10:34"/>
    <n v="3186"/>
    <s v="Grove St PATH         "/>
    <n v="40.71958611647166"/>
    <n v="-74.043117463588715"/>
    <n v="3192"/>
    <x v="10"/>
    <n v="40.711242300000002"/>
    <n v="-74.055701299999996"/>
    <n v="26299"/>
    <x v="0"/>
    <m/>
    <m/>
    <m/>
    <m/>
    <n v="1980"/>
    <n v="44"/>
    <m/>
    <n v="1"/>
  </r>
  <r>
    <n v="531"/>
    <n v="8"/>
    <m/>
    <m/>
    <m/>
    <m/>
    <d v="2016-08-02T21:07:42"/>
    <d v="2016-08-02T21:16:33"/>
    <n v="3202"/>
    <s v="Newport PATH          "/>
    <n v="40.727223500000001"/>
    <n v="-74.033758899999995"/>
    <n v="3209"/>
    <x v="28"/>
    <n v="40.724176499999999"/>
    <n v="-74.050656399999994"/>
    <n v="24447"/>
    <x v="0"/>
    <m/>
    <m/>
    <m/>
    <m/>
    <n v="1989"/>
    <n v="35"/>
    <m/>
    <n v="1"/>
  </r>
  <r>
    <n v="1501"/>
    <n v="25"/>
    <m/>
    <m/>
    <m/>
    <m/>
    <d v="2016-08-02T21:08:18"/>
    <d v="2016-08-02T21:33:20"/>
    <n v="3184"/>
    <s v="Paulus Hook           "/>
    <n v="40.7141454"/>
    <n v="-74.033551900000006"/>
    <n v="3272"/>
    <x v="39"/>
    <n v="40.723331586464361"/>
    <n v="-74.045952558517442"/>
    <n v="26151"/>
    <x v="0"/>
    <m/>
    <m/>
    <m/>
    <m/>
    <n v="1985"/>
    <n v="39"/>
    <m/>
    <n v="1"/>
  </r>
  <r>
    <n v="437"/>
    <n v="7"/>
    <m/>
    <m/>
    <m/>
    <m/>
    <d v="2016-08-02T21:10:41"/>
    <d v="2016-08-02T21:17:58"/>
    <n v="3186"/>
    <s v="Grove St PATH         "/>
    <n v="40.71958611647166"/>
    <n v="-74.043117463588715"/>
    <n v="3192"/>
    <x v="10"/>
    <n v="40.711242300000002"/>
    <n v="-74.055701299999996"/>
    <n v="24568"/>
    <x v="0"/>
    <m/>
    <m/>
    <m/>
    <m/>
    <n v="1988"/>
    <n v="36"/>
    <m/>
    <n v="2"/>
  </r>
  <r>
    <n v="450"/>
    <n v="7"/>
    <m/>
    <m/>
    <m/>
    <m/>
    <d v="2016-08-02T21:11:16"/>
    <d v="2016-08-02T21:18:46"/>
    <n v="3187"/>
    <s v="Warren St             "/>
    <n v="40.721123599999999"/>
    <n v="-74.038050949999999"/>
    <n v="3187"/>
    <x v="16"/>
    <n v="40.721123599999999"/>
    <n v="-74.038050949999999"/>
    <n v="26202"/>
    <x v="0"/>
    <m/>
    <m/>
    <m/>
    <m/>
    <n v="1990"/>
    <n v="34"/>
    <m/>
    <n v="1"/>
  </r>
  <r>
    <n v="338"/>
    <n v="5"/>
    <m/>
    <m/>
    <m/>
    <m/>
    <d v="2016-08-02T21:12:55"/>
    <d v="2016-08-02T21:18:34"/>
    <n v="3272"/>
    <s v="Jersey &amp; 3rd          "/>
    <n v="40.723331586464361"/>
    <n v="-74.045952558517442"/>
    <n v="3272"/>
    <x v="39"/>
    <n v="40.723331586464361"/>
    <n v="-74.045952558517442"/>
    <n v="24663"/>
    <x v="0"/>
    <m/>
    <m/>
    <m/>
    <m/>
    <n v="1968"/>
    <n v="56"/>
    <m/>
    <n v="1"/>
  </r>
  <r>
    <n v="227"/>
    <n v="3"/>
    <m/>
    <m/>
    <m/>
    <m/>
    <d v="2016-08-02T21:13:56"/>
    <d v="2016-08-02T21:17:44"/>
    <n v="3209"/>
    <s v="Brunswick St          "/>
    <n v="40.724176499999999"/>
    <n v="-74.050656399999994"/>
    <n v="3186"/>
    <x v="5"/>
    <n v="40.71958611647166"/>
    <n v="-74.043117463588715"/>
    <n v="24578"/>
    <x v="0"/>
    <m/>
    <m/>
    <m/>
    <m/>
    <n v="1994"/>
    <n v="30"/>
    <m/>
    <n v="1"/>
  </r>
  <r>
    <n v="1158"/>
    <n v="19"/>
    <m/>
    <m/>
    <m/>
    <m/>
    <d v="2016-08-02T21:14:06"/>
    <d v="2016-08-02T21:33:24"/>
    <n v="3183"/>
    <s v="Exchange Place        "/>
    <n v="40.716246900000002"/>
    <n v="-74.033458800000005"/>
    <n v="3272"/>
    <x v="39"/>
    <n v="40.723331586464361"/>
    <n v="-74.045952558517442"/>
    <n v="24580"/>
    <x v="0"/>
    <m/>
    <m/>
    <m/>
    <m/>
    <n v="1987"/>
    <n v="37"/>
    <m/>
    <n v="2"/>
  </r>
  <r>
    <n v="258"/>
    <n v="4"/>
    <m/>
    <m/>
    <m/>
    <m/>
    <d v="2016-08-02T21:14:30"/>
    <d v="2016-08-02T21:18:48"/>
    <n v="3186"/>
    <s v="Grove St PATH         "/>
    <n v="40.71958611647166"/>
    <n v="-74.043117463588715"/>
    <n v="3211"/>
    <x v="14"/>
    <n v="40.721525149999998"/>
    <n v="-74.046304543000005"/>
    <n v="26308"/>
    <x v="0"/>
    <m/>
    <m/>
    <m/>
    <m/>
    <n v="1962"/>
    <n v="62"/>
    <m/>
    <n v="1"/>
  </r>
  <r>
    <n v="182"/>
    <n v="3"/>
    <m/>
    <m/>
    <m/>
    <m/>
    <d v="2016-08-02T21:16:17"/>
    <d v="2016-08-02T21:19:20"/>
    <n v="3195"/>
    <s v="Sip Ave               "/>
    <n v="40.730742625306583"/>
    <n v="-74.063783884048462"/>
    <n v="3194"/>
    <x v="20"/>
    <n v="40.725339925355797"/>
    <n v="-74.067622125148773"/>
    <n v="24723"/>
    <x v="0"/>
    <m/>
    <m/>
    <m/>
    <m/>
    <n v="1982"/>
    <n v="42"/>
    <m/>
    <n v="1"/>
  </r>
  <r>
    <n v="93"/>
    <n v="1"/>
    <m/>
    <m/>
    <m/>
    <m/>
    <d v="2016-08-02T21:16:24"/>
    <d v="2016-08-02T21:17:58"/>
    <n v="3186"/>
    <s v="Grove St PATH         "/>
    <n v="40.71958611647166"/>
    <n v="-74.043117463588715"/>
    <n v="3211"/>
    <x v="14"/>
    <n v="40.721525149999998"/>
    <n v="-74.046304543000005"/>
    <n v="26302"/>
    <x v="0"/>
    <m/>
    <m/>
    <m/>
    <m/>
    <n v="1976"/>
    <n v="48"/>
    <m/>
    <n v="1"/>
  </r>
  <r>
    <n v="801"/>
    <n v="13"/>
    <m/>
    <m/>
    <m/>
    <m/>
    <d v="2016-08-02T21:19:05"/>
    <d v="2016-08-02T21:32:27"/>
    <n v="3186"/>
    <s v="Grove St PATH         "/>
    <n v="40.71958611647166"/>
    <n v="-74.043117463588715"/>
    <n v="3200"/>
    <x v="44"/>
    <n v="40.711130500000003"/>
    <n v="-74.078885499999998"/>
    <n v="26297"/>
    <x v="0"/>
    <m/>
    <m/>
    <m/>
    <m/>
    <n v="1973"/>
    <n v="51"/>
    <m/>
    <n v="1"/>
  </r>
  <r>
    <n v="254"/>
    <n v="4"/>
    <m/>
    <m/>
    <m/>
    <m/>
    <d v="2016-08-02T21:20:51"/>
    <d v="2016-08-02T21:25:06"/>
    <n v="3183"/>
    <s v="Exchange Place        "/>
    <n v="40.716246900000002"/>
    <n v="-74.033458800000005"/>
    <n v="3185"/>
    <x v="13"/>
    <n v="40.717732499999997"/>
    <n v="-74.043845000000005"/>
    <n v="26189"/>
    <x v="0"/>
    <m/>
    <m/>
    <m/>
    <m/>
    <n v="1984"/>
    <n v="40"/>
    <m/>
    <n v="2"/>
  </r>
  <r>
    <n v="1543"/>
    <n v="25"/>
    <m/>
    <m/>
    <m/>
    <m/>
    <d v="2016-08-02T21:23:14"/>
    <d v="2016-08-02T21:48:57"/>
    <n v="3183"/>
    <s v="Exchange Place        "/>
    <n v="40.716246900000002"/>
    <n v="-74.033458800000005"/>
    <n v="3268"/>
    <x v="43"/>
    <n v="40.71346382669195"/>
    <n v="-74.062858521938324"/>
    <n v="26261"/>
    <x v="0"/>
    <m/>
    <m/>
    <m/>
    <m/>
    <n v="1959"/>
    <n v="65"/>
    <m/>
    <n v="1"/>
  </r>
  <r>
    <n v="241"/>
    <n v="4"/>
    <m/>
    <m/>
    <m/>
    <m/>
    <d v="2016-08-02T21:25:09"/>
    <d v="2016-08-02T21:29:10"/>
    <n v="3186"/>
    <s v="Grove St PATH         "/>
    <n v="40.71958611647166"/>
    <n v="-74.043117463588715"/>
    <n v="3209"/>
    <x v="28"/>
    <n v="40.724176499999999"/>
    <n v="-74.050656399999994"/>
    <n v="24578"/>
    <x v="0"/>
    <m/>
    <m/>
    <m/>
    <m/>
    <n v="1984"/>
    <n v="40"/>
    <m/>
    <n v="1"/>
  </r>
  <r>
    <n v="372"/>
    <n v="6"/>
    <m/>
    <m/>
    <m/>
    <m/>
    <d v="2016-08-02T21:26:16"/>
    <d v="2016-08-02T21:32:29"/>
    <n v="3186"/>
    <s v="Grove St PATH         "/>
    <n v="40.71958611647166"/>
    <n v="-74.043117463588715"/>
    <n v="3276"/>
    <x v="6"/>
    <n v="40.714584035358932"/>
    <n v="-74.042817056179047"/>
    <n v="26298"/>
    <x v="0"/>
    <m/>
    <m/>
    <m/>
    <m/>
    <n v="1962"/>
    <n v="62"/>
    <m/>
    <n v="1"/>
  </r>
  <r>
    <n v="167"/>
    <n v="2"/>
    <m/>
    <m/>
    <m/>
    <m/>
    <d v="2016-08-02T21:26:26"/>
    <d v="2016-08-02T21:29:14"/>
    <n v="3186"/>
    <s v="Grove St PATH         "/>
    <n v="40.71958611647166"/>
    <n v="-74.043117463588715"/>
    <n v="3279"/>
    <x v="26"/>
    <n v="40.721630142638354"/>
    <n v="-74.04996782541275"/>
    <n v="26306"/>
    <x v="0"/>
    <m/>
    <m/>
    <m/>
    <m/>
    <n v="1975"/>
    <n v="49"/>
    <m/>
    <n v="1"/>
  </r>
  <r>
    <n v="373"/>
    <n v="6"/>
    <m/>
    <m/>
    <m/>
    <m/>
    <d v="2016-08-02T21:26:31"/>
    <d v="2016-08-02T21:32:45"/>
    <n v="3186"/>
    <s v="Grove St PATH         "/>
    <n v="40.71958611647166"/>
    <n v="-74.043117463588715"/>
    <n v="3211"/>
    <x v="14"/>
    <n v="40.721525149999998"/>
    <n v="-74.046304543000005"/>
    <n v="26300"/>
    <x v="0"/>
    <m/>
    <m/>
    <m/>
    <m/>
    <n v="1994"/>
    <n v="30"/>
    <m/>
    <n v="1"/>
  </r>
  <r>
    <n v="471"/>
    <n v="7"/>
    <m/>
    <m/>
    <m/>
    <m/>
    <d v="2016-08-02T21:27:50"/>
    <d v="2016-08-02T21:35:42"/>
    <n v="3272"/>
    <s v="Jersey &amp; 3rd          "/>
    <n v="40.723331586464361"/>
    <n v="-74.045952558517442"/>
    <n v="3205"/>
    <x v="25"/>
    <n v="40.716539780991937"/>
    <n v="-74.049637913703904"/>
    <n v="26193"/>
    <x v="0"/>
    <m/>
    <m/>
    <m/>
    <m/>
    <n v="1975"/>
    <n v="49"/>
    <m/>
    <n v="2"/>
  </r>
  <r>
    <n v="225"/>
    <n v="3"/>
    <m/>
    <m/>
    <m/>
    <m/>
    <d v="2016-08-02T21:28:21"/>
    <d v="2016-08-02T21:32:07"/>
    <n v="3183"/>
    <s v="Exchange Place        "/>
    <n v="40.716246900000002"/>
    <n v="-74.033458800000005"/>
    <n v="3214"/>
    <x v="19"/>
    <n v="40.712774199999998"/>
    <n v="-74.0364857"/>
    <n v="26307"/>
    <x v="0"/>
    <m/>
    <m/>
    <m/>
    <m/>
    <n v="1990"/>
    <n v="34"/>
    <m/>
    <n v="2"/>
  </r>
  <r>
    <n v="438"/>
    <n v="7"/>
    <m/>
    <m/>
    <m/>
    <m/>
    <d v="2016-08-02T21:28:32"/>
    <d v="2016-08-02T21:35:51"/>
    <n v="3272"/>
    <s v="Jersey &amp; 3rd          "/>
    <n v="40.723331586464361"/>
    <n v="-74.045952558517442"/>
    <n v="3205"/>
    <x v="25"/>
    <n v="40.716539780991937"/>
    <n v="-74.049637913703904"/>
    <n v="24401"/>
    <x v="0"/>
    <m/>
    <m/>
    <m/>
    <m/>
    <n v="1965"/>
    <n v="59"/>
    <m/>
    <n v="1"/>
  </r>
  <r>
    <n v="111"/>
    <n v="1"/>
    <m/>
    <m/>
    <m/>
    <m/>
    <d v="2016-08-02T21:28:46"/>
    <d v="2016-08-02T21:30:38"/>
    <n v="3183"/>
    <s v="Exchange Place        "/>
    <n v="40.716246900000002"/>
    <n v="-74.033458800000005"/>
    <n v="3184"/>
    <x v="8"/>
    <n v="40.7141454"/>
    <n v="-74.033551900000006"/>
    <n v="26274"/>
    <x v="0"/>
    <m/>
    <m/>
    <m/>
    <m/>
    <n v="1984"/>
    <n v="40"/>
    <m/>
    <n v="1"/>
  </r>
  <r>
    <n v="239"/>
    <n v="3"/>
    <m/>
    <m/>
    <m/>
    <m/>
    <d v="2016-08-02T21:31:04"/>
    <d v="2016-08-02T21:35:04"/>
    <n v="3184"/>
    <s v="Paulus Hook           "/>
    <n v="40.7141454"/>
    <n v="-74.033551900000006"/>
    <n v="3276"/>
    <x v="6"/>
    <n v="40.714584035358932"/>
    <n v="-74.042817056179047"/>
    <n v="26274"/>
    <x v="0"/>
    <m/>
    <m/>
    <m/>
    <m/>
    <n v="1983"/>
    <n v="41"/>
    <m/>
    <n v="1"/>
  </r>
  <r>
    <n v="816"/>
    <n v="13"/>
    <m/>
    <m/>
    <m/>
    <m/>
    <d v="2016-08-02T21:31:56"/>
    <d v="2016-08-02T21:45:32"/>
    <n v="3185"/>
    <s v="City Hall             "/>
    <n v="40.717732499999997"/>
    <n v="-74.043845000000005"/>
    <n v="3268"/>
    <x v="43"/>
    <n v="40.71346382669195"/>
    <n v="-74.062858521938324"/>
    <n v="26189"/>
    <x v="0"/>
    <m/>
    <m/>
    <m/>
    <m/>
    <n v="1977"/>
    <n v="47"/>
    <m/>
    <n v="2"/>
  </r>
  <r>
    <n v="270"/>
    <n v="4"/>
    <m/>
    <m/>
    <m/>
    <m/>
    <d v="2016-08-02T21:33:10"/>
    <d v="2016-08-02T21:37:41"/>
    <n v="3183"/>
    <s v="Exchange Place        "/>
    <n v="40.716246900000002"/>
    <n v="-74.033458800000005"/>
    <n v="3214"/>
    <x v="19"/>
    <n v="40.712774199999998"/>
    <n v="-74.0364857"/>
    <n v="26262"/>
    <x v="0"/>
    <m/>
    <m/>
    <m/>
    <m/>
    <n v="1990"/>
    <n v="34"/>
    <m/>
    <n v="1"/>
  </r>
  <r>
    <n v="576"/>
    <n v="9"/>
    <m/>
    <m/>
    <m/>
    <m/>
    <d v="2016-08-02T21:33:36"/>
    <d v="2016-08-02T21:43:13"/>
    <n v="3211"/>
    <s v="Newark Ave            "/>
    <n v="40.721525149999998"/>
    <n v="-74.046304543000005"/>
    <n v="3225"/>
    <x v="38"/>
    <n v="40.723658899999997"/>
    <n v="-74.064194299999997"/>
    <n v="26283"/>
    <x v="0"/>
    <m/>
    <m/>
    <m/>
    <m/>
    <n v="1988"/>
    <n v="36"/>
    <m/>
    <n v="2"/>
  </r>
  <r>
    <n v="61"/>
    <n v="1"/>
    <m/>
    <m/>
    <m/>
    <m/>
    <d v="2016-08-02T21:34:06"/>
    <d v="2016-08-02T21:35:07"/>
    <n v="3183"/>
    <s v="Exchange Place        "/>
    <n v="40.716246900000002"/>
    <n v="-74.033458800000005"/>
    <n v="3183"/>
    <x v="11"/>
    <n v="40.716246900000002"/>
    <n v="-74.033458800000005"/>
    <n v="26263"/>
    <x v="1"/>
    <m/>
    <m/>
    <m/>
    <m/>
    <m/>
    <s v=""/>
    <m/>
    <n v="0"/>
  </r>
  <r>
    <n v="136820"/>
    <n v="2280"/>
    <m/>
    <m/>
    <m/>
    <m/>
    <d v="2016-08-02T21:37:10"/>
    <d v="2016-08-04T11:37:31"/>
    <n v="3199"/>
    <s v="Newport Pkwy          "/>
    <n v="40.728744800000001"/>
    <n v="-74.032108199999996"/>
    <n v="3272"/>
    <x v="39"/>
    <n v="40.723331586464361"/>
    <n v="-74.045952558517442"/>
    <n v="26196"/>
    <x v="0"/>
    <m/>
    <m/>
    <m/>
    <m/>
    <n v="1967"/>
    <n v="57"/>
    <m/>
    <n v="1"/>
  </r>
  <r>
    <n v="373"/>
    <n v="6"/>
    <m/>
    <m/>
    <m/>
    <m/>
    <d v="2016-08-02T21:38:00"/>
    <d v="2016-08-02T21:44:14"/>
    <n v="3187"/>
    <s v="Warren St             "/>
    <n v="40.721123599999999"/>
    <n v="-74.038050949999999"/>
    <n v="3199"/>
    <x v="21"/>
    <n v="40.728744800000001"/>
    <n v="-74.032108199999996"/>
    <n v="24397"/>
    <x v="0"/>
    <m/>
    <m/>
    <m/>
    <m/>
    <n v="1991"/>
    <n v="33"/>
    <m/>
    <n v="1"/>
  </r>
  <r>
    <n v="713"/>
    <n v="11"/>
    <m/>
    <m/>
    <m/>
    <m/>
    <d v="2016-08-02T21:38:57"/>
    <d v="2016-08-02T21:50:51"/>
    <n v="3185"/>
    <s v="City Hall             "/>
    <n v="40.717732499999997"/>
    <n v="-74.043845000000005"/>
    <n v="3190"/>
    <x v="2"/>
    <n v="40.710467023379699"/>
    <n v="-74.070038795471191"/>
    <n v="24637"/>
    <x v="0"/>
    <m/>
    <m/>
    <m/>
    <m/>
    <n v="1987"/>
    <n v="37"/>
    <m/>
    <n v="2"/>
  </r>
  <r>
    <n v="108"/>
    <n v="1"/>
    <m/>
    <m/>
    <m/>
    <m/>
    <d v="2016-08-02T21:39:34"/>
    <d v="2016-08-02T21:41:22"/>
    <n v="3272"/>
    <s v="Jersey &amp; 3rd          "/>
    <n v="40.723331586464361"/>
    <n v="-74.045952558517442"/>
    <n v="3211"/>
    <x v="14"/>
    <n v="40.721525149999998"/>
    <n v="-74.046304543000005"/>
    <n v="24580"/>
    <x v="0"/>
    <m/>
    <m/>
    <m/>
    <m/>
    <n v="1991"/>
    <n v="33"/>
    <m/>
    <n v="1"/>
  </r>
  <r>
    <n v="1220"/>
    <n v="20"/>
    <m/>
    <m/>
    <m/>
    <m/>
    <d v="2016-08-02T21:39:41"/>
    <d v="2016-08-02T22:00:02"/>
    <n v="3213"/>
    <s v="Van Vorst Park        "/>
    <n v="40.718488919999999"/>
    <n v="-74.047726624999996"/>
    <n v="3273"/>
    <x v="0"/>
    <n v="40.721650724879986"/>
    <n v="-74.042884111404419"/>
    <n v="26317"/>
    <x v="1"/>
    <m/>
    <m/>
    <m/>
    <m/>
    <m/>
    <s v=""/>
    <m/>
    <n v="0"/>
  </r>
  <r>
    <n v="1211"/>
    <n v="20"/>
    <m/>
    <m/>
    <m/>
    <m/>
    <d v="2016-08-02T21:39:53"/>
    <d v="2016-08-02T22:00:04"/>
    <n v="3213"/>
    <s v="Van Vorst Park        "/>
    <n v="40.718488919999999"/>
    <n v="-74.047726624999996"/>
    <n v="3273"/>
    <x v="0"/>
    <n v="40.721650724879986"/>
    <n v="-74.042884111404419"/>
    <n v="24634"/>
    <x v="1"/>
    <m/>
    <m/>
    <m/>
    <m/>
    <m/>
    <s v=""/>
    <m/>
    <n v="0"/>
  </r>
  <r>
    <n v="444"/>
    <n v="7"/>
    <m/>
    <m/>
    <m/>
    <m/>
    <d v="2016-08-02T21:39:53"/>
    <d v="2016-08-02T21:47:18"/>
    <n v="3197"/>
    <s v="North St              "/>
    <n v="40.752558999999998"/>
    <n v="-74.044725"/>
    <n v="3207"/>
    <x v="32"/>
    <n v="40.737603700000001"/>
    <n v="-74.052478300000004"/>
    <n v="24701"/>
    <x v="0"/>
    <m/>
    <m/>
    <m/>
    <m/>
    <n v="1996"/>
    <n v="28"/>
    <m/>
    <n v="1"/>
  </r>
  <r>
    <n v="1196"/>
    <n v="19"/>
    <m/>
    <m/>
    <m/>
    <m/>
    <d v="2016-08-02T21:40:01"/>
    <d v="2016-08-02T21:59:58"/>
    <n v="3213"/>
    <s v="Van Vorst Park        "/>
    <n v="40.718488919999999"/>
    <n v="-74.047726624999996"/>
    <n v="3273"/>
    <x v="0"/>
    <n v="40.721650724879986"/>
    <n v="-74.042884111404419"/>
    <n v="24596"/>
    <x v="1"/>
    <m/>
    <m/>
    <m/>
    <m/>
    <m/>
    <s v=""/>
    <m/>
    <n v="0"/>
  </r>
  <r>
    <n v="1185"/>
    <n v="19"/>
    <m/>
    <m/>
    <m/>
    <m/>
    <d v="2016-08-02T21:40:45"/>
    <d v="2016-08-02T22:00:31"/>
    <n v="3213"/>
    <s v="Van Vorst Park        "/>
    <n v="40.718488919999999"/>
    <n v="-74.047726624999996"/>
    <n v="3273"/>
    <x v="0"/>
    <n v="40.721650724879986"/>
    <n v="-74.042884111404419"/>
    <n v="24445"/>
    <x v="1"/>
    <m/>
    <m/>
    <m/>
    <m/>
    <m/>
    <s v=""/>
    <m/>
    <n v="0"/>
  </r>
  <r>
    <n v="219"/>
    <n v="3"/>
    <m/>
    <m/>
    <m/>
    <m/>
    <d v="2016-08-02T21:40:47"/>
    <d v="2016-08-02T21:44:26"/>
    <n v="3203"/>
    <s v="Hamilton Park         "/>
    <n v="40.727595966000003"/>
    <n v="-74.044247311000007"/>
    <n v="3273"/>
    <x v="0"/>
    <n v="40.721650724879986"/>
    <n v="-74.042884111404419"/>
    <n v="26190"/>
    <x v="0"/>
    <m/>
    <m/>
    <m/>
    <m/>
    <n v="1968"/>
    <n v="56"/>
    <m/>
    <n v="1"/>
  </r>
  <r>
    <n v="1160"/>
    <n v="19"/>
    <m/>
    <m/>
    <m/>
    <m/>
    <d v="2016-08-02T21:40:53"/>
    <d v="2016-08-02T22:00:13"/>
    <n v="3209"/>
    <s v="Brunswick St          "/>
    <n v="40.724176499999999"/>
    <n v="-74.050656399999994"/>
    <n v="3201"/>
    <x v="22"/>
    <n v="40.737710999999997"/>
    <n v="-74.066920999999994"/>
    <n v="26186"/>
    <x v="0"/>
    <m/>
    <m/>
    <m/>
    <m/>
    <n v="1987"/>
    <n v="37"/>
    <m/>
    <n v="2"/>
  </r>
  <r>
    <n v="360"/>
    <n v="6"/>
    <m/>
    <m/>
    <m/>
    <m/>
    <d v="2016-08-02T21:42:15"/>
    <d v="2016-08-02T21:48:15"/>
    <n v="3215"/>
    <s v="Central Ave           "/>
    <n v="40.746729899999998"/>
    <n v="-74.049250900000004"/>
    <n v="3207"/>
    <x v="32"/>
    <n v="40.737603700000001"/>
    <n v="-74.052478300000004"/>
    <n v="24617"/>
    <x v="0"/>
    <m/>
    <m/>
    <m/>
    <m/>
    <n v="1974"/>
    <n v="50"/>
    <m/>
    <n v="2"/>
  </r>
  <r>
    <n v="467"/>
    <n v="7"/>
    <m/>
    <m/>
    <m/>
    <m/>
    <d v="2016-08-02T21:42:17"/>
    <d v="2016-08-02T21:50:05"/>
    <n v="3199"/>
    <s v="Newport Pkwy          "/>
    <n v="40.728744800000001"/>
    <n v="-74.032108199999996"/>
    <n v="3183"/>
    <x v="11"/>
    <n v="40.716246900000002"/>
    <n v="-74.033458800000005"/>
    <n v="24627"/>
    <x v="0"/>
    <m/>
    <m/>
    <m/>
    <m/>
    <n v="1988"/>
    <n v="36"/>
    <m/>
    <n v="1"/>
  </r>
  <r>
    <n v="384"/>
    <n v="6"/>
    <m/>
    <m/>
    <m/>
    <m/>
    <d v="2016-08-02T21:53:10"/>
    <d v="2016-08-02T21:59:35"/>
    <n v="3184"/>
    <s v="Paulus Hook           "/>
    <n v="40.7141454"/>
    <n v="-74.033551900000006"/>
    <n v="3187"/>
    <x v="16"/>
    <n v="40.721123599999999"/>
    <n v="-74.038050949999999"/>
    <n v="24515"/>
    <x v="0"/>
    <m/>
    <m/>
    <m/>
    <m/>
    <n v="1986"/>
    <n v="38"/>
    <m/>
    <n v="1"/>
  </r>
  <r>
    <n v="945"/>
    <n v="15"/>
    <m/>
    <m/>
    <m/>
    <m/>
    <d v="2016-08-02T21:53:21"/>
    <d v="2016-08-02T22:09:06"/>
    <n v="3199"/>
    <s v="Newport Pkwy          "/>
    <n v="40.728744800000001"/>
    <n v="-74.032108199999996"/>
    <n v="3183"/>
    <x v="11"/>
    <n v="40.716246900000002"/>
    <n v="-74.033458800000005"/>
    <n v="24397"/>
    <x v="0"/>
    <m/>
    <m/>
    <m/>
    <m/>
    <n v="1983"/>
    <n v="41"/>
    <m/>
    <n v="1"/>
  </r>
  <r>
    <n v="516"/>
    <n v="8"/>
    <m/>
    <m/>
    <m/>
    <m/>
    <d v="2016-08-02T21:54:41"/>
    <d v="2016-08-02T22:03:18"/>
    <n v="3273"/>
    <s v="Manila &amp; 1st          "/>
    <n v="40.721650724879986"/>
    <n v="-74.042884111404419"/>
    <n v="3272"/>
    <x v="39"/>
    <n v="40.723331586464361"/>
    <n v="-74.045952558517442"/>
    <n v="26190"/>
    <x v="0"/>
    <m/>
    <m/>
    <m/>
    <m/>
    <n v="1986"/>
    <n v="38"/>
    <m/>
    <n v="1"/>
  </r>
  <r>
    <n v="909"/>
    <n v="15"/>
    <m/>
    <m/>
    <m/>
    <m/>
    <d v="2016-08-02T21:58:22"/>
    <d v="2016-08-02T22:13:32"/>
    <n v="3183"/>
    <s v="Exchange Place        "/>
    <n v="40.716246900000002"/>
    <n v="-74.033458800000005"/>
    <n v="3273"/>
    <x v="0"/>
    <n v="40.721650724879986"/>
    <n v="-74.042884111404419"/>
    <n v="26267"/>
    <x v="0"/>
    <m/>
    <m/>
    <m/>
    <m/>
    <n v="1974"/>
    <n v="50"/>
    <m/>
    <n v="1"/>
  </r>
  <r>
    <n v="289"/>
    <n v="4"/>
    <m/>
    <m/>
    <m/>
    <m/>
    <d v="2016-08-02T22:03:07"/>
    <d v="2016-08-02T22:07:57"/>
    <n v="3273"/>
    <s v="Manila &amp; 1st          "/>
    <n v="40.721650724879986"/>
    <n v="-74.042884111404419"/>
    <n v="3211"/>
    <x v="14"/>
    <n v="40.721525149999998"/>
    <n v="-74.046304543000005"/>
    <n v="24596"/>
    <x v="1"/>
    <m/>
    <m/>
    <m/>
    <m/>
    <m/>
    <s v=""/>
    <m/>
    <n v="0"/>
  </r>
  <r>
    <n v="1325"/>
    <n v="22"/>
    <m/>
    <m/>
    <m/>
    <m/>
    <d v="2016-08-02T22:04:21"/>
    <d v="2016-08-02T22:26:27"/>
    <n v="3183"/>
    <s v="Exchange Place        "/>
    <n v="40.716246900000002"/>
    <n v="-74.033458800000005"/>
    <n v="3184"/>
    <x v="8"/>
    <n v="40.7141454"/>
    <n v="-74.033551900000006"/>
    <n v="26263"/>
    <x v="0"/>
    <m/>
    <m/>
    <m/>
    <m/>
    <n v="1983"/>
    <n v="41"/>
    <m/>
    <n v="2"/>
  </r>
  <r>
    <n v="1314"/>
    <n v="21"/>
    <m/>
    <m/>
    <m/>
    <m/>
    <d v="2016-08-02T22:04:29"/>
    <d v="2016-08-02T22:26:24"/>
    <n v="3183"/>
    <s v="Exchange Place        "/>
    <n v="40.716246900000002"/>
    <n v="-74.033458800000005"/>
    <n v="3184"/>
    <x v="8"/>
    <n v="40.7141454"/>
    <n v="-74.033551900000006"/>
    <n v="26264"/>
    <x v="0"/>
    <m/>
    <m/>
    <m/>
    <m/>
    <n v="1985"/>
    <n v="39"/>
    <m/>
    <n v="1"/>
  </r>
  <r>
    <n v="234"/>
    <n v="3"/>
    <m/>
    <m/>
    <m/>
    <m/>
    <d v="2016-08-02T22:05:32"/>
    <d v="2016-08-02T22:09:27"/>
    <n v="3220"/>
    <s v="5 Corners Library     "/>
    <n v="40.734961020009514"/>
    <n v="-74.059503078460693"/>
    <n v="3207"/>
    <x v="32"/>
    <n v="40.737603700000001"/>
    <n v="-74.052478300000004"/>
    <n v="24379"/>
    <x v="0"/>
    <m/>
    <m/>
    <m/>
    <m/>
    <n v="1957"/>
    <n v="67"/>
    <m/>
    <n v="1"/>
  </r>
  <r>
    <n v="1536"/>
    <n v="25"/>
    <m/>
    <m/>
    <m/>
    <m/>
    <d v="2016-08-02T22:06:14"/>
    <d v="2016-08-02T22:31:51"/>
    <n v="3214"/>
    <s v="Essex Light Rail      "/>
    <n v="40.712774199999998"/>
    <n v="-74.0364857"/>
    <n v="3279"/>
    <x v="26"/>
    <n v="40.721630142638354"/>
    <n v="-74.04996782541275"/>
    <n v="24497"/>
    <x v="0"/>
    <m/>
    <m/>
    <m/>
    <m/>
    <n v="1985"/>
    <n v="39"/>
    <m/>
    <n v="2"/>
  </r>
  <r>
    <n v="1201"/>
    <n v="20"/>
    <m/>
    <m/>
    <m/>
    <m/>
    <d v="2016-08-02T22:06:31"/>
    <d v="2016-08-02T22:26:33"/>
    <n v="3214"/>
    <s v="Essex Light Rail      "/>
    <n v="40.712774199999998"/>
    <n v="-74.0364857"/>
    <n v="3278"/>
    <x v="12"/>
    <n v="40.725685483629007"/>
    <n v="-74.048790335655212"/>
    <n v="26237"/>
    <x v="0"/>
    <m/>
    <m/>
    <m/>
    <m/>
    <n v="1983"/>
    <n v="41"/>
    <m/>
    <n v="1"/>
  </r>
  <r>
    <n v="517"/>
    <n v="8"/>
    <m/>
    <m/>
    <m/>
    <m/>
    <d v="2016-08-02T22:07:35"/>
    <d v="2016-08-02T22:16:13"/>
    <n v="3214"/>
    <s v="Essex Light Rail      "/>
    <n v="40.712774199999998"/>
    <n v="-74.0364857"/>
    <n v="3185"/>
    <x v="13"/>
    <n v="40.717732499999997"/>
    <n v="-74.043845000000005"/>
    <n v="24613"/>
    <x v="0"/>
    <m/>
    <m/>
    <m/>
    <m/>
    <n v="1988"/>
    <n v="36"/>
    <m/>
    <n v="1"/>
  </r>
  <r>
    <n v="398"/>
    <n v="6"/>
    <m/>
    <m/>
    <m/>
    <m/>
    <d v="2016-08-02T22:12:23"/>
    <d v="2016-08-02T22:19:02"/>
    <n v="3203"/>
    <s v="Hamilton Park         "/>
    <n v="40.727595966000003"/>
    <n v="-74.044247311000007"/>
    <n v="3205"/>
    <x v="25"/>
    <n v="40.716539780991937"/>
    <n v="-74.049637913703904"/>
    <n v="24392"/>
    <x v="0"/>
    <m/>
    <m/>
    <m/>
    <m/>
    <n v="1986"/>
    <n v="38"/>
    <m/>
    <n v="1"/>
  </r>
  <r>
    <n v="529"/>
    <n v="8"/>
    <m/>
    <m/>
    <m/>
    <m/>
    <d v="2016-08-02T22:13:56"/>
    <d v="2016-08-02T22:22:46"/>
    <n v="3203"/>
    <s v="Hamilton Park         "/>
    <n v="40.727595966000003"/>
    <n v="-74.044247311000007"/>
    <n v="3199"/>
    <x v="21"/>
    <n v="40.728744800000001"/>
    <n v="-74.032108199999996"/>
    <n v="24616"/>
    <x v="0"/>
    <m/>
    <m/>
    <m/>
    <m/>
    <n v="1991"/>
    <n v="33"/>
    <m/>
    <n v="1"/>
  </r>
  <r>
    <n v="887"/>
    <n v="14"/>
    <m/>
    <m/>
    <m/>
    <m/>
    <d v="2016-08-02T22:14:28"/>
    <d v="2016-08-02T22:29:16"/>
    <n v="3186"/>
    <s v="Grove St PATH         "/>
    <n v="40.71958611647166"/>
    <n v="-74.043117463588715"/>
    <n v="3268"/>
    <x v="43"/>
    <n v="40.71346382669195"/>
    <n v="-74.062858521938324"/>
    <n v="26258"/>
    <x v="0"/>
    <m/>
    <m/>
    <m/>
    <m/>
    <n v="1983"/>
    <n v="41"/>
    <m/>
    <n v="1"/>
  </r>
  <r>
    <n v="1568"/>
    <n v="26"/>
    <m/>
    <m/>
    <m/>
    <m/>
    <d v="2016-08-02T22:14:55"/>
    <d v="2016-08-02T22:41:04"/>
    <n v="3278"/>
    <s v="Monmouth and 6th      "/>
    <n v="40.725685483629007"/>
    <n v="-74.048790335655212"/>
    <n v="3186"/>
    <x v="5"/>
    <n v="40.71958611647166"/>
    <n v="-74.043117463588715"/>
    <n v="24659"/>
    <x v="0"/>
    <m/>
    <m/>
    <m/>
    <m/>
    <n v="1964"/>
    <n v="60"/>
    <m/>
    <n v="1"/>
  </r>
  <r>
    <n v="1223"/>
    <n v="20"/>
    <m/>
    <m/>
    <m/>
    <m/>
    <d v="2016-08-02T22:15:16"/>
    <d v="2016-08-02T22:35:40"/>
    <n v="3193"/>
    <s v="Lincoln Park          "/>
    <n v="40.724605099886901"/>
    <n v="-74.078405946493149"/>
    <n v="3203"/>
    <x v="9"/>
    <n v="40.727595966000003"/>
    <n v="-74.044247311000007"/>
    <n v="24573"/>
    <x v="0"/>
    <m/>
    <m/>
    <m/>
    <m/>
    <n v="1980"/>
    <n v="44"/>
    <m/>
    <n v="2"/>
  </r>
  <r>
    <n v="1192"/>
    <n v="19"/>
    <m/>
    <m/>
    <m/>
    <m/>
    <d v="2016-08-02T22:15:25"/>
    <d v="2016-08-02T22:35:18"/>
    <n v="3193"/>
    <s v="Lincoln Park          "/>
    <n v="40.724605099886901"/>
    <n v="-74.078405946493149"/>
    <n v="3203"/>
    <x v="9"/>
    <n v="40.727595966000003"/>
    <n v="-74.044247311000007"/>
    <n v="24469"/>
    <x v="0"/>
    <m/>
    <m/>
    <m/>
    <m/>
    <n v="1980"/>
    <n v="44"/>
    <m/>
    <n v="1"/>
  </r>
  <r>
    <n v="798"/>
    <n v="13"/>
    <m/>
    <m/>
    <m/>
    <m/>
    <d v="2016-08-02T22:15:50"/>
    <d v="2016-08-02T22:29:08"/>
    <n v="3186"/>
    <s v="Grove St PATH         "/>
    <n v="40.71958611647166"/>
    <n v="-74.043117463588715"/>
    <n v="3268"/>
    <x v="43"/>
    <n v="40.71346382669195"/>
    <n v="-74.062858521938324"/>
    <n v="26254"/>
    <x v="1"/>
    <m/>
    <m/>
    <m/>
    <m/>
    <m/>
    <s v=""/>
    <m/>
    <n v="0"/>
  </r>
  <r>
    <n v="782"/>
    <n v="13"/>
    <m/>
    <m/>
    <m/>
    <m/>
    <d v="2016-08-02T22:15:51"/>
    <d v="2016-08-02T22:28:53"/>
    <n v="3186"/>
    <s v="Grove St PATH         "/>
    <n v="40.71958611647166"/>
    <n v="-74.043117463588715"/>
    <n v="3268"/>
    <x v="43"/>
    <n v="40.71346382669195"/>
    <n v="-74.062858521938324"/>
    <n v="26252"/>
    <x v="0"/>
    <m/>
    <m/>
    <m/>
    <m/>
    <n v="1981"/>
    <n v="43"/>
    <m/>
    <n v="2"/>
  </r>
  <r>
    <n v="304"/>
    <n v="5"/>
    <m/>
    <m/>
    <m/>
    <m/>
    <d v="2016-08-02T22:17:34"/>
    <d v="2016-08-02T22:22:38"/>
    <n v="3186"/>
    <s v="Grove St PATH         "/>
    <n v="40.71958611647166"/>
    <n v="-74.043117463588715"/>
    <n v="3209"/>
    <x v="28"/>
    <n v="40.724176499999999"/>
    <n v="-74.050656399999994"/>
    <n v="26257"/>
    <x v="0"/>
    <m/>
    <m/>
    <m/>
    <m/>
    <n v="1976"/>
    <n v="48"/>
    <m/>
    <n v="1"/>
  </r>
  <r>
    <n v="543"/>
    <n v="9"/>
    <m/>
    <m/>
    <m/>
    <m/>
    <d v="2016-08-02T22:18:24"/>
    <d v="2016-08-02T22:27:27"/>
    <n v="3210"/>
    <s v="Pershing Field        "/>
    <n v="40.742677141000001"/>
    <n v="-74.051788633000001"/>
    <n v="3212"/>
    <x v="40"/>
    <n v="40.734785817999999"/>
    <n v="-74.050443635999997"/>
    <n v="26182"/>
    <x v="0"/>
    <m/>
    <m/>
    <m/>
    <m/>
    <n v="1981"/>
    <n v="43"/>
    <m/>
    <n v="1"/>
  </r>
  <r>
    <n v="887"/>
    <n v="14"/>
    <m/>
    <m/>
    <m/>
    <m/>
    <d v="2016-08-02T22:18:44"/>
    <d v="2016-08-02T22:33:31"/>
    <n v="3185"/>
    <s v="City Hall             "/>
    <n v="40.717732499999997"/>
    <n v="-74.043845000000005"/>
    <n v="3190"/>
    <x v="2"/>
    <n v="40.710467023379699"/>
    <n v="-74.070038795471191"/>
    <n v="24476"/>
    <x v="0"/>
    <m/>
    <m/>
    <m/>
    <m/>
    <n v="1986"/>
    <n v="38"/>
    <m/>
    <n v="2"/>
  </r>
  <r>
    <n v="786"/>
    <n v="13"/>
    <m/>
    <m/>
    <m/>
    <m/>
    <d v="2016-08-02T22:19:26"/>
    <d v="2016-08-02T22:32:32"/>
    <n v="3183"/>
    <s v="Exchange Place        "/>
    <n v="40.716246900000002"/>
    <n v="-74.033458800000005"/>
    <n v="3202"/>
    <x v="15"/>
    <n v="40.727223500000001"/>
    <n v="-74.033758899999995"/>
    <n v="26266"/>
    <x v="0"/>
    <m/>
    <m/>
    <m/>
    <m/>
    <n v="1983"/>
    <n v="41"/>
    <m/>
    <n v="1"/>
  </r>
  <r>
    <n v="1473"/>
    <n v="24"/>
    <m/>
    <m/>
    <m/>
    <m/>
    <d v="2016-08-02T22:22:31"/>
    <d v="2016-08-02T22:47:04"/>
    <n v="3199"/>
    <s v="Newport Pkwy          "/>
    <n v="40.728744800000001"/>
    <n v="-74.032108199999996"/>
    <n v="3199"/>
    <x v="21"/>
    <n v="40.728744800000001"/>
    <n v="-74.032108199999996"/>
    <n v="24702"/>
    <x v="0"/>
    <m/>
    <m/>
    <m/>
    <m/>
    <n v="1989"/>
    <n v="35"/>
    <m/>
    <n v="2"/>
  </r>
  <r>
    <n v="513"/>
    <n v="8"/>
    <m/>
    <m/>
    <m/>
    <m/>
    <d v="2016-08-02T22:31:48"/>
    <d v="2016-08-02T22:40:22"/>
    <n v="3183"/>
    <s v="Exchange Place        "/>
    <n v="40.716246900000002"/>
    <n v="-74.033458800000005"/>
    <n v="3186"/>
    <x v="5"/>
    <n v="40.71958611647166"/>
    <n v="-74.043117463588715"/>
    <n v="24397"/>
    <x v="0"/>
    <m/>
    <m/>
    <m/>
    <m/>
    <n v="1986"/>
    <n v="38"/>
    <m/>
    <n v="1"/>
  </r>
  <r>
    <n v="602"/>
    <n v="10"/>
    <m/>
    <m/>
    <m/>
    <m/>
    <d v="2016-08-02T22:34:20"/>
    <d v="2016-08-02T22:44:22"/>
    <n v="3202"/>
    <s v="Newport PATH          "/>
    <n v="40.727223500000001"/>
    <n v="-74.033758899999995"/>
    <n v="3214"/>
    <x v="19"/>
    <n v="40.712774199999998"/>
    <n v="-74.0364857"/>
    <n v="26266"/>
    <x v="0"/>
    <m/>
    <m/>
    <m/>
    <m/>
    <n v="1979"/>
    <n v="45"/>
    <m/>
    <n v="1"/>
  </r>
  <r>
    <n v="187"/>
    <n v="3"/>
    <m/>
    <m/>
    <m/>
    <m/>
    <d v="2016-08-02T22:36:10"/>
    <d v="2016-08-02T22:39:17"/>
    <n v="3186"/>
    <s v="Grove St PATH         "/>
    <n v="40.71958611647166"/>
    <n v="-74.043117463588715"/>
    <n v="3213"/>
    <x v="7"/>
    <n v="40.718488919999999"/>
    <n v="-74.047726624999996"/>
    <n v="26256"/>
    <x v="0"/>
    <m/>
    <m/>
    <m/>
    <m/>
    <n v="1989"/>
    <n v="35"/>
    <m/>
    <n v="1"/>
  </r>
  <r>
    <n v="667"/>
    <n v="11"/>
    <m/>
    <m/>
    <m/>
    <m/>
    <d v="2016-08-02T22:39:03"/>
    <d v="2016-08-02T22:50:10"/>
    <n v="3203"/>
    <s v="Hamilton Park         "/>
    <n v="40.727595966000003"/>
    <n v="-74.044247311000007"/>
    <n v="3213"/>
    <x v="7"/>
    <n v="40.718488919999999"/>
    <n v="-74.047726624999996"/>
    <n v="24435"/>
    <x v="1"/>
    <m/>
    <m/>
    <m/>
    <m/>
    <m/>
    <s v=""/>
    <m/>
    <n v="0"/>
  </r>
  <r>
    <n v="481"/>
    <n v="8"/>
    <m/>
    <m/>
    <m/>
    <m/>
    <d v="2016-08-02T22:39:08"/>
    <d v="2016-08-02T22:47:09"/>
    <n v="3220"/>
    <s v="5 Corners Library     "/>
    <n v="40.734961020009514"/>
    <n v="-74.059503078460693"/>
    <n v="3281"/>
    <x v="42"/>
    <n v="40.74590996631558"/>
    <n v="-74.057271480560303"/>
    <n v="26187"/>
    <x v="0"/>
    <m/>
    <m/>
    <m/>
    <m/>
    <n v="1990"/>
    <n v="34"/>
    <m/>
    <n v="1"/>
  </r>
  <r>
    <n v="640"/>
    <n v="10"/>
    <m/>
    <m/>
    <m/>
    <m/>
    <d v="2016-08-02T22:39:11"/>
    <d v="2016-08-02T22:49:51"/>
    <n v="3203"/>
    <s v="Hamilton Park         "/>
    <n v="40.727595966000003"/>
    <n v="-74.044247311000007"/>
    <n v="3213"/>
    <x v="7"/>
    <n v="40.718488919999999"/>
    <n v="-74.047726624999996"/>
    <n v="26198"/>
    <x v="1"/>
    <m/>
    <m/>
    <m/>
    <m/>
    <m/>
    <s v=""/>
    <m/>
    <n v="0"/>
  </r>
  <r>
    <n v="619"/>
    <n v="10"/>
    <m/>
    <m/>
    <m/>
    <m/>
    <d v="2016-08-02T22:39:16"/>
    <d v="2016-08-02T22:49:35"/>
    <n v="3203"/>
    <s v="Hamilton Park         "/>
    <n v="40.727595966000003"/>
    <n v="-74.044247311000007"/>
    <n v="3213"/>
    <x v="7"/>
    <n v="40.718488919999999"/>
    <n v="-74.047726624999996"/>
    <n v="24573"/>
    <x v="1"/>
    <m/>
    <m/>
    <m/>
    <m/>
    <m/>
    <s v=""/>
    <m/>
    <n v="0"/>
  </r>
  <r>
    <n v="894"/>
    <n v="14"/>
    <m/>
    <m/>
    <m/>
    <m/>
    <d v="2016-08-02T22:47:05"/>
    <d v="2016-08-02T23:01:59"/>
    <n v="3186"/>
    <s v="Grove St PATH         "/>
    <n v="40.71958611647166"/>
    <n v="-74.043117463588715"/>
    <n v="3193"/>
    <x v="4"/>
    <n v="40.724605099886901"/>
    <n v="-74.078405946493149"/>
    <n v="24397"/>
    <x v="0"/>
    <m/>
    <m/>
    <m/>
    <m/>
    <n v="1986"/>
    <n v="38"/>
    <m/>
    <n v="1"/>
  </r>
  <r>
    <n v="491"/>
    <n v="8"/>
    <m/>
    <m/>
    <m/>
    <m/>
    <d v="2016-08-02T22:49:33"/>
    <d v="2016-08-02T22:57:44"/>
    <n v="3267"/>
    <s v="Morris Canal          "/>
    <n v="40.712418823756899"/>
    <n v="-74.038525521755219"/>
    <n v="3279"/>
    <x v="26"/>
    <n v="40.721630142638354"/>
    <n v="-74.04996782541275"/>
    <n v="24721"/>
    <x v="0"/>
    <m/>
    <m/>
    <m/>
    <m/>
    <n v="1985"/>
    <n v="39"/>
    <m/>
    <n v="2"/>
  </r>
  <r>
    <n v="294"/>
    <n v="4"/>
    <m/>
    <m/>
    <m/>
    <m/>
    <d v="2016-08-02T22:50:18"/>
    <d v="2016-08-02T22:55:12"/>
    <n v="3194"/>
    <s v="McGinley Square       "/>
    <n v="40.725339925355797"/>
    <n v="-74.067622125148773"/>
    <n v="3193"/>
    <x v="4"/>
    <n v="40.724605099886901"/>
    <n v="-74.078405946493149"/>
    <n v="26156"/>
    <x v="0"/>
    <m/>
    <m/>
    <m/>
    <m/>
    <n v="1979"/>
    <n v="45"/>
    <m/>
    <n v="1"/>
  </r>
  <r>
    <n v="427"/>
    <n v="7"/>
    <m/>
    <m/>
    <m/>
    <m/>
    <d v="2016-08-02T22:51:25"/>
    <d v="2016-08-02T22:58:33"/>
    <n v="3193"/>
    <s v="Lincoln Park          "/>
    <n v="40.724605099886901"/>
    <n v="-74.078405946493149"/>
    <n v="3195"/>
    <x v="3"/>
    <n v="40.730742625306583"/>
    <n v="-74.063783884048462"/>
    <n v="24496"/>
    <x v="0"/>
    <m/>
    <m/>
    <m/>
    <m/>
    <n v="1986"/>
    <n v="38"/>
    <m/>
    <n v="1"/>
  </r>
  <r>
    <n v="584"/>
    <n v="9"/>
    <m/>
    <m/>
    <m/>
    <m/>
    <d v="2016-08-02T22:57:08"/>
    <d v="2016-08-02T23:06:53"/>
    <n v="3273"/>
    <s v="Manila &amp; 1st          "/>
    <n v="40.721650724879986"/>
    <n v="-74.042884111404419"/>
    <n v="3203"/>
    <x v="9"/>
    <n v="40.727595966000003"/>
    <n v="-74.044247311000007"/>
    <n v="24445"/>
    <x v="0"/>
    <m/>
    <m/>
    <m/>
    <m/>
    <n v="1985"/>
    <n v="39"/>
    <m/>
    <n v="2"/>
  </r>
  <r>
    <n v="328"/>
    <n v="5"/>
    <m/>
    <m/>
    <m/>
    <m/>
    <d v="2016-08-02T23:12:31"/>
    <d v="2016-08-02T23:18:00"/>
    <n v="3183"/>
    <s v="Exchange Place        "/>
    <n v="40.716246900000002"/>
    <n v="-74.033458800000005"/>
    <n v="3202"/>
    <x v="15"/>
    <n v="40.727223500000001"/>
    <n v="-74.033758899999995"/>
    <n v="24627"/>
    <x v="0"/>
    <m/>
    <m/>
    <m/>
    <m/>
    <n v="1988"/>
    <n v="36"/>
    <m/>
    <n v="1"/>
  </r>
  <r>
    <n v="90"/>
    <n v="1"/>
    <m/>
    <m/>
    <m/>
    <m/>
    <d v="2016-08-02T23:13:10"/>
    <d v="2016-08-02T23:14:40"/>
    <n v="3267"/>
    <s v="Morris Canal          "/>
    <n v="40.712418823756899"/>
    <n v="-74.038525521755219"/>
    <n v="3267"/>
    <x v="33"/>
    <n v="40.712418823756899"/>
    <n v="-74.038525521755219"/>
    <n v="26177"/>
    <x v="0"/>
    <m/>
    <m/>
    <m/>
    <m/>
    <n v="1994"/>
    <n v="30"/>
    <m/>
    <n v="1"/>
  </r>
  <r>
    <n v="198"/>
    <n v="3"/>
    <m/>
    <m/>
    <m/>
    <m/>
    <d v="2016-08-02T23:14:12"/>
    <d v="2016-08-02T23:17:30"/>
    <n v="3186"/>
    <s v="Grove St PATH         "/>
    <n v="40.71958611647166"/>
    <n v="-74.043117463588715"/>
    <n v="3187"/>
    <x v="16"/>
    <n v="40.721123599999999"/>
    <n v="-74.038050949999999"/>
    <n v="24659"/>
    <x v="0"/>
    <m/>
    <m/>
    <m/>
    <m/>
    <n v="1958"/>
    <n v="66"/>
    <m/>
    <n v="1"/>
  </r>
  <r>
    <n v="354"/>
    <n v="5"/>
    <m/>
    <m/>
    <m/>
    <m/>
    <d v="2016-08-02T23:18:16"/>
    <d v="2016-08-02T23:24:11"/>
    <n v="3186"/>
    <s v="Grove St PATH         "/>
    <n v="40.71958611647166"/>
    <n v="-74.043117463588715"/>
    <n v="3276"/>
    <x v="6"/>
    <n v="40.714584035358932"/>
    <n v="-74.042817056179047"/>
    <n v="26253"/>
    <x v="0"/>
    <m/>
    <m/>
    <m/>
    <m/>
    <n v="1985"/>
    <n v="39"/>
    <m/>
    <n v="1"/>
  </r>
  <r>
    <n v="979"/>
    <n v="16"/>
    <m/>
    <m/>
    <m/>
    <m/>
    <d v="2016-08-02T23:18:22"/>
    <d v="2016-08-02T23:34:41"/>
    <n v="3186"/>
    <s v="Grove St PATH         "/>
    <n v="40.71958611647166"/>
    <n v="-74.043117463588715"/>
    <n v="3190"/>
    <x v="2"/>
    <n v="40.710467023379699"/>
    <n v="-74.070038795471191"/>
    <n v="26245"/>
    <x v="0"/>
    <m/>
    <m/>
    <m/>
    <m/>
    <n v="1988"/>
    <n v="36"/>
    <m/>
    <n v="1"/>
  </r>
  <r>
    <n v="438"/>
    <n v="7"/>
    <m/>
    <m/>
    <m/>
    <m/>
    <d v="2016-08-02T23:24:44"/>
    <d v="2016-08-02T23:32:03"/>
    <n v="3201"/>
    <s v="Dey St                "/>
    <n v="40.737710999999997"/>
    <n v="-74.066920999999994"/>
    <n v="3207"/>
    <x v="32"/>
    <n v="40.737603700000001"/>
    <n v="-74.052478300000004"/>
    <n v="24387"/>
    <x v="0"/>
    <m/>
    <m/>
    <m/>
    <m/>
    <n v="1981"/>
    <n v="43"/>
    <m/>
    <n v="1"/>
  </r>
  <r>
    <n v="299"/>
    <n v="4"/>
    <m/>
    <m/>
    <m/>
    <m/>
    <d v="2016-08-02T23:27:52"/>
    <d v="2016-08-02T23:32:51"/>
    <n v="3185"/>
    <s v="City Hall             "/>
    <n v="40.717732499999997"/>
    <n v="-74.043845000000005"/>
    <n v="3214"/>
    <x v="19"/>
    <n v="40.712774199999998"/>
    <n v="-74.0364857"/>
    <n v="24613"/>
    <x v="0"/>
    <m/>
    <m/>
    <m/>
    <m/>
    <n v="1988"/>
    <n v="36"/>
    <m/>
    <n v="1"/>
  </r>
  <r>
    <n v="633"/>
    <n v="10"/>
    <m/>
    <m/>
    <m/>
    <m/>
    <d v="2016-08-02T23:28:36"/>
    <d v="2016-08-02T23:39:09"/>
    <n v="3183"/>
    <s v="Exchange Place        "/>
    <n v="40.716246900000002"/>
    <n v="-74.033458800000005"/>
    <n v="3199"/>
    <x v="21"/>
    <n v="40.728744800000001"/>
    <n v="-74.032108199999996"/>
    <n v="24478"/>
    <x v="0"/>
    <m/>
    <m/>
    <m/>
    <m/>
    <n v="1991"/>
    <n v="33"/>
    <m/>
    <n v="2"/>
  </r>
  <r>
    <n v="347"/>
    <n v="5"/>
    <m/>
    <m/>
    <m/>
    <m/>
    <d v="2016-08-02T23:29:06"/>
    <d v="2016-08-02T23:34:54"/>
    <n v="3267"/>
    <s v="Morris Canal          "/>
    <n v="40.712418823756899"/>
    <n v="-74.038525521755219"/>
    <n v="3183"/>
    <x v="11"/>
    <n v="40.716246900000002"/>
    <n v="-74.033458800000005"/>
    <n v="26177"/>
    <x v="0"/>
    <m/>
    <m/>
    <m/>
    <m/>
    <n v="1985"/>
    <n v="39"/>
    <m/>
    <n v="1"/>
  </r>
  <r>
    <n v="748"/>
    <n v="12"/>
    <m/>
    <m/>
    <m/>
    <m/>
    <d v="2016-08-02T23:29:43"/>
    <d v="2016-08-02T23:42:11"/>
    <n v="3186"/>
    <s v="Grove St PATH         "/>
    <n v="40.71958611647166"/>
    <n v="-74.043117463588715"/>
    <n v="3186"/>
    <x v="5"/>
    <n v="40.71958611647166"/>
    <n v="-74.043117463588715"/>
    <n v="26251"/>
    <x v="0"/>
    <m/>
    <m/>
    <m/>
    <m/>
    <n v="1989"/>
    <n v="35"/>
    <m/>
    <n v="2"/>
  </r>
  <r>
    <n v="153"/>
    <n v="2"/>
    <m/>
    <m/>
    <m/>
    <m/>
    <d v="2016-08-02T23:30:08"/>
    <d v="2016-08-02T23:32:42"/>
    <n v="3183"/>
    <s v="Exchange Place        "/>
    <n v="40.716246900000002"/>
    <n v="-74.033458800000005"/>
    <n v="3275"/>
    <x v="17"/>
    <n v="40.718355198232139"/>
    <n v="-74.038914442062378"/>
    <n v="26265"/>
    <x v="0"/>
    <m/>
    <m/>
    <m/>
    <m/>
    <n v="1977"/>
    <n v="47"/>
    <m/>
    <n v="1"/>
  </r>
  <r>
    <n v="272"/>
    <n v="4"/>
    <m/>
    <m/>
    <m/>
    <m/>
    <d v="2016-08-02T23:38:58"/>
    <d v="2016-08-02T23:43:31"/>
    <n v="3186"/>
    <s v="Grove St PATH         "/>
    <n v="40.71958611647166"/>
    <n v="-74.043117463588715"/>
    <n v="3205"/>
    <x v="25"/>
    <n v="40.716539780991937"/>
    <n v="-74.049637913703904"/>
    <n v="26255"/>
    <x v="0"/>
    <m/>
    <m/>
    <m/>
    <m/>
    <n v="1985"/>
    <n v="39"/>
    <m/>
    <n v="1"/>
  </r>
  <r>
    <n v="2131"/>
    <n v="35"/>
    <m/>
    <m/>
    <m/>
    <m/>
    <d v="2016-08-02T23:44:39"/>
    <d v="2016-08-03T00:20:11"/>
    <n v="3199"/>
    <s v="Newport Pkwy          "/>
    <n v="40.728744800000001"/>
    <n v="-74.032108199999996"/>
    <n v="3199"/>
    <x v="21"/>
    <n v="40.728744800000001"/>
    <n v="-74.032108199999996"/>
    <n v="24478"/>
    <x v="0"/>
    <m/>
    <m/>
    <m/>
    <m/>
    <n v="1975"/>
    <n v="49"/>
    <m/>
    <n v="1"/>
  </r>
  <r>
    <n v="818"/>
    <n v="13"/>
    <m/>
    <m/>
    <m/>
    <m/>
    <d v="2016-08-02T23:50:05"/>
    <d v="2016-08-03T00:03:43"/>
    <n v="3207"/>
    <s v="Oakland Ave           "/>
    <n v="40.737603700000001"/>
    <n v="-74.052478300000004"/>
    <n v="3183"/>
    <x v="11"/>
    <n v="40.716246900000002"/>
    <n v="-74.033458800000005"/>
    <n v="24387"/>
    <x v="0"/>
    <m/>
    <m/>
    <m/>
    <m/>
    <n v="1976"/>
    <n v="48"/>
    <m/>
    <n v="1"/>
  </r>
  <r>
    <n v="1168"/>
    <n v="19"/>
    <m/>
    <m/>
    <m/>
    <m/>
    <d v="2016-08-02T23:59:58"/>
    <d v="2016-08-03T00:19:26"/>
    <n v="3184"/>
    <s v="Paulus Hook           "/>
    <n v="40.7141454"/>
    <n v="-74.033551900000006"/>
    <n v="3279"/>
    <x v="26"/>
    <n v="40.721630142638354"/>
    <n v="-74.04996782541275"/>
    <n v="26242"/>
    <x v="0"/>
    <m/>
    <m/>
    <m/>
    <m/>
    <n v="1986"/>
    <n v="38"/>
    <m/>
    <n v="1"/>
  </r>
  <r>
    <n v="283"/>
    <n v="4"/>
    <m/>
    <m/>
    <m/>
    <m/>
    <d v="2016-08-03T00:03:49"/>
    <d v="2016-08-03T00:08:32"/>
    <n v="3186"/>
    <s v="Grove St PATH         "/>
    <n v="40.71958611647166"/>
    <n v="-74.043117463588715"/>
    <n v="3203"/>
    <x v="9"/>
    <n v="40.727595966000003"/>
    <n v="-74.044247311000007"/>
    <n v="26250"/>
    <x v="0"/>
    <m/>
    <m/>
    <m/>
    <m/>
    <n v="1984"/>
    <n v="40"/>
    <m/>
    <n v="2"/>
  </r>
  <r>
    <n v="340"/>
    <n v="5"/>
    <m/>
    <m/>
    <m/>
    <m/>
    <d v="2016-08-03T00:05:34"/>
    <d v="2016-08-03T00:11:15"/>
    <n v="3275"/>
    <s v="Columbus Drive        "/>
    <n v="40.718355198232139"/>
    <n v="-74.038914442062378"/>
    <n v="3202"/>
    <x v="15"/>
    <n v="40.727223500000001"/>
    <n v="-74.033758899999995"/>
    <n v="26265"/>
    <x v="0"/>
    <m/>
    <m/>
    <m/>
    <m/>
    <n v="1992"/>
    <n v="32"/>
    <m/>
    <n v="1"/>
  </r>
  <r>
    <n v="739"/>
    <n v="12"/>
    <m/>
    <m/>
    <m/>
    <m/>
    <d v="2016-08-03T00:09:17"/>
    <d v="2016-08-03T00:21:37"/>
    <n v="3186"/>
    <s v="Grove St PATH         "/>
    <n v="40.71958611647166"/>
    <n v="-74.043117463588715"/>
    <n v="3268"/>
    <x v="43"/>
    <n v="40.71346382669195"/>
    <n v="-74.062858521938324"/>
    <n v="26249"/>
    <x v="0"/>
    <m/>
    <m/>
    <m/>
    <m/>
    <n v="1982"/>
    <n v="42"/>
    <m/>
    <n v="2"/>
  </r>
  <r>
    <n v="727"/>
    <n v="12"/>
    <m/>
    <m/>
    <m/>
    <m/>
    <d v="2016-08-03T00:09:25"/>
    <d v="2016-08-03T00:21:33"/>
    <n v="3186"/>
    <s v="Grove St PATH         "/>
    <n v="40.71958611647166"/>
    <n v="-74.043117463588715"/>
    <n v="3268"/>
    <x v="43"/>
    <n v="40.71346382669195"/>
    <n v="-74.062858521938324"/>
    <n v="26248"/>
    <x v="0"/>
    <m/>
    <m/>
    <m/>
    <m/>
    <n v="1984"/>
    <n v="40"/>
    <m/>
    <n v="1"/>
  </r>
  <r>
    <n v="1703"/>
    <n v="28"/>
    <m/>
    <m/>
    <m/>
    <m/>
    <d v="2016-08-03T00:09:59"/>
    <d v="2016-08-03T00:38:22"/>
    <n v="3211"/>
    <s v="Newark Ave            "/>
    <n v="40.721525149999998"/>
    <n v="-74.046304543000005"/>
    <n v="3211"/>
    <x v="14"/>
    <n v="40.721525149999998"/>
    <n v="-74.046304543000005"/>
    <n v="24596"/>
    <x v="0"/>
    <m/>
    <m/>
    <m/>
    <m/>
    <n v="1991"/>
    <n v="33"/>
    <m/>
    <n v="1"/>
  </r>
  <r>
    <n v="2099"/>
    <n v="34"/>
    <m/>
    <m/>
    <m/>
    <m/>
    <d v="2016-08-03T00:19:41"/>
    <d v="2016-08-03T00:54:41"/>
    <n v="3202"/>
    <s v="Newport PATH          "/>
    <n v="40.727223500000001"/>
    <n v="-74.033758899999995"/>
    <n v="3202"/>
    <x v="15"/>
    <n v="40.727223500000001"/>
    <n v="-74.033758899999995"/>
    <n v="26265"/>
    <x v="1"/>
    <m/>
    <m/>
    <m/>
    <m/>
    <m/>
    <s v=""/>
    <m/>
    <n v="0"/>
  </r>
  <r>
    <n v="1991"/>
    <n v="33"/>
    <m/>
    <m/>
    <m/>
    <m/>
    <d v="2016-08-03T00:21:24"/>
    <d v="2016-08-03T00:54:35"/>
    <n v="3202"/>
    <s v="Newport PATH          "/>
    <n v="40.727223500000001"/>
    <n v="-74.033758899999995"/>
    <n v="3202"/>
    <x v="15"/>
    <n v="40.727223500000001"/>
    <n v="-74.033758899999995"/>
    <n v="24627"/>
    <x v="1"/>
    <m/>
    <m/>
    <m/>
    <m/>
    <m/>
    <s v=""/>
    <m/>
    <n v="0"/>
  </r>
  <r>
    <n v="370"/>
    <n v="6"/>
    <m/>
    <m/>
    <m/>
    <m/>
    <d v="2016-08-03T00:27:12"/>
    <d v="2016-08-03T00:33:23"/>
    <n v="3183"/>
    <s v="Exchange Place        "/>
    <n v="40.716246900000002"/>
    <n v="-74.033458800000005"/>
    <n v="3202"/>
    <x v="15"/>
    <n v="40.727223500000001"/>
    <n v="-74.033758899999995"/>
    <n v="24387"/>
    <x v="0"/>
    <m/>
    <m/>
    <m/>
    <m/>
    <n v="1976"/>
    <n v="48"/>
    <m/>
    <n v="1"/>
  </r>
  <r>
    <n v="809"/>
    <n v="13"/>
    <m/>
    <m/>
    <m/>
    <m/>
    <d v="2016-08-03T00:36:46"/>
    <d v="2016-08-03T00:50:16"/>
    <n v="3186"/>
    <s v="Grove St PATH         "/>
    <n v="40.71958611647166"/>
    <n v="-74.043117463588715"/>
    <n v="3273"/>
    <x v="0"/>
    <n v="40.721650724879986"/>
    <n v="-74.042884111404419"/>
    <n v="26246"/>
    <x v="1"/>
    <m/>
    <m/>
    <m/>
    <m/>
    <m/>
    <s v=""/>
    <m/>
    <n v="0"/>
  </r>
  <r>
    <n v="220"/>
    <n v="3"/>
    <m/>
    <m/>
    <m/>
    <m/>
    <d v="2016-08-03T00:46:46"/>
    <d v="2016-08-03T00:50:27"/>
    <n v="3195"/>
    <s v="Sip Ave               "/>
    <n v="40.730742625306583"/>
    <n v="-74.063783884048462"/>
    <n v="3194"/>
    <x v="20"/>
    <n v="40.725339925355797"/>
    <n v="-74.067622125148773"/>
    <n v="24496"/>
    <x v="0"/>
    <m/>
    <m/>
    <m/>
    <m/>
    <n v="1981"/>
    <n v="43"/>
    <m/>
    <n v="1"/>
  </r>
  <r>
    <n v="243"/>
    <n v="4"/>
    <m/>
    <m/>
    <m/>
    <m/>
    <d v="2016-08-03T01:09:56"/>
    <d v="2016-08-03T01:13:59"/>
    <n v="3183"/>
    <s v="Exchange Place        "/>
    <n v="40.716246900000002"/>
    <n v="-74.033458800000005"/>
    <n v="3267"/>
    <x v="33"/>
    <n v="40.712418823756899"/>
    <n v="-74.038525521755219"/>
    <n v="26268"/>
    <x v="0"/>
    <m/>
    <m/>
    <m/>
    <m/>
    <n v="1977"/>
    <n v="47"/>
    <m/>
    <n v="1"/>
  </r>
  <r>
    <n v="229"/>
    <n v="3"/>
    <m/>
    <m/>
    <m/>
    <m/>
    <d v="2016-08-03T01:52:37"/>
    <d v="2016-08-03T01:56:27"/>
    <n v="3194"/>
    <s v="McGinley Square       "/>
    <n v="40.725339925355797"/>
    <n v="-74.067622125148773"/>
    <n v="3195"/>
    <x v="3"/>
    <n v="40.730742625306583"/>
    <n v="-74.063783884048462"/>
    <n v="24679"/>
    <x v="0"/>
    <m/>
    <m/>
    <m/>
    <m/>
    <n v="1986"/>
    <n v="38"/>
    <m/>
    <n v="1"/>
  </r>
  <r>
    <n v="732"/>
    <n v="12"/>
    <m/>
    <m/>
    <m/>
    <m/>
    <d v="2016-08-03T01:55:58"/>
    <d v="2016-08-03T02:08:11"/>
    <n v="3211"/>
    <s v="Newark Ave            "/>
    <n v="40.721525149999998"/>
    <n v="-74.046304543000005"/>
    <n v="3203"/>
    <x v="9"/>
    <n v="40.727595966000003"/>
    <n v="-74.044247311000007"/>
    <n v="24596"/>
    <x v="0"/>
    <m/>
    <m/>
    <m/>
    <m/>
    <n v="1964"/>
    <n v="60"/>
    <m/>
    <n v="1"/>
  </r>
  <r>
    <n v="363"/>
    <n v="6"/>
    <m/>
    <m/>
    <m/>
    <m/>
    <d v="2016-08-03T02:16:20"/>
    <d v="2016-08-03T02:22:24"/>
    <n v="3192"/>
    <s v="Liberty Light Rail    "/>
    <n v="40.711242300000002"/>
    <n v="-74.055701299999996"/>
    <n v="3186"/>
    <x v="5"/>
    <n v="40.71958611647166"/>
    <n v="-74.043117463588715"/>
    <n v="24628"/>
    <x v="0"/>
    <m/>
    <m/>
    <m/>
    <m/>
    <n v="1990"/>
    <n v="34"/>
    <m/>
    <n v="1"/>
  </r>
  <r>
    <n v="443"/>
    <n v="7"/>
    <m/>
    <m/>
    <m/>
    <m/>
    <d v="2016-08-03T02:24:26"/>
    <d v="2016-08-03T02:31:49"/>
    <n v="3195"/>
    <s v="Sip Ave               "/>
    <n v="40.730742625306583"/>
    <n v="-74.063783884048462"/>
    <n v="3193"/>
    <x v="4"/>
    <n v="40.724605099886901"/>
    <n v="-74.078405946493149"/>
    <n v="24679"/>
    <x v="0"/>
    <m/>
    <m/>
    <m/>
    <m/>
    <n v="1986"/>
    <n v="38"/>
    <m/>
    <n v="1"/>
  </r>
  <r>
    <n v="284"/>
    <n v="4"/>
    <m/>
    <m/>
    <m/>
    <m/>
    <d v="2016-08-03T03:25:23"/>
    <d v="2016-08-03T03:30:07"/>
    <n v="3211"/>
    <s v="Newark Ave            "/>
    <n v="40.721525149999998"/>
    <n v="-74.046304543000005"/>
    <n v="3185"/>
    <x v="13"/>
    <n v="40.717732499999997"/>
    <n v="-74.043845000000005"/>
    <n v="26226"/>
    <x v="0"/>
    <m/>
    <m/>
    <m/>
    <m/>
    <n v="1986"/>
    <n v="38"/>
    <m/>
    <n v="1"/>
  </r>
  <r>
    <n v="150"/>
    <n v="2"/>
    <m/>
    <m/>
    <m/>
    <m/>
    <d v="2016-08-03T04:09:51"/>
    <d v="2016-08-03T04:12:22"/>
    <n v="3213"/>
    <s v="Van Vorst Park        "/>
    <n v="40.718488919999999"/>
    <n v="-74.047726624999996"/>
    <n v="3186"/>
    <x v="5"/>
    <n v="40.71958611647166"/>
    <n v="-74.043117463588715"/>
    <n v="26173"/>
    <x v="0"/>
    <m/>
    <m/>
    <m/>
    <m/>
    <n v="1965"/>
    <n v="59"/>
    <m/>
    <n v="1"/>
  </r>
  <r>
    <n v="481"/>
    <n v="8"/>
    <m/>
    <m/>
    <m/>
    <m/>
    <d v="2016-08-03T05:06:53"/>
    <d v="2016-08-03T05:14:55"/>
    <n v="3214"/>
    <s v="Essex Light Rail      "/>
    <n v="40.712774199999998"/>
    <n v="-74.0364857"/>
    <n v="3211"/>
    <x v="14"/>
    <n v="40.721525149999998"/>
    <n v="-74.046304543000005"/>
    <n v="24512"/>
    <x v="0"/>
    <m/>
    <m/>
    <m/>
    <m/>
    <n v="1974"/>
    <n v="50"/>
    <m/>
    <n v="2"/>
  </r>
  <r>
    <n v="454"/>
    <n v="7"/>
    <m/>
    <m/>
    <m/>
    <m/>
    <d v="2016-08-03T05:13:44"/>
    <d v="2016-08-03T05:21:19"/>
    <n v="3278"/>
    <s v="Monmouth and 6th      "/>
    <n v="40.725685483629007"/>
    <n v="-74.048790335655212"/>
    <n v="3183"/>
    <x v="11"/>
    <n v="40.716246900000002"/>
    <n v="-74.033458800000005"/>
    <n v="26237"/>
    <x v="0"/>
    <m/>
    <m/>
    <m/>
    <m/>
    <n v="1974"/>
    <n v="50"/>
    <m/>
    <n v="1"/>
  </r>
  <r>
    <n v="225"/>
    <n v="3"/>
    <m/>
    <m/>
    <m/>
    <m/>
    <d v="2016-08-03T05:16:03"/>
    <d v="2016-08-03T05:19:48"/>
    <n v="3267"/>
    <s v="Morris Canal          "/>
    <n v="40.712418823756899"/>
    <n v="-74.038525521755219"/>
    <n v="3183"/>
    <x v="11"/>
    <n v="40.716246900000002"/>
    <n v="-74.033458800000005"/>
    <n v="24457"/>
    <x v="0"/>
    <m/>
    <m/>
    <m/>
    <m/>
    <n v="1980"/>
    <n v="44"/>
    <m/>
    <n v="1"/>
  </r>
  <r>
    <n v="235"/>
    <n v="3"/>
    <m/>
    <m/>
    <m/>
    <m/>
    <d v="2016-08-03T05:17:04"/>
    <d v="2016-08-03T05:21:00"/>
    <n v="3183"/>
    <s v="Exchange Place        "/>
    <n v="40.716246900000002"/>
    <n v="-74.033458800000005"/>
    <n v="3276"/>
    <x v="6"/>
    <n v="40.714584035358932"/>
    <n v="-74.042817056179047"/>
    <n v="26273"/>
    <x v="0"/>
    <m/>
    <m/>
    <m/>
    <m/>
    <n v="1985"/>
    <n v="39"/>
    <m/>
    <n v="1"/>
  </r>
  <r>
    <n v="337"/>
    <n v="5"/>
    <m/>
    <m/>
    <m/>
    <m/>
    <d v="2016-08-03T05:19:41"/>
    <d v="2016-08-03T05:25:19"/>
    <n v="3207"/>
    <s v="Oakland Ave           "/>
    <n v="40.737603700000001"/>
    <n v="-74.052478300000004"/>
    <n v="3195"/>
    <x v="3"/>
    <n v="40.730742625306583"/>
    <n v="-74.063783884048462"/>
    <n v="26152"/>
    <x v="0"/>
    <m/>
    <m/>
    <m/>
    <m/>
    <n v="1958"/>
    <n v="66"/>
    <m/>
    <n v="1"/>
  </r>
  <r>
    <n v="836"/>
    <n v="13"/>
    <m/>
    <m/>
    <m/>
    <m/>
    <d v="2016-08-03T05:27:28"/>
    <d v="2016-08-03T05:41:25"/>
    <n v="3207"/>
    <s v="Oakland Ave           "/>
    <n v="40.737603700000001"/>
    <n v="-74.052478300000004"/>
    <n v="3276"/>
    <x v="6"/>
    <n v="40.714584035358932"/>
    <n v="-74.042817056179047"/>
    <n v="24691"/>
    <x v="0"/>
    <m/>
    <m/>
    <m/>
    <m/>
    <n v="1984"/>
    <n v="40"/>
    <m/>
    <n v="2"/>
  </r>
  <r>
    <n v="623"/>
    <n v="10"/>
    <m/>
    <m/>
    <m/>
    <m/>
    <d v="2016-08-03T05:46:08"/>
    <d v="2016-08-03T05:56:32"/>
    <n v="3190"/>
    <s v="Garfield Ave Station  "/>
    <n v="40.710467023379699"/>
    <n v="-74.070038795471191"/>
    <n v="3186"/>
    <x v="5"/>
    <n v="40.71958611647166"/>
    <n v="-74.043117463588715"/>
    <n v="26245"/>
    <x v="0"/>
    <m/>
    <m/>
    <m/>
    <m/>
    <n v="1986"/>
    <n v="38"/>
    <m/>
    <n v="1"/>
  </r>
  <r>
    <n v="497"/>
    <n v="8"/>
    <m/>
    <m/>
    <m/>
    <m/>
    <d v="2016-08-03T05:48:33"/>
    <d v="2016-08-03T05:56:50"/>
    <n v="3192"/>
    <s v="Liberty Light Rail    "/>
    <n v="40.711242300000002"/>
    <n v="-74.055701299999996"/>
    <n v="3184"/>
    <x v="8"/>
    <n v="40.7141454"/>
    <n v="-74.033551900000006"/>
    <n v="26208"/>
    <x v="0"/>
    <m/>
    <m/>
    <m/>
    <m/>
    <n v="1960"/>
    <n v="64"/>
    <m/>
    <n v="1"/>
  </r>
  <r>
    <n v="194"/>
    <n v="3"/>
    <m/>
    <m/>
    <m/>
    <m/>
    <d v="2016-08-03T05:52:11"/>
    <d v="2016-08-03T05:55:26"/>
    <n v="3267"/>
    <s v="Morris Canal          "/>
    <n v="40.712418823756899"/>
    <n v="-74.038525521755219"/>
    <n v="3183"/>
    <x v="11"/>
    <n v="40.716246900000002"/>
    <n v="-74.033458800000005"/>
    <n v="24504"/>
    <x v="0"/>
    <m/>
    <m/>
    <m/>
    <m/>
    <n v="1974"/>
    <n v="50"/>
    <m/>
    <n v="1"/>
  </r>
  <r>
    <n v="171"/>
    <n v="2"/>
    <m/>
    <m/>
    <m/>
    <m/>
    <d v="2016-08-03T05:52:18"/>
    <d v="2016-08-03T05:55:10"/>
    <n v="3267"/>
    <s v="Morris Canal          "/>
    <n v="40.712418823756899"/>
    <n v="-74.038525521755219"/>
    <n v="3184"/>
    <x v="8"/>
    <n v="40.7141454"/>
    <n v="-74.033551900000006"/>
    <n v="24670"/>
    <x v="0"/>
    <m/>
    <m/>
    <m/>
    <m/>
    <n v="1961"/>
    <n v="63"/>
    <m/>
    <n v="1"/>
  </r>
  <r>
    <n v="143"/>
    <n v="2"/>
    <m/>
    <m/>
    <m/>
    <m/>
    <d v="2016-08-03T05:56:34"/>
    <d v="2016-08-03T05:58:58"/>
    <n v="3279"/>
    <s v="Dixon Mills           "/>
    <n v="40.721630142638354"/>
    <n v="-74.04996782541275"/>
    <n v="3186"/>
    <x v="5"/>
    <n v="40.71958611647166"/>
    <n v="-74.043117463588715"/>
    <n v="24703"/>
    <x v="0"/>
    <m/>
    <m/>
    <m/>
    <m/>
    <n v="1982"/>
    <n v="42"/>
    <m/>
    <n v="1"/>
  </r>
  <r>
    <n v="748"/>
    <n v="12"/>
    <m/>
    <m/>
    <m/>
    <m/>
    <d v="2016-08-03T05:57:27"/>
    <d v="2016-08-03T06:09:55"/>
    <n v="3194"/>
    <s v="McGinley Square       "/>
    <n v="40.725339925355797"/>
    <n v="-74.067622125148773"/>
    <n v="3183"/>
    <x v="11"/>
    <n v="40.716246900000002"/>
    <n v="-74.033458800000005"/>
    <n v="24710"/>
    <x v="0"/>
    <m/>
    <m/>
    <m/>
    <m/>
    <n v="1979"/>
    <n v="45"/>
    <m/>
    <n v="1"/>
  </r>
  <r>
    <n v="221"/>
    <n v="3"/>
    <m/>
    <m/>
    <m/>
    <m/>
    <d v="2016-08-03T05:57:59"/>
    <d v="2016-08-03T06:01:40"/>
    <n v="3278"/>
    <s v="Monmouth and 6th      "/>
    <n v="40.725685483629007"/>
    <n v="-74.048790335655212"/>
    <n v="3186"/>
    <x v="5"/>
    <n v="40.71958611647166"/>
    <n v="-74.043117463588715"/>
    <n v="24660"/>
    <x v="0"/>
    <m/>
    <m/>
    <m/>
    <m/>
    <n v="1986"/>
    <n v="38"/>
    <m/>
    <n v="2"/>
  </r>
  <r>
    <n v="217"/>
    <n v="3"/>
    <m/>
    <m/>
    <m/>
    <m/>
    <d v="2016-08-03T06:00:15"/>
    <d v="2016-08-03T06:03:52"/>
    <n v="3276"/>
    <s v="Marin Light Rail      "/>
    <n v="40.714584035358932"/>
    <n v="-74.042817056179047"/>
    <n v="3186"/>
    <x v="5"/>
    <n v="40.71958611647166"/>
    <n v="-74.043117463588715"/>
    <n v="24446"/>
    <x v="0"/>
    <m/>
    <m/>
    <m/>
    <m/>
    <n v="1976"/>
    <n v="48"/>
    <m/>
    <n v="1"/>
  </r>
  <r>
    <n v="178"/>
    <n v="2"/>
    <m/>
    <m/>
    <m/>
    <m/>
    <d v="2016-08-03T06:00:16"/>
    <d v="2016-08-03T06:03:14"/>
    <n v="3276"/>
    <s v="Marin Light Rail      "/>
    <n v="40.714584035358932"/>
    <n v="-74.042817056179047"/>
    <n v="3186"/>
    <x v="5"/>
    <n v="40.71958611647166"/>
    <n v="-74.043117463588715"/>
    <n v="24678"/>
    <x v="0"/>
    <m/>
    <m/>
    <m/>
    <m/>
    <n v="1985"/>
    <n v="39"/>
    <m/>
    <n v="1"/>
  </r>
  <r>
    <n v="286"/>
    <n v="4"/>
    <m/>
    <m/>
    <m/>
    <m/>
    <d v="2016-08-03T06:04:49"/>
    <d v="2016-08-03T06:09:36"/>
    <n v="3225"/>
    <s v="Baldwin at Montgomery "/>
    <n v="40.723658899999997"/>
    <n v="-74.064194299999997"/>
    <n v="3195"/>
    <x v="3"/>
    <n v="40.730742625306583"/>
    <n v="-74.063783884048462"/>
    <n v="26197"/>
    <x v="0"/>
    <m/>
    <m/>
    <m/>
    <m/>
    <n v="1987"/>
    <n v="37"/>
    <m/>
    <n v="1"/>
  </r>
  <r>
    <n v="308"/>
    <n v="5"/>
    <m/>
    <m/>
    <m/>
    <m/>
    <d v="2016-08-03T06:10:21"/>
    <d v="2016-08-03T06:15:30"/>
    <n v="3207"/>
    <s v="Oakland Ave           "/>
    <n v="40.737603700000001"/>
    <n v="-74.052478300000004"/>
    <n v="3195"/>
    <x v="3"/>
    <n v="40.730742625306583"/>
    <n v="-74.063783884048462"/>
    <n v="24530"/>
    <x v="0"/>
    <m/>
    <m/>
    <m/>
    <m/>
    <n v="1977"/>
    <n v="47"/>
    <m/>
    <n v="1"/>
  </r>
  <r>
    <n v="149"/>
    <n v="2"/>
    <m/>
    <m/>
    <m/>
    <m/>
    <d v="2016-08-03T06:14:21"/>
    <d v="2016-08-03T06:16:50"/>
    <n v="3267"/>
    <s v="Morris Canal          "/>
    <n v="40.712418823756899"/>
    <n v="-74.038525521755219"/>
    <n v="3183"/>
    <x v="11"/>
    <n v="40.716246900000002"/>
    <n v="-74.033458800000005"/>
    <n v="26192"/>
    <x v="0"/>
    <m/>
    <m/>
    <m/>
    <m/>
    <n v="1973"/>
    <n v="51"/>
    <m/>
    <n v="1"/>
  </r>
  <r>
    <n v="620"/>
    <n v="10"/>
    <m/>
    <m/>
    <m/>
    <m/>
    <d v="2016-08-03T06:16:33"/>
    <d v="2016-08-03T06:26:53"/>
    <n v="3272"/>
    <s v="Jersey &amp; 3rd          "/>
    <n v="40.723331586464361"/>
    <n v="-74.045952558517442"/>
    <n v="3214"/>
    <x v="19"/>
    <n v="40.712774199999998"/>
    <n v="-74.0364857"/>
    <n v="24661"/>
    <x v="0"/>
    <m/>
    <m/>
    <m/>
    <m/>
    <n v="1974"/>
    <n v="50"/>
    <m/>
    <n v="2"/>
  </r>
  <r>
    <n v="173"/>
    <n v="2"/>
    <m/>
    <m/>
    <m/>
    <m/>
    <d v="2016-08-03T06:17:41"/>
    <d v="2016-08-03T06:20:35"/>
    <n v="3276"/>
    <s v="Marin Light Rail      "/>
    <n v="40.714584035358932"/>
    <n v="-74.042817056179047"/>
    <n v="3186"/>
    <x v="5"/>
    <n v="40.71958611647166"/>
    <n v="-74.043117463588715"/>
    <n v="26298"/>
    <x v="0"/>
    <m/>
    <m/>
    <m/>
    <m/>
    <n v="1983"/>
    <n v="41"/>
    <m/>
    <n v="1"/>
  </r>
  <r>
    <n v="259"/>
    <n v="4"/>
    <m/>
    <m/>
    <m/>
    <m/>
    <d v="2016-08-03T06:17:55"/>
    <d v="2016-08-03T06:22:14"/>
    <n v="3194"/>
    <s v="McGinley Square       "/>
    <n v="40.725339925355797"/>
    <n v="-74.067622125148773"/>
    <n v="3195"/>
    <x v="3"/>
    <n v="40.730742625306583"/>
    <n v="-74.063783884048462"/>
    <n v="26175"/>
    <x v="0"/>
    <m/>
    <m/>
    <m/>
    <m/>
    <n v="1989"/>
    <n v="35"/>
    <m/>
    <n v="2"/>
  </r>
  <r>
    <n v="223"/>
    <n v="3"/>
    <m/>
    <m/>
    <m/>
    <m/>
    <d v="2016-08-03T06:19:20"/>
    <d v="2016-08-03T06:23:04"/>
    <n v="3267"/>
    <s v="Morris Canal          "/>
    <n v="40.712418823756899"/>
    <n v="-74.038525521755219"/>
    <n v="3183"/>
    <x v="11"/>
    <n v="40.716246900000002"/>
    <n v="-74.033458800000005"/>
    <n v="24475"/>
    <x v="0"/>
    <m/>
    <m/>
    <m/>
    <m/>
    <n v="1991"/>
    <n v="33"/>
    <m/>
    <n v="1"/>
  </r>
  <r>
    <n v="324"/>
    <n v="5"/>
    <m/>
    <m/>
    <m/>
    <m/>
    <d v="2016-08-03T06:20:15"/>
    <d v="2016-08-03T06:25:39"/>
    <n v="3203"/>
    <s v="Hamilton Park         "/>
    <n v="40.727595966000003"/>
    <n v="-74.044247311000007"/>
    <n v="3186"/>
    <x v="5"/>
    <n v="40.71958611647166"/>
    <n v="-74.043117463588715"/>
    <n v="24474"/>
    <x v="0"/>
    <m/>
    <m/>
    <m/>
    <m/>
    <n v="1967"/>
    <n v="57"/>
    <m/>
    <n v="1"/>
  </r>
  <r>
    <n v="524"/>
    <n v="8"/>
    <m/>
    <m/>
    <m/>
    <m/>
    <d v="2016-08-03T06:20:18"/>
    <d v="2016-08-03T06:29:02"/>
    <n v="3199"/>
    <s v="Newport Pkwy          "/>
    <n v="40.728744800000001"/>
    <n v="-74.032108199999996"/>
    <n v="3185"/>
    <x v="13"/>
    <n v="40.717732499999997"/>
    <n v="-74.043845000000005"/>
    <n v="24616"/>
    <x v="0"/>
    <m/>
    <m/>
    <m/>
    <m/>
    <n v="1975"/>
    <n v="49"/>
    <m/>
    <n v="2"/>
  </r>
  <r>
    <n v="324"/>
    <n v="5"/>
    <m/>
    <m/>
    <m/>
    <m/>
    <d v="2016-08-03T06:21:10"/>
    <d v="2016-08-03T06:26:35"/>
    <n v="3279"/>
    <s v="Dixon Mills           "/>
    <n v="40.721630142638354"/>
    <n v="-74.04996782541275"/>
    <n v="3183"/>
    <x v="11"/>
    <n v="40.716246900000002"/>
    <n v="-74.033458800000005"/>
    <n v="24609"/>
    <x v="0"/>
    <m/>
    <m/>
    <m/>
    <m/>
    <n v="1962"/>
    <n v="62"/>
    <m/>
    <n v="2"/>
  </r>
  <r>
    <n v="178"/>
    <n v="2"/>
    <m/>
    <m/>
    <m/>
    <m/>
    <d v="2016-08-03T06:22:59"/>
    <d v="2016-08-03T06:25:57"/>
    <n v="3270"/>
    <s v="Jersey &amp; 6th St       "/>
    <n v="40.725289107811321"/>
    <n v="-74.045571684837341"/>
    <n v="3186"/>
    <x v="5"/>
    <n v="40.71958611647166"/>
    <n v="-74.043117463588715"/>
    <n v="24429"/>
    <x v="0"/>
    <m/>
    <m/>
    <m/>
    <m/>
    <n v="1984"/>
    <n v="40"/>
    <m/>
    <n v="1"/>
  </r>
  <r>
    <n v="552"/>
    <n v="9"/>
    <m/>
    <m/>
    <m/>
    <m/>
    <d v="2016-08-03T06:23:32"/>
    <d v="2016-08-03T06:32:44"/>
    <n v="3278"/>
    <s v="Monmouth and 6th      "/>
    <n v="40.725685483629007"/>
    <n v="-74.048790335655212"/>
    <n v="3184"/>
    <x v="8"/>
    <n v="40.7141454"/>
    <n v="-74.033551900000006"/>
    <n v="24391"/>
    <x v="0"/>
    <m/>
    <m/>
    <m/>
    <m/>
    <n v="1979"/>
    <n v="45"/>
    <m/>
    <n v="1"/>
  </r>
  <r>
    <n v="501"/>
    <n v="8"/>
    <m/>
    <m/>
    <m/>
    <m/>
    <d v="2016-08-03T06:24:05"/>
    <d v="2016-08-03T06:32:26"/>
    <n v="3225"/>
    <s v="Baldwin at Montgomery "/>
    <n v="40.723658899999997"/>
    <n v="-74.064194299999997"/>
    <n v="3211"/>
    <x v="14"/>
    <n v="40.721525149999998"/>
    <n v="-74.046304543000005"/>
    <n v="26199"/>
    <x v="0"/>
    <m/>
    <m/>
    <m/>
    <m/>
    <n v="1991"/>
    <n v="33"/>
    <m/>
    <n v="2"/>
  </r>
  <r>
    <n v="294"/>
    <n v="4"/>
    <m/>
    <m/>
    <m/>
    <m/>
    <d v="2016-08-03T06:24:18"/>
    <d v="2016-08-03T06:29:12"/>
    <n v="3203"/>
    <s v="Hamilton Park         "/>
    <n v="40.727595966000003"/>
    <n v="-74.044247311000007"/>
    <n v="3186"/>
    <x v="5"/>
    <n v="40.71958611647166"/>
    <n v="-74.043117463588715"/>
    <n v="24643"/>
    <x v="0"/>
    <m/>
    <m/>
    <m/>
    <m/>
    <n v="1978"/>
    <n v="46"/>
    <m/>
    <n v="1"/>
  </r>
  <r>
    <n v="478"/>
    <n v="7"/>
    <m/>
    <m/>
    <m/>
    <m/>
    <d v="2016-08-03T06:25:16"/>
    <d v="2016-08-03T06:33:15"/>
    <n v="3183"/>
    <s v="Exchange Place        "/>
    <n v="40.716246900000002"/>
    <n v="-74.033458800000005"/>
    <n v="3199"/>
    <x v="21"/>
    <n v="40.728744800000001"/>
    <n v="-74.032108199999996"/>
    <n v="24457"/>
    <x v="0"/>
    <m/>
    <m/>
    <m/>
    <m/>
    <n v="1963"/>
    <n v="61"/>
    <m/>
    <n v="1"/>
  </r>
  <r>
    <n v="227"/>
    <n v="3"/>
    <m/>
    <m/>
    <m/>
    <m/>
    <d v="2016-08-03T06:26:06"/>
    <d v="2016-08-03T06:29:54"/>
    <n v="3209"/>
    <s v="Brunswick St          "/>
    <n v="40.724176499999999"/>
    <n v="-74.050656399999994"/>
    <n v="3186"/>
    <x v="5"/>
    <n v="40.71958611647166"/>
    <n v="-74.043117463588715"/>
    <n v="26301"/>
    <x v="0"/>
    <m/>
    <m/>
    <m/>
    <m/>
    <n v="1970"/>
    <n v="54"/>
    <m/>
    <n v="1"/>
  </r>
  <r>
    <n v="310"/>
    <n v="5"/>
    <m/>
    <m/>
    <m/>
    <m/>
    <d v="2016-08-03T06:27:25"/>
    <d v="2016-08-03T06:32:36"/>
    <n v="3203"/>
    <s v="Hamilton Park         "/>
    <n v="40.727595966000003"/>
    <n v="-74.044247311000007"/>
    <n v="3202"/>
    <x v="15"/>
    <n v="40.727223500000001"/>
    <n v="-74.033758899999995"/>
    <n v="24689"/>
    <x v="0"/>
    <m/>
    <m/>
    <m/>
    <m/>
    <n v="1980"/>
    <n v="44"/>
    <m/>
    <n v="1"/>
  </r>
  <r>
    <n v="382"/>
    <n v="6"/>
    <m/>
    <m/>
    <m/>
    <m/>
    <d v="2016-08-03T06:28:44"/>
    <d v="2016-08-03T06:35:06"/>
    <n v="3193"/>
    <s v="Lincoln Park          "/>
    <n v="40.724605099886901"/>
    <n v="-74.078405946493149"/>
    <n v="3195"/>
    <x v="3"/>
    <n v="40.730742625306583"/>
    <n v="-74.063783884048462"/>
    <n v="26156"/>
    <x v="0"/>
    <m/>
    <m/>
    <m/>
    <m/>
    <n v="1991"/>
    <n v="33"/>
    <m/>
    <n v="1"/>
  </r>
  <r>
    <n v="543"/>
    <n v="9"/>
    <m/>
    <m/>
    <m/>
    <m/>
    <d v="2016-08-03T06:35:22"/>
    <d v="2016-08-03T06:44:26"/>
    <n v="3210"/>
    <s v="Pershing Field        "/>
    <n v="40.742677141000001"/>
    <n v="-74.051788633000001"/>
    <n v="3202"/>
    <x v="15"/>
    <n v="40.727223500000001"/>
    <n v="-74.033758899999995"/>
    <n v="24551"/>
    <x v="0"/>
    <m/>
    <m/>
    <m/>
    <m/>
    <n v="1972"/>
    <n v="52"/>
    <m/>
    <n v="1"/>
  </r>
  <r>
    <n v="160"/>
    <n v="2"/>
    <m/>
    <m/>
    <m/>
    <m/>
    <d v="2016-08-03T06:36:33"/>
    <d v="2016-08-03T06:39:14"/>
    <n v="3186"/>
    <s v="Grove St PATH         "/>
    <n v="40.71958611647166"/>
    <n v="-74.043117463588715"/>
    <n v="3187"/>
    <x v="16"/>
    <n v="40.721123599999999"/>
    <n v="-74.038050949999999"/>
    <n v="26173"/>
    <x v="0"/>
    <m/>
    <m/>
    <m/>
    <m/>
    <n v="1974"/>
    <n v="50"/>
    <m/>
    <n v="1"/>
  </r>
  <r>
    <n v="1116"/>
    <n v="18"/>
    <m/>
    <m/>
    <m/>
    <m/>
    <d v="2016-08-03T06:39:28"/>
    <d v="2016-08-03T06:58:04"/>
    <n v="3193"/>
    <s v="Lincoln Park          "/>
    <n v="40.724605099886901"/>
    <n v="-74.078405946493149"/>
    <n v="3271"/>
    <x v="45"/>
    <n v="40.692639966183293"/>
    <n v="-74.088012278079972"/>
    <n v="24575"/>
    <x v="0"/>
    <m/>
    <m/>
    <m/>
    <m/>
    <n v="1995"/>
    <n v="29"/>
    <m/>
    <n v="1"/>
  </r>
  <r>
    <n v="145"/>
    <n v="2"/>
    <m/>
    <m/>
    <m/>
    <m/>
    <d v="2016-08-03T06:42:51"/>
    <d v="2016-08-03T06:45:16"/>
    <n v="3213"/>
    <s v="Van Vorst Park        "/>
    <n v="40.718488919999999"/>
    <n v="-74.047726624999996"/>
    <n v="3186"/>
    <x v="5"/>
    <n v="40.71958611647166"/>
    <n v="-74.043117463588715"/>
    <n v="24407"/>
    <x v="0"/>
    <m/>
    <m/>
    <m/>
    <m/>
    <n v="1977"/>
    <n v="47"/>
    <m/>
    <n v="2"/>
  </r>
  <r>
    <n v="466"/>
    <n v="7"/>
    <m/>
    <m/>
    <m/>
    <m/>
    <d v="2016-08-03T06:43:10"/>
    <d v="2016-08-03T06:50:57"/>
    <n v="3187"/>
    <s v="Warren St             "/>
    <n v="40.721123599999999"/>
    <n v="-74.038050949999999"/>
    <n v="3184"/>
    <x v="8"/>
    <n v="40.7141454"/>
    <n v="-74.033551900000006"/>
    <n v="26202"/>
    <x v="0"/>
    <m/>
    <m/>
    <m/>
    <m/>
    <n v="1986"/>
    <n v="38"/>
    <m/>
    <n v="1"/>
  </r>
  <r>
    <n v="380"/>
    <n v="6"/>
    <m/>
    <m/>
    <m/>
    <m/>
    <d v="2016-08-03T06:45:25"/>
    <d v="2016-08-03T06:51:46"/>
    <n v="3225"/>
    <s v="Baldwin at Montgomery "/>
    <n v="40.723658899999997"/>
    <n v="-74.064194299999997"/>
    <n v="3213"/>
    <x v="7"/>
    <n v="40.718488919999999"/>
    <n v="-74.047726624999996"/>
    <n v="26160"/>
    <x v="0"/>
    <m/>
    <m/>
    <m/>
    <m/>
    <n v="1984"/>
    <n v="40"/>
    <m/>
    <n v="1"/>
  </r>
  <r>
    <n v="175"/>
    <n v="2"/>
    <m/>
    <m/>
    <m/>
    <m/>
    <d v="2016-08-03T06:45:39"/>
    <d v="2016-08-03T06:48:34"/>
    <n v="3267"/>
    <s v="Morris Canal          "/>
    <n v="40.712418823756899"/>
    <n v="-74.038525521755219"/>
    <n v="3183"/>
    <x v="11"/>
    <n v="40.716246900000002"/>
    <n v="-74.033458800000005"/>
    <n v="24584"/>
    <x v="0"/>
    <m/>
    <m/>
    <m/>
    <m/>
    <n v="1983"/>
    <n v="41"/>
    <m/>
    <n v="1"/>
  </r>
  <r>
    <n v="284"/>
    <n v="4"/>
    <m/>
    <m/>
    <m/>
    <m/>
    <d v="2016-08-03T06:45:56"/>
    <d v="2016-08-03T06:50:40"/>
    <n v="3209"/>
    <s v="Brunswick St          "/>
    <n v="40.724176499999999"/>
    <n v="-74.050656399999994"/>
    <n v="3186"/>
    <x v="5"/>
    <n v="40.71958611647166"/>
    <n v="-74.043117463588715"/>
    <n v="26257"/>
    <x v="0"/>
    <m/>
    <m/>
    <m/>
    <m/>
    <n v="1989"/>
    <n v="35"/>
    <m/>
    <n v="1"/>
  </r>
  <r>
    <n v="273"/>
    <n v="4"/>
    <m/>
    <m/>
    <m/>
    <m/>
    <d v="2016-08-03T06:49:26"/>
    <d v="2016-08-03T06:53:59"/>
    <n v="3209"/>
    <s v="Brunswick St          "/>
    <n v="40.724176499999999"/>
    <n v="-74.050656399999994"/>
    <n v="3186"/>
    <x v="5"/>
    <n v="40.71958611647166"/>
    <n v="-74.043117463588715"/>
    <n v="24625"/>
    <x v="0"/>
    <m/>
    <m/>
    <m/>
    <m/>
    <n v="1976"/>
    <n v="48"/>
    <m/>
    <n v="1"/>
  </r>
  <r>
    <n v="250"/>
    <n v="4"/>
    <m/>
    <m/>
    <m/>
    <m/>
    <d v="2016-08-03T06:50:06"/>
    <d v="2016-08-03T06:54:16"/>
    <n v="3194"/>
    <s v="McGinley Square       "/>
    <n v="40.725339925355797"/>
    <n v="-74.067622125148773"/>
    <n v="3195"/>
    <x v="3"/>
    <n v="40.730742625306583"/>
    <n v="-74.063783884048462"/>
    <n v="24649"/>
    <x v="0"/>
    <m/>
    <m/>
    <m/>
    <m/>
    <n v="1978"/>
    <n v="46"/>
    <m/>
    <n v="2"/>
  </r>
  <r>
    <n v="232"/>
    <n v="3"/>
    <m/>
    <m/>
    <m/>
    <m/>
    <d v="2016-08-03T06:53:38"/>
    <d v="2016-08-03T06:57:30"/>
    <n v="3275"/>
    <s v="Columbus Drive        "/>
    <n v="40.718355198232139"/>
    <n v="-74.038914442062378"/>
    <n v="3185"/>
    <x v="13"/>
    <n v="40.717732499999997"/>
    <n v="-74.043845000000005"/>
    <n v="26208"/>
    <x v="0"/>
    <m/>
    <m/>
    <m/>
    <m/>
    <n v="1991"/>
    <n v="33"/>
    <m/>
    <n v="2"/>
  </r>
  <r>
    <n v="185"/>
    <n v="3"/>
    <m/>
    <m/>
    <m/>
    <m/>
    <d v="2016-08-03T06:54:15"/>
    <d v="2016-08-03T06:57:21"/>
    <n v="3209"/>
    <s v="Brunswick St          "/>
    <n v="40.724176499999999"/>
    <n v="-74.050656399999994"/>
    <n v="3186"/>
    <x v="5"/>
    <n v="40.71958611647166"/>
    <n v="-74.043117463588715"/>
    <n v="26303"/>
    <x v="0"/>
    <m/>
    <m/>
    <m/>
    <m/>
    <n v="1954"/>
    <n v="70"/>
    <m/>
    <n v="1"/>
  </r>
  <r>
    <n v="1106"/>
    <n v="18"/>
    <m/>
    <m/>
    <m/>
    <m/>
    <d v="2016-08-03T06:54:24"/>
    <d v="2016-08-03T07:12:50"/>
    <n v="3201"/>
    <s v="Dey St                "/>
    <n v="40.737710999999997"/>
    <n v="-74.066920999999994"/>
    <n v="3202"/>
    <x v="15"/>
    <n v="40.727223500000001"/>
    <n v="-74.033758899999995"/>
    <n v="26186"/>
    <x v="0"/>
    <m/>
    <m/>
    <m/>
    <m/>
    <n v="1979"/>
    <n v="45"/>
    <m/>
    <n v="1"/>
  </r>
  <r>
    <n v="288"/>
    <n v="4"/>
    <m/>
    <m/>
    <m/>
    <m/>
    <d v="2016-08-03T06:55:13"/>
    <d v="2016-08-03T07:00:01"/>
    <n v="3186"/>
    <s v="Grove St PATH         "/>
    <n v="40.71958611647166"/>
    <n v="-74.043117463588715"/>
    <n v="3183"/>
    <x v="11"/>
    <n v="40.716246900000002"/>
    <n v="-74.033458800000005"/>
    <n v="26257"/>
    <x v="0"/>
    <m/>
    <m/>
    <m/>
    <m/>
    <n v="1989"/>
    <n v="35"/>
    <m/>
    <n v="1"/>
  </r>
  <r>
    <n v="257"/>
    <n v="4"/>
    <m/>
    <m/>
    <m/>
    <m/>
    <d v="2016-08-03T06:59:25"/>
    <d v="2016-08-03T07:03:42"/>
    <n v="3212"/>
    <s v="Christ Hospital       "/>
    <n v="40.734785817999999"/>
    <n v="-74.050443635999997"/>
    <n v="3206"/>
    <x v="1"/>
    <n v="40.7311689"/>
    <n v="-74.057573599999998"/>
    <n v="26212"/>
    <x v="0"/>
    <m/>
    <m/>
    <m/>
    <m/>
    <n v="1985"/>
    <n v="39"/>
    <m/>
    <n v="1"/>
  </r>
  <r>
    <n v="310"/>
    <n v="5"/>
    <m/>
    <m/>
    <m/>
    <m/>
    <d v="2016-08-03T07:00:41"/>
    <d v="2016-08-03T07:05:51"/>
    <n v="3267"/>
    <s v="Morris Canal          "/>
    <n v="40.712418823756899"/>
    <n v="-74.038525521755219"/>
    <n v="3183"/>
    <x v="11"/>
    <n v="40.716246900000002"/>
    <n v="-74.033458800000005"/>
    <n v="24448"/>
    <x v="0"/>
    <m/>
    <m/>
    <m/>
    <m/>
    <n v="1971"/>
    <n v="53"/>
    <m/>
    <n v="1"/>
  </r>
  <r>
    <n v="1058"/>
    <n v="17"/>
    <m/>
    <m/>
    <m/>
    <m/>
    <d v="2016-08-03T07:01:15"/>
    <d v="2016-08-03T07:18:54"/>
    <n v="3198"/>
    <s v="Heights Elevator      "/>
    <n v="40.748715945380226"/>
    <n v="-74.040443301200867"/>
    <n v="3183"/>
    <x v="11"/>
    <n v="40.716246900000002"/>
    <n v="-74.033458800000005"/>
    <n v="24688"/>
    <x v="0"/>
    <m/>
    <m/>
    <m/>
    <m/>
    <n v="1975"/>
    <n v="49"/>
    <m/>
    <n v="1"/>
  </r>
  <r>
    <n v="246"/>
    <n v="4"/>
    <m/>
    <m/>
    <m/>
    <m/>
    <d v="2016-08-03T07:03:13"/>
    <d v="2016-08-03T07:07:19"/>
    <n v="3203"/>
    <s v="Hamilton Park         "/>
    <n v="40.727595966000003"/>
    <n v="-74.044247311000007"/>
    <n v="3186"/>
    <x v="5"/>
    <n v="40.71958611647166"/>
    <n v="-74.043117463588715"/>
    <n v="24572"/>
    <x v="0"/>
    <m/>
    <m/>
    <m/>
    <m/>
    <n v="1966"/>
    <n v="58"/>
    <m/>
    <n v="1"/>
  </r>
  <r>
    <n v="513"/>
    <n v="8"/>
    <m/>
    <m/>
    <m/>
    <m/>
    <d v="2016-08-03T07:04:15"/>
    <d v="2016-08-03T07:12:48"/>
    <n v="3210"/>
    <s v="Pershing Field        "/>
    <n v="40.742677141000001"/>
    <n v="-74.051788633000001"/>
    <n v="3195"/>
    <x v="3"/>
    <n v="40.730742625306583"/>
    <n v="-74.063783884048462"/>
    <n v="24603"/>
    <x v="0"/>
    <m/>
    <m/>
    <m/>
    <m/>
    <n v="1993"/>
    <n v="31"/>
    <m/>
    <n v="0"/>
  </r>
  <r>
    <n v="861"/>
    <n v="14"/>
    <m/>
    <m/>
    <m/>
    <m/>
    <d v="2016-08-03T07:04:19"/>
    <d v="2016-08-03T07:18:41"/>
    <n v="3185"/>
    <s v="City Hall             "/>
    <n v="40.717732499999997"/>
    <n v="-74.043845000000005"/>
    <n v="3199"/>
    <x v="21"/>
    <n v="40.728744800000001"/>
    <n v="-74.032108199999996"/>
    <n v="24616"/>
    <x v="0"/>
    <m/>
    <m/>
    <m/>
    <m/>
    <n v="1975"/>
    <n v="49"/>
    <m/>
    <n v="2"/>
  </r>
  <r>
    <n v="691"/>
    <n v="11"/>
    <m/>
    <m/>
    <m/>
    <m/>
    <d v="2016-08-03T07:05:15"/>
    <d v="2016-08-03T07:16:47"/>
    <n v="3281"/>
    <s v="Leonard Gordon Park   "/>
    <n v="40.74590996631558"/>
    <n v="-74.057271480560303"/>
    <n v="3195"/>
    <x v="3"/>
    <n v="40.730742625306583"/>
    <n v="-74.063783884048462"/>
    <n v="26187"/>
    <x v="0"/>
    <m/>
    <m/>
    <m/>
    <m/>
    <n v="1990"/>
    <n v="34"/>
    <m/>
    <n v="1"/>
  </r>
  <r>
    <n v="254"/>
    <n v="4"/>
    <m/>
    <m/>
    <m/>
    <m/>
    <d v="2016-08-03T07:05:22"/>
    <d v="2016-08-03T07:09:36"/>
    <n v="3267"/>
    <s v="Morris Canal          "/>
    <n v="40.712418823756899"/>
    <n v="-74.038525521755219"/>
    <n v="3183"/>
    <x v="11"/>
    <n v="40.716246900000002"/>
    <n v="-74.033458800000005"/>
    <n v="26268"/>
    <x v="0"/>
    <m/>
    <m/>
    <m/>
    <m/>
    <n v="1983"/>
    <n v="41"/>
    <m/>
    <n v="2"/>
  </r>
  <r>
    <n v="763"/>
    <n v="12"/>
    <m/>
    <m/>
    <m/>
    <m/>
    <d v="2016-08-03T07:08:53"/>
    <d v="2016-08-03T07:21:37"/>
    <n v="3201"/>
    <s v="Dey St                "/>
    <n v="40.737710999999997"/>
    <n v="-74.066920999999994"/>
    <n v="3202"/>
    <x v="15"/>
    <n v="40.727223500000001"/>
    <n v="-74.033758899999995"/>
    <n v="24548"/>
    <x v="0"/>
    <m/>
    <m/>
    <m/>
    <m/>
    <n v="1975"/>
    <n v="49"/>
    <m/>
    <n v="1"/>
  </r>
  <r>
    <n v="282"/>
    <n v="4"/>
    <m/>
    <m/>
    <m/>
    <m/>
    <d v="2016-08-03T07:09:15"/>
    <d v="2016-08-03T07:13:57"/>
    <n v="3203"/>
    <s v="Hamilton Park         "/>
    <n v="40.727595966000003"/>
    <n v="-74.044247311000007"/>
    <n v="3202"/>
    <x v="15"/>
    <n v="40.727223500000001"/>
    <n v="-74.033758899999995"/>
    <n v="24432"/>
    <x v="0"/>
    <m/>
    <m/>
    <m/>
    <m/>
    <n v="1987"/>
    <n v="37"/>
    <m/>
    <n v="1"/>
  </r>
  <r>
    <n v="353"/>
    <n v="5"/>
    <m/>
    <m/>
    <m/>
    <m/>
    <d v="2016-08-03T07:09:55"/>
    <d v="2016-08-03T07:15:48"/>
    <n v="3225"/>
    <s v="Baldwin at Montgomery "/>
    <n v="40.723658899999997"/>
    <n v="-74.064194299999997"/>
    <n v="3186"/>
    <x v="5"/>
    <n v="40.71958611647166"/>
    <n v="-74.043117463588715"/>
    <n v="24442"/>
    <x v="0"/>
    <m/>
    <m/>
    <m/>
    <m/>
    <n v="1986"/>
    <n v="38"/>
    <m/>
    <n v="1"/>
  </r>
  <r>
    <n v="224"/>
    <n v="3"/>
    <m/>
    <m/>
    <m/>
    <m/>
    <d v="2016-08-03T07:12:01"/>
    <d v="2016-08-03T07:15:46"/>
    <n v="3187"/>
    <s v="Warren St             "/>
    <n v="40.721123599999999"/>
    <n v="-74.038050949999999"/>
    <n v="3183"/>
    <x v="11"/>
    <n v="40.716246900000002"/>
    <n v="-74.033458800000005"/>
    <n v="24526"/>
    <x v="0"/>
    <m/>
    <m/>
    <m/>
    <m/>
    <n v="1988"/>
    <n v="36"/>
    <m/>
    <n v="2"/>
  </r>
  <r>
    <n v="160"/>
    <n v="2"/>
    <m/>
    <m/>
    <m/>
    <m/>
    <d v="2016-08-03T07:12:31"/>
    <d v="2016-08-03T07:15:12"/>
    <n v="3213"/>
    <s v="Van Vorst Park        "/>
    <n v="40.718488919999999"/>
    <n v="-74.047726624999996"/>
    <n v="3186"/>
    <x v="5"/>
    <n v="40.71958611647166"/>
    <n v="-74.043117463588715"/>
    <n v="26160"/>
    <x v="0"/>
    <m/>
    <m/>
    <m/>
    <m/>
    <n v="1974"/>
    <n v="50"/>
    <m/>
    <n v="2"/>
  </r>
  <r>
    <n v="125"/>
    <n v="2"/>
    <m/>
    <m/>
    <m/>
    <m/>
    <d v="2016-08-03T07:13:05"/>
    <d v="2016-08-03T07:15:11"/>
    <n v="3272"/>
    <s v="Jersey &amp; 3rd          "/>
    <n v="40.723331586464361"/>
    <n v="-74.045952558517442"/>
    <n v="3186"/>
    <x v="5"/>
    <n v="40.71958611647166"/>
    <n v="-74.043117463588715"/>
    <n v="24641"/>
    <x v="0"/>
    <m/>
    <m/>
    <m/>
    <m/>
    <n v="1971"/>
    <n v="53"/>
    <m/>
    <n v="1"/>
  </r>
  <r>
    <n v="437"/>
    <n v="7"/>
    <m/>
    <m/>
    <m/>
    <m/>
    <d v="2016-08-03T07:13:42"/>
    <d v="2016-08-03T07:21:00"/>
    <n v="3275"/>
    <s v="Columbus Drive        "/>
    <n v="40.718355198232139"/>
    <n v="-74.038914442062378"/>
    <n v="3199"/>
    <x v="21"/>
    <n v="40.728744800000001"/>
    <n v="-74.032108199999996"/>
    <n v="26225"/>
    <x v="0"/>
    <m/>
    <m/>
    <m/>
    <m/>
    <n v="1987"/>
    <n v="37"/>
    <m/>
    <n v="1"/>
  </r>
  <r>
    <n v="1168"/>
    <n v="19"/>
    <m/>
    <m/>
    <m/>
    <m/>
    <d v="2016-08-03T07:14:42"/>
    <d v="2016-08-03T07:34:11"/>
    <n v="3281"/>
    <s v="Leonard Gordon Park   "/>
    <n v="40.74590996631558"/>
    <n v="-74.057271480560303"/>
    <n v="3183"/>
    <x v="11"/>
    <n v="40.716246900000002"/>
    <n v="-74.033458800000005"/>
    <n v="24672"/>
    <x v="0"/>
    <m/>
    <m/>
    <m/>
    <m/>
    <n v="1984"/>
    <n v="40"/>
    <m/>
    <n v="1"/>
  </r>
  <r>
    <n v="248"/>
    <n v="4"/>
    <m/>
    <m/>
    <m/>
    <m/>
    <d v="2016-08-03T07:15:20"/>
    <d v="2016-08-03T07:19:29"/>
    <n v="3186"/>
    <s v="Grove St PATH         "/>
    <n v="40.71958611647166"/>
    <n v="-74.043117463588715"/>
    <n v="3209"/>
    <x v="28"/>
    <n v="40.724176499999999"/>
    <n v="-74.050656399999994"/>
    <n v="26298"/>
    <x v="0"/>
    <m/>
    <m/>
    <m/>
    <m/>
    <n v="1989"/>
    <n v="35"/>
    <m/>
    <n v="1"/>
  </r>
  <r>
    <n v="673"/>
    <n v="11"/>
    <m/>
    <m/>
    <m/>
    <m/>
    <d v="2016-08-03T07:15:27"/>
    <d v="2016-08-03T07:26:40"/>
    <n v="3192"/>
    <s v="Liberty Light Rail    "/>
    <n v="40.711242300000002"/>
    <n v="-74.055701299999996"/>
    <n v="3186"/>
    <x v="5"/>
    <n v="40.71958611647166"/>
    <n v="-74.043117463588715"/>
    <n v="26230"/>
    <x v="0"/>
    <m/>
    <m/>
    <m/>
    <m/>
    <n v="1978"/>
    <n v="46"/>
    <m/>
    <n v="2"/>
  </r>
  <r>
    <n v="137"/>
    <n v="2"/>
    <m/>
    <m/>
    <m/>
    <m/>
    <d v="2016-08-03T07:15:29"/>
    <d v="2016-08-03T07:17:46"/>
    <n v="3214"/>
    <s v="Essex Light Rail      "/>
    <n v="40.712774199999998"/>
    <n v="-74.0364857"/>
    <n v="3183"/>
    <x v="11"/>
    <n v="40.716246900000002"/>
    <n v="-74.033458800000005"/>
    <n v="24712"/>
    <x v="0"/>
    <m/>
    <m/>
    <m/>
    <m/>
    <n v="1984"/>
    <n v="40"/>
    <m/>
    <n v="1"/>
  </r>
  <r>
    <n v="375"/>
    <n v="6"/>
    <m/>
    <m/>
    <m/>
    <m/>
    <d v="2016-08-03T07:19:03"/>
    <d v="2016-08-03T07:25:19"/>
    <n v="3267"/>
    <s v="Morris Canal          "/>
    <n v="40.712418823756899"/>
    <n v="-74.038525521755219"/>
    <n v="3186"/>
    <x v="5"/>
    <n v="40.71958611647166"/>
    <n v="-74.043117463588715"/>
    <n v="24446"/>
    <x v="0"/>
    <m/>
    <m/>
    <m/>
    <m/>
    <n v="1976"/>
    <n v="48"/>
    <m/>
    <n v="1"/>
  </r>
  <r>
    <n v="491"/>
    <n v="8"/>
    <m/>
    <m/>
    <m/>
    <m/>
    <d v="2016-08-03T07:21:45"/>
    <d v="2016-08-03T07:29:57"/>
    <n v="3185"/>
    <s v="City Hall             "/>
    <n v="40.717732499999997"/>
    <n v="-74.043845000000005"/>
    <n v="3202"/>
    <x v="15"/>
    <n v="40.727223500000001"/>
    <n v="-74.033758899999995"/>
    <n v="26226"/>
    <x v="0"/>
    <m/>
    <m/>
    <m/>
    <m/>
    <n v="1990"/>
    <n v="34"/>
    <m/>
    <n v="1"/>
  </r>
  <r>
    <n v="2373"/>
    <n v="39"/>
    <m/>
    <m/>
    <m/>
    <m/>
    <d v="2016-08-03T07:21:48"/>
    <d v="2016-08-03T08:01:21"/>
    <n v="3203"/>
    <s v="Hamilton Park         "/>
    <n v="40.727595966000003"/>
    <n v="-74.044247311000007"/>
    <n v="3203"/>
    <x v="9"/>
    <n v="40.727595966000003"/>
    <n v="-74.044247311000007"/>
    <n v="24402"/>
    <x v="0"/>
    <m/>
    <m/>
    <m/>
    <m/>
    <n v="1969"/>
    <n v="55"/>
    <m/>
    <n v="1"/>
  </r>
  <r>
    <n v="473"/>
    <n v="7"/>
    <m/>
    <m/>
    <m/>
    <m/>
    <d v="2016-08-03T07:22:05"/>
    <d v="2016-08-03T07:29:59"/>
    <n v="3206"/>
    <s v="Hilltop               "/>
    <n v="40.7311689"/>
    <n v="-74.057573599999998"/>
    <n v="3202"/>
    <x v="15"/>
    <n v="40.727223500000001"/>
    <n v="-74.033758899999995"/>
    <n v="26301"/>
    <x v="0"/>
    <m/>
    <m/>
    <m/>
    <m/>
    <n v="1986"/>
    <n v="38"/>
    <m/>
    <n v="1"/>
  </r>
  <r>
    <n v="451"/>
    <n v="7"/>
    <m/>
    <m/>
    <m/>
    <m/>
    <d v="2016-08-03T07:22:25"/>
    <d v="2016-08-03T07:29:57"/>
    <n v="3203"/>
    <s v="Hamilton Park         "/>
    <n v="40.727595966000003"/>
    <n v="-74.044247311000007"/>
    <n v="3186"/>
    <x v="5"/>
    <n v="40.71958611647166"/>
    <n v="-74.043117463588715"/>
    <n v="24445"/>
    <x v="0"/>
    <m/>
    <m/>
    <m/>
    <m/>
    <n v="1983"/>
    <n v="41"/>
    <m/>
    <n v="2"/>
  </r>
  <r>
    <n v="369"/>
    <n v="6"/>
    <m/>
    <m/>
    <m/>
    <m/>
    <d v="2016-08-03T07:22:32"/>
    <d v="2016-08-03T07:28:41"/>
    <n v="3267"/>
    <s v="Morris Canal          "/>
    <n v="40.712418823756899"/>
    <n v="-74.038525521755219"/>
    <n v="3186"/>
    <x v="5"/>
    <n v="40.71958611647166"/>
    <n v="-74.043117463588715"/>
    <n v="26243"/>
    <x v="0"/>
    <m/>
    <m/>
    <m/>
    <m/>
    <n v="1971"/>
    <n v="53"/>
    <m/>
    <n v="1"/>
  </r>
  <r>
    <n v="810"/>
    <n v="13"/>
    <m/>
    <m/>
    <m/>
    <m/>
    <d v="2016-08-03T07:23:28"/>
    <d v="2016-08-03T07:36:59"/>
    <n v="3215"/>
    <s v="Central Ave           "/>
    <n v="40.746729899999998"/>
    <n v="-74.049250900000004"/>
    <n v="3186"/>
    <x v="5"/>
    <n v="40.71958611647166"/>
    <n v="-74.043117463588715"/>
    <n v="24525"/>
    <x v="0"/>
    <m/>
    <m/>
    <m/>
    <m/>
    <n v="1989"/>
    <n v="35"/>
    <m/>
    <n v="1"/>
  </r>
  <r>
    <n v="1203"/>
    <n v="20"/>
    <m/>
    <m/>
    <m/>
    <m/>
    <d v="2016-08-03T07:24:29"/>
    <d v="2016-08-03T07:44:32"/>
    <n v="3278"/>
    <s v="Monmouth and 6th      "/>
    <n v="40.725685483629007"/>
    <n v="-74.048790335655212"/>
    <n v="3186"/>
    <x v="5"/>
    <n v="40.71958611647166"/>
    <n v="-74.043117463588715"/>
    <n v="24562"/>
    <x v="0"/>
    <m/>
    <m/>
    <m/>
    <m/>
    <n v="1980"/>
    <n v="44"/>
    <m/>
    <n v="1"/>
  </r>
  <r>
    <n v="615"/>
    <n v="10"/>
    <m/>
    <m/>
    <m/>
    <m/>
    <d v="2016-08-03T07:24:39"/>
    <d v="2016-08-03T07:34:55"/>
    <n v="3199"/>
    <s v="Newport Pkwy          "/>
    <n v="40.728744800000001"/>
    <n v="-74.032108199999996"/>
    <n v="3185"/>
    <x v="13"/>
    <n v="40.717732499999997"/>
    <n v="-74.043845000000005"/>
    <n v="24702"/>
    <x v="0"/>
    <m/>
    <m/>
    <m/>
    <m/>
    <n v="1960"/>
    <n v="64"/>
    <m/>
    <n v="2"/>
  </r>
  <r>
    <n v="216"/>
    <n v="3"/>
    <m/>
    <m/>
    <m/>
    <m/>
    <d v="2016-08-03T07:25:09"/>
    <d v="2016-08-03T07:28:45"/>
    <n v="3205"/>
    <s v="JC Medical Center     "/>
    <n v="40.716539780991937"/>
    <n v="-74.049637913703904"/>
    <n v="3186"/>
    <x v="5"/>
    <n v="40.71958611647166"/>
    <n v="-74.043117463588715"/>
    <n v="26166"/>
    <x v="0"/>
    <m/>
    <m/>
    <m/>
    <m/>
    <n v="1989"/>
    <n v="35"/>
    <m/>
    <n v="1"/>
  </r>
  <r>
    <n v="328"/>
    <n v="5"/>
    <m/>
    <m/>
    <m/>
    <m/>
    <d v="2016-08-03T07:25:55"/>
    <d v="2016-08-03T07:31:24"/>
    <n v="3225"/>
    <s v="Baldwin at Montgomery "/>
    <n v="40.723658899999997"/>
    <n v="-74.064194299999997"/>
    <n v="3195"/>
    <x v="3"/>
    <n v="40.730742625306583"/>
    <n v="-74.063783884048462"/>
    <n v="24538"/>
    <x v="0"/>
    <m/>
    <m/>
    <m/>
    <m/>
    <n v="1991"/>
    <n v="33"/>
    <m/>
    <n v="2"/>
  </r>
  <r>
    <n v="200"/>
    <n v="3"/>
    <m/>
    <m/>
    <m/>
    <m/>
    <d v="2016-08-03T07:26:27"/>
    <d v="2016-08-03T07:29:47"/>
    <n v="3213"/>
    <s v="Van Vorst Park        "/>
    <n v="40.718488919999999"/>
    <n v="-74.047726624999996"/>
    <n v="3186"/>
    <x v="5"/>
    <n v="40.71958611647166"/>
    <n v="-74.043117463588715"/>
    <n v="24573"/>
    <x v="0"/>
    <m/>
    <m/>
    <m/>
    <m/>
    <n v="1975"/>
    <n v="49"/>
    <m/>
    <n v="2"/>
  </r>
  <r>
    <n v="188"/>
    <n v="3"/>
    <m/>
    <m/>
    <m/>
    <m/>
    <d v="2016-08-03T07:26:39"/>
    <d v="2016-08-03T07:29:47"/>
    <n v="3213"/>
    <s v="Van Vorst Park        "/>
    <n v="40.718488919999999"/>
    <n v="-74.047726624999996"/>
    <n v="3186"/>
    <x v="5"/>
    <n v="40.71958611647166"/>
    <n v="-74.043117463588715"/>
    <n v="26198"/>
    <x v="0"/>
    <m/>
    <m/>
    <m/>
    <m/>
    <n v="1989"/>
    <n v="35"/>
    <m/>
    <n v="1"/>
  </r>
  <r>
    <n v="379"/>
    <n v="6"/>
    <m/>
    <m/>
    <m/>
    <m/>
    <d v="2016-08-03T07:27:18"/>
    <d v="2016-08-03T07:33:38"/>
    <n v="3278"/>
    <s v="Monmouth and 6th      "/>
    <n v="40.725685483629007"/>
    <n v="-74.048790335655212"/>
    <n v="3186"/>
    <x v="5"/>
    <n v="40.71958611647166"/>
    <n v="-74.043117463588715"/>
    <n v="24414"/>
    <x v="0"/>
    <m/>
    <m/>
    <m/>
    <m/>
    <m/>
    <s v=""/>
    <m/>
    <n v="0"/>
  </r>
  <r>
    <n v="298"/>
    <n v="4"/>
    <m/>
    <m/>
    <m/>
    <m/>
    <d v="2016-08-03T07:28:43"/>
    <d v="2016-08-03T07:33:42"/>
    <n v="3270"/>
    <s v="Jersey &amp; 6th St       "/>
    <n v="40.725289107811321"/>
    <n v="-74.045571684837341"/>
    <n v="3209"/>
    <x v="28"/>
    <n v="40.724176499999999"/>
    <n v="-74.050656399999994"/>
    <n v="24503"/>
    <x v="0"/>
    <m/>
    <m/>
    <m/>
    <m/>
    <n v="1970"/>
    <n v="54"/>
    <m/>
    <n v="1"/>
  </r>
  <r>
    <n v="617"/>
    <n v="10"/>
    <m/>
    <m/>
    <m/>
    <m/>
    <d v="2016-08-03T07:29:02"/>
    <d v="2016-08-03T07:39:19"/>
    <n v="3183"/>
    <s v="Exchange Place        "/>
    <n v="40.716246900000002"/>
    <n v="-74.033458800000005"/>
    <n v="3199"/>
    <x v="21"/>
    <n v="40.728744800000001"/>
    <n v="-74.032108199999996"/>
    <n v="24526"/>
    <x v="0"/>
    <m/>
    <m/>
    <m/>
    <m/>
    <n v="1988"/>
    <n v="36"/>
    <m/>
    <n v="1"/>
  </r>
  <r>
    <n v="749"/>
    <n v="12"/>
    <m/>
    <m/>
    <m/>
    <m/>
    <d v="2016-08-03T07:29:10"/>
    <d v="2016-08-03T07:41:40"/>
    <n v="3186"/>
    <s v="Grove St PATH         "/>
    <n v="40.71958611647166"/>
    <n v="-74.043117463588715"/>
    <n v="3202"/>
    <x v="15"/>
    <n v="40.727223500000001"/>
    <n v="-74.033758899999995"/>
    <n v="24572"/>
    <x v="0"/>
    <m/>
    <m/>
    <m/>
    <m/>
    <n v="1990"/>
    <n v="34"/>
    <m/>
    <n v="1"/>
  </r>
  <r>
    <n v="197"/>
    <n v="3"/>
    <m/>
    <m/>
    <m/>
    <m/>
    <d v="2016-08-03T07:29:11"/>
    <d v="2016-08-03T07:32:29"/>
    <n v="3272"/>
    <s v="Jersey &amp; 3rd          "/>
    <n v="40.723331586464361"/>
    <n v="-74.045952558517442"/>
    <n v="3186"/>
    <x v="5"/>
    <n v="40.71958611647166"/>
    <n v="-74.043117463588715"/>
    <n v="24697"/>
    <x v="0"/>
    <m/>
    <m/>
    <m/>
    <m/>
    <n v="1961"/>
    <n v="63"/>
    <m/>
    <n v="2"/>
  </r>
  <r>
    <n v="378"/>
    <n v="6"/>
    <m/>
    <m/>
    <m/>
    <m/>
    <d v="2016-08-03T07:29:44"/>
    <d v="2016-08-03T07:36:03"/>
    <n v="3225"/>
    <s v="Baldwin at Montgomery "/>
    <n v="40.723658899999997"/>
    <n v="-74.064194299999997"/>
    <n v="3195"/>
    <x v="3"/>
    <n v="40.730742625306583"/>
    <n v="-74.063783884048462"/>
    <n v="24655"/>
    <x v="0"/>
    <m/>
    <m/>
    <m/>
    <m/>
    <n v="1976"/>
    <n v="48"/>
    <m/>
    <n v="1"/>
  </r>
  <r>
    <n v="460"/>
    <n v="7"/>
    <m/>
    <m/>
    <m/>
    <m/>
    <d v="2016-08-03T07:30:01"/>
    <d v="2016-08-03T07:37:42"/>
    <n v="3203"/>
    <s v="Hamilton Park         "/>
    <n v="40.727595966000003"/>
    <n v="-74.044247311000007"/>
    <n v="3202"/>
    <x v="15"/>
    <n v="40.727223500000001"/>
    <n v="-74.033758899999995"/>
    <n v="24589"/>
    <x v="0"/>
    <m/>
    <m/>
    <m/>
    <m/>
    <n v="1971"/>
    <n v="53"/>
    <m/>
    <n v="2"/>
  </r>
  <r>
    <n v="78"/>
    <n v="1"/>
    <m/>
    <m/>
    <m/>
    <m/>
    <d v="2016-08-03T07:30:06"/>
    <d v="2016-08-03T07:31:24"/>
    <n v="3184"/>
    <s v="Paulus Hook           "/>
    <n v="40.7141454"/>
    <n v="-74.033551900000006"/>
    <n v="3183"/>
    <x v="11"/>
    <n v="40.716246900000002"/>
    <n v="-74.033458800000005"/>
    <n v="24670"/>
    <x v="0"/>
    <m/>
    <m/>
    <m/>
    <m/>
    <n v="1984"/>
    <n v="40"/>
    <m/>
    <n v="1"/>
  </r>
  <r>
    <n v="287"/>
    <n v="4"/>
    <m/>
    <m/>
    <m/>
    <m/>
    <d v="2016-08-03T07:30:07"/>
    <d v="2016-08-03T07:34:55"/>
    <n v="3203"/>
    <s v="Hamilton Park         "/>
    <n v="40.727595966000003"/>
    <n v="-74.044247311000007"/>
    <n v="3186"/>
    <x v="5"/>
    <n v="40.71958611647166"/>
    <n v="-74.043117463588715"/>
    <n v="26170"/>
    <x v="0"/>
    <m/>
    <m/>
    <m/>
    <m/>
    <n v="1971"/>
    <n v="53"/>
    <m/>
    <n v="2"/>
  </r>
  <r>
    <n v="190"/>
    <n v="3"/>
    <m/>
    <m/>
    <m/>
    <m/>
    <d v="2016-08-03T07:31:02"/>
    <d v="2016-08-03T07:34:12"/>
    <n v="3209"/>
    <s v="Brunswick St          "/>
    <n v="40.724176499999999"/>
    <n v="-74.050656399999994"/>
    <n v="3186"/>
    <x v="5"/>
    <n v="40.71958611647166"/>
    <n v="-74.043117463588715"/>
    <n v="26238"/>
    <x v="0"/>
    <m/>
    <m/>
    <m/>
    <m/>
    <n v="1982"/>
    <n v="42"/>
    <m/>
    <n v="1"/>
  </r>
  <r>
    <n v="216"/>
    <n v="3"/>
    <m/>
    <m/>
    <m/>
    <m/>
    <d v="2016-08-03T07:31:21"/>
    <d v="2016-08-03T07:34:58"/>
    <n v="3187"/>
    <s v="Warren St             "/>
    <n v="40.721123599999999"/>
    <n v="-74.038050949999999"/>
    <n v="3202"/>
    <x v="15"/>
    <n v="40.727223500000001"/>
    <n v="-74.033758899999995"/>
    <n v="24673"/>
    <x v="0"/>
    <m/>
    <m/>
    <m/>
    <m/>
    <n v="1978"/>
    <n v="46"/>
    <m/>
    <n v="1"/>
  </r>
  <r>
    <n v="227"/>
    <n v="3"/>
    <m/>
    <m/>
    <m/>
    <m/>
    <d v="2016-08-03T07:31:39"/>
    <d v="2016-08-03T07:35:27"/>
    <n v="3209"/>
    <s v="Brunswick St          "/>
    <n v="40.724176499999999"/>
    <n v="-74.050656399999994"/>
    <n v="3186"/>
    <x v="5"/>
    <n v="40.71958611647166"/>
    <n v="-74.043117463588715"/>
    <n v="24698"/>
    <x v="0"/>
    <m/>
    <m/>
    <m/>
    <m/>
    <n v="1976"/>
    <n v="48"/>
    <m/>
    <n v="1"/>
  </r>
  <r>
    <n v="235"/>
    <n v="3"/>
    <m/>
    <m/>
    <m/>
    <m/>
    <d v="2016-08-03T07:32:21"/>
    <d v="2016-08-03T07:36:16"/>
    <n v="3267"/>
    <s v="Morris Canal          "/>
    <n v="40.712418823756899"/>
    <n v="-74.038525521755219"/>
    <n v="3183"/>
    <x v="11"/>
    <n v="40.716246900000002"/>
    <n v="-74.033458800000005"/>
    <n v="24477"/>
    <x v="0"/>
    <m/>
    <m/>
    <m/>
    <m/>
    <n v="1985"/>
    <n v="39"/>
    <m/>
    <n v="1"/>
  </r>
  <r>
    <n v="196"/>
    <n v="3"/>
    <m/>
    <m/>
    <m/>
    <m/>
    <d v="2016-08-03T07:32:27"/>
    <d v="2016-08-03T07:35:44"/>
    <n v="3194"/>
    <s v="McGinley Square       "/>
    <n v="40.725339925355797"/>
    <n v="-74.067622125148773"/>
    <n v="3195"/>
    <x v="3"/>
    <n v="40.730742625306583"/>
    <n v="-74.063783884048462"/>
    <n v="24496"/>
    <x v="0"/>
    <m/>
    <m/>
    <m/>
    <m/>
    <n v="1978"/>
    <n v="46"/>
    <m/>
    <n v="1"/>
  </r>
  <r>
    <n v="178"/>
    <n v="2"/>
    <m/>
    <m/>
    <m/>
    <m/>
    <d v="2016-08-03T07:32:32"/>
    <d v="2016-08-03T07:35:30"/>
    <n v="3214"/>
    <s v="Essex Light Rail      "/>
    <n v="40.712774199999998"/>
    <n v="-74.0364857"/>
    <n v="3183"/>
    <x v="11"/>
    <n v="40.716246900000002"/>
    <n v="-74.033458800000005"/>
    <n v="26266"/>
    <x v="0"/>
    <m/>
    <m/>
    <m/>
    <m/>
    <n v="1989"/>
    <n v="35"/>
    <m/>
    <n v="2"/>
  </r>
  <r>
    <n v="199"/>
    <n v="3"/>
    <m/>
    <m/>
    <m/>
    <m/>
    <d v="2016-08-03T07:32:41"/>
    <d v="2016-08-03T07:36:00"/>
    <n v="3276"/>
    <s v="Marin Light Rail      "/>
    <n v="40.714584035358932"/>
    <n v="-74.042817056179047"/>
    <n v="3186"/>
    <x v="5"/>
    <n v="40.71958611647166"/>
    <n v="-74.043117463588715"/>
    <n v="24633"/>
    <x v="0"/>
    <m/>
    <m/>
    <m/>
    <m/>
    <n v="1980"/>
    <n v="44"/>
    <m/>
    <n v="1"/>
  </r>
  <r>
    <n v="246"/>
    <n v="4"/>
    <m/>
    <m/>
    <m/>
    <m/>
    <d v="2016-08-03T07:33:50"/>
    <d v="2016-08-03T07:37:57"/>
    <n v="3203"/>
    <s v="Hamilton Park         "/>
    <n v="40.727595966000003"/>
    <n v="-74.044247311000007"/>
    <n v="3186"/>
    <x v="5"/>
    <n v="40.71958611647166"/>
    <n v="-74.043117463588715"/>
    <n v="26201"/>
    <x v="0"/>
    <m/>
    <m/>
    <m/>
    <m/>
    <n v="1979"/>
    <n v="45"/>
    <m/>
    <n v="1"/>
  </r>
  <r>
    <n v="1026"/>
    <n v="17"/>
    <m/>
    <m/>
    <m/>
    <m/>
    <d v="2016-08-03T07:34:47"/>
    <d v="2016-08-03T07:51:53"/>
    <n v="3190"/>
    <s v="Garfield Ave Station  "/>
    <n v="40.710467023379699"/>
    <n v="-74.070038795471191"/>
    <n v="3214"/>
    <x v="19"/>
    <n v="40.712774199999998"/>
    <n v="-74.0364857"/>
    <n v="24718"/>
    <x v="0"/>
    <m/>
    <m/>
    <m/>
    <m/>
    <n v="1979"/>
    <n v="45"/>
    <m/>
    <n v="1"/>
  </r>
  <r>
    <n v="103"/>
    <n v="1"/>
    <m/>
    <m/>
    <m/>
    <m/>
    <d v="2016-08-03T07:35:50"/>
    <d v="2016-08-03T07:37:33"/>
    <n v="3213"/>
    <s v="Van Vorst Park        "/>
    <n v="40.718488919999999"/>
    <n v="-74.047726624999996"/>
    <n v="3185"/>
    <x v="13"/>
    <n v="40.717732499999997"/>
    <n v="-74.043845000000005"/>
    <n v="26256"/>
    <x v="0"/>
    <m/>
    <m/>
    <m/>
    <m/>
    <n v="1970"/>
    <n v="54"/>
    <m/>
    <n v="1"/>
  </r>
  <r>
    <n v="311"/>
    <n v="5"/>
    <m/>
    <m/>
    <m/>
    <m/>
    <d v="2016-08-03T07:35:55"/>
    <d v="2016-08-03T07:41:07"/>
    <n v="3209"/>
    <s v="Brunswick St          "/>
    <n v="40.724176499999999"/>
    <n v="-74.050656399999994"/>
    <n v="3186"/>
    <x v="5"/>
    <n v="40.71958611647166"/>
    <n v="-74.043117463588715"/>
    <n v="24447"/>
    <x v="0"/>
    <m/>
    <m/>
    <m/>
    <m/>
    <n v="1981"/>
    <n v="43"/>
    <m/>
    <n v="2"/>
  </r>
  <r>
    <n v="531"/>
    <n v="8"/>
    <m/>
    <m/>
    <m/>
    <m/>
    <d v="2016-08-03T07:36:03"/>
    <d v="2016-08-03T07:44:54"/>
    <n v="3192"/>
    <s v="Liberty Light Rail    "/>
    <n v="40.711242300000002"/>
    <n v="-74.055701299999996"/>
    <n v="3184"/>
    <x v="8"/>
    <n v="40.7141454"/>
    <n v="-74.033551900000006"/>
    <n v="24636"/>
    <x v="0"/>
    <m/>
    <m/>
    <m/>
    <m/>
    <n v="1967"/>
    <n v="57"/>
    <m/>
    <n v="1"/>
  </r>
  <r>
    <n v="588"/>
    <n v="9"/>
    <m/>
    <m/>
    <m/>
    <m/>
    <d v="2016-08-03T07:36:03"/>
    <d v="2016-08-03T07:45:52"/>
    <n v="3199"/>
    <s v="Newport Pkwy          "/>
    <n v="40.728744800000001"/>
    <n v="-74.032108199999996"/>
    <n v="3184"/>
    <x v="8"/>
    <n v="40.7141454"/>
    <n v="-74.033551900000006"/>
    <n v="24457"/>
    <x v="0"/>
    <m/>
    <m/>
    <m/>
    <m/>
    <n v="1959"/>
    <n v="65"/>
    <m/>
    <n v="1"/>
  </r>
  <r>
    <n v="513"/>
    <n v="8"/>
    <m/>
    <m/>
    <m/>
    <m/>
    <d v="2016-08-03T07:37:12"/>
    <d v="2016-08-03T07:45:45"/>
    <n v="3210"/>
    <s v="Pershing Field        "/>
    <n v="40.742677141000001"/>
    <n v="-74.051788633000001"/>
    <n v="3195"/>
    <x v="3"/>
    <n v="40.730742625306583"/>
    <n v="-74.063783884048462"/>
    <n v="26215"/>
    <x v="0"/>
    <m/>
    <m/>
    <m/>
    <m/>
    <n v="1978"/>
    <n v="46"/>
    <m/>
    <n v="2"/>
  </r>
  <r>
    <n v="305"/>
    <n v="5"/>
    <m/>
    <m/>
    <m/>
    <m/>
    <d v="2016-08-03T07:38:23"/>
    <d v="2016-08-03T07:43:29"/>
    <n v="3203"/>
    <s v="Hamilton Park         "/>
    <n v="40.727595966000003"/>
    <n v="-74.044247311000007"/>
    <n v="3202"/>
    <x v="15"/>
    <n v="40.727223500000001"/>
    <n v="-74.033758899999995"/>
    <n v="24596"/>
    <x v="0"/>
    <m/>
    <m/>
    <m/>
    <m/>
    <n v="1984"/>
    <n v="40"/>
    <m/>
    <n v="2"/>
  </r>
  <r>
    <n v="446"/>
    <n v="7"/>
    <m/>
    <m/>
    <m/>
    <m/>
    <d v="2016-08-03T07:39:32"/>
    <d v="2016-08-03T07:46:59"/>
    <n v="3203"/>
    <s v="Hamilton Park         "/>
    <n v="40.727595966000003"/>
    <n v="-74.044247311000007"/>
    <n v="3186"/>
    <x v="5"/>
    <n v="40.71958611647166"/>
    <n v="-74.043117463588715"/>
    <n v="26195"/>
    <x v="0"/>
    <m/>
    <m/>
    <m/>
    <m/>
    <n v="1956"/>
    <n v="68"/>
    <m/>
    <n v="1"/>
  </r>
  <r>
    <n v="652"/>
    <n v="10"/>
    <m/>
    <m/>
    <m/>
    <m/>
    <d v="2016-08-03T07:40:18"/>
    <d v="2016-08-03T07:51:10"/>
    <n v="3225"/>
    <s v="Baldwin at Montgomery "/>
    <n v="40.723658899999997"/>
    <n v="-74.064194299999997"/>
    <n v="3187"/>
    <x v="16"/>
    <n v="40.721123599999999"/>
    <n v="-74.038050949999999"/>
    <n v="26283"/>
    <x v="0"/>
    <m/>
    <m/>
    <m/>
    <m/>
    <n v="1984"/>
    <n v="40"/>
    <m/>
    <n v="1"/>
  </r>
  <r>
    <n v="380"/>
    <n v="6"/>
    <m/>
    <m/>
    <m/>
    <m/>
    <d v="2016-08-03T07:40:38"/>
    <d v="2016-08-03T07:46:58"/>
    <n v="3210"/>
    <s v="Pershing Field        "/>
    <n v="40.742677141000001"/>
    <n v="-74.051788633000001"/>
    <n v="3220"/>
    <x v="24"/>
    <n v="40.734961020009514"/>
    <n v="-74.059503078460693"/>
    <n v="24552"/>
    <x v="0"/>
    <m/>
    <m/>
    <m/>
    <m/>
    <n v="1983"/>
    <n v="41"/>
    <m/>
    <n v="1"/>
  </r>
  <r>
    <n v="747"/>
    <n v="12"/>
    <m/>
    <m/>
    <m/>
    <m/>
    <d v="2016-08-03T07:40:46"/>
    <d v="2016-08-03T07:53:14"/>
    <n v="3203"/>
    <s v="Hamilton Park         "/>
    <n v="40.727595966000003"/>
    <n v="-74.044247311000007"/>
    <n v="3183"/>
    <x v="11"/>
    <n v="40.716246900000002"/>
    <n v="-74.033458800000005"/>
    <n v="26250"/>
    <x v="0"/>
    <m/>
    <m/>
    <m/>
    <m/>
    <n v="1974"/>
    <n v="50"/>
    <m/>
    <n v="1"/>
  </r>
  <r>
    <n v="233"/>
    <n v="3"/>
    <m/>
    <m/>
    <m/>
    <m/>
    <d v="2016-08-03T07:41:19"/>
    <d v="2016-08-03T07:45:12"/>
    <n v="3267"/>
    <s v="Morris Canal          "/>
    <n v="40.712418823756899"/>
    <n v="-74.038525521755219"/>
    <n v="3183"/>
    <x v="11"/>
    <n v="40.716246900000002"/>
    <n v="-74.033458800000005"/>
    <n v="26259"/>
    <x v="0"/>
    <m/>
    <m/>
    <m/>
    <m/>
    <n v="1980"/>
    <n v="44"/>
    <m/>
    <n v="1"/>
  </r>
  <r>
    <n v="208"/>
    <n v="3"/>
    <m/>
    <m/>
    <m/>
    <m/>
    <d v="2016-08-03T07:41:29"/>
    <d v="2016-08-03T07:44:57"/>
    <n v="3203"/>
    <s v="Hamilton Park         "/>
    <n v="40.727595966000003"/>
    <n v="-74.044247311000007"/>
    <n v="3186"/>
    <x v="5"/>
    <n v="40.71958611647166"/>
    <n v="-74.043117463588715"/>
    <n v="24419"/>
    <x v="0"/>
    <m/>
    <m/>
    <m/>
    <m/>
    <n v="1975"/>
    <n v="49"/>
    <m/>
    <n v="1"/>
  </r>
  <r>
    <n v="607"/>
    <n v="10"/>
    <m/>
    <m/>
    <m/>
    <m/>
    <d v="2016-08-03T07:41:35"/>
    <d v="2016-08-03T07:51:43"/>
    <n v="3193"/>
    <s v="Lincoln Park          "/>
    <n v="40.724605099886901"/>
    <n v="-74.078405946493149"/>
    <n v="3195"/>
    <x v="3"/>
    <n v="40.730742625306583"/>
    <n v="-74.063783884048462"/>
    <n v="24614"/>
    <x v="0"/>
    <m/>
    <m/>
    <m/>
    <m/>
    <n v="1981"/>
    <n v="43"/>
    <m/>
    <n v="1"/>
  </r>
  <r>
    <n v="352"/>
    <n v="5"/>
    <m/>
    <m/>
    <m/>
    <m/>
    <d v="2016-08-03T07:42:01"/>
    <d v="2016-08-03T07:47:53"/>
    <n v="3207"/>
    <s v="Oakland Ave           "/>
    <n v="40.737603700000001"/>
    <n v="-74.052478300000004"/>
    <n v="3195"/>
    <x v="3"/>
    <n v="40.730742625306583"/>
    <n v="-74.063783884048462"/>
    <n v="26161"/>
    <x v="0"/>
    <m/>
    <m/>
    <m/>
    <m/>
    <n v="1989"/>
    <n v="35"/>
    <m/>
    <n v="1"/>
  </r>
  <r>
    <n v="363"/>
    <n v="6"/>
    <m/>
    <m/>
    <m/>
    <m/>
    <d v="2016-08-03T07:42:37"/>
    <d v="2016-08-03T07:48:40"/>
    <n v="3267"/>
    <s v="Morris Canal          "/>
    <n v="40.712418823756899"/>
    <n v="-74.038525521755219"/>
    <n v="3186"/>
    <x v="5"/>
    <n v="40.71958611647166"/>
    <n v="-74.043117463588715"/>
    <n v="24643"/>
    <x v="0"/>
    <m/>
    <m/>
    <m/>
    <m/>
    <n v="1969"/>
    <n v="55"/>
    <m/>
    <n v="1"/>
  </r>
  <r>
    <n v="367"/>
    <n v="6"/>
    <m/>
    <m/>
    <m/>
    <m/>
    <d v="2016-08-03T07:42:49"/>
    <d v="2016-08-03T07:48:57"/>
    <n v="3267"/>
    <s v="Morris Canal          "/>
    <n v="40.712418823756899"/>
    <n v="-74.038525521755219"/>
    <n v="3186"/>
    <x v="5"/>
    <n v="40.71958611647166"/>
    <n v="-74.043117463588715"/>
    <n v="24429"/>
    <x v="0"/>
    <m/>
    <m/>
    <m/>
    <m/>
    <n v="1965"/>
    <n v="59"/>
    <m/>
    <n v="1"/>
  </r>
  <r>
    <n v="390"/>
    <n v="6"/>
    <m/>
    <m/>
    <m/>
    <m/>
    <d v="2016-08-03T07:43:38"/>
    <d v="2016-08-03T07:50:09"/>
    <n v="3203"/>
    <s v="Hamilton Park         "/>
    <n v="40.727595966000003"/>
    <n v="-74.044247311000007"/>
    <n v="3202"/>
    <x v="15"/>
    <n v="40.727223500000001"/>
    <n v="-74.033758899999995"/>
    <n v="24624"/>
    <x v="0"/>
    <m/>
    <m/>
    <m/>
    <m/>
    <n v="1977"/>
    <n v="47"/>
    <m/>
    <n v="2"/>
  </r>
  <r>
    <n v="416"/>
    <n v="6"/>
    <m/>
    <m/>
    <m/>
    <m/>
    <d v="2016-08-03T07:43:40"/>
    <d v="2016-08-03T07:50:36"/>
    <n v="3203"/>
    <s v="Hamilton Park         "/>
    <n v="40.727595966000003"/>
    <n v="-74.044247311000007"/>
    <n v="3183"/>
    <x v="11"/>
    <n v="40.716246900000002"/>
    <n v="-74.033458800000005"/>
    <n v="24653"/>
    <x v="0"/>
    <m/>
    <m/>
    <m/>
    <m/>
    <n v="1956"/>
    <n v="68"/>
    <m/>
    <n v="1"/>
  </r>
  <r>
    <n v="357"/>
    <n v="5"/>
    <m/>
    <m/>
    <m/>
    <m/>
    <d v="2016-08-03T07:45:39"/>
    <d v="2016-08-03T07:51:36"/>
    <n v="3195"/>
    <s v="Sip Ave               "/>
    <n v="40.730742625306583"/>
    <n v="-74.063783884048462"/>
    <n v="3193"/>
    <x v="4"/>
    <n v="40.724605099886901"/>
    <n v="-74.078405946493149"/>
    <n v="26156"/>
    <x v="0"/>
    <m/>
    <m/>
    <m/>
    <m/>
    <n v="1991"/>
    <n v="33"/>
    <m/>
    <n v="1"/>
  </r>
  <r>
    <n v="571"/>
    <n v="9"/>
    <m/>
    <m/>
    <m/>
    <m/>
    <d v="2016-08-03T07:45:40"/>
    <d v="2016-08-03T07:55:12"/>
    <n v="3211"/>
    <s v="Newark Ave            "/>
    <n v="40.721525149999998"/>
    <n v="-74.046304543000005"/>
    <n v="3202"/>
    <x v="15"/>
    <n v="40.727223500000001"/>
    <n v="-74.033758899999995"/>
    <n v="26174"/>
    <x v="0"/>
    <m/>
    <m/>
    <m/>
    <m/>
    <n v="1988"/>
    <n v="36"/>
    <m/>
    <n v="1"/>
  </r>
  <r>
    <n v="147"/>
    <n v="2"/>
    <m/>
    <m/>
    <m/>
    <m/>
    <d v="2016-08-03T07:46:43"/>
    <d v="2016-08-03T07:49:10"/>
    <n v="3194"/>
    <s v="McGinley Square       "/>
    <n v="40.725339925355797"/>
    <n v="-74.067622125148773"/>
    <n v="3195"/>
    <x v="3"/>
    <n v="40.730742625306583"/>
    <n v="-74.063783884048462"/>
    <n v="24649"/>
    <x v="0"/>
    <m/>
    <m/>
    <m/>
    <m/>
    <n v="1982"/>
    <n v="42"/>
    <m/>
    <n v="1"/>
  </r>
  <r>
    <n v="601"/>
    <n v="10"/>
    <m/>
    <m/>
    <m/>
    <m/>
    <d v="2016-08-03T07:47:22"/>
    <d v="2016-08-03T07:57:24"/>
    <n v="3213"/>
    <s v="Van Vorst Park        "/>
    <n v="40.718488919999999"/>
    <n v="-74.047726624999996"/>
    <n v="3225"/>
    <x v="38"/>
    <n v="40.723658899999997"/>
    <n v="-74.064194299999997"/>
    <n v="26310"/>
    <x v="0"/>
    <m/>
    <m/>
    <m/>
    <m/>
    <n v="1984"/>
    <n v="40"/>
    <m/>
    <n v="1"/>
  </r>
  <r>
    <n v="440"/>
    <n v="7"/>
    <m/>
    <m/>
    <m/>
    <m/>
    <d v="2016-08-03T07:47:35"/>
    <d v="2016-08-03T07:54:56"/>
    <n v="3203"/>
    <s v="Hamilton Park         "/>
    <n v="40.727595966000003"/>
    <n v="-74.044247311000007"/>
    <n v="3186"/>
    <x v="5"/>
    <n v="40.71958611647166"/>
    <n v="-74.043117463588715"/>
    <n v="24469"/>
    <x v="0"/>
    <m/>
    <m/>
    <m/>
    <m/>
    <n v="1984"/>
    <n v="40"/>
    <m/>
    <n v="1"/>
  </r>
  <r>
    <n v="331"/>
    <n v="5"/>
    <m/>
    <m/>
    <m/>
    <m/>
    <d v="2016-08-03T07:48:00"/>
    <d v="2016-08-03T07:53:31"/>
    <n v="3212"/>
    <s v="Christ Hospital       "/>
    <n v="40.734785817999999"/>
    <n v="-74.050443635999997"/>
    <n v="3195"/>
    <x v="3"/>
    <n v="40.730742625306583"/>
    <n v="-74.063783884048462"/>
    <n v="26218"/>
    <x v="0"/>
    <m/>
    <m/>
    <m/>
    <m/>
    <n v="1991"/>
    <n v="33"/>
    <m/>
    <n v="1"/>
  </r>
  <r>
    <n v="503"/>
    <n v="8"/>
    <m/>
    <m/>
    <m/>
    <m/>
    <d v="2016-08-03T07:48:15"/>
    <d v="2016-08-03T07:56:38"/>
    <n v="3192"/>
    <s v="Liberty Light Rail    "/>
    <n v="40.711242300000002"/>
    <n v="-74.055701299999996"/>
    <n v="3186"/>
    <x v="5"/>
    <n v="40.71958611647166"/>
    <n v="-74.043117463588715"/>
    <n v="24568"/>
    <x v="0"/>
    <m/>
    <m/>
    <m/>
    <m/>
    <n v="1969"/>
    <n v="55"/>
    <m/>
    <n v="1"/>
  </r>
  <r>
    <n v="208"/>
    <n v="3"/>
    <m/>
    <m/>
    <m/>
    <m/>
    <d v="2016-08-03T07:48:39"/>
    <d v="2016-08-03T07:52:08"/>
    <n v="3267"/>
    <s v="Morris Canal          "/>
    <n v="40.712418823756899"/>
    <n v="-74.038525521755219"/>
    <n v="3183"/>
    <x v="11"/>
    <n v="40.716246900000002"/>
    <n v="-74.033458800000005"/>
    <n v="24604"/>
    <x v="0"/>
    <m/>
    <m/>
    <m/>
    <m/>
    <n v="1976"/>
    <n v="48"/>
    <m/>
    <n v="1"/>
  </r>
  <r>
    <n v="625"/>
    <n v="10"/>
    <m/>
    <m/>
    <m/>
    <m/>
    <d v="2016-08-03T07:48:38"/>
    <d v="2016-08-03T07:59:03"/>
    <n v="3199"/>
    <s v="Newport Pkwy          "/>
    <n v="40.728744800000001"/>
    <n v="-74.032108199999996"/>
    <n v="3184"/>
    <x v="8"/>
    <n v="40.7141454"/>
    <n v="-74.033551900000006"/>
    <n v="24478"/>
    <x v="1"/>
    <m/>
    <m/>
    <m/>
    <m/>
    <m/>
    <s v=""/>
    <m/>
    <n v="0"/>
  </r>
  <r>
    <n v="140"/>
    <n v="2"/>
    <m/>
    <m/>
    <m/>
    <m/>
    <d v="2016-08-03T07:49:02"/>
    <d v="2016-08-03T07:51:22"/>
    <n v="3211"/>
    <s v="Newark Ave            "/>
    <n v="40.721525149999998"/>
    <n v="-74.046304543000005"/>
    <n v="3186"/>
    <x v="5"/>
    <n v="40.71958611647166"/>
    <n v="-74.043117463588715"/>
    <n v="26308"/>
    <x v="0"/>
    <m/>
    <m/>
    <m/>
    <m/>
    <n v="1976"/>
    <n v="48"/>
    <m/>
    <n v="1"/>
  </r>
  <r>
    <n v="284"/>
    <n v="4"/>
    <m/>
    <m/>
    <m/>
    <m/>
    <d v="2016-08-03T07:49:04"/>
    <d v="2016-08-03T07:53:48"/>
    <n v="3276"/>
    <s v="Marin Light Rail      "/>
    <n v="40.714584035358932"/>
    <n v="-74.042817056179047"/>
    <n v="3183"/>
    <x v="11"/>
    <n v="40.716246900000002"/>
    <n v="-74.033458800000005"/>
    <n v="24523"/>
    <x v="0"/>
    <m/>
    <m/>
    <m/>
    <m/>
    <n v="1982"/>
    <n v="42"/>
    <m/>
    <n v="1"/>
  </r>
  <r>
    <n v="303"/>
    <n v="5"/>
    <m/>
    <m/>
    <m/>
    <m/>
    <d v="2016-08-03T07:49:52"/>
    <d v="2016-08-03T07:54:56"/>
    <n v="3209"/>
    <s v="Brunswick St          "/>
    <n v="40.724176499999999"/>
    <n v="-74.050656399999994"/>
    <n v="3186"/>
    <x v="5"/>
    <n v="40.71958611647166"/>
    <n v="-74.043117463588715"/>
    <n v="24411"/>
    <x v="0"/>
    <m/>
    <m/>
    <m/>
    <m/>
    <n v="1985"/>
    <n v="39"/>
    <m/>
    <n v="2"/>
  </r>
  <r>
    <n v="363"/>
    <n v="6"/>
    <m/>
    <m/>
    <m/>
    <m/>
    <d v="2016-08-03T07:50:01"/>
    <d v="2016-08-03T07:56:04"/>
    <n v="3187"/>
    <s v="Warren St             "/>
    <n v="40.721123599999999"/>
    <n v="-74.038050949999999"/>
    <n v="3202"/>
    <x v="15"/>
    <n v="40.727223500000001"/>
    <n v="-74.033758899999995"/>
    <n v="26203"/>
    <x v="0"/>
    <m/>
    <m/>
    <m/>
    <m/>
    <n v="1994"/>
    <n v="30"/>
    <m/>
    <n v="1"/>
  </r>
  <r>
    <n v="482"/>
    <n v="8"/>
    <m/>
    <m/>
    <m/>
    <m/>
    <d v="2016-08-03T07:51:50"/>
    <d v="2016-08-03T07:59:52"/>
    <n v="3186"/>
    <s v="Grove St PATH         "/>
    <n v="40.71958611647166"/>
    <n v="-74.043117463588715"/>
    <n v="3202"/>
    <x v="15"/>
    <n v="40.727223500000001"/>
    <n v="-74.033758899999995"/>
    <n v="26243"/>
    <x v="0"/>
    <m/>
    <m/>
    <m/>
    <m/>
    <n v="1983"/>
    <n v="41"/>
    <m/>
    <n v="1"/>
  </r>
  <r>
    <n v="743"/>
    <n v="12"/>
    <m/>
    <m/>
    <m/>
    <m/>
    <d v="2016-08-03T07:52:00"/>
    <d v="2016-08-03T08:04:23"/>
    <n v="3196"/>
    <s v="Riverview Park        "/>
    <n v="40.744318700000001"/>
    <n v="-74.043990899999997"/>
    <n v="3202"/>
    <x v="15"/>
    <n v="40.727223500000001"/>
    <n v="-74.033758899999995"/>
    <n v="26159"/>
    <x v="0"/>
    <m/>
    <m/>
    <m/>
    <m/>
    <n v="1990"/>
    <n v="34"/>
    <m/>
    <n v="1"/>
  </r>
  <r>
    <n v="621"/>
    <n v="10"/>
    <m/>
    <m/>
    <m/>
    <m/>
    <d v="2016-08-03T07:52:12"/>
    <d v="2016-08-03T08:02:34"/>
    <n v="3207"/>
    <s v="Oakland Ave           "/>
    <n v="40.737603700000001"/>
    <n v="-74.052478300000004"/>
    <n v="3186"/>
    <x v="5"/>
    <n v="40.71958611647166"/>
    <n v="-74.043117463588715"/>
    <n v="24617"/>
    <x v="0"/>
    <m/>
    <m/>
    <m/>
    <m/>
    <n v="1974"/>
    <n v="50"/>
    <m/>
    <n v="2"/>
  </r>
  <r>
    <n v="383"/>
    <n v="6"/>
    <m/>
    <m/>
    <m/>
    <m/>
    <d v="2016-08-03T07:52:30"/>
    <d v="2016-08-03T07:58:53"/>
    <n v="3211"/>
    <s v="Newark Ave            "/>
    <n v="40.721525149999998"/>
    <n v="-74.046304543000005"/>
    <n v="3184"/>
    <x v="8"/>
    <n v="40.7141454"/>
    <n v="-74.033551900000006"/>
    <n v="26199"/>
    <x v="0"/>
    <m/>
    <m/>
    <m/>
    <m/>
    <n v="1989"/>
    <n v="35"/>
    <m/>
    <n v="1"/>
  </r>
  <r>
    <n v="197"/>
    <n v="3"/>
    <m/>
    <m/>
    <m/>
    <m/>
    <d v="2016-08-03T07:52:38"/>
    <d v="2016-08-03T07:55:55"/>
    <n v="3267"/>
    <s v="Morris Canal          "/>
    <n v="40.712418823756899"/>
    <n v="-74.038525521755219"/>
    <n v="3183"/>
    <x v="11"/>
    <n v="40.716246900000002"/>
    <n v="-74.033458800000005"/>
    <n v="24482"/>
    <x v="0"/>
    <m/>
    <m/>
    <m/>
    <m/>
    <n v="1990"/>
    <n v="34"/>
    <m/>
    <n v="1"/>
  </r>
  <r>
    <n v="260"/>
    <n v="4"/>
    <m/>
    <m/>
    <m/>
    <m/>
    <d v="2016-08-03T07:52:39"/>
    <d v="2016-08-03T07:56:59"/>
    <n v="3205"/>
    <s v="JC Medical Center     "/>
    <n v="40.716539780991937"/>
    <n v="-74.049637913703904"/>
    <n v="3186"/>
    <x v="5"/>
    <n v="40.71958611647166"/>
    <n v="-74.043117463588715"/>
    <n v="24479"/>
    <x v="0"/>
    <m/>
    <m/>
    <m/>
    <m/>
    <n v="1984"/>
    <n v="40"/>
    <m/>
    <n v="1"/>
  </r>
  <r>
    <n v="232"/>
    <n v="3"/>
    <m/>
    <m/>
    <m/>
    <m/>
    <d v="2016-08-03T07:53:18"/>
    <d v="2016-08-03T07:57:11"/>
    <n v="3267"/>
    <s v="Morris Canal          "/>
    <n v="40.712418823756899"/>
    <n v="-74.038525521755219"/>
    <n v="3183"/>
    <x v="11"/>
    <n v="40.716246900000002"/>
    <n v="-74.033458800000005"/>
    <n v="24516"/>
    <x v="0"/>
    <m/>
    <m/>
    <m/>
    <m/>
    <n v="1968"/>
    <n v="56"/>
    <m/>
    <n v="1"/>
  </r>
  <r>
    <n v="189"/>
    <n v="3"/>
    <m/>
    <m/>
    <m/>
    <m/>
    <d v="2016-08-03T07:53:54"/>
    <d v="2016-08-03T07:57:03"/>
    <n v="3279"/>
    <s v="Dixon Mills           "/>
    <n v="40.721630142638354"/>
    <n v="-74.04996782541275"/>
    <n v="3186"/>
    <x v="5"/>
    <n v="40.71958611647166"/>
    <n v="-74.043117463588715"/>
    <n v="26229"/>
    <x v="0"/>
    <m/>
    <m/>
    <m/>
    <m/>
    <n v="1986"/>
    <n v="38"/>
    <m/>
    <n v="2"/>
  </r>
  <r>
    <n v="278"/>
    <n v="4"/>
    <m/>
    <m/>
    <m/>
    <m/>
    <d v="2016-08-03T07:54:41"/>
    <d v="2016-08-03T07:59:19"/>
    <n v="3267"/>
    <s v="Morris Canal          "/>
    <n v="40.712418823756899"/>
    <n v="-74.038525521755219"/>
    <n v="3183"/>
    <x v="11"/>
    <n v="40.716246900000002"/>
    <n v="-74.033458800000005"/>
    <n v="24625"/>
    <x v="0"/>
    <m/>
    <m/>
    <m/>
    <m/>
    <n v="1984"/>
    <n v="40"/>
    <m/>
    <n v="2"/>
  </r>
  <r>
    <n v="334"/>
    <n v="5"/>
    <m/>
    <m/>
    <m/>
    <m/>
    <d v="2016-08-03T07:55:09"/>
    <d v="2016-08-03T08:00:43"/>
    <n v="3214"/>
    <s v="Essex Light Rail      "/>
    <n v="40.712774199999998"/>
    <n v="-74.0364857"/>
    <n v="3186"/>
    <x v="5"/>
    <n v="40.71958611647166"/>
    <n v="-74.043117463588715"/>
    <n v="26188"/>
    <x v="0"/>
    <m/>
    <m/>
    <m/>
    <m/>
    <n v="1954"/>
    <n v="70"/>
    <m/>
    <n v="2"/>
  </r>
  <r>
    <n v="701"/>
    <n v="11"/>
    <m/>
    <m/>
    <m/>
    <m/>
    <d v="2016-08-03T07:55:14"/>
    <d v="2016-08-03T08:06:56"/>
    <n v="3187"/>
    <s v="Warren St             "/>
    <n v="40.721123599999999"/>
    <n v="-74.038050949999999"/>
    <n v="3194"/>
    <x v="20"/>
    <n v="40.725339925355797"/>
    <n v="-74.067622125148773"/>
    <n v="26173"/>
    <x v="0"/>
    <m/>
    <m/>
    <m/>
    <m/>
    <n v="1984"/>
    <n v="40"/>
    <m/>
    <n v="1"/>
  </r>
  <r>
    <n v="272"/>
    <n v="4"/>
    <m/>
    <m/>
    <m/>
    <m/>
    <d v="2016-08-03T07:55:18"/>
    <d v="2016-08-03T07:59:51"/>
    <n v="3203"/>
    <s v="Hamilton Park         "/>
    <n v="40.727595966000003"/>
    <n v="-74.044247311000007"/>
    <n v="3186"/>
    <x v="5"/>
    <n v="40.71958611647166"/>
    <n v="-74.043117463588715"/>
    <n v="24582"/>
    <x v="0"/>
    <m/>
    <m/>
    <m/>
    <m/>
    <n v="1986"/>
    <n v="38"/>
    <m/>
    <n v="1"/>
  </r>
  <r>
    <n v="193"/>
    <n v="3"/>
    <m/>
    <m/>
    <m/>
    <m/>
    <d v="2016-08-03T07:55:30"/>
    <d v="2016-08-03T07:58:43"/>
    <n v="3270"/>
    <s v="Jersey &amp; 6th St       "/>
    <n v="40.725289107811321"/>
    <n v="-74.045571684837341"/>
    <n v="3186"/>
    <x v="5"/>
    <n v="40.71958611647166"/>
    <n v="-74.043117463588715"/>
    <n v="26231"/>
    <x v="0"/>
    <m/>
    <m/>
    <m/>
    <m/>
    <n v="1969"/>
    <n v="55"/>
    <m/>
    <n v="1"/>
  </r>
  <r>
    <n v="142"/>
    <n v="2"/>
    <m/>
    <m/>
    <m/>
    <m/>
    <d v="2016-08-03T07:55:43"/>
    <d v="2016-08-03T07:58:06"/>
    <n v="3211"/>
    <s v="Newark Ave            "/>
    <n v="40.721525149999998"/>
    <n v="-74.046304543000005"/>
    <n v="3186"/>
    <x v="5"/>
    <n v="40.71958611647166"/>
    <n v="-74.043117463588715"/>
    <n v="26284"/>
    <x v="0"/>
    <m/>
    <m/>
    <m/>
    <m/>
    <n v="1982"/>
    <n v="42"/>
    <m/>
    <n v="1"/>
  </r>
  <r>
    <n v="570"/>
    <n v="9"/>
    <m/>
    <m/>
    <m/>
    <m/>
    <d v="2016-08-03T07:56:45"/>
    <d v="2016-08-03T08:06:16"/>
    <n v="3185"/>
    <s v="City Hall             "/>
    <n v="40.717732499999997"/>
    <n v="-74.043845000000005"/>
    <n v="3199"/>
    <x v="21"/>
    <n v="40.728744800000001"/>
    <n v="-74.032108199999996"/>
    <n v="26256"/>
    <x v="0"/>
    <m/>
    <m/>
    <m/>
    <m/>
    <n v="1960"/>
    <n v="64"/>
    <m/>
    <n v="2"/>
  </r>
  <r>
    <n v="154"/>
    <n v="2"/>
    <m/>
    <m/>
    <m/>
    <m/>
    <d v="2016-08-03T07:57:14"/>
    <d v="2016-08-03T07:59:49"/>
    <n v="3279"/>
    <s v="Dixon Mills           "/>
    <n v="40.721630142638354"/>
    <n v="-74.04996782541275"/>
    <n v="3186"/>
    <x v="5"/>
    <n v="40.71958611647166"/>
    <n v="-74.043117463588715"/>
    <n v="24687"/>
    <x v="0"/>
    <m/>
    <m/>
    <m/>
    <m/>
    <n v="1984"/>
    <n v="40"/>
    <m/>
    <n v="1"/>
  </r>
  <r>
    <n v="195"/>
    <n v="3"/>
    <m/>
    <m/>
    <m/>
    <m/>
    <d v="2016-08-03T07:57:18"/>
    <d v="2016-08-03T08:00:34"/>
    <n v="3276"/>
    <s v="Marin Light Rail      "/>
    <n v="40.714584035358932"/>
    <n v="-74.042817056179047"/>
    <n v="3186"/>
    <x v="5"/>
    <n v="40.71958611647166"/>
    <n v="-74.043117463588715"/>
    <n v="24459"/>
    <x v="0"/>
    <m/>
    <m/>
    <m/>
    <m/>
    <n v="1979"/>
    <n v="45"/>
    <m/>
    <n v="1"/>
  </r>
  <r>
    <n v="277"/>
    <n v="4"/>
    <m/>
    <m/>
    <m/>
    <m/>
    <d v="2016-08-03T07:57:18"/>
    <d v="2016-08-03T08:01:56"/>
    <n v="3203"/>
    <s v="Hamilton Park         "/>
    <n v="40.727595966000003"/>
    <n v="-74.044247311000007"/>
    <n v="3186"/>
    <x v="5"/>
    <n v="40.71958611647166"/>
    <n v="-74.043117463588715"/>
    <n v="26279"/>
    <x v="0"/>
    <m/>
    <m/>
    <m/>
    <m/>
    <n v="1977"/>
    <n v="47"/>
    <m/>
    <n v="1"/>
  </r>
  <r>
    <n v="270"/>
    <n v="4"/>
    <m/>
    <m/>
    <m/>
    <m/>
    <d v="2016-08-03T07:57:58"/>
    <d v="2016-08-03T08:02:28"/>
    <n v="3185"/>
    <s v="City Hall             "/>
    <n v="40.717732499999997"/>
    <n v="-74.043845000000005"/>
    <n v="3183"/>
    <x v="11"/>
    <n v="40.716246900000002"/>
    <n v="-74.033458800000005"/>
    <n v="24387"/>
    <x v="0"/>
    <m/>
    <m/>
    <m/>
    <m/>
    <n v="1970"/>
    <n v="54"/>
    <m/>
    <n v="1"/>
  </r>
  <r>
    <n v="254"/>
    <n v="4"/>
    <m/>
    <m/>
    <m/>
    <m/>
    <d v="2016-08-03T07:57:59"/>
    <d v="2016-08-03T08:02:14"/>
    <n v="3194"/>
    <s v="McGinley Square       "/>
    <n v="40.725339925355797"/>
    <n v="-74.067622125148773"/>
    <n v="3195"/>
    <x v="3"/>
    <n v="40.730742625306583"/>
    <n v="-74.063783884048462"/>
    <n v="26197"/>
    <x v="0"/>
    <m/>
    <m/>
    <m/>
    <m/>
    <n v="1970"/>
    <n v="54"/>
    <m/>
    <n v="1"/>
  </r>
  <r>
    <n v="452"/>
    <n v="7"/>
    <m/>
    <m/>
    <m/>
    <m/>
    <d v="2016-08-03T07:58:24"/>
    <d v="2016-08-03T08:05:57"/>
    <n v="3214"/>
    <s v="Essex Light Rail      "/>
    <n v="40.712774199999998"/>
    <n v="-74.0364857"/>
    <n v="3202"/>
    <x v="15"/>
    <n v="40.727223500000001"/>
    <n v="-74.033758899999995"/>
    <n v="26222"/>
    <x v="0"/>
    <m/>
    <m/>
    <m/>
    <m/>
    <n v="1963"/>
    <n v="61"/>
    <m/>
    <n v="1"/>
  </r>
  <r>
    <n v="306"/>
    <n v="5"/>
    <m/>
    <m/>
    <m/>
    <m/>
    <d v="2016-08-03T07:58:47"/>
    <d v="2016-08-03T08:03:53"/>
    <n v="3213"/>
    <s v="Van Vorst Park        "/>
    <n v="40.718488919999999"/>
    <n v="-74.047726624999996"/>
    <n v="3186"/>
    <x v="5"/>
    <n v="40.71958611647166"/>
    <n v="-74.043117463588715"/>
    <n v="24671"/>
    <x v="0"/>
    <m/>
    <m/>
    <m/>
    <m/>
    <n v="1983"/>
    <n v="41"/>
    <m/>
    <n v="1"/>
  </r>
  <r>
    <n v="294"/>
    <n v="4"/>
    <m/>
    <m/>
    <m/>
    <m/>
    <d v="2016-08-03T08:00:26"/>
    <d v="2016-08-03T08:05:20"/>
    <n v="3267"/>
    <s v="Morris Canal          "/>
    <n v="40.712418823756899"/>
    <n v="-74.038525521755219"/>
    <n v="3183"/>
    <x v="11"/>
    <n v="40.716246900000002"/>
    <n v="-74.033458800000005"/>
    <n v="24461"/>
    <x v="0"/>
    <m/>
    <m/>
    <m/>
    <m/>
    <n v="1988"/>
    <n v="36"/>
    <m/>
    <n v="2"/>
  </r>
  <r>
    <n v="165"/>
    <n v="2"/>
    <m/>
    <m/>
    <m/>
    <m/>
    <d v="2016-08-03T08:01:29"/>
    <d v="2016-08-03T08:04:14"/>
    <n v="3214"/>
    <s v="Essex Light Rail      "/>
    <n v="40.712774199999998"/>
    <n v="-74.0364857"/>
    <n v="3183"/>
    <x v="11"/>
    <n v="40.716246900000002"/>
    <n v="-74.033458800000005"/>
    <n v="26262"/>
    <x v="0"/>
    <m/>
    <m/>
    <m/>
    <m/>
    <n v="1979"/>
    <n v="45"/>
    <m/>
    <n v="1"/>
  </r>
  <r>
    <n v="282"/>
    <n v="4"/>
    <m/>
    <m/>
    <m/>
    <m/>
    <d v="2016-08-03T08:01:50"/>
    <d v="2016-08-03T08:06:33"/>
    <n v="3203"/>
    <s v="Hamilton Park         "/>
    <n v="40.727595966000003"/>
    <n v="-74.044247311000007"/>
    <n v="3186"/>
    <x v="5"/>
    <n v="40.71958611647166"/>
    <n v="-74.043117463588715"/>
    <n v="26194"/>
    <x v="0"/>
    <m/>
    <m/>
    <m/>
    <m/>
    <n v="1968"/>
    <n v="56"/>
    <m/>
    <n v="1"/>
  </r>
  <r>
    <n v="1105"/>
    <n v="18"/>
    <m/>
    <m/>
    <m/>
    <m/>
    <d v="2016-08-03T08:02:59"/>
    <d v="2016-08-03T08:21:24"/>
    <n v="3194"/>
    <s v="McGinley Square       "/>
    <n v="40.725339925355797"/>
    <n v="-74.067622125148773"/>
    <n v="3202"/>
    <x v="15"/>
    <n v="40.727223500000001"/>
    <n v="-74.033758899999995"/>
    <n v="26251"/>
    <x v="0"/>
    <m/>
    <m/>
    <m/>
    <m/>
    <n v="1985"/>
    <n v="39"/>
    <m/>
    <n v="1"/>
  </r>
  <r>
    <n v="206"/>
    <n v="3"/>
    <m/>
    <m/>
    <m/>
    <m/>
    <d v="2016-08-03T08:03:17"/>
    <d v="2016-08-03T08:06:44"/>
    <n v="3194"/>
    <s v="McGinley Square       "/>
    <n v="40.725339925355797"/>
    <n v="-74.067622125148773"/>
    <n v="3195"/>
    <x v="3"/>
    <n v="40.730742625306583"/>
    <n v="-74.063783884048462"/>
    <n v="24530"/>
    <x v="0"/>
    <m/>
    <m/>
    <m/>
    <m/>
    <n v="1985"/>
    <n v="39"/>
    <m/>
    <n v="2"/>
  </r>
  <r>
    <n v="191"/>
    <n v="3"/>
    <m/>
    <m/>
    <m/>
    <m/>
    <d v="2016-08-03T08:03:24"/>
    <d v="2016-08-03T08:06:35"/>
    <n v="3194"/>
    <s v="McGinley Square       "/>
    <n v="40.725339925355797"/>
    <n v="-74.067622125148773"/>
    <n v="3195"/>
    <x v="3"/>
    <n v="40.730742625306583"/>
    <n v="-74.063783884048462"/>
    <n v="26175"/>
    <x v="0"/>
    <m/>
    <m/>
    <m/>
    <m/>
    <n v="1977"/>
    <n v="47"/>
    <m/>
    <n v="1"/>
  </r>
  <r>
    <n v="1153"/>
    <n v="19"/>
    <m/>
    <m/>
    <m/>
    <m/>
    <d v="2016-08-03T08:03:32"/>
    <d v="2016-08-03T08:22:46"/>
    <n v="3201"/>
    <s v="Dey St                "/>
    <n v="40.737710999999997"/>
    <n v="-74.066920999999994"/>
    <n v="3184"/>
    <x v="8"/>
    <n v="40.7141454"/>
    <n v="-74.033551900000006"/>
    <n v="24621"/>
    <x v="0"/>
    <m/>
    <m/>
    <m/>
    <m/>
    <n v="1981"/>
    <n v="43"/>
    <m/>
    <n v="1"/>
  </r>
  <r>
    <n v="503"/>
    <n v="8"/>
    <m/>
    <m/>
    <m/>
    <m/>
    <d v="2016-08-03T08:04:03"/>
    <d v="2016-08-03T08:12:26"/>
    <n v="3199"/>
    <s v="Newport Pkwy          "/>
    <n v="40.728744800000001"/>
    <n v="-74.032108199999996"/>
    <n v="3183"/>
    <x v="11"/>
    <n v="40.716246900000002"/>
    <n v="-74.033458800000005"/>
    <n v="26225"/>
    <x v="0"/>
    <m/>
    <m/>
    <m/>
    <m/>
    <n v="1967"/>
    <n v="57"/>
    <m/>
    <n v="1"/>
  </r>
  <r>
    <n v="177"/>
    <n v="2"/>
    <m/>
    <m/>
    <m/>
    <m/>
    <d v="2016-08-03T08:04:58"/>
    <d v="2016-08-03T08:07:56"/>
    <n v="3214"/>
    <s v="Essex Light Rail      "/>
    <n v="40.712774199999998"/>
    <n v="-74.0364857"/>
    <n v="3183"/>
    <x v="11"/>
    <n v="40.716246900000002"/>
    <n v="-74.033458800000005"/>
    <n v="24555"/>
    <x v="0"/>
    <m/>
    <m/>
    <m/>
    <m/>
    <m/>
    <s v=""/>
    <m/>
    <n v="0"/>
  </r>
  <r>
    <n v="1180"/>
    <n v="19"/>
    <m/>
    <m/>
    <m/>
    <m/>
    <d v="2016-08-03T08:05:29"/>
    <d v="2016-08-03T08:25:09"/>
    <n v="3225"/>
    <s v="Baldwin at Montgomery "/>
    <n v="40.723658899999997"/>
    <n v="-74.064194299999997"/>
    <n v="3199"/>
    <x v="21"/>
    <n v="40.728744800000001"/>
    <n v="-74.032108199999996"/>
    <n v="24703"/>
    <x v="0"/>
    <m/>
    <m/>
    <m/>
    <m/>
    <n v="1984"/>
    <n v="40"/>
    <m/>
    <n v="1"/>
  </r>
  <r>
    <n v="541"/>
    <n v="9"/>
    <m/>
    <m/>
    <m/>
    <m/>
    <d v="2016-08-03T08:06:10"/>
    <d v="2016-08-03T08:15:11"/>
    <n v="3192"/>
    <s v="Liberty Light Rail    "/>
    <n v="40.711242300000002"/>
    <n v="-74.055701299999996"/>
    <n v="3186"/>
    <x v="5"/>
    <n v="40.71958611647166"/>
    <n v="-74.043117463588715"/>
    <n v="26167"/>
    <x v="0"/>
    <m/>
    <m/>
    <m/>
    <m/>
    <n v="1990"/>
    <n v="34"/>
    <m/>
    <n v="1"/>
  </r>
  <r>
    <n v="433"/>
    <n v="7"/>
    <m/>
    <m/>
    <m/>
    <m/>
    <d v="2016-08-03T08:06:10"/>
    <d v="2016-08-03T08:13:24"/>
    <n v="3205"/>
    <s v="JC Medical Center     "/>
    <n v="40.716539780991937"/>
    <n v="-74.049637913703904"/>
    <n v="3184"/>
    <x v="8"/>
    <n v="40.7141454"/>
    <n v="-74.033551900000006"/>
    <n v="24388"/>
    <x v="0"/>
    <m/>
    <m/>
    <m/>
    <m/>
    <n v="1977"/>
    <n v="47"/>
    <m/>
    <n v="1"/>
  </r>
  <r>
    <n v="475"/>
    <n v="7"/>
    <m/>
    <m/>
    <m/>
    <m/>
    <d v="2016-08-03T08:06:10"/>
    <d v="2016-08-03T08:14:05"/>
    <n v="3203"/>
    <s v="Hamilton Park         "/>
    <n v="40.727595966000003"/>
    <n v="-74.044247311000007"/>
    <n v="3186"/>
    <x v="5"/>
    <n v="40.71958611647166"/>
    <n v="-74.043117463588715"/>
    <n v="26233"/>
    <x v="0"/>
    <m/>
    <m/>
    <m/>
    <m/>
    <n v="1990"/>
    <n v="34"/>
    <m/>
    <n v="1"/>
  </r>
  <r>
    <n v="558"/>
    <n v="9"/>
    <m/>
    <m/>
    <m/>
    <m/>
    <d v="2016-08-03T08:06:24"/>
    <d v="2016-08-03T08:15:43"/>
    <n v="3279"/>
    <s v="Dixon Mills           "/>
    <n v="40.721630142638354"/>
    <n v="-74.04996782541275"/>
    <n v="3183"/>
    <x v="11"/>
    <n v="40.716246900000002"/>
    <n v="-74.033458800000005"/>
    <n v="24406"/>
    <x v="0"/>
    <m/>
    <m/>
    <m/>
    <m/>
    <n v="1984"/>
    <n v="40"/>
    <m/>
    <n v="1"/>
  </r>
  <r>
    <n v="154"/>
    <n v="2"/>
    <m/>
    <m/>
    <m/>
    <m/>
    <d v="2016-08-03T08:07:15"/>
    <d v="2016-08-03T08:09:50"/>
    <n v="3213"/>
    <s v="Van Vorst Park        "/>
    <n v="40.718488919999999"/>
    <n v="-74.047726624999996"/>
    <n v="3186"/>
    <x v="5"/>
    <n v="40.71958611647166"/>
    <n v="-74.043117463588715"/>
    <n v="24709"/>
    <x v="0"/>
    <m/>
    <m/>
    <m/>
    <m/>
    <n v="1969"/>
    <n v="55"/>
    <m/>
    <n v="1"/>
  </r>
  <r>
    <n v="215"/>
    <n v="3"/>
    <m/>
    <m/>
    <m/>
    <m/>
    <d v="2016-08-03T08:08:10"/>
    <d v="2016-08-03T08:11:46"/>
    <n v="3194"/>
    <s v="McGinley Square       "/>
    <n v="40.725339925355797"/>
    <n v="-74.067622125148773"/>
    <n v="3195"/>
    <x v="3"/>
    <n v="40.730742625306583"/>
    <n v="-74.063783884048462"/>
    <n v="26173"/>
    <x v="0"/>
    <m/>
    <m/>
    <m/>
    <m/>
    <n v="1984"/>
    <n v="40"/>
    <m/>
    <n v="1"/>
  </r>
  <r>
    <n v="729"/>
    <n v="12"/>
    <m/>
    <m/>
    <m/>
    <m/>
    <d v="2016-08-03T08:08:47"/>
    <d v="2016-08-03T08:20:56"/>
    <n v="3193"/>
    <s v="Lincoln Park          "/>
    <n v="40.724605099886901"/>
    <n v="-74.078405946493149"/>
    <n v="3195"/>
    <x v="3"/>
    <n v="40.730742625306583"/>
    <n v="-74.063783884048462"/>
    <n v="24559"/>
    <x v="0"/>
    <m/>
    <m/>
    <m/>
    <m/>
    <n v="1991"/>
    <n v="33"/>
    <m/>
    <n v="2"/>
  </r>
  <r>
    <n v="297"/>
    <n v="4"/>
    <m/>
    <m/>
    <m/>
    <m/>
    <d v="2016-08-03T08:09:14"/>
    <d v="2016-08-03T08:14:12"/>
    <n v="3203"/>
    <s v="Hamilton Park         "/>
    <n v="40.727595966000003"/>
    <n v="-74.044247311000007"/>
    <n v="3186"/>
    <x v="5"/>
    <n v="40.71958611647166"/>
    <n v="-74.043117463588715"/>
    <n v="24705"/>
    <x v="0"/>
    <m/>
    <m/>
    <m/>
    <m/>
    <n v="1991"/>
    <n v="33"/>
    <m/>
    <n v="2"/>
  </r>
  <r>
    <n v="335"/>
    <n v="5"/>
    <m/>
    <m/>
    <m/>
    <m/>
    <d v="2016-08-03T08:09:23"/>
    <d v="2016-08-03T08:14:58"/>
    <n v="3278"/>
    <s v="Monmouth and 6th      "/>
    <n v="40.725685483629007"/>
    <n v="-74.048790335655212"/>
    <n v="3186"/>
    <x v="5"/>
    <n v="40.71958611647166"/>
    <n v="-74.043117463588715"/>
    <n v="26185"/>
    <x v="0"/>
    <m/>
    <m/>
    <m/>
    <m/>
    <n v="1983"/>
    <n v="41"/>
    <m/>
    <n v="2"/>
  </r>
  <r>
    <n v="509"/>
    <n v="8"/>
    <m/>
    <m/>
    <m/>
    <m/>
    <d v="2016-08-03T08:10:29"/>
    <d v="2016-08-03T08:18:59"/>
    <n v="3279"/>
    <s v="Dixon Mills           "/>
    <n v="40.721630142638354"/>
    <n v="-74.04996782541275"/>
    <n v="3186"/>
    <x v="5"/>
    <n v="40.71958611647166"/>
    <n v="-74.043117463588715"/>
    <n v="18268"/>
    <x v="1"/>
    <m/>
    <m/>
    <m/>
    <m/>
    <m/>
    <s v=""/>
    <m/>
    <n v="0"/>
  </r>
  <r>
    <n v="1117"/>
    <n v="18"/>
    <m/>
    <m/>
    <m/>
    <m/>
    <d v="2016-08-03T08:10:36"/>
    <d v="2016-08-03T08:29:14"/>
    <n v="3281"/>
    <s v="Leonard Gordon Park   "/>
    <n v="40.74590996631558"/>
    <n v="-74.057271480560303"/>
    <n v="3183"/>
    <x v="11"/>
    <n v="40.716246900000002"/>
    <n v="-74.033458800000005"/>
    <n v="26220"/>
    <x v="0"/>
    <m/>
    <m/>
    <m/>
    <m/>
    <n v="1987"/>
    <n v="37"/>
    <m/>
    <n v="1"/>
  </r>
  <r>
    <n v="87"/>
    <n v="1"/>
    <m/>
    <m/>
    <m/>
    <m/>
    <d v="2016-08-03T08:10:50"/>
    <d v="2016-08-03T08:12:17"/>
    <n v="3214"/>
    <s v="Essex Light Rail      "/>
    <n v="40.712774199999998"/>
    <n v="-74.0364857"/>
    <n v="3184"/>
    <x v="8"/>
    <n v="40.7141454"/>
    <n v="-74.033551900000006"/>
    <n v="24718"/>
    <x v="0"/>
    <m/>
    <m/>
    <m/>
    <m/>
    <n v="1984"/>
    <n v="40"/>
    <m/>
    <n v="1"/>
  </r>
  <r>
    <n v="330"/>
    <n v="5"/>
    <m/>
    <m/>
    <m/>
    <m/>
    <d v="2016-08-03T08:10:54"/>
    <d v="2016-08-03T08:16:24"/>
    <n v="3278"/>
    <s v="Monmouth and 6th      "/>
    <n v="40.725685483629007"/>
    <n v="-74.048790335655212"/>
    <n v="3186"/>
    <x v="5"/>
    <n v="40.71958611647166"/>
    <n v="-74.043117463588715"/>
    <n v="24485"/>
    <x v="0"/>
    <m/>
    <m/>
    <m/>
    <m/>
    <n v="1982"/>
    <n v="42"/>
    <m/>
    <n v="1"/>
  </r>
  <r>
    <n v="219"/>
    <n v="3"/>
    <m/>
    <m/>
    <m/>
    <m/>
    <d v="2016-08-03T08:11:11"/>
    <d v="2016-08-03T08:14:50"/>
    <n v="3194"/>
    <s v="McGinley Square       "/>
    <n v="40.725339925355797"/>
    <n v="-74.067622125148773"/>
    <n v="3195"/>
    <x v="3"/>
    <n v="40.730742625306583"/>
    <n v="-74.063783884048462"/>
    <n v="26314"/>
    <x v="0"/>
    <m/>
    <m/>
    <m/>
    <m/>
    <n v="1979"/>
    <n v="45"/>
    <m/>
    <n v="1"/>
  </r>
  <r>
    <n v="319"/>
    <n v="5"/>
    <m/>
    <m/>
    <m/>
    <m/>
    <d v="2016-08-03T08:11:30"/>
    <d v="2016-08-03T08:16:49"/>
    <n v="3203"/>
    <s v="Hamilton Park         "/>
    <n v="40.727595966000003"/>
    <n v="-74.044247311000007"/>
    <n v="3202"/>
    <x v="15"/>
    <n v="40.727223500000001"/>
    <n v="-74.033758899999995"/>
    <n v="24402"/>
    <x v="0"/>
    <m/>
    <m/>
    <m/>
    <m/>
    <n v="1980"/>
    <n v="44"/>
    <m/>
    <n v="1"/>
  </r>
  <r>
    <n v="248"/>
    <n v="4"/>
    <m/>
    <m/>
    <m/>
    <m/>
    <d v="2016-08-03T08:11:54"/>
    <d v="2016-08-03T08:16:02"/>
    <n v="3209"/>
    <s v="Brunswick St          "/>
    <n v="40.724176499999999"/>
    <n v="-74.050656399999994"/>
    <n v="3186"/>
    <x v="5"/>
    <n v="40.71958611647166"/>
    <n v="-74.043117463588715"/>
    <n v="26298"/>
    <x v="0"/>
    <m/>
    <m/>
    <m/>
    <m/>
    <n v="1981"/>
    <n v="43"/>
    <m/>
    <n v="1"/>
  </r>
  <r>
    <n v="235"/>
    <n v="3"/>
    <m/>
    <m/>
    <m/>
    <m/>
    <d v="2016-08-03T08:11:58"/>
    <d v="2016-08-03T08:15:53"/>
    <n v="3209"/>
    <s v="Brunswick St          "/>
    <n v="40.724176499999999"/>
    <n v="-74.050656399999994"/>
    <n v="3186"/>
    <x v="5"/>
    <n v="40.71958611647166"/>
    <n v="-74.043117463588715"/>
    <n v="26315"/>
    <x v="0"/>
    <m/>
    <m/>
    <m/>
    <m/>
    <n v="1989"/>
    <n v="35"/>
    <m/>
    <n v="1"/>
  </r>
  <r>
    <n v="321"/>
    <n v="5"/>
    <m/>
    <m/>
    <m/>
    <m/>
    <d v="2016-08-03T08:12:02"/>
    <d v="2016-08-03T08:17:23"/>
    <n v="3203"/>
    <s v="Hamilton Park         "/>
    <n v="40.727595966000003"/>
    <n v="-74.044247311000007"/>
    <n v="3186"/>
    <x v="5"/>
    <n v="40.71958611647166"/>
    <n v="-74.043117463588715"/>
    <n v="24434"/>
    <x v="0"/>
    <m/>
    <m/>
    <m/>
    <m/>
    <n v="1986"/>
    <n v="38"/>
    <m/>
    <n v="2"/>
  </r>
  <r>
    <n v="126"/>
    <n v="2"/>
    <m/>
    <m/>
    <m/>
    <m/>
    <d v="2016-08-03T08:12:17"/>
    <d v="2016-08-03T08:14:23"/>
    <n v="3213"/>
    <s v="Van Vorst Park        "/>
    <n v="40.718488919999999"/>
    <n v="-74.047726624999996"/>
    <n v="3185"/>
    <x v="13"/>
    <n v="40.717732499999997"/>
    <n v="-74.043845000000005"/>
    <n v="26277"/>
    <x v="0"/>
    <m/>
    <m/>
    <m/>
    <m/>
    <n v="1989"/>
    <n v="35"/>
    <m/>
    <n v="1"/>
  </r>
  <r>
    <n v="247"/>
    <n v="4"/>
    <m/>
    <m/>
    <m/>
    <m/>
    <d v="2016-08-03T08:12:29"/>
    <d v="2016-08-03T08:16:37"/>
    <n v="3203"/>
    <s v="Hamilton Park         "/>
    <n v="40.727595966000003"/>
    <n v="-74.044247311000007"/>
    <n v="3186"/>
    <x v="5"/>
    <n v="40.71958611647166"/>
    <n v="-74.043117463588715"/>
    <n v="24524"/>
    <x v="0"/>
    <m/>
    <m/>
    <m/>
    <m/>
    <n v="1976"/>
    <n v="48"/>
    <m/>
    <n v="1"/>
  </r>
  <r>
    <n v="275"/>
    <n v="4"/>
    <m/>
    <m/>
    <m/>
    <m/>
    <d v="2016-08-03T08:12:48"/>
    <d v="2016-08-03T08:17:23"/>
    <n v="3203"/>
    <s v="Hamilton Park         "/>
    <n v="40.727595966000003"/>
    <n v="-74.044247311000007"/>
    <n v="3187"/>
    <x v="16"/>
    <n v="40.721123599999999"/>
    <n v="-74.038050949999999"/>
    <n v="24481"/>
    <x v="0"/>
    <m/>
    <m/>
    <m/>
    <m/>
    <n v="1983"/>
    <n v="41"/>
    <m/>
    <n v="1"/>
  </r>
  <r>
    <n v="217"/>
    <n v="3"/>
    <m/>
    <m/>
    <m/>
    <m/>
    <d v="2016-08-03T08:12:55"/>
    <d v="2016-08-03T08:16:32"/>
    <n v="3194"/>
    <s v="McGinley Square       "/>
    <n v="40.725339925355797"/>
    <n v="-74.067622125148773"/>
    <n v="3195"/>
    <x v="3"/>
    <n v="40.730742625306583"/>
    <n v="-74.063783884048462"/>
    <n v="26155"/>
    <x v="0"/>
    <m/>
    <m/>
    <m/>
    <m/>
    <n v="1986"/>
    <n v="38"/>
    <m/>
    <n v="1"/>
  </r>
  <r>
    <n v="217"/>
    <n v="3"/>
    <m/>
    <m/>
    <m/>
    <m/>
    <d v="2016-08-03T08:13:00"/>
    <d v="2016-08-03T08:16:37"/>
    <n v="3187"/>
    <s v="Warren St             "/>
    <n v="40.721123599999999"/>
    <n v="-74.038050949999999"/>
    <n v="3183"/>
    <x v="11"/>
    <n v="40.716246900000002"/>
    <n v="-74.033458800000005"/>
    <n v="24511"/>
    <x v="0"/>
    <m/>
    <m/>
    <m/>
    <m/>
    <n v="1976"/>
    <n v="48"/>
    <m/>
    <n v="1"/>
  </r>
  <r>
    <n v="405"/>
    <n v="6"/>
    <m/>
    <m/>
    <m/>
    <m/>
    <d v="2016-08-03T08:13:51"/>
    <d v="2016-08-03T08:20:36"/>
    <n v="3276"/>
    <s v="Marin Light Rail      "/>
    <n v="40.714584035358932"/>
    <n v="-74.042817056179047"/>
    <n v="3183"/>
    <x v="11"/>
    <n v="40.716246900000002"/>
    <n v="-74.033458800000005"/>
    <n v="24669"/>
    <x v="0"/>
    <m/>
    <m/>
    <m/>
    <m/>
    <n v="1991"/>
    <n v="33"/>
    <m/>
    <n v="1"/>
  </r>
  <r>
    <n v="256"/>
    <n v="4"/>
    <m/>
    <m/>
    <m/>
    <m/>
    <d v="2016-08-03T08:14:13"/>
    <d v="2016-08-03T08:18:30"/>
    <n v="3209"/>
    <s v="Brunswick St          "/>
    <n v="40.724176499999999"/>
    <n v="-74.050656399999994"/>
    <n v="3186"/>
    <x v="5"/>
    <n v="40.71958611647166"/>
    <n v="-74.043117463588715"/>
    <n v="24433"/>
    <x v="0"/>
    <m/>
    <m/>
    <m/>
    <m/>
    <n v="1984"/>
    <n v="40"/>
    <m/>
    <n v="1"/>
  </r>
  <r>
    <n v="414"/>
    <n v="6"/>
    <m/>
    <m/>
    <m/>
    <m/>
    <d v="2016-08-03T08:14:33"/>
    <d v="2016-08-03T08:21:27"/>
    <n v="3203"/>
    <s v="Hamilton Park         "/>
    <n v="40.727595966000003"/>
    <n v="-74.044247311000007"/>
    <n v="3186"/>
    <x v="5"/>
    <n v="40.71958611647166"/>
    <n v="-74.043117463588715"/>
    <n v="24500"/>
    <x v="0"/>
    <m/>
    <m/>
    <m/>
    <m/>
    <n v="1988"/>
    <n v="36"/>
    <m/>
    <n v="1"/>
  </r>
  <r>
    <n v="1020"/>
    <n v="17"/>
    <m/>
    <m/>
    <m/>
    <m/>
    <d v="2016-08-03T08:15:09"/>
    <d v="2016-08-03T08:32:10"/>
    <n v="3196"/>
    <s v="Riverview Park        "/>
    <n v="40.744318700000001"/>
    <n v="-74.043990899999997"/>
    <n v="3275"/>
    <x v="17"/>
    <n v="40.718355198232139"/>
    <n v="-74.038914442062378"/>
    <n v="24465"/>
    <x v="0"/>
    <m/>
    <m/>
    <m/>
    <m/>
    <n v="1977"/>
    <n v="47"/>
    <m/>
    <n v="1"/>
  </r>
  <r>
    <n v="341"/>
    <n v="5"/>
    <m/>
    <m/>
    <m/>
    <m/>
    <d v="2016-08-03T08:16:21"/>
    <d v="2016-08-03T08:22:02"/>
    <n v="3207"/>
    <s v="Oakland Ave           "/>
    <n v="40.737603700000001"/>
    <n v="-74.052478300000004"/>
    <n v="3195"/>
    <x v="3"/>
    <n v="40.730742625306583"/>
    <n v="-74.063783884048462"/>
    <n v="24600"/>
    <x v="0"/>
    <m/>
    <m/>
    <m/>
    <m/>
    <n v="1992"/>
    <n v="32"/>
    <m/>
    <n v="1"/>
  </r>
  <r>
    <n v="350"/>
    <n v="5"/>
    <m/>
    <m/>
    <m/>
    <m/>
    <d v="2016-08-03T08:16:52"/>
    <d v="2016-08-03T08:22:43"/>
    <n v="3201"/>
    <s v="Dey St                "/>
    <n v="40.737710999999997"/>
    <n v="-74.066920999999994"/>
    <n v="3195"/>
    <x v="3"/>
    <n v="40.730742625306583"/>
    <n v="-74.063783884048462"/>
    <n v="26213"/>
    <x v="0"/>
    <m/>
    <m/>
    <m/>
    <m/>
    <n v="1962"/>
    <n v="62"/>
    <m/>
    <n v="1"/>
  </r>
  <r>
    <n v="254"/>
    <n v="4"/>
    <m/>
    <m/>
    <m/>
    <m/>
    <d v="2016-08-03T08:17:51"/>
    <d v="2016-08-03T08:22:06"/>
    <n v="3270"/>
    <s v="Jersey &amp; 6th St       "/>
    <n v="40.725289107811321"/>
    <n v="-74.045571684837341"/>
    <n v="3186"/>
    <x v="5"/>
    <n v="40.71958611647166"/>
    <n v="-74.043117463588715"/>
    <n v="26180"/>
    <x v="0"/>
    <m/>
    <m/>
    <m/>
    <m/>
    <n v="1985"/>
    <n v="39"/>
    <m/>
    <n v="1"/>
  </r>
  <r>
    <n v="468"/>
    <n v="7"/>
    <m/>
    <m/>
    <m/>
    <m/>
    <d v="2016-08-03T08:18:01"/>
    <d v="2016-08-03T08:25:50"/>
    <n v="3276"/>
    <s v="Marin Light Rail      "/>
    <n v="40.714584035358932"/>
    <n v="-74.042817056179047"/>
    <n v="3183"/>
    <x v="11"/>
    <n v="40.716246900000002"/>
    <n v="-74.033458800000005"/>
    <n v="26236"/>
    <x v="0"/>
    <m/>
    <m/>
    <m/>
    <m/>
    <n v="1990"/>
    <n v="34"/>
    <m/>
    <n v="1"/>
  </r>
  <r>
    <n v="244"/>
    <n v="4"/>
    <m/>
    <m/>
    <m/>
    <m/>
    <d v="2016-08-03T08:18:08"/>
    <d v="2016-08-03T08:22:12"/>
    <n v="3209"/>
    <s v="Brunswick St          "/>
    <n v="40.724176499999999"/>
    <n v="-74.050656399999994"/>
    <n v="3186"/>
    <x v="5"/>
    <n v="40.71958611647166"/>
    <n v="-74.043117463588715"/>
    <n v="26305"/>
    <x v="0"/>
    <m/>
    <m/>
    <m/>
    <m/>
    <n v="1981"/>
    <n v="43"/>
    <m/>
    <n v="1"/>
  </r>
  <r>
    <n v="558"/>
    <n v="9"/>
    <m/>
    <m/>
    <m/>
    <m/>
    <d v="2016-08-03T08:18:16"/>
    <d v="2016-08-03T08:27:34"/>
    <n v="3213"/>
    <s v="Van Vorst Park        "/>
    <n v="40.718488919999999"/>
    <n v="-74.047726624999996"/>
    <n v="3184"/>
    <x v="8"/>
    <n v="40.7141454"/>
    <n v="-74.033551900000006"/>
    <n v="26179"/>
    <x v="0"/>
    <m/>
    <m/>
    <m/>
    <m/>
    <n v="1980"/>
    <n v="44"/>
    <m/>
    <n v="1"/>
  </r>
  <r>
    <n v="278"/>
    <n v="4"/>
    <m/>
    <m/>
    <m/>
    <m/>
    <d v="2016-08-03T08:18:32"/>
    <d v="2016-08-03T08:23:10"/>
    <n v="3278"/>
    <s v="Monmouth and 6th      "/>
    <n v="40.725685483629007"/>
    <n v="-74.048790335655212"/>
    <n v="3186"/>
    <x v="5"/>
    <n v="40.71958611647166"/>
    <n v="-74.043117463588715"/>
    <n v="24487"/>
    <x v="0"/>
    <m/>
    <m/>
    <m/>
    <m/>
    <n v="1978"/>
    <n v="46"/>
    <m/>
    <n v="1"/>
  </r>
  <r>
    <n v="213"/>
    <n v="3"/>
    <m/>
    <m/>
    <m/>
    <m/>
    <d v="2016-08-03T08:18:35"/>
    <d v="2016-08-03T08:22:09"/>
    <n v="3270"/>
    <s v="Jersey &amp; 6th St       "/>
    <n v="40.725289107811321"/>
    <n v="-74.045571684837341"/>
    <n v="3186"/>
    <x v="5"/>
    <n v="40.71958611647166"/>
    <n v="-74.043117463588715"/>
    <n v="26234"/>
    <x v="0"/>
    <m/>
    <m/>
    <m/>
    <m/>
    <n v="1984"/>
    <n v="40"/>
    <m/>
    <n v="1"/>
  </r>
  <r>
    <n v="389"/>
    <n v="6"/>
    <m/>
    <m/>
    <m/>
    <m/>
    <d v="2016-08-03T08:18:49"/>
    <d v="2016-08-03T08:25:18"/>
    <n v="3267"/>
    <s v="Morris Canal          "/>
    <n v="40.712418823756899"/>
    <n v="-74.038525521755219"/>
    <n v="3202"/>
    <x v="15"/>
    <n v="40.727223500000001"/>
    <n v="-74.033758899999995"/>
    <n v="24562"/>
    <x v="0"/>
    <m/>
    <m/>
    <m/>
    <m/>
    <n v="1978"/>
    <n v="46"/>
    <m/>
    <n v="1"/>
  </r>
  <r>
    <n v="182"/>
    <n v="3"/>
    <m/>
    <m/>
    <m/>
    <m/>
    <d v="2016-08-03T08:18:49"/>
    <d v="2016-08-03T08:21:51"/>
    <n v="3194"/>
    <s v="McGinley Square       "/>
    <n v="40.725339925355797"/>
    <n v="-74.067622125148773"/>
    <n v="3195"/>
    <x v="3"/>
    <n v="40.730742625306583"/>
    <n v="-74.063783884048462"/>
    <n v="24626"/>
    <x v="0"/>
    <m/>
    <m/>
    <m/>
    <m/>
    <n v="1972"/>
    <n v="52"/>
    <m/>
    <n v="1"/>
  </r>
  <r>
    <n v="225"/>
    <n v="3"/>
    <m/>
    <m/>
    <m/>
    <m/>
    <d v="2016-08-03T08:18:54"/>
    <d v="2016-08-03T08:22:39"/>
    <n v="3267"/>
    <s v="Morris Canal          "/>
    <n v="40.712418823756899"/>
    <n v="-74.038525521755219"/>
    <n v="3183"/>
    <x v="11"/>
    <n v="40.716246900000002"/>
    <n v="-74.033458800000005"/>
    <n v="24525"/>
    <x v="0"/>
    <m/>
    <m/>
    <m/>
    <m/>
    <n v="1985"/>
    <n v="39"/>
    <m/>
    <n v="1"/>
  </r>
  <r>
    <n v="568"/>
    <n v="9"/>
    <m/>
    <m/>
    <m/>
    <m/>
    <d v="2016-08-03T08:20:32"/>
    <d v="2016-08-03T08:30:01"/>
    <n v="3192"/>
    <s v="Liberty Light Rail    "/>
    <n v="40.711242300000002"/>
    <n v="-74.055701299999996"/>
    <n v="3186"/>
    <x v="5"/>
    <n v="40.71958611647166"/>
    <n v="-74.043117463588715"/>
    <n v="26206"/>
    <x v="0"/>
    <m/>
    <m/>
    <m/>
    <m/>
    <n v="1977"/>
    <n v="47"/>
    <m/>
    <n v="2"/>
  </r>
  <r>
    <n v="263"/>
    <n v="4"/>
    <m/>
    <m/>
    <m/>
    <m/>
    <d v="2016-08-03T08:20:55"/>
    <d v="2016-08-03T08:25:18"/>
    <n v="3205"/>
    <s v="JC Medical Center     "/>
    <n v="40.716539780991937"/>
    <n v="-74.049637913703904"/>
    <n v="3267"/>
    <x v="33"/>
    <n v="40.712418823756899"/>
    <n v="-74.038525521755219"/>
    <n v="24645"/>
    <x v="0"/>
    <m/>
    <m/>
    <m/>
    <m/>
    <n v="1971"/>
    <n v="53"/>
    <m/>
    <n v="1"/>
  </r>
  <r>
    <n v="332"/>
    <n v="5"/>
    <m/>
    <m/>
    <m/>
    <m/>
    <d v="2016-08-03T08:21:01"/>
    <d v="2016-08-03T08:26:34"/>
    <n v="3205"/>
    <s v="JC Medical Center     "/>
    <n v="40.716539780991937"/>
    <n v="-74.049637913703904"/>
    <n v="3186"/>
    <x v="5"/>
    <n v="40.71958611647166"/>
    <n v="-74.043117463588715"/>
    <n v="26304"/>
    <x v="0"/>
    <m/>
    <m/>
    <m/>
    <m/>
    <n v="1977"/>
    <n v="47"/>
    <m/>
    <n v="2"/>
  </r>
  <r>
    <n v="218"/>
    <n v="3"/>
    <m/>
    <m/>
    <m/>
    <m/>
    <d v="2016-08-03T08:21:02"/>
    <d v="2016-08-03T08:24:41"/>
    <n v="3194"/>
    <s v="McGinley Square       "/>
    <n v="40.725339925355797"/>
    <n v="-74.067622125148773"/>
    <n v="3195"/>
    <x v="3"/>
    <n v="40.730742625306583"/>
    <n v="-74.063783884048462"/>
    <n v="24463"/>
    <x v="0"/>
    <m/>
    <m/>
    <m/>
    <m/>
    <n v="1990"/>
    <n v="34"/>
    <m/>
    <n v="1"/>
  </r>
  <r>
    <n v="405"/>
    <n v="6"/>
    <m/>
    <m/>
    <m/>
    <m/>
    <d v="2016-08-03T08:21:03"/>
    <d v="2016-08-03T08:27:49"/>
    <n v="3267"/>
    <s v="Morris Canal          "/>
    <n v="40.712418823756899"/>
    <n v="-74.038525521755219"/>
    <n v="3185"/>
    <x v="13"/>
    <n v="40.717732499999997"/>
    <n v="-74.043845000000005"/>
    <n v="26263"/>
    <x v="0"/>
    <m/>
    <m/>
    <m/>
    <m/>
    <n v="1974"/>
    <n v="50"/>
    <m/>
    <n v="2"/>
  </r>
  <r>
    <n v="155"/>
    <n v="2"/>
    <m/>
    <m/>
    <m/>
    <m/>
    <d v="2016-08-03T08:21:19"/>
    <d v="2016-08-03T08:23:55"/>
    <n v="3279"/>
    <s v="Dixon Mills           "/>
    <n v="40.721630142638354"/>
    <n v="-74.04996782541275"/>
    <n v="3186"/>
    <x v="5"/>
    <n v="40.71958611647166"/>
    <n v="-74.043117463588715"/>
    <n v="24497"/>
    <x v="0"/>
    <m/>
    <m/>
    <m/>
    <m/>
    <n v="1981"/>
    <n v="43"/>
    <m/>
    <n v="1"/>
  </r>
  <r>
    <n v="504"/>
    <n v="8"/>
    <m/>
    <m/>
    <m/>
    <m/>
    <d v="2016-08-03T08:21:36"/>
    <d v="2016-08-03T08:30:01"/>
    <n v="3267"/>
    <s v="Morris Canal          "/>
    <n v="40.712418823756899"/>
    <n v="-74.038525521755219"/>
    <n v="3186"/>
    <x v="5"/>
    <n v="40.71958611647166"/>
    <n v="-74.043117463588715"/>
    <n v="26264"/>
    <x v="0"/>
    <m/>
    <m/>
    <m/>
    <m/>
    <n v="1979"/>
    <n v="45"/>
    <m/>
    <n v="1"/>
  </r>
  <r>
    <n v="292"/>
    <n v="4"/>
    <m/>
    <m/>
    <m/>
    <m/>
    <d v="2016-08-03T08:22:04"/>
    <d v="2016-08-03T08:26:56"/>
    <n v="3209"/>
    <s v="Brunswick St          "/>
    <n v="40.724176499999999"/>
    <n v="-74.050656399999994"/>
    <n v="3186"/>
    <x v="5"/>
    <n v="40.71958611647166"/>
    <n v="-74.043117463588715"/>
    <n v="24595"/>
    <x v="0"/>
    <m/>
    <m/>
    <m/>
    <m/>
    <n v="1987"/>
    <n v="37"/>
    <m/>
    <n v="1"/>
  </r>
  <r>
    <n v="649"/>
    <n v="10"/>
    <m/>
    <m/>
    <m/>
    <m/>
    <d v="2016-08-03T08:22:12"/>
    <d v="2016-08-03T08:33:02"/>
    <n v="3199"/>
    <s v="Newport Pkwy          "/>
    <n v="40.728744800000001"/>
    <n v="-74.032108199999996"/>
    <n v="3183"/>
    <x v="11"/>
    <n v="40.716246900000002"/>
    <n v="-74.033458800000005"/>
    <n v="24526"/>
    <x v="0"/>
    <m/>
    <m/>
    <m/>
    <m/>
    <n v="1991"/>
    <n v="33"/>
    <m/>
    <n v="1"/>
  </r>
  <r>
    <n v="291"/>
    <n v="4"/>
    <m/>
    <m/>
    <m/>
    <m/>
    <d v="2016-08-03T08:22:15"/>
    <d v="2016-08-03T08:27:07"/>
    <n v="3194"/>
    <s v="McGinley Square       "/>
    <n v="40.725339925355797"/>
    <n v="-74.067622125148773"/>
    <n v="3195"/>
    <x v="3"/>
    <n v="40.730742625306583"/>
    <n v="-74.063783884048462"/>
    <n v="24603"/>
    <x v="0"/>
    <m/>
    <m/>
    <m/>
    <m/>
    <n v="1959"/>
    <n v="65"/>
    <m/>
    <n v="1"/>
  </r>
  <r>
    <n v="436"/>
    <n v="7"/>
    <m/>
    <m/>
    <m/>
    <m/>
    <d v="2016-08-03T08:22:24"/>
    <d v="2016-08-03T08:29:40"/>
    <n v="3267"/>
    <s v="Morris Canal          "/>
    <n v="40.712418823756899"/>
    <n v="-74.038525521755219"/>
    <n v="3185"/>
    <x v="13"/>
    <n v="40.717732499999997"/>
    <n v="-74.043845000000005"/>
    <n v="24447"/>
    <x v="0"/>
    <m/>
    <m/>
    <m/>
    <m/>
    <n v="1981"/>
    <n v="43"/>
    <m/>
    <n v="2"/>
  </r>
  <r>
    <n v="203"/>
    <n v="3"/>
    <m/>
    <m/>
    <m/>
    <m/>
    <d v="2016-08-03T08:23:11"/>
    <d v="2016-08-03T08:26:34"/>
    <n v="3276"/>
    <s v="Marin Light Rail      "/>
    <n v="40.714584035358932"/>
    <n v="-74.042817056179047"/>
    <n v="3186"/>
    <x v="5"/>
    <n v="40.71958611647166"/>
    <n v="-74.043117463588715"/>
    <n v="24691"/>
    <x v="0"/>
    <m/>
    <m/>
    <m/>
    <m/>
    <n v="1980"/>
    <n v="44"/>
    <m/>
    <n v="1"/>
  </r>
  <r>
    <n v="542"/>
    <n v="9"/>
    <m/>
    <m/>
    <m/>
    <m/>
    <d v="2016-08-03T08:23:18"/>
    <d v="2016-08-03T08:32:20"/>
    <n v="3192"/>
    <s v="Liberty Light Rail    "/>
    <n v="40.711242300000002"/>
    <n v="-74.055701299999996"/>
    <n v="3186"/>
    <x v="5"/>
    <n v="40.71958611647166"/>
    <n v="-74.043117463588715"/>
    <n v="26205"/>
    <x v="0"/>
    <m/>
    <m/>
    <m/>
    <m/>
    <n v="1970"/>
    <n v="54"/>
    <m/>
    <n v="1"/>
  </r>
  <r>
    <n v="328"/>
    <n v="5"/>
    <m/>
    <m/>
    <m/>
    <m/>
    <d v="2016-08-03T08:23:29"/>
    <d v="2016-08-03T08:28:58"/>
    <n v="3207"/>
    <s v="Oakland Ave           "/>
    <n v="40.737603700000001"/>
    <n v="-74.052478300000004"/>
    <n v="3195"/>
    <x v="3"/>
    <n v="40.730742625306583"/>
    <n v="-74.063783884048462"/>
    <n v="24505"/>
    <x v="0"/>
    <m/>
    <m/>
    <m/>
    <m/>
    <n v="1980"/>
    <n v="44"/>
    <m/>
    <n v="1"/>
  </r>
  <r>
    <n v="920"/>
    <n v="15"/>
    <m/>
    <m/>
    <m/>
    <m/>
    <d v="2016-08-03T08:24:05"/>
    <d v="2016-08-03T08:39:26"/>
    <n v="3195"/>
    <s v="Sip Ave               "/>
    <n v="40.730742625306583"/>
    <n v="-74.063783884048462"/>
    <n v="3183"/>
    <x v="11"/>
    <n v="40.716246900000002"/>
    <n v="-74.033458800000005"/>
    <n v="24614"/>
    <x v="0"/>
    <m/>
    <m/>
    <m/>
    <m/>
    <n v="1971"/>
    <n v="53"/>
    <m/>
    <n v="1"/>
  </r>
  <r>
    <n v="94"/>
    <n v="1"/>
    <m/>
    <m/>
    <m/>
    <m/>
    <d v="2016-08-03T08:24:59"/>
    <d v="2016-08-03T08:26:34"/>
    <n v="3212"/>
    <s v="Christ Hospital       "/>
    <n v="40.734785817999999"/>
    <n v="-74.050443635999997"/>
    <n v="3212"/>
    <x v="40"/>
    <n v="40.734785817999999"/>
    <n v="-74.050443635999997"/>
    <n v="24629"/>
    <x v="0"/>
    <m/>
    <m/>
    <m/>
    <m/>
    <n v="1983"/>
    <n v="41"/>
    <m/>
    <n v="1"/>
  </r>
  <r>
    <n v="1297"/>
    <n v="21"/>
    <m/>
    <m/>
    <m/>
    <m/>
    <d v="2016-08-03T08:25:26"/>
    <d v="2016-08-03T08:47:04"/>
    <n v="3196"/>
    <s v="Riverview Park        "/>
    <n v="40.744318700000001"/>
    <n v="-74.043990899999997"/>
    <n v="3183"/>
    <x v="11"/>
    <n v="40.716246900000002"/>
    <n v="-74.033458800000005"/>
    <n v="24598"/>
    <x v="0"/>
    <m/>
    <m/>
    <m/>
    <m/>
    <n v="1983"/>
    <n v="41"/>
    <m/>
    <n v="1"/>
  </r>
  <r>
    <n v="990"/>
    <n v="16"/>
    <m/>
    <m/>
    <m/>
    <m/>
    <d v="2016-08-03T08:25:27"/>
    <d v="2016-08-03T08:41:58"/>
    <n v="3196"/>
    <s v="Riverview Park        "/>
    <n v="40.744318700000001"/>
    <n v="-74.043990899999997"/>
    <n v="3183"/>
    <x v="11"/>
    <n v="40.716246900000002"/>
    <n v="-74.033458800000005"/>
    <n v="24452"/>
    <x v="0"/>
    <m/>
    <m/>
    <m/>
    <m/>
    <n v="1987"/>
    <n v="37"/>
    <m/>
    <n v="1"/>
  </r>
  <r>
    <n v="352"/>
    <n v="5"/>
    <m/>
    <m/>
    <m/>
    <m/>
    <d v="2016-08-03T08:25:41"/>
    <d v="2016-08-03T08:31:33"/>
    <n v="3270"/>
    <s v="Jersey &amp; 6th St       "/>
    <n v="40.725289107811321"/>
    <n v="-74.045571684837341"/>
    <n v="3202"/>
    <x v="15"/>
    <n v="40.727223500000001"/>
    <n v="-74.033758899999995"/>
    <n v="24714"/>
    <x v="0"/>
    <m/>
    <m/>
    <m/>
    <m/>
    <n v="1954"/>
    <n v="70"/>
    <m/>
    <n v="1"/>
  </r>
  <r>
    <n v="251"/>
    <n v="4"/>
    <m/>
    <m/>
    <m/>
    <m/>
    <d v="2016-08-03T08:25:46"/>
    <d v="2016-08-03T08:29:57"/>
    <n v="3278"/>
    <s v="Monmouth and 6th      "/>
    <n v="40.725685483629007"/>
    <n v="-74.048790335655212"/>
    <n v="3272"/>
    <x v="39"/>
    <n v="40.723331586464361"/>
    <n v="-74.045952558517442"/>
    <n v="24536"/>
    <x v="0"/>
    <m/>
    <m/>
    <m/>
    <m/>
    <n v="1984"/>
    <n v="40"/>
    <m/>
    <n v="1"/>
  </r>
  <r>
    <n v="225"/>
    <n v="3"/>
    <m/>
    <m/>
    <m/>
    <m/>
    <d v="2016-08-03T08:25:54"/>
    <d v="2016-08-03T08:29:40"/>
    <n v="3270"/>
    <s v="Jersey &amp; 6th St       "/>
    <n v="40.725289107811321"/>
    <n v="-74.045571684837341"/>
    <n v="3186"/>
    <x v="5"/>
    <n v="40.71958611647166"/>
    <n v="-74.043117463588715"/>
    <n v="26316"/>
    <x v="0"/>
    <m/>
    <m/>
    <m/>
    <m/>
    <n v="1984"/>
    <n v="40"/>
    <m/>
    <n v="1"/>
  </r>
  <r>
    <n v="1194"/>
    <n v="19"/>
    <m/>
    <m/>
    <m/>
    <m/>
    <d v="2016-08-03T08:26:46"/>
    <d v="2016-08-03T08:46:40"/>
    <n v="3212"/>
    <s v="Christ Hospital       "/>
    <n v="40.734785817999999"/>
    <n v="-74.050443635999997"/>
    <n v="3186"/>
    <x v="5"/>
    <n v="40.71958611647166"/>
    <n v="-74.043117463588715"/>
    <n v="26182"/>
    <x v="0"/>
    <m/>
    <m/>
    <m/>
    <m/>
    <n v="1983"/>
    <n v="41"/>
    <m/>
    <n v="1"/>
  </r>
  <r>
    <n v="563"/>
    <n v="9"/>
    <m/>
    <m/>
    <m/>
    <m/>
    <d v="2016-08-03T08:26:48"/>
    <d v="2016-08-03T08:36:11"/>
    <n v="3199"/>
    <s v="Newport Pkwy          "/>
    <n v="40.728744800000001"/>
    <n v="-74.032108199999996"/>
    <n v="3183"/>
    <x v="11"/>
    <n v="40.716246900000002"/>
    <n v="-74.033458800000005"/>
    <n v="26256"/>
    <x v="0"/>
    <m/>
    <m/>
    <m/>
    <m/>
    <n v="1986"/>
    <n v="38"/>
    <m/>
    <n v="2"/>
  </r>
  <r>
    <n v="363"/>
    <n v="6"/>
    <m/>
    <m/>
    <m/>
    <m/>
    <d v="2016-08-03T08:27:20"/>
    <d v="2016-08-03T08:33:24"/>
    <n v="3225"/>
    <s v="Baldwin at Montgomery "/>
    <n v="40.723658899999997"/>
    <n v="-74.064194299999997"/>
    <n v="3195"/>
    <x v="3"/>
    <n v="40.730742625306583"/>
    <n v="-74.063783884048462"/>
    <n v="26310"/>
    <x v="0"/>
    <m/>
    <m/>
    <m/>
    <m/>
    <n v="1978"/>
    <n v="46"/>
    <m/>
    <n v="2"/>
  </r>
  <r>
    <n v="735"/>
    <n v="12"/>
    <m/>
    <m/>
    <m/>
    <m/>
    <d v="2016-08-03T08:27:27"/>
    <d v="2016-08-03T08:39:42"/>
    <n v="3205"/>
    <s v="JC Medical Center     "/>
    <n v="40.716539780991937"/>
    <n v="-74.049637913703904"/>
    <n v="3188"/>
    <x v="23"/>
    <n v="40.710108699999999"/>
    <n v="-74.085848900000002"/>
    <n v="24392"/>
    <x v="0"/>
    <m/>
    <m/>
    <m/>
    <m/>
    <n v="1963"/>
    <n v="61"/>
    <m/>
    <n v="1"/>
  </r>
  <r>
    <n v="129"/>
    <n v="2"/>
    <m/>
    <m/>
    <m/>
    <m/>
    <d v="2016-08-03T08:27:30"/>
    <d v="2016-08-03T08:29:40"/>
    <n v="3211"/>
    <s v="Newark Ave            "/>
    <n v="40.721525149999998"/>
    <n v="-74.046304543000005"/>
    <n v="3186"/>
    <x v="5"/>
    <n v="40.71958611647166"/>
    <n v="-74.043117463588715"/>
    <n v="26302"/>
    <x v="0"/>
    <m/>
    <m/>
    <m/>
    <m/>
    <n v="1972"/>
    <n v="52"/>
    <m/>
    <n v="1"/>
  </r>
  <r>
    <n v="227"/>
    <n v="3"/>
    <m/>
    <m/>
    <m/>
    <m/>
    <d v="2016-08-03T08:27:53"/>
    <d v="2016-08-03T08:31:41"/>
    <n v="3194"/>
    <s v="McGinley Square       "/>
    <n v="40.725339925355797"/>
    <n v="-74.067622125148773"/>
    <n v="3195"/>
    <x v="3"/>
    <n v="40.730742625306583"/>
    <n v="-74.063783884048462"/>
    <n v="26247"/>
    <x v="0"/>
    <m/>
    <m/>
    <m/>
    <m/>
    <n v="1981"/>
    <n v="43"/>
    <m/>
    <n v="1"/>
  </r>
  <r>
    <n v="287"/>
    <n v="4"/>
    <m/>
    <m/>
    <m/>
    <m/>
    <d v="2016-08-03T08:27:55"/>
    <d v="2016-08-03T08:32:43"/>
    <n v="3209"/>
    <s v="Brunswick St          "/>
    <n v="40.724176499999999"/>
    <n v="-74.050656399999994"/>
    <n v="3186"/>
    <x v="5"/>
    <n v="40.71958611647166"/>
    <n v="-74.043117463588715"/>
    <n v="24578"/>
    <x v="0"/>
    <m/>
    <m/>
    <m/>
    <m/>
    <n v="1986"/>
    <n v="38"/>
    <m/>
    <n v="1"/>
  </r>
  <r>
    <n v="322"/>
    <n v="5"/>
    <m/>
    <m/>
    <m/>
    <m/>
    <d v="2016-08-03T08:28:06"/>
    <d v="2016-08-03T08:33:29"/>
    <n v="3209"/>
    <s v="Brunswick St          "/>
    <n v="40.724176499999999"/>
    <n v="-74.050656399999994"/>
    <n v="3186"/>
    <x v="5"/>
    <n v="40.71958611647166"/>
    <n v="-74.043117463588715"/>
    <n v="24430"/>
    <x v="0"/>
    <m/>
    <m/>
    <m/>
    <m/>
    <n v="1980"/>
    <n v="44"/>
    <m/>
    <n v="1"/>
  </r>
  <r>
    <n v="207"/>
    <n v="3"/>
    <m/>
    <m/>
    <m/>
    <m/>
    <d v="2016-08-03T08:28:10"/>
    <d v="2016-08-03T08:31:37"/>
    <n v="3213"/>
    <s v="Van Vorst Park        "/>
    <n v="40.718488919999999"/>
    <n v="-74.047726624999996"/>
    <n v="3186"/>
    <x v="5"/>
    <n v="40.71958611647166"/>
    <n v="-74.043117463588715"/>
    <n v="24717"/>
    <x v="0"/>
    <m/>
    <m/>
    <m/>
    <m/>
    <n v="1985"/>
    <n v="39"/>
    <m/>
    <n v="1"/>
  </r>
  <r>
    <n v="331"/>
    <n v="5"/>
    <m/>
    <m/>
    <m/>
    <m/>
    <d v="2016-08-03T08:28:13"/>
    <d v="2016-08-03T08:33:44"/>
    <n v="3203"/>
    <s v="Hamilton Park         "/>
    <n v="40.727595966000003"/>
    <n v="-74.044247311000007"/>
    <n v="3186"/>
    <x v="5"/>
    <n v="40.71958611647166"/>
    <n v="-74.043117463588715"/>
    <n v="24712"/>
    <x v="0"/>
    <m/>
    <m/>
    <m/>
    <m/>
    <n v="1981"/>
    <n v="43"/>
    <m/>
    <n v="1"/>
  </r>
  <r>
    <n v="491"/>
    <n v="8"/>
    <m/>
    <m/>
    <m/>
    <m/>
    <d v="2016-08-03T08:28:21"/>
    <d v="2016-08-03T08:36:33"/>
    <n v="3183"/>
    <s v="Exchange Place        "/>
    <n v="40.716246900000002"/>
    <n v="-74.033458800000005"/>
    <n v="3275"/>
    <x v="17"/>
    <n v="40.718355198232139"/>
    <n v="-74.038914442062378"/>
    <n v="24525"/>
    <x v="0"/>
    <m/>
    <m/>
    <m/>
    <m/>
    <n v="1976"/>
    <n v="48"/>
    <m/>
    <n v="1"/>
  </r>
  <r>
    <n v="507"/>
    <n v="8"/>
    <m/>
    <m/>
    <m/>
    <m/>
    <d v="2016-08-03T08:28:24"/>
    <d v="2016-08-03T08:36:51"/>
    <n v="3270"/>
    <s v="Jersey &amp; 6th St       "/>
    <n v="40.725289107811321"/>
    <n v="-74.045571684837341"/>
    <n v="3183"/>
    <x v="11"/>
    <n v="40.716246900000002"/>
    <n v="-74.033458800000005"/>
    <n v="26239"/>
    <x v="0"/>
    <m/>
    <m/>
    <m/>
    <m/>
    <n v="1956"/>
    <n v="68"/>
    <m/>
    <n v="1"/>
  </r>
  <r>
    <n v="1031"/>
    <n v="17"/>
    <m/>
    <m/>
    <m/>
    <m/>
    <d v="2016-08-03T08:29:32"/>
    <d v="2016-08-03T08:46:43"/>
    <n v="3209"/>
    <s v="Brunswick St          "/>
    <n v="40.724176499999999"/>
    <n v="-74.050656399999994"/>
    <n v="3184"/>
    <x v="8"/>
    <n v="40.7141454"/>
    <n v="-74.033551900000006"/>
    <n v="24503"/>
    <x v="0"/>
    <m/>
    <m/>
    <m/>
    <m/>
    <n v="1984"/>
    <n v="40"/>
    <m/>
    <n v="2"/>
  </r>
  <r>
    <n v="183"/>
    <n v="3"/>
    <m/>
    <m/>
    <m/>
    <m/>
    <d v="2016-08-03T08:30:07"/>
    <d v="2016-08-03T08:33:11"/>
    <n v="3279"/>
    <s v="Dixon Mills           "/>
    <n v="40.721630142638354"/>
    <n v="-74.04996782541275"/>
    <n v="3186"/>
    <x v="5"/>
    <n v="40.71958611647166"/>
    <n v="-74.043117463588715"/>
    <n v="26181"/>
    <x v="0"/>
    <m/>
    <m/>
    <m/>
    <m/>
    <n v="1986"/>
    <n v="38"/>
    <m/>
    <n v="1"/>
  </r>
  <r>
    <n v="539"/>
    <n v="8"/>
    <m/>
    <m/>
    <m/>
    <m/>
    <d v="2016-08-03T08:30:39"/>
    <d v="2016-08-03T08:39:39"/>
    <n v="3213"/>
    <s v="Van Vorst Park        "/>
    <n v="40.718488919999999"/>
    <n v="-74.047726624999996"/>
    <n v="3268"/>
    <x v="43"/>
    <n v="40.71346382669195"/>
    <n v="-74.062858521938324"/>
    <n v="26164"/>
    <x v="0"/>
    <m/>
    <m/>
    <m/>
    <m/>
    <n v="1981"/>
    <n v="43"/>
    <m/>
    <n v="1"/>
  </r>
  <r>
    <n v="141"/>
    <n v="2"/>
    <m/>
    <m/>
    <m/>
    <m/>
    <d v="2016-08-03T08:30:41"/>
    <d v="2016-08-03T08:33:02"/>
    <n v="3214"/>
    <s v="Essex Light Rail      "/>
    <n v="40.712774199999998"/>
    <n v="-74.0364857"/>
    <n v="3183"/>
    <x v="11"/>
    <n v="40.716246900000002"/>
    <n v="-74.033458800000005"/>
    <n v="24467"/>
    <x v="0"/>
    <m/>
    <m/>
    <m/>
    <m/>
    <n v="1981"/>
    <n v="43"/>
    <m/>
    <n v="1"/>
  </r>
  <r>
    <n v="227"/>
    <n v="3"/>
    <m/>
    <m/>
    <m/>
    <m/>
    <d v="2016-08-03T08:32:06"/>
    <d v="2016-08-03T08:35:53"/>
    <n v="3209"/>
    <s v="Brunswick St          "/>
    <n v="40.724176499999999"/>
    <n v="-74.050656399999994"/>
    <n v="3186"/>
    <x v="5"/>
    <n v="40.71958611647166"/>
    <n v="-74.043117463588715"/>
    <n v="26183"/>
    <x v="0"/>
    <m/>
    <m/>
    <m/>
    <m/>
    <n v="1989"/>
    <n v="35"/>
    <m/>
    <n v="1"/>
  </r>
  <r>
    <n v="193"/>
    <n v="3"/>
    <m/>
    <m/>
    <m/>
    <m/>
    <d v="2016-08-03T08:32:10"/>
    <d v="2016-08-03T08:35:24"/>
    <n v="3209"/>
    <s v="Brunswick St          "/>
    <n v="40.724176499999999"/>
    <n v="-74.050656399999994"/>
    <n v="3186"/>
    <x v="5"/>
    <n v="40.71958611647166"/>
    <n v="-74.043117463588715"/>
    <n v="24574"/>
    <x v="0"/>
    <m/>
    <m/>
    <m/>
    <m/>
    <n v="1984"/>
    <n v="40"/>
    <m/>
    <n v="1"/>
  </r>
  <r>
    <n v="325"/>
    <n v="5"/>
    <m/>
    <m/>
    <m/>
    <m/>
    <d v="2016-08-03T08:32:19"/>
    <d v="2016-08-03T08:37:44"/>
    <n v="3203"/>
    <s v="Hamilton Park         "/>
    <n v="40.727595966000003"/>
    <n v="-74.044247311000007"/>
    <n v="3186"/>
    <x v="5"/>
    <n v="40.71958611647166"/>
    <n v="-74.043117463588715"/>
    <n v="24653"/>
    <x v="0"/>
    <m/>
    <m/>
    <m/>
    <m/>
    <n v="1962"/>
    <n v="62"/>
    <m/>
    <n v="1"/>
  </r>
  <r>
    <n v="380"/>
    <n v="6"/>
    <m/>
    <m/>
    <m/>
    <m/>
    <d v="2016-08-03T08:32:37"/>
    <d v="2016-08-03T08:38:58"/>
    <n v="3186"/>
    <s v="Grove St PATH         "/>
    <n v="40.71958611647166"/>
    <n v="-74.043117463588715"/>
    <n v="3205"/>
    <x v="25"/>
    <n v="40.716539780991937"/>
    <n v="-74.049637913703904"/>
    <n v="24573"/>
    <x v="0"/>
    <m/>
    <m/>
    <m/>
    <m/>
    <n v="1967"/>
    <n v="57"/>
    <m/>
    <n v="2"/>
  </r>
  <r>
    <n v="393"/>
    <n v="6"/>
    <m/>
    <m/>
    <m/>
    <m/>
    <d v="2016-08-03T08:33:28"/>
    <d v="2016-08-03T08:40:01"/>
    <n v="3185"/>
    <s v="City Hall             "/>
    <n v="40.717732499999997"/>
    <n v="-74.043845000000005"/>
    <n v="3183"/>
    <x v="11"/>
    <n v="40.716246900000002"/>
    <n v="-74.033458800000005"/>
    <n v="26186"/>
    <x v="0"/>
    <m/>
    <m/>
    <m/>
    <m/>
    <n v="1990"/>
    <n v="34"/>
    <m/>
    <n v="1"/>
  </r>
  <r>
    <n v="210"/>
    <n v="3"/>
    <m/>
    <m/>
    <m/>
    <m/>
    <d v="2016-08-03T08:33:49"/>
    <d v="2016-08-03T08:37:20"/>
    <n v="3272"/>
    <s v="Jersey &amp; 3rd          "/>
    <n v="40.723331586464361"/>
    <n v="-74.045952558517442"/>
    <n v="3186"/>
    <x v="5"/>
    <n v="40.71958611647166"/>
    <n v="-74.043117463588715"/>
    <n v="26221"/>
    <x v="0"/>
    <m/>
    <m/>
    <m/>
    <m/>
    <n v="1971"/>
    <n v="53"/>
    <m/>
    <n v="2"/>
  </r>
  <r>
    <n v="1281"/>
    <n v="21"/>
    <m/>
    <m/>
    <m/>
    <m/>
    <d v="2016-08-03T08:33:59"/>
    <d v="2016-08-03T08:55:20"/>
    <n v="3201"/>
    <s v="Dey St                "/>
    <n v="40.737710999999997"/>
    <n v="-74.066920999999994"/>
    <n v="3183"/>
    <x v="11"/>
    <n v="40.716246900000002"/>
    <n v="-74.033458800000005"/>
    <n v="24706"/>
    <x v="0"/>
    <m/>
    <m/>
    <m/>
    <m/>
    <n v="1979"/>
    <n v="45"/>
    <m/>
    <n v="1"/>
  </r>
  <r>
    <n v="1747"/>
    <n v="29"/>
    <m/>
    <m/>
    <m/>
    <m/>
    <d v="2016-08-03T08:34:12"/>
    <d v="2016-08-03T09:03:19"/>
    <n v="3272"/>
    <s v="Jersey &amp; 3rd          "/>
    <n v="40.723331586464361"/>
    <n v="-74.045952558517442"/>
    <n v="3199"/>
    <x v="21"/>
    <n v="40.728744800000001"/>
    <n v="-74.032108199999996"/>
    <n v="26280"/>
    <x v="0"/>
    <m/>
    <m/>
    <m/>
    <m/>
    <n v="1984"/>
    <n v="40"/>
    <m/>
    <n v="1"/>
  </r>
  <r>
    <n v="235"/>
    <n v="3"/>
    <m/>
    <m/>
    <m/>
    <m/>
    <d v="2016-08-03T08:34:15"/>
    <d v="2016-08-03T08:38:10"/>
    <n v="3214"/>
    <s v="Essex Light Rail      "/>
    <n v="40.712774199999998"/>
    <n v="-74.0364857"/>
    <n v="3183"/>
    <x v="11"/>
    <n v="40.716246900000002"/>
    <n v="-74.033458800000005"/>
    <n v="24661"/>
    <x v="0"/>
    <m/>
    <m/>
    <m/>
    <m/>
    <n v="1981"/>
    <n v="43"/>
    <m/>
    <n v="2"/>
  </r>
  <r>
    <n v="300"/>
    <n v="5"/>
    <m/>
    <m/>
    <m/>
    <m/>
    <d v="2016-08-03T08:34:31"/>
    <d v="2016-08-03T08:39:32"/>
    <n v="3278"/>
    <s v="Monmouth and 6th      "/>
    <n v="40.725685483629007"/>
    <n v="-74.048790335655212"/>
    <n v="3186"/>
    <x v="5"/>
    <n v="40.71958611647166"/>
    <n v="-74.043117463588715"/>
    <n v="24560"/>
    <x v="0"/>
    <m/>
    <m/>
    <m/>
    <m/>
    <n v="1986"/>
    <n v="38"/>
    <m/>
    <n v="2"/>
  </r>
  <r>
    <n v="345"/>
    <n v="5"/>
    <m/>
    <m/>
    <m/>
    <m/>
    <d v="2016-08-03T08:34:32"/>
    <d v="2016-08-03T08:40:17"/>
    <n v="3203"/>
    <s v="Hamilton Park         "/>
    <n v="40.727595966000003"/>
    <n v="-74.044247311000007"/>
    <n v="3186"/>
    <x v="5"/>
    <n v="40.71958611647166"/>
    <n v="-74.043117463588715"/>
    <n v="24604"/>
    <x v="0"/>
    <m/>
    <m/>
    <m/>
    <m/>
    <n v="1968"/>
    <n v="56"/>
    <m/>
    <n v="1"/>
  </r>
  <r>
    <n v="518"/>
    <n v="8"/>
    <m/>
    <m/>
    <m/>
    <m/>
    <d v="2016-08-03T08:34:38"/>
    <d v="2016-08-03T08:43:17"/>
    <n v="3192"/>
    <s v="Liberty Light Rail    "/>
    <n v="40.711242300000002"/>
    <n v="-74.055701299999996"/>
    <n v="3186"/>
    <x v="5"/>
    <n v="40.71958611647166"/>
    <n v="-74.043117463588715"/>
    <n v="24601"/>
    <x v="0"/>
    <m/>
    <m/>
    <m/>
    <m/>
    <n v="1988"/>
    <n v="36"/>
    <m/>
    <n v="2"/>
  </r>
  <r>
    <n v="350"/>
    <n v="5"/>
    <m/>
    <m/>
    <m/>
    <m/>
    <d v="2016-08-03T08:34:50"/>
    <d v="2016-08-03T08:40:41"/>
    <n v="3187"/>
    <s v="Warren St             "/>
    <n v="40.721123599999999"/>
    <n v="-74.038050949999999"/>
    <n v="3184"/>
    <x v="8"/>
    <n v="40.7141454"/>
    <n v="-74.033551900000006"/>
    <n v="24515"/>
    <x v="0"/>
    <m/>
    <m/>
    <m/>
    <m/>
    <n v="1992"/>
    <n v="32"/>
    <m/>
    <n v="1"/>
  </r>
  <r>
    <n v="172"/>
    <n v="2"/>
    <m/>
    <m/>
    <m/>
    <m/>
    <d v="2016-08-03T08:35:18"/>
    <d v="2016-08-03T08:38:10"/>
    <n v="3213"/>
    <s v="Van Vorst Park        "/>
    <n v="40.718488919999999"/>
    <n v="-74.047726624999996"/>
    <n v="3186"/>
    <x v="5"/>
    <n v="40.71958611647166"/>
    <n v="-74.043117463588715"/>
    <n v="24435"/>
    <x v="0"/>
    <m/>
    <m/>
    <m/>
    <m/>
    <n v="1981"/>
    <n v="43"/>
    <m/>
    <n v="2"/>
  </r>
  <r>
    <n v="694"/>
    <n v="11"/>
    <m/>
    <m/>
    <m/>
    <m/>
    <d v="2016-08-03T08:36:05"/>
    <d v="2016-08-03T08:47:40"/>
    <n v="3203"/>
    <s v="Hamilton Park         "/>
    <n v="40.727595966000003"/>
    <n v="-74.044247311000007"/>
    <n v="3214"/>
    <x v="19"/>
    <n v="40.712774199999998"/>
    <n v="-74.0364857"/>
    <n v="26257"/>
    <x v="0"/>
    <m/>
    <m/>
    <m/>
    <m/>
    <n v="1976"/>
    <n v="48"/>
    <m/>
    <n v="1"/>
  </r>
  <r>
    <n v="283"/>
    <n v="4"/>
    <m/>
    <m/>
    <m/>
    <m/>
    <d v="2016-08-03T08:36:15"/>
    <d v="2016-08-03T08:40:59"/>
    <n v="3203"/>
    <s v="Hamilton Park         "/>
    <n v="40.727595966000003"/>
    <n v="-74.044247311000007"/>
    <n v="3186"/>
    <x v="5"/>
    <n v="40.71958611647166"/>
    <n v="-74.043117463588715"/>
    <n v="24477"/>
    <x v="0"/>
    <m/>
    <m/>
    <m/>
    <m/>
    <n v="1960"/>
    <n v="64"/>
    <m/>
    <n v="1"/>
  </r>
  <r>
    <n v="305"/>
    <n v="5"/>
    <m/>
    <m/>
    <m/>
    <m/>
    <d v="2016-08-03T08:36:34"/>
    <d v="2016-08-03T08:41:39"/>
    <n v="3278"/>
    <s v="Monmouth and 6th      "/>
    <n v="40.725685483629007"/>
    <n v="-74.048790335655212"/>
    <n v="3186"/>
    <x v="5"/>
    <n v="40.71958611647166"/>
    <n v="-74.043117463588715"/>
    <n v="24682"/>
    <x v="0"/>
    <m/>
    <m/>
    <m/>
    <m/>
    <n v="1977"/>
    <n v="47"/>
    <m/>
    <n v="1"/>
  </r>
  <r>
    <n v="1236"/>
    <n v="20"/>
    <m/>
    <m/>
    <m/>
    <m/>
    <d v="2016-08-03T08:37:03"/>
    <d v="2016-08-03T08:57:39"/>
    <n v="3215"/>
    <s v="Central Ave           "/>
    <n v="40.746729899999998"/>
    <n v="-74.049250900000004"/>
    <n v="3183"/>
    <x v="11"/>
    <n v="40.716246900000002"/>
    <n v="-74.033458800000005"/>
    <n v="24565"/>
    <x v="0"/>
    <m/>
    <m/>
    <m/>
    <m/>
    <n v="1983"/>
    <n v="41"/>
    <m/>
    <n v="1"/>
  </r>
  <r>
    <n v="273"/>
    <n v="4"/>
    <m/>
    <m/>
    <m/>
    <m/>
    <d v="2016-08-03T08:37:05"/>
    <d v="2016-08-03T08:41:39"/>
    <n v="3279"/>
    <s v="Dixon Mills           "/>
    <n v="40.721630142638354"/>
    <n v="-74.04996782541275"/>
    <n v="3186"/>
    <x v="5"/>
    <n v="40.71958611647166"/>
    <n v="-74.043117463588715"/>
    <n v="26227"/>
    <x v="0"/>
    <m/>
    <m/>
    <m/>
    <m/>
    <n v="1982"/>
    <n v="42"/>
    <m/>
    <n v="2"/>
  </r>
  <r>
    <n v="622"/>
    <n v="10"/>
    <m/>
    <m/>
    <m/>
    <m/>
    <d v="2016-08-03T08:37:24"/>
    <d v="2016-08-03T08:47:47"/>
    <n v="3203"/>
    <s v="Hamilton Park         "/>
    <n v="40.727595966000003"/>
    <n v="-74.044247311000007"/>
    <n v="3183"/>
    <x v="11"/>
    <n v="40.716246900000002"/>
    <n v="-74.033458800000005"/>
    <n v="26262"/>
    <x v="0"/>
    <m/>
    <m/>
    <m/>
    <m/>
    <n v="1977"/>
    <n v="47"/>
    <m/>
    <n v="1"/>
  </r>
  <r>
    <n v="297"/>
    <n v="4"/>
    <m/>
    <m/>
    <m/>
    <m/>
    <d v="2016-08-03T08:37:49"/>
    <d v="2016-08-03T08:42:46"/>
    <n v="3209"/>
    <s v="Brunswick St          "/>
    <n v="40.724176499999999"/>
    <n v="-74.050656399999994"/>
    <n v="3186"/>
    <x v="5"/>
    <n v="40.71958611647166"/>
    <n v="-74.043117463588715"/>
    <n v="24470"/>
    <x v="0"/>
    <m/>
    <m/>
    <m/>
    <m/>
    <n v="1987"/>
    <n v="37"/>
    <m/>
    <n v="1"/>
  </r>
  <r>
    <n v="783"/>
    <n v="13"/>
    <m/>
    <m/>
    <m/>
    <m/>
    <d v="2016-08-03T08:38:17"/>
    <d v="2016-08-03T08:51:20"/>
    <n v="3201"/>
    <s v="Dey St                "/>
    <n v="40.737710999999997"/>
    <n v="-74.066920999999994"/>
    <n v="3203"/>
    <x v="9"/>
    <n v="40.727595966000003"/>
    <n v="-74.044247311000007"/>
    <n v="24413"/>
    <x v="0"/>
    <m/>
    <m/>
    <m/>
    <m/>
    <n v="1963"/>
    <n v="61"/>
    <m/>
    <n v="1"/>
  </r>
  <r>
    <n v="739"/>
    <n v="12"/>
    <m/>
    <m/>
    <m/>
    <m/>
    <d v="2016-08-03T08:38:19"/>
    <d v="2016-08-03T08:50:39"/>
    <n v="3203"/>
    <s v="Hamilton Park         "/>
    <n v="40.727595966000003"/>
    <n v="-74.044247311000007"/>
    <n v="3199"/>
    <x v="21"/>
    <n v="40.728744800000001"/>
    <n v="-74.032108199999996"/>
    <n v="26266"/>
    <x v="0"/>
    <m/>
    <m/>
    <m/>
    <m/>
    <m/>
    <s v=""/>
    <m/>
    <n v="0"/>
  </r>
  <r>
    <n v="282"/>
    <n v="4"/>
    <m/>
    <m/>
    <m/>
    <m/>
    <d v="2016-08-03T08:38:23"/>
    <d v="2016-08-03T08:43:05"/>
    <n v="3267"/>
    <s v="Morris Canal          "/>
    <n v="40.712418823756899"/>
    <n v="-74.038525521755219"/>
    <n v="3183"/>
    <x v="11"/>
    <n v="40.716246900000002"/>
    <n v="-74.033458800000005"/>
    <n v="24645"/>
    <x v="0"/>
    <m/>
    <m/>
    <m/>
    <m/>
    <n v="1985"/>
    <n v="39"/>
    <m/>
    <n v="1"/>
  </r>
  <r>
    <n v="251"/>
    <n v="4"/>
    <m/>
    <m/>
    <m/>
    <m/>
    <d v="2016-08-03T08:38:30"/>
    <d v="2016-08-03T08:42:42"/>
    <n v="3215"/>
    <s v="Central Ave           "/>
    <n v="40.746729899999998"/>
    <n v="-74.049250900000004"/>
    <n v="3198"/>
    <x v="41"/>
    <n v="40.748715945380226"/>
    <n v="-74.040443301200867"/>
    <n v="26162"/>
    <x v="0"/>
    <m/>
    <m/>
    <m/>
    <m/>
    <n v="1976"/>
    <n v="48"/>
    <m/>
    <n v="1"/>
  </r>
  <r>
    <n v="412"/>
    <n v="6"/>
    <m/>
    <m/>
    <m/>
    <m/>
    <d v="2016-08-03T08:38:43"/>
    <d v="2016-08-03T08:45:36"/>
    <n v="3212"/>
    <s v="Christ Hospital       "/>
    <n v="40.734785817999999"/>
    <n v="-74.050443635999997"/>
    <n v="3195"/>
    <x v="3"/>
    <n v="40.730742625306583"/>
    <n v="-74.063783884048462"/>
    <n v="24421"/>
    <x v="0"/>
    <m/>
    <m/>
    <m/>
    <m/>
    <n v="1990"/>
    <n v="34"/>
    <m/>
    <n v="1"/>
  </r>
  <r>
    <n v="161"/>
    <n v="2"/>
    <m/>
    <m/>
    <m/>
    <m/>
    <d v="2016-08-03T08:38:55"/>
    <d v="2016-08-03T08:41:36"/>
    <n v="3279"/>
    <s v="Dixon Mills           "/>
    <n v="40.721630142638354"/>
    <n v="-74.04996782541275"/>
    <n v="3186"/>
    <x v="5"/>
    <n v="40.71958611647166"/>
    <n v="-74.043117463588715"/>
    <n v="26242"/>
    <x v="0"/>
    <m/>
    <m/>
    <m/>
    <m/>
    <n v="1984"/>
    <n v="40"/>
    <m/>
    <n v="1"/>
  </r>
  <r>
    <n v="226"/>
    <n v="3"/>
    <m/>
    <m/>
    <m/>
    <m/>
    <d v="2016-08-03T08:39:33"/>
    <d v="2016-08-03T08:43:19"/>
    <n v="3194"/>
    <s v="McGinley Square       "/>
    <n v="40.725339925355797"/>
    <n v="-74.067622125148773"/>
    <n v="3195"/>
    <x v="3"/>
    <n v="40.730742625306583"/>
    <n v="-74.063783884048462"/>
    <n v="24723"/>
    <x v="0"/>
    <m/>
    <m/>
    <m/>
    <m/>
    <n v="1990"/>
    <n v="34"/>
    <m/>
    <n v="2"/>
  </r>
  <r>
    <n v="243"/>
    <n v="4"/>
    <m/>
    <m/>
    <m/>
    <m/>
    <d v="2016-08-03T08:39:34"/>
    <d v="2016-08-03T08:43:38"/>
    <n v="3213"/>
    <s v="Van Vorst Park        "/>
    <n v="40.718488919999999"/>
    <n v="-74.047726624999996"/>
    <n v="3186"/>
    <x v="5"/>
    <n v="40.71958611647166"/>
    <n v="-74.043117463588715"/>
    <n v="24418"/>
    <x v="0"/>
    <m/>
    <m/>
    <m/>
    <m/>
    <n v="1956"/>
    <n v="68"/>
    <m/>
    <n v="1"/>
  </r>
  <r>
    <n v="316"/>
    <n v="5"/>
    <m/>
    <m/>
    <m/>
    <m/>
    <d v="2016-08-03T08:39:48"/>
    <d v="2016-08-03T08:45:04"/>
    <n v="3267"/>
    <s v="Morris Canal          "/>
    <n v="40.712418823756899"/>
    <n v="-74.038525521755219"/>
    <n v="3183"/>
    <x v="11"/>
    <n v="40.716246900000002"/>
    <n v="-74.033458800000005"/>
    <n v="26244"/>
    <x v="0"/>
    <m/>
    <m/>
    <m/>
    <m/>
    <n v="1981"/>
    <n v="43"/>
    <m/>
    <n v="0"/>
  </r>
  <r>
    <n v="88"/>
    <n v="1"/>
    <m/>
    <m/>
    <m/>
    <m/>
    <d v="2016-08-03T08:39:55"/>
    <d v="2016-08-03T08:41:23"/>
    <n v="3183"/>
    <s v="Exchange Place        "/>
    <n v="40.716246900000002"/>
    <n v="-74.033458800000005"/>
    <n v="3184"/>
    <x v="8"/>
    <n v="40.7141454"/>
    <n v="-74.033551900000006"/>
    <n v="26177"/>
    <x v="0"/>
    <m/>
    <m/>
    <m/>
    <m/>
    <n v="1975"/>
    <n v="49"/>
    <m/>
    <n v="1"/>
  </r>
  <r>
    <n v="427"/>
    <n v="7"/>
    <m/>
    <m/>
    <m/>
    <m/>
    <d v="2016-08-03T08:40:19"/>
    <d v="2016-08-03T08:47:27"/>
    <n v="3207"/>
    <s v="Oakland Ave           "/>
    <n v="40.737603700000001"/>
    <n v="-74.052478300000004"/>
    <n v="3195"/>
    <x v="3"/>
    <n v="40.730742625306583"/>
    <n v="-74.063783884048462"/>
    <n v="24567"/>
    <x v="0"/>
    <m/>
    <m/>
    <m/>
    <m/>
    <n v="1983"/>
    <n v="41"/>
    <m/>
    <n v="2"/>
  </r>
  <r>
    <n v="298"/>
    <n v="4"/>
    <m/>
    <m/>
    <m/>
    <m/>
    <d v="2016-08-03T08:41:44"/>
    <d v="2016-08-03T08:46:43"/>
    <n v="3276"/>
    <s v="Marin Light Rail      "/>
    <n v="40.714584035358932"/>
    <n v="-74.042817056179047"/>
    <n v="3186"/>
    <x v="5"/>
    <n v="40.71958611647166"/>
    <n v="-74.043117463588715"/>
    <n v="26281"/>
    <x v="0"/>
    <m/>
    <m/>
    <m/>
    <m/>
    <n v="1989"/>
    <n v="35"/>
    <m/>
    <n v="2"/>
  </r>
  <r>
    <n v="452"/>
    <n v="7"/>
    <m/>
    <m/>
    <m/>
    <m/>
    <d v="2016-08-03T08:41:51"/>
    <d v="2016-08-03T08:49:24"/>
    <n v="3267"/>
    <s v="Morris Canal          "/>
    <n v="40.712418823756899"/>
    <n v="-74.038525521755219"/>
    <n v="3184"/>
    <x v="8"/>
    <n v="40.7141454"/>
    <n v="-74.033551900000006"/>
    <n v="24633"/>
    <x v="0"/>
    <m/>
    <m/>
    <m/>
    <m/>
    <m/>
    <s v=""/>
    <m/>
    <n v="0"/>
  </r>
  <r>
    <n v="1000"/>
    <n v="16"/>
    <m/>
    <m/>
    <m/>
    <m/>
    <d v="2016-08-03T08:42:13"/>
    <d v="2016-08-03T08:58:54"/>
    <n v="3212"/>
    <s v="Christ Hospital       "/>
    <n v="40.734785817999999"/>
    <n v="-74.050443635999997"/>
    <n v="3183"/>
    <x v="11"/>
    <n v="40.716246900000002"/>
    <n v="-74.033458800000005"/>
    <n v="24629"/>
    <x v="0"/>
    <m/>
    <m/>
    <m/>
    <m/>
    <n v="1985"/>
    <n v="39"/>
    <m/>
    <n v="1"/>
  </r>
  <r>
    <n v="165"/>
    <n v="2"/>
    <m/>
    <m/>
    <m/>
    <m/>
    <d v="2016-08-03T08:42:22"/>
    <d v="2016-08-03T08:45:07"/>
    <n v="3185"/>
    <s v="City Hall             "/>
    <n v="40.717732499999997"/>
    <n v="-74.043845000000005"/>
    <n v="3186"/>
    <x v="5"/>
    <n v="40.71958611647166"/>
    <n v="-74.043117463588715"/>
    <n v="26208"/>
    <x v="0"/>
    <m/>
    <m/>
    <m/>
    <m/>
    <n v="1982"/>
    <n v="42"/>
    <m/>
    <n v="2"/>
  </r>
  <r>
    <n v="348"/>
    <n v="5"/>
    <m/>
    <m/>
    <m/>
    <m/>
    <d v="2016-08-03T08:42:25"/>
    <d v="2016-08-03T08:48:13"/>
    <n v="3215"/>
    <s v="Central Ave           "/>
    <n v="40.746729899999998"/>
    <n v="-74.049250900000004"/>
    <n v="3198"/>
    <x v="41"/>
    <n v="40.748715945380226"/>
    <n v="-74.040443301200867"/>
    <n v="24455"/>
    <x v="0"/>
    <m/>
    <m/>
    <m/>
    <m/>
    <n v="1982"/>
    <n v="42"/>
    <m/>
    <n v="1"/>
  </r>
  <r>
    <n v="887"/>
    <n v="14"/>
    <m/>
    <m/>
    <m/>
    <m/>
    <d v="2016-08-03T08:42:27"/>
    <d v="2016-08-03T08:57:14"/>
    <n v="3281"/>
    <s v="Leonard Gordon Park   "/>
    <n v="40.74590996631558"/>
    <n v="-74.057271480560303"/>
    <n v="3202"/>
    <x v="15"/>
    <n v="40.727223500000001"/>
    <n v="-74.033758899999995"/>
    <n v="24704"/>
    <x v="0"/>
    <m/>
    <m/>
    <m/>
    <m/>
    <n v="1980"/>
    <n v="44"/>
    <m/>
    <n v="1"/>
  </r>
  <r>
    <n v="460"/>
    <n v="7"/>
    <m/>
    <m/>
    <m/>
    <m/>
    <d v="2016-08-03T08:42:39"/>
    <d v="2016-08-03T08:50:19"/>
    <n v="3273"/>
    <s v="Manila &amp; 1st          "/>
    <n v="40.721650724879986"/>
    <n v="-74.042884111404419"/>
    <n v="3184"/>
    <x v="8"/>
    <n v="40.7141454"/>
    <n v="-74.033551900000006"/>
    <n v="26267"/>
    <x v="0"/>
    <m/>
    <m/>
    <m/>
    <m/>
    <n v="1987"/>
    <n v="37"/>
    <m/>
    <n v="1"/>
  </r>
  <r>
    <n v="787"/>
    <n v="13"/>
    <m/>
    <m/>
    <m/>
    <m/>
    <d v="2016-08-03T08:42:49"/>
    <d v="2016-08-03T08:55:56"/>
    <n v="3202"/>
    <s v="Newport PATH          "/>
    <n v="40.727223500000001"/>
    <n v="-74.033758899999995"/>
    <n v="3202"/>
    <x v="15"/>
    <n v="40.727223500000001"/>
    <n v="-74.033758899999995"/>
    <n v="26222"/>
    <x v="0"/>
    <m/>
    <m/>
    <m/>
    <m/>
    <n v="1963"/>
    <n v="61"/>
    <m/>
    <n v="1"/>
  </r>
  <r>
    <n v="934"/>
    <n v="15"/>
    <m/>
    <m/>
    <m/>
    <m/>
    <d v="2016-08-03T08:43:06"/>
    <d v="2016-08-03T08:58:40"/>
    <n v="3210"/>
    <s v="Pershing Field        "/>
    <n v="40.742677141000001"/>
    <n v="-74.051788633000001"/>
    <n v="3183"/>
    <x v="11"/>
    <n v="40.716246900000002"/>
    <n v="-74.033458800000005"/>
    <n v="24631"/>
    <x v="0"/>
    <m/>
    <m/>
    <m/>
    <m/>
    <n v="1987"/>
    <n v="37"/>
    <m/>
    <n v="1"/>
  </r>
  <r>
    <n v="80"/>
    <n v="1"/>
    <m/>
    <m/>
    <m/>
    <m/>
    <d v="2016-08-03T08:43:07"/>
    <d v="2016-08-03T08:44:27"/>
    <n v="3184"/>
    <s v="Paulus Hook           "/>
    <n v="40.7141454"/>
    <n v="-74.033551900000006"/>
    <n v="3183"/>
    <x v="11"/>
    <n v="40.716246900000002"/>
    <n v="-74.033458800000005"/>
    <n v="26179"/>
    <x v="0"/>
    <m/>
    <m/>
    <m/>
    <m/>
    <n v="1980"/>
    <n v="44"/>
    <m/>
    <n v="1"/>
  </r>
  <r>
    <n v="1002"/>
    <n v="16"/>
    <m/>
    <m/>
    <m/>
    <m/>
    <d v="2016-08-03T08:44:20"/>
    <d v="2016-08-03T09:01:02"/>
    <n v="3220"/>
    <s v="5 Corners Library     "/>
    <n v="40.734961020009514"/>
    <n v="-74.059503078460693"/>
    <n v="3183"/>
    <x v="11"/>
    <n v="40.716246900000002"/>
    <n v="-74.033458800000005"/>
    <n v="24552"/>
    <x v="0"/>
    <m/>
    <m/>
    <m/>
    <m/>
    <n v="1981"/>
    <n v="43"/>
    <m/>
    <n v="1"/>
  </r>
  <r>
    <n v="253"/>
    <n v="4"/>
    <m/>
    <m/>
    <m/>
    <m/>
    <d v="2016-08-03T08:44:47"/>
    <d v="2016-08-03T08:49:00"/>
    <n v="3187"/>
    <s v="Warren St             "/>
    <n v="40.721123599999999"/>
    <n v="-74.038050949999999"/>
    <n v="3186"/>
    <x v="5"/>
    <n v="40.71958611647166"/>
    <n v="-74.043117463588715"/>
    <n v="26275"/>
    <x v="0"/>
    <m/>
    <m/>
    <m/>
    <m/>
    <n v="1992"/>
    <n v="32"/>
    <m/>
    <n v="2"/>
  </r>
  <r>
    <n v="227"/>
    <n v="3"/>
    <m/>
    <m/>
    <m/>
    <m/>
    <d v="2016-08-03T08:45:04"/>
    <d v="2016-08-03T08:48:52"/>
    <n v="3209"/>
    <s v="Brunswick St          "/>
    <n v="40.724176499999999"/>
    <n v="-74.050656399999994"/>
    <n v="3186"/>
    <x v="5"/>
    <n v="40.71958611647166"/>
    <n v="-74.043117463588715"/>
    <n v="24681"/>
    <x v="0"/>
    <m/>
    <m/>
    <m/>
    <m/>
    <n v="1976"/>
    <n v="48"/>
    <m/>
    <n v="1"/>
  </r>
  <r>
    <n v="1228"/>
    <n v="20"/>
    <m/>
    <m/>
    <m/>
    <m/>
    <d v="2016-08-03T08:45:43"/>
    <d v="2016-08-03T09:06:12"/>
    <n v="3220"/>
    <s v="5 Corners Library     "/>
    <n v="40.734961020009514"/>
    <n v="-74.059503078460693"/>
    <n v="3214"/>
    <x v="19"/>
    <n v="40.712774199999998"/>
    <n v="-74.0364857"/>
    <n v="26157"/>
    <x v="0"/>
    <m/>
    <m/>
    <m/>
    <m/>
    <n v="1984"/>
    <n v="40"/>
    <m/>
    <n v="1"/>
  </r>
  <r>
    <n v="251"/>
    <n v="4"/>
    <m/>
    <m/>
    <m/>
    <m/>
    <d v="2016-08-03T08:45:45"/>
    <d v="2016-08-03T08:49:56"/>
    <n v="3209"/>
    <s v="Brunswick St          "/>
    <n v="40.724176499999999"/>
    <n v="-74.050656399999994"/>
    <n v="3186"/>
    <x v="5"/>
    <n v="40.71958611647166"/>
    <n v="-74.043117463588715"/>
    <n v="26313"/>
    <x v="0"/>
    <m/>
    <m/>
    <m/>
    <m/>
    <n v="1985"/>
    <n v="39"/>
    <m/>
    <n v="2"/>
  </r>
  <r>
    <n v="101"/>
    <n v="1"/>
    <m/>
    <m/>
    <m/>
    <m/>
    <d v="2016-08-03T08:46:32"/>
    <d v="2016-08-03T08:48:14"/>
    <n v="3184"/>
    <s v="Paulus Hook           "/>
    <n v="40.7141454"/>
    <n v="-74.033551900000006"/>
    <n v="3183"/>
    <x v="11"/>
    <n v="40.716246900000002"/>
    <n v="-74.033458800000005"/>
    <n v="24636"/>
    <x v="0"/>
    <m/>
    <m/>
    <m/>
    <m/>
    <n v="1981"/>
    <n v="43"/>
    <m/>
    <n v="1"/>
  </r>
  <r>
    <n v="205"/>
    <n v="3"/>
    <m/>
    <m/>
    <m/>
    <m/>
    <d v="2016-08-03T08:46:42"/>
    <d v="2016-08-03T08:50:08"/>
    <n v="3267"/>
    <s v="Morris Canal          "/>
    <n v="40.712418823756899"/>
    <n v="-74.038525521755219"/>
    <n v="3183"/>
    <x v="11"/>
    <n v="40.716246900000002"/>
    <n v="-74.033458800000005"/>
    <n v="26308"/>
    <x v="0"/>
    <m/>
    <m/>
    <m/>
    <m/>
    <n v="1983"/>
    <n v="41"/>
    <m/>
    <n v="1"/>
  </r>
  <r>
    <n v="202"/>
    <n v="3"/>
    <m/>
    <m/>
    <m/>
    <m/>
    <d v="2016-08-03T08:46:52"/>
    <d v="2016-08-03T08:50:15"/>
    <n v="3213"/>
    <s v="Van Vorst Park        "/>
    <n v="40.718488919999999"/>
    <n v="-74.047726624999996"/>
    <n v="3186"/>
    <x v="5"/>
    <n v="40.71958611647166"/>
    <n v="-74.043117463588715"/>
    <n v="24630"/>
    <x v="0"/>
    <m/>
    <m/>
    <m/>
    <m/>
    <n v="1971"/>
    <n v="53"/>
    <m/>
    <n v="1"/>
  </r>
  <r>
    <n v="842"/>
    <n v="14"/>
    <m/>
    <m/>
    <m/>
    <m/>
    <d v="2016-08-03T08:47:05"/>
    <d v="2016-08-03T09:01:07"/>
    <n v="3270"/>
    <s v="Jersey &amp; 6th St       "/>
    <n v="40.725289107811321"/>
    <n v="-74.045571684837341"/>
    <n v="3206"/>
    <x v="1"/>
    <n v="40.7311689"/>
    <n v="-74.057573599999998"/>
    <n v="24450"/>
    <x v="0"/>
    <m/>
    <m/>
    <m/>
    <m/>
    <n v="1978"/>
    <n v="46"/>
    <m/>
    <n v="1"/>
  </r>
  <r>
    <n v="415"/>
    <n v="6"/>
    <m/>
    <m/>
    <m/>
    <m/>
    <d v="2016-08-03T08:47:24"/>
    <d v="2016-08-03T08:54:19"/>
    <n v="3276"/>
    <s v="Marin Light Rail      "/>
    <n v="40.714584035358932"/>
    <n v="-74.042817056179047"/>
    <n v="3186"/>
    <x v="5"/>
    <n v="40.71958611647166"/>
    <n v="-74.043117463588715"/>
    <n v="24638"/>
    <x v="0"/>
    <m/>
    <m/>
    <m/>
    <m/>
    <n v="1986"/>
    <n v="38"/>
    <m/>
    <n v="2"/>
  </r>
  <r>
    <n v="557"/>
    <n v="9"/>
    <m/>
    <m/>
    <m/>
    <m/>
    <d v="2016-08-03T08:47:38"/>
    <d v="2016-08-03T08:56:56"/>
    <n v="3199"/>
    <s v="Newport Pkwy          "/>
    <n v="40.728744800000001"/>
    <n v="-74.032108199999996"/>
    <n v="3183"/>
    <x v="11"/>
    <n v="40.716246900000002"/>
    <n v="-74.033458800000005"/>
    <n v="24703"/>
    <x v="0"/>
    <m/>
    <m/>
    <m/>
    <m/>
    <n v="1972"/>
    <n v="52"/>
    <m/>
    <n v="2"/>
  </r>
  <r>
    <n v="770"/>
    <n v="12"/>
    <m/>
    <m/>
    <m/>
    <m/>
    <d v="2016-08-03T08:48:39"/>
    <d v="2016-08-03T09:01:29"/>
    <n v="3202"/>
    <s v="Newport PATH          "/>
    <n v="40.727223500000001"/>
    <n v="-74.033758899999995"/>
    <n v="3183"/>
    <x v="11"/>
    <n v="40.716246900000002"/>
    <n v="-74.033458800000005"/>
    <n v="26159"/>
    <x v="0"/>
    <m/>
    <m/>
    <m/>
    <m/>
    <n v="1990"/>
    <n v="34"/>
    <m/>
    <n v="2"/>
  </r>
  <r>
    <n v="426"/>
    <n v="7"/>
    <m/>
    <m/>
    <m/>
    <m/>
    <d v="2016-08-03T08:49:04"/>
    <d v="2016-08-03T08:56:11"/>
    <n v="3203"/>
    <s v="Hamilton Park         "/>
    <n v="40.727595966000003"/>
    <n v="-74.044247311000007"/>
    <n v="3202"/>
    <x v="15"/>
    <n v="40.727223500000001"/>
    <n v="-74.033758899999995"/>
    <n v="24672"/>
    <x v="0"/>
    <m/>
    <m/>
    <m/>
    <m/>
    <n v="1967"/>
    <n v="57"/>
    <m/>
    <n v="1"/>
  </r>
  <r>
    <n v="953"/>
    <n v="15"/>
    <m/>
    <m/>
    <m/>
    <m/>
    <d v="2016-08-03T08:49:09"/>
    <d v="2016-08-03T09:05:02"/>
    <n v="3276"/>
    <s v="Marin Light Rail      "/>
    <n v="40.714584035358932"/>
    <n v="-74.042817056179047"/>
    <n v="3202"/>
    <x v="15"/>
    <n v="40.727223500000001"/>
    <n v="-74.033758899999995"/>
    <n v="26207"/>
    <x v="0"/>
    <m/>
    <m/>
    <m/>
    <m/>
    <n v="1985"/>
    <n v="39"/>
    <m/>
    <n v="2"/>
  </r>
  <r>
    <n v="336"/>
    <n v="5"/>
    <m/>
    <m/>
    <m/>
    <m/>
    <d v="2016-08-03T08:49:17"/>
    <d v="2016-08-03T08:54:54"/>
    <n v="3276"/>
    <s v="Marin Light Rail      "/>
    <n v="40.714584035358932"/>
    <n v="-74.042817056179047"/>
    <n v="3184"/>
    <x v="8"/>
    <n v="40.7141454"/>
    <n v="-74.033551900000006"/>
    <n v="26276"/>
    <x v="0"/>
    <m/>
    <m/>
    <m/>
    <m/>
    <n v="1984"/>
    <n v="40"/>
    <m/>
    <n v="1"/>
  </r>
  <r>
    <n v="545"/>
    <n v="9"/>
    <m/>
    <m/>
    <m/>
    <m/>
    <d v="2016-08-03T08:49:19"/>
    <d v="2016-08-03T08:58:25"/>
    <n v="3276"/>
    <s v="Marin Light Rail      "/>
    <n v="40.714584035358932"/>
    <n v="-74.042817056179047"/>
    <n v="3183"/>
    <x v="11"/>
    <n v="40.716246900000002"/>
    <n v="-74.033458800000005"/>
    <n v="26240"/>
    <x v="0"/>
    <m/>
    <m/>
    <m/>
    <m/>
    <n v="1985"/>
    <n v="39"/>
    <m/>
    <n v="2"/>
  </r>
  <r>
    <n v="729"/>
    <n v="12"/>
    <m/>
    <m/>
    <m/>
    <m/>
    <d v="2016-08-03T08:50:23"/>
    <d v="2016-08-03T09:02:33"/>
    <n v="3210"/>
    <s v="Pershing Field        "/>
    <n v="40.742677141000001"/>
    <n v="-74.051788633000001"/>
    <n v="3202"/>
    <x v="15"/>
    <n v="40.727223500000001"/>
    <n v="-74.033758899999995"/>
    <n v="26163"/>
    <x v="0"/>
    <m/>
    <m/>
    <m/>
    <m/>
    <n v="1990"/>
    <n v="34"/>
    <m/>
    <n v="1"/>
  </r>
  <r>
    <n v="217"/>
    <n v="3"/>
    <m/>
    <m/>
    <m/>
    <m/>
    <d v="2016-08-03T08:50:37"/>
    <d v="2016-08-03T08:54:15"/>
    <n v="3267"/>
    <s v="Morris Canal          "/>
    <n v="40.712418823756899"/>
    <n v="-74.038525521755219"/>
    <n v="3183"/>
    <x v="11"/>
    <n v="40.716246900000002"/>
    <n v="-74.033458800000005"/>
    <n v="24548"/>
    <x v="0"/>
    <m/>
    <m/>
    <m/>
    <m/>
    <n v="1973"/>
    <n v="51"/>
    <m/>
    <n v="1"/>
  </r>
  <r>
    <n v="477"/>
    <n v="7"/>
    <m/>
    <m/>
    <m/>
    <m/>
    <d v="2016-08-03T08:50:40"/>
    <d v="2016-08-03T08:58:38"/>
    <n v="3276"/>
    <s v="Marin Light Rail      "/>
    <n v="40.714584035358932"/>
    <n v="-74.042817056179047"/>
    <n v="3186"/>
    <x v="5"/>
    <n v="40.71958611647166"/>
    <n v="-74.043117463588715"/>
    <n v="26274"/>
    <x v="0"/>
    <m/>
    <m/>
    <m/>
    <m/>
    <n v="1980"/>
    <n v="44"/>
    <m/>
    <n v="1"/>
  </r>
  <r>
    <n v="265"/>
    <n v="4"/>
    <m/>
    <m/>
    <m/>
    <m/>
    <d v="2016-08-03T08:51:18"/>
    <d v="2016-08-03T08:55:44"/>
    <n v="3209"/>
    <s v="Brunswick St          "/>
    <n v="40.724176499999999"/>
    <n v="-74.050656399999994"/>
    <n v="3186"/>
    <x v="5"/>
    <n v="40.71958611647166"/>
    <n v="-74.043117463588715"/>
    <n v="24574"/>
    <x v="0"/>
    <m/>
    <m/>
    <m/>
    <m/>
    <n v="1978"/>
    <n v="46"/>
    <m/>
    <n v="2"/>
  </r>
  <r>
    <n v="500"/>
    <n v="8"/>
    <m/>
    <m/>
    <m/>
    <m/>
    <d v="2016-08-03T08:51:33"/>
    <d v="2016-08-03T08:59:54"/>
    <n v="3207"/>
    <s v="Oakland Ave           "/>
    <n v="40.737603700000001"/>
    <n v="-74.052478300000004"/>
    <n v="3195"/>
    <x v="3"/>
    <n v="40.730742625306583"/>
    <n v="-74.063783884048462"/>
    <n v="24379"/>
    <x v="0"/>
    <m/>
    <m/>
    <m/>
    <m/>
    <n v="1991"/>
    <n v="33"/>
    <m/>
    <n v="2"/>
  </r>
  <r>
    <n v="1187"/>
    <n v="19"/>
    <m/>
    <m/>
    <m/>
    <m/>
    <d v="2016-08-03T08:51:42"/>
    <d v="2016-08-03T09:11:30"/>
    <n v="3190"/>
    <s v="Garfield Ave Station  "/>
    <n v="40.710467023379699"/>
    <n v="-74.070038795471191"/>
    <n v="3183"/>
    <x v="11"/>
    <n v="40.716246900000002"/>
    <n v="-74.033458800000005"/>
    <n v="24420"/>
    <x v="0"/>
    <m/>
    <m/>
    <m/>
    <m/>
    <n v="1969"/>
    <n v="55"/>
    <m/>
    <n v="1"/>
  </r>
  <r>
    <n v="107"/>
    <n v="1"/>
    <m/>
    <m/>
    <m/>
    <m/>
    <d v="2016-08-03T08:51:49"/>
    <d v="2016-08-03T08:53:36"/>
    <n v="3273"/>
    <s v="Manila &amp; 1st          "/>
    <n v="40.721650724879986"/>
    <n v="-74.042884111404419"/>
    <n v="3186"/>
    <x v="5"/>
    <n v="40.71958611647166"/>
    <n v="-74.043117463588715"/>
    <n v="24634"/>
    <x v="0"/>
    <m/>
    <m/>
    <m/>
    <m/>
    <n v="1981"/>
    <n v="43"/>
    <m/>
    <n v="1"/>
  </r>
  <r>
    <n v="271"/>
    <n v="4"/>
    <m/>
    <m/>
    <m/>
    <m/>
    <d v="2016-08-03T08:51:49"/>
    <d v="2016-08-03T08:56:21"/>
    <n v="3195"/>
    <s v="Sip Ave               "/>
    <n v="40.730742625306583"/>
    <n v="-74.063783884048462"/>
    <n v="3201"/>
    <x v="22"/>
    <n v="40.737710999999997"/>
    <n v="-74.066920999999994"/>
    <n v="24496"/>
    <x v="0"/>
    <m/>
    <m/>
    <m/>
    <m/>
    <n v="1962"/>
    <n v="62"/>
    <m/>
    <n v="1"/>
  </r>
  <r>
    <n v="183"/>
    <n v="3"/>
    <m/>
    <m/>
    <m/>
    <m/>
    <d v="2016-08-03T08:51:54"/>
    <d v="2016-08-03T08:54:58"/>
    <n v="3213"/>
    <s v="Van Vorst Park        "/>
    <n v="40.718488919999999"/>
    <n v="-74.047726624999996"/>
    <n v="3186"/>
    <x v="5"/>
    <n v="40.71958611647166"/>
    <n v="-74.043117463588715"/>
    <n v="26278"/>
    <x v="0"/>
    <m/>
    <m/>
    <m/>
    <m/>
    <n v="1986"/>
    <n v="38"/>
    <m/>
    <n v="1"/>
  </r>
  <r>
    <n v="538"/>
    <n v="8"/>
    <m/>
    <m/>
    <m/>
    <m/>
    <d v="2016-08-03T08:52:25"/>
    <d v="2016-08-03T09:01:24"/>
    <n v="3192"/>
    <s v="Liberty Light Rail    "/>
    <n v="40.711242300000002"/>
    <n v="-74.055701299999996"/>
    <n v="3209"/>
    <x v="28"/>
    <n v="40.724176499999999"/>
    <n v="-74.050656399999994"/>
    <n v="24491"/>
    <x v="0"/>
    <m/>
    <m/>
    <m/>
    <m/>
    <n v="1981"/>
    <n v="43"/>
    <m/>
    <n v="2"/>
  </r>
  <r>
    <n v="561"/>
    <n v="9"/>
    <m/>
    <m/>
    <m/>
    <m/>
    <d v="2016-08-03T08:52:27"/>
    <d v="2016-08-03T09:01:48"/>
    <n v="3192"/>
    <s v="Liberty Light Rail    "/>
    <n v="40.711242300000002"/>
    <n v="-74.055701299999996"/>
    <n v="3183"/>
    <x v="11"/>
    <n v="40.716246900000002"/>
    <n v="-74.033458800000005"/>
    <n v="26216"/>
    <x v="0"/>
    <m/>
    <m/>
    <m/>
    <m/>
    <n v="1968"/>
    <n v="56"/>
    <m/>
    <n v="1"/>
  </r>
  <r>
    <n v="140"/>
    <n v="2"/>
    <m/>
    <m/>
    <m/>
    <m/>
    <d v="2016-08-03T08:52:51"/>
    <d v="2016-08-03T08:55:11"/>
    <n v="3279"/>
    <s v="Dixon Mills           "/>
    <n v="40.721630142638354"/>
    <n v="-74.04996782541275"/>
    <n v="3186"/>
    <x v="5"/>
    <n v="40.71958611647166"/>
    <n v="-74.043117463588715"/>
    <n v="24403"/>
    <x v="0"/>
    <m/>
    <m/>
    <m/>
    <m/>
    <n v="1977"/>
    <n v="47"/>
    <m/>
    <n v="1"/>
  </r>
  <r>
    <n v="124"/>
    <n v="2"/>
    <m/>
    <m/>
    <m/>
    <m/>
    <d v="2016-08-03T08:54:36"/>
    <d v="2016-08-03T08:56:41"/>
    <n v="3213"/>
    <s v="Van Vorst Park        "/>
    <n v="40.718488919999999"/>
    <n v="-74.047726624999996"/>
    <n v="3186"/>
    <x v="5"/>
    <n v="40.71958611647166"/>
    <n v="-74.043117463588715"/>
    <n v="26168"/>
    <x v="0"/>
    <m/>
    <m/>
    <m/>
    <m/>
    <n v="1962"/>
    <n v="62"/>
    <m/>
    <n v="1"/>
  </r>
  <r>
    <n v="593"/>
    <n v="9"/>
    <m/>
    <m/>
    <m/>
    <m/>
    <d v="2016-08-03T08:54:43"/>
    <d v="2016-08-03T09:04:36"/>
    <n v="3203"/>
    <s v="Hamilton Park         "/>
    <n v="40.727595966000003"/>
    <n v="-74.044247311000007"/>
    <n v="3183"/>
    <x v="11"/>
    <n v="40.716246900000002"/>
    <n v="-74.033458800000005"/>
    <n v="24387"/>
    <x v="0"/>
    <m/>
    <m/>
    <m/>
    <m/>
    <m/>
    <s v=""/>
    <m/>
    <n v="0"/>
  </r>
  <r>
    <n v="598"/>
    <n v="9"/>
    <m/>
    <m/>
    <m/>
    <m/>
    <d v="2016-08-03T08:55:00"/>
    <d v="2016-08-03T09:04:58"/>
    <n v="3272"/>
    <s v="Jersey &amp; 3rd          "/>
    <n v="40.723331586464361"/>
    <n v="-74.045952558517442"/>
    <n v="3183"/>
    <x v="11"/>
    <n v="40.716246900000002"/>
    <n v="-74.033458800000005"/>
    <n v="24507"/>
    <x v="0"/>
    <m/>
    <m/>
    <m/>
    <m/>
    <n v="1982"/>
    <n v="42"/>
    <m/>
    <n v="1"/>
  </r>
  <r>
    <n v="339"/>
    <n v="5"/>
    <m/>
    <m/>
    <m/>
    <m/>
    <d v="2016-08-03T08:55:05"/>
    <d v="2016-08-03T09:00:45"/>
    <n v="3267"/>
    <s v="Morris Canal          "/>
    <n v="40.712418823756899"/>
    <n v="-74.038525521755219"/>
    <n v="3183"/>
    <x v="11"/>
    <n v="40.716246900000002"/>
    <n v="-74.033458800000005"/>
    <n v="26201"/>
    <x v="0"/>
    <m/>
    <m/>
    <m/>
    <m/>
    <n v="1997"/>
    <n v="27"/>
    <m/>
    <n v="1"/>
  </r>
  <r>
    <n v="1466"/>
    <n v="24"/>
    <m/>
    <m/>
    <m/>
    <m/>
    <d v="2016-08-03T08:55:24"/>
    <d v="2016-08-03T09:19:51"/>
    <n v="3210"/>
    <s v="Pershing Field        "/>
    <n v="40.742677141000001"/>
    <n v="-74.051788633000001"/>
    <n v="3199"/>
    <x v="21"/>
    <n v="40.728744800000001"/>
    <n v="-74.032108199999996"/>
    <n v="24556"/>
    <x v="0"/>
    <m/>
    <m/>
    <m/>
    <m/>
    <n v="1980"/>
    <n v="44"/>
    <m/>
    <n v="1"/>
  </r>
  <r>
    <n v="214"/>
    <n v="3"/>
    <m/>
    <m/>
    <m/>
    <m/>
    <d v="2016-08-03T08:55:39"/>
    <d v="2016-08-03T08:59:14"/>
    <n v="3273"/>
    <s v="Manila &amp; 1st          "/>
    <n v="40.721650724879986"/>
    <n v="-74.042884111404419"/>
    <n v="3203"/>
    <x v="9"/>
    <n v="40.727595966000003"/>
    <n v="-74.044247311000007"/>
    <n v="26317"/>
    <x v="0"/>
    <m/>
    <m/>
    <m/>
    <m/>
    <n v="1986"/>
    <n v="38"/>
    <m/>
    <n v="2"/>
  </r>
  <r>
    <n v="817"/>
    <n v="13"/>
    <m/>
    <m/>
    <m/>
    <m/>
    <d v="2016-08-03T08:56:30"/>
    <d v="2016-08-03T09:10:07"/>
    <n v="3199"/>
    <s v="Newport Pkwy          "/>
    <n v="40.728744800000001"/>
    <n v="-74.032108199999996"/>
    <n v="3214"/>
    <x v="19"/>
    <n v="40.712774199999998"/>
    <n v="-74.0364857"/>
    <n v="26266"/>
    <x v="0"/>
    <m/>
    <m/>
    <m/>
    <m/>
    <n v="1990"/>
    <n v="34"/>
    <m/>
    <n v="2"/>
  </r>
  <r>
    <n v="391"/>
    <n v="6"/>
    <m/>
    <m/>
    <m/>
    <m/>
    <d v="2016-08-03T08:56:35"/>
    <d v="2016-08-03T09:03:07"/>
    <n v="3203"/>
    <s v="Hamilton Park         "/>
    <n v="40.727595966000003"/>
    <n v="-74.044247311000007"/>
    <n v="3186"/>
    <x v="5"/>
    <n v="40.71958611647166"/>
    <n v="-74.043117463588715"/>
    <n v="24504"/>
    <x v="0"/>
    <m/>
    <m/>
    <m/>
    <m/>
    <n v="1968"/>
    <n v="56"/>
    <m/>
    <n v="1"/>
  </r>
  <r>
    <n v="873"/>
    <n v="14"/>
    <m/>
    <m/>
    <m/>
    <m/>
    <d v="2016-08-03T08:56:39"/>
    <d v="2016-08-03T09:11:13"/>
    <n v="3278"/>
    <s v="Monmouth and 6th      "/>
    <n v="40.725685483629007"/>
    <n v="-74.048790335655212"/>
    <n v="3183"/>
    <x v="11"/>
    <n v="40.716246900000002"/>
    <n v="-74.033458800000005"/>
    <n v="24441"/>
    <x v="0"/>
    <m/>
    <m/>
    <m/>
    <m/>
    <n v="1970"/>
    <n v="54"/>
    <m/>
    <n v="1"/>
  </r>
  <r>
    <n v="687"/>
    <n v="11"/>
    <m/>
    <m/>
    <m/>
    <m/>
    <d v="2016-08-03T08:56:58"/>
    <d v="2016-08-03T09:08:25"/>
    <n v="3203"/>
    <s v="Hamilton Park         "/>
    <n v="40.727595966000003"/>
    <n v="-74.044247311000007"/>
    <n v="3183"/>
    <x v="11"/>
    <n v="40.716246900000002"/>
    <n v="-74.033458800000005"/>
    <n v="24523"/>
    <x v="0"/>
    <m/>
    <m/>
    <m/>
    <m/>
    <n v="1977"/>
    <n v="47"/>
    <m/>
    <n v="2"/>
  </r>
  <r>
    <n v="810"/>
    <n v="13"/>
    <m/>
    <m/>
    <m/>
    <m/>
    <d v="2016-08-03T08:57:38"/>
    <d v="2016-08-03T09:11:09"/>
    <n v="3190"/>
    <s v="Garfield Ave Station  "/>
    <n v="40.710467023379699"/>
    <n v="-74.070038795471191"/>
    <n v="3214"/>
    <x v="19"/>
    <n v="40.712774199999998"/>
    <n v="-74.0364857"/>
    <n v="24476"/>
    <x v="0"/>
    <m/>
    <m/>
    <m/>
    <m/>
    <n v="1983"/>
    <n v="41"/>
    <m/>
    <n v="1"/>
  </r>
  <r>
    <n v="165"/>
    <n v="2"/>
    <m/>
    <m/>
    <m/>
    <m/>
    <d v="2016-08-03T08:58:09"/>
    <d v="2016-08-03T09:00:55"/>
    <n v="3211"/>
    <s v="Newark Ave            "/>
    <n v="40.721525149999998"/>
    <n v="-74.046304543000005"/>
    <n v="3186"/>
    <x v="5"/>
    <n v="40.71958611647166"/>
    <n v="-74.043117463588715"/>
    <n v="26260"/>
    <x v="0"/>
    <m/>
    <m/>
    <m/>
    <m/>
    <n v="1983"/>
    <n v="41"/>
    <m/>
    <n v="1"/>
  </r>
  <r>
    <n v="178"/>
    <n v="2"/>
    <m/>
    <m/>
    <m/>
    <m/>
    <d v="2016-08-03T08:58:14"/>
    <d v="2016-08-03T09:01:12"/>
    <n v="3197"/>
    <s v="North St              "/>
    <n v="40.752558999999998"/>
    <n v="-74.044725"/>
    <n v="3197"/>
    <x v="29"/>
    <n v="40.752558999999998"/>
    <n v="-74.044725"/>
    <n v="24378"/>
    <x v="0"/>
    <m/>
    <m/>
    <m/>
    <m/>
    <n v="1992"/>
    <n v="32"/>
    <m/>
    <n v="1"/>
  </r>
  <r>
    <n v="297"/>
    <n v="4"/>
    <m/>
    <m/>
    <m/>
    <m/>
    <d v="2016-08-03T08:58:56"/>
    <d v="2016-08-03T09:03:53"/>
    <n v="3187"/>
    <s v="Warren St             "/>
    <n v="40.721123599999999"/>
    <n v="-74.038050949999999"/>
    <n v="3183"/>
    <x v="11"/>
    <n v="40.716246900000002"/>
    <n v="-74.033458800000005"/>
    <n v="24659"/>
    <x v="0"/>
    <m/>
    <m/>
    <m/>
    <m/>
    <n v="1984"/>
    <n v="40"/>
    <m/>
    <n v="1"/>
  </r>
  <r>
    <n v="333"/>
    <n v="5"/>
    <m/>
    <m/>
    <m/>
    <m/>
    <d v="2016-08-03T08:59:02"/>
    <d v="2016-08-03T09:04:36"/>
    <n v="3267"/>
    <s v="Morris Canal          "/>
    <n v="40.712418823756899"/>
    <n v="-74.038525521755219"/>
    <n v="3183"/>
    <x v="11"/>
    <n v="40.716246900000002"/>
    <n v="-74.033458800000005"/>
    <n v="24643"/>
    <x v="0"/>
    <m/>
    <m/>
    <m/>
    <m/>
    <n v="1983"/>
    <n v="41"/>
    <m/>
    <n v="1"/>
  </r>
  <r>
    <n v="262"/>
    <n v="4"/>
    <m/>
    <m/>
    <m/>
    <m/>
    <d v="2016-08-03T08:59:11"/>
    <d v="2016-08-03T09:03:34"/>
    <n v="3187"/>
    <s v="Warren St             "/>
    <n v="40.721123599999999"/>
    <n v="-74.038050949999999"/>
    <n v="3183"/>
    <x v="11"/>
    <n v="40.716246900000002"/>
    <n v="-74.033458800000005"/>
    <n v="24481"/>
    <x v="0"/>
    <m/>
    <m/>
    <m/>
    <m/>
    <n v="1976"/>
    <n v="48"/>
    <m/>
    <n v="1"/>
  </r>
  <r>
    <n v="457"/>
    <n v="7"/>
    <m/>
    <m/>
    <m/>
    <m/>
    <d v="2016-08-03T08:59:19"/>
    <d v="2016-08-03T09:06:57"/>
    <n v="3203"/>
    <s v="Hamilton Park         "/>
    <n v="40.727595966000003"/>
    <n v="-74.044247311000007"/>
    <n v="3186"/>
    <x v="5"/>
    <n v="40.71958611647166"/>
    <n v="-74.043117463588715"/>
    <n v="24516"/>
    <x v="0"/>
    <m/>
    <m/>
    <m/>
    <m/>
    <n v="1959"/>
    <n v="65"/>
    <m/>
    <n v="1"/>
  </r>
  <r>
    <n v="373"/>
    <n v="6"/>
    <m/>
    <m/>
    <m/>
    <m/>
    <d v="2016-08-03T08:59:53"/>
    <d v="2016-08-03T09:06:07"/>
    <n v="3275"/>
    <s v="Columbus Drive        "/>
    <n v="40.718355198232139"/>
    <n v="-74.038914442062378"/>
    <n v="3214"/>
    <x v="19"/>
    <n v="40.712774199999998"/>
    <n v="-74.0364857"/>
    <n v="24724"/>
    <x v="0"/>
    <m/>
    <m/>
    <m/>
    <m/>
    <n v="1988"/>
    <n v="36"/>
    <m/>
    <n v="2"/>
  </r>
  <r>
    <n v="522"/>
    <n v="8"/>
    <m/>
    <m/>
    <m/>
    <m/>
    <d v="2016-08-03T08:59:57"/>
    <d v="2016-08-03T09:08:39"/>
    <n v="3186"/>
    <s v="Grove St PATH         "/>
    <n v="40.71958611647166"/>
    <n v="-74.043117463588715"/>
    <n v="3199"/>
    <x v="21"/>
    <n v="40.728744800000001"/>
    <n v="-74.032108199999996"/>
    <n v="26166"/>
    <x v="0"/>
    <m/>
    <m/>
    <m/>
    <m/>
    <n v="1987"/>
    <n v="37"/>
    <m/>
    <n v="2"/>
  </r>
  <r>
    <n v="12992"/>
    <n v="216"/>
    <m/>
    <m/>
    <m/>
    <m/>
    <d v="2016-08-03T09:00:09"/>
    <d v="2016-08-03T12:36:41"/>
    <n v="3203"/>
    <s v="Hamilton Park         "/>
    <n v="40.727595966000003"/>
    <n v="-74.044247311000007"/>
    <n v="3205"/>
    <x v="25"/>
    <n v="40.716539780991937"/>
    <n v="-74.049637913703904"/>
    <n v="26317"/>
    <x v="0"/>
    <m/>
    <m/>
    <m/>
    <m/>
    <n v="1978"/>
    <n v="46"/>
    <m/>
    <n v="1"/>
  </r>
  <r>
    <n v="340"/>
    <n v="5"/>
    <m/>
    <m/>
    <m/>
    <m/>
    <d v="2016-08-03T09:01:48"/>
    <d v="2016-08-03T09:07:28"/>
    <n v="3267"/>
    <s v="Morris Canal          "/>
    <n v="40.712418823756899"/>
    <n v="-74.038525521755219"/>
    <n v="3183"/>
    <x v="11"/>
    <n v="40.716246900000002"/>
    <n v="-74.033458800000005"/>
    <n v="26195"/>
    <x v="0"/>
    <m/>
    <m/>
    <m/>
    <m/>
    <n v="1983"/>
    <n v="41"/>
    <m/>
    <n v="1"/>
  </r>
  <r>
    <n v="289"/>
    <n v="4"/>
    <m/>
    <m/>
    <m/>
    <m/>
    <d v="2016-08-03T09:01:49"/>
    <d v="2016-08-03T09:06:38"/>
    <n v="3185"/>
    <s v="City Hall             "/>
    <n v="40.717732499999997"/>
    <n v="-74.043845000000005"/>
    <n v="3183"/>
    <x v="11"/>
    <n v="40.716246900000002"/>
    <n v="-74.033458800000005"/>
    <n v="24551"/>
    <x v="0"/>
    <m/>
    <m/>
    <m/>
    <m/>
    <n v="1986"/>
    <n v="38"/>
    <m/>
    <n v="1"/>
  </r>
  <r>
    <n v="2261"/>
    <n v="37"/>
    <m/>
    <m/>
    <m/>
    <m/>
    <d v="2016-08-03T09:02:29"/>
    <d v="2016-08-03T09:40:11"/>
    <n v="3197"/>
    <s v="North St              "/>
    <n v="40.752558999999998"/>
    <n v="-74.044725"/>
    <n v="3197"/>
    <x v="29"/>
    <n v="40.752558999999998"/>
    <n v="-74.044725"/>
    <n v="24520"/>
    <x v="0"/>
    <m/>
    <m/>
    <m/>
    <m/>
    <n v="1992"/>
    <n v="32"/>
    <m/>
    <n v="1"/>
  </r>
  <r>
    <n v="320"/>
    <n v="5"/>
    <m/>
    <m/>
    <m/>
    <m/>
    <d v="2016-08-03T09:02:37"/>
    <d v="2016-08-03T09:07:58"/>
    <n v="3225"/>
    <s v="Baldwin at Montgomery "/>
    <n v="40.723658899999997"/>
    <n v="-74.064194299999997"/>
    <n v="3195"/>
    <x v="3"/>
    <n v="40.730742625306583"/>
    <n v="-74.063783884048462"/>
    <n v="24660"/>
    <x v="0"/>
    <m/>
    <m/>
    <m/>
    <m/>
    <n v="1981"/>
    <n v="43"/>
    <m/>
    <n v="1"/>
  </r>
  <r>
    <n v="219"/>
    <n v="3"/>
    <m/>
    <m/>
    <m/>
    <m/>
    <d v="2016-08-03T09:02:59"/>
    <d v="2016-08-03T09:06:38"/>
    <n v="3267"/>
    <s v="Morris Canal          "/>
    <n v="40.712418823756899"/>
    <n v="-74.038525521755219"/>
    <n v="3183"/>
    <x v="11"/>
    <n v="40.716246900000002"/>
    <n v="-74.033458800000005"/>
    <n v="24627"/>
    <x v="0"/>
    <m/>
    <m/>
    <m/>
    <m/>
    <n v="1974"/>
    <n v="50"/>
    <m/>
    <n v="1"/>
  </r>
  <r>
    <n v="309"/>
    <n v="5"/>
    <m/>
    <m/>
    <m/>
    <m/>
    <d v="2016-08-03T09:03:26"/>
    <d v="2016-08-03T09:08:36"/>
    <n v="3192"/>
    <s v="Liberty Light Rail    "/>
    <n v="40.711242300000002"/>
    <n v="-74.055701299999996"/>
    <n v="3205"/>
    <x v="25"/>
    <n v="40.716539780991937"/>
    <n v="-74.049637913703904"/>
    <n v="26211"/>
    <x v="0"/>
    <m/>
    <m/>
    <m/>
    <m/>
    <n v="1974"/>
    <n v="50"/>
    <m/>
    <n v="1"/>
  </r>
  <r>
    <n v="289"/>
    <n v="4"/>
    <m/>
    <m/>
    <m/>
    <m/>
    <d v="2016-08-03T09:03:51"/>
    <d v="2016-08-03T09:08:41"/>
    <n v="3192"/>
    <s v="Liberty Light Rail    "/>
    <n v="40.711242300000002"/>
    <n v="-74.055701299999996"/>
    <n v="3205"/>
    <x v="25"/>
    <n v="40.716539780991937"/>
    <n v="-74.049637913703904"/>
    <n v="26232"/>
    <x v="0"/>
    <m/>
    <m/>
    <m/>
    <m/>
    <n v="1976"/>
    <n v="48"/>
    <m/>
    <n v="2"/>
  </r>
  <r>
    <n v="476"/>
    <n v="7"/>
    <m/>
    <m/>
    <m/>
    <m/>
    <d v="2016-08-03T09:04:15"/>
    <d v="2016-08-03T09:12:12"/>
    <n v="3214"/>
    <s v="Essex Light Rail      "/>
    <n v="40.712774199999998"/>
    <n v="-74.0364857"/>
    <n v="3202"/>
    <x v="15"/>
    <n v="40.727223500000001"/>
    <n v="-74.033758899999995"/>
    <n v="24613"/>
    <x v="0"/>
    <m/>
    <m/>
    <m/>
    <m/>
    <n v="1981"/>
    <n v="43"/>
    <m/>
    <n v="1"/>
  </r>
  <r>
    <n v="595"/>
    <n v="9"/>
    <m/>
    <m/>
    <m/>
    <m/>
    <d v="2016-08-03T09:04:35"/>
    <d v="2016-08-03T09:14:30"/>
    <n v="3202"/>
    <s v="Newport PATH          "/>
    <n v="40.727223500000001"/>
    <n v="-74.033758899999995"/>
    <n v="3183"/>
    <x v="11"/>
    <n v="40.716246900000002"/>
    <n v="-74.033458800000005"/>
    <n v="24402"/>
    <x v="0"/>
    <m/>
    <m/>
    <m/>
    <m/>
    <n v="1972"/>
    <n v="52"/>
    <m/>
    <n v="1"/>
  </r>
  <r>
    <n v="905"/>
    <n v="15"/>
    <m/>
    <m/>
    <m/>
    <m/>
    <d v="2016-08-03T09:04:56"/>
    <d v="2016-08-03T09:20:01"/>
    <n v="3215"/>
    <s v="Central Ave           "/>
    <n v="40.746729899999998"/>
    <n v="-74.049250900000004"/>
    <n v="3195"/>
    <x v="3"/>
    <n v="40.730742625306583"/>
    <n v="-74.063783884048462"/>
    <n v="24472"/>
    <x v="0"/>
    <m/>
    <m/>
    <m/>
    <m/>
    <n v="1985"/>
    <n v="39"/>
    <m/>
    <n v="2"/>
  </r>
  <r>
    <n v="975"/>
    <n v="16"/>
    <m/>
    <m/>
    <m/>
    <m/>
    <d v="2016-08-03T09:05:38"/>
    <d v="2016-08-03T09:21:54"/>
    <n v="3195"/>
    <s v="Sip Ave               "/>
    <n v="40.730742625306583"/>
    <n v="-74.063783884048462"/>
    <n v="3183"/>
    <x v="11"/>
    <n v="40.716246900000002"/>
    <n v="-74.033458800000005"/>
    <n v="26197"/>
    <x v="0"/>
    <m/>
    <m/>
    <m/>
    <m/>
    <n v="1988"/>
    <n v="36"/>
    <m/>
    <n v="1"/>
  </r>
  <r>
    <n v="240"/>
    <n v="4"/>
    <m/>
    <m/>
    <m/>
    <m/>
    <d v="2016-08-03T09:05:56"/>
    <d v="2016-08-03T09:09:56"/>
    <n v="3205"/>
    <s v="JC Medical Center     "/>
    <n v="40.716539780991937"/>
    <n v="-74.049637913703904"/>
    <n v="3186"/>
    <x v="5"/>
    <n v="40.71958611647166"/>
    <n v="-74.043117463588715"/>
    <n v="26255"/>
    <x v="0"/>
    <m/>
    <m/>
    <m/>
    <m/>
    <n v="1985"/>
    <n v="39"/>
    <m/>
    <n v="1"/>
  </r>
  <r>
    <n v="236"/>
    <n v="3"/>
    <m/>
    <m/>
    <m/>
    <m/>
    <d v="2016-08-03T09:06:01"/>
    <d v="2016-08-03T09:09:57"/>
    <n v="3187"/>
    <s v="Warren St             "/>
    <n v="40.721123599999999"/>
    <n v="-74.038050949999999"/>
    <n v="3183"/>
    <x v="11"/>
    <n v="40.716246900000002"/>
    <n v="-74.033458800000005"/>
    <n v="26283"/>
    <x v="0"/>
    <m/>
    <m/>
    <m/>
    <m/>
    <m/>
    <s v=""/>
    <m/>
    <n v="0"/>
  </r>
  <r>
    <n v="475"/>
    <n v="7"/>
    <m/>
    <m/>
    <m/>
    <m/>
    <d v="2016-08-03T09:06:09"/>
    <d v="2016-08-03T09:14:04"/>
    <n v="3203"/>
    <s v="Hamilton Park         "/>
    <n v="40.727595966000003"/>
    <n v="-74.044247311000007"/>
    <n v="3202"/>
    <x v="15"/>
    <n v="40.727223500000001"/>
    <n v="-74.033758899999995"/>
    <n v="26259"/>
    <x v="0"/>
    <m/>
    <m/>
    <m/>
    <m/>
    <n v="1980"/>
    <n v="44"/>
    <m/>
    <n v="2"/>
  </r>
  <r>
    <n v="187"/>
    <n v="3"/>
    <m/>
    <m/>
    <m/>
    <m/>
    <d v="2016-08-03T09:07:12"/>
    <d v="2016-08-03T09:10:19"/>
    <n v="3213"/>
    <s v="Van Vorst Park        "/>
    <n v="40.718488919999999"/>
    <n v="-74.047726624999996"/>
    <n v="3186"/>
    <x v="5"/>
    <n v="40.71958611647166"/>
    <n v="-74.043117463588715"/>
    <n v="26219"/>
    <x v="0"/>
    <m/>
    <m/>
    <m/>
    <m/>
    <n v="1986"/>
    <n v="38"/>
    <m/>
    <n v="1"/>
  </r>
  <r>
    <n v="230"/>
    <n v="3"/>
    <m/>
    <m/>
    <m/>
    <m/>
    <d v="2016-08-03T09:08:01"/>
    <d v="2016-08-03T09:11:51"/>
    <n v="3276"/>
    <s v="Marin Light Rail      "/>
    <n v="40.714584035358932"/>
    <n v="-74.042817056179047"/>
    <n v="3186"/>
    <x v="5"/>
    <n v="40.71958611647166"/>
    <n v="-74.043117463588715"/>
    <n v="26165"/>
    <x v="0"/>
    <m/>
    <m/>
    <m/>
    <m/>
    <n v="1984"/>
    <n v="40"/>
    <m/>
    <n v="1"/>
  </r>
  <r>
    <n v="130"/>
    <n v="2"/>
    <m/>
    <m/>
    <m/>
    <m/>
    <d v="2016-08-03T09:08:34"/>
    <d v="2016-08-03T09:10:44"/>
    <n v="3213"/>
    <s v="Van Vorst Park        "/>
    <n v="40.718488919999999"/>
    <n v="-74.047726624999996"/>
    <n v="3186"/>
    <x v="5"/>
    <n v="40.71958611647166"/>
    <n v="-74.043117463588715"/>
    <n v="24668"/>
    <x v="0"/>
    <m/>
    <m/>
    <m/>
    <m/>
    <n v="1991"/>
    <n v="33"/>
    <m/>
    <n v="1"/>
  </r>
  <r>
    <n v="274"/>
    <n v="4"/>
    <m/>
    <m/>
    <m/>
    <m/>
    <d v="2016-08-03T09:08:47"/>
    <d v="2016-08-03T09:13:21"/>
    <n v="3278"/>
    <s v="Monmouth and 6th      "/>
    <n v="40.725685483629007"/>
    <n v="-74.048790335655212"/>
    <n v="3186"/>
    <x v="5"/>
    <n v="40.71958611647166"/>
    <n v="-74.043117463588715"/>
    <n v="26208"/>
    <x v="0"/>
    <m/>
    <m/>
    <m/>
    <m/>
    <n v="1980"/>
    <n v="44"/>
    <m/>
    <n v="2"/>
  </r>
  <r>
    <n v="445"/>
    <n v="7"/>
    <m/>
    <m/>
    <m/>
    <m/>
    <d v="2016-08-03T09:08:48"/>
    <d v="2016-08-03T09:16:14"/>
    <n v="3192"/>
    <s v="Liberty Light Rail    "/>
    <n v="40.711242300000002"/>
    <n v="-74.055701299999996"/>
    <n v="3185"/>
    <x v="13"/>
    <n v="40.717732499999997"/>
    <n v="-74.043845000000005"/>
    <n v="24684"/>
    <x v="0"/>
    <m/>
    <m/>
    <m/>
    <m/>
    <n v="1974"/>
    <n v="50"/>
    <m/>
    <n v="2"/>
  </r>
  <r>
    <n v="211"/>
    <n v="3"/>
    <m/>
    <m/>
    <m/>
    <m/>
    <d v="2016-08-03T09:08:54"/>
    <d v="2016-08-03T09:12:25"/>
    <n v="3187"/>
    <s v="Warren St             "/>
    <n v="40.721123599999999"/>
    <n v="-74.038050949999999"/>
    <n v="3183"/>
    <x v="11"/>
    <n v="40.716246900000002"/>
    <n v="-74.033458800000005"/>
    <n v="24664"/>
    <x v="0"/>
    <m/>
    <m/>
    <m/>
    <m/>
    <n v="1985"/>
    <n v="39"/>
    <m/>
    <n v="2"/>
  </r>
  <r>
    <n v="278"/>
    <n v="4"/>
    <m/>
    <m/>
    <m/>
    <m/>
    <d v="2016-08-03T09:09:17"/>
    <d v="2016-08-03T09:13:55"/>
    <n v="3267"/>
    <s v="Morris Canal          "/>
    <n v="40.712418823756899"/>
    <n v="-74.038525521755219"/>
    <n v="3183"/>
    <x v="11"/>
    <n v="40.716246900000002"/>
    <n v="-74.033458800000005"/>
    <n v="24429"/>
    <x v="0"/>
    <m/>
    <m/>
    <m/>
    <m/>
    <n v="1989"/>
    <n v="35"/>
    <m/>
    <n v="2"/>
  </r>
  <r>
    <n v="405"/>
    <n v="6"/>
    <m/>
    <m/>
    <m/>
    <m/>
    <d v="2016-08-03T09:09:25"/>
    <d v="2016-08-03T09:16:11"/>
    <n v="3213"/>
    <s v="Van Vorst Park        "/>
    <n v="40.718488919999999"/>
    <n v="-74.047726624999996"/>
    <n v="3183"/>
    <x v="11"/>
    <n v="40.716246900000002"/>
    <n v="-74.033458800000005"/>
    <n v="24466"/>
    <x v="0"/>
    <m/>
    <m/>
    <m/>
    <m/>
    <n v="1980"/>
    <n v="44"/>
    <m/>
    <n v="1"/>
  </r>
  <r>
    <n v="411"/>
    <n v="6"/>
    <m/>
    <m/>
    <m/>
    <m/>
    <d v="2016-08-03T09:11:31"/>
    <d v="2016-08-03T09:18:22"/>
    <n v="3183"/>
    <s v="Exchange Place        "/>
    <n v="40.716246900000002"/>
    <n v="-74.033458800000005"/>
    <n v="3267"/>
    <x v="33"/>
    <n v="40.712418823756899"/>
    <n v="-74.038525521755219"/>
    <n v="26256"/>
    <x v="0"/>
    <m/>
    <m/>
    <m/>
    <m/>
    <n v="1976"/>
    <n v="48"/>
    <m/>
    <n v="1"/>
  </r>
  <r>
    <n v="705"/>
    <n v="11"/>
    <m/>
    <m/>
    <m/>
    <m/>
    <d v="2016-08-03T09:12:44"/>
    <d v="2016-08-03T09:24:30"/>
    <n v="3270"/>
    <s v="Jersey &amp; 6th St       "/>
    <n v="40.725289107811321"/>
    <n v="-74.045571684837341"/>
    <n v="3184"/>
    <x v="8"/>
    <n v="40.7141454"/>
    <n v="-74.033551900000006"/>
    <n v="26309"/>
    <x v="0"/>
    <m/>
    <m/>
    <m/>
    <m/>
    <n v="1986"/>
    <n v="38"/>
    <m/>
    <n v="1"/>
  </r>
  <r>
    <n v="311"/>
    <n v="5"/>
    <m/>
    <m/>
    <m/>
    <m/>
    <d v="2016-08-03T09:13:04"/>
    <d v="2016-08-03T09:18:15"/>
    <n v="3203"/>
    <s v="Hamilton Park         "/>
    <n v="40.727595966000003"/>
    <n v="-74.044247311000007"/>
    <n v="3186"/>
    <x v="5"/>
    <n v="40.71958611647166"/>
    <n v="-74.043117463588715"/>
    <n v="24413"/>
    <x v="0"/>
    <m/>
    <m/>
    <m/>
    <m/>
    <n v="1986"/>
    <n v="38"/>
    <m/>
    <n v="1"/>
  </r>
  <r>
    <n v="557"/>
    <n v="9"/>
    <m/>
    <m/>
    <m/>
    <m/>
    <d v="2016-08-03T09:14:06"/>
    <d v="2016-08-03T09:23:23"/>
    <n v="3215"/>
    <s v="Central Ave           "/>
    <n v="40.746729899999998"/>
    <n v="-74.049250900000004"/>
    <n v="3195"/>
    <x v="3"/>
    <n v="40.730742625306583"/>
    <n v="-74.063783884048462"/>
    <n v="24417"/>
    <x v="0"/>
    <m/>
    <m/>
    <m/>
    <m/>
    <n v="1954"/>
    <n v="70"/>
    <m/>
    <n v="1"/>
  </r>
  <r>
    <n v="1025"/>
    <n v="17"/>
    <m/>
    <m/>
    <m/>
    <m/>
    <d v="2016-08-03T09:15:13"/>
    <d v="2016-08-03T09:32:18"/>
    <n v="3210"/>
    <s v="Pershing Field        "/>
    <n v="40.742677141000001"/>
    <n v="-74.051788633000001"/>
    <n v="3183"/>
    <x v="11"/>
    <n v="40.716246900000002"/>
    <n v="-74.033458800000005"/>
    <n v="24590"/>
    <x v="0"/>
    <m/>
    <m/>
    <m/>
    <m/>
    <n v="1976"/>
    <n v="48"/>
    <m/>
    <n v="1"/>
  </r>
  <r>
    <n v="768"/>
    <n v="12"/>
    <m/>
    <m/>
    <m/>
    <m/>
    <d v="2016-08-03T09:15:43"/>
    <d v="2016-08-03T09:28:32"/>
    <n v="3203"/>
    <s v="Hamilton Park         "/>
    <n v="40.727595966000003"/>
    <n v="-74.044247311000007"/>
    <n v="3186"/>
    <x v="5"/>
    <n v="40.71958611647166"/>
    <n v="-74.043117463588715"/>
    <n v="24475"/>
    <x v="0"/>
    <m/>
    <m/>
    <m/>
    <m/>
    <n v="1977"/>
    <n v="47"/>
    <m/>
    <n v="1"/>
  </r>
  <r>
    <n v="140"/>
    <n v="2"/>
    <m/>
    <m/>
    <m/>
    <m/>
    <d v="2016-08-03T09:16:26"/>
    <d v="2016-08-03T09:18:47"/>
    <n v="3188"/>
    <s v="NJCU                  "/>
    <n v="40.710108699999999"/>
    <n v="-74.085848900000002"/>
    <n v="3189"/>
    <x v="35"/>
    <n v="40.714402"/>
    <n v="-74.088772300000002"/>
    <n v="24550"/>
    <x v="0"/>
    <m/>
    <m/>
    <m/>
    <m/>
    <n v="1993"/>
    <n v="31"/>
    <m/>
    <n v="1"/>
  </r>
  <r>
    <n v="230"/>
    <n v="3"/>
    <m/>
    <m/>
    <m/>
    <m/>
    <d v="2016-08-03T09:19:06"/>
    <d v="2016-08-03T09:22:56"/>
    <n v="3272"/>
    <s v="Jersey &amp; 3rd          "/>
    <n v="40.723331586464361"/>
    <n v="-74.045952558517442"/>
    <n v="3186"/>
    <x v="5"/>
    <n v="40.71958611647166"/>
    <n v="-74.043117463588715"/>
    <n v="26217"/>
    <x v="0"/>
    <m/>
    <m/>
    <m/>
    <m/>
    <n v="1952"/>
    <n v="72"/>
    <m/>
    <n v="1"/>
  </r>
  <r>
    <n v="235"/>
    <n v="3"/>
    <m/>
    <m/>
    <m/>
    <m/>
    <d v="2016-08-03T09:19:50"/>
    <d v="2016-08-03T09:23:45"/>
    <n v="3267"/>
    <s v="Morris Canal          "/>
    <n v="40.712418823756899"/>
    <n v="-74.038525521755219"/>
    <n v="3183"/>
    <x v="11"/>
    <n v="40.716246900000002"/>
    <n v="-74.033458800000005"/>
    <n v="26256"/>
    <x v="0"/>
    <m/>
    <m/>
    <m/>
    <m/>
    <n v="1975"/>
    <n v="49"/>
    <m/>
    <n v="2"/>
  </r>
  <r>
    <n v="213"/>
    <n v="3"/>
    <m/>
    <m/>
    <m/>
    <m/>
    <d v="2016-08-03T09:21:07"/>
    <d v="2016-08-03T09:24:40"/>
    <n v="3272"/>
    <s v="Jersey &amp; 3rd          "/>
    <n v="40.723331586464361"/>
    <n v="-74.045952558517442"/>
    <n v="3186"/>
    <x v="5"/>
    <n v="40.71958611647166"/>
    <n v="-74.043117463588715"/>
    <n v="26153"/>
    <x v="0"/>
    <m/>
    <m/>
    <m/>
    <m/>
    <n v="1981"/>
    <n v="43"/>
    <m/>
    <n v="1"/>
  </r>
  <r>
    <n v="435"/>
    <n v="7"/>
    <m/>
    <m/>
    <m/>
    <m/>
    <d v="2016-08-03T09:21:26"/>
    <d v="2016-08-03T09:28:41"/>
    <n v="3206"/>
    <s v="Hilltop               "/>
    <n v="40.7311689"/>
    <n v="-74.057573599999998"/>
    <n v="3183"/>
    <x v="11"/>
    <n v="40.716246900000002"/>
    <n v="-74.033458800000005"/>
    <n v="26212"/>
    <x v="0"/>
    <m/>
    <m/>
    <m/>
    <m/>
    <n v="1981"/>
    <n v="43"/>
    <m/>
    <n v="2"/>
  </r>
  <r>
    <n v="323"/>
    <n v="5"/>
    <m/>
    <m/>
    <m/>
    <m/>
    <d v="2016-08-03T09:22:28"/>
    <d v="2016-08-03T09:27:52"/>
    <n v="3278"/>
    <s v="Monmouth and 6th      "/>
    <n v="40.725685483629007"/>
    <n v="-74.048790335655212"/>
    <n v="3186"/>
    <x v="5"/>
    <n v="40.71958611647166"/>
    <n v="-74.043117463588715"/>
    <n v="24560"/>
    <x v="0"/>
    <m/>
    <m/>
    <m/>
    <m/>
    <n v="1981"/>
    <n v="43"/>
    <m/>
    <n v="1"/>
  </r>
  <r>
    <n v="301"/>
    <n v="5"/>
    <m/>
    <m/>
    <m/>
    <m/>
    <d v="2016-08-03T09:23:27"/>
    <d v="2016-08-03T09:28:29"/>
    <n v="3194"/>
    <s v="McGinley Square       "/>
    <n v="40.725339925355797"/>
    <n v="-74.067622125148773"/>
    <n v="3195"/>
    <x v="3"/>
    <n v="40.730742625306583"/>
    <n v="-74.063783884048462"/>
    <n v="26281"/>
    <x v="0"/>
    <m/>
    <m/>
    <m/>
    <m/>
    <n v="1990"/>
    <n v="34"/>
    <m/>
    <n v="1"/>
  </r>
  <r>
    <n v="567"/>
    <n v="9"/>
    <m/>
    <m/>
    <m/>
    <m/>
    <d v="2016-08-03T09:23:47"/>
    <d v="2016-08-03T09:33:15"/>
    <n v="3184"/>
    <s v="Paulus Hook           "/>
    <n v="40.7141454"/>
    <n v="-74.033551900000006"/>
    <n v="3279"/>
    <x v="26"/>
    <n v="40.721630142638354"/>
    <n v="-74.04996782541275"/>
    <n v="24478"/>
    <x v="0"/>
    <m/>
    <m/>
    <m/>
    <m/>
    <n v="1982"/>
    <n v="42"/>
    <m/>
    <n v="1"/>
  </r>
  <r>
    <n v="191"/>
    <n v="3"/>
    <m/>
    <m/>
    <m/>
    <m/>
    <d v="2016-08-03T09:25:14"/>
    <d v="2016-08-03T09:28:25"/>
    <n v="3279"/>
    <s v="Dixon Mills           "/>
    <n v="40.721630142638354"/>
    <n v="-74.04996782541275"/>
    <n v="3186"/>
    <x v="5"/>
    <n v="40.71958611647166"/>
    <n v="-74.043117463588715"/>
    <n v="24409"/>
    <x v="0"/>
    <m/>
    <m/>
    <m/>
    <m/>
    <n v="1990"/>
    <n v="34"/>
    <m/>
    <n v="2"/>
  </r>
  <r>
    <n v="549"/>
    <n v="9"/>
    <m/>
    <m/>
    <m/>
    <m/>
    <d v="2016-08-03T09:25:25"/>
    <d v="2016-08-03T09:34:35"/>
    <n v="3184"/>
    <s v="Paulus Hook           "/>
    <n v="40.7141454"/>
    <n v="-74.033551900000006"/>
    <n v="3202"/>
    <x v="15"/>
    <n v="40.727223500000001"/>
    <n v="-74.033758899999995"/>
    <n v="24633"/>
    <x v="0"/>
    <m/>
    <m/>
    <m/>
    <m/>
    <n v="1986"/>
    <n v="38"/>
    <m/>
    <n v="1"/>
  </r>
  <r>
    <n v="681"/>
    <n v="11"/>
    <m/>
    <m/>
    <m/>
    <m/>
    <d v="2016-08-03T09:26:03"/>
    <d v="2016-08-03T09:37:25"/>
    <n v="3199"/>
    <s v="Newport Pkwy          "/>
    <n v="40.728744800000001"/>
    <n v="-74.032108199999996"/>
    <n v="3185"/>
    <x v="13"/>
    <n v="40.717732499999997"/>
    <n v="-74.043845000000005"/>
    <n v="24616"/>
    <x v="0"/>
    <m/>
    <m/>
    <m/>
    <m/>
    <n v="1989"/>
    <n v="35"/>
    <m/>
    <n v="1"/>
  </r>
  <r>
    <n v="439"/>
    <n v="7"/>
    <m/>
    <m/>
    <m/>
    <m/>
    <d v="2016-08-03T09:26:47"/>
    <d v="2016-08-03T09:34:06"/>
    <n v="3199"/>
    <s v="Newport Pkwy          "/>
    <n v="40.728744800000001"/>
    <n v="-74.032108199999996"/>
    <n v="3183"/>
    <x v="11"/>
    <n v="40.716246900000002"/>
    <n v="-74.033458800000005"/>
    <n v="26166"/>
    <x v="0"/>
    <m/>
    <m/>
    <m/>
    <m/>
    <n v="1989"/>
    <n v="35"/>
    <m/>
    <n v="2"/>
  </r>
  <r>
    <n v="826"/>
    <n v="13"/>
    <m/>
    <m/>
    <m/>
    <m/>
    <d v="2016-08-03T09:27:29"/>
    <d v="2016-08-03T09:41:16"/>
    <n v="3195"/>
    <s v="Sip Ave               "/>
    <n v="40.730742625306583"/>
    <n v="-74.063783884048462"/>
    <n v="3212"/>
    <x v="40"/>
    <n v="40.734785817999999"/>
    <n v="-74.050443635999997"/>
    <n v="24417"/>
    <x v="0"/>
    <m/>
    <m/>
    <m/>
    <m/>
    <n v="1972"/>
    <n v="52"/>
    <m/>
    <n v="2"/>
  </r>
  <r>
    <n v="154"/>
    <n v="2"/>
    <m/>
    <m/>
    <m/>
    <m/>
    <d v="2016-08-03T09:27:45"/>
    <d v="2016-08-03T09:30:20"/>
    <n v="3214"/>
    <s v="Essex Light Rail      "/>
    <n v="40.712774199999998"/>
    <n v="-74.0364857"/>
    <n v="3183"/>
    <x v="11"/>
    <n v="40.716246900000002"/>
    <n v="-74.033458800000005"/>
    <n v="26171"/>
    <x v="0"/>
    <m/>
    <m/>
    <m/>
    <m/>
    <n v="1973"/>
    <n v="51"/>
    <m/>
    <n v="1"/>
  </r>
  <r>
    <n v="409"/>
    <n v="6"/>
    <m/>
    <m/>
    <m/>
    <m/>
    <d v="2016-08-03T09:29:47"/>
    <d v="2016-08-03T09:36:37"/>
    <n v="3209"/>
    <s v="Brunswick St          "/>
    <n v="40.724176499999999"/>
    <n v="-74.050656399999994"/>
    <n v="3186"/>
    <x v="5"/>
    <n v="40.71958611647166"/>
    <n v="-74.043117463588715"/>
    <n v="26206"/>
    <x v="0"/>
    <m/>
    <m/>
    <m/>
    <m/>
    <n v="1976"/>
    <n v="48"/>
    <m/>
    <n v="1"/>
  </r>
  <r>
    <n v="707"/>
    <n v="11"/>
    <m/>
    <m/>
    <m/>
    <m/>
    <d v="2016-08-03T09:29:57"/>
    <d v="2016-08-03T09:41:44"/>
    <n v="3200"/>
    <s v="MLK Light Rail        "/>
    <n v="40.711130500000003"/>
    <n v="-74.078885499999998"/>
    <n v="3186"/>
    <x v="5"/>
    <n v="40.71958611647166"/>
    <n v="-74.043117463588715"/>
    <n v="26297"/>
    <x v="0"/>
    <m/>
    <m/>
    <m/>
    <m/>
    <n v="1973"/>
    <n v="51"/>
    <m/>
    <n v="1"/>
  </r>
  <r>
    <n v="198"/>
    <n v="3"/>
    <m/>
    <m/>
    <m/>
    <m/>
    <d v="2016-08-03T09:30:08"/>
    <d v="2016-08-03T09:33:27"/>
    <n v="3194"/>
    <s v="McGinley Square       "/>
    <n v="40.725339925355797"/>
    <n v="-74.067622125148773"/>
    <n v="3195"/>
    <x v="3"/>
    <n v="40.730742625306583"/>
    <n v="-74.063783884048462"/>
    <n v="24418"/>
    <x v="0"/>
    <m/>
    <m/>
    <m/>
    <m/>
    <n v="1968"/>
    <n v="56"/>
    <m/>
    <n v="1"/>
  </r>
  <r>
    <n v="293"/>
    <n v="4"/>
    <m/>
    <m/>
    <m/>
    <m/>
    <d v="2016-08-03T09:30:17"/>
    <d v="2016-08-03T09:35:10"/>
    <n v="3185"/>
    <s v="City Hall             "/>
    <n v="40.717732499999997"/>
    <n v="-74.043845000000005"/>
    <n v="3214"/>
    <x v="19"/>
    <n v="40.712774199999998"/>
    <n v="-74.0364857"/>
    <n v="26277"/>
    <x v="0"/>
    <m/>
    <m/>
    <m/>
    <m/>
    <n v="1971"/>
    <n v="53"/>
    <m/>
    <n v="1"/>
  </r>
  <r>
    <n v="264"/>
    <n v="4"/>
    <m/>
    <m/>
    <m/>
    <m/>
    <d v="2016-08-03T09:34:06"/>
    <d v="2016-08-03T09:38:30"/>
    <n v="3270"/>
    <s v="Jersey &amp; 6th St       "/>
    <n v="40.725289107811321"/>
    <n v="-74.045571684837341"/>
    <n v="3186"/>
    <x v="5"/>
    <n v="40.71958611647166"/>
    <n v="-74.043117463588715"/>
    <n v="26282"/>
    <x v="0"/>
    <m/>
    <m/>
    <m/>
    <m/>
    <n v="1973"/>
    <n v="51"/>
    <m/>
    <n v="1"/>
  </r>
  <r>
    <n v="270"/>
    <n v="4"/>
    <m/>
    <m/>
    <m/>
    <m/>
    <d v="2016-08-03T09:34:47"/>
    <d v="2016-08-03T09:39:18"/>
    <n v="3225"/>
    <s v="Baldwin at Montgomery "/>
    <n v="40.723658899999997"/>
    <n v="-74.064194299999997"/>
    <n v="3195"/>
    <x v="3"/>
    <n v="40.730742625306583"/>
    <n v="-74.063783884048462"/>
    <n v="24628"/>
    <x v="0"/>
    <m/>
    <m/>
    <m/>
    <m/>
    <n v="1991"/>
    <n v="33"/>
    <m/>
    <n v="1"/>
  </r>
  <r>
    <n v="641"/>
    <n v="10"/>
    <m/>
    <m/>
    <m/>
    <m/>
    <d v="2016-08-03T09:34:54"/>
    <d v="2016-08-03T09:45:35"/>
    <n v="3211"/>
    <s v="Newark Ave            "/>
    <n v="40.721525149999998"/>
    <n v="-74.046304543000005"/>
    <n v="3202"/>
    <x v="15"/>
    <n v="40.727223500000001"/>
    <n v="-74.033758899999995"/>
    <n v="26286"/>
    <x v="0"/>
    <m/>
    <m/>
    <m/>
    <m/>
    <n v="1978"/>
    <n v="46"/>
    <m/>
    <n v="2"/>
  </r>
  <r>
    <n v="748"/>
    <n v="12"/>
    <m/>
    <m/>
    <m/>
    <m/>
    <d v="2016-08-03T09:35:19"/>
    <d v="2016-08-03T09:47:48"/>
    <n v="3207"/>
    <s v="Oakland Ave           "/>
    <n v="40.737603700000001"/>
    <n v="-74.052478300000004"/>
    <n v="3186"/>
    <x v="5"/>
    <n v="40.71958611647166"/>
    <n v="-74.043117463588715"/>
    <n v="24400"/>
    <x v="0"/>
    <m/>
    <m/>
    <m/>
    <m/>
    <n v="1991"/>
    <n v="33"/>
    <m/>
    <n v="1"/>
  </r>
  <r>
    <n v="1171"/>
    <n v="19"/>
    <m/>
    <m/>
    <m/>
    <m/>
    <d v="2016-08-03T09:35:33"/>
    <d v="2016-08-03T09:55:04"/>
    <n v="3205"/>
    <s v="JC Medical Center     "/>
    <n v="40.716539780991937"/>
    <n v="-74.049637913703904"/>
    <n v="3199"/>
    <x v="21"/>
    <n v="40.728744800000001"/>
    <n v="-74.032108199999996"/>
    <n v="26232"/>
    <x v="1"/>
    <m/>
    <m/>
    <m/>
    <m/>
    <m/>
    <s v=""/>
    <m/>
    <n v="0"/>
  </r>
  <r>
    <n v="262"/>
    <n v="4"/>
    <m/>
    <m/>
    <m/>
    <m/>
    <d v="2016-08-03T09:36:39"/>
    <d v="2016-08-03T09:41:02"/>
    <n v="3195"/>
    <s v="Sip Ave               "/>
    <n v="40.730742625306583"/>
    <n v="-74.063783884048462"/>
    <n v="3201"/>
    <x v="22"/>
    <n v="40.737710999999997"/>
    <n v="-74.066920999999994"/>
    <n v="26281"/>
    <x v="0"/>
    <m/>
    <m/>
    <m/>
    <m/>
    <n v="1973"/>
    <n v="51"/>
    <m/>
    <n v="1"/>
  </r>
  <r>
    <n v="167"/>
    <n v="2"/>
    <m/>
    <m/>
    <m/>
    <m/>
    <d v="2016-08-03T09:38:23"/>
    <d v="2016-08-03T09:41:10"/>
    <n v="3270"/>
    <s v="Jersey &amp; 6th St       "/>
    <n v="40.725289107811321"/>
    <n v="-74.045571684837341"/>
    <n v="3186"/>
    <x v="5"/>
    <n v="40.71958611647166"/>
    <n v="-74.043117463588715"/>
    <n v="24674"/>
    <x v="0"/>
    <m/>
    <m/>
    <m/>
    <m/>
    <n v="1987"/>
    <n v="37"/>
    <m/>
    <n v="1"/>
  </r>
  <r>
    <n v="388"/>
    <n v="6"/>
    <m/>
    <m/>
    <m/>
    <m/>
    <d v="2016-08-03T09:40:33"/>
    <d v="2016-08-03T09:47:02"/>
    <n v="3214"/>
    <s v="Essex Light Rail      "/>
    <n v="40.712774199999998"/>
    <n v="-74.0364857"/>
    <n v="3202"/>
    <x v="15"/>
    <n v="40.727223500000001"/>
    <n v="-74.033758899999995"/>
    <n v="26257"/>
    <x v="0"/>
    <m/>
    <m/>
    <m/>
    <m/>
    <n v="1979"/>
    <n v="45"/>
    <m/>
    <n v="1"/>
  </r>
  <r>
    <n v="883"/>
    <n v="14"/>
    <m/>
    <m/>
    <m/>
    <m/>
    <d v="2016-08-03T09:40:48"/>
    <d v="2016-08-03T09:55:32"/>
    <n v="3213"/>
    <s v="Van Vorst Park        "/>
    <n v="40.718488919999999"/>
    <n v="-74.047726624999996"/>
    <n v="3183"/>
    <x v="11"/>
    <n v="40.716246900000002"/>
    <n v="-74.033458800000005"/>
    <n v="26173"/>
    <x v="0"/>
    <m/>
    <m/>
    <m/>
    <m/>
    <n v="1959"/>
    <n v="65"/>
    <m/>
    <n v="2"/>
  </r>
  <r>
    <n v="829"/>
    <n v="13"/>
    <m/>
    <m/>
    <m/>
    <m/>
    <d v="2016-08-03T09:44:26"/>
    <d v="2016-08-03T09:58:15"/>
    <n v="3186"/>
    <s v="Grove St PATH         "/>
    <n v="40.71958611647166"/>
    <n v="-74.043117463588715"/>
    <n v="3279"/>
    <x v="26"/>
    <n v="40.721630142638354"/>
    <n v="-74.04996782541275"/>
    <n v="26297"/>
    <x v="1"/>
    <m/>
    <m/>
    <m/>
    <m/>
    <m/>
    <s v=""/>
    <m/>
    <n v="0"/>
  </r>
  <r>
    <n v="284"/>
    <n v="4"/>
    <m/>
    <m/>
    <m/>
    <m/>
    <d v="2016-08-03T09:44:33"/>
    <d v="2016-08-03T09:49:17"/>
    <n v="3278"/>
    <s v="Monmouth and 6th      "/>
    <n v="40.725685483629007"/>
    <n v="-74.048790335655212"/>
    <n v="3186"/>
    <x v="5"/>
    <n v="40.71958611647166"/>
    <n v="-74.043117463588715"/>
    <n v="24604"/>
    <x v="0"/>
    <m/>
    <m/>
    <m/>
    <m/>
    <n v="1984"/>
    <n v="40"/>
    <m/>
    <n v="1"/>
  </r>
  <r>
    <n v="545"/>
    <n v="9"/>
    <m/>
    <m/>
    <m/>
    <m/>
    <d v="2016-08-03T09:44:39"/>
    <d v="2016-08-03T09:53:45"/>
    <n v="3187"/>
    <s v="Warren St             "/>
    <n v="40.721123599999999"/>
    <n v="-74.038050949999999"/>
    <n v="3202"/>
    <x v="15"/>
    <n v="40.727223500000001"/>
    <n v="-74.033758899999995"/>
    <n v="26159"/>
    <x v="0"/>
    <m/>
    <m/>
    <m/>
    <m/>
    <n v="1994"/>
    <n v="30"/>
    <m/>
    <n v="2"/>
  </r>
  <r>
    <n v="239"/>
    <n v="3"/>
    <m/>
    <m/>
    <m/>
    <m/>
    <d v="2016-08-03T09:44:42"/>
    <d v="2016-08-03T09:48:41"/>
    <n v="3209"/>
    <s v="Brunswick St          "/>
    <n v="40.724176499999999"/>
    <n v="-74.050656399999994"/>
    <n v="3186"/>
    <x v="5"/>
    <n v="40.71958611647166"/>
    <n v="-74.043117463588715"/>
    <n v="24485"/>
    <x v="0"/>
    <m/>
    <m/>
    <m/>
    <m/>
    <n v="1982"/>
    <n v="42"/>
    <m/>
    <n v="1"/>
  </r>
  <r>
    <n v="381"/>
    <n v="6"/>
    <m/>
    <m/>
    <m/>
    <m/>
    <d v="2016-08-03T09:48:21"/>
    <d v="2016-08-03T09:54:43"/>
    <n v="3209"/>
    <s v="Brunswick St          "/>
    <n v="40.724176499999999"/>
    <n v="-74.050656399999994"/>
    <n v="3185"/>
    <x v="13"/>
    <n v="40.717732499999997"/>
    <n v="-74.043845000000005"/>
    <n v="24434"/>
    <x v="0"/>
    <m/>
    <m/>
    <m/>
    <m/>
    <n v="1988"/>
    <n v="36"/>
    <m/>
    <n v="1"/>
  </r>
  <r>
    <n v="643"/>
    <n v="10"/>
    <m/>
    <m/>
    <m/>
    <m/>
    <d v="2016-08-03T09:48:30"/>
    <d v="2016-08-03T09:59:13"/>
    <n v="3206"/>
    <s v="Hilltop               "/>
    <n v="40.7311689"/>
    <n v="-74.057573599999998"/>
    <n v="3183"/>
    <x v="11"/>
    <n v="40.716246900000002"/>
    <n v="-74.033458800000005"/>
    <n v="24495"/>
    <x v="0"/>
    <m/>
    <m/>
    <m/>
    <m/>
    <n v="1985"/>
    <n v="39"/>
    <m/>
    <n v="1"/>
  </r>
  <r>
    <n v="396"/>
    <n v="6"/>
    <m/>
    <m/>
    <m/>
    <m/>
    <d v="2016-08-03T09:49:07"/>
    <d v="2016-08-03T09:55:44"/>
    <n v="3270"/>
    <s v="Jersey &amp; 6th St       "/>
    <n v="40.725289107811321"/>
    <n v="-74.045571684837341"/>
    <n v="3275"/>
    <x v="17"/>
    <n v="40.718355198232139"/>
    <n v="-74.038914442062378"/>
    <n v="24606"/>
    <x v="0"/>
    <m/>
    <m/>
    <m/>
    <m/>
    <n v="1960"/>
    <n v="64"/>
    <m/>
    <n v="1"/>
  </r>
  <r>
    <n v="401"/>
    <n v="6"/>
    <m/>
    <m/>
    <m/>
    <m/>
    <d v="2016-08-03T09:56:42"/>
    <d v="2016-08-03T10:03:23"/>
    <n v="3205"/>
    <s v="JC Medical Center     "/>
    <n v="40.716539780991937"/>
    <n v="-74.049637913703904"/>
    <n v="3183"/>
    <x v="11"/>
    <n v="40.716246900000002"/>
    <n v="-74.033458800000005"/>
    <n v="26211"/>
    <x v="0"/>
    <m/>
    <m/>
    <m/>
    <m/>
    <n v="1974"/>
    <n v="50"/>
    <m/>
    <n v="1"/>
  </r>
  <r>
    <n v="296"/>
    <n v="4"/>
    <m/>
    <m/>
    <m/>
    <m/>
    <d v="2016-08-03T09:56:47"/>
    <d v="2016-08-03T10:01:43"/>
    <n v="3276"/>
    <s v="Marin Light Rail      "/>
    <n v="40.714584035358932"/>
    <n v="-74.042817056179047"/>
    <n v="3186"/>
    <x v="5"/>
    <n v="40.71958611647166"/>
    <n v="-74.043117463588715"/>
    <n v="24571"/>
    <x v="0"/>
    <m/>
    <m/>
    <m/>
    <m/>
    <n v="1985"/>
    <n v="39"/>
    <m/>
    <n v="1"/>
  </r>
  <r>
    <n v="369"/>
    <n v="6"/>
    <m/>
    <m/>
    <m/>
    <m/>
    <d v="2016-08-03T09:57:27"/>
    <d v="2016-08-03T10:03:36"/>
    <n v="3279"/>
    <s v="Dixon Mills           "/>
    <n v="40.721630142638354"/>
    <n v="-74.04996782541275"/>
    <n v="3183"/>
    <x v="11"/>
    <n v="40.716246900000002"/>
    <n v="-74.033458800000005"/>
    <n v="26224"/>
    <x v="0"/>
    <m/>
    <m/>
    <m/>
    <m/>
    <n v="1977"/>
    <n v="47"/>
    <m/>
    <n v="1"/>
  </r>
  <r>
    <n v="464"/>
    <n v="7"/>
    <m/>
    <m/>
    <m/>
    <m/>
    <d v="2016-08-03T09:59:03"/>
    <d v="2016-08-03T10:06:47"/>
    <n v="3276"/>
    <s v="Marin Light Rail      "/>
    <n v="40.714584035358932"/>
    <n v="-74.042817056179047"/>
    <n v="3183"/>
    <x v="11"/>
    <n v="40.716246900000002"/>
    <n v="-74.033458800000005"/>
    <n v="24662"/>
    <x v="0"/>
    <m/>
    <m/>
    <m/>
    <m/>
    <n v="1958"/>
    <n v="66"/>
    <m/>
    <n v="1"/>
  </r>
  <r>
    <n v="264"/>
    <n v="4"/>
    <m/>
    <m/>
    <m/>
    <m/>
    <d v="2016-08-03T09:59:27"/>
    <d v="2016-08-03T10:03:52"/>
    <n v="3207"/>
    <s v="Oakland Ave           "/>
    <n v="40.737603700000001"/>
    <n v="-74.052478300000004"/>
    <n v="3195"/>
    <x v="3"/>
    <n v="40.730742625306583"/>
    <n v="-74.063783884048462"/>
    <n v="24701"/>
    <x v="0"/>
    <m/>
    <m/>
    <m/>
    <m/>
    <n v="1981"/>
    <n v="43"/>
    <m/>
    <n v="1"/>
  </r>
  <r>
    <n v="829"/>
    <n v="13"/>
    <m/>
    <m/>
    <m/>
    <m/>
    <d v="2016-08-03T10:01:59"/>
    <d v="2016-08-03T10:15:49"/>
    <n v="3190"/>
    <s v="Garfield Ave Station  "/>
    <n v="40.710467023379699"/>
    <n v="-74.070038795471191"/>
    <n v="3186"/>
    <x v="5"/>
    <n v="40.71958611647166"/>
    <n v="-74.043117463588715"/>
    <n v="24637"/>
    <x v="0"/>
    <m/>
    <m/>
    <m/>
    <m/>
    <n v="1987"/>
    <n v="37"/>
    <m/>
    <n v="2"/>
  </r>
  <r>
    <n v="463"/>
    <n v="7"/>
    <m/>
    <m/>
    <m/>
    <m/>
    <d v="2016-08-03T10:03:18"/>
    <d v="2016-08-03T10:11:01"/>
    <n v="3278"/>
    <s v="Monmouth and 6th      "/>
    <n v="40.725685483629007"/>
    <n v="-74.048790335655212"/>
    <n v="3186"/>
    <x v="5"/>
    <n v="40.71958611647166"/>
    <n v="-74.043117463588715"/>
    <n v="24425"/>
    <x v="1"/>
    <m/>
    <m/>
    <m/>
    <m/>
    <m/>
    <s v=""/>
    <m/>
    <n v="0"/>
  </r>
  <r>
    <n v="279"/>
    <n v="4"/>
    <m/>
    <m/>
    <m/>
    <m/>
    <d v="2016-08-03T10:06:21"/>
    <d v="2016-08-03T10:11:00"/>
    <n v="3213"/>
    <s v="Van Vorst Park        "/>
    <n v="40.718488919999999"/>
    <n v="-74.047726624999996"/>
    <n v="3186"/>
    <x v="5"/>
    <n v="40.71958611647166"/>
    <n v="-74.043117463588715"/>
    <n v="24379"/>
    <x v="0"/>
    <m/>
    <m/>
    <m/>
    <m/>
    <n v="1987"/>
    <n v="37"/>
    <m/>
    <n v="1"/>
  </r>
  <r>
    <n v="169"/>
    <n v="2"/>
    <m/>
    <m/>
    <m/>
    <m/>
    <d v="2016-08-03T10:07:01"/>
    <d v="2016-08-03T10:09:50"/>
    <n v="3213"/>
    <s v="Van Vorst Park        "/>
    <n v="40.718488919999999"/>
    <n v="-74.047726624999996"/>
    <n v="3186"/>
    <x v="5"/>
    <n v="40.71958611647166"/>
    <n v="-74.043117463588715"/>
    <n v="26213"/>
    <x v="0"/>
    <m/>
    <m/>
    <m/>
    <m/>
    <n v="1986"/>
    <n v="38"/>
    <m/>
    <n v="2"/>
  </r>
  <r>
    <n v="238"/>
    <n v="3"/>
    <m/>
    <m/>
    <m/>
    <m/>
    <d v="2016-08-03T10:07:25"/>
    <d v="2016-08-03T10:11:24"/>
    <n v="3203"/>
    <s v="Hamilton Park         "/>
    <n v="40.727595966000003"/>
    <n v="-74.044247311000007"/>
    <n v="3211"/>
    <x v="14"/>
    <n v="40.721525149999998"/>
    <n v="-74.046304543000005"/>
    <n v="26168"/>
    <x v="0"/>
    <m/>
    <m/>
    <m/>
    <m/>
    <n v="1976"/>
    <n v="48"/>
    <m/>
    <n v="1"/>
  </r>
  <r>
    <n v="651"/>
    <n v="10"/>
    <m/>
    <m/>
    <m/>
    <m/>
    <d v="2016-08-03T10:09:48"/>
    <d v="2016-08-03T10:20:40"/>
    <n v="3193"/>
    <s v="Lincoln Park          "/>
    <n v="40.724605099886901"/>
    <n v="-74.078405946493149"/>
    <n v="3195"/>
    <x v="3"/>
    <n v="40.730742625306583"/>
    <n v="-74.063783884048462"/>
    <n v="24471"/>
    <x v="0"/>
    <m/>
    <m/>
    <m/>
    <m/>
    <n v="1977"/>
    <n v="47"/>
    <m/>
    <n v="1"/>
  </r>
  <r>
    <n v="161"/>
    <n v="2"/>
    <m/>
    <m/>
    <m/>
    <m/>
    <d v="2016-08-03T10:11:12"/>
    <d v="2016-08-03T10:13:54"/>
    <n v="3213"/>
    <s v="Van Vorst Park        "/>
    <n v="40.718488919999999"/>
    <n v="-74.047726624999996"/>
    <n v="3186"/>
    <x v="5"/>
    <n v="40.71958611647166"/>
    <n v="-74.043117463588715"/>
    <n v="24538"/>
    <x v="0"/>
    <m/>
    <m/>
    <m/>
    <m/>
    <n v="1988"/>
    <n v="36"/>
    <m/>
    <n v="1"/>
  </r>
  <r>
    <n v="338"/>
    <n v="5"/>
    <m/>
    <m/>
    <m/>
    <m/>
    <d v="2016-08-03T10:11:26"/>
    <d v="2016-08-03T10:17:04"/>
    <n v="3267"/>
    <s v="Morris Canal          "/>
    <n v="40.712418823756899"/>
    <n v="-74.038525521755219"/>
    <n v="3205"/>
    <x v="25"/>
    <n v="40.716539780991937"/>
    <n v="-74.049637913703904"/>
    <n v="24565"/>
    <x v="0"/>
    <m/>
    <m/>
    <m/>
    <m/>
    <n v="1971"/>
    <n v="53"/>
    <m/>
    <n v="1"/>
  </r>
  <r>
    <n v="541"/>
    <n v="9"/>
    <m/>
    <m/>
    <m/>
    <m/>
    <d v="2016-08-03T10:14:35"/>
    <d v="2016-08-03T10:23:37"/>
    <n v="3183"/>
    <s v="Exchange Place        "/>
    <n v="40.716246900000002"/>
    <n v="-74.033458800000005"/>
    <n v="3202"/>
    <x v="15"/>
    <n v="40.727223500000001"/>
    <n v="-74.033758899999995"/>
    <n v="24584"/>
    <x v="0"/>
    <m/>
    <m/>
    <m/>
    <m/>
    <n v="1986"/>
    <n v="38"/>
    <m/>
    <n v="1"/>
  </r>
  <r>
    <n v="457"/>
    <n v="7"/>
    <m/>
    <m/>
    <m/>
    <m/>
    <d v="2016-08-03T10:15:44"/>
    <d v="2016-08-03T10:23:22"/>
    <n v="3195"/>
    <s v="Sip Ave               "/>
    <n v="40.730742625306583"/>
    <n v="-74.063783884048462"/>
    <n v="3193"/>
    <x v="4"/>
    <n v="40.724605099886901"/>
    <n v="-74.078405946493149"/>
    <n v="24701"/>
    <x v="0"/>
    <m/>
    <m/>
    <m/>
    <m/>
    <n v="1986"/>
    <n v="38"/>
    <m/>
    <n v="1"/>
  </r>
  <r>
    <n v="1790"/>
    <n v="29"/>
    <m/>
    <m/>
    <m/>
    <m/>
    <d v="2016-08-03T10:16:47"/>
    <d v="2016-08-03T10:46:37"/>
    <n v="3192"/>
    <s v="Liberty Light Rail    "/>
    <n v="40.711242300000002"/>
    <n v="-74.055701299999996"/>
    <n v="3192"/>
    <x v="10"/>
    <n v="40.711242300000002"/>
    <n v="-74.055701299999996"/>
    <n v="24549"/>
    <x v="0"/>
    <m/>
    <m/>
    <m/>
    <m/>
    <n v="1987"/>
    <n v="37"/>
    <m/>
    <n v="1"/>
  </r>
  <r>
    <n v="2062"/>
    <n v="34"/>
    <m/>
    <m/>
    <m/>
    <m/>
    <d v="2016-08-03T10:17:22"/>
    <d v="2016-08-03T10:51:44"/>
    <n v="3185"/>
    <s v="City Hall             "/>
    <n v="40.717732499999997"/>
    <n v="-74.043845000000005"/>
    <n v="3216"/>
    <x v="31"/>
    <n v="40.697029899999997"/>
    <n v="-74.096936600000006"/>
    <n v="26301"/>
    <x v="0"/>
    <m/>
    <m/>
    <m/>
    <m/>
    <n v="1962"/>
    <n v="62"/>
    <m/>
    <n v="1"/>
  </r>
  <r>
    <n v="649"/>
    <n v="10"/>
    <m/>
    <m/>
    <m/>
    <m/>
    <d v="2016-08-03T10:17:23"/>
    <d v="2016-08-03T10:28:12"/>
    <n v="3225"/>
    <s v="Baldwin at Montgomery "/>
    <n v="40.723658899999997"/>
    <n v="-74.064194299999997"/>
    <n v="3195"/>
    <x v="3"/>
    <n v="40.730742625306583"/>
    <n v="-74.063783884048462"/>
    <n v="26245"/>
    <x v="0"/>
    <m/>
    <m/>
    <m/>
    <m/>
    <n v="1972"/>
    <n v="52"/>
    <m/>
    <n v="1"/>
  </r>
  <r>
    <n v="1410"/>
    <n v="23"/>
    <m/>
    <m/>
    <m/>
    <m/>
    <d v="2016-08-03T10:19:01"/>
    <d v="2016-08-03T10:42:31"/>
    <n v="3197"/>
    <s v="North St              "/>
    <n v="40.752558999999998"/>
    <n v="-74.044725"/>
    <n v="3202"/>
    <x v="15"/>
    <n v="40.727223500000001"/>
    <n v="-74.033758899999995"/>
    <n v="24532"/>
    <x v="0"/>
    <m/>
    <m/>
    <m/>
    <m/>
    <n v="1984"/>
    <n v="40"/>
    <m/>
    <n v="1"/>
  </r>
  <r>
    <n v="783"/>
    <n v="13"/>
    <m/>
    <m/>
    <m/>
    <m/>
    <d v="2016-08-03T10:19:55"/>
    <d v="2016-08-03T10:32:59"/>
    <n v="3212"/>
    <s v="Christ Hospital       "/>
    <n v="40.734785817999999"/>
    <n v="-74.050443635999997"/>
    <n v="3220"/>
    <x v="24"/>
    <n v="40.734961020009514"/>
    <n v="-74.059503078460693"/>
    <n v="24417"/>
    <x v="0"/>
    <m/>
    <m/>
    <m/>
    <m/>
    <n v="1972"/>
    <n v="52"/>
    <m/>
    <n v="2"/>
  </r>
  <r>
    <n v="210"/>
    <n v="3"/>
    <m/>
    <m/>
    <m/>
    <m/>
    <d v="2016-08-03T10:20:08"/>
    <d v="2016-08-03T10:23:38"/>
    <n v="3194"/>
    <s v="McGinley Square       "/>
    <n v="40.725339925355797"/>
    <n v="-74.067622125148773"/>
    <n v="3195"/>
    <x v="3"/>
    <n v="40.730742625306583"/>
    <n v="-74.063783884048462"/>
    <n v="24601"/>
    <x v="0"/>
    <m/>
    <m/>
    <m/>
    <m/>
    <n v="1974"/>
    <n v="50"/>
    <m/>
    <n v="0"/>
  </r>
  <r>
    <n v="442"/>
    <n v="7"/>
    <m/>
    <m/>
    <m/>
    <m/>
    <d v="2016-08-03T10:20:46"/>
    <d v="2016-08-03T10:28:08"/>
    <n v="3209"/>
    <s v="Brunswick St          "/>
    <n v="40.724176499999999"/>
    <n v="-74.050656399999994"/>
    <n v="3184"/>
    <x v="8"/>
    <n v="40.7141454"/>
    <n v="-74.033551900000006"/>
    <n v="24717"/>
    <x v="0"/>
    <m/>
    <m/>
    <m/>
    <m/>
    <n v="1994"/>
    <n v="30"/>
    <m/>
    <n v="1"/>
  </r>
  <r>
    <n v="1131"/>
    <n v="18"/>
    <m/>
    <m/>
    <m/>
    <m/>
    <d v="2016-08-03T10:23:29"/>
    <d v="2016-08-03T10:42:21"/>
    <n v="3201"/>
    <s v="Dey St                "/>
    <n v="40.737710999999997"/>
    <n v="-74.066920999999994"/>
    <n v="3202"/>
    <x v="15"/>
    <n v="40.727223500000001"/>
    <n v="-74.033758899999995"/>
    <n v="26281"/>
    <x v="0"/>
    <m/>
    <m/>
    <m/>
    <m/>
    <n v="1981"/>
    <n v="43"/>
    <m/>
    <n v="1"/>
  </r>
  <r>
    <n v="463"/>
    <n v="7"/>
    <m/>
    <m/>
    <m/>
    <m/>
    <d v="2016-08-03T10:24:21"/>
    <d v="2016-08-03T10:32:04"/>
    <n v="3202"/>
    <s v="Newport PATH          "/>
    <n v="40.727223500000001"/>
    <n v="-74.033758899999995"/>
    <n v="3183"/>
    <x v="11"/>
    <n v="40.716246900000002"/>
    <n v="-74.033458800000005"/>
    <n v="26203"/>
    <x v="0"/>
    <m/>
    <m/>
    <m/>
    <m/>
    <n v="1985"/>
    <n v="39"/>
    <m/>
    <n v="1"/>
  </r>
  <r>
    <n v="230"/>
    <n v="3"/>
    <m/>
    <m/>
    <m/>
    <m/>
    <d v="2016-08-03T10:25:05"/>
    <d v="2016-08-03T10:28:56"/>
    <n v="3187"/>
    <s v="Warren St             "/>
    <n v="40.721123599999999"/>
    <n v="-74.038050949999999"/>
    <n v="3183"/>
    <x v="11"/>
    <n v="40.716246900000002"/>
    <n v="-74.033458800000005"/>
    <n v="24523"/>
    <x v="0"/>
    <m/>
    <m/>
    <m/>
    <m/>
    <n v="1990"/>
    <n v="34"/>
    <m/>
    <n v="1"/>
  </r>
  <r>
    <n v="149"/>
    <n v="2"/>
    <m/>
    <m/>
    <m/>
    <m/>
    <d v="2016-08-03T10:29:18"/>
    <d v="2016-08-03T10:31:48"/>
    <n v="3270"/>
    <s v="Jersey &amp; 6th St       "/>
    <n v="40.725289107811321"/>
    <n v="-74.045571684837341"/>
    <n v="3186"/>
    <x v="5"/>
    <n v="40.71958611647166"/>
    <n v="-74.043117463588715"/>
    <n v="24668"/>
    <x v="0"/>
    <m/>
    <m/>
    <m/>
    <m/>
    <n v="1984"/>
    <n v="40"/>
    <m/>
    <n v="1"/>
  </r>
  <r>
    <n v="1516"/>
    <n v="25"/>
    <m/>
    <m/>
    <m/>
    <m/>
    <d v="2016-08-03T10:30:35"/>
    <d v="2016-08-03T10:55:51"/>
    <n v="3196"/>
    <s v="Riverview Park        "/>
    <n v="40.744318700000001"/>
    <n v="-74.043990899999997"/>
    <n v="3202"/>
    <x v="15"/>
    <n v="40.727223500000001"/>
    <n v="-74.033758899999995"/>
    <n v="24386"/>
    <x v="1"/>
    <m/>
    <m/>
    <m/>
    <m/>
    <m/>
    <s v=""/>
    <m/>
    <n v="0"/>
  </r>
  <r>
    <n v="248"/>
    <n v="4"/>
    <m/>
    <m/>
    <m/>
    <m/>
    <d v="2016-08-03T10:30:43"/>
    <d v="2016-08-03T10:34:51"/>
    <n v="3194"/>
    <s v="McGinley Square       "/>
    <n v="40.725339925355797"/>
    <n v="-74.067622125148773"/>
    <n v="3195"/>
    <x v="3"/>
    <n v="40.730742625306583"/>
    <n v="-74.063783884048462"/>
    <n v="24470"/>
    <x v="0"/>
    <m/>
    <m/>
    <m/>
    <m/>
    <n v="1983"/>
    <n v="41"/>
    <m/>
    <n v="2"/>
  </r>
  <r>
    <n v="555"/>
    <n v="9"/>
    <m/>
    <m/>
    <m/>
    <m/>
    <d v="2016-08-03T10:32:31"/>
    <d v="2016-08-03T10:41:46"/>
    <n v="3192"/>
    <s v="Liberty Light Rail    "/>
    <n v="40.711242300000002"/>
    <n v="-74.055701299999996"/>
    <n v="3183"/>
    <x v="11"/>
    <n v="40.716246900000002"/>
    <n v="-74.033458800000005"/>
    <n v="26184"/>
    <x v="0"/>
    <m/>
    <m/>
    <m/>
    <m/>
    <n v="1969"/>
    <n v="55"/>
    <m/>
    <n v="1"/>
  </r>
  <r>
    <n v="317"/>
    <n v="5"/>
    <m/>
    <m/>
    <m/>
    <m/>
    <d v="2016-08-03T10:33:23"/>
    <d v="2016-08-03T10:38:40"/>
    <n v="3267"/>
    <s v="Morris Canal          "/>
    <n v="40.712418823756899"/>
    <n v="-74.038525521755219"/>
    <n v="3183"/>
    <x v="11"/>
    <n v="40.716246900000002"/>
    <n v="-74.033458800000005"/>
    <n v="24643"/>
    <x v="0"/>
    <m/>
    <m/>
    <m/>
    <m/>
    <n v="1984"/>
    <n v="40"/>
    <m/>
    <n v="2"/>
  </r>
  <r>
    <n v="473"/>
    <n v="7"/>
    <m/>
    <m/>
    <m/>
    <m/>
    <d v="2016-08-03T10:33:40"/>
    <d v="2016-08-03T10:41:34"/>
    <n v="3202"/>
    <s v="Newport PATH          "/>
    <n v="40.727223500000001"/>
    <n v="-74.033758899999995"/>
    <n v="3183"/>
    <x v="11"/>
    <n v="40.716246900000002"/>
    <n v="-74.033458800000005"/>
    <n v="26243"/>
    <x v="0"/>
    <m/>
    <m/>
    <m/>
    <m/>
    <n v="1987"/>
    <n v="37"/>
    <m/>
    <n v="1"/>
  </r>
  <r>
    <n v="4094"/>
    <n v="68"/>
    <m/>
    <m/>
    <m/>
    <m/>
    <d v="2016-08-03T10:34:47"/>
    <d v="2016-08-03T11:43:02"/>
    <n v="3206"/>
    <s v="Hilltop               "/>
    <n v="40.7311689"/>
    <n v="-74.057573599999998"/>
    <n v="3206"/>
    <x v="1"/>
    <n v="40.7311689"/>
    <n v="-74.057573599999998"/>
    <n v="24474"/>
    <x v="0"/>
    <m/>
    <m/>
    <m/>
    <m/>
    <n v="1971"/>
    <n v="53"/>
    <m/>
    <n v="1"/>
  </r>
  <r>
    <n v="1519"/>
    <n v="25"/>
    <m/>
    <m/>
    <m/>
    <m/>
    <d v="2016-08-03T10:36:59"/>
    <d v="2016-08-03T11:02:18"/>
    <n v="3199"/>
    <s v="Newport Pkwy          "/>
    <n v="40.728744800000001"/>
    <n v="-74.032108199999996"/>
    <n v="3220"/>
    <x v="24"/>
    <n v="40.734961020009514"/>
    <n v="-74.059503078460693"/>
    <n v="24556"/>
    <x v="0"/>
    <m/>
    <m/>
    <m/>
    <m/>
    <n v="1984"/>
    <n v="40"/>
    <m/>
    <n v="1"/>
  </r>
  <r>
    <n v="682"/>
    <n v="11"/>
    <m/>
    <m/>
    <m/>
    <m/>
    <d v="2016-08-03T10:41:04"/>
    <d v="2016-08-03T10:52:26"/>
    <n v="3194"/>
    <s v="McGinley Square       "/>
    <n v="40.725339925355797"/>
    <n v="-74.067622125148773"/>
    <n v="3183"/>
    <x v="11"/>
    <n v="40.716246900000002"/>
    <n v="-74.033458800000005"/>
    <n v="24477"/>
    <x v="0"/>
    <m/>
    <m/>
    <m/>
    <m/>
    <n v="1979"/>
    <n v="45"/>
    <m/>
    <n v="1"/>
  </r>
  <r>
    <n v="346"/>
    <n v="5"/>
    <m/>
    <m/>
    <m/>
    <m/>
    <d v="2016-08-03T10:43:50"/>
    <d v="2016-08-03T10:49:37"/>
    <n v="3203"/>
    <s v="Hamilton Park         "/>
    <n v="40.727595966000003"/>
    <n v="-74.044247311000007"/>
    <n v="3213"/>
    <x v="7"/>
    <n v="40.718488919999999"/>
    <n v="-74.047726624999996"/>
    <n v="24574"/>
    <x v="0"/>
    <m/>
    <m/>
    <m/>
    <m/>
    <n v="1987"/>
    <n v="37"/>
    <m/>
    <n v="2"/>
  </r>
  <r>
    <n v="342"/>
    <n v="5"/>
    <m/>
    <m/>
    <m/>
    <m/>
    <d v="2016-08-03T10:44:00"/>
    <d v="2016-08-03T10:49:42"/>
    <n v="3203"/>
    <s v="Hamilton Park         "/>
    <n v="40.727595966000003"/>
    <n v="-74.044247311000007"/>
    <n v="3186"/>
    <x v="5"/>
    <n v="40.71958611647166"/>
    <n v="-74.043117463588715"/>
    <n v="24634"/>
    <x v="0"/>
    <m/>
    <m/>
    <m/>
    <m/>
    <n v="1988"/>
    <n v="36"/>
    <m/>
    <n v="1"/>
  </r>
  <r>
    <n v="287"/>
    <n v="4"/>
    <m/>
    <m/>
    <m/>
    <m/>
    <d v="2016-08-03T10:45:36"/>
    <d v="2016-08-03T10:50:23"/>
    <n v="3186"/>
    <s v="Grove St PATH         "/>
    <n v="40.71958611647166"/>
    <n v="-74.043117463588715"/>
    <n v="3205"/>
    <x v="25"/>
    <n v="40.716539780991937"/>
    <n v="-74.049637913703904"/>
    <n v="24400"/>
    <x v="0"/>
    <m/>
    <m/>
    <m/>
    <m/>
    <n v="1980"/>
    <n v="44"/>
    <m/>
    <n v="1"/>
  </r>
  <r>
    <n v="365"/>
    <n v="6"/>
    <m/>
    <m/>
    <m/>
    <m/>
    <d v="2016-08-03T10:46:37"/>
    <d v="2016-08-03T10:52:43"/>
    <n v="3214"/>
    <s v="Essex Light Rail      "/>
    <n v="40.712774199999998"/>
    <n v="-74.0364857"/>
    <n v="3202"/>
    <x v="15"/>
    <n v="40.727223500000001"/>
    <n v="-74.033758899999995"/>
    <n v="24724"/>
    <x v="2"/>
    <m/>
    <m/>
    <m/>
    <m/>
    <n v="1987"/>
    <n v="37"/>
    <m/>
    <n v="1"/>
  </r>
  <r>
    <n v="281"/>
    <n v="4"/>
    <m/>
    <m/>
    <m/>
    <m/>
    <d v="2016-08-03T10:50:52"/>
    <d v="2016-08-03T10:55:34"/>
    <n v="3209"/>
    <s v="Brunswick St          "/>
    <n v="40.724176499999999"/>
    <n v="-74.050656399999994"/>
    <n v="3186"/>
    <x v="5"/>
    <n v="40.71958611647166"/>
    <n v="-74.043117463588715"/>
    <n v="24524"/>
    <x v="0"/>
    <m/>
    <m/>
    <m/>
    <m/>
    <n v="1955"/>
    <n v="69"/>
    <m/>
    <n v="1"/>
  </r>
  <r>
    <n v="322"/>
    <n v="5"/>
    <m/>
    <m/>
    <m/>
    <m/>
    <d v="2016-08-03T10:52:12"/>
    <d v="2016-08-03T10:57:35"/>
    <n v="3203"/>
    <s v="Hamilton Park         "/>
    <n v="40.727595966000003"/>
    <n v="-74.044247311000007"/>
    <n v="3186"/>
    <x v="5"/>
    <n v="40.71958611647166"/>
    <n v="-74.043117463588715"/>
    <n v="26275"/>
    <x v="0"/>
    <m/>
    <m/>
    <m/>
    <m/>
    <n v="1979"/>
    <n v="45"/>
    <m/>
    <n v="2"/>
  </r>
  <r>
    <n v="1776"/>
    <n v="29"/>
    <m/>
    <m/>
    <m/>
    <m/>
    <d v="2016-08-03T10:55:21"/>
    <d v="2016-08-03T11:24:58"/>
    <n v="3216"/>
    <s v="Columbia Park         "/>
    <n v="40.697029899999997"/>
    <n v="-74.096936600000006"/>
    <n v="3217"/>
    <x v="34"/>
    <n v="40.698650544000003"/>
    <n v="-74.082079677999999"/>
    <n v="26301"/>
    <x v="0"/>
    <m/>
    <m/>
    <m/>
    <m/>
    <n v="1962"/>
    <n v="62"/>
    <m/>
    <n v="1"/>
  </r>
  <r>
    <n v="200"/>
    <n v="3"/>
    <m/>
    <m/>
    <m/>
    <m/>
    <d v="2016-08-03T10:56:51"/>
    <d v="2016-08-03T11:00:11"/>
    <n v="3270"/>
    <s v="Jersey &amp; 6th St       "/>
    <n v="40.725289107811321"/>
    <n v="-74.045571684837341"/>
    <n v="3186"/>
    <x v="5"/>
    <n v="40.71958611647166"/>
    <n v="-74.043117463588715"/>
    <n v="24403"/>
    <x v="0"/>
    <m/>
    <m/>
    <m/>
    <m/>
    <n v="1970"/>
    <n v="54"/>
    <m/>
    <n v="1"/>
  </r>
  <r>
    <n v="285"/>
    <n v="4"/>
    <m/>
    <m/>
    <m/>
    <m/>
    <d v="2016-08-03T10:57:45"/>
    <d v="2016-08-03T11:02:30"/>
    <n v="3203"/>
    <s v="Hamilton Park         "/>
    <n v="40.727595966000003"/>
    <n v="-74.044247311000007"/>
    <n v="3186"/>
    <x v="5"/>
    <n v="40.71958611647166"/>
    <n v="-74.043117463588715"/>
    <n v="26219"/>
    <x v="0"/>
    <m/>
    <m/>
    <m/>
    <m/>
    <n v="1974"/>
    <n v="50"/>
    <m/>
    <n v="1"/>
  </r>
  <r>
    <n v="516"/>
    <n v="8"/>
    <m/>
    <m/>
    <m/>
    <m/>
    <d v="2016-08-03T11:04:19"/>
    <d v="2016-08-03T11:12:56"/>
    <n v="3203"/>
    <s v="Hamilton Park         "/>
    <n v="40.727595966000003"/>
    <n v="-74.044247311000007"/>
    <n v="3202"/>
    <x v="15"/>
    <n v="40.727223500000001"/>
    <n v="-74.033758899999995"/>
    <n v="26278"/>
    <x v="0"/>
    <m/>
    <m/>
    <m/>
    <m/>
    <n v="1978"/>
    <n v="46"/>
    <m/>
    <n v="1"/>
  </r>
  <r>
    <n v="203"/>
    <n v="3"/>
    <m/>
    <m/>
    <m/>
    <m/>
    <d v="2016-08-03T11:06:08"/>
    <d v="2016-08-03T11:09:31"/>
    <n v="3211"/>
    <s v="Newark Ave            "/>
    <n v="40.721525149999998"/>
    <n v="-74.046304543000005"/>
    <n v="3185"/>
    <x v="13"/>
    <n v="40.717732499999997"/>
    <n v="-74.043845000000005"/>
    <n v="26168"/>
    <x v="0"/>
    <m/>
    <m/>
    <m/>
    <m/>
    <n v="1985"/>
    <n v="39"/>
    <m/>
    <n v="1"/>
  </r>
  <r>
    <n v="99"/>
    <n v="1"/>
    <m/>
    <m/>
    <m/>
    <m/>
    <d v="2016-08-03T11:11:51"/>
    <d v="2016-08-03T11:13:30"/>
    <n v="3199"/>
    <s v="Newport Pkwy          "/>
    <n v="40.728744800000001"/>
    <n v="-74.032108199999996"/>
    <n v="3202"/>
    <x v="15"/>
    <n v="40.727223500000001"/>
    <n v="-74.033758899999995"/>
    <n v="26232"/>
    <x v="0"/>
    <m/>
    <m/>
    <m/>
    <m/>
    <m/>
    <s v=""/>
    <m/>
    <n v="0"/>
  </r>
  <r>
    <n v="389"/>
    <n v="6"/>
    <m/>
    <m/>
    <m/>
    <m/>
    <d v="2016-08-03T11:12:04"/>
    <d v="2016-08-03T11:18:33"/>
    <n v="3270"/>
    <s v="Jersey &amp; 6th St       "/>
    <n v="40.725289107811321"/>
    <n v="-74.045571684837341"/>
    <n v="3209"/>
    <x v="28"/>
    <n v="40.724176499999999"/>
    <n v="-74.050656399999994"/>
    <n v="24638"/>
    <x v="0"/>
    <m/>
    <m/>
    <m/>
    <m/>
    <n v="1983"/>
    <n v="41"/>
    <m/>
    <n v="2"/>
  </r>
  <r>
    <n v="801"/>
    <n v="13"/>
    <m/>
    <m/>
    <m/>
    <m/>
    <d v="2016-08-03T11:12:33"/>
    <d v="2016-08-03T11:25:54"/>
    <n v="3185"/>
    <s v="City Hall             "/>
    <n v="40.717732499999997"/>
    <n v="-74.043845000000005"/>
    <n v="3199"/>
    <x v="21"/>
    <n v="40.728744800000001"/>
    <n v="-74.032108199999996"/>
    <n v="24616"/>
    <x v="0"/>
    <m/>
    <m/>
    <m/>
    <m/>
    <n v="1989"/>
    <n v="35"/>
    <m/>
    <n v="1"/>
  </r>
  <r>
    <n v="753"/>
    <n v="12"/>
    <m/>
    <m/>
    <m/>
    <m/>
    <d v="2016-08-03T11:15:22"/>
    <d v="2016-08-03T11:27:55"/>
    <n v="3195"/>
    <s v="Sip Ave               "/>
    <n v="40.730742625306583"/>
    <n v="-74.063783884048462"/>
    <n v="3188"/>
    <x v="23"/>
    <n v="40.710108699999999"/>
    <n v="-74.085848900000002"/>
    <n v="24628"/>
    <x v="0"/>
    <m/>
    <m/>
    <m/>
    <m/>
    <n v="1972"/>
    <n v="52"/>
    <m/>
    <n v="1"/>
  </r>
  <r>
    <n v="1082"/>
    <n v="18"/>
    <m/>
    <m/>
    <m/>
    <m/>
    <d v="2016-08-03T11:16:03"/>
    <d v="2016-08-03T11:34:05"/>
    <n v="3185"/>
    <s v="City Hall             "/>
    <n v="40.717732499999997"/>
    <n v="-74.043845000000005"/>
    <n v="3192"/>
    <x v="10"/>
    <n v="40.711242300000002"/>
    <n v="-74.055701299999996"/>
    <n v="24569"/>
    <x v="0"/>
    <m/>
    <m/>
    <m/>
    <m/>
    <n v="1987"/>
    <n v="37"/>
    <m/>
    <n v="2"/>
  </r>
  <r>
    <n v="997"/>
    <n v="16"/>
    <m/>
    <m/>
    <m/>
    <m/>
    <d v="2016-08-03T11:17:17"/>
    <d v="2016-08-03T11:33:54"/>
    <n v="3185"/>
    <s v="City Hall             "/>
    <n v="40.717732499999997"/>
    <n v="-74.043845000000005"/>
    <n v="3192"/>
    <x v="10"/>
    <n v="40.711242300000002"/>
    <n v="-74.055701299999996"/>
    <n v="26168"/>
    <x v="0"/>
    <m/>
    <m/>
    <m/>
    <m/>
    <n v="1985"/>
    <n v="39"/>
    <m/>
    <n v="1"/>
  </r>
  <r>
    <n v="453"/>
    <n v="7"/>
    <m/>
    <m/>
    <m/>
    <m/>
    <d v="2016-08-03T11:17:40"/>
    <d v="2016-08-03T11:25:14"/>
    <n v="3270"/>
    <s v="Jersey &amp; 6th St       "/>
    <n v="40.725289107811321"/>
    <n v="-74.045571684837341"/>
    <n v="3203"/>
    <x v="9"/>
    <n v="40.727595966000003"/>
    <n v="-74.044247311000007"/>
    <n v="26313"/>
    <x v="0"/>
    <m/>
    <m/>
    <m/>
    <m/>
    <n v="1972"/>
    <n v="52"/>
    <m/>
    <n v="1"/>
  </r>
  <r>
    <n v="379"/>
    <n v="6"/>
    <m/>
    <m/>
    <m/>
    <m/>
    <d v="2016-08-03T11:18:07"/>
    <d v="2016-08-03T11:24:26"/>
    <n v="3186"/>
    <s v="Grove St PATH         "/>
    <n v="40.71958611647166"/>
    <n v="-74.043117463588715"/>
    <n v="3183"/>
    <x v="11"/>
    <n v="40.716246900000002"/>
    <n v="-74.033458800000005"/>
    <n v="24674"/>
    <x v="0"/>
    <m/>
    <m/>
    <m/>
    <m/>
    <n v="1989"/>
    <n v="35"/>
    <m/>
    <n v="1"/>
  </r>
  <r>
    <n v="1458"/>
    <n v="24"/>
    <m/>
    <m/>
    <m/>
    <m/>
    <d v="2016-08-03T11:19:06"/>
    <d v="2016-08-03T11:43:24"/>
    <n v="3216"/>
    <s v="Columbia Park         "/>
    <n v="40.697029899999997"/>
    <n v="-74.096936600000006"/>
    <n v="3195"/>
    <x v="3"/>
    <n v="40.730742625306583"/>
    <n v="-74.063783884048462"/>
    <n v="26158"/>
    <x v="0"/>
    <m/>
    <m/>
    <m/>
    <m/>
    <n v="1963"/>
    <n v="61"/>
    <m/>
    <n v="1"/>
  </r>
  <r>
    <n v="1984"/>
    <n v="33"/>
    <m/>
    <m/>
    <m/>
    <m/>
    <d v="2016-08-03T11:24:37"/>
    <d v="2016-08-03T11:57:42"/>
    <n v="3202"/>
    <s v="Newport PATH          "/>
    <n v="40.727223500000001"/>
    <n v="-74.033758899999995"/>
    <n v="3185"/>
    <x v="13"/>
    <n v="40.717732499999997"/>
    <n v="-74.043845000000005"/>
    <n v="24584"/>
    <x v="0"/>
    <m/>
    <m/>
    <m/>
    <m/>
    <n v="1965"/>
    <n v="59"/>
    <m/>
    <n v="1"/>
  </r>
  <r>
    <n v="453"/>
    <n v="7"/>
    <m/>
    <m/>
    <m/>
    <m/>
    <d v="2016-08-03T11:25:12"/>
    <d v="2016-08-03T11:32:45"/>
    <n v="3279"/>
    <s v="Dixon Mills           "/>
    <n v="40.721630142638354"/>
    <n v="-74.04996782541275"/>
    <n v="3183"/>
    <x v="11"/>
    <n v="40.716246900000002"/>
    <n v="-74.033458800000005"/>
    <n v="24478"/>
    <x v="0"/>
    <m/>
    <m/>
    <m/>
    <m/>
    <n v="1982"/>
    <n v="42"/>
    <m/>
    <n v="1"/>
  </r>
  <r>
    <n v="1862"/>
    <n v="31"/>
    <m/>
    <m/>
    <m/>
    <m/>
    <d v="2016-08-03T11:27:09"/>
    <d v="2016-08-03T11:58:12"/>
    <n v="3217"/>
    <s v="Bayside Park          "/>
    <n v="40.698650544000003"/>
    <n v="-74.082079677999999"/>
    <n v="3205"/>
    <x v="25"/>
    <n v="40.716539780991937"/>
    <n v="-74.049637913703904"/>
    <n v="26301"/>
    <x v="0"/>
    <m/>
    <m/>
    <m/>
    <m/>
    <n v="1962"/>
    <n v="62"/>
    <m/>
    <n v="1"/>
  </r>
  <r>
    <n v="360"/>
    <n v="6"/>
    <m/>
    <m/>
    <m/>
    <m/>
    <d v="2016-08-03T11:29:10"/>
    <d v="2016-08-03T11:35:10"/>
    <n v="3203"/>
    <s v="Hamilton Park         "/>
    <n v="40.727595966000003"/>
    <n v="-74.044247311000007"/>
    <n v="3202"/>
    <x v="15"/>
    <n v="40.727223500000001"/>
    <n v="-74.033758899999995"/>
    <n v="24403"/>
    <x v="0"/>
    <m/>
    <m/>
    <m/>
    <m/>
    <n v="1981"/>
    <n v="43"/>
    <m/>
    <n v="1"/>
  </r>
  <r>
    <n v="272"/>
    <n v="4"/>
    <m/>
    <m/>
    <m/>
    <m/>
    <d v="2016-08-03T11:31:15"/>
    <d v="2016-08-03T11:35:48"/>
    <n v="3209"/>
    <s v="Brunswick St          "/>
    <n v="40.724176499999999"/>
    <n v="-74.050656399999994"/>
    <n v="3186"/>
    <x v="5"/>
    <n v="40.71958611647166"/>
    <n v="-74.043117463588715"/>
    <n v="26315"/>
    <x v="0"/>
    <m/>
    <m/>
    <m/>
    <m/>
    <n v="1977"/>
    <n v="47"/>
    <m/>
    <n v="1"/>
  </r>
  <r>
    <n v="240"/>
    <n v="4"/>
    <m/>
    <m/>
    <m/>
    <m/>
    <d v="2016-08-03T11:33:37"/>
    <d v="2016-08-03T11:37:37"/>
    <n v="3198"/>
    <s v="Heights Elevator      "/>
    <n v="40.748715945380226"/>
    <n v="-74.040443301200867"/>
    <n v="3197"/>
    <x v="29"/>
    <n v="40.752558999999998"/>
    <n v="-74.044725"/>
    <n v="24455"/>
    <x v="0"/>
    <m/>
    <m/>
    <m/>
    <m/>
    <n v="1993"/>
    <n v="31"/>
    <m/>
    <n v="1"/>
  </r>
  <r>
    <n v="513"/>
    <n v="8"/>
    <m/>
    <m/>
    <m/>
    <m/>
    <d v="2016-08-03T11:36:49"/>
    <d v="2016-08-03T11:45:23"/>
    <n v="3199"/>
    <s v="Newport Pkwy          "/>
    <n v="40.728744800000001"/>
    <n v="-74.032108199999996"/>
    <n v="3185"/>
    <x v="13"/>
    <n v="40.717732499999997"/>
    <n v="-74.043845000000005"/>
    <n v="24616"/>
    <x v="0"/>
    <m/>
    <m/>
    <m/>
    <m/>
    <n v="1989"/>
    <n v="35"/>
    <m/>
    <n v="1"/>
  </r>
  <r>
    <n v="382"/>
    <n v="6"/>
    <m/>
    <m/>
    <m/>
    <m/>
    <d v="2016-08-03T11:39:30"/>
    <d v="2016-08-03T11:45:53"/>
    <n v="3278"/>
    <s v="Monmouth and 6th      "/>
    <n v="40.725685483629007"/>
    <n v="-74.048790335655212"/>
    <n v="3273"/>
    <x v="0"/>
    <n v="40.721650724879986"/>
    <n v="-74.042884111404419"/>
    <n v="24681"/>
    <x v="0"/>
    <m/>
    <m/>
    <m/>
    <m/>
    <n v="1964"/>
    <n v="60"/>
    <m/>
    <n v="1"/>
  </r>
  <r>
    <n v="1598"/>
    <n v="26"/>
    <m/>
    <m/>
    <m/>
    <m/>
    <d v="2016-08-03T11:42:52"/>
    <d v="2016-08-03T12:09:30"/>
    <n v="3202"/>
    <s v="Newport PATH          "/>
    <n v="40.727223500000001"/>
    <n v="-74.033758899999995"/>
    <n v="3202"/>
    <x v="15"/>
    <n v="40.727223500000001"/>
    <n v="-74.033758899999995"/>
    <n v="26159"/>
    <x v="0"/>
    <m/>
    <m/>
    <m/>
    <m/>
    <n v="1958"/>
    <n v="66"/>
    <m/>
    <n v="1"/>
  </r>
  <r>
    <n v="594"/>
    <n v="9"/>
    <m/>
    <m/>
    <m/>
    <m/>
    <d v="2016-08-03T11:43:11"/>
    <d v="2016-08-03T11:53:06"/>
    <n v="3215"/>
    <s v="Central Ave           "/>
    <n v="40.746729899999998"/>
    <n v="-74.049250900000004"/>
    <n v="3195"/>
    <x v="3"/>
    <n v="40.730742625306583"/>
    <n v="-74.063783884048462"/>
    <n v="24544"/>
    <x v="0"/>
    <m/>
    <m/>
    <m/>
    <m/>
    <n v="1986"/>
    <n v="38"/>
    <m/>
    <n v="2"/>
  </r>
  <r>
    <n v="1863"/>
    <n v="31"/>
    <m/>
    <m/>
    <m/>
    <m/>
    <d v="2016-08-03T11:44:00"/>
    <d v="2016-08-03T12:15:04"/>
    <n v="3199"/>
    <s v="Newport Pkwy          "/>
    <n v="40.728744800000001"/>
    <n v="-74.032108199999996"/>
    <n v="3211"/>
    <x v="14"/>
    <n v="40.721525149999998"/>
    <n v="-74.046304543000005"/>
    <n v="26244"/>
    <x v="0"/>
    <m/>
    <m/>
    <m/>
    <m/>
    <n v="1987"/>
    <n v="37"/>
    <m/>
    <n v="1"/>
  </r>
  <r>
    <n v="324"/>
    <n v="5"/>
    <m/>
    <m/>
    <m/>
    <m/>
    <d v="2016-08-03T11:47:44"/>
    <d v="2016-08-03T11:53:08"/>
    <n v="3209"/>
    <s v="Brunswick St          "/>
    <n v="40.724176499999999"/>
    <n v="-74.050656399999994"/>
    <n v="3186"/>
    <x v="5"/>
    <n v="40.71958611647166"/>
    <n v="-74.043117463588715"/>
    <n v="26181"/>
    <x v="0"/>
    <m/>
    <m/>
    <m/>
    <m/>
    <n v="1965"/>
    <n v="59"/>
    <m/>
    <n v="1"/>
  </r>
  <r>
    <n v="437"/>
    <n v="7"/>
    <m/>
    <m/>
    <m/>
    <m/>
    <d v="2016-08-03T11:51:13"/>
    <d v="2016-08-03T11:58:31"/>
    <n v="3183"/>
    <s v="Exchange Place        "/>
    <n v="40.716246900000002"/>
    <n v="-74.033458800000005"/>
    <n v="3273"/>
    <x v="0"/>
    <n v="40.721650724879986"/>
    <n v="-74.042884111404419"/>
    <n v="24523"/>
    <x v="0"/>
    <m/>
    <m/>
    <m/>
    <m/>
    <n v="1980"/>
    <n v="44"/>
    <m/>
    <n v="1"/>
  </r>
  <r>
    <n v="223"/>
    <n v="3"/>
    <m/>
    <m/>
    <m/>
    <m/>
    <d v="2016-08-03T11:54:03"/>
    <d v="2016-08-03T11:57:47"/>
    <n v="3186"/>
    <s v="Grove St PATH         "/>
    <n v="40.71958611647166"/>
    <n v="-74.043117463588715"/>
    <n v="3203"/>
    <x v="9"/>
    <n v="40.727595966000003"/>
    <n v="-74.044247311000007"/>
    <n v="24571"/>
    <x v="0"/>
    <m/>
    <m/>
    <m/>
    <m/>
    <n v="1966"/>
    <n v="58"/>
    <m/>
    <n v="1"/>
  </r>
  <r>
    <n v="916"/>
    <n v="15"/>
    <m/>
    <m/>
    <m/>
    <m/>
    <d v="2016-08-03T11:56:41"/>
    <d v="2016-08-03T12:11:57"/>
    <n v="3213"/>
    <s v="Van Vorst Park        "/>
    <n v="40.718488919999999"/>
    <n v="-74.047726624999996"/>
    <n v="3213"/>
    <x v="7"/>
    <n v="40.718488919999999"/>
    <n v="-74.047726624999996"/>
    <n v="24655"/>
    <x v="0"/>
    <m/>
    <m/>
    <m/>
    <m/>
    <n v="1970"/>
    <n v="54"/>
    <m/>
    <n v="1"/>
  </r>
  <r>
    <n v="1111"/>
    <n v="18"/>
    <m/>
    <m/>
    <m/>
    <m/>
    <d v="2016-08-03T11:57:26"/>
    <d v="2016-08-03T12:15:58"/>
    <n v="3271"/>
    <s v="Danforth Light Rail   "/>
    <n v="40.692639966183293"/>
    <n v="-74.088012278079972"/>
    <n v="3268"/>
    <x v="43"/>
    <n v="40.71346382669195"/>
    <n v="-74.062858521938324"/>
    <n v="24680"/>
    <x v="0"/>
    <m/>
    <m/>
    <m/>
    <m/>
    <n v="1958"/>
    <n v="66"/>
    <m/>
    <n v="2"/>
  </r>
  <r>
    <n v="403"/>
    <n v="6"/>
    <m/>
    <m/>
    <m/>
    <m/>
    <d v="2016-08-03T11:57:37"/>
    <d v="2016-08-03T12:04:20"/>
    <n v="3185"/>
    <s v="City Hall             "/>
    <n v="40.717732499999997"/>
    <n v="-74.043845000000005"/>
    <n v="3203"/>
    <x v="9"/>
    <n v="40.727595966000003"/>
    <n v="-74.044247311000007"/>
    <n v="24432"/>
    <x v="0"/>
    <m/>
    <m/>
    <m/>
    <m/>
    <n v="1989"/>
    <n v="35"/>
    <m/>
    <n v="1"/>
  </r>
  <r>
    <n v="393"/>
    <n v="6"/>
    <m/>
    <m/>
    <m/>
    <m/>
    <d v="2016-08-03T12:00:48"/>
    <d v="2016-08-03T12:07:22"/>
    <n v="3202"/>
    <s v="Newport PATH          "/>
    <n v="40.727223500000001"/>
    <n v="-74.033758899999995"/>
    <n v="3183"/>
    <x v="11"/>
    <n v="40.716246900000002"/>
    <n v="-74.033458800000005"/>
    <n v="24672"/>
    <x v="0"/>
    <m/>
    <m/>
    <m/>
    <m/>
    <n v="1984"/>
    <n v="40"/>
    <m/>
    <n v="1"/>
  </r>
  <r>
    <n v="906"/>
    <n v="15"/>
    <m/>
    <m/>
    <m/>
    <m/>
    <d v="2016-08-03T12:00:58"/>
    <d v="2016-08-03T12:16:04"/>
    <n v="3205"/>
    <s v="JC Medical Center     "/>
    <n v="40.716539780991937"/>
    <n v="-74.049637913703904"/>
    <n v="3187"/>
    <x v="16"/>
    <n v="40.721123599999999"/>
    <n v="-74.038050949999999"/>
    <n v="26301"/>
    <x v="0"/>
    <m/>
    <m/>
    <m/>
    <m/>
    <n v="1962"/>
    <n v="62"/>
    <m/>
    <n v="1"/>
  </r>
  <r>
    <n v="261"/>
    <n v="4"/>
    <m/>
    <m/>
    <m/>
    <m/>
    <d v="2016-08-03T12:01:10"/>
    <d v="2016-08-03T12:05:31"/>
    <n v="3278"/>
    <s v="Monmouth and 6th      "/>
    <n v="40.725685483629007"/>
    <n v="-74.048790335655212"/>
    <n v="3203"/>
    <x v="9"/>
    <n v="40.727595966000003"/>
    <n v="-74.044247311000007"/>
    <n v="24682"/>
    <x v="0"/>
    <m/>
    <m/>
    <m/>
    <m/>
    <n v="1997"/>
    <n v="27"/>
    <m/>
    <n v="2"/>
  </r>
  <r>
    <n v="505"/>
    <n v="8"/>
    <m/>
    <m/>
    <m/>
    <m/>
    <d v="2016-08-03T12:02:41"/>
    <d v="2016-08-03T12:11:06"/>
    <n v="3186"/>
    <s v="Grove St PATH         "/>
    <n v="40.71958611647166"/>
    <n v="-74.043117463588715"/>
    <n v="3199"/>
    <x v="21"/>
    <n v="40.728744800000001"/>
    <n v="-74.032108199999996"/>
    <n v="26213"/>
    <x v="1"/>
    <m/>
    <m/>
    <m/>
    <m/>
    <m/>
    <s v=""/>
    <m/>
    <n v="0"/>
  </r>
  <r>
    <n v="281"/>
    <n v="4"/>
    <m/>
    <m/>
    <m/>
    <m/>
    <d v="2016-08-03T12:02:47"/>
    <d v="2016-08-03T12:07:28"/>
    <n v="3211"/>
    <s v="Newark Ave            "/>
    <n v="40.721525149999998"/>
    <n v="-74.046304543000005"/>
    <n v="3203"/>
    <x v="9"/>
    <n v="40.727595966000003"/>
    <n v="-74.044247311000007"/>
    <n v="26300"/>
    <x v="0"/>
    <m/>
    <m/>
    <m/>
    <m/>
    <n v="1976"/>
    <n v="48"/>
    <m/>
    <n v="1"/>
  </r>
  <r>
    <n v="643"/>
    <n v="10"/>
    <m/>
    <m/>
    <m/>
    <m/>
    <d v="2016-08-03T12:03:37"/>
    <d v="2016-08-03T12:14:21"/>
    <n v="3203"/>
    <s v="Hamilton Park         "/>
    <n v="40.727595966000003"/>
    <n v="-74.044247311000007"/>
    <n v="3185"/>
    <x v="13"/>
    <n v="40.717732499999997"/>
    <n v="-74.043845000000005"/>
    <n v="26234"/>
    <x v="0"/>
    <m/>
    <m/>
    <m/>
    <m/>
    <n v="1986"/>
    <n v="38"/>
    <m/>
    <n v="2"/>
  </r>
  <r>
    <n v="444"/>
    <n v="7"/>
    <m/>
    <m/>
    <m/>
    <m/>
    <d v="2016-08-03T12:05:39"/>
    <d v="2016-08-03T12:13:03"/>
    <n v="3195"/>
    <s v="Sip Ave               "/>
    <n v="40.730742625306583"/>
    <n v="-74.063783884048462"/>
    <n v="3201"/>
    <x v="22"/>
    <n v="40.737710999999997"/>
    <n v="-74.066920999999994"/>
    <n v="24418"/>
    <x v="0"/>
    <m/>
    <m/>
    <m/>
    <m/>
    <n v="1962"/>
    <n v="62"/>
    <m/>
    <n v="2"/>
  </r>
  <r>
    <n v="864"/>
    <n v="14"/>
    <m/>
    <m/>
    <m/>
    <m/>
    <d v="2016-08-03T12:09:06"/>
    <d v="2016-08-03T12:23:30"/>
    <n v="3212"/>
    <s v="Christ Hospital       "/>
    <n v="40.734785817999999"/>
    <n v="-74.050443635999997"/>
    <n v="3185"/>
    <x v="13"/>
    <n v="40.717732499999997"/>
    <n v="-74.043845000000005"/>
    <n v="24411"/>
    <x v="0"/>
    <m/>
    <m/>
    <m/>
    <m/>
    <n v="1985"/>
    <n v="39"/>
    <m/>
    <n v="1"/>
  </r>
  <r>
    <n v="695"/>
    <n v="11"/>
    <m/>
    <m/>
    <m/>
    <m/>
    <d v="2016-08-03T12:09:28"/>
    <d v="2016-08-03T12:21:03"/>
    <n v="3190"/>
    <s v="Garfield Ave Station  "/>
    <n v="40.710467023379699"/>
    <n v="-74.070038795471191"/>
    <n v="3185"/>
    <x v="13"/>
    <n v="40.717732499999997"/>
    <n v="-74.043845000000005"/>
    <n v="24644"/>
    <x v="0"/>
    <m/>
    <m/>
    <m/>
    <m/>
    <n v="1986"/>
    <n v="38"/>
    <m/>
    <n v="2"/>
  </r>
  <r>
    <n v="302"/>
    <n v="5"/>
    <m/>
    <m/>
    <m/>
    <m/>
    <d v="2016-08-03T12:11:13"/>
    <d v="2016-08-03T12:16:16"/>
    <n v="3209"/>
    <s v="Brunswick St          "/>
    <n v="40.724176499999999"/>
    <n v="-74.050656399999994"/>
    <n v="3203"/>
    <x v="9"/>
    <n v="40.727595966000003"/>
    <n v="-74.044247311000007"/>
    <n v="26221"/>
    <x v="0"/>
    <m/>
    <m/>
    <m/>
    <m/>
    <n v="1983"/>
    <n v="41"/>
    <m/>
    <n v="1"/>
  </r>
  <r>
    <n v="1224"/>
    <n v="20"/>
    <m/>
    <m/>
    <m/>
    <m/>
    <d v="2016-08-03T12:12:21"/>
    <d v="2016-08-03T12:32:45"/>
    <n v="3190"/>
    <s v="Garfield Ave Station  "/>
    <n v="40.710467023379699"/>
    <n v="-74.070038795471191"/>
    <n v="3187"/>
    <x v="16"/>
    <n v="40.721123599999999"/>
    <n v="-74.038050949999999"/>
    <n v="24453"/>
    <x v="0"/>
    <m/>
    <m/>
    <m/>
    <m/>
    <n v="1988"/>
    <n v="36"/>
    <m/>
    <n v="1"/>
  </r>
  <r>
    <n v="762"/>
    <n v="12"/>
    <m/>
    <m/>
    <m/>
    <m/>
    <d v="2016-08-03T12:15:10"/>
    <d v="2016-08-03T12:27:52"/>
    <n v="3187"/>
    <s v="Warren St             "/>
    <n v="40.721123599999999"/>
    <n v="-74.038050949999999"/>
    <n v="3187"/>
    <x v="16"/>
    <n v="40.721123599999999"/>
    <n v="-74.038050949999999"/>
    <n v="26308"/>
    <x v="0"/>
    <m/>
    <m/>
    <m/>
    <m/>
    <n v="1992"/>
    <n v="32"/>
    <m/>
    <n v="1"/>
  </r>
  <r>
    <n v="2189"/>
    <n v="36"/>
    <m/>
    <m/>
    <m/>
    <m/>
    <d v="2016-08-03T12:17:29"/>
    <d v="2016-08-03T12:53:58"/>
    <n v="3195"/>
    <s v="Sip Ave               "/>
    <n v="40.730742625306583"/>
    <n v="-74.063783884048462"/>
    <n v="3205"/>
    <x v="25"/>
    <n v="40.716539780991937"/>
    <n v="-74.049637913703904"/>
    <n v="24463"/>
    <x v="0"/>
    <m/>
    <m/>
    <m/>
    <m/>
    <n v="1980"/>
    <n v="44"/>
    <m/>
    <n v="2"/>
  </r>
  <r>
    <n v="376"/>
    <n v="6"/>
    <m/>
    <m/>
    <m/>
    <m/>
    <d v="2016-08-03T12:19:27"/>
    <d v="2016-08-03T12:25:44"/>
    <n v="3194"/>
    <s v="McGinley Square       "/>
    <n v="40.725339925355797"/>
    <n v="-74.067622125148773"/>
    <n v="3195"/>
    <x v="3"/>
    <n v="40.730742625306583"/>
    <n v="-74.063783884048462"/>
    <n v="26227"/>
    <x v="0"/>
    <m/>
    <m/>
    <m/>
    <m/>
    <n v="1958"/>
    <n v="66"/>
    <m/>
    <n v="1"/>
  </r>
  <r>
    <n v="615"/>
    <n v="10"/>
    <m/>
    <m/>
    <m/>
    <m/>
    <d v="2016-08-03T12:20:14"/>
    <d v="2016-08-03T12:30:29"/>
    <n v="3212"/>
    <s v="Christ Hospital       "/>
    <n v="40.734785817999999"/>
    <n v="-74.050443635999997"/>
    <n v="3195"/>
    <x v="3"/>
    <n v="40.730742625306583"/>
    <n v="-74.063783884048462"/>
    <n v="26260"/>
    <x v="0"/>
    <m/>
    <m/>
    <m/>
    <m/>
    <n v="1967"/>
    <n v="57"/>
    <m/>
    <n v="1"/>
  </r>
  <r>
    <n v="306"/>
    <n v="5"/>
    <m/>
    <m/>
    <m/>
    <m/>
    <d v="2016-08-03T12:22:15"/>
    <d v="2016-08-03T12:27:21"/>
    <n v="3185"/>
    <s v="City Hall             "/>
    <n v="40.717732499999997"/>
    <n v="-74.043845000000005"/>
    <n v="3203"/>
    <x v="9"/>
    <n v="40.727595966000003"/>
    <n v="-74.044247311000007"/>
    <n v="24447"/>
    <x v="0"/>
    <m/>
    <m/>
    <m/>
    <m/>
    <n v="1956"/>
    <n v="68"/>
    <m/>
    <n v="1"/>
  </r>
  <r>
    <n v="437"/>
    <n v="7"/>
    <m/>
    <m/>
    <m/>
    <m/>
    <d v="2016-08-03T12:22:17"/>
    <d v="2016-08-03T12:29:34"/>
    <n v="3202"/>
    <s v="Newport PATH          "/>
    <n v="40.727223500000001"/>
    <n v="-74.033758899999995"/>
    <n v="3211"/>
    <x v="14"/>
    <n v="40.721525149999998"/>
    <n v="-74.046304543000005"/>
    <n v="26281"/>
    <x v="0"/>
    <m/>
    <m/>
    <m/>
    <m/>
    <n v="1982"/>
    <n v="42"/>
    <m/>
    <n v="1"/>
  </r>
  <r>
    <n v="181"/>
    <n v="3"/>
    <m/>
    <m/>
    <m/>
    <m/>
    <d v="2016-08-03T12:23:32"/>
    <d v="2016-08-03T12:26:33"/>
    <n v="3194"/>
    <s v="McGinley Square       "/>
    <n v="40.725339925355797"/>
    <n v="-74.067622125148773"/>
    <n v="3195"/>
    <x v="3"/>
    <n v="40.730742625306583"/>
    <n v="-74.063783884048462"/>
    <n v="26182"/>
    <x v="0"/>
    <m/>
    <m/>
    <m/>
    <m/>
    <n v="1968"/>
    <n v="56"/>
    <m/>
    <n v="1"/>
  </r>
  <r>
    <n v="531"/>
    <n v="8"/>
    <m/>
    <m/>
    <m/>
    <m/>
    <d v="2016-08-03T12:23:54"/>
    <d v="2016-08-03T12:32:45"/>
    <n v="3202"/>
    <s v="Newport PATH          "/>
    <n v="40.727223500000001"/>
    <n v="-74.033758899999995"/>
    <n v="3203"/>
    <x v="9"/>
    <n v="40.727595966000003"/>
    <n v="-74.044247311000007"/>
    <n v="26232"/>
    <x v="0"/>
    <m/>
    <m/>
    <m/>
    <m/>
    <n v="1985"/>
    <n v="39"/>
    <m/>
    <n v="2"/>
  </r>
  <r>
    <n v="202"/>
    <n v="3"/>
    <m/>
    <m/>
    <m/>
    <m/>
    <d v="2016-08-03T12:24:50"/>
    <d v="2016-08-03T12:28:12"/>
    <n v="3186"/>
    <s v="Grove St PATH         "/>
    <n v="40.71958611647166"/>
    <n v="-74.043117463588715"/>
    <n v="3209"/>
    <x v="28"/>
    <n v="40.724176499999999"/>
    <n v="-74.050656399999994"/>
    <n v="26235"/>
    <x v="0"/>
    <m/>
    <m/>
    <m/>
    <m/>
    <n v="1976"/>
    <n v="48"/>
    <m/>
    <n v="1"/>
  </r>
  <r>
    <n v="797"/>
    <n v="13"/>
    <m/>
    <m/>
    <m/>
    <m/>
    <d v="2016-08-03T12:26:18"/>
    <d v="2016-08-03T12:39:36"/>
    <n v="3187"/>
    <s v="Warren St             "/>
    <n v="40.721123599999999"/>
    <n v="-74.038050949999999"/>
    <n v="3267"/>
    <x v="33"/>
    <n v="40.712418823756899"/>
    <n v="-74.038525521755219"/>
    <n v="26301"/>
    <x v="0"/>
    <m/>
    <m/>
    <m/>
    <m/>
    <m/>
    <s v=""/>
    <m/>
    <n v="0"/>
  </r>
  <r>
    <n v="462"/>
    <n v="7"/>
    <m/>
    <m/>
    <m/>
    <m/>
    <d v="2016-08-03T12:27:25"/>
    <d v="2016-08-03T12:35:07"/>
    <n v="3279"/>
    <s v="Dixon Mills           "/>
    <n v="40.721630142638354"/>
    <n v="-74.04996782541275"/>
    <n v="3185"/>
    <x v="13"/>
    <n v="40.717732499999997"/>
    <n v="-74.043845000000005"/>
    <n v="24721"/>
    <x v="0"/>
    <m/>
    <m/>
    <m/>
    <m/>
    <n v="1983"/>
    <n v="41"/>
    <m/>
    <n v="2"/>
  </r>
  <r>
    <n v="436"/>
    <n v="7"/>
    <m/>
    <m/>
    <m/>
    <m/>
    <d v="2016-08-03T12:27:42"/>
    <d v="2016-08-03T12:34:59"/>
    <n v="3213"/>
    <s v="Van Vorst Park        "/>
    <n v="40.718488919999999"/>
    <n v="-74.047726624999996"/>
    <n v="3192"/>
    <x v="10"/>
    <n v="40.711242300000002"/>
    <n v="-74.055701299999996"/>
    <n v="24574"/>
    <x v="0"/>
    <m/>
    <m/>
    <m/>
    <m/>
    <n v="1981"/>
    <n v="43"/>
    <m/>
    <n v="2"/>
  </r>
  <r>
    <n v="686"/>
    <n v="11"/>
    <m/>
    <m/>
    <m/>
    <m/>
    <d v="2016-08-03T12:28:09"/>
    <d v="2016-08-03T12:39:36"/>
    <n v="3187"/>
    <s v="Warren St             "/>
    <n v="40.721123599999999"/>
    <n v="-74.038050949999999"/>
    <n v="3267"/>
    <x v="33"/>
    <n v="40.712418823756899"/>
    <n v="-74.038525521755219"/>
    <n v="26262"/>
    <x v="0"/>
    <m/>
    <m/>
    <m/>
    <m/>
    <m/>
    <s v=""/>
    <m/>
    <n v="0"/>
  </r>
  <r>
    <n v="2134"/>
    <n v="35"/>
    <m/>
    <m/>
    <m/>
    <m/>
    <d v="2016-08-03T12:33:44"/>
    <d v="2016-08-03T13:09:19"/>
    <n v="3199"/>
    <s v="Newport Pkwy          "/>
    <n v="40.728744800000001"/>
    <n v="-74.032108199999996"/>
    <n v="3199"/>
    <x v="21"/>
    <n v="40.728744800000001"/>
    <n v="-74.032108199999996"/>
    <n v="24664"/>
    <x v="0"/>
    <m/>
    <m/>
    <m/>
    <m/>
    <n v="1966"/>
    <n v="58"/>
    <m/>
    <n v="1"/>
  </r>
  <r>
    <n v="340"/>
    <n v="5"/>
    <m/>
    <m/>
    <m/>
    <m/>
    <d v="2016-08-03T12:34:20"/>
    <d v="2016-08-03T12:40:00"/>
    <n v="3195"/>
    <s v="Sip Ave               "/>
    <n v="40.730742625306583"/>
    <n v="-74.063783884048462"/>
    <n v="3194"/>
    <x v="20"/>
    <n v="40.725339925355797"/>
    <n v="-74.067622125148773"/>
    <n v="24544"/>
    <x v="0"/>
    <m/>
    <m/>
    <m/>
    <m/>
    <n v="1989"/>
    <n v="35"/>
    <m/>
    <n v="2"/>
  </r>
  <r>
    <n v="500"/>
    <n v="8"/>
    <m/>
    <m/>
    <m/>
    <m/>
    <d v="2016-08-03T12:34:29"/>
    <d v="2016-08-03T12:42:50"/>
    <n v="3203"/>
    <s v="Hamilton Park         "/>
    <n v="40.727595966000003"/>
    <n v="-74.044247311000007"/>
    <n v="3276"/>
    <x v="6"/>
    <n v="40.714584035358932"/>
    <n v="-74.042817056179047"/>
    <n v="26313"/>
    <x v="0"/>
    <m/>
    <m/>
    <m/>
    <m/>
    <n v="1978"/>
    <n v="46"/>
    <m/>
    <n v="2"/>
  </r>
  <r>
    <n v="96"/>
    <n v="1"/>
    <m/>
    <m/>
    <m/>
    <m/>
    <d v="2016-08-03T12:34:37"/>
    <d v="2016-08-03T12:36:13"/>
    <n v="3199"/>
    <s v="Newport Pkwy          "/>
    <n v="40.728744800000001"/>
    <n v="-74.032108199999996"/>
    <n v="3202"/>
    <x v="15"/>
    <n v="40.727223500000001"/>
    <n v="-74.033758899999995"/>
    <n v="24631"/>
    <x v="0"/>
    <m/>
    <m/>
    <m/>
    <m/>
    <n v="1995"/>
    <n v="29"/>
    <m/>
    <n v="2"/>
  </r>
  <r>
    <n v="1937"/>
    <n v="32"/>
    <m/>
    <m/>
    <m/>
    <m/>
    <d v="2016-08-03T12:37:27"/>
    <d v="2016-08-03T13:09:44"/>
    <n v="3214"/>
    <s v="Essex Light Rail      "/>
    <n v="40.712774199999998"/>
    <n v="-74.0364857"/>
    <n v="3214"/>
    <x v="19"/>
    <n v="40.712774199999998"/>
    <n v="-74.0364857"/>
    <n v="26312"/>
    <x v="0"/>
    <m/>
    <m/>
    <m/>
    <m/>
    <n v="1959"/>
    <n v="65"/>
    <m/>
    <n v="1"/>
  </r>
  <r>
    <n v="1130"/>
    <n v="18"/>
    <m/>
    <m/>
    <m/>
    <m/>
    <d v="2016-08-03T12:39:24"/>
    <d v="2016-08-03T12:58:14"/>
    <n v="3211"/>
    <s v="Newark Ave            "/>
    <n v="40.721525149999998"/>
    <n v="-74.046304543000005"/>
    <n v="3211"/>
    <x v="14"/>
    <n v="40.721525149999998"/>
    <n v="-74.046304543000005"/>
    <n v="26281"/>
    <x v="0"/>
    <m/>
    <m/>
    <m/>
    <m/>
    <n v="1960"/>
    <n v="64"/>
    <m/>
    <n v="1"/>
  </r>
  <r>
    <n v="506"/>
    <n v="8"/>
    <m/>
    <m/>
    <m/>
    <m/>
    <d v="2016-08-03T12:42:15"/>
    <d v="2016-08-03T12:50:42"/>
    <n v="3273"/>
    <s v="Manila &amp; 1st          "/>
    <n v="40.721650724879986"/>
    <n v="-74.042884111404419"/>
    <n v="3183"/>
    <x v="11"/>
    <n v="40.716246900000002"/>
    <n v="-74.033458800000005"/>
    <n v="24523"/>
    <x v="0"/>
    <m/>
    <m/>
    <m/>
    <m/>
    <n v="1980"/>
    <n v="44"/>
    <m/>
    <n v="1"/>
  </r>
  <r>
    <n v="328"/>
    <n v="5"/>
    <m/>
    <m/>
    <m/>
    <m/>
    <d v="2016-08-03T12:43:59"/>
    <d v="2016-08-03T12:49:28"/>
    <n v="3186"/>
    <s v="Grove St PATH         "/>
    <n v="40.71958611647166"/>
    <n v="-74.043117463588715"/>
    <n v="3202"/>
    <x v="15"/>
    <n v="40.727223500000001"/>
    <n v="-74.033758899999995"/>
    <n v="26206"/>
    <x v="0"/>
    <m/>
    <m/>
    <m/>
    <m/>
    <n v="1987"/>
    <n v="37"/>
    <m/>
    <n v="1"/>
  </r>
  <r>
    <n v="1078"/>
    <n v="17"/>
    <m/>
    <m/>
    <m/>
    <m/>
    <d v="2016-08-03T12:45:27"/>
    <d v="2016-08-03T13:03:25"/>
    <n v="3192"/>
    <s v="Liberty Light Rail    "/>
    <n v="40.711242300000002"/>
    <n v="-74.055701299999996"/>
    <n v="3186"/>
    <x v="5"/>
    <n v="40.71958611647166"/>
    <n v="-74.043117463588715"/>
    <n v="24389"/>
    <x v="0"/>
    <m/>
    <m/>
    <m/>
    <m/>
    <n v="1959"/>
    <n v="65"/>
    <m/>
    <n v="1"/>
  </r>
  <r>
    <n v="863"/>
    <n v="14"/>
    <m/>
    <m/>
    <m/>
    <m/>
    <d v="2016-08-03T12:46:39"/>
    <d v="2016-08-03T13:01:03"/>
    <n v="3209"/>
    <s v="Brunswick St          "/>
    <n v="40.724176499999999"/>
    <n v="-74.050656399999994"/>
    <n v="3214"/>
    <x v="19"/>
    <n v="40.712774199999998"/>
    <n v="-74.0364857"/>
    <n v="26298"/>
    <x v="0"/>
    <m/>
    <m/>
    <m/>
    <m/>
    <n v="1990"/>
    <n v="34"/>
    <m/>
    <n v="1"/>
  </r>
  <r>
    <n v="159"/>
    <n v="2"/>
    <m/>
    <m/>
    <m/>
    <m/>
    <d v="2016-08-03T12:56:59"/>
    <d v="2016-08-03T12:59:38"/>
    <n v="3205"/>
    <s v="JC Medical Center     "/>
    <n v="40.716539780991937"/>
    <n v="-74.049637913703904"/>
    <n v="3213"/>
    <x v="7"/>
    <n v="40.718488919999999"/>
    <n v="-74.047726624999996"/>
    <n v="26311"/>
    <x v="0"/>
    <m/>
    <m/>
    <m/>
    <m/>
    <n v="1980"/>
    <n v="44"/>
    <m/>
    <n v="2"/>
  </r>
  <r>
    <n v="280"/>
    <n v="4"/>
    <m/>
    <m/>
    <m/>
    <m/>
    <d v="2016-08-03T12:59:15"/>
    <d v="2016-08-03T13:03:56"/>
    <n v="3214"/>
    <s v="Essex Light Rail      "/>
    <n v="40.712774199999998"/>
    <n v="-74.0364857"/>
    <n v="3185"/>
    <x v="13"/>
    <n v="40.717732499999997"/>
    <n v="-74.043845000000005"/>
    <n v="26266"/>
    <x v="0"/>
    <m/>
    <m/>
    <m/>
    <m/>
    <n v="1976"/>
    <n v="48"/>
    <m/>
    <n v="1"/>
  </r>
  <r>
    <n v="1769"/>
    <n v="29"/>
    <m/>
    <m/>
    <m/>
    <m/>
    <d v="2016-08-03T13:00:15"/>
    <d v="2016-08-03T13:29:45"/>
    <n v="3202"/>
    <s v="Newport PATH          "/>
    <n v="40.727223500000001"/>
    <n v="-74.033758899999995"/>
    <n v="3199"/>
    <x v="21"/>
    <n v="40.728744800000001"/>
    <n v="-74.032108199999996"/>
    <n v="26286"/>
    <x v="0"/>
    <m/>
    <m/>
    <m/>
    <m/>
    <n v="1989"/>
    <n v="35"/>
    <m/>
    <n v="2"/>
  </r>
  <r>
    <n v="804"/>
    <n v="13"/>
    <m/>
    <m/>
    <m/>
    <m/>
    <d v="2016-08-03T13:00:25"/>
    <d v="2016-08-03T13:13:49"/>
    <n v="3203"/>
    <s v="Hamilton Park         "/>
    <n v="40.727595966000003"/>
    <n v="-74.044247311000007"/>
    <n v="3211"/>
    <x v="14"/>
    <n v="40.721525149999998"/>
    <n v="-74.046304543000005"/>
    <n v="24571"/>
    <x v="0"/>
    <m/>
    <m/>
    <m/>
    <m/>
    <n v="1966"/>
    <n v="58"/>
    <m/>
    <n v="1"/>
  </r>
  <r>
    <n v="350"/>
    <n v="5"/>
    <m/>
    <m/>
    <m/>
    <m/>
    <d v="2016-08-03T13:01:03"/>
    <d v="2016-08-03T13:06:53"/>
    <n v="3214"/>
    <s v="Essex Light Rail      "/>
    <n v="40.712774199999998"/>
    <n v="-74.0364857"/>
    <n v="3214"/>
    <x v="19"/>
    <n v="40.712774199999998"/>
    <n v="-74.0364857"/>
    <n v="24438"/>
    <x v="0"/>
    <m/>
    <m/>
    <m/>
    <m/>
    <n v="1983"/>
    <n v="41"/>
    <m/>
    <n v="2"/>
  </r>
  <r>
    <n v="539"/>
    <n v="8"/>
    <m/>
    <m/>
    <m/>
    <m/>
    <d v="2016-08-03T13:06:00"/>
    <d v="2016-08-03T13:14:59"/>
    <n v="3193"/>
    <s v="Lincoln Park          "/>
    <n v="40.724605099886901"/>
    <n v="-74.078405946493149"/>
    <n v="3195"/>
    <x v="3"/>
    <n v="40.730742625306583"/>
    <n v="-74.063783884048462"/>
    <n v="24484"/>
    <x v="0"/>
    <m/>
    <m/>
    <m/>
    <m/>
    <n v="1984"/>
    <n v="40"/>
    <m/>
    <n v="1"/>
  </r>
  <r>
    <n v="1384"/>
    <n v="23"/>
    <m/>
    <m/>
    <m/>
    <m/>
    <d v="2016-08-03T13:08:00"/>
    <d v="2016-08-03T13:31:05"/>
    <n v="3183"/>
    <s v="Exchange Place        "/>
    <n v="40.716246900000002"/>
    <n v="-74.033458800000005"/>
    <n v="3183"/>
    <x v="11"/>
    <n v="40.716246900000002"/>
    <n v="-74.033458800000005"/>
    <n v="24703"/>
    <x v="0"/>
    <m/>
    <m/>
    <m/>
    <m/>
    <n v="1985"/>
    <n v="39"/>
    <m/>
    <n v="1"/>
  </r>
  <r>
    <n v="1379"/>
    <n v="22"/>
    <m/>
    <m/>
    <m/>
    <m/>
    <d v="2016-08-03T13:08:13"/>
    <d v="2016-08-03T13:31:13"/>
    <n v="3183"/>
    <s v="Exchange Place        "/>
    <n v="40.716246900000002"/>
    <n v="-74.033458800000005"/>
    <n v="3183"/>
    <x v="11"/>
    <n v="40.716246900000002"/>
    <n v="-74.033458800000005"/>
    <n v="24526"/>
    <x v="0"/>
    <m/>
    <m/>
    <m/>
    <m/>
    <n v="1985"/>
    <n v="39"/>
    <m/>
    <n v="1"/>
  </r>
  <r>
    <n v="1372"/>
    <n v="22"/>
    <m/>
    <m/>
    <m/>
    <m/>
    <d v="2016-08-03T13:08:26"/>
    <d v="2016-08-03T13:31:19"/>
    <n v="3183"/>
    <s v="Exchange Place        "/>
    <n v="40.716246900000002"/>
    <n v="-74.033458800000005"/>
    <n v="3183"/>
    <x v="11"/>
    <n v="40.716246900000002"/>
    <n v="-74.033458800000005"/>
    <n v="24548"/>
    <x v="0"/>
    <m/>
    <m/>
    <m/>
    <m/>
    <n v="1985"/>
    <n v="39"/>
    <m/>
    <n v="1"/>
  </r>
  <r>
    <n v="201"/>
    <n v="3"/>
    <m/>
    <m/>
    <m/>
    <m/>
    <d v="2016-08-03T13:10:22"/>
    <d v="2016-08-03T13:13:44"/>
    <n v="3194"/>
    <s v="McGinley Square       "/>
    <n v="40.725339925355797"/>
    <n v="-74.067622125148773"/>
    <n v="3195"/>
    <x v="3"/>
    <n v="40.730742625306583"/>
    <n v="-74.063783884048462"/>
    <n v="26242"/>
    <x v="0"/>
    <m/>
    <m/>
    <m/>
    <m/>
    <n v="1987"/>
    <n v="37"/>
    <m/>
    <n v="2"/>
  </r>
  <r>
    <n v="334"/>
    <n v="5"/>
    <m/>
    <m/>
    <m/>
    <m/>
    <d v="2016-08-03T13:10:32"/>
    <d v="2016-08-03T13:16:07"/>
    <n v="3203"/>
    <s v="Hamilton Park         "/>
    <n v="40.727595966000003"/>
    <n v="-74.044247311000007"/>
    <n v="3185"/>
    <x v="13"/>
    <n v="40.717732499999997"/>
    <n v="-74.043845000000005"/>
    <n v="26274"/>
    <x v="0"/>
    <m/>
    <m/>
    <m/>
    <m/>
    <n v="1975"/>
    <n v="49"/>
    <m/>
    <n v="2"/>
  </r>
  <r>
    <n v="388"/>
    <n v="6"/>
    <m/>
    <m/>
    <m/>
    <m/>
    <d v="2016-08-03T13:11:02"/>
    <d v="2016-08-03T13:17:31"/>
    <n v="3212"/>
    <s v="Christ Hospital       "/>
    <n v="40.734785817999999"/>
    <n v="-74.050443635999997"/>
    <n v="3195"/>
    <x v="3"/>
    <n v="40.730742625306583"/>
    <n v="-74.063783884048462"/>
    <n v="24435"/>
    <x v="0"/>
    <m/>
    <m/>
    <m/>
    <m/>
    <n v="1991"/>
    <n v="33"/>
    <m/>
    <n v="1"/>
  </r>
  <r>
    <n v="399"/>
    <n v="6"/>
    <m/>
    <m/>
    <m/>
    <m/>
    <d v="2016-08-03T13:13:15"/>
    <d v="2016-08-03T13:19:55"/>
    <n v="3211"/>
    <s v="Newark Ave            "/>
    <n v="40.721525149999998"/>
    <n v="-74.046304543000005"/>
    <n v="3202"/>
    <x v="15"/>
    <n v="40.727223500000001"/>
    <n v="-74.033758899999995"/>
    <n v="26281"/>
    <x v="0"/>
    <m/>
    <m/>
    <m/>
    <m/>
    <n v="1982"/>
    <n v="42"/>
    <m/>
    <n v="1"/>
  </r>
  <r>
    <n v="602"/>
    <n v="10"/>
    <m/>
    <m/>
    <m/>
    <m/>
    <d v="2016-08-03T13:13:18"/>
    <d v="2016-08-03T13:23:21"/>
    <n v="3194"/>
    <s v="McGinley Square       "/>
    <n v="40.725339925355797"/>
    <n v="-74.067622125148773"/>
    <n v="3186"/>
    <x v="5"/>
    <n v="40.71958611647166"/>
    <n v="-74.043117463588715"/>
    <n v="24544"/>
    <x v="0"/>
    <m/>
    <m/>
    <m/>
    <m/>
    <n v="1991"/>
    <n v="33"/>
    <m/>
    <n v="2"/>
  </r>
  <r>
    <n v="377"/>
    <n v="6"/>
    <m/>
    <m/>
    <m/>
    <m/>
    <d v="2016-08-03T13:13:34"/>
    <d v="2016-08-03T13:19:51"/>
    <n v="3195"/>
    <s v="Sip Ave               "/>
    <n v="40.730742625306583"/>
    <n v="-74.063783884048462"/>
    <n v="3225"/>
    <x v="38"/>
    <n v="40.723658899999997"/>
    <n v="-74.064194299999997"/>
    <n v="24601"/>
    <x v="0"/>
    <m/>
    <m/>
    <m/>
    <m/>
    <n v="1986"/>
    <n v="38"/>
    <m/>
    <n v="1"/>
  </r>
  <r>
    <n v="666"/>
    <n v="11"/>
    <m/>
    <m/>
    <m/>
    <m/>
    <d v="2016-08-03T13:16:56"/>
    <d v="2016-08-03T13:28:03"/>
    <n v="3184"/>
    <s v="Paulus Hook           "/>
    <n v="40.7141454"/>
    <n v="-74.033551900000006"/>
    <n v="3202"/>
    <x v="15"/>
    <n v="40.727223500000001"/>
    <n v="-74.033758899999995"/>
    <n v="24621"/>
    <x v="0"/>
    <m/>
    <m/>
    <m/>
    <m/>
    <n v="1959"/>
    <n v="65"/>
    <m/>
    <n v="2"/>
  </r>
  <r>
    <n v="1881"/>
    <n v="31"/>
    <m/>
    <m/>
    <m/>
    <m/>
    <d v="2016-08-03T13:18:01"/>
    <d v="2016-08-03T13:49:23"/>
    <n v="3185"/>
    <s v="City Hall             "/>
    <n v="40.717732499999997"/>
    <n v="-74.043845000000005"/>
    <n v="3185"/>
    <x v="13"/>
    <n v="40.717732499999997"/>
    <n v="-74.043845000000005"/>
    <n v="24644"/>
    <x v="0"/>
    <m/>
    <m/>
    <m/>
    <m/>
    <n v="1965"/>
    <n v="59"/>
    <m/>
    <n v="1"/>
  </r>
  <r>
    <n v="2825"/>
    <n v="47"/>
    <m/>
    <m/>
    <m/>
    <m/>
    <d v="2016-08-03T13:18:25"/>
    <d v="2016-08-03T14:05:30"/>
    <n v="3200"/>
    <s v="MLK Light Rail        "/>
    <n v="40.711130500000003"/>
    <n v="-74.078885499999998"/>
    <n v="3214"/>
    <x v="19"/>
    <n v="40.712774199999998"/>
    <n v="-74.0364857"/>
    <n v="24623"/>
    <x v="1"/>
    <m/>
    <m/>
    <m/>
    <m/>
    <m/>
    <s v=""/>
    <m/>
    <n v="0"/>
  </r>
  <r>
    <n v="642"/>
    <n v="10"/>
    <m/>
    <m/>
    <m/>
    <m/>
    <d v="2016-08-03T13:18:42"/>
    <d v="2016-08-03T13:29:24"/>
    <n v="3199"/>
    <s v="Newport Pkwy          "/>
    <n v="40.728744800000001"/>
    <n v="-74.032108199999996"/>
    <n v="3213"/>
    <x v="7"/>
    <n v="40.718488919999999"/>
    <n v="-74.047726624999996"/>
    <n v="24625"/>
    <x v="1"/>
    <m/>
    <m/>
    <m/>
    <m/>
    <m/>
    <s v=""/>
    <m/>
    <n v="0"/>
  </r>
  <r>
    <n v="992"/>
    <n v="16"/>
    <m/>
    <m/>
    <m/>
    <m/>
    <d v="2016-08-03T13:18:47"/>
    <d v="2016-08-03T13:35:19"/>
    <n v="3215"/>
    <s v="Central Ave           "/>
    <n v="40.746729899999998"/>
    <n v="-74.049250900000004"/>
    <n v="3183"/>
    <x v="11"/>
    <n v="40.716246900000002"/>
    <n v="-74.033458800000005"/>
    <n v="26154"/>
    <x v="0"/>
    <m/>
    <m/>
    <m/>
    <m/>
    <n v="1981"/>
    <n v="43"/>
    <m/>
    <n v="1"/>
  </r>
  <r>
    <n v="369"/>
    <n v="6"/>
    <m/>
    <m/>
    <m/>
    <m/>
    <d v="2016-08-03T13:20:57"/>
    <d v="2016-08-03T13:27:07"/>
    <n v="3199"/>
    <s v="Newport Pkwy          "/>
    <n v="40.728744800000001"/>
    <n v="-74.032108199999996"/>
    <n v="3187"/>
    <x v="16"/>
    <n v="40.721123599999999"/>
    <n v="-74.038050949999999"/>
    <n v="24495"/>
    <x v="0"/>
    <m/>
    <m/>
    <m/>
    <m/>
    <n v="1983"/>
    <n v="41"/>
    <m/>
    <n v="1"/>
  </r>
  <r>
    <n v="967"/>
    <n v="16"/>
    <m/>
    <m/>
    <m/>
    <m/>
    <d v="2016-08-03T13:20:59"/>
    <d v="2016-08-03T13:37:07"/>
    <n v="3186"/>
    <s v="Grove St PATH         "/>
    <n v="40.71958611647166"/>
    <n v="-74.043117463588715"/>
    <n v="3199"/>
    <x v="21"/>
    <n v="40.728744800000001"/>
    <n v="-74.032108199999996"/>
    <n v="24524"/>
    <x v="0"/>
    <m/>
    <m/>
    <m/>
    <m/>
    <n v="1952"/>
    <n v="72"/>
    <m/>
    <n v="1"/>
  </r>
  <r>
    <n v="324"/>
    <n v="5"/>
    <m/>
    <m/>
    <m/>
    <m/>
    <d v="2016-08-03T13:22:58"/>
    <d v="2016-08-03T13:28:23"/>
    <n v="3183"/>
    <s v="Exchange Place        "/>
    <n v="40.716246900000002"/>
    <n v="-74.033458800000005"/>
    <n v="3214"/>
    <x v="19"/>
    <n v="40.712774199999998"/>
    <n v="-74.0364857"/>
    <n v="24670"/>
    <x v="0"/>
    <m/>
    <m/>
    <m/>
    <m/>
    <n v="1973"/>
    <n v="51"/>
    <m/>
    <n v="1"/>
  </r>
  <r>
    <n v="2649"/>
    <n v="44"/>
    <m/>
    <m/>
    <m/>
    <m/>
    <d v="2016-08-03T13:23:11"/>
    <d v="2016-08-03T14:07:20"/>
    <n v="3268"/>
    <s v="Lafayette Park        "/>
    <n v="40.71346382669195"/>
    <n v="-74.062858521938324"/>
    <n v="3211"/>
    <x v="14"/>
    <n v="40.721525149999998"/>
    <n v="-74.046304543000005"/>
    <n v="26261"/>
    <x v="0"/>
    <m/>
    <m/>
    <m/>
    <m/>
    <n v="1985"/>
    <n v="39"/>
    <m/>
    <n v="1"/>
  </r>
  <r>
    <n v="2309"/>
    <n v="38"/>
    <m/>
    <m/>
    <m/>
    <m/>
    <d v="2016-08-03T13:23:15"/>
    <d v="2016-08-03T14:01:45"/>
    <n v="3268"/>
    <s v="Lafayette Park        "/>
    <n v="40.71346382669195"/>
    <n v="-74.062858521938324"/>
    <n v="3276"/>
    <x v="6"/>
    <n v="40.714584035358932"/>
    <n v="-74.042817056179047"/>
    <n v="26249"/>
    <x v="0"/>
    <m/>
    <m/>
    <m/>
    <m/>
    <n v="1987"/>
    <n v="37"/>
    <m/>
    <n v="2"/>
  </r>
  <r>
    <n v="251"/>
    <n v="4"/>
    <m/>
    <m/>
    <m/>
    <m/>
    <d v="2016-08-03T13:24:41"/>
    <d v="2016-08-03T13:28:52"/>
    <n v="3185"/>
    <s v="City Hall             "/>
    <n v="40.717732499999997"/>
    <n v="-74.043845000000005"/>
    <n v="3183"/>
    <x v="11"/>
    <n v="40.716246900000002"/>
    <n v="-74.033458800000005"/>
    <n v="26274"/>
    <x v="0"/>
    <m/>
    <m/>
    <m/>
    <m/>
    <n v="1976"/>
    <n v="48"/>
    <m/>
    <n v="1"/>
  </r>
  <r>
    <n v="314"/>
    <n v="5"/>
    <m/>
    <m/>
    <m/>
    <m/>
    <d v="2016-08-03T13:25:28"/>
    <d v="2016-08-03T13:30:43"/>
    <n v="3183"/>
    <s v="Exchange Place        "/>
    <n v="40.716246900000002"/>
    <n v="-74.033458800000005"/>
    <n v="3185"/>
    <x v="13"/>
    <n v="40.717732499999997"/>
    <n v="-74.043845000000005"/>
    <n v="26269"/>
    <x v="0"/>
    <m/>
    <m/>
    <m/>
    <m/>
    <n v="1986"/>
    <n v="38"/>
    <m/>
    <n v="1"/>
  </r>
  <r>
    <n v="950"/>
    <n v="15"/>
    <m/>
    <m/>
    <m/>
    <m/>
    <d v="2016-08-03T13:26:20"/>
    <d v="2016-08-03T13:42:10"/>
    <n v="3198"/>
    <s v="Heights Elevator      "/>
    <n v="40.748715945380226"/>
    <n v="-74.040443301200867"/>
    <n v="3201"/>
    <x v="22"/>
    <n v="40.737710999999997"/>
    <n v="-74.066920999999994"/>
    <n v="24412"/>
    <x v="0"/>
    <m/>
    <m/>
    <m/>
    <m/>
    <n v="1963"/>
    <n v="61"/>
    <m/>
    <n v="1"/>
  </r>
  <r>
    <n v="1677"/>
    <n v="27"/>
    <m/>
    <m/>
    <m/>
    <m/>
    <d v="2016-08-03T13:27:35"/>
    <d v="2016-08-03T13:55:32"/>
    <n v="3202"/>
    <s v="Newport PATH          "/>
    <n v="40.727223500000001"/>
    <n v="-74.033758899999995"/>
    <n v="3202"/>
    <x v="15"/>
    <n v="40.727223500000001"/>
    <n v="-74.033758899999995"/>
    <n v="24562"/>
    <x v="0"/>
    <m/>
    <m/>
    <m/>
    <m/>
    <n v="1988"/>
    <n v="36"/>
    <m/>
    <n v="1"/>
  </r>
  <r>
    <n v="351"/>
    <n v="5"/>
    <m/>
    <m/>
    <m/>
    <m/>
    <d v="2016-08-03T13:32:28"/>
    <d v="2016-08-03T13:38:19"/>
    <n v="3203"/>
    <s v="Hamilton Park         "/>
    <n v="40.727595966000003"/>
    <n v="-74.044247311000007"/>
    <n v="3185"/>
    <x v="13"/>
    <n v="40.717732499999997"/>
    <n v="-74.043845000000005"/>
    <n v="26302"/>
    <x v="0"/>
    <m/>
    <m/>
    <m/>
    <m/>
    <n v="1989"/>
    <n v="35"/>
    <m/>
    <n v="1"/>
  </r>
  <r>
    <n v="749"/>
    <n v="12"/>
    <m/>
    <m/>
    <m/>
    <m/>
    <d v="2016-08-03T13:35:05"/>
    <d v="2016-08-03T13:47:34"/>
    <n v="3199"/>
    <s v="Newport Pkwy          "/>
    <n v="40.728744800000001"/>
    <n v="-74.032108199999996"/>
    <n v="3183"/>
    <x v="11"/>
    <n v="40.716246900000002"/>
    <n v="-74.033458800000005"/>
    <n v="26213"/>
    <x v="0"/>
    <m/>
    <m/>
    <m/>
    <m/>
    <n v="1986"/>
    <n v="38"/>
    <m/>
    <n v="2"/>
  </r>
  <r>
    <n v="589"/>
    <n v="9"/>
    <m/>
    <m/>
    <m/>
    <m/>
    <d v="2016-08-03T13:35:43"/>
    <d v="2016-08-03T13:45:32"/>
    <n v="3192"/>
    <s v="Liberty Light Rail    "/>
    <n v="40.711242300000002"/>
    <n v="-74.055701299999996"/>
    <n v="3190"/>
    <x v="2"/>
    <n v="40.710467023379699"/>
    <n v="-74.070038795471191"/>
    <n v="24622"/>
    <x v="0"/>
    <m/>
    <m/>
    <m/>
    <m/>
    <n v="1988"/>
    <n v="36"/>
    <m/>
    <n v="1"/>
  </r>
  <r>
    <n v="174"/>
    <n v="2"/>
    <m/>
    <m/>
    <m/>
    <m/>
    <d v="2016-08-03T13:40:59"/>
    <d v="2016-08-03T13:43:54"/>
    <n v="3186"/>
    <s v="Grove St PATH         "/>
    <n v="40.71958611647166"/>
    <n v="-74.043117463588715"/>
    <n v="3279"/>
    <x v="26"/>
    <n v="40.721630142638354"/>
    <n v="-74.04996782541275"/>
    <n v="24433"/>
    <x v="0"/>
    <m/>
    <m/>
    <m/>
    <m/>
    <n v="1981"/>
    <n v="43"/>
    <m/>
    <n v="1"/>
  </r>
  <r>
    <n v="568"/>
    <n v="9"/>
    <m/>
    <m/>
    <m/>
    <m/>
    <d v="2016-08-03T13:41:39"/>
    <d v="2016-08-03T13:51:07"/>
    <n v="3202"/>
    <s v="Newport PATH          "/>
    <n v="40.727223500000001"/>
    <n v="-74.033758899999995"/>
    <n v="3184"/>
    <x v="8"/>
    <n v="40.7141454"/>
    <n v="-74.033551900000006"/>
    <n v="26251"/>
    <x v="0"/>
    <m/>
    <m/>
    <m/>
    <m/>
    <n v="1985"/>
    <n v="39"/>
    <m/>
    <n v="1"/>
  </r>
  <r>
    <n v="597"/>
    <n v="9"/>
    <m/>
    <m/>
    <m/>
    <m/>
    <d v="2016-08-03T13:42:05"/>
    <d v="2016-08-03T13:52:02"/>
    <n v="3185"/>
    <s v="City Hall             "/>
    <n v="40.717732499999997"/>
    <n v="-74.043845000000005"/>
    <n v="3203"/>
    <x v="9"/>
    <n v="40.727595966000003"/>
    <n v="-74.044247311000007"/>
    <n v="26266"/>
    <x v="0"/>
    <m/>
    <m/>
    <m/>
    <m/>
    <n v="1986"/>
    <n v="38"/>
    <m/>
    <n v="2"/>
  </r>
  <r>
    <n v="414"/>
    <n v="6"/>
    <m/>
    <m/>
    <m/>
    <m/>
    <d v="2016-08-03T13:47:00"/>
    <d v="2016-08-03T13:53:55"/>
    <n v="3185"/>
    <s v="City Hall             "/>
    <n v="40.717732499999997"/>
    <n v="-74.043845000000005"/>
    <n v="3184"/>
    <x v="8"/>
    <n v="40.7141454"/>
    <n v="-74.033551900000006"/>
    <n v="26269"/>
    <x v="0"/>
    <m/>
    <m/>
    <m/>
    <m/>
    <n v="1986"/>
    <n v="38"/>
    <m/>
    <n v="1"/>
  </r>
  <r>
    <n v="1099"/>
    <n v="18"/>
    <m/>
    <m/>
    <m/>
    <m/>
    <d v="2016-08-03T13:47:16"/>
    <d v="2016-08-03T14:05:36"/>
    <n v="3183"/>
    <s v="Exchange Place        "/>
    <n v="40.716246900000002"/>
    <n v="-74.033458800000005"/>
    <n v="3214"/>
    <x v="19"/>
    <n v="40.712774199999998"/>
    <n v="-74.0364857"/>
    <n v="24672"/>
    <x v="0"/>
    <m/>
    <m/>
    <m/>
    <m/>
    <n v="1970"/>
    <n v="54"/>
    <m/>
    <n v="1"/>
  </r>
  <r>
    <n v="766"/>
    <n v="12"/>
    <m/>
    <m/>
    <m/>
    <m/>
    <d v="2016-08-03T13:47:55"/>
    <d v="2016-08-03T14:00:42"/>
    <n v="3225"/>
    <s v="Baldwin at Montgomery "/>
    <n v="40.723658899999997"/>
    <n v="-74.064194299999997"/>
    <n v="3214"/>
    <x v="19"/>
    <n v="40.712774199999998"/>
    <n v="-74.0364857"/>
    <n v="24601"/>
    <x v="0"/>
    <m/>
    <m/>
    <m/>
    <m/>
    <n v="1986"/>
    <n v="38"/>
    <m/>
    <n v="1"/>
  </r>
  <r>
    <n v="100"/>
    <n v="1"/>
    <m/>
    <m/>
    <m/>
    <m/>
    <d v="2016-08-03T13:49:57"/>
    <d v="2016-08-03T13:51:38"/>
    <n v="3273"/>
    <s v="Manila &amp; 1st          "/>
    <n v="40.721650724879986"/>
    <n v="-74.042884111404419"/>
    <n v="3186"/>
    <x v="5"/>
    <n v="40.71958611647166"/>
    <n v="-74.043117463588715"/>
    <n v="24429"/>
    <x v="0"/>
    <m/>
    <m/>
    <m/>
    <m/>
    <n v="1985"/>
    <n v="39"/>
    <m/>
    <n v="1"/>
  </r>
  <r>
    <n v="345"/>
    <n v="5"/>
    <m/>
    <m/>
    <m/>
    <m/>
    <d v="2016-08-03T13:51:12"/>
    <d v="2016-08-03T13:56:57"/>
    <n v="3187"/>
    <s v="Warren St             "/>
    <n v="40.721123599999999"/>
    <n v="-74.038050949999999"/>
    <n v="3211"/>
    <x v="14"/>
    <n v="40.721525149999998"/>
    <n v="-74.046304543000005"/>
    <n v="26201"/>
    <x v="0"/>
    <m/>
    <m/>
    <m/>
    <m/>
    <n v="1992"/>
    <n v="32"/>
    <m/>
    <n v="1"/>
  </r>
  <r>
    <n v="781"/>
    <n v="13"/>
    <m/>
    <m/>
    <m/>
    <m/>
    <d v="2016-08-03T13:52:29"/>
    <d v="2016-08-03T14:05:31"/>
    <n v="3276"/>
    <s v="Marin Light Rail      "/>
    <n v="40.714584035358932"/>
    <n v="-74.042817056179047"/>
    <n v="3214"/>
    <x v="19"/>
    <n v="40.712774199999998"/>
    <n v="-74.0364857"/>
    <n v="26194"/>
    <x v="0"/>
    <m/>
    <m/>
    <m/>
    <m/>
    <n v="1982"/>
    <n v="42"/>
    <m/>
    <n v="1"/>
  </r>
  <r>
    <n v="1264"/>
    <n v="21"/>
    <m/>
    <m/>
    <m/>
    <m/>
    <d v="2016-08-03T13:52:30"/>
    <d v="2016-08-03T14:13:35"/>
    <n v="3184"/>
    <s v="Paulus Hook           "/>
    <n v="40.7141454"/>
    <n v="-74.033551900000006"/>
    <n v="3214"/>
    <x v="19"/>
    <n v="40.712774199999998"/>
    <n v="-74.0364857"/>
    <n v="24457"/>
    <x v="0"/>
    <m/>
    <m/>
    <m/>
    <m/>
    <n v="1970"/>
    <n v="54"/>
    <m/>
    <n v="1"/>
  </r>
  <r>
    <n v="1041"/>
    <n v="17"/>
    <m/>
    <m/>
    <m/>
    <m/>
    <d v="2016-08-03T13:53:32"/>
    <d v="2016-08-03T14:10:54"/>
    <n v="3202"/>
    <s v="Newport PATH          "/>
    <n v="40.727223500000001"/>
    <n v="-74.033758899999995"/>
    <n v="3187"/>
    <x v="16"/>
    <n v="40.721123599999999"/>
    <n v="-74.038050949999999"/>
    <n v="26159"/>
    <x v="0"/>
    <m/>
    <m/>
    <m/>
    <m/>
    <n v="1984"/>
    <n v="40"/>
    <m/>
    <n v="1"/>
  </r>
  <r>
    <n v="317"/>
    <n v="5"/>
    <m/>
    <m/>
    <m/>
    <m/>
    <d v="2016-08-03T14:00:46"/>
    <d v="2016-08-03T14:06:04"/>
    <n v="3185"/>
    <s v="City Hall             "/>
    <n v="40.717732499999997"/>
    <n v="-74.043845000000005"/>
    <n v="3209"/>
    <x v="28"/>
    <n v="40.724176499999999"/>
    <n v="-74.050656399999994"/>
    <n v="24721"/>
    <x v="0"/>
    <m/>
    <m/>
    <m/>
    <m/>
    <n v="1975"/>
    <n v="49"/>
    <m/>
    <n v="2"/>
  </r>
  <r>
    <n v="688"/>
    <n v="11"/>
    <m/>
    <m/>
    <m/>
    <m/>
    <d v="2016-08-03T14:02:08"/>
    <d v="2016-08-03T14:13:36"/>
    <n v="3220"/>
    <s v="5 Corners Library     "/>
    <n v="40.734961020009514"/>
    <n v="-74.059503078460693"/>
    <n v="3186"/>
    <x v="5"/>
    <n v="40.71958611647166"/>
    <n v="-74.043117463588715"/>
    <n v="24556"/>
    <x v="0"/>
    <m/>
    <m/>
    <m/>
    <m/>
    <n v="1984"/>
    <n v="40"/>
    <m/>
    <n v="1"/>
  </r>
  <r>
    <n v="247"/>
    <n v="4"/>
    <m/>
    <m/>
    <m/>
    <m/>
    <d v="2016-08-03T14:04:31"/>
    <d v="2016-08-03T14:08:38"/>
    <n v="3209"/>
    <s v="Brunswick St          "/>
    <n v="40.724176499999999"/>
    <n v="-74.050656399999994"/>
    <n v="3186"/>
    <x v="5"/>
    <n v="40.71958611647166"/>
    <n v="-74.043117463588715"/>
    <n v="24394"/>
    <x v="0"/>
    <m/>
    <m/>
    <m/>
    <m/>
    <n v="1989"/>
    <n v="35"/>
    <m/>
    <n v="2"/>
  </r>
  <r>
    <n v="116"/>
    <n v="1"/>
    <m/>
    <m/>
    <m/>
    <m/>
    <d v="2016-08-03T14:05:52"/>
    <d v="2016-08-03T14:07:49"/>
    <n v="3199"/>
    <s v="Newport Pkwy          "/>
    <n v="40.728744800000001"/>
    <n v="-74.032108199999996"/>
    <n v="3202"/>
    <x v="15"/>
    <n v="40.727223500000001"/>
    <n v="-74.033758899999995"/>
    <n v="24524"/>
    <x v="0"/>
    <m/>
    <m/>
    <m/>
    <m/>
    <n v="1981"/>
    <n v="43"/>
    <m/>
    <n v="1"/>
  </r>
  <r>
    <n v="3161"/>
    <n v="52"/>
    <m/>
    <m/>
    <m/>
    <m/>
    <d v="2016-08-03T14:13:24"/>
    <d v="2016-08-03T15:06:06"/>
    <n v="3186"/>
    <s v="Grove St PATH         "/>
    <n v="40.71958611647166"/>
    <n v="-74.043117463588715"/>
    <n v="3185"/>
    <x v="13"/>
    <n v="40.717732499999997"/>
    <n v="-74.043845000000005"/>
    <n v="24544"/>
    <x v="1"/>
    <m/>
    <m/>
    <m/>
    <m/>
    <m/>
    <s v=""/>
    <m/>
    <n v="0"/>
  </r>
  <r>
    <n v="263"/>
    <n v="4"/>
    <m/>
    <m/>
    <m/>
    <m/>
    <d v="2016-08-03T14:14:52"/>
    <d v="2016-08-03T14:19:15"/>
    <n v="3186"/>
    <s v="Grove St PATH         "/>
    <n v="40.71958611647166"/>
    <n v="-74.043117463588715"/>
    <n v="3209"/>
    <x v="28"/>
    <n v="40.724176499999999"/>
    <n v="-74.050656399999994"/>
    <n v="24556"/>
    <x v="0"/>
    <m/>
    <m/>
    <m/>
    <m/>
    <n v="1977"/>
    <n v="47"/>
    <m/>
    <n v="1"/>
  </r>
  <r>
    <n v="289"/>
    <n v="4"/>
    <m/>
    <m/>
    <m/>
    <m/>
    <d v="2016-08-03T14:17:39"/>
    <d v="2016-08-03T14:22:28"/>
    <n v="3186"/>
    <s v="Grove St PATH         "/>
    <n v="40.71958611647166"/>
    <n v="-74.043117463588715"/>
    <n v="3279"/>
    <x v="26"/>
    <n v="40.721630142638354"/>
    <n v="-74.04996782541275"/>
    <n v="24429"/>
    <x v="1"/>
    <m/>
    <m/>
    <m/>
    <m/>
    <n v="1992"/>
    <n v="32"/>
    <m/>
    <n v="1"/>
  </r>
  <r>
    <n v="274"/>
    <n v="4"/>
    <m/>
    <m/>
    <m/>
    <m/>
    <d v="2016-08-03T14:22:33"/>
    <d v="2016-08-03T14:27:07"/>
    <n v="3185"/>
    <s v="City Hall             "/>
    <n v="40.717732499999997"/>
    <n v="-74.043845000000005"/>
    <n v="3211"/>
    <x v="14"/>
    <n v="40.721525149999998"/>
    <n v="-74.046304543000005"/>
    <n v="24684"/>
    <x v="0"/>
    <m/>
    <m/>
    <m/>
    <m/>
    <n v="1952"/>
    <n v="72"/>
    <m/>
    <n v="1"/>
  </r>
  <r>
    <n v="182"/>
    <n v="3"/>
    <m/>
    <m/>
    <m/>
    <m/>
    <d v="2016-08-03T14:26:04"/>
    <d v="2016-08-03T14:29:06"/>
    <n v="3206"/>
    <s v="Hilltop               "/>
    <n v="40.7311689"/>
    <n v="-74.057573599999998"/>
    <n v="3209"/>
    <x v="28"/>
    <n v="40.724176499999999"/>
    <n v="-74.050656399999994"/>
    <n v="24474"/>
    <x v="0"/>
    <m/>
    <m/>
    <m/>
    <m/>
    <n v="1961"/>
    <n v="63"/>
    <m/>
    <n v="1"/>
  </r>
  <r>
    <n v="1259"/>
    <n v="20"/>
    <m/>
    <m/>
    <m/>
    <m/>
    <d v="2016-08-03T14:32:25"/>
    <d v="2016-08-03T14:53:25"/>
    <n v="3279"/>
    <s v="Dixon Mills           "/>
    <n v="40.721630142638354"/>
    <n v="-74.04996782541275"/>
    <n v="3279"/>
    <x v="26"/>
    <n v="40.721630142638354"/>
    <n v="-74.04996782541275"/>
    <n v="24433"/>
    <x v="1"/>
    <m/>
    <m/>
    <m/>
    <m/>
    <n v="1992"/>
    <n v="32"/>
    <m/>
    <n v="1"/>
  </r>
  <r>
    <n v="373"/>
    <n v="6"/>
    <m/>
    <m/>
    <m/>
    <m/>
    <d v="2016-08-03T14:34:03"/>
    <d v="2016-08-03T14:40:16"/>
    <n v="3213"/>
    <s v="Van Vorst Park        "/>
    <n v="40.718488919999999"/>
    <n v="-74.047726624999996"/>
    <n v="3270"/>
    <x v="18"/>
    <n v="40.725289107811321"/>
    <n v="-74.045571684837341"/>
    <n v="26215"/>
    <x v="0"/>
    <m/>
    <m/>
    <m/>
    <m/>
    <n v="1983"/>
    <n v="41"/>
    <m/>
    <n v="2"/>
  </r>
  <r>
    <n v="434"/>
    <n v="7"/>
    <m/>
    <m/>
    <m/>
    <m/>
    <d v="2016-08-03T14:35:00"/>
    <d v="2016-08-03T14:42:15"/>
    <n v="3202"/>
    <s v="Newport PATH          "/>
    <n v="40.727223500000001"/>
    <n v="-74.033758899999995"/>
    <n v="3186"/>
    <x v="5"/>
    <n v="40.71958611647166"/>
    <n v="-74.043117463588715"/>
    <n v="26206"/>
    <x v="0"/>
    <m/>
    <m/>
    <m/>
    <m/>
    <n v="1991"/>
    <n v="33"/>
    <m/>
    <n v="1"/>
  </r>
  <r>
    <n v="683"/>
    <n v="11"/>
    <m/>
    <m/>
    <m/>
    <m/>
    <d v="2016-08-03T14:35:25"/>
    <d v="2016-08-03T14:46:49"/>
    <n v="3192"/>
    <s v="Liberty Light Rail    "/>
    <n v="40.711242300000002"/>
    <n v="-74.055701299999996"/>
    <n v="3209"/>
    <x v="28"/>
    <n v="40.724176499999999"/>
    <n v="-74.050656399999994"/>
    <n v="24574"/>
    <x v="0"/>
    <m/>
    <m/>
    <m/>
    <m/>
    <n v="1981"/>
    <n v="43"/>
    <m/>
    <n v="2"/>
  </r>
  <r>
    <n v="385"/>
    <n v="6"/>
    <m/>
    <m/>
    <m/>
    <m/>
    <d v="2016-08-03T14:38:03"/>
    <d v="2016-08-03T14:44:29"/>
    <n v="3203"/>
    <s v="Hamilton Park         "/>
    <n v="40.727595966000003"/>
    <n v="-74.044247311000007"/>
    <n v="3202"/>
    <x v="15"/>
    <n v="40.727223500000001"/>
    <n v="-74.033758899999995"/>
    <n v="26266"/>
    <x v="0"/>
    <m/>
    <m/>
    <m/>
    <m/>
    <n v="1984"/>
    <n v="40"/>
    <m/>
    <n v="1"/>
  </r>
  <r>
    <n v="910"/>
    <n v="15"/>
    <m/>
    <m/>
    <m/>
    <m/>
    <d v="2016-08-03T14:40:22"/>
    <d v="2016-08-03T14:55:33"/>
    <n v="3183"/>
    <s v="Exchange Place        "/>
    <n v="40.716246900000002"/>
    <n v="-74.033458800000005"/>
    <n v="3194"/>
    <x v="20"/>
    <n v="40.725339925355797"/>
    <n v="-74.067622125148773"/>
    <n v="24645"/>
    <x v="0"/>
    <m/>
    <m/>
    <m/>
    <m/>
    <n v="1979"/>
    <n v="45"/>
    <m/>
    <n v="1"/>
  </r>
  <r>
    <n v="2738"/>
    <n v="45"/>
    <m/>
    <m/>
    <m/>
    <m/>
    <d v="2016-08-03T14:47:52"/>
    <d v="2016-08-03T15:33:31"/>
    <n v="3211"/>
    <s v="Newark Ave            "/>
    <n v="40.721525149999998"/>
    <n v="-74.046304543000005"/>
    <n v="3272"/>
    <x v="39"/>
    <n v="40.723331586464361"/>
    <n v="-74.045952558517442"/>
    <n v="26201"/>
    <x v="0"/>
    <m/>
    <m/>
    <m/>
    <m/>
    <n v="1960"/>
    <n v="64"/>
    <m/>
    <n v="1"/>
  </r>
  <r>
    <n v="660"/>
    <n v="11"/>
    <m/>
    <m/>
    <m/>
    <m/>
    <d v="2016-08-03T14:52:04"/>
    <d v="2016-08-03T15:03:04"/>
    <n v="3199"/>
    <s v="Newport Pkwy          "/>
    <n v="40.728744800000001"/>
    <n v="-74.032108199999996"/>
    <n v="3186"/>
    <x v="5"/>
    <n v="40.71958611647166"/>
    <n v="-74.043117463588715"/>
    <n v="26283"/>
    <x v="0"/>
    <m/>
    <m/>
    <m/>
    <m/>
    <n v="1959"/>
    <n v="65"/>
    <m/>
    <n v="2"/>
  </r>
  <r>
    <n v="251"/>
    <n v="4"/>
    <m/>
    <m/>
    <m/>
    <m/>
    <d v="2016-08-03T14:54:12"/>
    <d v="2016-08-03T14:58:23"/>
    <n v="3186"/>
    <s v="Grove St PATH         "/>
    <n v="40.71958611647166"/>
    <n v="-74.043117463588715"/>
    <n v="3276"/>
    <x v="6"/>
    <n v="40.714584035358932"/>
    <n v="-74.042817056179047"/>
    <n v="24425"/>
    <x v="0"/>
    <m/>
    <m/>
    <m/>
    <m/>
    <n v="1977"/>
    <n v="47"/>
    <m/>
    <n v="2"/>
  </r>
  <r>
    <n v="251"/>
    <n v="4"/>
    <m/>
    <m/>
    <m/>
    <m/>
    <d v="2016-08-03T14:54:12"/>
    <d v="2016-08-03T14:58:24"/>
    <n v="3186"/>
    <s v="Grove St PATH         "/>
    <n v="40.71958611647166"/>
    <n v="-74.043117463588715"/>
    <n v="3276"/>
    <x v="6"/>
    <n v="40.714584035358932"/>
    <n v="-74.042817056179047"/>
    <n v="26206"/>
    <x v="0"/>
    <m/>
    <m/>
    <m/>
    <m/>
    <n v="1975"/>
    <n v="49"/>
    <m/>
    <n v="1"/>
  </r>
  <r>
    <n v="429"/>
    <n v="7"/>
    <m/>
    <m/>
    <m/>
    <m/>
    <d v="2016-08-03T14:54:26"/>
    <d v="2016-08-03T15:01:36"/>
    <n v="3209"/>
    <s v="Brunswick St          "/>
    <n v="40.724176499999999"/>
    <n v="-74.050656399999994"/>
    <n v="3186"/>
    <x v="5"/>
    <n v="40.71958611647166"/>
    <n v="-74.043117463588715"/>
    <n v="24491"/>
    <x v="0"/>
    <m/>
    <m/>
    <m/>
    <m/>
    <n v="1964"/>
    <n v="60"/>
    <m/>
    <n v="2"/>
  </r>
  <r>
    <n v="1422"/>
    <n v="23"/>
    <m/>
    <m/>
    <m/>
    <m/>
    <d v="2016-08-03T14:54:37"/>
    <d v="2016-08-03T15:18:19"/>
    <n v="3199"/>
    <s v="Newport Pkwy          "/>
    <n v="40.728744800000001"/>
    <n v="-74.032108199999996"/>
    <n v="3183"/>
    <x v="11"/>
    <n v="40.716246900000002"/>
    <n v="-74.033458800000005"/>
    <n v="24643"/>
    <x v="0"/>
    <m/>
    <m/>
    <m/>
    <m/>
    <n v="1989"/>
    <n v="35"/>
    <m/>
    <n v="2"/>
  </r>
  <r>
    <n v="167"/>
    <n v="2"/>
    <m/>
    <m/>
    <m/>
    <m/>
    <d v="2016-08-03T14:58:03"/>
    <d v="2016-08-03T15:00:50"/>
    <n v="3186"/>
    <s v="Grove St PATH         "/>
    <n v="40.71958611647166"/>
    <n v="-74.043117463588715"/>
    <n v="3272"/>
    <x v="39"/>
    <n v="40.723331586464361"/>
    <n v="-74.045952558517442"/>
    <n v="26315"/>
    <x v="0"/>
    <m/>
    <m/>
    <m/>
    <m/>
    <n v="1963"/>
    <n v="61"/>
    <m/>
    <n v="1"/>
  </r>
  <r>
    <n v="6003"/>
    <n v="100"/>
    <m/>
    <m/>
    <m/>
    <m/>
    <d v="2016-08-03T15:04:01"/>
    <d v="2016-08-03T16:44:05"/>
    <n v="3213"/>
    <s v="Van Vorst Park        "/>
    <n v="40.718488919999999"/>
    <n v="-74.047726624999996"/>
    <n v="3209"/>
    <x v="28"/>
    <n v="40.724176499999999"/>
    <n v="-74.050656399999994"/>
    <n v="26161"/>
    <x v="0"/>
    <m/>
    <m/>
    <m/>
    <m/>
    <n v="1967"/>
    <n v="57"/>
    <m/>
    <n v="2"/>
  </r>
  <r>
    <n v="214"/>
    <n v="3"/>
    <m/>
    <m/>
    <m/>
    <m/>
    <d v="2016-08-03T15:11:00"/>
    <d v="2016-08-03T15:14:35"/>
    <n v="3197"/>
    <s v="North St              "/>
    <n v="40.752558999999998"/>
    <n v="-74.044725"/>
    <n v="3198"/>
    <x v="41"/>
    <n v="40.748715945380226"/>
    <n v="-74.040443301200867"/>
    <n v="24520"/>
    <x v="0"/>
    <m/>
    <m/>
    <m/>
    <m/>
    <n v="1991"/>
    <n v="33"/>
    <m/>
    <n v="2"/>
  </r>
  <r>
    <n v="230"/>
    <n v="3"/>
    <m/>
    <m/>
    <m/>
    <m/>
    <d v="2016-08-03T15:22:29"/>
    <d v="2016-08-03T15:26:19"/>
    <n v="3186"/>
    <s v="Grove St PATH         "/>
    <n v="40.71958611647166"/>
    <n v="-74.043117463588715"/>
    <n v="3213"/>
    <x v="7"/>
    <n v="40.718488919999999"/>
    <n v="-74.047726624999996"/>
    <n v="26198"/>
    <x v="0"/>
    <m/>
    <m/>
    <m/>
    <m/>
    <n v="1959"/>
    <n v="65"/>
    <m/>
    <n v="2"/>
  </r>
  <r>
    <n v="838"/>
    <n v="13"/>
    <m/>
    <m/>
    <m/>
    <m/>
    <d v="2016-08-03T15:22:44"/>
    <d v="2016-08-03T15:36:42"/>
    <n v="3267"/>
    <s v="Morris Canal          "/>
    <n v="40.712418823756899"/>
    <n v="-74.038525521755219"/>
    <n v="3214"/>
    <x v="19"/>
    <n v="40.712774199999998"/>
    <n v="-74.0364857"/>
    <n v="26236"/>
    <x v="0"/>
    <m/>
    <m/>
    <m/>
    <m/>
    <n v="1976"/>
    <n v="48"/>
    <m/>
    <n v="1"/>
  </r>
  <r>
    <n v="1525"/>
    <n v="25"/>
    <m/>
    <m/>
    <m/>
    <m/>
    <d v="2016-08-03T15:26:23"/>
    <d v="2016-08-03T15:51:48"/>
    <n v="3275"/>
    <s v="Columbus Drive        "/>
    <n v="40.718355198232139"/>
    <n v="-74.038914442062378"/>
    <n v="3275"/>
    <x v="17"/>
    <n v="40.718355198232139"/>
    <n v="-74.038914442062378"/>
    <n v="24525"/>
    <x v="0"/>
    <m/>
    <m/>
    <m/>
    <m/>
    <n v="1959"/>
    <n v="65"/>
    <m/>
    <n v="2"/>
  </r>
  <r>
    <n v="201"/>
    <n v="3"/>
    <m/>
    <m/>
    <m/>
    <m/>
    <d v="2016-08-03T15:30:23"/>
    <d v="2016-08-03T15:33:44"/>
    <n v="3198"/>
    <s v="Heights Elevator      "/>
    <n v="40.748715945380226"/>
    <n v="-74.040443301200867"/>
    <n v="3196"/>
    <x v="37"/>
    <n v="40.744318700000001"/>
    <n v="-74.043990899999997"/>
    <n v="26162"/>
    <x v="1"/>
    <m/>
    <m/>
    <m/>
    <m/>
    <m/>
    <s v=""/>
    <m/>
    <n v="0"/>
  </r>
  <r>
    <n v="269"/>
    <n v="4"/>
    <m/>
    <m/>
    <m/>
    <m/>
    <d v="2016-08-03T15:30:26"/>
    <d v="2016-08-03T15:34:56"/>
    <n v="3203"/>
    <s v="Hamilton Park         "/>
    <n v="40.727595966000003"/>
    <n v="-74.044247311000007"/>
    <n v="3186"/>
    <x v="5"/>
    <n v="40.71958611647166"/>
    <n v="-74.043117463588715"/>
    <n v="26232"/>
    <x v="0"/>
    <m/>
    <m/>
    <m/>
    <m/>
    <n v="1984"/>
    <n v="40"/>
    <m/>
    <n v="2"/>
  </r>
  <r>
    <n v="1452"/>
    <n v="24"/>
    <m/>
    <m/>
    <m/>
    <m/>
    <d v="2016-08-03T15:30:47"/>
    <d v="2016-08-03T15:54:59"/>
    <n v="3185"/>
    <s v="City Hall             "/>
    <n v="40.717732499999997"/>
    <n v="-74.043845000000005"/>
    <n v="3198"/>
    <x v="41"/>
    <n v="40.748715945380226"/>
    <n v="-74.040443301200867"/>
    <n v="24644"/>
    <x v="0"/>
    <m/>
    <m/>
    <m/>
    <m/>
    <n v="1965"/>
    <n v="59"/>
    <m/>
    <n v="1"/>
  </r>
  <r>
    <n v="410"/>
    <n v="6"/>
    <m/>
    <m/>
    <m/>
    <m/>
    <d v="2016-08-03T15:33:32"/>
    <d v="2016-08-03T15:40:23"/>
    <n v="3201"/>
    <s v="Dey St                "/>
    <n v="40.737710999999997"/>
    <n v="-74.066920999999994"/>
    <n v="3195"/>
    <x v="3"/>
    <n v="40.730742625306583"/>
    <n v="-74.063783884048462"/>
    <n v="24418"/>
    <x v="0"/>
    <m/>
    <m/>
    <m/>
    <m/>
    <n v="1962"/>
    <n v="62"/>
    <m/>
    <n v="2"/>
  </r>
  <r>
    <n v="1895"/>
    <n v="31"/>
    <m/>
    <m/>
    <m/>
    <m/>
    <d v="2016-08-03T15:33:48"/>
    <d v="2016-08-03T16:05:24"/>
    <n v="3203"/>
    <s v="Hamilton Park         "/>
    <n v="40.727595966000003"/>
    <n v="-74.044247311000007"/>
    <n v="3203"/>
    <x v="9"/>
    <n v="40.727595966000003"/>
    <n v="-74.044247311000007"/>
    <n v="24630"/>
    <x v="0"/>
    <m/>
    <m/>
    <m/>
    <m/>
    <n v="1964"/>
    <n v="60"/>
    <m/>
    <n v="1"/>
  </r>
  <r>
    <n v="328"/>
    <n v="5"/>
    <m/>
    <m/>
    <m/>
    <m/>
    <d v="2016-08-03T15:34:51"/>
    <d v="2016-08-03T15:40:20"/>
    <n v="3203"/>
    <s v="Hamilton Park         "/>
    <n v="40.727595966000003"/>
    <n v="-74.044247311000007"/>
    <n v="3278"/>
    <x v="12"/>
    <n v="40.725685483629007"/>
    <n v="-74.048790335655212"/>
    <n v="26221"/>
    <x v="0"/>
    <m/>
    <m/>
    <m/>
    <m/>
    <n v="1997"/>
    <n v="27"/>
    <m/>
    <n v="2"/>
  </r>
  <r>
    <n v="177"/>
    <n v="2"/>
    <m/>
    <m/>
    <m/>
    <m/>
    <d v="2016-08-03T15:35:56"/>
    <d v="2016-08-03T15:38:54"/>
    <n v="3202"/>
    <s v="Newport PATH          "/>
    <n v="40.727223500000001"/>
    <n v="-74.033758899999995"/>
    <n v="3199"/>
    <x v="21"/>
    <n v="40.728744800000001"/>
    <n v="-74.032108199999996"/>
    <n v="24532"/>
    <x v="0"/>
    <m/>
    <m/>
    <m/>
    <m/>
    <n v="1991"/>
    <n v="33"/>
    <m/>
    <n v="2"/>
  </r>
  <r>
    <n v="412"/>
    <n v="6"/>
    <m/>
    <m/>
    <m/>
    <m/>
    <d v="2016-08-03T15:38:42"/>
    <d v="2016-08-03T15:45:34"/>
    <n v="3195"/>
    <s v="Sip Ave               "/>
    <n v="40.730742625306583"/>
    <n v="-74.063783884048462"/>
    <n v="3193"/>
    <x v="4"/>
    <n v="40.724605099886901"/>
    <n v="-74.078405946493149"/>
    <n v="26245"/>
    <x v="0"/>
    <m/>
    <m/>
    <m/>
    <m/>
    <n v="1986"/>
    <n v="38"/>
    <m/>
    <n v="1"/>
  </r>
  <r>
    <n v="824"/>
    <n v="13"/>
    <m/>
    <m/>
    <m/>
    <m/>
    <d v="2016-08-03T15:39:49"/>
    <d v="2016-08-03T15:53:33"/>
    <n v="3193"/>
    <s v="Lincoln Park          "/>
    <n v="40.724605099886901"/>
    <n v="-74.078405946493149"/>
    <n v="3193"/>
    <x v="4"/>
    <n v="40.724605099886901"/>
    <n v="-74.078405946493149"/>
    <n v="24701"/>
    <x v="0"/>
    <m/>
    <m/>
    <m/>
    <m/>
    <n v="1983"/>
    <n v="41"/>
    <m/>
    <n v="1"/>
  </r>
  <r>
    <n v="477"/>
    <n v="7"/>
    <m/>
    <m/>
    <m/>
    <m/>
    <d v="2016-08-03T15:39:52"/>
    <d v="2016-08-03T15:47:49"/>
    <n v="3213"/>
    <s v="Van Vorst Park        "/>
    <n v="40.718488919999999"/>
    <n v="-74.047726624999996"/>
    <n v="3185"/>
    <x v="13"/>
    <n v="40.717732499999997"/>
    <n v="-74.043845000000005"/>
    <n v="24625"/>
    <x v="0"/>
    <m/>
    <m/>
    <m/>
    <m/>
    <n v="1989"/>
    <n v="35"/>
    <m/>
    <n v="2"/>
  </r>
  <r>
    <n v="1386"/>
    <n v="23"/>
    <m/>
    <m/>
    <m/>
    <m/>
    <d v="2016-08-03T15:42:32"/>
    <d v="2016-08-03T16:05:39"/>
    <n v="3187"/>
    <s v="Warren St             "/>
    <n v="40.721123599999999"/>
    <n v="-74.038050949999999"/>
    <n v="3191"/>
    <x v="30"/>
    <n v="40.7182113"/>
    <n v="-74.083639399999996"/>
    <n v="26159"/>
    <x v="0"/>
    <m/>
    <m/>
    <m/>
    <m/>
    <n v="1975"/>
    <n v="49"/>
    <m/>
    <n v="1"/>
  </r>
  <r>
    <n v="413"/>
    <n v="6"/>
    <m/>
    <m/>
    <m/>
    <m/>
    <d v="2016-08-03T15:48:10"/>
    <d v="2016-08-03T15:55:03"/>
    <n v="3202"/>
    <s v="Newport PATH          "/>
    <n v="40.727223500000001"/>
    <n v="-74.033758899999995"/>
    <n v="3203"/>
    <x v="9"/>
    <n v="40.727595966000003"/>
    <n v="-74.044247311000007"/>
    <n v="24386"/>
    <x v="0"/>
    <m/>
    <m/>
    <m/>
    <m/>
    <n v="1984"/>
    <n v="40"/>
    <m/>
    <n v="1"/>
  </r>
  <r>
    <n v="393"/>
    <n v="6"/>
    <m/>
    <m/>
    <m/>
    <m/>
    <d v="2016-08-03T15:49:58"/>
    <d v="2016-08-03T15:56:32"/>
    <n v="3214"/>
    <s v="Essex Light Rail      "/>
    <n v="40.712774199999998"/>
    <n v="-74.0364857"/>
    <n v="3186"/>
    <x v="5"/>
    <n v="40.71958611647166"/>
    <n v="-74.043117463588715"/>
    <n v="26194"/>
    <x v="0"/>
    <m/>
    <m/>
    <m/>
    <m/>
    <n v="1986"/>
    <n v="38"/>
    <m/>
    <n v="1"/>
  </r>
  <r>
    <n v="507"/>
    <n v="8"/>
    <m/>
    <m/>
    <m/>
    <m/>
    <d v="2016-08-03T15:51:06"/>
    <d v="2016-08-03T15:59:34"/>
    <n v="3184"/>
    <s v="Paulus Hook           "/>
    <n v="40.7141454"/>
    <n v="-74.033551900000006"/>
    <n v="3192"/>
    <x v="10"/>
    <n v="40.711242300000002"/>
    <n v="-74.055701299999996"/>
    <n v="26276"/>
    <x v="0"/>
    <m/>
    <m/>
    <m/>
    <m/>
    <n v="1967"/>
    <n v="57"/>
    <m/>
    <n v="1"/>
  </r>
  <r>
    <n v="1101"/>
    <n v="18"/>
    <m/>
    <m/>
    <m/>
    <m/>
    <d v="2016-08-03T15:53:03"/>
    <d v="2016-08-03T16:11:24"/>
    <n v="3185"/>
    <s v="City Hall             "/>
    <n v="40.717732499999997"/>
    <n v="-74.043845000000005"/>
    <n v="3199"/>
    <x v="21"/>
    <n v="40.728744800000001"/>
    <n v="-74.032108199999996"/>
    <n v="24411"/>
    <x v="0"/>
    <m/>
    <m/>
    <m/>
    <m/>
    <n v="1972"/>
    <n v="52"/>
    <m/>
    <n v="2"/>
  </r>
  <r>
    <n v="211"/>
    <n v="3"/>
    <m/>
    <m/>
    <m/>
    <m/>
    <d v="2016-08-03T15:54:56"/>
    <d v="2016-08-03T15:58:27"/>
    <n v="3270"/>
    <s v="Jersey &amp; 6th St       "/>
    <n v="40.725289107811321"/>
    <n v="-74.045571684837341"/>
    <n v="3186"/>
    <x v="5"/>
    <n v="40.71958611647166"/>
    <n v="-74.043117463588715"/>
    <n v="24504"/>
    <x v="0"/>
    <m/>
    <m/>
    <m/>
    <m/>
    <n v="1962"/>
    <n v="62"/>
    <m/>
    <n v="1"/>
  </r>
  <r>
    <n v="1277"/>
    <n v="21"/>
    <m/>
    <m/>
    <m/>
    <m/>
    <d v="2016-08-03T15:55:23"/>
    <d v="2016-08-03T16:16:41"/>
    <n v="3275"/>
    <s v="Columbus Drive        "/>
    <n v="40.718355198232139"/>
    <n v="-74.038914442062378"/>
    <n v="3199"/>
    <x v="21"/>
    <n v="40.728744800000001"/>
    <n v="-74.032108199999996"/>
    <n v="24525"/>
    <x v="0"/>
    <m/>
    <m/>
    <m/>
    <m/>
    <n v="1959"/>
    <n v="65"/>
    <m/>
    <n v="2"/>
  </r>
  <r>
    <n v="266"/>
    <n v="4"/>
    <m/>
    <m/>
    <m/>
    <m/>
    <d v="2016-08-03T15:55:43"/>
    <d v="2016-08-03T16:00:09"/>
    <n v="3186"/>
    <s v="Grove St PATH         "/>
    <n v="40.71958611647166"/>
    <n v="-74.043117463588715"/>
    <n v="3276"/>
    <x v="6"/>
    <n v="40.714584035358932"/>
    <n v="-74.042817056179047"/>
    <n v="24491"/>
    <x v="0"/>
    <m/>
    <m/>
    <m/>
    <m/>
    <n v="1985"/>
    <n v="39"/>
    <m/>
    <n v="2"/>
  </r>
  <r>
    <n v="475"/>
    <n v="7"/>
    <m/>
    <m/>
    <m/>
    <m/>
    <d v="2016-08-03T15:55:43"/>
    <d v="2016-08-03T16:03:39"/>
    <n v="3186"/>
    <s v="Grove St PATH         "/>
    <n v="40.71958611647166"/>
    <n v="-74.043117463588715"/>
    <n v="3225"/>
    <x v="38"/>
    <n v="40.723658899999997"/>
    <n v="-74.064194299999997"/>
    <n v="26283"/>
    <x v="0"/>
    <m/>
    <m/>
    <m/>
    <m/>
    <n v="1977"/>
    <n v="47"/>
    <m/>
    <n v="1"/>
  </r>
  <r>
    <n v="270"/>
    <n v="4"/>
    <m/>
    <m/>
    <m/>
    <m/>
    <d v="2016-08-03T15:56:17"/>
    <d v="2016-08-03T16:00:47"/>
    <n v="3186"/>
    <s v="Grove St PATH         "/>
    <n v="40.71958611647166"/>
    <n v="-74.043117463588715"/>
    <n v="3203"/>
    <x v="9"/>
    <n v="40.727595966000003"/>
    <n v="-74.044247311000007"/>
    <n v="26232"/>
    <x v="0"/>
    <m/>
    <m/>
    <m/>
    <m/>
    <n v="1972"/>
    <n v="52"/>
    <m/>
    <n v="1"/>
  </r>
  <r>
    <n v="1450"/>
    <n v="24"/>
    <m/>
    <m/>
    <m/>
    <m/>
    <d v="2016-08-03T15:57:06"/>
    <d v="2016-08-03T16:21:17"/>
    <n v="3198"/>
    <s v="Heights Elevator      "/>
    <n v="40.748715945380226"/>
    <n v="-74.040443301200867"/>
    <n v="3281"/>
    <x v="42"/>
    <n v="40.74590996631558"/>
    <n v="-74.057271480560303"/>
    <n v="24644"/>
    <x v="0"/>
    <m/>
    <m/>
    <m/>
    <m/>
    <n v="1965"/>
    <n v="59"/>
    <m/>
    <n v="1"/>
  </r>
  <r>
    <n v="299"/>
    <n v="4"/>
    <m/>
    <m/>
    <m/>
    <m/>
    <d v="2016-08-03T16:01:26"/>
    <d v="2016-08-03T16:06:25"/>
    <n v="3186"/>
    <s v="Grove St PATH         "/>
    <n v="40.71958611647166"/>
    <n v="-74.043117463588715"/>
    <n v="3203"/>
    <x v="9"/>
    <n v="40.727595966000003"/>
    <n v="-74.044247311000007"/>
    <n v="24389"/>
    <x v="0"/>
    <m/>
    <m/>
    <m/>
    <m/>
    <n v="1950"/>
    <n v="74"/>
    <m/>
    <n v="1"/>
  </r>
  <r>
    <n v="723"/>
    <n v="12"/>
    <m/>
    <m/>
    <m/>
    <m/>
    <d v="2016-08-03T16:01:26"/>
    <d v="2016-08-03T16:13:29"/>
    <n v="3183"/>
    <s v="Exchange Place        "/>
    <n v="40.716246900000002"/>
    <n v="-74.033458800000005"/>
    <n v="3190"/>
    <x v="2"/>
    <n v="40.710467023379699"/>
    <n v="-74.070038795471191"/>
    <n v="26237"/>
    <x v="0"/>
    <m/>
    <m/>
    <m/>
    <m/>
    <n v="1983"/>
    <n v="41"/>
    <m/>
    <n v="1"/>
  </r>
  <r>
    <n v="201"/>
    <n v="3"/>
    <m/>
    <m/>
    <m/>
    <m/>
    <d v="2016-08-03T16:02:58"/>
    <d v="2016-08-03T16:06:19"/>
    <n v="3186"/>
    <s v="Grove St PATH         "/>
    <n v="40.71958611647166"/>
    <n v="-74.043117463588715"/>
    <n v="3278"/>
    <x v="12"/>
    <n v="40.725685483629007"/>
    <n v="-74.048790335655212"/>
    <n v="26194"/>
    <x v="0"/>
    <m/>
    <m/>
    <m/>
    <m/>
    <n v="1985"/>
    <n v="39"/>
    <m/>
    <n v="1"/>
  </r>
  <r>
    <n v="1447"/>
    <n v="24"/>
    <m/>
    <m/>
    <m/>
    <m/>
    <d v="2016-08-03T16:03:12"/>
    <d v="2016-08-03T16:27:19"/>
    <n v="3183"/>
    <s v="Exchange Place        "/>
    <n v="40.716246900000002"/>
    <n v="-74.033458800000005"/>
    <n v="3198"/>
    <x v="41"/>
    <n v="40.748715945380226"/>
    <n v="-74.040443301200867"/>
    <n v="24406"/>
    <x v="0"/>
    <m/>
    <m/>
    <m/>
    <m/>
    <n v="1975"/>
    <n v="49"/>
    <m/>
    <n v="1"/>
  </r>
  <r>
    <n v="533"/>
    <n v="8"/>
    <m/>
    <m/>
    <m/>
    <m/>
    <d v="2016-08-03T16:03:55"/>
    <d v="2016-08-03T16:12:49"/>
    <n v="3195"/>
    <s v="Sip Ave               "/>
    <n v="40.730742625306583"/>
    <n v="-74.063783884048462"/>
    <n v="3212"/>
    <x v="40"/>
    <n v="40.734785817999999"/>
    <n v="-74.050443635999997"/>
    <n v="24472"/>
    <x v="0"/>
    <m/>
    <m/>
    <m/>
    <m/>
    <n v="1991"/>
    <n v="33"/>
    <m/>
    <n v="1"/>
  </r>
  <r>
    <n v="154"/>
    <n v="2"/>
    <m/>
    <m/>
    <m/>
    <m/>
    <d v="2016-08-03T16:04:06"/>
    <d v="2016-08-03T16:06:41"/>
    <n v="3278"/>
    <s v="Monmouth and 6th      "/>
    <n v="40.725685483629007"/>
    <n v="-74.048790335655212"/>
    <n v="3272"/>
    <x v="39"/>
    <n v="40.723331586464361"/>
    <n v="-74.045952558517442"/>
    <n v="26221"/>
    <x v="0"/>
    <m/>
    <m/>
    <m/>
    <m/>
    <n v="1988"/>
    <n v="36"/>
    <m/>
    <n v="1"/>
  </r>
  <r>
    <n v="1921"/>
    <n v="32"/>
    <m/>
    <m/>
    <m/>
    <m/>
    <d v="2016-08-03T16:05:46"/>
    <d v="2016-08-03T16:37:47"/>
    <n v="3198"/>
    <s v="Heights Elevator      "/>
    <n v="40.748715945380226"/>
    <n v="-74.040443301200867"/>
    <n v="3206"/>
    <x v="1"/>
    <n v="40.7311689"/>
    <n v="-74.057573599999998"/>
    <n v="24520"/>
    <x v="0"/>
    <m/>
    <m/>
    <m/>
    <m/>
    <n v="1978"/>
    <n v="46"/>
    <m/>
    <n v="1"/>
  </r>
  <r>
    <n v="1439"/>
    <n v="23"/>
    <m/>
    <m/>
    <m/>
    <m/>
    <d v="2016-08-03T16:11:16"/>
    <d v="2016-08-03T16:35:15"/>
    <n v="3199"/>
    <s v="Newport Pkwy          "/>
    <n v="40.728744800000001"/>
    <n v="-74.032108199999996"/>
    <n v="3186"/>
    <x v="5"/>
    <n v="40.71958611647166"/>
    <n v="-74.043117463588715"/>
    <n v="24532"/>
    <x v="0"/>
    <m/>
    <m/>
    <m/>
    <m/>
    <n v="1952"/>
    <n v="72"/>
    <m/>
    <n v="1"/>
  </r>
  <r>
    <n v="145"/>
    <n v="2"/>
    <m/>
    <m/>
    <m/>
    <m/>
    <d v="2016-08-03T16:13:07"/>
    <d v="2016-08-03T16:15:33"/>
    <n v="3183"/>
    <s v="Exchange Place        "/>
    <n v="40.716246900000002"/>
    <n v="-74.033458800000005"/>
    <n v="3187"/>
    <x v="16"/>
    <n v="40.721123599999999"/>
    <n v="-74.038050949999999"/>
    <n v="26184"/>
    <x v="0"/>
    <m/>
    <m/>
    <m/>
    <m/>
    <n v="1981"/>
    <n v="43"/>
    <m/>
    <n v="2"/>
  </r>
  <r>
    <n v="2217"/>
    <n v="36"/>
    <m/>
    <m/>
    <m/>
    <m/>
    <d v="2016-08-03T16:18:59"/>
    <d v="2016-08-03T16:55:57"/>
    <n v="3199"/>
    <s v="Newport Pkwy          "/>
    <n v="40.728744800000001"/>
    <n v="-74.032108199999996"/>
    <n v="3196"/>
    <x v="37"/>
    <n v="40.744318700000001"/>
    <n v="-74.043990899999997"/>
    <n v="24525"/>
    <x v="0"/>
    <m/>
    <m/>
    <m/>
    <m/>
    <n v="1959"/>
    <n v="65"/>
    <m/>
    <n v="2"/>
  </r>
  <r>
    <n v="450"/>
    <n v="7"/>
    <m/>
    <m/>
    <m/>
    <m/>
    <d v="2016-08-03T16:19:24"/>
    <d v="2016-08-03T16:26:55"/>
    <n v="3183"/>
    <s v="Exchange Place        "/>
    <n v="40.716246900000002"/>
    <n v="-74.033458800000005"/>
    <n v="3185"/>
    <x v="13"/>
    <n v="40.717732499999997"/>
    <n v="-74.043845000000005"/>
    <n v="26243"/>
    <x v="0"/>
    <m/>
    <m/>
    <m/>
    <m/>
    <n v="1975"/>
    <n v="49"/>
    <m/>
    <n v="2"/>
  </r>
  <r>
    <n v="801"/>
    <n v="13"/>
    <m/>
    <m/>
    <m/>
    <m/>
    <d v="2016-08-03T16:20:14"/>
    <d v="2016-08-03T16:33:36"/>
    <n v="3213"/>
    <s v="Van Vorst Park        "/>
    <n v="40.718488919999999"/>
    <n v="-74.047726624999996"/>
    <n v="3199"/>
    <x v="21"/>
    <n v="40.728744800000001"/>
    <n v="-74.032108199999996"/>
    <n v="24390"/>
    <x v="0"/>
    <m/>
    <m/>
    <m/>
    <m/>
    <n v="1959"/>
    <n v="65"/>
    <m/>
    <n v="2"/>
  </r>
  <r>
    <n v="3569"/>
    <n v="59"/>
    <m/>
    <m/>
    <m/>
    <m/>
    <d v="2016-08-03T16:20:46"/>
    <d v="2016-08-03T17:20:16"/>
    <n v="3192"/>
    <s v="Liberty Light Rail    "/>
    <n v="40.711242300000002"/>
    <n v="-74.055701299999996"/>
    <n v="3192"/>
    <x v="10"/>
    <n v="40.711242300000002"/>
    <n v="-74.055701299999996"/>
    <n v="26276"/>
    <x v="1"/>
    <m/>
    <m/>
    <m/>
    <m/>
    <m/>
    <s v=""/>
    <m/>
    <n v="0"/>
  </r>
  <r>
    <n v="3571"/>
    <n v="59"/>
    <m/>
    <m/>
    <m/>
    <m/>
    <d v="2016-08-03T16:20:59"/>
    <d v="2016-08-03T17:20:30"/>
    <n v="3192"/>
    <s v="Liberty Light Rail    "/>
    <n v="40.711242300000002"/>
    <n v="-74.055701299999996"/>
    <n v="3192"/>
    <x v="10"/>
    <n v="40.711242300000002"/>
    <n v="-74.055701299999996"/>
    <n v="26202"/>
    <x v="1"/>
    <m/>
    <m/>
    <m/>
    <m/>
    <m/>
    <s v=""/>
    <m/>
    <n v="0"/>
  </r>
  <r>
    <n v="1190"/>
    <n v="19"/>
    <m/>
    <m/>
    <m/>
    <m/>
    <d v="2016-08-03T16:22:47"/>
    <d v="2016-08-03T16:42:37"/>
    <n v="3194"/>
    <s v="McGinley Square       "/>
    <n v="40.725339925355797"/>
    <n v="-74.067622125148773"/>
    <n v="3199"/>
    <x v="21"/>
    <n v="40.728744800000001"/>
    <n v="-74.032108199999996"/>
    <n v="24714"/>
    <x v="0"/>
    <m/>
    <m/>
    <m/>
    <m/>
    <n v="1984"/>
    <n v="40"/>
    <m/>
    <n v="1"/>
  </r>
  <r>
    <n v="1203"/>
    <n v="20"/>
    <m/>
    <m/>
    <m/>
    <m/>
    <d v="2016-08-03T16:23:27"/>
    <d v="2016-08-03T16:43:31"/>
    <n v="3281"/>
    <s v="Leonard Gordon Park   "/>
    <n v="40.74590996631558"/>
    <n v="-74.057271480560303"/>
    <n v="3186"/>
    <x v="5"/>
    <n v="40.71958611647166"/>
    <n v="-74.043117463588715"/>
    <n v="24644"/>
    <x v="0"/>
    <m/>
    <m/>
    <m/>
    <m/>
    <n v="1965"/>
    <n v="59"/>
    <m/>
    <n v="1"/>
  </r>
  <r>
    <n v="577"/>
    <n v="9"/>
    <m/>
    <m/>
    <m/>
    <m/>
    <d v="2016-08-03T16:24:05"/>
    <d v="2016-08-03T16:33:43"/>
    <n v="3268"/>
    <s v="Lafayette Park        "/>
    <n v="40.71346382669195"/>
    <n v="-74.062858521938324"/>
    <n v="3185"/>
    <x v="13"/>
    <n v="40.717732499999997"/>
    <n v="-74.043845000000005"/>
    <n v="24395"/>
    <x v="0"/>
    <m/>
    <m/>
    <m/>
    <m/>
    <n v="1981"/>
    <n v="43"/>
    <m/>
    <n v="1"/>
  </r>
  <r>
    <n v="177"/>
    <n v="2"/>
    <m/>
    <m/>
    <m/>
    <m/>
    <d v="2016-08-03T16:24:33"/>
    <d v="2016-08-03T16:27:31"/>
    <n v="3211"/>
    <s v="Newark Ave            "/>
    <n v="40.721525149999998"/>
    <n v="-74.046304543000005"/>
    <n v="3203"/>
    <x v="9"/>
    <n v="40.727595966000003"/>
    <n v="-74.044247311000007"/>
    <n v="24512"/>
    <x v="0"/>
    <m/>
    <m/>
    <m/>
    <m/>
    <n v="1987"/>
    <n v="37"/>
    <m/>
    <n v="2"/>
  </r>
  <r>
    <n v="237"/>
    <n v="3"/>
    <m/>
    <m/>
    <m/>
    <m/>
    <d v="2016-08-03T16:25:08"/>
    <d v="2016-08-03T16:29:05"/>
    <n v="3195"/>
    <s v="Sip Ave               "/>
    <n v="40.730742625306583"/>
    <n v="-74.063783884048462"/>
    <n v="3194"/>
    <x v="20"/>
    <n v="40.725339925355797"/>
    <n v="-74.067622125148773"/>
    <n v="24418"/>
    <x v="0"/>
    <m/>
    <m/>
    <m/>
    <m/>
    <n v="1979"/>
    <n v="45"/>
    <m/>
    <n v="1"/>
  </r>
  <r>
    <n v="1073"/>
    <n v="17"/>
    <m/>
    <m/>
    <m/>
    <m/>
    <d v="2016-08-03T16:28:06"/>
    <d v="2016-08-03T16:46:00"/>
    <n v="3183"/>
    <s v="Exchange Place        "/>
    <n v="40.716246900000002"/>
    <n v="-74.033458800000005"/>
    <n v="3210"/>
    <x v="27"/>
    <n v="40.742677141000001"/>
    <n v="-74.051788633000001"/>
    <n v="26274"/>
    <x v="0"/>
    <m/>
    <m/>
    <m/>
    <m/>
    <n v="1989"/>
    <n v="35"/>
    <m/>
    <n v="1"/>
  </r>
  <r>
    <n v="203"/>
    <n v="3"/>
    <m/>
    <m/>
    <m/>
    <m/>
    <d v="2016-08-03T16:29:48"/>
    <d v="2016-08-03T16:33:11"/>
    <n v="3203"/>
    <s v="Hamilton Park         "/>
    <n v="40.727595966000003"/>
    <n v="-74.044247311000007"/>
    <n v="3272"/>
    <x v="39"/>
    <n v="40.723331586464361"/>
    <n v="-74.045952558517442"/>
    <n v="24682"/>
    <x v="0"/>
    <m/>
    <m/>
    <m/>
    <m/>
    <n v="1982"/>
    <n v="42"/>
    <m/>
    <n v="2"/>
  </r>
  <r>
    <n v="218"/>
    <n v="3"/>
    <m/>
    <m/>
    <m/>
    <m/>
    <d v="2016-08-03T16:30:25"/>
    <d v="2016-08-03T16:34:04"/>
    <n v="3186"/>
    <s v="Grove St PATH         "/>
    <n v="40.71958611647166"/>
    <n v="-74.043117463588715"/>
    <n v="3272"/>
    <x v="39"/>
    <n v="40.723331586464361"/>
    <n v="-74.045952558517442"/>
    <n v="24608"/>
    <x v="0"/>
    <m/>
    <m/>
    <m/>
    <m/>
    <n v="1969"/>
    <n v="55"/>
    <m/>
    <n v="1"/>
  </r>
  <r>
    <n v="246"/>
    <n v="4"/>
    <m/>
    <m/>
    <m/>
    <m/>
    <d v="2016-08-03T16:31:36"/>
    <d v="2016-08-03T16:35:42"/>
    <n v="3213"/>
    <s v="Van Vorst Park        "/>
    <n v="40.718488919999999"/>
    <n v="-74.047726624999996"/>
    <n v="3186"/>
    <x v="5"/>
    <n v="40.71958611647166"/>
    <n v="-74.043117463588715"/>
    <n v="26311"/>
    <x v="0"/>
    <m/>
    <m/>
    <m/>
    <m/>
    <n v="1981"/>
    <n v="43"/>
    <m/>
    <n v="1"/>
  </r>
  <r>
    <n v="184"/>
    <n v="3"/>
    <m/>
    <m/>
    <m/>
    <m/>
    <d v="2016-08-03T16:36:47"/>
    <d v="2016-08-03T16:39:52"/>
    <n v="3203"/>
    <s v="Hamilton Park         "/>
    <n v="40.727595966000003"/>
    <n v="-74.044247311000007"/>
    <n v="3272"/>
    <x v="39"/>
    <n v="40.723331586464361"/>
    <n v="-74.045952558517442"/>
    <n v="24500"/>
    <x v="0"/>
    <m/>
    <m/>
    <m/>
    <m/>
    <n v="1947"/>
    <n v="77"/>
    <m/>
    <n v="1"/>
  </r>
  <r>
    <n v="1124"/>
    <n v="18"/>
    <m/>
    <m/>
    <m/>
    <m/>
    <d v="2016-08-03T16:39:05"/>
    <d v="2016-08-03T16:57:49"/>
    <n v="3206"/>
    <s v="Hilltop               "/>
    <n v="40.7311689"/>
    <n v="-74.057573599999998"/>
    <n v="3267"/>
    <x v="33"/>
    <n v="40.712418823756899"/>
    <n v="-74.038525521755219"/>
    <n v="26153"/>
    <x v="0"/>
    <m/>
    <m/>
    <m/>
    <m/>
    <n v="1986"/>
    <n v="38"/>
    <m/>
    <n v="1"/>
  </r>
  <r>
    <n v="616"/>
    <n v="10"/>
    <m/>
    <m/>
    <m/>
    <m/>
    <d v="2016-08-03T16:40:25"/>
    <d v="2016-08-03T16:50:42"/>
    <n v="3206"/>
    <s v="Hilltop               "/>
    <n v="40.7311689"/>
    <n v="-74.057573599999998"/>
    <n v="3281"/>
    <x v="42"/>
    <n v="40.74590996631558"/>
    <n v="-74.057271480560303"/>
    <n v="24678"/>
    <x v="0"/>
    <m/>
    <m/>
    <m/>
    <m/>
    <n v="1984"/>
    <n v="40"/>
    <m/>
    <n v="1"/>
  </r>
  <r>
    <n v="1188"/>
    <n v="19"/>
    <m/>
    <m/>
    <m/>
    <m/>
    <d v="2016-08-03T16:40:29"/>
    <d v="2016-08-03T17:00:17"/>
    <n v="3183"/>
    <s v="Exchange Place        "/>
    <n v="40.716246900000002"/>
    <n v="-74.033458800000005"/>
    <n v="3213"/>
    <x v="7"/>
    <n v="40.718488919999999"/>
    <n v="-74.047726624999996"/>
    <n v="24643"/>
    <x v="0"/>
    <m/>
    <m/>
    <m/>
    <m/>
    <n v="1965"/>
    <n v="59"/>
    <m/>
    <n v="1"/>
  </r>
  <r>
    <n v="404"/>
    <n v="6"/>
    <m/>
    <m/>
    <m/>
    <m/>
    <d v="2016-08-03T16:40:43"/>
    <d v="2016-08-03T16:47:27"/>
    <n v="3183"/>
    <s v="Exchange Place        "/>
    <n v="40.716246900000002"/>
    <n v="-74.033458800000005"/>
    <n v="3214"/>
    <x v="19"/>
    <n v="40.712774199999998"/>
    <n v="-74.0364857"/>
    <n v="26213"/>
    <x v="0"/>
    <m/>
    <m/>
    <m/>
    <m/>
    <n v="1981"/>
    <n v="43"/>
    <m/>
    <n v="2"/>
  </r>
  <r>
    <n v="234"/>
    <n v="3"/>
    <m/>
    <m/>
    <m/>
    <m/>
    <d v="2016-08-03T16:41:13"/>
    <d v="2016-08-03T16:45:08"/>
    <n v="3184"/>
    <s v="Paulus Hook           "/>
    <n v="40.7141454"/>
    <n v="-74.033551900000006"/>
    <n v="3267"/>
    <x v="33"/>
    <n v="40.712418823756899"/>
    <n v="-74.038525521755219"/>
    <n v="26269"/>
    <x v="0"/>
    <m/>
    <m/>
    <m/>
    <m/>
    <n v="1961"/>
    <n v="63"/>
    <m/>
    <n v="1"/>
  </r>
  <r>
    <n v="229"/>
    <n v="3"/>
    <m/>
    <m/>
    <m/>
    <m/>
    <d v="2016-08-03T16:41:53"/>
    <d v="2016-08-03T16:45:43"/>
    <n v="3194"/>
    <s v="McGinley Square       "/>
    <n v="40.725339925355797"/>
    <n v="-74.067622125148773"/>
    <n v="3195"/>
    <x v="3"/>
    <n v="40.730742625306583"/>
    <n v="-74.063783884048462"/>
    <n v="24645"/>
    <x v="0"/>
    <m/>
    <m/>
    <m/>
    <m/>
    <n v="1967"/>
    <n v="57"/>
    <m/>
    <n v="1"/>
  </r>
  <r>
    <n v="202"/>
    <n v="3"/>
    <m/>
    <m/>
    <m/>
    <m/>
    <d v="2016-08-03T16:42:19"/>
    <d v="2016-08-03T16:45:42"/>
    <n v="3272"/>
    <s v="Jersey &amp; 3rd          "/>
    <n v="40.723331586464361"/>
    <n v="-74.045952558517442"/>
    <n v="3203"/>
    <x v="9"/>
    <n v="40.727595966000003"/>
    <n v="-74.044247311000007"/>
    <n v="24500"/>
    <x v="0"/>
    <m/>
    <m/>
    <m/>
    <m/>
    <n v="1947"/>
    <n v="77"/>
    <m/>
    <n v="1"/>
  </r>
  <r>
    <n v="477"/>
    <n v="7"/>
    <m/>
    <m/>
    <m/>
    <m/>
    <d v="2016-08-03T16:42:28"/>
    <d v="2016-08-03T16:50:25"/>
    <n v="3203"/>
    <s v="Hamilton Park         "/>
    <n v="40.727595966000003"/>
    <n v="-74.044247311000007"/>
    <n v="3186"/>
    <x v="5"/>
    <n v="40.71958611647166"/>
    <n v="-74.043117463588715"/>
    <n v="26300"/>
    <x v="0"/>
    <m/>
    <m/>
    <m/>
    <m/>
    <n v="1976"/>
    <n v="48"/>
    <m/>
    <n v="1"/>
  </r>
  <r>
    <n v="761"/>
    <n v="12"/>
    <m/>
    <m/>
    <m/>
    <m/>
    <d v="2016-08-03T16:42:44"/>
    <d v="2016-08-03T16:55:26"/>
    <n v="3272"/>
    <s v="Jersey &amp; 3rd          "/>
    <n v="40.723331586464361"/>
    <n v="-74.045952558517442"/>
    <n v="3203"/>
    <x v="9"/>
    <n v="40.727595966000003"/>
    <n v="-74.044247311000007"/>
    <n v="24608"/>
    <x v="0"/>
    <m/>
    <m/>
    <m/>
    <m/>
    <n v="1969"/>
    <n v="55"/>
    <m/>
    <n v="1"/>
  </r>
  <r>
    <n v="807"/>
    <n v="13"/>
    <m/>
    <m/>
    <m/>
    <m/>
    <d v="2016-08-03T16:42:57"/>
    <d v="2016-08-03T16:56:25"/>
    <n v="3202"/>
    <s v="Newport PATH          "/>
    <n v="40.727223500000001"/>
    <n v="-74.033758899999995"/>
    <n v="3214"/>
    <x v="19"/>
    <n v="40.712774199999998"/>
    <n v="-74.0364857"/>
    <n v="26228"/>
    <x v="0"/>
    <m/>
    <m/>
    <m/>
    <m/>
    <n v="1963"/>
    <n v="61"/>
    <m/>
    <n v="1"/>
  </r>
  <r>
    <n v="706"/>
    <n v="11"/>
    <m/>
    <m/>
    <m/>
    <m/>
    <d v="2016-08-03T16:43:13"/>
    <d v="2016-08-03T16:55:00"/>
    <n v="3195"/>
    <s v="Sip Ave               "/>
    <n v="40.730742625306583"/>
    <n v="-74.063783884048462"/>
    <n v="3225"/>
    <x v="38"/>
    <n v="40.723658899999997"/>
    <n v="-74.064194299999997"/>
    <n v="26152"/>
    <x v="0"/>
    <m/>
    <m/>
    <m/>
    <m/>
    <n v="1987"/>
    <n v="37"/>
    <m/>
    <n v="1"/>
  </r>
  <r>
    <n v="381"/>
    <n v="6"/>
    <m/>
    <m/>
    <m/>
    <m/>
    <d v="2016-08-03T16:46:17"/>
    <d v="2016-08-03T16:52:38"/>
    <n v="3185"/>
    <s v="City Hall             "/>
    <n v="40.717732499999997"/>
    <n v="-74.043845000000005"/>
    <n v="3187"/>
    <x v="16"/>
    <n v="40.721123599999999"/>
    <n v="-74.038050949999999"/>
    <n v="24544"/>
    <x v="0"/>
    <m/>
    <m/>
    <m/>
    <m/>
    <n v="1969"/>
    <n v="55"/>
    <m/>
    <n v="1"/>
  </r>
  <r>
    <n v="1417"/>
    <n v="23"/>
    <m/>
    <m/>
    <m/>
    <m/>
    <d v="2016-08-03T16:46:23"/>
    <d v="2016-08-03T17:10:01"/>
    <n v="3199"/>
    <s v="Newport Pkwy          "/>
    <n v="40.728744800000001"/>
    <n v="-74.032108199999996"/>
    <n v="3197"/>
    <x v="29"/>
    <n v="40.752558999999998"/>
    <n v="-74.044725"/>
    <n v="24390"/>
    <x v="0"/>
    <m/>
    <m/>
    <m/>
    <m/>
    <n v="1959"/>
    <n v="65"/>
    <m/>
    <n v="2"/>
  </r>
  <r>
    <n v="405"/>
    <n v="6"/>
    <m/>
    <m/>
    <m/>
    <m/>
    <d v="2016-08-03T16:46:57"/>
    <d v="2016-08-03T16:53:42"/>
    <n v="3195"/>
    <s v="Sip Ave               "/>
    <n v="40.730742625306583"/>
    <n v="-74.063783884048462"/>
    <n v="3281"/>
    <x v="42"/>
    <n v="40.74590996631558"/>
    <n v="-74.057271480560303"/>
    <n v="24484"/>
    <x v="0"/>
    <m/>
    <m/>
    <m/>
    <m/>
    <n v="1980"/>
    <n v="44"/>
    <m/>
    <n v="1"/>
  </r>
  <r>
    <n v="281"/>
    <n v="4"/>
    <m/>
    <m/>
    <m/>
    <m/>
    <d v="2016-08-03T16:47:09"/>
    <d v="2016-08-03T16:51:50"/>
    <n v="3186"/>
    <s v="Grove St PATH         "/>
    <n v="40.71958611647166"/>
    <n v="-74.043117463588715"/>
    <n v="3203"/>
    <x v="9"/>
    <n v="40.727595966000003"/>
    <n v="-74.044247311000007"/>
    <n v="24497"/>
    <x v="0"/>
    <m/>
    <m/>
    <m/>
    <m/>
    <n v="1967"/>
    <n v="57"/>
    <m/>
    <n v="1"/>
  </r>
  <r>
    <n v="276"/>
    <n v="4"/>
    <m/>
    <m/>
    <m/>
    <m/>
    <d v="2016-08-03T16:47:28"/>
    <d v="2016-08-03T16:52:04"/>
    <n v="3278"/>
    <s v="Monmouth and 6th      "/>
    <n v="40.725685483629007"/>
    <n v="-74.048790335655212"/>
    <n v="3186"/>
    <x v="5"/>
    <n v="40.71958611647166"/>
    <n v="-74.043117463588715"/>
    <n v="24712"/>
    <x v="0"/>
    <m/>
    <m/>
    <m/>
    <m/>
    <n v="1958"/>
    <n v="66"/>
    <m/>
    <n v="1"/>
  </r>
  <r>
    <n v="224"/>
    <n v="3"/>
    <m/>
    <m/>
    <m/>
    <m/>
    <d v="2016-08-03T16:47:37"/>
    <d v="2016-08-03T16:51:21"/>
    <n v="3186"/>
    <s v="Grove St PATH         "/>
    <n v="40.71958611647166"/>
    <n v="-74.043117463588715"/>
    <n v="3276"/>
    <x v="6"/>
    <n v="40.714584035358932"/>
    <n v="-74.042817056179047"/>
    <n v="24476"/>
    <x v="0"/>
    <m/>
    <m/>
    <m/>
    <m/>
    <n v="1976"/>
    <n v="48"/>
    <m/>
    <n v="1"/>
  </r>
  <r>
    <n v="185"/>
    <n v="3"/>
    <m/>
    <m/>
    <m/>
    <m/>
    <d v="2016-08-03T16:49:14"/>
    <d v="2016-08-03T16:52:19"/>
    <n v="3272"/>
    <s v="Jersey &amp; 3rd          "/>
    <n v="40.723331586464361"/>
    <n v="-74.045952558517442"/>
    <n v="3203"/>
    <x v="9"/>
    <n v="40.727595966000003"/>
    <n v="-74.044247311000007"/>
    <n v="24682"/>
    <x v="0"/>
    <m/>
    <m/>
    <m/>
    <m/>
    <n v="1982"/>
    <n v="42"/>
    <m/>
    <n v="2"/>
  </r>
  <r>
    <n v="731"/>
    <n v="12"/>
    <m/>
    <m/>
    <m/>
    <m/>
    <d v="2016-08-03T16:49:33"/>
    <d v="2016-08-03T17:01:45"/>
    <n v="3185"/>
    <s v="City Hall             "/>
    <n v="40.717732499999997"/>
    <n v="-74.043845000000005"/>
    <n v="3190"/>
    <x v="2"/>
    <n v="40.710467023379699"/>
    <n v="-74.070038795471191"/>
    <n v="24584"/>
    <x v="0"/>
    <m/>
    <m/>
    <m/>
    <m/>
    <n v="1986"/>
    <n v="38"/>
    <m/>
    <n v="2"/>
  </r>
  <r>
    <n v="486"/>
    <n v="8"/>
    <m/>
    <m/>
    <m/>
    <m/>
    <d v="2016-08-03T16:49:58"/>
    <d v="2016-08-03T16:58:04"/>
    <n v="3202"/>
    <s v="Newport PATH          "/>
    <n v="40.727223500000001"/>
    <n v="-74.033758899999995"/>
    <n v="3185"/>
    <x v="13"/>
    <n v="40.717732499999997"/>
    <n v="-74.043845000000005"/>
    <n v="24562"/>
    <x v="0"/>
    <m/>
    <m/>
    <m/>
    <m/>
    <n v="1990"/>
    <n v="34"/>
    <m/>
    <n v="1"/>
  </r>
  <r>
    <n v="407"/>
    <n v="6"/>
    <m/>
    <m/>
    <m/>
    <m/>
    <d v="2016-08-03T16:50:08"/>
    <d v="2016-08-03T16:56:55"/>
    <n v="3202"/>
    <s v="Newport PATH          "/>
    <n v="40.727223500000001"/>
    <n v="-74.033758899999995"/>
    <n v="3184"/>
    <x v="8"/>
    <n v="40.7141454"/>
    <n v="-74.033551900000006"/>
    <n v="24597"/>
    <x v="0"/>
    <m/>
    <m/>
    <m/>
    <m/>
    <n v="1983"/>
    <n v="41"/>
    <m/>
    <n v="1"/>
  </r>
  <r>
    <n v="459"/>
    <n v="7"/>
    <m/>
    <m/>
    <m/>
    <m/>
    <d v="2016-08-03T16:50:33"/>
    <d v="2016-08-03T16:58:12"/>
    <n v="3202"/>
    <s v="Newport PATH          "/>
    <n v="40.727223500000001"/>
    <n v="-74.033758899999995"/>
    <n v="3185"/>
    <x v="13"/>
    <n v="40.717732499999997"/>
    <n v="-74.043845000000005"/>
    <n v="26281"/>
    <x v="0"/>
    <m/>
    <m/>
    <m/>
    <m/>
    <n v="1987"/>
    <n v="37"/>
    <m/>
    <n v="1"/>
  </r>
  <r>
    <n v="205"/>
    <n v="3"/>
    <m/>
    <m/>
    <m/>
    <m/>
    <d v="2016-08-03T16:51:10"/>
    <d v="2016-08-03T16:54:36"/>
    <n v="3195"/>
    <s v="Sip Ave               "/>
    <n v="40.730742625306583"/>
    <n v="-74.063783884048462"/>
    <n v="3194"/>
    <x v="20"/>
    <n v="40.725339925355797"/>
    <n v="-74.067622125148773"/>
    <n v="24645"/>
    <x v="0"/>
    <m/>
    <m/>
    <m/>
    <m/>
    <n v="1981"/>
    <n v="43"/>
    <m/>
    <n v="1"/>
  </r>
  <r>
    <n v="979"/>
    <n v="16"/>
    <m/>
    <m/>
    <m/>
    <m/>
    <d v="2016-08-03T16:51:35"/>
    <d v="2016-08-03T17:07:54"/>
    <n v="3202"/>
    <s v="Newport PATH          "/>
    <n v="40.727223500000001"/>
    <n v="-74.033758899999995"/>
    <n v="3210"/>
    <x v="27"/>
    <n v="40.742677141000001"/>
    <n v="-74.051788633000001"/>
    <n v="26176"/>
    <x v="0"/>
    <m/>
    <m/>
    <m/>
    <m/>
    <n v="1990"/>
    <n v="34"/>
    <m/>
    <n v="1"/>
  </r>
  <r>
    <n v="591"/>
    <n v="9"/>
    <m/>
    <m/>
    <m/>
    <m/>
    <d v="2016-08-03T16:53:31"/>
    <d v="2016-08-03T17:03:22"/>
    <n v="3183"/>
    <s v="Exchange Place        "/>
    <n v="40.716246900000002"/>
    <n v="-74.033458800000005"/>
    <n v="3203"/>
    <x v="9"/>
    <n v="40.727595966000003"/>
    <n v="-74.044247311000007"/>
    <n v="24710"/>
    <x v="0"/>
    <m/>
    <m/>
    <m/>
    <m/>
    <n v="1989"/>
    <n v="35"/>
    <m/>
    <n v="1"/>
  </r>
  <r>
    <n v="786"/>
    <n v="13"/>
    <m/>
    <m/>
    <m/>
    <m/>
    <d v="2016-08-03T16:54:34"/>
    <d v="2016-08-03T17:07:41"/>
    <n v="3194"/>
    <s v="McGinley Square       "/>
    <n v="40.725339925355797"/>
    <n v="-74.067622125148773"/>
    <n v="3183"/>
    <x v="11"/>
    <n v="40.716246900000002"/>
    <n v="-74.033458800000005"/>
    <n v="24633"/>
    <x v="0"/>
    <m/>
    <m/>
    <m/>
    <m/>
    <n v="1986"/>
    <n v="38"/>
    <m/>
    <n v="1"/>
  </r>
  <r>
    <n v="584"/>
    <n v="9"/>
    <m/>
    <m/>
    <m/>
    <m/>
    <d v="2016-08-03T16:54:35"/>
    <d v="2016-08-03T17:04:20"/>
    <n v="3184"/>
    <s v="Paulus Hook           "/>
    <n v="40.7141454"/>
    <n v="-74.033551900000006"/>
    <n v="3278"/>
    <x v="12"/>
    <n v="40.725685483629007"/>
    <n v="-74.048790335655212"/>
    <n v="26309"/>
    <x v="0"/>
    <m/>
    <m/>
    <m/>
    <m/>
    <n v="1979"/>
    <n v="45"/>
    <m/>
    <n v="1"/>
  </r>
  <r>
    <n v="195"/>
    <n v="3"/>
    <m/>
    <m/>
    <m/>
    <m/>
    <d v="2016-08-03T16:55:15"/>
    <d v="2016-08-03T16:58:30"/>
    <n v="3183"/>
    <s v="Exchange Place        "/>
    <n v="40.716246900000002"/>
    <n v="-74.033458800000005"/>
    <n v="3267"/>
    <x v="33"/>
    <n v="40.712418823756899"/>
    <n v="-74.038525521755219"/>
    <n v="24523"/>
    <x v="0"/>
    <m/>
    <m/>
    <m/>
    <m/>
    <n v="1974"/>
    <n v="50"/>
    <m/>
    <n v="1"/>
  </r>
  <r>
    <n v="592"/>
    <n v="9"/>
    <m/>
    <m/>
    <m/>
    <m/>
    <d v="2016-08-03T16:55:43"/>
    <d v="2016-08-03T17:05:35"/>
    <n v="3201"/>
    <s v="Dey St                "/>
    <n v="40.737710999999997"/>
    <n v="-74.066920999999994"/>
    <n v="3206"/>
    <x v="1"/>
    <n v="40.7311689"/>
    <n v="-74.057573599999998"/>
    <n v="24496"/>
    <x v="0"/>
    <m/>
    <m/>
    <m/>
    <m/>
    <n v="1981"/>
    <n v="43"/>
    <m/>
    <n v="1"/>
  </r>
  <r>
    <n v="665"/>
    <n v="11"/>
    <m/>
    <m/>
    <m/>
    <m/>
    <d v="2016-08-03T16:57:22"/>
    <d v="2016-08-03T17:08:27"/>
    <n v="3188"/>
    <s v="NJCU                  "/>
    <n v="40.710108699999999"/>
    <n v="-74.085848900000002"/>
    <n v="3205"/>
    <x v="25"/>
    <n v="40.716539780991937"/>
    <n v="-74.049637913703904"/>
    <n v="24628"/>
    <x v="0"/>
    <m/>
    <m/>
    <m/>
    <m/>
    <n v="1963"/>
    <n v="61"/>
    <m/>
    <n v="1"/>
  </r>
  <r>
    <n v="234"/>
    <n v="3"/>
    <m/>
    <m/>
    <m/>
    <m/>
    <d v="2016-08-03T16:57:28"/>
    <d v="2016-08-03T17:01:23"/>
    <n v="3186"/>
    <s v="Grove St PATH         "/>
    <n v="40.71958611647166"/>
    <n v="-74.043117463588715"/>
    <n v="3276"/>
    <x v="6"/>
    <n v="40.714584035358932"/>
    <n v="-74.042817056179047"/>
    <n v="26300"/>
    <x v="0"/>
    <m/>
    <m/>
    <m/>
    <m/>
    <n v="1983"/>
    <n v="41"/>
    <m/>
    <n v="1"/>
  </r>
  <r>
    <n v="342"/>
    <n v="5"/>
    <m/>
    <m/>
    <m/>
    <m/>
    <d v="2016-08-03T16:58:33"/>
    <d v="2016-08-03T17:04:15"/>
    <n v="3207"/>
    <s v="Oakland Ave           "/>
    <n v="40.737603700000001"/>
    <n v="-74.052478300000004"/>
    <n v="3195"/>
    <x v="3"/>
    <n v="40.730742625306583"/>
    <n v="-74.063783884048462"/>
    <n v="24475"/>
    <x v="0"/>
    <m/>
    <m/>
    <m/>
    <m/>
    <n v="1957"/>
    <n v="67"/>
    <m/>
    <n v="1"/>
  </r>
  <r>
    <n v="1748"/>
    <n v="29"/>
    <m/>
    <m/>
    <m/>
    <m/>
    <d v="2016-08-03T16:58:42"/>
    <d v="2016-08-03T17:27:51"/>
    <n v="3199"/>
    <s v="Newport Pkwy          "/>
    <n v="40.728744800000001"/>
    <n v="-74.032108199999996"/>
    <n v="3199"/>
    <x v="21"/>
    <n v="40.728744800000001"/>
    <n v="-74.032108199999996"/>
    <n v="26280"/>
    <x v="0"/>
    <m/>
    <m/>
    <m/>
    <m/>
    <m/>
    <s v=""/>
    <m/>
    <n v="0"/>
  </r>
  <r>
    <n v="600"/>
    <n v="10"/>
    <m/>
    <m/>
    <m/>
    <m/>
    <d v="2016-08-03T16:58:51"/>
    <d v="2016-08-03T17:08:51"/>
    <n v="3202"/>
    <s v="Newport PATH          "/>
    <n v="40.727223500000001"/>
    <n v="-74.033758899999995"/>
    <n v="3276"/>
    <x v="6"/>
    <n v="40.714584035358932"/>
    <n v="-74.042817056179047"/>
    <n v="24621"/>
    <x v="0"/>
    <m/>
    <m/>
    <m/>
    <m/>
    <n v="1990"/>
    <n v="34"/>
    <m/>
    <n v="1"/>
  </r>
  <r>
    <n v="125"/>
    <n v="2"/>
    <m/>
    <m/>
    <m/>
    <m/>
    <d v="2016-08-03T17:00:30"/>
    <d v="2016-08-03T17:02:35"/>
    <n v="3183"/>
    <s v="Exchange Place        "/>
    <n v="40.716246900000002"/>
    <n v="-74.033458800000005"/>
    <n v="3184"/>
    <x v="8"/>
    <n v="40.7141454"/>
    <n v="-74.033551900000006"/>
    <n v="24477"/>
    <x v="0"/>
    <m/>
    <m/>
    <m/>
    <m/>
    <n v="1981"/>
    <n v="43"/>
    <m/>
    <n v="1"/>
  </r>
  <r>
    <n v="889"/>
    <n v="14"/>
    <m/>
    <m/>
    <m/>
    <m/>
    <d v="2016-08-03T17:01:44"/>
    <d v="2016-08-03T17:16:34"/>
    <n v="3214"/>
    <s v="Essex Light Rail      "/>
    <n v="40.712774199999998"/>
    <n v="-74.0364857"/>
    <n v="3268"/>
    <x v="43"/>
    <n v="40.71346382669195"/>
    <n v="-74.062858521938324"/>
    <n v="26298"/>
    <x v="0"/>
    <m/>
    <m/>
    <m/>
    <m/>
    <n v="1992"/>
    <n v="32"/>
    <m/>
    <n v="1"/>
  </r>
  <r>
    <n v="552"/>
    <n v="9"/>
    <m/>
    <m/>
    <m/>
    <m/>
    <d v="2016-08-03T17:02:27"/>
    <d v="2016-08-03T17:11:40"/>
    <n v="3202"/>
    <s v="Newport PATH          "/>
    <n v="40.727223500000001"/>
    <n v="-74.033758899999995"/>
    <n v="3203"/>
    <x v="9"/>
    <n v="40.727595966000003"/>
    <n v="-74.044247311000007"/>
    <n v="24613"/>
    <x v="0"/>
    <m/>
    <m/>
    <m/>
    <m/>
    <n v="1978"/>
    <n v="46"/>
    <m/>
    <n v="1"/>
  </r>
  <r>
    <n v="753"/>
    <n v="12"/>
    <m/>
    <m/>
    <m/>
    <m/>
    <d v="2016-08-03T17:04:15"/>
    <d v="2016-08-03T17:16:49"/>
    <n v="3202"/>
    <s v="Newport PATH          "/>
    <n v="40.727223500000001"/>
    <n v="-74.033758899999995"/>
    <n v="3186"/>
    <x v="5"/>
    <n v="40.71958611647166"/>
    <n v="-74.043117463588715"/>
    <n v="26266"/>
    <x v="0"/>
    <m/>
    <m/>
    <m/>
    <m/>
    <n v="1986"/>
    <n v="38"/>
    <m/>
    <n v="1"/>
  </r>
  <r>
    <n v="1331"/>
    <n v="22"/>
    <m/>
    <m/>
    <m/>
    <m/>
    <d v="2016-08-03T17:04:42"/>
    <d v="2016-08-03T17:26:53"/>
    <n v="3216"/>
    <s v="Columbia Park         "/>
    <n v="40.697029899999997"/>
    <n v="-74.096936600000006"/>
    <n v="3195"/>
    <x v="3"/>
    <n v="40.730742625306583"/>
    <n v="-74.063783884048462"/>
    <n v="24502"/>
    <x v="1"/>
    <m/>
    <m/>
    <m/>
    <m/>
    <m/>
    <s v=""/>
    <m/>
    <n v="0"/>
  </r>
  <r>
    <n v="157"/>
    <n v="2"/>
    <m/>
    <m/>
    <m/>
    <m/>
    <d v="2016-08-03T17:07:25"/>
    <d v="2016-08-03T17:10:02"/>
    <n v="3186"/>
    <s v="Grove St PATH         "/>
    <n v="40.71958611647166"/>
    <n v="-74.043117463588715"/>
    <n v="3213"/>
    <x v="7"/>
    <n v="40.718488919999999"/>
    <n v="-74.047726624999996"/>
    <n v="24558"/>
    <x v="0"/>
    <m/>
    <m/>
    <m/>
    <m/>
    <n v="1989"/>
    <n v="35"/>
    <m/>
    <n v="1"/>
  </r>
  <r>
    <n v="402"/>
    <n v="6"/>
    <m/>
    <m/>
    <m/>
    <m/>
    <d v="2016-08-03T17:08:19"/>
    <d v="2016-08-03T17:15:02"/>
    <n v="3184"/>
    <s v="Paulus Hook           "/>
    <n v="40.7141454"/>
    <n v="-74.033551900000006"/>
    <n v="3185"/>
    <x v="13"/>
    <n v="40.717732499999997"/>
    <n v="-74.043845000000005"/>
    <n v="24477"/>
    <x v="0"/>
    <m/>
    <m/>
    <m/>
    <m/>
    <n v="1957"/>
    <n v="67"/>
    <m/>
    <n v="1"/>
  </r>
  <r>
    <n v="1606"/>
    <n v="26"/>
    <m/>
    <m/>
    <m/>
    <m/>
    <d v="2016-08-03T17:08:23"/>
    <d v="2016-08-03T17:35:09"/>
    <n v="3183"/>
    <s v="Exchange Place        "/>
    <n v="40.716246900000002"/>
    <n v="-74.033458800000005"/>
    <n v="3215"/>
    <x v="36"/>
    <n v="40.746729899999998"/>
    <n v="-74.049250900000004"/>
    <n v="24555"/>
    <x v="0"/>
    <m/>
    <m/>
    <m/>
    <m/>
    <n v="1983"/>
    <n v="41"/>
    <m/>
    <n v="1"/>
  </r>
  <r>
    <n v="287"/>
    <n v="4"/>
    <m/>
    <m/>
    <m/>
    <m/>
    <d v="2016-08-03T17:09:19"/>
    <d v="2016-08-03T17:14:07"/>
    <n v="3187"/>
    <s v="Warren St             "/>
    <n v="40.721123599999999"/>
    <n v="-74.038050949999999"/>
    <n v="3203"/>
    <x v="9"/>
    <n v="40.727595966000003"/>
    <n v="-74.044247311000007"/>
    <n v="24453"/>
    <x v="0"/>
    <m/>
    <m/>
    <m/>
    <m/>
    <n v="1983"/>
    <n v="41"/>
    <m/>
    <n v="1"/>
  </r>
  <r>
    <n v="965"/>
    <n v="16"/>
    <m/>
    <m/>
    <m/>
    <m/>
    <d v="2016-08-03T17:09:41"/>
    <d v="2016-08-03T17:25:47"/>
    <n v="3183"/>
    <s v="Exchange Place        "/>
    <n v="40.716246900000002"/>
    <n v="-74.033458800000005"/>
    <n v="3220"/>
    <x v="24"/>
    <n v="40.734961020009514"/>
    <n v="-74.059503078460693"/>
    <n v="24633"/>
    <x v="0"/>
    <m/>
    <m/>
    <m/>
    <m/>
    <n v="1985"/>
    <n v="39"/>
    <m/>
    <n v="1"/>
  </r>
  <r>
    <n v="1622"/>
    <n v="27"/>
    <m/>
    <m/>
    <m/>
    <m/>
    <d v="2016-08-03T17:09:45"/>
    <d v="2016-08-03T17:36:47"/>
    <n v="3195"/>
    <s v="Sip Ave               "/>
    <n v="40.730742625306583"/>
    <n v="-74.063783884048462"/>
    <n v="3216"/>
    <x v="31"/>
    <n v="40.697029899999997"/>
    <n v="-74.096936600000006"/>
    <n v="26158"/>
    <x v="0"/>
    <m/>
    <m/>
    <m/>
    <m/>
    <n v="1963"/>
    <n v="61"/>
    <m/>
    <n v="1"/>
  </r>
  <r>
    <n v="408"/>
    <n v="6"/>
    <m/>
    <m/>
    <m/>
    <m/>
    <d v="2016-08-03T17:10:11"/>
    <d v="2016-08-03T17:16:59"/>
    <n v="3195"/>
    <s v="Sip Ave               "/>
    <n v="40.730742625306583"/>
    <n v="-74.063783884048462"/>
    <n v="3207"/>
    <x v="32"/>
    <n v="40.737603700000001"/>
    <n v="-74.052478300000004"/>
    <n v="24617"/>
    <x v="0"/>
    <m/>
    <m/>
    <m/>
    <m/>
    <n v="1992"/>
    <n v="32"/>
    <m/>
    <n v="1"/>
  </r>
  <r>
    <n v="281"/>
    <n v="4"/>
    <m/>
    <m/>
    <m/>
    <m/>
    <d v="2016-08-03T17:13:19"/>
    <d v="2016-08-03T17:18:00"/>
    <n v="3184"/>
    <s v="Paulus Hook           "/>
    <n v="40.7141454"/>
    <n v="-74.033551900000006"/>
    <n v="3276"/>
    <x v="6"/>
    <n v="40.714584035358932"/>
    <n v="-74.042817056179047"/>
    <n v="26199"/>
    <x v="0"/>
    <m/>
    <m/>
    <m/>
    <m/>
    <n v="1984"/>
    <n v="40"/>
    <m/>
    <n v="1"/>
  </r>
  <r>
    <n v="433"/>
    <n v="7"/>
    <m/>
    <m/>
    <m/>
    <m/>
    <d v="2016-08-03T17:13:26"/>
    <d v="2016-08-03T17:20:39"/>
    <n v="3183"/>
    <s v="Exchange Place        "/>
    <n v="40.716246900000002"/>
    <n v="-74.033458800000005"/>
    <n v="3279"/>
    <x v="26"/>
    <n v="40.721630142638354"/>
    <n v="-74.04996782541275"/>
    <n v="24609"/>
    <x v="0"/>
    <m/>
    <m/>
    <m/>
    <m/>
    <n v="1984"/>
    <n v="40"/>
    <m/>
    <n v="1"/>
  </r>
  <r>
    <n v="175"/>
    <n v="2"/>
    <m/>
    <m/>
    <m/>
    <m/>
    <d v="2016-08-03T17:13:55"/>
    <d v="2016-08-03T17:16:50"/>
    <n v="3183"/>
    <s v="Exchange Place        "/>
    <n v="40.716246900000002"/>
    <n v="-74.033458800000005"/>
    <n v="3214"/>
    <x v="19"/>
    <n v="40.712774199999998"/>
    <n v="-74.0364857"/>
    <n v="26268"/>
    <x v="0"/>
    <m/>
    <m/>
    <m/>
    <m/>
    <n v="1985"/>
    <n v="39"/>
    <m/>
    <n v="2"/>
  </r>
  <r>
    <n v="363"/>
    <n v="6"/>
    <m/>
    <m/>
    <m/>
    <m/>
    <d v="2016-08-03T17:14:32"/>
    <d v="2016-08-03T17:20:35"/>
    <n v="3183"/>
    <s v="Exchange Place        "/>
    <n v="40.716246900000002"/>
    <n v="-74.033458800000005"/>
    <n v="3276"/>
    <x v="6"/>
    <n v="40.714584035358932"/>
    <n v="-74.042817056179047"/>
    <n v="24448"/>
    <x v="0"/>
    <m/>
    <m/>
    <m/>
    <m/>
    <n v="1990"/>
    <n v="34"/>
    <m/>
    <n v="1"/>
  </r>
  <r>
    <n v="420"/>
    <n v="7"/>
    <m/>
    <m/>
    <m/>
    <m/>
    <d v="2016-08-03T17:14:37"/>
    <d v="2016-08-03T17:21:37"/>
    <n v="3214"/>
    <s v="Essex Light Rail      "/>
    <n v="40.712774199999998"/>
    <n v="-74.0364857"/>
    <n v="3186"/>
    <x v="5"/>
    <n v="40.71958611647166"/>
    <n v="-74.043117463588715"/>
    <n v="24601"/>
    <x v="0"/>
    <m/>
    <m/>
    <m/>
    <m/>
    <n v="1979"/>
    <n v="45"/>
    <m/>
    <n v="1"/>
  </r>
  <r>
    <n v="155"/>
    <n v="2"/>
    <m/>
    <m/>
    <m/>
    <m/>
    <d v="2016-08-03T17:14:46"/>
    <d v="2016-08-03T17:17:22"/>
    <n v="3202"/>
    <s v="Newport PATH          "/>
    <n v="40.727223500000001"/>
    <n v="-74.033758899999995"/>
    <n v="3199"/>
    <x v="21"/>
    <n v="40.728744800000001"/>
    <n v="-74.032108199999996"/>
    <n v="24724"/>
    <x v="0"/>
    <m/>
    <m/>
    <m/>
    <m/>
    <n v="1982"/>
    <n v="42"/>
    <m/>
    <n v="2"/>
  </r>
  <r>
    <n v="895"/>
    <n v="14"/>
    <m/>
    <m/>
    <m/>
    <m/>
    <d v="2016-08-03T17:15:37"/>
    <d v="2016-08-03T17:30:32"/>
    <n v="3202"/>
    <s v="Newport PATH          "/>
    <n v="40.727223500000001"/>
    <n v="-74.033758899999995"/>
    <n v="3203"/>
    <x v="9"/>
    <n v="40.727595966000003"/>
    <n v="-74.044247311000007"/>
    <n v="26278"/>
    <x v="0"/>
    <m/>
    <m/>
    <m/>
    <m/>
    <n v="1974"/>
    <n v="50"/>
    <m/>
    <n v="1"/>
  </r>
  <r>
    <n v="528"/>
    <n v="8"/>
    <m/>
    <m/>
    <m/>
    <m/>
    <d v="2016-08-03T17:16:02"/>
    <d v="2016-08-03T17:24:50"/>
    <n v="3196"/>
    <s v="Riverview Park        "/>
    <n v="40.744318700000001"/>
    <n v="-74.043990899999997"/>
    <n v="3207"/>
    <x v="32"/>
    <n v="40.737603700000001"/>
    <n v="-74.052478300000004"/>
    <n v="24525"/>
    <x v="0"/>
    <m/>
    <m/>
    <m/>
    <m/>
    <n v="1959"/>
    <n v="65"/>
    <m/>
    <n v="2"/>
  </r>
  <r>
    <n v="447"/>
    <n v="7"/>
    <m/>
    <m/>
    <m/>
    <m/>
    <d v="2016-08-03T17:16:23"/>
    <d v="2016-08-03T17:23:51"/>
    <n v="3183"/>
    <s v="Exchange Place        "/>
    <n v="40.716246900000002"/>
    <n v="-74.033458800000005"/>
    <n v="3273"/>
    <x v="0"/>
    <n v="40.721650724879986"/>
    <n v="-74.042884111404419"/>
    <n v="24688"/>
    <x v="0"/>
    <m/>
    <m/>
    <m/>
    <m/>
    <n v="1980"/>
    <n v="44"/>
    <m/>
    <n v="1"/>
  </r>
  <r>
    <n v="1315"/>
    <n v="21"/>
    <m/>
    <m/>
    <m/>
    <m/>
    <d v="2016-08-03T17:17:11"/>
    <d v="2016-08-03T17:39:06"/>
    <n v="3202"/>
    <s v="Newport PATH          "/>
    <n v="40.727223500000001"/>
    <n v="-74.033758899999995"/>
    <n v="3184"/>
    <x v="8"/>
    <n v="40.7141454"/>
    <n v="-74.033551900000006"/>
    <n v="24524"/>
    <x v="0"/>
    <m/>
    <m/>
    <m/>
    <m/>
    <n v="1970"/>
    <n v="54"/>
    <m/>
    <n v="1"/>
  </r>
  <r>
    <n v="618"/>
    <n v="10"/>
    <m/>
    <m/>
    <m/>
    <m/>
    <d v="2016-08-03T17:17:58"/>
    <d v="2016-08-03T17:28:17"/>
    <n v="3190"/>
    <s v="Garfield Ave Station  "/>
    <n v="40.710467023379699"/>
    <n v="-74.070038795471191"/>
    <n v="3185"/>
    <x v="13"/>
    <n v="40.717732499999997"/>
    <n v="-74.043845000000005"/>
    <n v="26237"/>
    <x v="0"/>
    <m/>
    <m/>
    <m/>
    <m/>
    <n v="1986"/>
    <n v="38"/>
    <m/>
    <n v="2"/>
  </r>
  <r>
    <n v="580"/>
    <n v="9"/>
    <m/>
    <m/>
    <m/>
    <m/>
    <d v="2016-08-03T17:18:37"/>
    <d v="2016-08-03T17:28:17"/>
    <n v="3190"/>
    <s v="Garfield Ave Station  "/>
    <n v="40.710467023379699"/>
    <n v="-74.070038795471191"/>
    <n v="3186"/>
    <x v="5"/>
    <n v="40.71958611647166"/>
    <n v="-74.043117463588715"/>
    <n v="24622"/>
    <x v="0"/>
    <m/>
    <m/>
    <m/>
    <m/>
    <n v="1988"/>
    <n v="36"/>
    <m/>
    <n v="1"/>
  </r>
  <r>
    <n v="572"/>
    <n v="9"/>
    <m/>
    <m/>
    <m/>
    <m/>
    <d v="2016-08-03T17:18:59"/>
    <d v="2016-08-03T17:28:32"/>
    <n v="3184"/>
    <s v="Paulus Hook           "/>
    <n v="40.7141454"/>
    <n v="-74.033551900000006"/>
    <n v="3202"/>
    <x v="15"/>
    <n v="40.727223500000001"/>
    <n v="-74.033758899999995"/>
    <n v="24597"/>
    <x v="0"/>
    <m/>
    <m/>
    <m/>
    <m/>
    <n v="1992"/>
    <n v="32"/>
    <m/>
    <n v="1"/>
  </r>
  <r>
    <n v="2013"/>
    <n v="33"/>
    <m/>
    <m/>
    <m/>
    <m/>
    <d v="2016-08-03T17:20:30"/>
    <d v="2016-08-03T17:54:04"/>
    <n v="3275"/>
    <s v="Columbus Drive        "/>
    <n v="40.718355198232139"/>
    <n v="-74.038914442062378"/>
    <n v="3207"/>
    <x v="32"/>
    <n v="40.737603700000001"/>
    <n v="-74.052478300000004"/>
    <n v="24551"/>
    <x v="0"/>
    <m/>
    <m/>
    <m/>
    <m/>
    <n v="1981"/>
    <n v="43"/>
    <m/>
    <n v="1"/>
  </r>
  <r>
    <n v="595"/>
    <n v="9"/>
    <m/>
    <m/>
    <m/>
    <m/>
    <d v="2016-08-03T17:21:48"/>
    <d v="2016-08-03T17:31:43"/>
    <n v="3199"/>
    <s v="Newport Pkwy          "/>
    <n v="40.728744800000001"/>
    <n v="-74.032108199999996"/>
    <n v="3187"/>
    <x v="16"/>
    <n v="40.721123599999999"/>
    <n v="-74.038050949999999"/>
    <n v="24714"/>
    <x v="0"/>
    <m/>
    <m/>
    <m/>
    <m/>
    <n v="1962"/>
    <n v="62"/>
    <m/>
    <n v="2"/>
  </r>
  <r>
    <n v="2510"/>
    <n v="41"/>
    <m/>
    <m/>
    <m/>
    <m/>
    <d v="2016-08-03T17:22:52"/>
    <d v="2016-08-03T18:04:42"/>
    <n v="3203"/>
    <s v="Hamilton Park         "/>
    <n v="40.727595966000003"/>
    <n v="-74.044247311000007"/>
    <n v="3203"/>
    <x v="9"/>
    <n v="40.727595966000003"/>
    <n v="-74.044247311000007"/>
    <n v="24710"/>
    <x v="0"/>
    <m/>
    <m/>
    <m/>
    <m/>
    <n v="1975"/>
    <n v="49"/>
    <m/>
    <n v="1"/>
  </r>
  <r>
    <n v="640"/>
    <n v="10"/>
    <m/>
    <m/>
    <m/>
    <m/>
    <d v="2016-08-03T17:23:25"/>
    <d v="2016-08-03T17:34:06"/>
    <n v="3202"/>
    <s v="Newport PATH          "/>
    <n v="40.727223500000001"/>
    <n v="-74.033758899999995"/>
    <n v="3184"/>
    <x v="8"/>
    <n v="40.7141454"/>
    <n v="-74.033551900000006"/>
    <n v="24631"/>
    <x v="0"/>
    <m/>
    <m/>
    <m/>
    <m/>
    <n v="1986"/>
    <n v="38"/>
    <m/>
    <n v="1"/>
  </r>
  <r>
    <n v="748"/>
    <n v="12"/>
    <m/>
    <m/>
    <m/>
    <m/>
    <d v="2016-08-03T17:23:54"/>
    <d v="2016-08-03T17:36:23"/>
    <n v="3267"/>
    <s v="Morris Canal          "/>
    <n v="40.712418823756899"/>
    <n v="-74.038525521755219"/>
    <n v="3267"/>
    <x v="33"/>
    <n v="40.712418823756899"/>
    <n v="-74.038525521755219"/>
    <n v="26269"/>
    <x v="0"/>
    <m/>
    <m/>
    <m/>
    <m/>
    <n v="1984"/>
    <n v="40"/>
    <m/>
    <n v="1"/>
  </r>
  <r>
    <n v="513"/>
    <n v="8"/>
    <m/>
    <m/>
    <m/>
    <m/>
    <d v="2016-08-03T17:24:37"/>
    <d v="2016-08-03T17:33:10"/>
    <n v="3184"/>
    <s v="Paulus Hook           "/>
    <n v="40.7141454"/>
    <n v="-74.033551900000006"/>
    <n v="3192"/>
    <x v="10"/>
    <n v="40.711242300000002"/>
    <n v="-74.055701299999996"/>
    <n v="26267"/>
    <x v="0"/>
    <m/>
    <m/>
    <m/>
    <m/>
    <n v="1960"/>
    <n v="64"/>
    <m/>
    <n v="1"/>
  </r>
  <r>
    <n v="376"/>
    <n v="6"/>
    <m/>
    <m/>
    <m/>
    <m/>
    <d v="2016-08-03T17:24:40"/>
    <d v="2016-08-03T17:30:56"/>
    <n v="3183"/>
    <s v="Exchange Place        "/>
    <n v="40.716246900000002"/>
    <n v="-74.033458800000005"/>
    <n v="3199"/>
    <x v="21"/>
    <n v="40.728744800000001"/>
    <n v="-74.032108199999996"/>
    <n v="26192"/>
    <x v="0"/>
    <m/>
    <m/>
    <m/>
    <m/>
    <n v="1961"/>
    <n v="63"/>
    <m/>
    <n v="1"/>
  </r>
  <r>
    <n v="159"/>
    <n v="2"/>
    <m/>
    <m/>
    <m/>
    <m/>
    <d v="2016-08-03T17:25:25"/>
    <d v="2016-08-03T17:28:05"/>
    <n v="3183"/>
    <s v="Exchange Place        "/>
    <n v="40.716246900000002"/>
    <n v="-74.033458800000005"/>
    <n v="3214"/>
    <x v="19"/>
    <n v="40.712774199999998"/>
    <n v="-74.0364857"/>
    <n v="26307"/>
    <x v="0"/>
    <m/>
    <m/>
    <m/>
    <m/>
    <n v="1960"/>
    <n v="64"/>
    <m/>
    <n v="1"/>
  </r>
  <r>
    <n v="710"/>
    <n v="11"/>
    <m/>
    <m/>
    <m/>
    <m/>
    <d v="2016-08-03T17:25:56"/>
    <d v="2016-08-03T17:37:47"/>
    <n v="3212"/>
    <s v="Christ Hospital       "/>
    <n v="40.734785817999999"/>
    <n v="-74.050443635999997"/>
    <n v="3186"/>
    <x v="5"/>
    <n v="40.71958611647166"/>
    <n v="-74.043117463588715"/>
    <n v="26160"/>
    <x v="0"/>
    <m/>
    <m/>
    <m/>
    <m/>
    <n v="1971"/>
    <n v="53"/>
    <m/>
    <n v="2"/>
  </r>
  <r>
    <n v="517"/>
    <n v="8"/>
    <m/>
    <m/>
    <m/>
    <m/>
    <d v="2016-08-03T17:26:15"/>
    <d v="2016-08-03T17:34:53"/>
    <n v="3185"/>
    <s v="City Hall             "/>
    <n v="40.717732499999997"/>
    <n v="-74.043845000000005"/>
    <n v="3267"/>
    <x v="33"/>
    <n v="40.712418823756899"/>
    <n v="-74.038525521755219"/>
    <n v="24434"/>
    <x v="0"/>
    <m/>
    <m/>
    <m/>
    <m/>
    <n v="1974"/>
    <n v="50"/>
    <m/>
    <n v="2"/>
  </r>
  <r>
    <n v="718"/>
    <n v="11"/>
    <m/>
    <m/>
    <m/>
    <m/>
    <d v="2016-08-03T17:27:31"/>
    <d v="2016-08-03T17:39:30"/>
    <n v="3207"/>
    <s v="Oakland Ave           "/>
    <n v="40.737603700000001"/>
    <n v="-74.052478300000004"/>
    <n v="3211"/>
    <x v="14"/>
    <n v="40.721525149999998"/>
    <n v="-74.046304543000005"/>
    <n v="24624"/>
    <x v="1"/>
    <m/>
    <m/>
    <m/>
    <m/>
    <m/>
    <s v=""/>
    <m/>
    <n v="0"/>
  </r>
  <r>
    <n v="734"/>
    <n v="12"/>
    <m/>
    <m/>
    <m/>
    <m/>
    <d v="2016-08-03T17:27:50"/>
    <d v="2016-08-03T17:40:05"/>
    <n v="3207"/>
    <s v="Oakland Ave           "/>
    <n v="40.737603700000001"/>
    <n v="-74.052478300000004"/>
    <n v="3211"/>
    <x v="14"/>
    <n v="40.721525149999998"/>
    <n v="-74.046304543000005"/>
    <n v="26222"/>
    <x v="0"/>
    <m/>
    <m/>
    <m/>
    <m/>
    <n v="1976"/>
    <n v="48"/>
    <m/>
    <n v="2"/>
  </r>
  <r>
    <n v="132"/>
    <n v="2"/>
    <m/>
    <m/>
    <m/>
    <m/>
    <d v="2016-08-03T17:28:28"/>
    <d v="2016-08-03T17:30:40"/>
    <n v="3183"/>
    <s v="Exchange Place        "/>
    <n v="40.716246900000002"/>
    <n v="-74.033458800000005"/>
    <n v="3214"/>
    <x v="19"/>
    <n v="40.712774199999998"/>
    <n v="-74.0364857"/>
    <n v="24627"/>
    <x v="0"/>
    <m/>
    <m/>
    <m/>
    <m/>
    <n v="1983"/>
    <n v="41"/>
    <m/>
    <n v="1"/>
  </r>
  <r>
    <n v="273"/>
    <n v="4"/>
    <m/>
    <m/>
    <m/>
    <m/>
    <d v="2016-08-03T17:28:49"/>
    <d v="2016-08-03T17:33:23"/>
    <n v="3183"/>
    <s v="Exchange Place        "/>
    <n v="40.716246900000002"/>
    <n v="-74.033458800000005"/>
    <n v="3276"/>
    <x v="6"/>
    <n v="40.714584035358932"/>
    <n v="-74.042817056179047"/>
    <n v="26240"/>
    <x v="0"/>
    <m/>
    <m/>
    <m/>
    <m/>
    <n v="1982"/>
    <n v="42"/>
    <m/>
    <n v="1"/>
  </r>
  <r>
    <n v="336"/>
    <n v="5"/>
    <m/>
    <m/>
    <m/>
    <m/>
    <d v="2016-08-03T17:30:53"/>
    <d v="2016-08-03T17:36:30"/>
    <n v="3202"/>
    <s v="Newport PATH          "/>
    <n v="40.727223500000001"/>
    <n v="-74.033758899999995"/>
    <n v="3187"/>
    <x v="16"/>
    <n v="40.721123599999999"/>
    <n v="-74.038050949999999"/>
    <n v="26257"/>
    <x v="0"/>
    <m/>
    <m/>
    <m/>
    <m/>
    <n v="1989"/>
    <n v="35"/>
    <m/>
    <n v="2"/>
  </r>
  <r>
    <n v="893"/>
    <n v="14"/>
    <m/>
    <m/>
    <m/>
    <m/>
    <d v="2016-08-03T17:31:10"/>
    <d v="2016-08-03T17:46:04"/>
    <n v="3199"/>
    <s v="Newport Pkwy          "/>
    <n v="40.728744800000001"/>
    <n v="-74.032108199999996"/>
    <n v="3198"/>
    <x v="41"/>
    <n v="40.748715945380226"/>
    <n v="-74.040443301200867"/>
    <n v="24724"/>
    <x v="0"/>
    <m/>
    <m/>
    <m/>
    <m/>
    <n v="1971"/>
    <n v="53"/>
    <m/>
    <n v="1"/>
  </r>
  <r>
    <n v="1648"/>
    <n v="27"/>
    <m/>
    <m/>
    <m/>
    <m/>
    <d v="2016-08-03T17:31:44"/>
    <d v="2016-08-03T17:59:13"/>
    <n v="3207"/>
    <s v="Oakland Ave           "/>
    <n v="40.737603700000001"/>
    <n v="-74.052478300000004"/>
    <n v="3183"/>
    <x v="11"/>
    <n v="40.716246900000002"/>
    <n v="-74.033458800000005"/>
    <n v="24572"/>
    <x v="0"/>
    <m/>
    <m/>
    <m/>
    <m/>
    <n v="1959"/>
    <n v="65"/>
    <m/>
    <n v="2"/>
  </r>
  <r>
    <n v="394"/>
    <n v="6"/>
    <m/>
    <m/>
    <m/>
    <m/>
    <d v="2016-08-03T17:34:05"/>
    <d v="2016-08-03T17:40:39"/>
    <n v="3186"/>
    <s v="Grove St PATH         "/>
    <n v="40.71958611647166"/>
    <n v="-74.043117463588715"/>
    <n v="3225"/>
    <x v="38"/>
    <n v="40.723658899999997"/>
    <n v="-74.064194299999997"/>
    <n v="24394"/>
    <x v="0"/>
    <m/>
    <m/>
    <m/>
    <m/>
    <n v="1986"/>
    <n v="38"/>
    <m/>
    <n v="1"/>
  </r>
  <r>
    <n v="515"/>
    <n v="8"/>
    <m/>
    <m/>
    <m/>
    <m/>
    <d v="2016-08-03T17:34:17"/>
    <d v="2016-08-03T17:42:52"/>
    <n v="3186"/>
    <s v="Grove St PATH         "/>
    <n v="40.71958611647166"/>
    <n v="-74.043117463588715"/>
    <n v="3192"/>
    <x v="10"/>
    <n v="40.711242300000002"/>
    <n v="-74.055701299999996"/>
    <n v="24623"/>
    <x v="0"/>
    <m/>
    <m/>
    <m/>
    <m/>
    <n v="1969"/>
    <n v="55"/>
    <m/>
    <n v="1"/>
  </r>
  <r>
    <n v="875"/>
    <n v="14"/>
    <m/>
    <m/>
    <m/>
    <m/>
    <d v="2016-08-03T17:34:17"/>
    <d v="2016-08-03T17:48:53"/>
    <n v="3202"/>
    <s v="Newport PATH          "/>
    <n v="40.727223500000001"/>
    <n v="-74.033758899999995"/>
    <n v="3201"/>
    <x v="22"/>
    <n v="40.737710999999997"/>
    <n v="-74.066920999999994"/>
    <n v="24597"/>
    <x v="0"/>
    <m/>
    <m/>
    <m/>
    <m/>
    <n v="1975"/>
    <n v="49"/>
    <m/>
    <n v="1"/>
  </r>
  <r>
    <n v="253"/>
    <n v="4"/>
    <m/>
    <m/>
    <m/>
    <m/>
    <d v="2016-08-03T17:35:06"/>
    <d v="2016-08-03T17:39:19"/>
    <n v="3183"/>
    <s v="Exchange Place        "/>
    <n v="40.716246900000002"/>
    <n v="-74.033458800000005"/>
    <n v="3267"/>
    <x v="33"/>
    <n v="40.712418823756899"/>
    <n v="-74.038525521755219"/>
    <n v="26154"/>
    <x v="0"/>
    <m/>
    <m/>
    <m/>
    <m/>
    <n v="1968"/>
    <n v="56"/>
    <m/>
    <n v="1"/>
  </r>
  <r>
    <n v="968"/>
    <n v="16"/>
    <m/>
    <m/>
    <m/>
    <m/>
    <d v="2016-08-03T17:35:07"/>
    <d v="2016-08-03T17:51:16"/>
    <n v="3183"/>
    <s v="Exchange Place        "/>
    <n v="40.716246900000002"/>
    <n v="-74.033458800000005"/>
    <n v="3212"/>
    <x v="40"/>
    <n v="40.734785817999999"/>
    <n v="-74.050443635999997"/>
    <n v="26216"/>
    <x v="0"/>
    <m/>
    <m/>
    <m/>
    <m/>
    <n v="1985"/>
    <n v="39"/>
    <m/>
    <n v="1"/>
  </r>
  <r>
    <n v="694"/>
    <n v="11"/>
    <m/>
    <m/>
    <m/>
    <m/>
    <d v="2016-08-03T17:35:21"/>
    <d v="2016-08-03T17:46:55"/>
    <n v="3195"/>
    <s v="Sip Ave               "/>
    <n v="40.730742625306583"/>
    <n v="-74.063783884048462"/>
    <n v="3210"/>
    <x v="27"/>
    <n v="40.742677141000001"/>
    <n v="-74.051788633000001"/>
    <n v="26229"/>
    <x v="0"/>
    <m/>
    <m/>
    <m/>
    <m/>
    <n v="1993"/>
    <n v="31"/>
    <m/>
    <n v="0"/>
  </r>
  <r>
    <n v="327"/>
    <n v="5"/>
    <m/>
    <m/>
    <m/>
    <m/>
    <d v="2016-08-03T17:35:22"/>
    <d v="2016-08-03T17:40:50"/>
    <n v="3209"/>
    <s v="Brunswick St          "/>
    <n v="40.724176499999999"/>
    <n v="-74.050656399999994"/>
    <n v="3202"/>
    <x v="15"/>
    <n v="40.727223500000001"/>
    <n v="-74.033758899999995"/>
    <n v="26161"/>
    <x v="0"/>
    <m/>
    <m/>
    <m/>
    <m/>
    <n v="1981"/>
    <n v="43"/>
    <m/>
    <n v="2"/>
  </r>
  <r>
    <n v="480"/>
    <n v="8"/>
    <m/>
    <m/>
    <m/>
    <m/>
    <d v="2016-08-03T17:36:25"/>
    <d v="2016-08-03T17:44:26"/>
    <n v="3202"/>
    <s v="Newport PATH          "/>
    <n v="40.727223500000001"/>
    <n v="-74.033758899999995"/>
    <n v="3203"/>
    <x v="9"/>
    <n v="40.727595966000003"/>
    <n v="-74.044247311000007"/>
    <n v="24716"/>
    <x v="0"/>
    <m/>
    <m/>
    <m/>
    <m/>
    <n v="1977"/>
    <n v="47"/>
    <m/>
    <n v="2"/>
  </r>
  <r>
    <n v="995"/>
    <n v="16"/>
    <m/>
    <m/>
    <m/>
    <m/>
    <d v="2016-08-03T17:36:54"/>
    <d v="2016-08-03T17:53:29"/>
    <n v="3185"/>
    <s v="City Hall             "/>
    <n v="40.717732499999997"/>
    <n v="-74.043845000000005"/>
    <n v="3199"/>
    <x v="21"/>
    <n v="40.728744800000001"/>
    <n v="-74.032108199999996"/>
    <n v="26243"/>
    <x v="0"/>
    <m/>
    <m/>
    <m/>
    <m/>
    <n v="1989"/>
    <n v="35"/>
    <m/>
    <n v="1"/>
  </r>
  <r>
    <n v="396"/>
    <n v="6"/>
    <m/>
    <m/>
    <m/>
    <m/>
    <d v="2016-08-03T17:37:31"/>
    <d v="2016-08-03T17:44:08"/>
    <n v="3195"/>
    <s v="Sip Ave               "/>
    <n v="40.730742625306583"/>
    <n v="-74.063783884048462"/>
    <n v="3225"/>
    <x v="38"/>
    <n v="40.723658899999997"/>
    <n v="-74.064194299999997"/>
    <n v="26182"/>
    <x v="0"/>
    <m/>
    <m/>
    <m/>
    <m/>
    <n v="1972"/>
    <n v="52"/>
    <m/>
    <n v="1"/>
  </r>
  <r>
    <n v="243"/>
    <n v="4"/>
    <m/>
    <m/>
    <m/>
    <m/>
    <d v="2016-08-03T17:37:52"/>
    <d v="2016-08-03T17:41:56"/>
    <n v="3186"/>
    <s v="Grove St PATH         "/>
    <n v="40.71958611647166"/>
    <n v="-74.043117463588715"/>
    <n v="3209"/>
    <x v="28"/>
    <n v="40.724176499999999"/>
    <n v="-74.050656399999994"/>
    <n v="24722"/>
    <x v="0"/>
    <m/>
    <m/>
    <m/>
    <m/>
    <n v="1965"/>
    <n v="59"/>
    <m/>
    <n v="1"/>
  </r>
  <r>
    <n v="326"/>
    <n v="5"/>
    <m/>
    <m/>
    <m/>
    <m/>
    <d v="2016-08-03T17:38:01"/>
    <d v="2016-08-03T17:43:28"/>
    <n v="3195"/>
    <s v="Sip Ave               "/>
    <n v="40.730742625306583"/>
    <n v="-74.063783884048462"/>
    <n v="3225"/>
    <x v="38"/>
    <n v="40.723658899999997"/>
    <n v="-74.064194299999997"/>
    <n v="26227"/>
    <x v="0"/>
    <m/>
    <m/>
    <m/>
    <m/>
    <n v="1991"/>
    <n v="33"/>
    <m/>
    <n v="2"/>
  </r>
  <r>
    <n v="130"/>
    <n v="2"/>
    <m/>
    <m/>
    <m/>
    <m/>
    <d v="2016-08-03T17:39:14"/>
    <d v="2016-08-03T17:41:25"/>
    <n v="3184"/>
    <s v="Paulus Hook           "/>
    <n v="40.7141454"/>
    <n v="-74.033551900000006"/>
    <n v="3214"/>
    <x v="19"/>
    <n v="40.712774199999998"/>
    <n v="-74.0364857"/>
    <n v="24718"/>
    <x v="0"/>
    <m/>
    <m/>
    <m/>
    <m/>
    <n v="1984"/>
    <n v="40"/>
    <m/>
    <n v="1"/>
  </r>
  <r>
    <n v="102"/>
    <n v="1"/>
    <m/>
    <m/>
    <m/>
    <m/>
    <d v="2016-08-03T17:39:37"/>
    <d v="2016-08-03T17:41:20"/>
    <n v="3211"/>
    <s v="Newark Ave            "/>
    <n v="40.721525149999998"/>
    <n v="-74.046304543000005"/>
    <n v="3270"/>
    <x v="18"/>
    <n v="40.725289107811321"/>
    <n v="-74.045571684837341"/>
    <n v="26288"/>
    <x v="0"/>
    <m/>
    <m/>
    <m/>
    <m/>
    <n v="1984"/>
    <n v="40"/>
    <m/>
    <n v="1"/>
  </r>
  <r>
    <n v="488"/>
    <n v="8"/>
    <m/>
    <m/>
    <m/>
    <m/>
    <d v="2016-08-03T17:40:10"/>
    <d v="2016-08-03T17:48:19"/>
    <n v="3183"/>
    <s v="Exchange Place        "/>
    <n v="40.716246900000002"/>
    <n v="-74.033458800000005"/>
    <n v="3199"/>
    <x v="21"/>
    <n v="40.728744800000001"/>
    <n v="-74.032108199999996"/>
    <n v="26262"/>
    <x v="0"/>
    <m/>
    <m/>
    <m/>
    <m/>
    <n v="1986"/>
    <n v="38"/>
    <m/>
    <n v="2"/>
  </r>
  <r>
    <n v="1365"/>
    <n v="22"/>
    <m/>
    <m/>
    <m/>
    <m/>
    <d v="2016-08-03T17:40:41"/>
    <d v="2016-08-03T18:03:27"/>
    <n v="3270"/>
    <s v="Jersey &amp; 6th St       "/>
    <n v="40.725289107811321"/>
    <n v="-74.045571684837341"/>
    <n v="3270"/>
    <x v="18"/>
    <n v="40.725289107811321"/>
    <n v="-74.045571684837341"/>
    <n v="26303"/>
    <x v="0"/>
    <m/>
    <m/>
    <m/>
    <m/>
    <n v="1976"/>
    <n v="48"/>
    <m/>
    <n v="1"/>
  </r>
  <r>
    <n v="281"/>
    <n v="4"/>
    <m/>
    <m/>
    <m/>
    <m/>
    <d v="2016-08-03T17:40:46"/>
    <d v="2016-08-03T17:45:28"/>
    <n v="3186"/>
    <s v="Grove St PATH         "/>
    <n v="40.71958611647166"/>
    <n v="-74.043117463588715"/>
    <n v="3205"/>
    <x v="25"/>
    <n v="40.716539780991937"/>
    <n v="-74.049637913703904"/>
    <n v="26282"/>
    <x v="0"/>
    <m/>
    <m/>
    <m/>
    <m/>
    <n v="1989"/>
    <n v="35"/>
    <m/>
    <n v="1"/>
  </r>
  <r>
    <n v="226"/>
    <n v="3"/>
    <m/>
    <m/>
    <m/>
    <m/>
    <d v="2016-08-03T17:40:55"/>
    <d v="2016-08-03T17:44:41"/>
    <n v="3183"/>
    <s v="Exchange Place        "/>
    <n v="40.716246900000002"/>
    <n v="-74.033458800000005"/>
    <n v="3214"/>
    <x v="19"/>
    <n v="40.712774199999998"/>
    <n v="-74.0364857"/>
    <n v="26239"/>
    <x v="0"/>
    <m/>
    <m/>
    <m/>
    <m/>
    <n v="1980"/>
    <n v="44"/>
    <m/>
    <n v="1"/>
  </r>
  <r>
    <n v="1149"/>
    <n v="19"/>
    <m/>
    <m/>
    <m/>
    <m/>
    <d v="2016-08-03T17:41:16"/>
    <d v="2016-08-03T18:00:25"/>
    <n v="3214"/>
    <s v="Essex Light Rail      "/>
    <n v="40.712774199999998"/>
    <n v="-74.0364857"/>
    <n v="3203"/>
    <x v="9"/>
    <n v="40.727595966000003"/>
    <n v="-74.044247311000007"/>
    <n v="26312"/>
    <x v="0"/>
    <m/>
    <m/>
    <m/>
    <m/>
    <n v="1984"/>
    <n v="40"/>
    <m/>
    <n v="1"/>
  </r>
  <r>
    <n v="720"/>
    <n v="12"/>
    <m/>
    <m/>
    <m/>
    <m/>
    <d v="2016-08-03T17:41:18"/>
    <d v="2016-08-03T17:53:19"/>
    <n v="3183"/>
    <s v="Exchange Place        "/>
    <n v="40.716246900000002"/>
    <n v="-74.033458800000005"/>
    <n v="3199"/>
    <x v="21"/>
    <n v="40.728744800000001"/>
    <n v="-74.032108199999996"/>
    <n v="24481"/>
    <x v="0"/>
    <m/>
    <m/>
    <m/>
    <m/>
    <n v="1981"/>
    <n v="43"/>
    <m/>
    <n v="1"/>
  </r>
  <r>
    <n v="878"/>
    <n v="14"/>
    <m/>
    <m/>
    <m/>
    <m/>
    <d v="2016-08-03T17:41:28"/>
    <d v="2016-08-03T17:56:06"/>
    <n v="3183"/>
    <s v="Exchange Place        "/>
    <n v="40.716246900000002"/>
    <n v="-74.033458800000005"/>
    <n v="3225"/>
    <x v="38"/>
    <n v="40.723658899999997"/>
    <n v="-74.064194299999997"/>
    <n v="24507"/>
    <x v="0"/>
    <m/>
    <m/>
    <m/>
    <m/>
    <n v="1991"/>
    <n v="33"/>
    <m/>
    <n v="1"/>
  </r>
  <r>
    <n v="216"/>
    <n v="3"/>
    <m/>
    <m/>
    <m/>
    <m/>
    <d v="2016-08-03T17:41:40"/>
    <d v="2016-08-03T17:45:17"/>
    <n v="3186"/>
    <s v="Grove St PATH         "/>
    <n v="40.71958611647166"/>
    <n v="-74.043117463588715"/>
    <n v="3276"/>
    <x v="6"/>
    <n v="40.714584035358932"/>
    <n v="-74.042817056179047"/>
    <n v="26266"/>
    <x v="0"/>
    <m/>
    <m/>
    <m/>
    <m/>
    <n v="1975"/>
    <n v="49"/>
    <m/>
    <n v="1"/>
  </r>
  <r>
    <n v="1127"/>
    <n v="18"/>
    <m/>
    <m/>
    <m/>
    <m/>
    <d v="2016-08-03T17:41:55"/>
    <d v="2016-08-03T18:00:42"/>
    <n v="3214"/>
    <s v="Essex Light Rail      "/>
    <n v="40.712774199999998"/>
    <n v="-74.0364857"/>
    <n v="3203"/>
    <x v="9"/>
    <n v="40.727595966000003"/>
    <n v="-74.044247311000007"/>
    <n v="26268"/>
    <x v="0"/>
    <m/>
    <m/>
    <m/>
    <m/>
    <n v="1983"/>
    <n v="41"/>
    <m/>
    <n v="1"/>
  </r>
  <r>
    <n v="100"/>
    <n v="1"/>
    <m/>
    <m/>
    <m/>
    <m/>
    <d v="2016-08-03T17:42:20"/>
    <d v="2016-08-03T17:44:01"/>
    <n v="3183"/>
    <s v="Exchange Place        "/>
    <n v="40.716246900000002"/>
    <n v="-74.033458800000005"/>
    <n v="3184"/>
    <x v="8"/>
    <n v="40.7141454"/>
    <n v="-74.033551900000006"/>
    <n v="24659"/>
    <x v="0"/>
    <m/>
    <m/>
    <m/>
    <m/>
    <n v="1974"/>
    <n v="50"/>
    <m/>
    <n v="1"/>
  </r>
  <r>
    <n v="1465"/>
    <n v="24"/>
    <m/>
    <m/>
    <m/>
    <m/>
    <d v="2016-08-03T17:42:29"/>
    <d v="2016-08-03T18:06:55"/>
    <n v="3184"/>
    <s v="Paulus Hook           "/>
    <n v="40.7141454"/>
    <n v="-74.033551900000006"/>
    <n v="3220"/>
    <x v="24"/>
    <n v="40.734961020009514"/>
    <n v="-74.059503078460693"/>
    <n v="24717"/>
    <x v="0"/>
    <m/>
    <m/>
    <m/>
    <m/>
    <n v="1969"/>
    <n v="55"/>
    <m/>
    <n v="1"/>
  </r>
  <r>
    <n v="1159"/>
    <n v="19"/>
    <m/>
    <m/>
    <m/>
    <m/>
    <d v="2016-08-03T17:42:38"/>
    <d v="2016-08-03T18:01:57"/>
    <n v="3186"/>
    <s v="Grove St PATH         "/>
    <n v="40.71958611647166"/>
    <n v="-74.043117463588715"/>
    <n v="3278"/>
    <x v="12"/>
    <n v="40.725685483629007"/>
    <n v="-74.048790335655212"/>
    <n v="24622"/>
    <x v="0"/>
    <m/>
    <m/>
    <m/>
    <m/>
    <n v="1989"/>
    <n v="35"/>
    <m/>
    <n v="2"/>
  </r>
  <r>
    <n v="659"/>
    <n v="10"/>
    <m/>
    <m/>
    <m/>
    <m/>
    <d v="2016-08-03T17:42:46"/>
    <d v="2016-08-03T17:53:45"/>
    <n v="3183"/>
    <s v="Exchange Place        "/>
    <n v="40.716246900000002"/>
    <n v="-74.033458800000005"/>
    <n v="3203"/>
    <x v="9"/>
    <n v="40.727595966000003"/>
    <n v="-74.044247311000007"/>
    <n v="24526"/>
    <x v="0"/>
    <m/>
    <m/>
    <m/>
    <m/>
    <m/>
    <s v=""/>
    <m/>
    <n v="0"/>
  </r>
  <r>
    <n v="213"/>
    <n v="3"/>
    <m/>
    <m/>
    <m/>
    <m/>
    <d v="2016-08-03T17:43:11"/>
    <d v="2016-08-03T17:46:44"/>
    <n v="3186"/>
    <s v="Grove St PATH         "/>
    <n v="40.71958611647166"/>
    <n v="-74.043117463588715"/>
    <n v="3209"/>
    <x v="28"/>
    <n v="40.724176499999999"/>
    <n v="-74.050656399999994"/>
    <n v="24604"/>
    <x v="0"/>
    <m/>
    <m/>
    <m/>
    <m/>
    <n v="1954"/>
    <n v="70"/>
    <m/>
    <n v="1"/>
  </r>
  <r>
    <n v="153"/>
    <n v="2"/>
    <m/>
    <m/>
    <m/>
    <m/>
    <d v="2016-08-03T17:44:00"/>
    <d v="2016-08-03T17:46:34"/>
    <n v="3202"/>
    <s v="Newport PATH          "/>
    <n v="40.727223500000001"/>
    <n v="-74.033758899999995"/>
    <n v="3199"/>
    <x v="21"/>
    <n v="40.728744800000001"/>
    <n v="-74.032108199999996"/>
    <n v="24403"/>
    <x v="0"/>
    <m/>
    <m/>
    <m/>
    <m/>
    <n v="1990"/>
    <n v="34"/>
    <m/>
    <n v="1"/>
  </r>
  <r>
    <n v="101"/>
    <n v="1"/>
    <m/>
    <m/>
    <m/>
    <m/>
    <d v="2016-08-03T17:44:20"/>
    <d v="2016-08-03T17:46:02"/>
    <n v="3184"/>
    <s v="Paulus Hook           "/>
    <n v="40.7141454"/>
    <n v="-74.033551900000006"/>
    <n v="3214"/>
    <x v="19"/>
    <n v="40.712774199999998"/>
    <n v="-74.0364857"/>
    <n v="24659"/>
    <x v="0"/>
    <m/>
    <m/>
    <m/>
    <m/>
    <n v="1975"/>
    <n v="49"/>
    <m/>
    <n v="1"/>
  </r>
  <r>
    <n v="998"/>
    <n v="16"/>
    <m/>
    <m/>
    <m/>
    <m/>
    <d v="2016-08-03T17:44:39"/>
    <d v="2016-08-03T18:01:17"/>
    <n v="3195"/>
    <s v="Sip Ave               "/>
    <n v="40.730742625306583"/>
    <n v="-74.063783884048462"/>
    <n v="3201"/>
    <x v="22"/>
    <n v="40.737710999999997"/>
    <n v="-74.066920999999994"/>
    <n v="24582"/>
    <x v="0"/>
    <m/>
    <m/>
    <m/>
    <m/>
    <n v="1988"/>
    <n v="36"/>
    <m/>
    <n v="1"/>
  </r>
  <r>
    <n v="1678"/>
    <n v="27"/>
    <m/>
    <m/>
    <m/>
    <m/>
    <d v="2016-08-03T17:44:51"/>
    <d v="2016-08-03T18:12:50"/>
    <n v="3184"/>
    <s v="Paulus Hook           "/>
    <n v="40.7141454"/>
    <n v="-74.033551900000006"/>
    <n v="3197"/>
    <x v="29"/>
    <n v="40.752558999999998"/>
    <n v="-74.044725"/>
    <n v="24503"/>
    <x v="0"/>
    <m/>
    <m/>
    <m/>
    <m/>
    <n v="1984"/>
    <n v="40"/>
    <m/>
    <n v="1"/>
  </r>
  <r>
    <n v="310"/>
    <n v="5"/>
    <m/>
    <m/>
    <m/>
    <m/>
    <d v="2016-08-03T17:45:21"/>
    <d v="2016-08-03T17:50:31"/>
    <n v="3270"/>
    <s v="Jersey &amp; 6th St       "/>
    <n v="40.725289107811321"/>
    <n v="-74.045571684837341"/>
    <n v="3186"/>
    <x v="5"/>
    <n v="40.71958611647166"/>
    <n v="-74.043117463588715"/>
    <n v="26288"/>
    <x v="0"/>
    <m/>
    <m/>
    <m/>
    <m/>
    <n v="1974"/>
    <n v="50"/>
    <m/>
    <n v="2"/>
  </r>
  <r>
    <n v="318"/>
    <n v="5"/>
    <m/>
    <m/>
    <m/>
    <m/>
    <d v="2016-08-03T17:45:21"/>
    <d v="2016-08-03T17:50:40"/>
    <n v="3202"/>
    <s v="Newport PATH          "/>
    <n v="40.727223500000001"/>
    <n v="-74.033758899999995"/>
    <n v="3186"/>
    <x v="5"/>
    <n v="40.71958611647166"/>
    <n v="-74.043117463588715"/>
    <n v="26161"/>
    <x v="0"/>
    <m/>
    <m/>
    <m/>
    <m/>
    <n v="1984"/>
    <n v="40"/>
    <m/>
    <n v="1"/>
  </r>
  <r>
    <n v="650"/>
    <n v="10"/>
    <m/>
    <m/>
    <m/>
    <m/>
    <d v="2016-08-03T17:45:49"/>
    <d v="2016-08-03T17:56:40"/>
    <n v="3184"/>
    <s v="Paulus Hook           "/>
    <n v="40.7141454"/>
    <n v="-74.033551900000006"/>
    <n v="3199"/>
    <x v="21"/>
    <n v="40.728744800000001"/>
    <n v="-74.032108199999996"/>
    <n v="26251"/>
    <x v="0"/>
    <m/>
    <m/>
    <m/>
    <m/>
    <n v="1959"/>
    <n v="65"/>
    <m/>
    <n v="1"/>
  </r>
  <r>
    <n v="700"/>
    <n v="11"/>
    <m/>
    <m/>
    <m/>
    <m/>
    <d v="2016-08-03T17:46:39"/>
    <d v="2016-08-03T17:58:19"/>
    <n v="3186"/>
    <s v="Grove St PATH         "/>
    <n v="40.71958611647166"/>
    <n v="-74.043117463588715"/>
    <n v="3199"/>
    <x v="21"/>
    <n v="40.728744800000001"/>
    <n v="-74.032108199999996"/>
    <n v="26160"/>
    <x v="0"/>
    <m/>
    <m/>
    <m/>
    <m/>
    <n v="1978"/>
    <n v="46"/>
    <m/>
    <n v="1"/>
  </r>
  <r>
    <n v="1280"/>
    <n v="21"/>
    <m/>
    <m/>
    <m/>
    <m/>
    <d v="2016-08-03T17:47:52"/>
    <d v="2016-08-03T18:09:12"/>
    <n v="3199"/>
    <s v="Newport Pkwy          "/>
    <n v="40.728744800000001"/>
    <n v="-74.032108199999996"/>
    <n v="3225"/>
    <x v="38"/>
    <n v="40.723658899999997"/>
    <n v="-74.064194299999997"/>
    <n v="26203"/>
    <x v="0"/>
    <m/>
    <m/>
    <m/>
    <m/>
    <n v="1984"/>
    <n v="40"/>
    <m/>
    <n v="1"/>
  </r>
  <r>
    <n v="1908"/>
    <n v="31"/>
    <m/>
    <m/>
    <m/>
    <m/>
    <d v="2016-08-03T17:49:04"/>
    <d v="2016-08-03T18:20:52"/>
    <n v="3199"/>
    <s v="Newport Pkwy          "/>
    <n v="40.728744800000001"/>
    <n v="-74.032108199999996"/>
    <n v="3201"/>
    <x v="22"/>
    <n v="40.737710999999997"/>
    <n v="-74.066920999999994"/>
    <n v="26262"/>
    <x v="0"/>
    <m/>
    <m/>
    <m/>
    <m/>
    <n v="1985"/>
    <n v="39"/>
    <m/>
    <n v="1"/>
  </r>
  <r>
    <n v="292"/>
    <n v="4"/>
    <m/>
    <m/>
    <m/>
    <m/>
    <d v="2016-08-03T17:49:16"/>
    <d v="2016-08-03T17:54:09"/>
    <n v="3267"/>
    <s v="Morris Canal          "/>
    <n v="40.712418823756899"/>
    <n v="-74.038525521755219"/>
    <n v="3187"/>
    <x v="16"/>
    <n v="40.721123599999999"/>
    <n v="-74.038050949999999"/>
    <n v="26220"/>
    <x v="0"/>
    <m/>
    <m/>
    <m/>
    <m/>
    <n v="1963"/>
    <n v="61"/>
    <m/>
    <n v="1"/>
  </r>
  <r>
    <n v="3506"/>
    <n v="58"/>
    <m/>
    <m/>
    <m/>
    <m/>
    <d v="2016-08-03T17:49:33"/>
    <d v="2016-08-03T18:48:00"/>
    <n v="3186"/>
    <s v="Grove St PATH         "/>
    <n v="40.71958611647166"/>
    <n v="-74.043117463588715"/>
    <n v="3186"/>
    <x v="5"/>
    <n v="40.71958611647166"/>
    <n v="-74.043117463588715"/>
    <n v="26311"/>
    <x v="0"/>
    <m/>
    <m/>
    <m/>
    <m/>
    <n v="1981"/>
    <n v="43"/>
    <m/>
    <n v="1"/>
  </r>
  <r>
    <n v="247"/>
    <n v="4"/>
    <m/>
    <m/>
    <m/>
    <m/>
    <d v="2016-08-03T17:50:36"/>
    <d v="2016-08-03T17:54:44"/>
    <n v="3270"/>
    <s v="Jersey &amp; 6th St       "/>
    <n v="40.725289107811321"/>
    <n v="-74.045571684837341"/>
    <n v="3186"/>
    <x v="5"/>
    <n v="40.71958611647166"/>
    <n v="-74.043117463588715"/>
    <n v="26215"/>
    <x v="0"/>
    <m/>
    <m/>
    <m/>
    <m/>
    <n v="1985"/>
    <n v="39"/>
    <m/>
    <n v="1"/>
  </r>
  <r>
    <n v="207"/>
    <n v="3"/>
    <m/>
    <m/>
    <m/>
    <m/>
    <d v="2016-08-03T17:50:40"/>
    <d v="2016-08-03T17:54:08"/>
    <n v="3186"/>
    <s v="Grove St PATH         "/>
    <n v="40.71958611647166"/>
    <n v="-74.043117463588715"/>
    <n v="3209"/>
    <x v="28"/>
    <n v="40.724176499999999"/>
    <n v="-74.050656399999994"/>
    <n v="26219"/>
    <x v="0"/>
    <m/>
    <m/>
    <m/>
    <m/>
    <n v="1978"/>
    <n v="46"/>
    <m/>
    <n v="1"/>
  </r>
  <r>
    <n v="284"/>
    <n v="4"/>
    <m/>
    <m/>
    <m/>
    <m/>
    <d v="2016-08-03T17:50:50"/>
    <d v="2016-08-03T17:55:35"/>
    <n v="3186"/>
    <s v="Grove St PATH         "/>
    <n v="40.71958611647166"/>
    <n v="-74.043117463588715"/>
    <n v="3205"/>
    <x v="25"/>
    <n v="40.716539780991937"/>
    <n v="-74.049637913703904"/>
    <n v="26304"/>
    <x v="0"/>
    <m/>
    <m/>
    <m/>
    <m/>
    <n v="1974"/>
    <n v="50"/>
    <m/>
    <n v="1"/>
  </r>
  <r>
    <n v="219"/>
    <n v="3"/>
    <m/>
    <m/>
    <m/>
    <m/>
    <d v="2016-08-03T17:50:55"/>
    <d v="2016-08-03T17:54:35"/>
    <n v="3186"/>
    <s v="Grove St PATH         "/>
    <n v="40.71958611647166"/>
    <n v="-74.043117463588715"/>
    <n v="3209"/>
    <x v="28"/>
    <n v="40.724176499999999"/>
    <n v="-74.050656399999994"/>
    <n v="24595"/>
    <x v="0"/>
    <m/>
    <m/>
    <m/>
    <m/>
    <n v="1978"/>
    <n v="46"/>
    <m/>
    <n v="2"/>
  </r>
  <r>
    <n v="700"/>
    <n v="11"/>
    <m/>
    <m/>
    <m/>
    <m/>
    <d v="2016-08-03T17:51:19"/>
    <d v="2016-08-03T18:02:59"/>
    <n v="3195"/>
    <s v="Sip Ave               "/>
    <n v="40.730742625306583"/>
    <n v="-74.063783884048462"/>
    <n v="3197"/>
    <x v="29"/>
    <n v="40.752558999999998"/>
    <n v="-74.044725"/>
    <n v="24435"/>
    <x v="0"/>
    <m/>
    <m/>
    <m/>
    <m/>
    <n v="1987"/>
    <n v="37"/>
    <m/>
    <n v="1"/>
  </r>
  <r>
    <n v="710"/>
    <n v="11"/>
    <m/>
    <m/>
    <m/>
    <m/>
    <d v="2016-08-03T17:53:13"/>
    <d v="2016-08-03T18:05:04"/>
    <n v="3195"/>
    <s v="Sip Ave               "/>
    <n v="40.730742625306583"/>
    <n v="-74.063783884048462"/>
    <n v="3193"/>
    <x v="4"/>
    <n v="40.724605099886901"/>
    <n v="-74.078405946493149"/>
    <n v="24419"/>
    <x v="0"/>
    <m/>
    <m/>
    <m/>
    <m/>
    <n v="1983"/>
    <n v="41"/>
    <m/>
    <n v="1"/>
  </r>
  <r>
    <n v="136"/>
    <n v="2"/>
    <m/>
    <m/>
    <m/>
    <m/>
    <d v="2016-08-03T17:53:21"/>
    <d v="2016-08-03T17:55:38"/>
    <n v="3186"/>
    <s v="Grove St PATH         "/>
    <n v="40.71958611647166"/>
    <n v="-74.043117463588715"/>
    <n v="3279"/>
    <x v="26"/>
    <n v="40.721630142638354"/>
    <n v="-74.04996782541275"/>
    <n v="24538"/>
    <x v="0"/>
    <m/>
    <m/>
    <m/>
    <m/>
    <n v="1987"/>
    <n v="37"/>
    <m/>
    <n v="1"/>
  </r>
  <r>
    <n v="503"/>
    <n v="8"/>
    <m/>
    <m/>
    <m/>
    <m/>
    <d v="2016-08-03T17:53:34"/>
    <d v="2016-08-03T18:01:57"/>
    <n v="3183"/>
    <s v="Exchange Place        "/>
    <n v="40.716246900000002"/>
    <n v="-74.033458800000005"/>
    <n v="3270"/>
    <x v="18"/>
    <n v="40.725289107811321"/>
    <n v="-74.045571684837341"/>
    <n v="26225"/>
    <x v="0"/>
    <m/>
    <m/>
    <m/>
    <m/>
    <n v="1956"/>
    <n v="68"/>
    <m/>
    <n v="1"/>
  </r>
  <r>
    <n v="1840"/>
    <n v="30"/>
    <m/>
    <m/>
    <m/>
    <m/>
    <d v="2016-08-03T17:53:38"/>
    <d v="2016-08-03T18:24:18"/>
    <n v="3211"/>
    <s v="Newark Ave            "/>
    <n v="40.721525149999998"/>
    <n v="-74.046304543000005"/>
    <n v="3205"/>
    <x v="25"/>
    <n v="40.716539780991937"/>
    <n v="-74.049637913703904"/>
    <n v="26222"/>
    <x v="0"/>
    <m/>
    <m/>
    <m/>
    <m/>
    <n v="1981"/>
    <n v="43"/>
    <m/>
    <n v="1"/>
  </r>
  <r>
    <n v="172"/>
    <n v="2"/>
    <m/>
    <m/>
    <m/>
    <m/>
    <d v="2016-08-03T17:54:14"/>
    <d v="2016-08-03T17:57:06"/>
    <n v="3183"/>
    <s v="Exchange Place        "/>
    <n v="40.716246900000002"/>
    <n v="-74.033458800000005"/>
    <n v="3267"/>
    <x v="33"/>
    <n v="40.712418823756899"/>
    <n v="-74.038525521755219"/>
    <n v="26153"/>
    <x v="0"/>
    <m/>
    <m/>
    <m/>
    <m/>
    <n v="1980"/>
    <n v="44"/>
    <m/>
    <n v="1"/>
  </r>
  <r>
    <n v="258"/>
    <n v="4"/>
    <m/>
    <m/>
    <m/>
    <m/>
    <d v="2016-08-03T17:54:36"/>
    <d v="2016-08-03T17:58:55"/>
    <n v="3186"/>
    <s v="Grove St PATH         "/>
    <n v="40.71958611647166"/>
    <n v="-74.043117463588715"/>
    <n v="3209"/>
    <x v="28"/>
    <n v="40.724176499999999"/>
    <n v="-74.050656399999994"/>
    <n v="24601"/>
    <x v="0"/>
    <m/>
    <m/>
    <m/>
    <m/>
    <n v="1976"/>
    <n v="48"/>
    <m/>
    <n v="1"/>
  </r>
  <r>
    <n v="685"/>
    <n v="11"/>
    <m/>
    <m/>
    <m/>
    <m/>
    <d v="2016-08-03T17:56:29"/>
    <d v="2016-08-03T18:07:54"/>
    <n v="3183"/>
    <s v="Exchange Place        "/>
    <n v="40.716246900000002"/>
    <n v="-74.033458800000005"/>
    <n v="3203"/>
    <x v="9"/>
    <n v="40.727595966000003"/>
    <n v="-74.044247311000007"/>
    <n v="24672"/>
    <x v="0"/>
    <m/>
    <m/>
    <m/>
    <m/>
    <n v="1976"/>
    <n v="48"/>
    <m/>
    <n v="1"/>
  </r>
  <r>
    <n v="365"/>
    <n v="6"/>
    <m/>
    <m/>
    <m/>
    <m/>
    <d v="2016-08-03T17:57:14"/>
    <d v="2016-08-03T18:03:19"/>
    <n v="3278"/>
    <s v="Monmouth and 6th      "/>
    <n v="40.725685483629007"/>
    <n v="-74.048790335655212"/>
    <n v="3186"/>
    <x v="5"/>
    <n v="40.71958611647166"/>
    <n v="-74.043117463588715"/>
    <n v="24662"/>
    <x v="0"/>
    <m/>
    <m/>
    <m/>
    <m/>
    <n v="1985"/>
    <n v="39"/>
    <m/>
    <n v="2"/>
  </r>
  <r>
    <n v="308"/>
    <n v="5"/>
    <m/>
    <m/>
    <m/>
    <m/>
    <d v="2016-08-03T17:58:01"/>
    <d v="2016-08-03T18:03:09"/>
    <n v="3186"/>
    <s v="Grove St PATH         "/>
    <n v="40.71958611647166"/>
    <n v="-74.043117463588715"/>
    <n v="3209"/>
    <x v="28"/>
    <n v="40.724176499999999"/>
    <n v="-74.050656399999994"/>
    <n v="26161"/>
    <x v="0"/>
    <m/>
    <m/>
    <m/>
    <m/>
    <n v="1983"/>
    <n v="41"/>
    <m/>
    <n v="1"/>
  </r>
  <r>
    <n v="997"/>
    <n v="16"/>
    <m/>
    <m/>
    <m/>
    <m/>
    <d v="2016-08-03T17:58:16"/>
    <d v="2016-08-03T18:14:53"/>
    <n v="3202"/>
    <s v="Newport PATH          "/>
    <n v="40.727223500000001"/>
    <n v="-74.033758899999995"/>
    <n v="3213"/>
    <x v="7"/>
    <n v="40.718488919999999"/>
    <n v="-74.047726624999996"/>
    <n v="24682"/>
    <x v="0"/>
    <m/>
    <m/>
    <m/>
    <m/>
    <n v="1978"/>
    <n v="46"/>
    <m/>
    <n v="2"/>
  </r>
  <r>
    <n v="415"/>
    <n v="6"/>
    <m/>
    <m/>
    <m/>
    <m/>
    <d v="2016-08-03T17:58:21"/>
    <d v="2016-08-03T18:05:17"/>
    <n v="3195"/>
    <s v="Sip Ave               "/>
    <n v="40.730742625306583"/>
    <n v="-74.063783884048462"/>
    <n v="3207"/>
    <x v="32"/>
    <n v="40.737603700000001"/>
    <n v="-74.052478300000004"/>
    <n v="26242"/>
    <x v="0"/>
    <m/>
    <m/>
    <m/>
    <m/>
    <n v="1989"/>
    <n v="35"/>
    <m/>
    <n v="1"/>
  </r>
  <r>
    <n v="314"/>
    <n v="5"/>
    <m/>
    <m/>
    <m/>
    <m/>
    <d v="2016-08-03T17:58:26"/>
    <d v="2016-08-03T18:03:40"/>
    <n v="3186"/>
    <s v="Grove St PATH         "/>
    <n v="40.71958611647166"/>
    <n v="-74.043117463588715"/>
    <n v="3267"/>
    <x v="33"/>
    <n v="40.712418823756899"/>
    <n v="-74.038525521755219"/>
    <n v="24504"/>
    <x v="0"/>
    <m/>
    <m/>
    <m/>
    <m/>
    <n v="1980"/>
    <n v="44"/>
    <m/>
    <n v="1"/>
  </r>
  <r>
    <n v="593"/>
    <n v="9"/>
    <m/>
    <m/>
    <m/>
    <m/>
    <d v="2016-08-03T17:59:03"/>
    <d v="2016-08-03T18:08:57"/>
    <n v="3214"/>
    <s v="Essex Light Rail      "/>
    <n v="40.712774199999998"/>
    <n v="-74.0364857"/>
    <n v="3192"/>
    <x v="10"/>
    <n v="40.711242300000002"/>
    <n v="-74.055701299999996"/>
    <n v="24659"/>
    <x v="0"/>
    <m/>
    <m/>
    <m/>
    <m/>
    <n v="1976"/>
    <n v="48"/>
    <m/>
    <n v="1"/>
  </r>
  <r>
    <n v="303"/>
    <n v="5"/>
    <m/>
    <m/>
    <m/>
    <m/>
    <d v="2016-08-03T17:59:39"/>
    <d v="2016-08-03T18:04:42"/>
    <n v="3186"/>
    <s v="Grove St PATH         "/>
    <n v="40.71958611647166"/>
    <n v="-74.043117463588715"/>
    <n v="3278"/>
    <x v="12"/>
    <n v="40.725685483629007"/>
    <n v="-74.048790335655212"/>
    <n v="26288"/>
    <x v="0"/>
    <m/>
    <m/>
    <m/>
    <m/>
    <n v="1978"/>
    <n v="46"/>
    <m/>
    <n v="1"/>
  </r>
  <r>
    <n v="394"/>
    <n v="6"/>
    <m/>
    <m/>
    <m/>
    <m/>
    <d v="2016-08-03T18:00:01"/>
    <d v="2016-08-03T18:06:35"/>
    <n v="3186"/>
    <s v="Grove St PATH         "/>
    <n v="40.71958611647166"/>
    <n v="-74.043117463588715"/>
    <n v="3267"/>
    <x v="33"/>
    <n v="40.712418823756899"/>
    <n v="-74.038525521755219"/>
    <n v="26215"/>
    <x v="0"/>
    <m/>
    <m/>
    <m/>
    <m/>
    <n v="1965"/>
    <n v="59"/>
    <m/>
    <n v="1"/>
  </r>
  <r>
    <n v="161"/>
    <n v="2"/>
    <m/>
    <m/>
    <m/>
    <m/>
    <d v="2016-08-03T18:00:10"/>
    <d v="2016-08-03T18:02:51"/>
    <n v="3211"/>
    <s v="Newark Ave            "/>
    <n v="40.721525149999998"/>
    <n v="-74.046304543000005"/>
    <n v="3203"/>
    <x v="9"/>
    <n v="40.727595966000003"/>
    <n v="-74.044247311000007"/>
    <n v="26244"/>
    <x v="0"/>
    <m/>
    <m/>
    <m/>
    <m/>
    <n v="1990"/>
    <n v="34"/>
    <m/>
    <n v="1"/>
  </r>
  <r>
    <n v="211"/>
    <n v="3"/>
    <m/>
    <m/>
    <m/>
    <m/>
    <d v="2016-08-03T18:00:27"/>
    <d v="2016-08-03T18:03:58"/>
    <n v="3183"/>
    <s v="Exchange Place        "/>
    <n v="40.716246900000002"/>
    <n v="-74.033458800000005"/>
    <n v="3267"/>
    <x v="33"/>
    <n v="40.712418823756899"/>
    <n v="-74.038525521755219"/>
    <n v="26271"/>
    <x v="0"/>
    <m/>
    <m/>
    <m/>
    <m/>
    <n v="1974"/>
    <n v="50"/>
    <m/>
    <n v="1"/>
  </r>
  <r>
    <n v="803"/>
    <n v="13"/>
    <m/>
    <m/>
    <m/>
    <m/>
    <d v="2016-08-03T18:00:30"/>
    <d v="2016-08-03T18:13:54"/>
    <n v="3195"/>
    <s v="Sip Ave               "/>
    <n v="40.730742625306583"/>
    <n v="-74.063783884048462"/>
    <n v="3215"/>
    <x v="36"/>
    <n v="40.746729899999998"/>
    <n v="-74.049250900000004"/>
    <n v="24459"/>
    <x v="0"/>
    <m/>
    <m/>
    <m/>
    <m/>
    <n v="1976"/>
    <n v="48"/>
    <m/>
    <n v="1"/>
  </r>
  <r>
    <n v="205"/>
    <n v="3"/>
    <m/>
    <m/>
    <m/>
    <m/>
    <d v="2016-08-03T18:00:49"/>
    <d v="2016-08-03T18:04:15"/>
    <n v="3186"/>
    <s v="Grove St PATH         "/>
    <n v="40.71958611647166"/>
    <n v="-74.043117463588715"/>
    <n v="3209"/>
    <x v="28"/>
    <n v="40.724176499999999"/>
    <n v="-74.050656399999994"/>
    <n v="24644"/>
    <x v="0"/>
    <m/>
    <m/>
    <m/>
    <m/>
    <n v="1984"/>
    <n v="40"/>
    <m/>
    <n v="1"/>
  </r>
  <r>
    <n v="258"/>
    <n v="4"/>
    <m/>
    <m/>
    <m/>
    <m/>
    <d v="2016-08-03T18:01:17"/>
    <d v="2016-08-03T18:05:35"/>
    <n v="3183"/>
    <s v="Exchange Place        "/>
    <n v="40.716246900000002"/>
    <n v="-74.033458800000005"/>
    <n v="3267"/>
    <x v="33"/>
    <n v="40.712418823756899"/>
    <n v="-74.038525521755219"/>
    <n v="26270"/>
    <x v="0"/>
    <m/>
    <m/>
    <m/>
    <m/>
    <n v="1997"/>
    <n v="27"/>
    <m/>
    <n v="1"/>
  </r>
  <r>
    <n v="257"/>
    <n v="4"/>
    <m/>
    <m/>
    <m/>
    <m/>
    <d v="2016-08-03T18:01:24"/>
    <d v="2016-08-03T18:05:42"/>
    <n v="3183"/>
    <s v="Exchange Place        "/>
    <n v="40.716246900000002"/>
    <n v="-74.033458800000005"/>
    <n v="3267"/>
    <x v="33"/>
    <n v="40.712418823756899"/>
    <n v="-74.038525521755219"/>
    <n v="24572"/>
    <x v="0"/>
    <m/>
    <m/>
    <m/>
    <m/>
    <n v="1989"/>
    <n v="35"/>
    <m/>
    <n v="2"/>
  </r>
  <r>
    <n v="722"/>
    <n v="12"/>
    <m/>
    <m/>
    <m/>
    <m/>
    <d v="2016-08-03T18:01:26"/>
    <d v="2016-08-03T18:13:28"/>
    <n v="3199"/>
    <s v="Newport Pkwy          "/>
    <n v="40.728744800000001"/>
    <n v="-74.032108199999996"/>
    <n v="3186"/>
    <x v="5"/>
    <n v="40.71958611647166"/>
    <n v="-74.043117463588715"/>
    <n v="26280"/>
    <x v="0"/>
    <m/>
    <m/>
    <m/>
    <m/>
    <n v="1977"/>
    <n v="47"/>
    <m/>
    <n v="2"/>
  </r>
  <r>
    <n v="497"/>
    <n v="8"/>
    <m/>
    <m/>
    <m/>
    <m/>
    <d v="2016-08-03T18:02:16"/>
    <d v="2016-08-03T18:10:34"/>
    <n v="3220"/>
    <s v="5 Corners Library     "/>
    <n v="40.734961020009514"/>
    <n v="-74.059503078460693"/>
    <n v="3210"/>
    <x v="27"/>
    <n v="40.742677141000001"/>
    <n v="-74.051788633000001"/>
    <n v="24417"/>
    <x v="0"/>
    <m/>
    <m/>
    <m/>
    <m/>
    <n v="1983"/>
    <n v="41"/>
    <m/>
    <n v="1"/>
  </r>
  <r>
    <n v="74"/>
    <n v="1"/>
    <m/>
    <m/>
    <m/>
    <m/>
    <d v="2016-08-03T18:03:25"/>
    <d v="2016-08-03T18:04:40"/>
    <n v="3184"/>
    <s v="Paulus Hook           "/>
    <n v="40.7141454"/>
    <n v="-74.033551900000006"/>
    <n v="3183"/>
    <x v="11"/>
    <n v="40.716246900000002"/>
    <n v="-74.033458800000005"/>
    <n v="24524"/>
    <x v="0"/>
    <m/>
    <m/>
    <m/>
    <m/>
    <n v="1975"/>
    <n v="49"/>
    <m/>
    <n v="1"/>
  </r>
  <r>
    <n v="384"/>
    <n v="6"/>
    <m/>
    <m/>
    <m/>
    <m/>
    <d v="2016-08-03T18:04:01"/>
    <d v="2016-08-03T18:10:25"/>
    <n v="3220"/>
    <s v="5 Corners Library     "/>
    <n v="40.734961020009514"/>
    <n v="-74.059503078460693"/>
    <n v="3210"/>
    <x v="27"/>
    <n v="40.742677141000001"/>
    <n v="-74.051788633000001"/>
    <n v="24633"/>
    <x v="0"/>
    <m/>
    <m/>
    <m/>
    <m/>
    <n v="1985"/>
    <n v="39"/>
    <m/>
    <n v="2"/>
  </r>
  <r>
    <n v="389"/>
    <n v="6"/>
    <m/>
    <m/>
    <m/>
    <m/>
    <d v="2016-08-03T18:04:17"/>
    <d v="2016-08-03T18:10:47"/>
    <n v="3220"/>
    <s v="5 Corners Library     "/>
    <n v="40.734961020009514"/>
    <n v="-74.059503078460693"/>
    <n v="3207"/>
    <x v="32"/>
    <n v="40.737603700000001"/>
    <n v="-74.052478300000004"/>
    <n v="26200"/>
    <x v="0"/>
    <m/>
    <m/>
    <m/>
    <m/>
    <n v="1984"/>
    <n v="40"/>
    <m/>
    <n v="1"/>
  </r>
  <r>
    <n v="934"/>
    <n v="15"/>
    <m/>
    <m/>
    <m/>
    <m/>
    <d v="2016-08-03T18:06:58"/>
    <d v="2016-08-03T18:22:33"/>
    <n v="3183"/>
    <s v="Exchange Place        "/>
    <n v="40.716246900000002"/>
    <n v="-74.033458800000005"/>
    <n v="3225"/>
    <x v="38"/>
    <n v="40.723658899999997"/>
    <n v="-74.064194299999997"/>
    <n v="24548"/>
    <x v="0"/>
    <m/>
    <m/>
    <m/>
    <m/>
    <n v="1978"/>
    <n v="46"/>
    <m/>
    <n v="1"/>
  </r>
  <r>
    <n v="1092"/>
    <n v="18"/>
    <m/>
    <m/>
    <m/>
    <m/>
    <d v="2016-08-03T18:07:01"/>
    <d v="2016-08-03T18:25:13"/>
    <n v="3183"/>
    <s v="Exchange Place        "/>
    <n v="40.716246900000002"/>
    <n v="-74.033458800000005"/>
    <n v="3193"/>
    <x v="4"/>
    <n v="40.724605099886901"/>
    <n v="-74.078405946493149"/>
    <n v="24703"/>
    <x v="0"/>
    <m/>
    <m/>
    <m/>
    <m/>
    <n v="1971"/>
    <n v="53"/>
    <m/>
    <n v="1"/>
  </r>
  <r>
    <n v="364"/>
    <n v="6"/>
    <m/>
    <m/>
    <m/>
    <m/>
    <d v="2016-08-03T18:07:08"/>
    <d v="2016-08-03T18:13:12"/>
    <n v="3202"/>
    <s v="Newport PATH          "/>
    <n v="40.727223500000001"/>
    <n v="-74.033758899999995"/>
    <n v="3267"/>
    <x v="33"/>
    <n v="40.712418823756899"/>
    <n v="-74.038525521755219"/>
    <n v="26278"/>
    <x v="0"/>
    <m/>
    <m/>
    <m/>
    <m/>
    <n v="1978"/>
    <n v="46"/>
    <m/>
    <n v="1"/>
  </r>
  <r>
    <n v="392"/>
    <n v="6"/>
    <m/>
    <m/>
    <m/>
    <m/>
    <d v="2016-08-03T18:07:21"/>
    <d v="2016-08-03T18:13:53"/>
    <n v="3186"/>
    <s v="Grove St PATH         "/>
    <n v="40.71958611647166"/>
    <n v="-74.043117463588715"/>
    <n v="3183"/>
    <x v="11"/>
    <n v="40.716246900000002"/>
    <n v="-74.033458800000005"/>
    <n v="18268"/>
    <x v="0"/>
    <m/>
    <m/>
    <m/>
    <m/>
    <n v="1978"/>
    <n v="46"/>
    <m/>
    <n v="2"/>
  </r>
  <r>
    <n v="523"/>
    <n v="8"/>
    <m/>
    <m/>
    <m/>
    <m/>
    <d v="2016-08-03T18:07:26"/>
    <d v="2016-08-03T18:16:10"/>
    <n v="3183"/>
    <s v="Exchange Place        "/>
    <n v="40.716246900000002"/>
    <n v="-74.033458800000005"/>
    <n v="3199"/>
    <x v="21"/>
    <n v="40.728744800000001"/>
    <n v="-74.032108199999996"/>
    <n v="24524"/>
    <x v="0"/>
    <m/>
    <m/>
    <m/>
    <m/>
    <n v="1989"/>
    <n v="35"/>
    <m/>
    <n v="2"/>
  </r>
  <r>
    <n v="326"/>
    <n v="5"/>
    <m/>
    <m/>
    <m/>
    <m/>
    <d v="2016-08-03T18:07:52"/>
    <d v="2016-08-03T18:13:19"/>
    <n v="3206"/>
    <s v="Hilltop               "/>
    <n v="40.7311689"/>
    <n v="-74.057573599999998"/>
    <n v="3212"/>
    <x v="40"/>
    <n v="40.734785817999999"/>
    <n v="-74.050443635999997"/>
    <n v="24407"/>
    <x v="0"/>
    <m/>
    <m/>
    <m/>
    <m/>
    <n v="1981"/>
    <n v="43"/>
    <m/>
    <n v="1"/>
  </r>
  <r>
    <n v="622"/>
    <n v="10"/>
    <m/>
    <m/>
    <m/>
    <m/>
    <d v="2016-08-03T18:08:45"/>
    <d v="2016-08-03T18:19:07"/>
    <n v="3186"/>
    <s v="Grove St PATH         "/>
    <n v="40.71958611647166"/>
    <n v="-74.043117463588715"/>
    <n v="3192"/>
    <x v="10"/>
    <n v="40.711242300000002"/>
    <n v="-74.055701299999996"/>
    <n v="26305"/>
    <x v="0"/>
    <m/>
    <m/>
    <m/>
    <m/>
    <n v="1978"/>
    <n v="46"/>
    <m/>
    <n v="2"/>
  </r>
  <r>
    <n v="464"/>
    <n v="7"/>
    <m/>
    <m/>
    <m/>
    <m/>
    <d v="2016-08-03T18:09:01"/>
    <d v="2016-08-03T18:16:46"/>
    <n v="3183"/>
    <s v="Exchange Place        "/>
    <n v="40.716246900000002"/>
    <n v="-74.033458800000005"/>
    <n v="3270"/>
    <x v="18"/>
    <n v="40.725289107811321"/>
    <n v="-74.045571684837341"/>
    <n v="26272"/>
    <x v="0"/>
    <m/>
    <m/>
    <m/>
    <m/>
    <n v="1970"/>
    <n v="54"/>
    <m/>
    <n v="1"/>
  </r>
  <r>
    <n v="277"/>
    <n v="4"/>
    <m/>
    <m/>
    <m/>
    <m/>
    <d v="2016-08-03T18:09:10"/>
    <d v="2016-08-03T18:13:48"/>
    <n v="3186"/>
    <s v="Grove St PATH         "/>
    <n v="40.71958611647166"/>
    <n v="-74.043117463588715"/>
    <n v="3203"/>
    <x v="9"/>
    <n v="40.727595966000003"/>
    <n v="-74.044247311000007"/>
    <n v="24487"/>
    <x v="0"/>
    <m/>
    <m/>
    <m/>
    <m/>
    <n v="1986"/>
    <n v="38"/>
    <m/>
    <n v="2"/>
  </r>
  <r>
    <n v="280"/>
    <n v="4"/>
    <m/>
    <m/>
    <m/>
    <m/>
    <d v="2016-08-03T18:09:15"/>
    <d v="2016-08-03T18:13:55"/>
    <n v="3186"/>
    <s v="Grove St PATH         "/>
    <n v="40.71958611647166"/>
    <n v="-74.043117463588715"/>
    <n v="3185"/>
    <x v="13"/>
    <n v="40.717732499999997"/>
    <n v="-74.043845000000005"/>
    <n v="24445"/>
    <x v="0"/>
    <m/>
    <m/>
    <m/>
    <m/>
    <n v="1988"/>
    <n v="36"/>
    <m/>
    <n v="1"/>
  </r>
  <r>
    <n v="399"/>
    <n v="6"/>
    <m/>
    <m/>
    <m/>
    <m/>
    <d v="2016-08-03T18:09:29"/>
    <d v="2016-08-03T18:16:09"/>
    <n v="3186"/>
    <s v="Grove St PATH         "/>
    <n v="40.71958611647166"/>
    <n v="-74.043117463588715"/>
    <n v="3267"/>
    <x v="33"/>
    <n v="40.712418823756899"/>
    <n v="-74.038525521755219"/>
    <n v="24532"/>
    <x v="0"/>
    <m/>
    <m/>
    <m/>
    <m/>
    <n v="1985"/>
    <n v="39"/>
    <m/>
    <n v="1"/>
  </r>
  <r>
    <n v="1469"/>
    <n v="24"/>
    <m/>
    <m/>
    <m/>
    <m/>
    <d v="2016-08-03T18:09:34"/>
    <d v="2016-08-03T18:34:04"/>
    <n v="3199"/>
    <s v="Newport Pkwy          "/>
    <n v="40.728744800000001"/>
    <n v="-74.032108199999996"/>
    <n v="3210"/>
    <x v="27"/>
    <n v="40.742677141000001"/>
    <n v="-74.051788633000001"/>
    <n v="26160"/>
    <x v="0"/>
    <m/>
    <m/>
    <m/>
    <m/>
    <n v="1980"/>
    <n v="44"/>
    <m/>
    <n v="1"/>
  </r>
  <r>
    <n v="87"/>
    <n v="1"/>
    <m/>
    <m/>
    <m/>
    <m/>
    <d v="2016-08-03T18:09:38"/>
    <d v="2016-08-03T18:11:06"/>
    <n v="3184"/>
    <s v="Paulus Hook           "/>
    <n v="40.7141454"/>
    <n v="-74.033551900000006"/>
    <n v="3183"/>
    <x v="11"/>
    <n v="40.716246900000002"/>
    <n v="-74.033458800000005"/>
    <n v="24515"/>
    <x v="0"/>
    <m/>
    <m/>
    <m/>
    <m/>
    <n v="1989"/>
    <n v="35"/>
    <m/>
    <n v="1"/>
  </r>
  <r>
    <n v="443"/>
    <n v="7"/>
    <m/>
    <m/>
    <m/>
    <m/>
    <d v="2016-08-03T18:09:46"/>
    <d v="2016-08-03T18:17:09"/>
    <n v="3187"/>
    <s v="Warren St             "/>
    <n v="40.721123599999999"/>
    <n v="-74.038050949999999"/>
    <n v="3209"/>
    <x v="28"/>
    <n v="40.724176499999999"/>
    <n v="-74.050656399999994"/>
    <n v="26179"/>
    <x v="0"/>
    <m/>
    <m/>
    <m/>
    <m/>
    <m/>
    <s v=""/>
    <m/>
    <n v="0"/>
  </r>
  <r>
    <n v="284"/>
    <n v="4"/>
    <m/>
    <m/>
    <m/>
    <m/>
    <d v="2016-08-03T18:09:54"/>
    <d v="2016-08-03T18:14:39"/>
    <n v="3186"/>
    <s v="Grove St PATH         "/>
    <n v="40.71958611647166"/>
    <n v="-74.043117463588715"/>
    <n v="3203"/>
    <x v="9"/>
    <n v="40.727595966000003"/>
    <n v="-74.044247311000007"/>
    <n v="24712"/>
    <x v="0"/>
    <m/>
    <m/>
    <m/>
    <m/>
    <n v="1986"/>
    <n v="38"/>
    <m/>
    <n v="1"/>
  </r>
  <r>
    <n v="211"/>
    <n v="3"/>
    <m/>
    <m/>
    <m/>
    <m/>
    <d v="2016-08-03T18:10:37"/>
    <d v="2016-08-03T18:14:09"/>
    <n v="3202"/>
    <s v="Newport PATH          "/>
    <n v="40.727223500000001"/>
    <n v="-74.033758899999995"/>
    <n v="3187"/>
    <x v="16"/>
    <n v="40.721123599999999"/>
    <n v="-74.038050949999999"/>
    <n v="26180"/>
    <x v="0"/>
    <m/>
    <m/>
    <m/>
    <m/>
    <n v="1979"/>
    <n v="45"/>
    <m/>
    <n v="1"/>
  </r>
  <r>
    <n v="1179"/>
    <n v="19"/>
    <m/>
    <m/>
    <m/>
    <m/>
    <d v="2016-08-03T18:11:01"/>
    <d v="2016-08-03T18:30:41"/>
    <n v="3187"/>
    <s v="Warren St             "/>
    <n v="40.721123599999999"/>
    <n v="-74.038050949999999"/>
    <n v="3193"/>
    <x v="4"/>
    <n v="40.724605099886901"/>
    <n v="-74.078405946493149"/>
    <n v="26257"/>
    <x v="0"/>
    <m/>
    <m/>
    <m/>
    <m/>
    <n v="1985"/>
    <n v="39"/>
    <m/>
    <n v="1"/>
  </r>
  <r>
    <n v="680"/>
    <n v="11"/>
    <m/>
    <m/>
    <m/>
    <m/>
    <d v="2016-08-03T18:11:30"/>
    <d v="2016-08-03T18:22:51"/>
    <n v="3195"/>
    <s v="Sip Ave               "/>
    <n v="40.730742625306583"/>
    <n v="-74.063783884048462"/>
    <n v="3212"/>
    <x v="40"/>
    <n v="40.734785817999999"/>
    <n v="-74.050443635999997"/>
    <n v="26279"/>
    <x v="0"/>
    <m/>
    <m/>
    <m/>
    <m/>
    <n v="1980"/>
    <n v="44"/>
    <m/>
    <n v="1"/>
  </r>
  <r>
    <n v="782"/>
    <n v="13"/>
    <m/>
    <m/>
    <m/>
    <m/>
    <d v="2016-08-03T18:12:03"/>
    <d v="2016-08-03T18:25:05"/>
    <n v="3199"/>
    <s v="Newport Pkwy          "/>
    <n v="40.728744800000001"/>
    <n v="-74.032108199999996"/>
    <n v="3278"/>
    <x v="12"/>
    <n v="40.725685483629007"/>
    <n v="-74.048790335655212"/>
    <n v="26286"/>
    <x v="0"/>
    <m/>
    <m/>
    <m/>
    <m/>
    <n v="1988"/>
    <n v="36"/>
    <m/>
    <n v="2"/>
  </r>
  <r>
    <n v="149"/>
    <n v="2"/>
    <m/>
    <m/>
    <m/>
    <m/>
    <d v="2016-08-03T18:12:13"/>
    <d v="2016-08-03T18:14:43"/>
    <n v="3183"/>
    <s v="Exchange Place        "/>
    <n v="40.716246900000002"/>
    <n v="-74.033458800000005"/>
    <n v="3184"/>
    <x v="8"/>
    <n v="40.7141454"/>
    <n v="-74.033551900000006"/>
    <n v="24515"/>
    <x v="0"/>
    <m/>
    <m/>
    <m/>
    <m/>
    <n v="1985"/>
    <n v="39"/>
    <m/>
    <n v="1"/>
  </r>
  <r>
    <n v="272"/>
    <n v="4"/>
    <m/>
    <m/>
    <m/>
    <m/>
    <d v="2016-08-03T18:13:33"/>
    <d v="2016-08-03T18:18:06"/>
    <n v="3211"/>
    <s v="Newark Ave            "/>
    <n v="40.721525149999998"/>
    <n v="-74.046304543000005"/>
    <n v="3203"/>
    <x v="9"/>
    <n v="40.727595966000003"/>
    <n v="-74.044247311000007"/>
    <n v="24571"/>
    <x v="0"/>
    <m/>
    <m/>
    <m/>
    <m/>
    <n v="1981"/>
    <n v="43"/>
    <m/>
    <n v="1"/>
  </r>
  <r>
    <n v="290"/>
    <n v="4"/>
    <m/>
    <m/>
    <m/>
    <m/>
    <d v="2016-08-03T18:14:19"/>
    <d v="2016-08-03T18:19:10"/>
    <n v="3206"/>
    <s v="Hilltop               "/>
    <n v="40.7311689"/>
    <n v="-74.057573599999998"/>
    <n v="3207"/>
    <x v="32"/>
    <n v="40.737603700000001"/>
    <n v="-74.052478300000004"/>
    <n v="24496"/>
    <x v="0"/>
    <m/>
    <m/>
    <m/>
    <m/>
    <n v="1958"/>
    <n v="66"/>
    <m/>
    <n v="1"/>
  </r>
  <r>
    <n v="358"/>
    <n v="5"/>
    <m/>
    <m/>
    <m/>
    <m/>
    <d v="2016-08-03T18:14:22"/>
    <d v="2016-08-03T18:20:20"/>
    <n v="3198"/>
    <s v="Heights Elevator      "/>
    <n v="40.748715945380226"/>
    <n v="-74.040443301200867"/>
    <n v="3215"/>
    <x v="36"/>
    <n v="40.746729899999998"/>
    <n v="-74.049250900000004"/>
    <n v="24443"/>
    <x v="0"/>
    <m/>
    <m/>
    <m/>
    <m/>
    <n v="1982"/>
    <n v="42"/>
    <m/>
    <n v="1"/>
  </r>
  <r>
    <n v="399"/>
    <n v="6"/>
    <m/>
    <m/>
    <m/>
    <m/>
    <d v="2016-08-03T18:15:09"/>
    <d v="2016-08-03T18:21:49"/>
    <n v="3183"/>
    <s v="Exchange Place        "/>
    <n v="40.716246900000002"/>
    <n v="-74.033458800000005"/>
    <n v="3267"/>
    <x v="33"/>
    <n v="40.712418823756899"/>
    <n v="-74.038525521755219"/>
    <n v="26195"/>
    <x v="0"/>
    <m/>
    <m/>
    <m/>
    <m/>
    <n v="1988"/>
    <n v="36"/>
    <m/>
    <n v="2"/>
  </r>
  <r>
    <n v="345"/>
    <n v="5"/>
    <m/>
    <m/>
    <m/>
    <m/>
    <d v="2016-08-03T18:15:16"/>
    <d v="2016-08-03T18:21:01"/>
    <n v="3202"/>
    <s v="Newport PATH          "/>
    <n v="40.727223500000001"/>
    <n v="-74.033758899999995"/>
    <n v="3203"/>
    <x v="9"/>
    <n v="40.727595966000003"/>
    <n v="-74.044247311000007"/>
    <n v="24516"/>
    <x v="0"/>
    <m/>
    <m/>
    <m/>
    <m/>
    <n v="1983"/>
    <n v="41"/>
    <m/>
    <n v="1"/>
  </r>
  <r>
    <n v="261"/>
    <n v="4"/>
    <m/>
    <m/>
    <m/>
    <m/>
    <d v="2016-08-03T18:15:20"/>
    <d v="2016-08-03T18:19:42"/>
    <n v="3183"/>
    <s v="Exchange Place        "/>
    <n v="40.716246900000002"/>
    <n v="-74.033458800000005"/>
    <n v="3187"/>
    <x v="16"/>
    <n v="40.721123599999999"/>
    <n v="-74.038050949999999"/>
    <n v="26308"/>
    <x v="0"/>
    <m/>
    <m/>
    <m/>
    <m/>
    <n v="1975"/>
    <n v="49"/>
    <m/>
    <n v="1"/>
  </r>
  <r>
    <n v="563"/>
    <n v="9"/>
    <m/>
    <m/>
    <m/>
    <m/>
    <d v="2016-08-03T18:15:55"/>
    <d v="2016-08-03T18:25:19"/>
    <n v="3186"/>
    <s v="Grove St PATH         "/>
    <n v="40.71958611647166"/>
    <n v="-74.043117463588715"/>
    <n v="3192"/>
    <x v="10"/>
    <n v="40.711242300000002"/>
    <n v="-74.055701299999996"/>
    <n v="24662"/>
    <x v="0"/>
    <m/>
    <m/>
    <m/>
    <m/>
    <n v="1976"/>
    <n v="48"/>
    <m/>
    <n v="2"/>
  </r>
  <r>
    <n v="280"/>
    <n v="4"/>
    <m/>
    <m/>
    <m/>
    <m/>
    <d v="2016-08-03T18:16:17"/>
    <d v="2016-08-03T18:20:58"/>
    <n v="3186"/>
    <s v="Grove St PATH         "/>
    <n v="40.71958611647166"/>
    <n v="-74.043117463588715"/>
    <n v="3187"/>
    <x v="16"/>
    <n v="40.721123599999999"/>
    <n v="-74.038050949999999"/>
    <n v="26280"/>
    <x v="0"/>
    <m/>
    <m/>
    <m/>
    <m/>
    <n v="1992"/>
    <n v="32"/>
    <m/>
    <n v="2"/>
  </r>
  <r>
    <n v="283"/>
    <n v="4"/>
    <m/>
    <m/>
    <m/>
    <m/>
    <d v="2016-08-03T18:16:24"/>
    <d v="2016-08-03T18:21:08"/>
    <n v="3186"/>
    <s v="Grove St PATH         "/>
    <n v="40.71958611647166"/>
    <n v="-74.043117463588715"/>
    <n v="3203"/>
    <x v="9"/>
    <n v="40.727595966000003"/>
    <n v="-74.044247311000007"/>
    <n v="26275"/>
    <x v="0"/>
    <m/>
    <m/>
    <m/>
    <m/>
    <n v="1978"/>
    <n v="46"/>
    <m/>
    <n v="1"/>
  </r>
  <r>
    <n v="267"/>
    <n v="4"/>
    <m/>
    <m/>
    <m/>
    <m/>
    <d v="2016-08-03T18:16:31"/>
    <d v="2016-08-03T18:20:59"/>
    <n v="3183"/>
    <s v="Exchange Place        "/>
    <n v="40.716246900000002"/>
    <n v="-74.033458800000005"/>
    <n v="3186"/>
    <x v="5"/>
    <n v="40.71958611647166"/>
    <n v="-74.043117463588715"/>
    <n v="26166"/>
    <x v="0"/>
    <m/>
    <m/>
    <m/>
    <m/>
    <n v="1986"/>
    <n v="38"/>
    <m/>
    <n v="1"/>
  </r>
  <r>
    <n v="257"/>
    <n v="4"/>
    <m/>
    <m/>
    <m/>
    <m/>
    <d v="2016-08-03T18:16:40"/>
    <d v="2016-08-03T18:20:58"/>
    <n v="3183"/>
    <s v="Exchange Place        "/>
    <n v="40.716246900000002"/>
    <n v="-74.033458800000005"/>
    <n v="3187"/>
    <x v="16"/>
    <n v="40.721123599999999"/>
    <n v="-74.038050949999999"/>
    <n v="24681"/>
    <x v="0"/>
    <m/>
    <m/>
    <m/>
    <m/>
    <n v="1979"/>
    <n v="45"/>
    <m/>
    <n v="1"/>
  </r>
  <r>
    <n v="400"/>
    <n v="6"/>
    <m/>
    <m/>
    <m/>
    <m/>
    <d v="2016-08-03T18:17:10"/>
    <d v="2016-08-03T18:23:51"/>
    <n v="3183"/>
    <s v="Exchange Place        "/>
    <n v="40.716246900000002"/>
    <n v="-74.033458800000005"/>
    <n v="3267"/>
    <x v="33"/>
    <n v="40.712418823756899"/>
    <n v="-74.038525521755219"/>
    <n v="24452"/>
    <x v="0"/>
    <m/>
    <m/>
    <m/>
    <m/>
    <n v="1983"/>
    <n v="41"/>
    <m/>
    <n v="1"/>
  </r>
  <r>
    <n v="110"/>
    <n v="1"/>
    <m/>
    <m/>
    <m/>
    <m/>
    <d v="2016-08-03T18:17:47"/>
    <d v="2016-08-03T18:19:37"/>
    <n v="3186"/>
    <s v="Grove St PATH         "/>
    <n v="40.71958611647166"/>
    <n v="-74.043117463588715"/>
    <n v="3211"/>
    <x v="14"/>
    <n v="40.721525149999998"/>
    <n v="-74.046304543000005"/>
    <n v="26233"/>
    <x v="0"/>
    <m/>
    <m/>
    <m/>
    <m/>
    <n v="1979"/>
    <n v="45"/>
    <m/>
    <n v="1"/>
  </r>
  <r>
    <n v="1541"/>
    <n v="25"/>
    <m/>
    <m/>
    <m/>
    <m/>
    <d v="2016-08-03T18:18:51"/>
    <d v="2016-08-03T18:44:32"/>
    <n v="3202"/>
    <s v="Newport PATH          "/>
    <n v="40.727223500000001"/>
    <n v="-74.033758899999995"/>
    <n v="3281"/>
    <x v="42"/>
    <n v="40.74590996631558"/>
    <n v="-74.057271480560303"/>
    <n v="24512"/>
    <x v="0"/>
    <m/>
    <m/>
    <m/>
    <m/>
    <n v="1980"/>
    <n v="44"/>
    <m/>
    <n v="1"/>
  </r>
  <r>
    <n v="1103"/>
    <n v="18"/>
    <m/>
    <m/>
    <m/>
    <m/>
    <d v="2016-08-03T18:19:35"/>
    <d v="2016-08-03T18:37:59"/>
    <n v="3268"/>
    <s v="Lafayette Park        "/>
    <n v="40.71346382669195"/>
    <n v="-74.062858521938324"/>
    <n v="3202"/>
    <x v="15"/>
    <n v="40.727223500000001"/>
    <n v="-74.033758899999995"/>
    <n v="26298"/>
    <x v="0"/>
    <m/>
    <m/>
    <m/>
    <m/>
    <n v="1992"/>
    <n v="32"/>
    <m/>
    <n v="1"/>
  </r>
  <r>
    <n v="233"/>
    <n v="3"/>
    <m/>
    <m/>
    <m/>
    <m/>
    <d v="2016-08-03T18:19:44"/>
    <d v="2016-08-03T18:23:37"/>
    <n v="3183"/>
    <s v="Exchange Place        "/>
    <n v="40.716246900000002"/>
    <n v="-74.033458800000005"/>
    <n v="3214"/>
    <x v="19"/>
    <n v="40.712774199999998"/>
    <n v="-74.0364857"/>
    <n v="24544"/>
    <x v="0"/>
    <m/>
    <m/>
    <m/>
    <m/>
    <n v="1954"/>
    <n v="70"/>
    <m/>
    <n v="1"/>
  </r>
  <r>
    <n v="265"/>
    <n v="4"/>
    <m/>
    <m/>
    <m/>
    <m/>
    <d v="2016-08-03T18:19:48"/>
    <d v="2016-08-03T18:24:14"/>
    <n v="3186"/>
    <s v="Grove St PATH         "/>
    <n v="40.71958611647166"/>
    <n v="-74.043117463588715"/>
    <n v="3278"/>
    <x v="12"/>
    <n v="40.725685483629007"/>
    <n v="-74.048790335655212"/>
    <n v="24691"/>
    <x v="0"/>
    <m/>
    <m/>
    <m/>
    <m/>
    <n v="1987"/>
    <n v="37"/>
    <m/>
    <n v="1"/>
  </r>
  <r>
    <n v="388"/>
    <n v="6"/>
    <m/>
    <m/>
    <m/>
    <m/>
    <d v="2016-08-03T18:19:47"/>
    <d v="2016-08-03T18:26:15"/>
    <n v="3195"/>
    <s v="Sip Ave               "/>
    <n v="40.730742625306583"/>
    <n v="-74.063783884048462"/>
    <n v="3193"/>
    <x v="4"/>
    <n v="40.724605099886901"/>
    <n v="-74.078405946493149"/>
    <n v="26284"/>
    <x v="0"/>
    <m/>
    <m/>
    <m/>
    <m/>
    <n v="1972"/>
    <n v="52"/>
    <m/>
    <n v="1"/>
  </r>
  <r>
    <n v="221"/>
    <n v="3"/>
    <m/>
    <m/>
    <m/>
    <m/>
    <d v="2016-08-03T18:20:48"/>
    <d v="2016-08-03T18:24:30"/>
    <n v="3186"/>
    <s v="Grove St PATH         "/>
    <n v="40.71958611647166"/>
    <n v="-74.043117463588715"/>
    <n v="3187"/>
    <x v="16"/>
    <n v="40.721123599999999"/>
    <n v="-74.038050949999999"/>
    <n v="26167"/>
    <x v="0"/>
    <m/>
    <m/>
    <m/>
    <m/>
    <n v="1988"/>
    <n v="36"/>
    <m/>
    <n v="2"/>
  </r>
  <r>
    <n v="527"/>
    <n v="8"/>
    <m/>
    <m/>
    <m/>
    <m/>
    <d v="2016-08-03T18:21:11"/>
    <d v="2016-08-03T18:29:59"/>
    <n v="3202"/>
    <s v="Newport PATH          "/>
    <n v="40.727223500000001"/>
    <n v="-74.033758899999995"/>
    <n v="3186"/>
    <x v="5"/>
    <n v="40.71958611647166"/>
    <n v="-74.043117463588715"/>
    <n v="24447"/>
    <x v="0"/>
    <m/>
    <m/>
    <m/>
    <m/>
    <n v="1983"/>
    <n v="41"/>
    <m/>
    <n v="1"/>
  </r>
  <r>
    <n v="426"/>
    <n v="7"/>
    <m/>
    <m/>
    <m/>
    <m/>
    <d v="2016-08-03T18:21:27"/>
    <d v="2016-08-03T18:28:34"/>
    <n v="3195"/>
    <s v="Sip Ave               "/>
    <n v="40.730742625306583"/>
    <n v="-74.063783884048462"/>
    <n v="3212"/>
    <x v="40"/>
    <n v="40.734785817999999"/>
    <n v="-74.050443635999997"/>
    <n v="24626"/>
    <x v="0"/>
    <m/>
    <m/>
    <m/>
    <m/>
    <n v="1990"/>
    <n v="34"/>
    <m/>
    <n v="1"/>
  </r>
  <r>
    <n v="1098"/>
    <n v="18"/>
    <m/>
    <m/>
    <m/>
    <m/>
    <d v="2016-08-03T18:23:26"/>
    <d v="2016-08-03T18:41:45"/>
    <n v="3183"/>
    <s v="Exchange Place        "/>
    <n v="40.716246900000002"/>
    <n v="-74.033458800000005"/>
    <n v="3225"/>
    <x v="38"/>
    <n v="40.723658899999997"/>
    <n v="-74.064194299999997"/>
    <n v="26246"/>
    <x v="0"/>
    <m/>
    <m/>
    <m/>
    <m/>
    <n v="1984"/>
    <n v="40"/>
    <m/>
    <n v="1"/>
  </r>
  <r>
    <n v="346"/>
    <n v="5"/>
    <m/>
    <m/>
    <m/>
    <m/>
    <d v="2016-08-03T18:23:35"/>
    <d v="2016-08-03T18:29:22"/>
    <n v="3183"/>
    <s v="Exchange Place        "/>
    <n v="40.716246900000002"/>
    <n v="-74.033458800000005"/>
    <n v="3185"/>
    <x v="13"/>
    <n v="40.717732499999997"/>
    <n v="-74.043845000000005"/>
    <n v="26173"/>
    <x v="0"/>
    <m/>
    <m/>
    <m/>
    <m/>
    <n v="1981"/>
    <n v="43"/>
    <m/>
    <n v="1"/>
  </r>
  <r>
    <n v="383"/>
    <n v="6"/>
    <m/>
    <m/>
    <m/>
    <m/>
    <d v="2016-08-03T18:23:46"/>
    <d v="2016-08-03T18:30:10"/>
    <n v="3183"/>
    <s v="Exchange Place        "/>
    <n v="40.716246900000002"/>
    <n v="-74.033458800000005"/>
    <n v="3267"/>
    <x v="33"/>
    <n v="40.712418823756899"/>
    <n v="-74.038525521755219"/>
    <n v="26211"/>
    <x v="0"/>
    <m/>
    <m/>
    <m/>
    <m/>
    <n v="1971"/>
    <n v="53"/>
    <m/>
    <n v="1"/>
  </r>
  <r>
    <n v="777"/>
    <n v="12"/>
    <m/>
    <m/>
    <m/>
    <m/>
    <d v="2016-08-03T18:24:15"/>
    <d v="2016-08-03T18:37:13"/>
    <n v="3183"/>
    <s v="Exchange Place        "/>
    <n v="40.716246900000002"/>
    <n v="-74.033458800000005"/>
    <n v="3203"/>
    <x v="9"/>
    <n v="40.727595966000003"/>
    <n v="-74.044247311000007"/>
    <n v="24629"/>
    <x v="0"/>
    <m/>
    <m/>
    <m/>
    <m/>
    <n v="1977"/>
    <n v="47"/>
    <m/>
    <n v="2"/>
  </r>
  <r>
    <n v="1093"/>
    <n v="18"/>
    <m/>
    <m/>
    <m/>
    <m/>
    <d v="2016-08-03T18:24:40"/>
    <d v="2016-08-03T18:42:54"/>
    <n v="3202"/>
    <s v="Newport PATH          "/>
    <n v="40.727223500000001"/>
    <n v="-74.033758899999995"/>
    <n v="3202"/>
    <x v="15"/>
    <n v="40.727223500000001"/>
    <n v="-74.033758899999995"/>
    <n v="24608"/>
    <x v="1"/>
    <m/>
    <m/>
    <m/>
    <m/>
    <m/>
    <s v=""/>
    <m/>
    <n v="0"/>
  </r>
  <r>
    <n v="69"/>
    <n v="1"/>
    <m/>
    <m/>
    <m/>
    <m/>
    <d v="2016-08-03T18:24:53"/>
    <d v="2016-08-03T18:26:02"/>
    <n v="3202"/>
    <s v="Newport PATH          "/>
    <n v="40.727223500000001"/>
    <n v="-74.033758899999995"/>
    <n v="3202"/>
    <x v="15"/>
    <n v="40.727223500000001"/>
    <n v="-74.033758899999995"/>
    <n v="24501"/>
    <x v="1"/>
    <m/>
    <m/>
    <m/>
    <m/>
    <m/>
    <s v=""/>
    <m/>
    <n v="0"/>
  </r>
  <r>
    <n v="818"/>
    <n v="13"/>
    <m/>
    <m/>
    <m/>
    <m/>
    <d v="2016-08-03T18:24:54"/>
    <d v="2016-08-03T18:38:33"/>
    <n v="3195"/>
    <s v="Sip Ave               "/>
    <n v="40.730742625306583"/>
    <n v="-74.063783884048462"/>
    <n v="3210"/>
    <x v="27"/>
    <n v="40.742677141000001"/>
    <n v="-74.051788633000001"/>
    <n v="24567"/>
    <x v="0"/>
    <m/>
    <m/>
    <m/>
    <m/>
    <n v="1985"/>
    <n v="39"/>
    <m/>
    <n v="2"/>
  </r>
  <r>
    <n v="1128"/>
    <n v="18"/>
    <m/>
    <m/>
    <m/>
    <m/>
    <d v="2016-08-03T18:24:55"/>
    <d v="2016-08-03T18:43:44"/>
    <n v="3202"/>
    <s v="Newport PATH          "/>
    <n v="40.727223500000001"/>
    <n v="-74.033758899999995"/>
    <n v="3202"/>
    <x v="15"/>
    <n v="40.727223500000001"/>
    <n v="-74.033758899999995"/>
    <n v="24613"/>
    <x v="1"/>
    <m/>
    <m/>
    <m/>
    <m/>
    <m/>
    <s v=""/>
    <m/>
    <n v="0"/>
  </r>
  <r>
    <n v="1568"/>
    <n v="26"/>
    <m/>
    <m/>
    <m/>
    <m/>
    <d v="2016-08-03T18:24:56"/>
    <d v="2016-08-03T18:51:05"/>
    <n v="3183"/>
    <s v="Exchange Place        "/>
    <n v="40.716246900000002"/>
    <n v="-74.033458800000005"/>
    <n v="3201"/>
    <x v="22"/>
    <n v="40.737710999999997"/>
    <n v="-74.066920999999994"/>
    <n v="18268"/>
    <x v="0"/>
    <m/>
    <m/>
    <m/>
    <m/>
    <n v="1988"/>
    <n v="36"/>
    <m/>
    <n v="1"/>
  </r>
  <r>
    <n v="327"/>
    <n v="5"/>
    <m/>
    <m/>
    <m/>
    <m/>
    <d v="2016-08-03T18:24:58"/>
    <d v="2016-08-03T18:30:26"/>
    <n v="3202"/>
    <s v="Newport PATH          "/>
    <n v="40.727223500000001"/>
    <n v="-74.033758899999995"/>
    <n v="3203"/>
    <x v="9"/>
    <n v="40.727595966000003"/>
    <n v="-74.044247311000007"/>
    <n v="26231"/>
    <x v="0"/>
    <m/>
    <m/>
    <m/>
    <m/>
    <n v="1980"/>
    <n v="44"/>
    <m/>
    <n v="1"/>
  </r>
  <r>
    <n v="328"/>
    <n v="5"/>
    <m/>
    <m/>
    <m/>
    <m/>
    <d v="2016-08-03T18:25:03"/>
    <d v="2016-08-03T18:30:31"/>
    <n v="3186"/>
    <s v="Grove St PATH         "/>
    <n v="40.71958611647166"/>
    <n v="-74.043117463588715"/>
    <n v="3267"/>
    <x v="33"/>
    <n v="40.712418823756899"/>
    <n v="-74.038525521755219"/>
    <n v="26166"/>
    <x v="0"/>
    <m/>
    <m/>
    <m/>
    <m/>
    <n v="1969"/>
    <n v="55"/>
    <m/>
    <n v="1"/>
  </r>
  <r>
    <n v="1076"/>
    <n v="17"/>
    <m/>
    <m/>
    <m/>
    <m/>
    <d v="2016-08-03T18:25:03"/>
    <d v="2016-08-03T18:42:59"/>
    <n v="3202"/>
    <s v="Newport PATH          "/>
    <n v="40.727223500000001"/>
    <n v="-74.033758899999995"/>
    <n v="3202"/>
    <x v="15"/>
    <n v="40.727223500000001"/>
    <n v="-74.033758899999995"/>
    <n v="26253"/>
    <x v="1"/>
    <m/>
    <m/>
    <m/>
    <m/>
    <m/>
    <s v=""/>
    <m/>
    <n v="0"/>
  </r>
  <r>
    <n v="1219"/>
    <n v="20"/>
    <m/>
    <m/>
    <m/>
    <m/>
    <d v="2016-08-03T18:25:14"/>
    <d v="2016-08-03T18:45:33"/>
    <n v="3202"/>
    <s v="Newport PATH          "/>
    <n v="40.727223500000001"/>
    <n v="-74.033758899999995"/>
    <n v="3202"/>
    <x v="15"/>
    <n v="40.727223500000001"/>
    <n v="-74.033758899999995"/>
    <n v="24453"/>
    <x v="1"/>
    <m/>
    <m/>
    <m/>
    <m/>
    <m/>
    <s v=""/>
    <m/>
    <n v="0"/>
  </r>
  <r>
    <n v="1478"/>
    <n v="24"/>
    <m/>
    <m/>
    <m/>
    <m/>
    <d v="2016-08-03T18:25:16"/>
    <d v="2016-08-03T18:49:54"/>
    <n v="3202"/>
    <s v="Newport PATH          "/>
    <n v="40.727223500000001"/>
    <n v="-74.033758899999995"/>
    <n v="3192"/>
    <x v="10"/>
    <n v="40.711242300000002"/>
    <n v="-74.055701299999996"/>
    <n v="24432"/>
    <x v="0"/>
    <m/>
    <m/>
    <m/>
    <m/>
    <n v="1974"/>
    <n v="50"/>
    <m/>
    <n v="2"/>
  </r>
  <r>
    <n v="285"/>
    <n v="4"/>
    <m/>
    <m/>
    <m/>
    <m/>
    <d v="2016-08-03T18:25:45"/>
    <d v="2016-08-03T18:30:30"/>
    <n v="3186"/>
    <s v="Grove St PATH         "/>
    <n v="40.71958611647166"/>
    <n v="-74.043117463588715"/>
    <n v="3276"/>
    <x v="6"/>
    <n v="40.714584035358932"/>
    <n v="-74.042817056179047"/>
    <n v="24379"/>
    <x v="0"/>
    <m/>
    <m/>
    <m/>
    <m/>
    <n v="1979"/>
    <n v="45"/>
    <m/>
    <n v="1"/>
  </r>
  <r>
    <n v="1237"/>
    <n v="20"/>
    <m/>
    <m/>
    <m/>
    <m/>
    <d v="2016-08-03T18:25:47"/>
    <d v="2016-08-03T18:46:24"/>
    <n v="3184"/>
    <s v="Paulus Hook           "/>
    <n v="40.7141454"/>
    <n v="-74.033551900000006"/>
    <n v="3272"/>
    <x v="39"/>
    <n v="40.723331586464361"/>
    <n v="-74.045952558517442"/>
    <n v="24515"/>
    <x v="0"/>
    <m/>
    <m/>
    <m/>
    <m/>
    <n v="1986"/>
    <n v="38"/>
    <m/>
    <n v="1"/>
  </r>
  <r>
    <n v="993"/>
    <n v="16"/>
    <m/>
    <m/>
    <m/>
    <m/>
    <d v="2016-08-03T18:25:49"/>
    <d v="2016-08-03T18:42:23"/>
    <n v="3202"/>
    <s v="Newport PATH          "/>
    <n v="40.727223500000001"/>
    <n v="-74.033758899999995"/>
    <n v="3183"/>
    <x v="11"/>
    <n v="40.716246900000002"/>
    <n v="-74.033458800000005"/>
    <n v="24630"/>
    <x v="0"/>
    <m/>
    <m/>
    <m/>
    <m/>
    <n v="1988"/>
    <n v="36"/>
    <m/>
    <n v="1"/>
  </r>
  <r>
    <n v="480"/>
    <n v="8"/>
    <m/>
    <m/>
    <m/>
    <m/>
    <d v="2016-08-03T18:26:02"/>
    <d v="2016-08-03T18:34:03"/>
    <n v="3183"/>
    <s v="Exchange Place        "/>
    <n v="40.716246900000002"/>
    <n v="-74.033458800000005"/>
    <n v="3192"/>
    <x v="10"/>
    <n v="40.711242300000002"/>
    <n v="-74.055701299999996"/>
    <n v="26169"/>
    <x v="0"/>
    <m/>
    <m/>
    <m/>
    <m/>
    <n v="1968"/>
    <n v="56"/>
    <m/>
    <n v="1"/>
  </r>
  <r>
    <n v="1596"/>
    <n v="26"/>
    <m/>
    <m/>
    <m/>
    <m/>
    <d v="2016-08-03T18:26:16"/>
    <d v="2016-08-03T18:52:53"/>
    <n v="3202"/>
    <s v="Newport PATH          "/>
    <n v="40.727223500000001"/>
    <n v="-74.033758899999995"/>
    <n v="3202"/>
    <x v="15"/>
    <n v="40.727223500000001"/>
    <n v="-74.033758899999995"/>
    <n v="24709"/>
    <x v="1"/>
    <m/>
    <m/>
    <m/>
    <m/>
    <m/>
    <s v=""/>
    <m/>
    <n v="0"/>
  </r>
  <r>
    <n v="3121"/>
    <n v="52"/>
    <m/>
    <m/>
    <m/>
    <m/>
    <d v="2016-08-03T18:26:19"/>
    <d v="2016-08-03T19:18:21"/>
    <n v="3183"/>
    <s v="Exchange Place        "/>
    <n v="40.716246900000002"/>
    <n v="-74.033458800000005"/>
    <n v="3267"/>
    <x v="33"/>
    <n v="40.712418823756899"/>
    <n v="-74.038525521755219"/>
    <n v="24714"/>
    <x v="0"/>
    <m/>
    <m/>
    <m/>
    <m/>
    <n v="1983"/>
    <n v="41"/>
    <m/>
    <n v="2"/>
  </r>
  <r>
    <n v="601"/>
    <n v="10"/>
    <m/>
    <m/>
    <m/>
    <m/>
    <d v="2016-08-03T18:26:46"/>
    <d v="2016-08-03T18:36:47"/>
    <n v="3281"/>
    <s v="Leonard Gordon Park   "/>
    <n v="40.74590996631558"/>
    <n v="-74.057271480560303"/>
    <n v="3195"/>
    <x v="3"/>
    <n v="40.730742625306583"/>
    <n v="-74.063783884048462"/>
    <n v="24678"/>
    <x v="0"/>
    <m/>
    <m/>
    <m/>
    <m/>
    <n v="1989"/>
    <n v="35"/>
    <m/>
    <n v="1"/>
  </r>
  <r>
    <n v="2419"/>
    <n v="40"/>
    <m/>
    <m/>
    <m/>
    <m/>
    <d v="2016-08-03T18:27:21"/>
    <d v="2016-08-03T19:07:40"/>
    <n v="3205"/>
    <s v="JC Medical Center     "/>
    <n v="40.716539780991937"/>
    <n v="-74.049637913703904"/>
    <n v="3192"/>
    <x v="10"/>
    <n v="40.711242300000002"/>
    <n v="-74.055701299999996"/>
    <n v="26222"/>
    <x v="0"/>
    <m/>
    <m/>
    <m/>
    <m/>
    <n v="1981"/>
    <n v="43"/>
    <m/>
    <n v="1"/>
  </r>
  <r>
    <n v="750"/>
    <n v="12"/>
    <m/>
    <m/>
    <m/>
    <m/>
    <d v="2016-08-03T18:27:42"/>
    <d v="2016-08-03T18:40:13"/>
    <n v="3183"/>
    <s v="Exchange Place        "/>
    <n v="40.716246900000002"/>
    <n v="-74.033458800000005"/>
    <n v="3202"/>
    <x v="15"/>
    <n v="40.727223500000001"/>
    <n v="-74.033758899999995"/>
    <n v="24438"/>
    <x v="0"/>
    <m/>
    <m/>
    <m/>
    <m/>
    <n v="1987"/>
    <n v="37"/>
    <m/>
    <n v="1"/>
  </r>
  <r>
    <n v="494"/>
    <n v="8"/>
    <m/>
    <m/>
    <m/>
    <m/>
    <d v="2016-08-03T18:28:31"/>
    <d v="2016-08-03T18:36:45"/>
    <n v="3183"/>
    <s v="Exchange Place        "/>
    <n v="40.716246900000002"/>
    <n v="-74.033458800000005"/>
    <n v="3267"/>
    <x v="33"/>
    <n v="40.712418823756899"/>
    <n v="-74.038525521755219"/>
    <n v="24688"/>
    <x v="0"/>
    <m/>
    <m/>
    <m/>
    <m/>
    <n v="1976"/>
    <n v="48"/>
    <m/>
    <n v="2"/>
  </r>
  <r>
    <n v="554"/>
    <n v="9"/>
    <m/>
    <m/>
    <m/>
    <m/>
    <d v="2016-08-03T18:30:14"/>
    <d v="2016-08-03T18:39:28"/>
    <n v="3184"/>
    <s v="Paulus Hook           "/>
    <n v="40.7141454"/>
    <n v="-74.033551900000006"/>
    <n v="3203"/>
    <x v="9"/>
    <n v="40.727595966000003"/>
    <n v="-74.044247311000007"/>
    <n v="24388"/>
    <x v="0"/>
    <m/>
    <m/>
    <m/>
    <m/>
    <n v="1984"/>
    <n v="40"/>
    <m/>
    <n v="1"/>
  </r>
  <r>
    <n v="2826"/>
    <n v="47"/>
    <m/>
    <m/>
    <m/>
    <m/>
    <d v="2016-08-03T18:30:51"/>
    <d v="2016-08-03T19:17:57"/>
    <n v="3185"/>
    <s v="City Hall             "/>
    <n v="40.717732499999997"/>
    <n v="-74.043845000000005"/>
    <n v="3185"/>
    <x v="13"/>
    <n v="40.717732499999997"/>
    <n v="-74.043845000000005"/>
    <n v="24616"/>
    <x v="0"/>
    <m/>
    <m/>
    <m/>
    <m/>
    <n v="1962"/>
    <n v="62"/>
    <m/>
    <n v="2"/>
  </r>
  <r>
    <n v="243"/>
    <n v="4"/>
    <m/>
    <m/>
    <m/>
    <m/>
    <d v="2016-08-03T18:31:05"/>
    <d v="2016-08-03T18:35:09"/>
    <n v="3186"/>
    <s v="Grove St PATH         "/>
    <n v="40.71958611647166"/>
    <n v="-74.043117463588715"/>
    <n v="3276"/>
    <x v="6"/>
    <n v="40.714584035358932"/>
    <n v="-74.042817056179047"/>
    <n v="24447"/>
    <x v="0"/>
    <m/>
    <m/>
    <m/>
    <m/>
    <n v="1991"/>
    <n v="33"/>
    <m/>
    <n v="1"/>
  </r>
  <r>
    <n v="219"/>
    <n v="3"/>
    <m/>
    <m/>
    <m/>
    <m/>
    <d v="2016-08-03T18:31:40"/>
    <d v="2016-08-03T18:35:19"/>
    <n v="3186"/>
    <s v="Grove St PATH         "/>
    <n v="40.71958611647166"/>
    <n v="-74.043117463588715"/>
    <n v="3213"/>
    <x v="7"/>
    <n v="40.718488919999999"/>
    <n v="-74.047726624999996"/>
    <n v="26264"/>
    <x v="0"/>
    <m/>
    <m/>
    <m/>
    <m/>
    <n v="1992"/>
    <n v="32"/>
    <m/>
    <n v="1"/>
  </r>
  <r>
    <n v="321"/>
    <n v="5"/>
    <m/>
    <m/>
    <m/>
    <m/>
    <d v="2016-08-03T18:31:53"/>
    <d v="2016-08-03T18:37:15"/>
    <n v="3186"/>
    <s v="Grove St PATH         "/>
    <n v="40.71958611647166"/>
    <n v="-74.043117463588715"/>
    <n v="3278"/>
    <x v="12"/>
    <n v="40.725685483629007"/>
    <n v="-74.048790335655212"/>
    <n v="26185"/>
    <x v="0"/>
    <m/>
    <m/>
    <m/>
    <m/>
    <n v="1981"/>
    <n v="43"/>
    <m/>
    <n v="1"/>
  </r>
  <r>
    <n v="659"/>
    <n v="10"/>
    <m/>
    <m/>
    <m/>
    <m/>
    <d v="2016-08-03T18:32:26"/>
    <d v="2016-08-03T18:43:26"/>
    <n v="3195"/>
    <s v="Sip Ave               "/>
    <n v="40.730742625306583"/>
    <n v="-74.063783884048462"/>
    <n v="3281"/>
    <x v="42"/>
    <n v="40.74590996631558"/>
    <n v="-74.057271480560303"/>
    <n v="26310"/>
    <x v="0"/>
    <m/>
    <m/>
    <m/>
    <m/>
    <n v="1984"/>
    <n v="40"/>
    <m/>
    <n v="1"/>
  </r>
  <r>
    <n v="804"/>
    <n v="13"/>
    <m/>
    <m/>
    <m/>
    <m/>
    <d v="2016-08-03T18:32:52"/>
    <d v="2016-08-03T18:46:16"/>
    <n v="3195"/>
    <s v="Sip Ave               "/>
    <n v="40.730742625306583"/>
    <n v="-74.063783884048462"/>
    <n v="3185"/>
    <x v="13"/>
    <n v="40.717732499999997"/>
    <n v="-74.043845000000005"/>
    <n v="24705"/>
    <x v="0"/>
    <m/>
    <m/>
    <m/>
    <m/>
    <n v="1983"/>
    <n v="41"/>
    <m/>
    <n v="1"/>
  </r>
  <r>
    <n v="322"/>
    <n v="5"/>
    <m/>
    <m/>
    <m/>
    <m/>
    <d v="2016-08-03T18:33:05"/>
    <d v="2016-08-03T18:38:27"/>
    <n v="3205"/>
    <s v="JC Medical Center     "/>
    <n v="40.716539780991937"/>
    <n v="-74.049637913703904"/>
    <n v="3209"/>
    <x v="28"/>
    <n v="40.724176499999999"/>
    <n v="-74.050656399999994"/>
    <n v="24573"/>
    <x v="0"/>
    <m/>
    <m/>
    <m/>
    <m/>
    <n v="1976"/>
    <n v="48"/>
    <m/>
    <n v="1"/>
  </r>
  <r>
    <n v="237"/>
    <n v="3"/>
    <m/>
    <m/>
    <m/>
    <m/>
    <d v="2016-08-03T18:33:53"/>
    <d v="2016-08-03T18:37:51"/>
    <n v="3195"/>
    <s v="Sip Ave               "/>
    <n v="40.730742625306583"/>
    <n v="-74.063783884048462"/>
    <n v="3194"/>
    <x v="20"/>
    <n v="40.725339925355797"/>
    <n v="-74.067622125148773"/>
    <n v="24502"/>
    <x v="0"/>
    <m/>
    <m/>
    <m/>
    <m/>
    <n v="1986"/>
    <n v="38"/>
    <m/>
    <n v="1"/>
  </r>
  <r>
    <n v="267"/>
    <n v="4"/>
    <m/>
    <m/>
    <m/>
    <m/>
    <d v="2016-08-03T18:34:34"/>
    <d v="2016-08-03T18:39:01"/>
    <n v="3183"/>
    <s v="Exchange Place        "/>
    <n v="40.716246900000002"/>
    <n v="-74.033458800000005"/>
    <n v="3185"/>
    <x v="13"/>
    <n v="40.717732499999997"/>
    <n v="-74.043845000000005"/>
    <n v="26250"/>
    <x v="0"/>
    <m/>
    <m/>
    <m/>
    <m/>
    <n v="1970"/>
    <n v="54"/>
    <m/>
    <n v="1"/>
  </r>
  <r>
    <n v="384"/>
    <n v="6"/>
    <m/>
    <m/>
    <m/>
    <m/>
    <d v="2016-08-03T18:34:51"/>
    <d v="2016-08-03T18:41:16"/>
    <n v="3186"/>
    <s v="Grove St PATH         "/>
    <n v="40.71958611647166"/>
    <n v="-74.043117463588715"/>
    <n v="3278"/>
    <x v="12"/>
    <n v="40.725685483629007"/>
    <n v="-74.048790335655212"/>
    <n v="26181"/>
    <x v="0"/>
    <m/>
    <m/>
    <m/>
    <m/>
    <n v="1964"/>
    <n v="60"/>
    <m/>
    <n v="1"/>
  </r>
  <r>
    <n v="535"/>
    <n v="8"/>
    <m/>
    <m/>
    <m/>
    <m/>
    <d v="2016-08-03T18:35:41"/>
    <d v="2016-08-03T18:44:36"/>
    <n v="3267"/>
    <s v="Morris Canal          "/>
    <n v="40.712418823756899"/>
    <n v="-74.038525521755219"/>
    <n v="3272"/>
    <x v="39"/>
    <n v="40.723331586464361"/>
    <n v="-74.045952558517442"/>
    <n v="26211"/>
    <x v="0"/>
    <m/>
    <m/>
    <m/>
    <m/>
    <n v="1985"/>
    <n v="39"/>
    <m/>
    <n v="1"/>
  </r>
  <r>
    <n v="458"/>
    <n v="7"/>
    <m/>
    <m/>
    <m/>
    <m/>
    <d v="2016-08-03T18:37:52"/>
    <d v="2016-08-03T18:45:31"/>
    <n v="3183"/>
    <s v="Exchange Place        "/>
    <n v="40.716246900000002"/>
    <n v="-74.033458800000005"/>
    <n v="3276"/>
    <x v="6"/>
    <n v="40.714584035358932"/>
    <n v="-74.042817056179047"/>
    <n v="24511"/>
    <x v="0"/>
    <m/>
    <m/>
    <m/>
    <m/>
    <n v="1984"/>
    <n v="40"/>
    <m/>
    <n v="1"/>
  </r>
  <r>
    <n v="604"/>
    <n v="10"/>
    <m/>
    <m/>
    <m/>
    <m/>
    <d v="2016-08-03T18:38:12"/>
    <d v="2016-08-03T18:48:17"/>
    <n v="3183"/>
    <s v="Exchange Place        "/>
    <n v="40.716246900000002"/>
    <n v="-74.033458800000005"/>
    <n v="3209"/>
    <x v="28"/>
    <n v="40.724176499999999"/>
    <n v="-74.050656399999994"/>
    <n v="24674"/>
    <x v="0"/>
    <m/>
    <m/>
    <m/>
    <m/>
    <n v="1985"/>
    <n v="39"/>
    <m/>
    <n v="1"/>
  </r>
  <r>
    <n v="633"/>
    <n v="10"/>
    <m/>
    <m/>
    <m/>
    <m/>
    <d v="2016-08-03T18:38:54"/>
    <d v="2016-08-03T18:49:28"/>
    <n v="3267"/>
    <s v="Morris Canal          "/>
    <n v="40.712418823756899"/>
    <n v="-74.038525521755219"/>
    <n v="3278"/>
    <x v="12"/>
    <n v="40.725685483629007"/>
    <n v="-74.048790335655212"/>
    <n v="26166"/>
    <x v="0"/>
    <m/>
    <m/>
    <m/>
    <m/>
    <n v="1985"/>
    <n v="39"/>
    <m/>
    <n v="1"/>
  </r>
  <r>
    <n v="1227"/>
    <n v="20"/>
    <m/>
    <m/>
    <m/>
    <m/>
    <d v="2016-08-03T18:39:10"/>
    <d v="2016-08-03T18:59:38"/>
    <n v="3203"/>
    <s v="Hamilton Park         "/>
    <n v="40.727595966000003"/>
    <n v="-74.044247311000007"/>
    <n v="3195"/>
    <x v="3"/>
    <n v="40.730742625306583"/>
    <n v="-74.063783884048462"/>
    <n v="26275"/>
    <x v="0"/>
    <m/>
    <m/>
    <m/>
    <m/>
    <n v="1983"/>
    <n v="41"/>
    <m/>
    <n v="1"/>
  </r>
  <r>
    <n v="205"/>
    <n v="3"/>
    <m/>
    <m/>
    <m/>
    <m/>
    <d v="2016-08-03T18:39:23"/>
    <d v="2016-08-03T18:42:49"/>
    <n v="3186"/>
    <s v="Grove St PATH         "/>
    <n v="40.71958611647166"/>
    <n v="-74.043117463588715"/>
    <n v="3209"/>
    <x v="28"/>
    <n v="40.724176499999999"/>
    <n v="-74.050656399999994"/>
    <n v="26217"/>
    <x v="0"/>
    <m/>
    <m/>
    <m/>
    <m/>
    <n v="1982"/>
    <n v="42"/>
    <m/>
    <n v="1"/>
  </r>
  <r>
    <n v="378"/>
    <n v="6"/>
    <m/>
    <m/>
    <m/>
    <m/>
    <d v="2016-08-03T18:39:36"/>
    <d v="2016-08-03T18:45:54"/>
    <n v="3186"/>
    <s v="Grove St PATH         "/>
    <n v="40.71958611647166"/>
    <n v="-74.043117463588715"/>
    <n v="3267"/>
    <x v="33"/>
    <n v="40.712418823756899"/>
    <n v="-74.038525521755219"/>
    <n v="26183"/>
    <x v="0"/>
    <m/>
    <m/>
    <m/>
    <m/>
    <n v="1976"/>
    <n v="48"/>
    <m/>
    <n v="1"/>
  </r>
  <r>
    <n v="705"/>
    <n v="11"/>
    <m/>
    <m/>
    <m/>
    <m/>
    <d v="2016-08-03T18:39:50"/>
    <d v="2016-08-03T18:51:35"/>
    <n v="3183"/>
    <s v="Exchange Place        "/>
    <n v="40.716246900000002"/>
    <n v="-74.033458800000005"/>
    <n v="3203"/>
    <x v="9"/>
    <n v="40.727595966000003"/>
    <n v="-74.044247311000007"/>
    <n v="26278"/>
    <x v="0"/>
    <m/>
    <m/>
    <m/>
    <m/>
    <n v="1982"/>
    <n v="42"/>
    <m/>
    <n v="1"/>
  </r>
  <r>
    <n v="297"/>
    <n v="4"/>
    <m/>
    <m/>
    <m/>
    <m/>
    <d v="2016-08-03T18:40:57"/>
    <d v="2016-08-03T18:45:55"/>
    <n v="3184"/>
    <s v="Paulus Hook           "/>
    <n v="40.7141454"/>
    <n v="-74.033551900000006"/>
    <n v="3205"/>
    <x v="25"/>
    <n v="40.716539780991937"/>
    <n v="-74.049637913703904"/>
    <n v="26177"/>
    <x v="0"/>
    <m/>
    <m/>
    <m/>
    <m/>
    <n v="1977"/>
    <n v="47"/>
    <m/>
    <n v="1"/>
  </r>
  <r>
    <n v="1063"/>
    <n v="17"/>
    <m/>
    <m/>
    <m/>
    <m/>
    <d v="2016-08-03T18:41:28"/>
    <d v="2016-08-03T18:59:11"/>
    <n v="3203"/>
    <s v="Hamilton Park         "/>
    <n v="40.727595966000003"/>
    <n v="-74.044247311000007"/>
    <n v="3195"/>
    <x v="3"/>
    <n v="40.730742625306583"/>
    <n v="-74.063783884048462"/>
    <n v="26231"/>
    <x v="0"/>
    <m/>
    <m/>
    <m/>
    <m/>
    <n v="1984"/>
    <n v="40"/>
    <m/>
    <n v="1"/>
  </r>
  <r>
    <n v="192"/>
    <n v="3"/>
    <m/>
    <m/>
    <m/>
    <m/>
    <d v="2016-08-03T18:42:14"/>
    <d v="2016-08-03T18:45:26"/>
    <n v="3202"/>
    <s v="Newport PATH          "/>
    <n v="40.727223500000001"/>
    <n v="-74.033758899999995"/>
    <n v="3199"/>
    <x v="21"/>
    <n v="40.728744800000001"/>
    <n v="-74.032108199999996"/>
    <n v="24438"/>
    <x v="0"/>
    <m/>
    <m/>
    <m/>
    <m/>
    <m/>
    <s v=""/>
    <m/>
    <n v="0"/>
  </r>
  <r>
    <n v="434"/>
    <n v="7"/>
    <m/>
    <m/>
    <m/>
    <m/>
    <d v="2016-08-03T18:42:28"/>
    <d v="2016-08-03T18:49:42"/>
    <n v="3183"/>
    <s v="Exchange Place        "/>
    <n v="40.716246900000002"/>
    <n v="-74.033458800000005"/>
    <n v="3199"/>
    <x v="21"/>
    <n v="40.728744800000001"/>
    <n v="-74.032108199999996"/>
    <n v="24478"/>
    <x v="0"/>
    <m/>
    <m/>
    <m/>
    <m/>
    <n v="1991"/>
    <n v="33"/>
    <m/>
    <n v="1"/>
  </r>
  <r>
    <n v="401"/>
    <n v="6"/>
    <m/>
    <m/>
    <m/>
    <m/>
    <d v="2016-08-03T18:43:00"/>
    <d v="2016-08-03T18:49:42"/>
    <n v="3202"/>
    <s v="Newport PATH          "/>
    <n v="40.727223500000001"/>
    <n v="-74.033758899999995"/>
    <n v="3203"/>
    <x v="9"/>
    <n v="40.727595966000003"/>
    <n v="-74.044247311000007"/>
    <n v="26298"/>
    <x v="0"/>
    <m/>
    <m/>
    <m/>
    <m/>
    <n v="1970"/>
    <n v="54"/>
    <m/>
    <n v="1"/>
  </r>
  <r>
    <n v="282"/>
    <n v="4"/>
    <m/>
    <m/>
    <m/>
    <m/>
    <d v="2016-08-03T18:43:45"/>
    <d v="2016-08-03T18:48:28"/>
    <n v="3195"/>
    <s v="Sip Ave               "/>
    <n v="40.730742625306583"/>
    <n v="-74.063783884048462"/>
    <n v="3194"/>
    <x v="20"/>
    <n v="40.725339925355797"/>
    <n v="-74.067622125148773"/>
    <n v="24600"/>
    <x v="0"/>
    <m/>
    <m/>
    <m/>
    <m/>
    <n v="1987"/>
    <n v="37"/>
    <m/>
    <n v="1"/>
  </r>
  <r>
    <n v="169"/>
    <n v="2"/>
    <m/>
    <m/>
    <m/>
    <m/>
    <d v="2016-08-03T18:44:07"/>
    <d v="2016-08-03T18:46:57"/>
    <n v="3183"/>
    <s v="Exchange Place        "/>
    <n v="40.716246900000002"/>
    <n v="-74.033458800000005"/>
    <n v="3214"/>
    <x v="19"/>
    <n v="40.712774199999998"/>
    <n v="-74.0364857"/>
    <n v="26301"/>
    <x v="0"/>
    <m/>
    <m/>
    <m/>
    <m/>
    <n v="1979"/>
    <n v="45"/>
    <m/>
    <n v="1"/>
  </r>
  <r>
    <n v="432"/>
    <n v="7"/>
    <m/>
    <m/>
    <m/>
    <m/>
    <d v="2016-08-03T18:44:53"/>
    <d v="2016-08-03T18:52:05"/>
    <n v="3209"/>
    <s v="Brunswick St          "/>
    <n v="40.724176499999999"/>
    <n v="-74.050656399999994"/>
    <n v="3186"/>
    <x v="5"/>
    <n v="40.71958611647166"/>
    <n v="-74.043117463588715"/>
    <n v="24595"/>
    <x v="0"/>
    <m/>
    <m/>
    <m/>
    <m/>
    <n v="1961"/>
    <n v="63"/>
    <m/>
    <n v="1"/>
  </r>
  <r>
    <n v="87"/>
    <n v="1"/>
    <m/>
    <m/>
    <m/>
    <m/>
    <d v="2016-08-03T18:44:54"/>
    <d v="2016-08-03T18:46:21"/>
    <n v="3184"/>
    <s v="Paulus Hook           "/>
    <n v="40.7141454"/>
    <n v="-74.033551900000006"/>
    <n v="3183"/>
    <x v="11"/>
    <n v="40.716246900000002"/>
    <n v="-74.033458800000005"/>
    <n v="26256"/>
    <x v="0"/>
    <m/>
    <m/>
    <m/>
    <m/>
    <n v="1967"/>
    <n v="57"/>
    <m/>
    <n v="1"/>
  </r>
  <r>
    <n v="392"/>
    <n v="6"/>
    <m/>
    <m/>
    <m/>
    <m/>
    <d v="2016-08-03T18:45:24"/>
    <d v="2016-08-03T18:51:56"/>
    <n v="3186"/>
    <s v="Grove St PATH         "/>
    <n v="40.71958611647166"/>
    <n v="-74.043117463588715"/>
    <n v="3278"/>
    <x v="12"/>
    <n v="40.725685483629007"/>
    <n v="-74.048790335655212"/>
    <n v="24653"/>
    <x v="0"/>
    <m/>
    <m/>
    <m/>
    <m/>
    <n v="1978"/>
    <n v="46"/>
    <m/>
    <n v="2"/>
  </r>
  <r>
    <n v="1071"/>
    <n v="17"/>
    <m/>
    <m/>
    <m/>
    <m/>
    <d v="2016-08-03T18:45:38"/>
    <d v="2016-08-03T19:03:30"/>
    <n v="3273"/>
    <s v="Manila &amp; 1st          "/>
    <n v="40.721650724879986"/>
    <n v="-74.042884111404419"/>
    <n v="3194"/>
    <x v="20"/>
    <n v="40.725339925355797"/>
    <n v="-74.067622125148773"/>
    <n v="26212"/>
    <x v="0"/>
    <m/>
    <m/>
    <m/>
    <m/>
    <n v="1988"/>
    <n v="36"/>
    <m/>
    <n v="1"/>
  </r>
  <r>
    <n v="315"/>
    <n v="5"/>
    <m/>
    <m/>
    <m/>
    <m/>
    <d v="2016-08-03T18:45:38"/>
    <d v="2016-08-03T18:50:54"/>
    <n v="3202"/>
    <s v="Newport PATH          "/>
    <n v="40.727223500000001"/>
    <n v="-74.033758899999995"/>
    <n v="3203"/>
    <x v="9"/>
    <n v="40.727595966000003"/>
    <n v="-74.044247311000007"/>
    <n v="24613"/>
    <x v="0"/>
    <m/>
    <m/>
    <m/>
    <m/>
    <n v="1974"/>
    <n v="50"/>
    <m/>
    <n v="1"/>
  </r>
  <r>
    <n v="791"/>
    <n v="13"/>
    <m/>
    <m/>
    <m/>
    <m/>
    <d v="2016-08-03T18:45:48"/>
    <d v="2016-08-03T18:59:00"/>
    <n v="3195"/>
    <s v="Sip Ave               "/>
    <n v="40.730742625306583"/>
    <n v="-74.063783884048462"/>
    <n v="3191"/>
    <x v="30"/>
    <n v="40.7182113"/>
    <n v="-74.083639399999996"/>
    <n v="26155"/>
    <x v="0"/>
    <m/>
    <m/>
    <m/>
    <m/>
    <n v="1964"/>
    <n v="60"/>
    <m/>
    <n v="1"/>
  </r>
  <r>
    <n v="163"/>
    <n v="2"/>
    <m/>
    <m/>
    <m/>
    <m/>
    <d v="2016-08-03T18:45:58"/>
    <d v="2016-08-03T18:48:42"/>
    <n v="3186"/>
    <s v="Grove St PATH         "/>
    <n v="40.71958611647166"/>
    <n v="-74.043117463588715"/>
    <n v="3272"/>
    <x v="39"/>
    <n v="40.723331586464361"/>
    <n v="-74.045952558517442"/>
    <n v="26255"/>
    <x v="0"/>
    <m/>
    <m/>
    <m/>
    <m/>
    <n v="1971"/>
    <n v="53"/>
    <m/>
    <n v="1"/>
  </r>
  <r>
    <n v="735"/>
    <n v="12"/>
    <m/>
    <m/>
    <m/>
    <m/>
    <d v="2016-08-03T18:46:24"/>
    <d v="2016-08-03T18:58:39"/>
    <n v="3199"/>
    <s v="Newport Pkwy          "/>
    <n v="40.728744800000001"/>
    <n v="-74.032108199999996"/>
    <n v="3186"/>
    <x v="5"/>
    <n v="40.71958611647166"/>
    <n v="-74.043117463588715"/>
    <n v="24664"/>
    <x v="0"/>
    <m/>
    <m/>
    <m/>
    <m/>
    <n v="1978"/>
    <n v="46"/>
    <m/>
    <n v="1"/>
  </r>
  <r>
    <n v="182"/>
    <n v="3"/>
    <m/>
    <m/>
    <m/>
    <m/>
    <d v="2016-08-03T18:46:56"/>
    <d v="2016-08-03T18:49:59"/>
    <n v="3195"/>
    <s v="Sip Ave               "/>
    <n v="40.730742625306583"/>
    <n v="-74.063783884048462"/>
    <n v="3194"/>
    <x v="20"/>
    <n v="40.725339925355797"/>
    <n v="-74.067622125148773"/>
    <n v="24421"/>
    <x v="0"/>
    <m/>
    <m/>
    <m/>
    <m/>
    <n v="1972"/>
    <n v="52"/>
    <m/>
    <n v="1"/>
  </r>
  <r>
    <n v="166"/>
    <n v="2"/>
    <m/>
    <m/>
    <m/>
    <m/>
    <d v="2016-08-03T18:47:17"/>
    <d v="2016-08-03T18:50:03"/>
    <n v="3186"/>
    <s v="Grove St PATH         "/>
    <n v="40.71958611647166"/>
    <n v="-74.043117463588715"/>
    <n v="3213"/>
    <x v="7"/>
    <n v="40.718488919999999"/>
    <n v="-74.047726624999996"/>
    <n v="24413"/>
    <x v="0"/>
    <m/>
    <m/>
    <m/>
    <m/>
    <n v="1969"/>
    <n v="55"/>
    <m/>
    <n v="1"/>
  </r>
  <r>
    <n v="469"/>
    <n v="7"/>
    <m/>
    <m/>
    <m/>
    <m/>
    <d v="2016-08-03T18:47:47"/>
    <d v="2016-08-03T18:55:37"/>
    <n v="3195"/>
    <s v="Sip Ave               "/>
    <n v="40.730742625306583"/>
    <n v="-74.063783884048462"/>
    <n v="3201"/>
    <x v="22"/>
    <n v="40.737710999999997"/>
    <n v="-74.066920999999994"/>
    <n v="26187"/>
    <x v="0"/>
    <m/>
    <m/>
    <m/>
    <m/>
    <n v="1961"/>
    <n v="63"/>
    <m/>
    <n v="1"/>
  </r>
  <r>
    <n v="283"/>
    <n v="4"/>
    <m/>
    <m/>
    <m/>
    <m/>
    <d v="2016-08-03T18:48:21"/>
    <d v="2016-08-03T18:53:05"/>
    <n v="3203"/>
    <s v="Hamilton Park         "/>
    <n v="40.727595966000003"/>
    <n v="-74.044247311000007"/>
    <n v="3186"/>
    <x v="5"/>
    <n v="40.71958611647166"/>
    <n v="-74.043117463588715"/>
    <n v="24716"/>
    <x v="0"/>
    <m/>
    <m/>
    <m/>
    <m/>
    <n v="1983"/>
    <n v="41"/>
    <m/>
    <n v="1"/>
  </r>
  <r>
    <n v="276"/>
    <n v="4"/>
    <m/>
    <m/>
    <m/>
    <m/>
    <d v="2016-08-03T18:48:29"/>
    <d v="2016-08-03T18:53:06"/>
    <n v="3276"/>
    <s v="Marin Light Rail      "/>
    <n v="40.714584035358932"/>
    <n v="-74.042817056179047"/>
    <n v="3185"/>
    <x v="13"/>
    <n v="40.717732499999997"/>
    <n v="-74.043845000000005"/>
    <n v="26199"/>
    <x v="0"/>
    <m/>
    <m/>
    <m/>
    <m/>
    <n v="1984"/>
    <n v="40"/>
    <m/>
    <n v="1"/>
  </r>
  <r>
    <n v="456"/>
    <n v="7"/>
    <m/>
    <m/>
    <m/>
    <m/>
    <d v="2016-08-03T18:49:12"/>
    <d v="2016-08-03T18:56:49"/>
    <n v="3202"/>
    <s v="Newport PATH          "/>
    <n v="40.727223500000001"/>
    <n v="-74.033758899999995"/>
    <n v="3203"/>
    <x v="9"/>
    <n v="40.727595966000003"/>
    <n v="-74.044247311000007"/>
    <n v="24453"/>
    <x v="0"/>
    <m/>
    <m/>
    <m/>
    <m/>
    <n v="1981"/>
    <n v="43"/>
    <m/>
    <n v="1"/>
  </r>
  <r>
    <n v="215"/>
    <n v="3"/>
    <m/>
    <m/>
    <m/>
    <m/>
    <d v="2016-08-03T18:49:28"/>
    <d v="2016-08-03T18:53:04"/>
    <n v="3186"/>
    <s v="Grove St PATH         "/>
    <n v="40.71958611647166"/>
    <n v="-74.043117463588715"/>
    <n v="3276"/>
    <x v="6"/>
    <n v="40.714584035358932"/>
    <n v="-74.042817056179047"/>
    <n v="26311"/>
    <x v="0"/>
    <m/>
    <m/>
    <m/>
    <m/>
    <n v="1980"/>
    <n v="44"/>
    <m/>
    <n v="1"/>
  </r>
  <r>
    <n v="1784"/>
    <n v="29"/>
    <m/>
    <m/>
    <m/>
    <m/>
    <d v="2016-08-03T18:50:07"/>
    <d v="2016-08-03T19:19:51"/>
    <n v="3206"/>
    <s v="Hilltop               "/>
    <n v="40.7311689"/>
    <n v="-74.057573599999998"/>
    <n v="3206"/>
    <x v="1"/>
    <n v="40.7311689"/>
    <n v="-74.057573599999998"/>
    <n v="24520"/>
    <x v="0"/>
    <m/>
    <m/>
    <m/>
    <m/>
    <n v="1984"/>
    <n v="40"/>
    <m/>
    <n v="1"/>
  </r>
  <r>
    <n v="394"/>
    <n v="6"/>
    <m/>
    <m/>
    <m/>
    <m/>
    <d v="2016-08-03T18:51:04"/>
    <d v="2016-08-03T18:57:38"/>
    <n v="3202"/>
    <s v="Newport PATH          "/>
    <n v="40.727223500000001"/>
    <n v="-74.033758899999995"/>
    <n v="3187"/>
    <x v="16"/>
    <n v="40.721123599999999"/>
    <n v="-74.038050949999999"/>
    <n v="24608"/>
    <x v="0"/>
    <m/>
    <m/>
    <m/>
    <m/>
    <n v="1976"/>
    <n v="48"/>
    <m/>
    <n v="1"/>
  </r>
  <r>
    <n v="516"/>
    <n v="8"/>
    <m/>
    <m/>
    <m/>
    <m/>
    <d v="2016-08-03T18:51:13"/>
    <d v="2016-08-03T18:59:49"/>
    <n v="3186"/>
    <s v="Grove St PATH         "/>
    <n v="40.71958611647166"/>
    <n v="-74.043117463588715"/>
    <n v="3194"/>
    <x v="20"/>
    <n v="40.725339925355797"/>
    <n v="-74.067622125148773"/>
    <n v="26165"/>
    <x v="0"/>
    <m/>
    <m/>
    <m/>
    <m/>
    <n v="1982"/>
    <n v="42"/>
    <m/>
    <n v="1"/>
  </r>
  <r>
    <n v="401"/>
    <n v="6"/>
    <m/>
    <m/>
    <m/>
    <m/>
    <d v="2016-08-03T18:51:12"/>
    <d v="2016-08-03T18:57:54"/>
    <n v="3202"/>
    <s v="Newport PATH          "/>
    <n v="40.727223500000001"/>
    <n v="-74.033758899999995"/>
    <n v="3203"/>
    <x v="9"/>
    <n v="40.727595966000003"/>
    <n v="-74.044247311000007"/>
    <n v="26253"/>
    <x v="0"/>
    <m/>
    <m/>
    <m/>
    <m/>
    <n v="1987"/>
    <n v="37"/>
    <m/>
    <n v="2"/>
  </r>
  <r>
    <n v="1796"/>
    <n v="29"/>
    <m/>
    <m/>
    <m/>
    <m/>
    <d v="2016-08-03T18:51:52"/>
    <d v="2016-08-03T19:21:48"/>
    <n v="3193"/>
    <s v="Lincoln Park          "/>
    <n v="40.724605099886901"/>
    <n v="-74.078405946493149"/>
    <n v="3193"/>
    <x v="4"/>
    <n v="40.724605099886901"/>
    <n v="-74.078405946493149"/>
    <n v="24419"/>
    <x v="0"/>
    <m/>
    <m/>
    <m/>
    <m/>
    <n v="1968"/>
    <n v="56"/>
    <m/>
    <n v="1"/>
  </r>
  <r>
    <n v="647"/>
    <n v="10"/>
    <m/>
    <m/>
    <m/>
    <m/>
    <d v="2016-08-03T18:52:34"/>
    <d v="2016-08-03T19:03:22"/>
    <n v="3275"/>
    <s v="Columbus Drive        "/>
    <n v="40.718355198232139"/>
    <n v="-74.038914442062378"/>
    <n v="3267"/>
    <x v="33"/>
    <n v="40.712418823756899"/>
    <n v="-74.038525521755219"/>
    <n v="24606"/>
    <x v="0"/>
    <m/>
    <m/>
    <m/>
    <m/>
    <n v="1989"/>
    <n v="35"/>
    <m/>
    <n v="1"/>
  </r>
  <r>
    <n v="133"/>
    <n v="2"/>
    <m/>
    <m/>
    <m/>
    <m/>
    <d v="2016-08-03T18:52:46"/>
    <d v="2016-08-03T18:54:59"/>
    <n v="3211"/>
    <s v="Newark Ave            "/>
    <n v="40.721525149999998"/>
    <n v="-74.046304543000005"/>
    <n v="3209"/>
    <x v="28"/>
    <n v="40.724176499999999"/>
    <n v="-74.050656399999994"/>
    <n v="24624"/>
    <x v="0"/>
    <m/>
    <m/>
    <m/>
    <m/>
    <n v="1986"/>
    <n v="38"/>
    <m/>
    <n v="1"/>
  </r>
  <r>
    <n v="949"/>
    <n v="15"/>
    <m/>
    <m/>
    <m/>
    <m/>
    <d v="2016-08-03T18:52:46"/>
    <d v="2016-08-03T19:08:36"/>
    <n v="3195"/>
    <s v="Sip Ave               "/>
    <n v="40.730742625306583"/>
    <n v="-74.063783884048462"/>
    <n v="3207"/>
    <x v="32"/>
    <n v="40.737603700000001"/>
    <n v="-74.052478300000004"/>
    <n v="24678"/>
    <x v="0"/>
    <m/>
    <m/>
    <m/>
    <m/>
    <n v="1985"/>
    <n v="39"/>
    <m/>
    <n v="1"/>
  </r>
  <r>
    <n v="321"/>
    <n v="5"/>
    <m/>
    <m/>
    <m/>
    <m/>
    <d v="2016-08-03T18:52:59"/>
    <d v="2016-08-03T18:58:20"/>
    <n v="3186"/>
    <s v="Grove St PATH         "/>
    <n v="40.71958611647166"/>
    <n v="-74.043117463588715"/>
    <n v="3203"/>
    <x v="9"/>
    <n v="40.727595966000003"/>
    <n v="-74.044247311000007"/>
    <n v="26208"/>
    <x v="0"/>
    <m/>
    <m/>
    <m/>
    <m/>
    <n v="1960"/>
    <n v="64"/>
    <m/>
    <n v="1"/>
  </r>
  <r>
    <n v="455"/>
    <n v="7"/>
    <m/>
    <m/>
    <m/>
    <m/>
    <d v="2016-08-03T18:53:04"/>
    <d v="2016-08-03T19:00:40"/>
    <n v="3202"/>
    <s v="Newport PATH          "/>
    <n v="40.727223500000001"/>
    <n v="-74.033758899999995"/>
    <n v="3183"/>
    <x v="11"/>
    <n v="40.716246900000002"/>
    <n v="-74.033458800000005"/>
    <n v="24709"/>
    <x v="0"/>
    <m/>
    <m/>
    <m/>
    <m/>
    <n v="1988"/>
    <n v="36"/>
    <m/>
    <n v="1"/>
  </r>
  <r>
    <n v="288"/>
    <n v="4"/>
    <m/>
    <m/>
    <m/>
    <m/>
    <d v="2016-08-03T18:54:09"/>
    <d v="2016-08-03T18:58:58"/>
    <n v="3195"/>
    <s v="Sip Ave               "/>
    <n v="40.730742625306583"/>
    <n v="-74.063783884048462"/>
    <n v="3194"/>
    <x v="20"/>
    <n v="40.725339925355797"/>
    <n v="-74.067622125148773"/>
    <n v="24671"/>
    <x v="0"/>
    <m/>
    <m/>
    <m/>
    <m/>
    <n v="1984"/>
    <n v="40"/>
    <m/>
    <n v="1"/>
  </r>
  <r>
    <n v="638"/>
    <n v="10"/>
    <m/>
    <m/>
    <m/>
    <m/>
    <d v="2016-08-03T18:54:12"/>
    <d v="2016-08-03T19:04:50"/>
    <n v="3220"/>
    <s v="5 Corners Library     "/>
    <n v="40.734961020009514"/>
    <n v="-74.059503078460693"/>
    <n v="3210"/>
    <x v="27"/>
    <n v="40.742677141000001"/>
    <n v="-74.051788633000001"/>
    <n v="24717"/>
    <x v="0"/>
    <m/>
    <m/>
    <m/>
    <m/>
    <n v="1964"/>
    <n v="60"/>
    <m/>
    <n v="2"/>
  </r>
  <r>
    <n v="809"/>
    <n v="13"/>
    <m/>
    <m/>
    <m/>
    <m/>
    <d v="2016-08-03T18:54:30"/>
    <d v="2016-08-03T19:07:59"/>
    <n v="3183"/>
    <s v="Exchange Place        "/>
    <n v="40.716246900000002"/>
    <n v="-74.033458800000005"/>
    <n v="3209"/>
    <x v="28"/>
    <n v="40.724176499999999"/>
    <n v="-74.050656399999994"/>
    <n v="24661"/>
    <x v="0"/>
    <m/>
    <m/>
    <m/>
    <m/>
    <n v="1944"/>
    <n v="80"/>
    <m/>
    <n v="2"/>
  </r>
  <r>
    <n v="205"/>
    <n v="3"/>
    <m/>
    <m/>
    <m/>
    <m/>
    <d v="2016-08-03T18:54:33"/>
    <d v="2016-08-03T18:57:58"/>
    <n v="3184"/>
    <s v="Paulus Hook           "/>
    <n v="40.7141454"/>
    <n v="-74.033551900000006"/>
    <n v="3267"/>
    <x v="33"/>
    <n v="40.712418823756899"/>
    <n v="-74.038525521755219"/>
    <n v="24631"/>
    <x v="0"/>
    <m/>
    <m/>
    <m/>
    <m/>
    <m/>
    <s v=""/>
    <m/>
    <n v="0"/>
  </r>
  <r>
    <n v="250"/>
    <n v="4"/>
    <m/>
    <m/>
    <m/>
    <m/>
    <d v="2016-08-03T18:54:34"/>
    <d v="2016-08-03T18:58:44"/>
    <n v="3186"/>
    <s v="Grove St PATH         "/>
    <n v="40.71958611647166"/>
    <n v="-74.043117463588715"/>
    <n v="3213"/>
    <x v="7"/>
    <n v="40.718488919999999"/>
    <n v="-74.047726624999996"/>
    <n v="24595"/>
    <x v="0"/>
    <m/>
    <m/>
    <m/>
    <m/>
    <n v="1962"/>
    <n v="62"/>
    <m/>
    <n v="1"/>
  </r>
  <r>
    <n v="548"/>
    <n v="9"/>
    <m/>
    <m/>
    <m/>
    <m/>
    <d v="2016-08-03T18:54:58"/>
    <d v="2016-08-03T19:04:07"/>
    <n v="3195"/>
    <s v="Sip Ave               "/>
    <n v="40.730742625306583"/>
    <n v="-74.063783884048462"/>
    <n v="3196"/>
    <x v="37"/>
    <n v="40.744318700000001"/>
    <n v="-74.043990899999997"/>
    <n v="26260"/>
    <x v="0"/>
    <m/>
    <m/>
    <m/>
    <m/>
    <n v="1990"/>
    <n v="34"/>
    <m/>
    <n v="1"/>
  </r>
  <r>
    <n v="1186"/>
    <n v="19"/>
    <m/>
    <m/>
    <m/>
    <m/>
    <d v="2016-08-03T18:55:11"/>
    <d v="2016-08-03T19:14:57"/>
    <n v="3203"/>
    <s v="Hamilton Park         "/>
    <n v="40.727595966000003"/>
    <n v="-74.044247311000007"/>
    <n v="3203"/>
    <x v="9"/>
    <n v="40.727595966000003"/>
    <n v="-74.044247311000007"/>
    <n v="26232"/>
    <x v="0"/>
    <m/>
    <m/>
    <m/>
    <m/>
    <n v="1986"/>
    <n v="38"/>
    <m/>
    <n v="2"/>
  </r>
  <r>
    <n v="1372"/>
    <n v="22"/>
    <m/>
    <m/>
    <m/>
    <m/>
    <d v="2016-08-03T18:55:48"/>
    <d v="2016-08-03T19:18:41"/>
    <n v="3276"/>
    <s v="Marin Light Rail      "/>
    <n v="40.714584035358932"/>
    <n v="-74.042817056179047"/>
    <n v="3276"/>
    <x v="6"/>
    <n v="40.714584035358932"/>
    <n v="-74.042817056179047"/>
    <n v="26249"/>
    <x v="0"/>
    <m/>
    <m/>
    <m/>
    <m/>
    <n v="1979"/>
    <n v="45"/>
    <m/>
    <n v="1"/>
  </r>
  <r>
    <n v="2525"/>
    <n v="42"/>
    <m/>
    <m/>
    <m/>
    <m/>
    <d v="2016-08-03T18:55:51"/>
    <d v="2016-08-03T19:37:57"/>
    <n v="3183"/>
    <s v="Exchange Place        "/>
    <n v="40.716246900000002"/>
    <n v="-74.033458800000005"/>
    <n v="3198"/>
    <x v="41"/>
    <n v="40.748715945380226"/>
    <n v="-74.040443301200867"/>
    <n v="26269"/>
    <x v="0"/>
    <m/>
    <m/>
    <m/>
    <m/>
    <n v="1972"/>
    <n v="52"/>
    <m/>
    <n v="1"/>
  </r>
  <r>
    <n v="360"/>
    <n v="6"/>
    <m/>
    <m/>
    <m/>
    <m/>
    <d v="2016-08-03T18:55:54"/>
    <d v="2016-08-03T19:01:55"/>
    <n v="3186"/>
    <s v="Grove St PATH         "/>
    <n v="40.71958611647166"/>
    <n v="-74.043117463588715"/>
    <n v="3183"/>
    <x v="11"/>
    <n v="40.716246900000002"/>
    <n v="-74.033458800000005"/>
    <n v="24716"/>
    <x v="0"/>
    <m/>
    <m/>
    <m/>
    <m/>
    <n v="1980"/>
    <n v="44"/>
    <m/>
    <n v="1"/>
  </r>
  <r>
    <n v="349"/>
    <n v="5"/>
    <m/>
    <m/>
    <m/>
    <m/>
    <d v="2016-08-03T18:56:12"/>
    <d v="2016-08-03T19:02:01"/>
    <n v="3214"/>
    <s v="Essex Light Rail      "/>
    <n v="40.712774199999998"/>
    <n v="-74.0364857"/>
    <n v="3275"/>
    <x v="17"/>
    <n v="40.718355198232139"/>
    <n v="-74.038914442062378"/>
    <n v="26213"/>
    <x v="0"/>
    <m/>
    <m/>
    <m/>
    <m/>
    <n v="1988"/>
    <n v="36"/>
    <m/>
    <n v="2"/>
  </r>
  <r>
    <n v="166"/>
    <n v="2"/>
    <m/>
    <m/>
    <m/>
    <m/>
    <d v="2016-08-03T18:56:19"/>
    <d v="2016-08-03T18:59:06"/>
    <n v="3183"/>
    <s v="Exchange Place        "/>
    <n v="40.716246900000002"/>
    <n v="-74.033458800000005"/>
    <n v="3184"/>
    <x v="8"/>
    <n v="40.7141454"/>
    <n v="-74.033551900000006"/>
    <n v="24630"/>
    <x v="0"/>
    <m/>
    <m/>
    <m/>
    <m/>
    <n v="1979"/>
    <n v="45"/>
    <m/>
    <n v="1"/>
  </r>
  <r>
    <n v="772"/>
    <n v="12"/>
    <m/>
    <m/>
    <m/>
    <m/>
    <d v="2016-08-03T18:56:32"/>
    <d v="2016-08-03T19:09:25"/>
    <n v="3185"/>
    <s v="City Hall             "/>
    <n v="40.717732499999997"/>
    <n v="-74.043845000000005"/>
    <n v="3200"/>
    <x v="44"/>
    <n v="40.711130500000003"/>
    <n v="-74.078885499999998"/>
    <n v="26281"/>
    <x v="0"/>
    <m/>
    <m/>
    <m/>
    <m/>
    <n v="1973"/>
    <n v="51"/>
    <m/>
    <n v="1"/>
  </r>
  <r>
    <n v="796"/>
    <n v="13"/>
    <m/>
    <m/>
    <m/>
    <m/>
    <d v="2016-08-03T18:56:49"/>
    <d v="2016-08-03T19:10:06"/>
    <n v="3195"/>
    <s v="Sip Ave               "/>
    <n v="40.730742625306583"/>
    <n v="-74.063783884048462"/>
    <n v="3191"/>
    <x v="30"/>
    <n v="40.7182113"/>
    <n v="-74.083639399999996"/>
    <n v="24471"/>
    <x v="1"/>
    <m/>
    <m/>
    <m/>
    <m/>
    <m/>
    <s v=""/>
    <m/>
    <n v="0"/>
  </r>
  <r>
    <n v="151"/>
    <n v="2"/>
    <m/>
    <m/>
    <m/>
    <m/>
    <d v="2016-08-03T18:56:58"/>
    <d v="2016-08-03T18:59:29"/>
    <n v="3211"/>
    <s v="Newark Ave            "/>
    <n v="40.721525149999998"/>
    <n v="-74.046304543000005"/>
    <n v="3213"/>
    <x v="7"/>
    <n v="40.718488919999999"/>
    <n v="-74.047726624999996"/>
    <n v="26285"/>
    <x v="0"/>
    <m/>
    <m/>
    <m/>
    <m/>
    <n v="1989"/>
    <n v="35"/>
    <m/>
    <n v="1"/>
  </r>
  <r>
    <n v="392"/>
    <n v="6"/>
    <m/>
    <m/>
    <m/>
    <m/>
    <d v="2016-08-03T18:57:20"/>
    <d v="2016-08-03T19:03:53"/>
    <n v="3273"/>
    <s v="Manila &amp; 1st          "/>
    <n v="40.721650724879986"/>
    <n v="-74.042884111404419"/>
    <n v="3205"/>
    <x v="25"/>
    <n v="40.716539780991937"/>
    <n v="-74.049637913703904"/>
    <n v="24466"/>
    <x v="0"/>
    <m/>
    <m/>
    <m/>
    <m/>
    <n v="1977"/>
    <n v="47"/>
    <m/>
    <n v="2"/>
  </r>
  <r>
    <n v="175"/>
    <n v="2"/>
    <m/>
    <m/>
    <m/>
    <m/>
    <d v="2016-08-03T18:58:23"/>
    <d v="2016-08-03T19:01:18"/>
    <n v="3203"/>
    <s v="Hamilton Park         "/>
    <n v="40.727595966000003"/>
    <n v="-74.044247311000007"/>
    <n v="3211"/>
    <x v="14"/>
    <n v="40.721525149999998"/>
    <n v="-74.046304543000005"/>
    <n v="24453"/>
    <x v="0"/>
    <m/>
    <m/>
    <m/>
    <m/>
    <n v="1969"/>
    <n v="55"/>
    <m/>
    <n v="1"/>
  </r>
  <r>
    <n v="1109"/>
    <n v="18"/>
    <m/>
    <m/>
    <m/>
    <m/>
    <d v="2016-08-03T18:59:04"/>
    <d v="2016-08-03T19:17:33"/>
    <n v="3183"/>
    <s v="Exchange Place        "/>
    <n v="40.716246900000002"/>
    <n v="-74.033458800000005"/>
    <n v="3206"/>
    <x v="1"/>
    <n v="40.7311689"/>
    <n v="-74.057573599999998"/>
    <n v="26256"/>
    <x v="0"/>
    <m/>
    <m/>
    <m/>
    <m/>
    <n v="1977"/>
    <n v="47"/>
    <m/>
    <n v="1"/>
  </r>
  <r>
    <n v="855"/>
    <n v="14"/>
    <m/>
    <m/>
    <m/>
    <m/>
    <d v="2016-08-03T18:59:43"/>
    <d v="2016-08-03T19:13:58"/>
    <n v="3183"/>
    <s v="Exchange Place        "/>
    <n v="40.716246900000002"/>
    <n v="-74.033458800000005"/>
    <n v="3195"/>
    <x v="3"/>
    <n v="40.730742625306583"/>
    <n v="-74.063783884048462"/>
    <n v="26271"/>
    <x v="0"/>
    <m/>
    <m/>
    <m/>
    <m/>
    <n v="1988"/>
    <n v="36"/>
    <m/>
    <n v="1"/>
  </r>
  <r>
    <n v="457"/>
    <n v="7"/>
    <m/>
    <m/>
    <m/>
    <m/>
    <d v="2016-08-03T18:59:47"/>
    <d v="2016-08-03T19:07:24"/>
    <n v="3214"/>
    <s v="Essex Light Rail      "/>
    <n v="40.712774199999998"/>
    <n v="-74.0364857"/>
    <n v="3211"/>
    <x v="14"/>
    <n v="40.721525149999998"/>
    <n v="-74.046304543000005"/>
    <n v="26307"/>
    <x v="0"/>
    <m/>
    <m/>
    <m/>
    <m/>
    <n v="1989"/>
    <n v="35"/>
    <m/>
    <n v="1"/>
  </r>
  <r>
    <n v="288"/>
    <n v="4"/>
    <m/>
    <m/>
    <m/>
    <m/>
    <d v="2016-08-03T19:00:48"/>
    <d v="2016-08-03T19:05:36"/>
    <n v="3186"/>
    <s v="Grove St PATH         "/>
    <n v="40.71958611647166"/>
    <n v="-74.043117463588715"/>
    <n v="3205"/>
    <x v="25"/>
    <n v="40.716539780991937"/>
    <n v="-74.049637913703904"/>
    <n v="24664"/>
    <x v="0"/>
    <m/>
    <m/>
    <m/>
    <m/>
    <n v="1986"/>
    <n v="38"/>
    <m/>
    <n v="1"/>
  </r>
  <r>
    <n v="366"/>
    <n v="6"/>
    <m/>
    <m/>
    <m/>
    <m/>
    <d v="2016-08-03T19:01:08"/>
    <d v="2016-08-03T19:07:14"/>
    <n v="3187"/>
    <s v="Warren St             "/>
    <n v="40.721123599999999"/>
    <n v="-74.038050949999999"/>
    <n v="3267"/>
    <x v="33"/>
    <n v="40.712418823756899"/>
    <n v="-74.038525521755219"/>
    <n v="24681"/>
    <x v="0"/>
    <m/>
    <m/>
    <m/>
    <m/>
    <n v="1980"/>
    <n v="44"/>
    <m/>
    <n v="1"/>
  </r>
  <r>
    <n v="1103"/>
    <n v="18"/>
    <m/>
    <m/>
    <m/>
    <m/>
    <d v="2016-08-03T19:01:24"/>
    <d v="2016-08-03T19:19:47"/>
    <n v="3195"/>
    <s v="Sip Ave               "/>
    <n v="40.730742625306583"/>
    <n v="-74.063783884048462"/>
    <n v="3281"/>
    <x v="42"/>
    <n v="40.74590996631558"/>
    <n v="-74.057271480560303"/>
    <n v="26231"/>
    <x v="0"/>
    <m/>
    <m/>
    <m/>
    <m/>
    <n v="1984"/>
    <n v="40"/>
    <m/>
    <n v="1"/>
  </r>
  <r>
    <n v="111"/>
    <n v="1"/>
    <m/>
    <m/>
    <m/>
    <m/>
    <d v="2016-08-03T19:01:48"/>
    <d v="2016-08-03T19:03:40"/>
    <n v="3220"/>
    <s v="5 Corners Library     "/>
    <n v="40.734961020009514"/>
    <n v="-74.059503078460693"/>
    <n v="3220"/>
    <x v="24"/>
    <n v="40.734961020009514"/>
    <n v="-74.059503078460693"/>
    <n v="26191"/>
    <x v="0"/>
    <m/>
    <m/>
    <m/>
    <m/>
    <n v="1984"/>
    <n v="40"/>
    <m/>
    <n v="1"/>
  </r>
  <r>
    <n v="473"/>
    <n v="7"/>
    <m/>
    <m/>
    <m/>
    <m/>
    <d v="2016-08-03T19:02:26"/>
    <d v="2016-08-03T19:10:20"/>
    <n v="3184"/>
    <s v="Paulus Hook           "/>
    <n v="40.7141454"/>
    <n v="-74.033551900000006"/>
    <n v="3272"/>
    <x v="39"/>
    <n v="40.723331586464361"/>
    <n v="-74.045952558517442"/>
    <n v="24630"/>
    <x v="0"/>
    <m/>
    <m/>
    <m/>
    <m/>
    <n v="1994"/>
    <n v="30"/>
    <m/>
    <n v="1"/>
  </r>
  <r>
    <n v="393"/>
    <n v="6"/>
    <m/>
    <m/>
    <m/>
    <m/>
    <d v="2016-08-03T19:03:29"/>
    <d v="2016-08-03T19:10:02"/>
    <n v="3186"/>
    <s v="Grove St PATH         "/>
    <n v="40.71958611647166"/>
    <n v="-74.043117463588715"/>
    <n v="3203"/>
    <x v="9"/>
    <n v="40.727595966000003"/>
    <n v="-74.044247311000007"/>
    <n v="24416"/>
    <x v="0"/>
    <m/>
    <m/>
    <m/>
    <m/>
    <n v="1968"/>
    <n v="56"/>
    <m/>
    <n v="1"/>
  </r>
  <r>
    <n v="1488"/>
    <n v="24"/>
    <m/>
    <m/>
    <m/>
    <m/>
    <d v="2016-08-03T19:04:03"/>
    <d v="2016-08-03T19:28:52"/>
    <n v="3220"/>
    <s v="5 Corners Library     "/>
    <n v="40.734961020009514"/>
    <n v="-74.059503078460693"/>
    <n v="3220"/>
    <x v="24"/>
    <n v="40.734961020009514"/>
    <n v="-74.059503078460693"/>
    <n v="24619"/>
    <x v="0"/>
    <m/>
    <m/>
    <m/>
    <m/>
    <n v="1984"/>
    <n v="40"/>
    <m/>
    <n v="1"/>
  </r>
  <r>
    <n v="460"/>
    <n v="7"/>
    <m/>
    <m/>
    <m/>
    <m/>
    <d v="2016-08-03T19:04:42"/>
    <d v="2016-08-03T19:12:23"/>
    <n v="3186"/>
    <s v="Grove St PATH         "/>
    <n v="40.71958611647166"/>
    <n v="-74.043117463588715"/>
    <n v="3270"/>
    <x v="18"/>
    <n v="40.725289107811321"/>
    <n v="-74.045571684837341"/>
    <n v="24562"/>
    <x v="0"/>
    <m/>
    <m/>
    <m/>
    <m/>
    <n v="1980"/>
    <n v="44"/>
    <m/>
    <n v="1"/>
  </r>
  <r>
    <n v="980"/>
    <n v="16"/>
    <m/>
    <m/>
    <m/>
    <m/>
    <d v="2016-08-03T19:05:24"/>
    <d v="2016-08-03T19:21:45"/>
    <n v="3214"/>
    <s v="Essex Light Rail      "/>
    <n v="40.712774199999998"/>
    <n v="-74.0364857"/>
    <n v="3190"/>
    <x v="2"/>
    <n v="40.710467023379699"/>
    <n v="-74.070038795471191"/>
    <n v="26301"/>
    <x v="0"/>
    <m/>
    <m/>
    <m/>
    <m/>
    <n v="1979"/>
    <n v="45"/>
    <m/>
    <n v="1"/>
  </r>
  <r>
    <n v="215"/>
    <n v="3"/>
    <m/>
    <m/>
    <m/>
    <m/>
    <d v="2016-08-03T19:05:36"/>
    <d v="2016-08-03T19:09:11"/>
    <n v="3186"/>
    <s v="Grove St PATH         "/>
    <n v="40.71958611647166"/>
    <n v="-74.043117463588715"/>
    <n v="3278"/>
    <x v="12"/>
    <n v="40.725685483629007"/>
    <n v="-74.048790335655212"/>
    <n v="24702"/>
    <x v="0"/>
    <m/>
    <m/>
    <m/>
    <m/>
    <n v="1977"/>
    <n v="47"/>
    <m/>
    <n v="1"/>
  </r>
  <r>
    <n v="584"/>
    <n v="9"/>
    <m/>
    <m/>
    <m/>
    <m/>
    <d v="2016-08-03T19:06:27"/>
    <d v="2016-08-03T19:16:11"/>
    <n v="3186"/>
    <s v="Grove St PATH         "/>
    <n v="40.71958611647166"/>
    <n v="-74.043117463588715"/>
    <n v="3270"/>
    <x v="18"/>
    <n v="40.725289107811321"/>
    <n v="-74.045571684837341"/>
    <n v="26263"/>
    <x v="0"/>
    <m/>
    <m/>
    <m/>
    <m/>
    <n v="1962"/>
    <n v="62"/>
    <m/>
    <n v="1"/>
  </r>
  <r>
    <n v="625"/>
    <n v="10"/>
    <m/>
    <m/>
    <m/>
    <m/>
    <d v="2016-08-03T19:07:07"/>
    <d v="2016-08-03T19:17:33"/>
    <n v="3214"/>
    <s v="Essex Light Rail      "/>
    <n v="40.712774199999998"/>
    <n v="-74.0364857"/>
    <n v="3214"/>
    <x v="19"/>
    <n v="40.712774199999998"/>
    <n v="-74.0364857"/>
    <n v="26157"/>
    <x v="0"/>
    <m/>
    <m/>
    <m/>
    <m/>
    <n v="1982"/>
    <n v="42"/>
    <m/>
    <n v="1"/>
  </r>
  <r>
    <n v="361"/>
    <n v="6"/>
    <m/>
    <m/>
    <m/>
    <m/>
    <d v="2016-08-03T19:08:06"/>
    <d v="2016-08-03T19:14:07"/>
    <n v="3209"/>
    <s v="Brunswick St          "/>
    <n v="40.724176499999999"/>
    <n v="-74.050656399999994"/>
    <n v="3186"/>
    <x v="5"/>
    <n v="40.71958611647166"/>
    <n v="-74.043117463588715"/>
    <n v="26219"/>
    <x v="0"/>
    <m/>
    <m/>
    <m/>
    <m/>
    <n v="1985"/>
    <n v="39"/>
    <m/>
    <n v="1"/>
  </r>
  <r>
    <n v="370"/>
    <n v="6"/>
    <m/>
    <m/>
    <m/>
    <m/>
    <d v="2016-08-03T19:08:14"/>
    <d v="2016-08-03T19:14:24"/>
    <n v="3187"/>
    <s v="Warren St             "/>
    <n v="40.721123599999999"/>
    <n v="-74.038050949999999"/>
    <n v="3203"/>
    <x v="9"/>
    <n v="40.727595966000003"/>
    <n v="-74.044247311000007"/>
    <n v="24495"/>
    <x v="0"/>
    <m/>
    <m/>
    <m/>
    <m/>
    <n v="1982"/>
    <n v="42"/>
    <m/>
    <n v="1"/>
  </r>
  <r>
    <n v="437"/>
    <n v="7"/>
    <m/>
    <m/>
    <m/>
    <m/>
    <d v="2016-08-03T19:08:23"/>
    <d v="2016-08-03T19:15:40"/>
    <n v="3186"/>
    <s v="Grove St PATH         "/>
    <n v="40.71958611647166"/>
    <n v="-74.043117463588715"/>
    <n v="3276"/>
    <x v="6"/>
    <n v="40.714584035358932"/>
    <n v="-74.042817056179047"/>
    <n v="26234"/>
    <x v="0"/>
    <m/>
    <m/>
    <m/>
    <m/>
    <n v="1986"/>
    <n v="38"/>
    <m/>
    <n v="2"/>
  </r>
  <r>
    <n v="695"/>
    <n v="11"/>
    <m/>
    <m/>
    <m/>
    <m/>
    <d v="2016-08-03T19:08:21"/>
    <d v="2016-08-03T19:19:57"/>
    <n v="3199"/>
    <s v="Newport Pkwy          "/>
    <n v="40.728744800000001"/>
    <n v="-74.032108199999996"/>
    <n v="3186"/>
    <x v="5"/>
    <n v="40.71958611647166"/>
    <n v="-74.043117463588715"/>
    <n v="26192"/>
    <x v="0"/>
    <m/>
    <m/>
    <m/>
    <m/>
    <n v="1981"/>
    <n v="43"/>
    <m/>
    <n v="1"/>
  </r>
  <r>
    <n v="373"/>
    <n v="6"/>
    <m/>
    <m/>
    <m/>
    <m/>
    <d v="2016-08-03T19:08:31"/>
    <d v="2016-08-03T19:14:44"/>
    <n v="3186"/>
    <s v="Grove St PATH         "/>
    <n v="40.71958611647166"/>
    <n v="-74.043117463588715"/>
    <n v="3267"/>
    <x v="33"/>
    <n v="40.712418823756899"/>
    <n v="-74.038525521755219"/>
    <n v="24689"/>
    <x v="0"/>
    <m/>
    <m/>
    <m/>
    <m/>
    <n v="1983"/>
    <n v="41"/>
    <m/>
    <n v="2"/>
  </r>
  <r>
    <n v="328"/>
    <n v="5"/>
    <m/>
    <m/>
    <m/>
    <m/>
    <d v="2016-08-03T19:08:38"/>
    <d v="2016-08-03T19:14:07"/>
    <n v="3209"/>
    <s v="Brunswick St          "/>
    <n v="40.724176499999999"/>
    <n v="-74.050656399999994"/>
    <n v="3186"/>
    <x v="5"/>
    <n v="40.71958611647166"/>
    <n v="-74.043117463588715"/>
    <n v="26179"/>
    <x v="0"/>
    <m/>
    <m/>
    <m/>
    <m/>
    <n v="1988"/>
    <n v="36"/>
    <m/>
    <n v="2"/>
  </r>
  <r>
    <n v="220"/>
    <n v="3"/>
    <m/>
    <m/>
    <m/>
    <m/>
    <d v="2016-08-03T19:08:57"/>
    <d v="2016-08-03T19:12:38"/>
    <n v="3205"/>
    <s v="JC Medical Center     "/>
    <n v="40.716539780991937"/>
    <n v="-74.049637913703904"/>
    <n v="3186"/>
    <x v="5"/>
    <n v="40.71958611647166"/>
    <n v="-74.043117463588715"/>
    <n v="24565"/>
    <x v="0"/>
    <m/>
    <m/>
    <m/>
    <m/>
    <n v="1980"/>
    <n v="44"/>
    <m/>
    <n v="1"/>
  </r>
  <r>
    <n v="322"/>
    <n v="5"/>
    <m/>
    <m/>
    <m/>
    <m/>
    <d v="2016-08-03T19:09:42"/>
    <d v="2016-08-03T19:15:04"/>
    <n v="3183"/>
    <s v="Exchange Place        "/>
    <n v="40.716246900000002"/>
    <n v="-74.033458800000005"/>
    <n v="3267"/>
    <x v="33"/>
    <n v="40.712418823756899"/>
    <n v="-74.038525521755219"/>
    <n v="26195"/>
    <x v="0"/>
    <m/>
    <m/>
    <m/>
    <m/>
    <n v="1984"/>
    <n v="40"/>
    <m/>
    <n v="2"/>
  </r>
  <r>
    <n v="244"/>
    <n v="4"/>
    <m/>
    <m/>
    <m/>
    <m/>
    <d v="2016-08-03T19:10:36"/>
    <d v="2016-08-03T19:14:41"/>
    <n v="3183"/>
    <s v="Exchange Place        "/>
    <n v="40.716246900000002"/>
    <n v="-74.033458800000005"/>
    <n v="3267"/>
    <x v="33"/>
    <n v="40.712418823756899"/>
    <n v="-74.038525521755219"/>
    <n v="24709"/>
    <x v="0"/>
    <m/>
    <m/>
    <m/>
    <m/>
    <n v="1981"/>
    <n v="43"/>
    <m/>
    <n v="0"/>
  </r>
  <r>
    <n v="279"/>
    <n v="4"/>
    <m/>
    <m/>
    <m/>
    <m/>
    <d v="2016-08-03T19:11:08"/>
    <d v="2016-08-03T19:15:47"/>
    <n v="3186"/>
    <s v="Grove St PATH         "/>
    <n v="40.71958611647166"/>
    <n v="-74.043117463588715"/>
    <n v="3203"/>
    <x v="9"/>
    <n v="40.727595966000003"/>
    <n v="-74.044247311000007"/>
    <n v="26302"/>
    <x v="0"/>
    <m/>
    <m/>
    <m/>
    <m/>
    <n v="1962"/>
    <n v="62"/>
    <m/>
    <n v="1"/>
  </r>
  <r>
    <n v="466"/>
    <n v="7"/>
    <m/>
    <m/>
    <m/>
    <m/>
    <d v="2016-08-03T19:11:30"/>
    <d v="2016-08-03T19:19:16"/>
    <n v="3186"/>
    <s v="Grove St PATH         "/>
    <n v="40.71958611647166"/>
    <n v="-74.043117463588715"/>
    <n v="3192"/>
    <x v="10"/>
    <n v="40.711242300000002"/>
    <n v="-74.055701299999996"/>
    <n v="24705"/>
    <x v="0"/>
    <m/>
    <m/>
    <m/>
    <m/>
    <n v="1988"/>
    <n v="36"/>
    <m/>
    <n v="2"/>
  </r>
  <r>
    <n v="1293"/>
    <n v="21"/>
    <m/>
    <m/>
    <m/>
    <m/>
    <d v="2016-08-03T19:11:55"/>
    <d v="2016-08-03T19:33:28"/>
    <n v="3184"/>
    <s v="Paulus Hook           "/>
    <n v="40.7141454"/>
    <n v="-74.033551900000006"/>
    <n v="3194"/>
    <x v="20"/>
    <n v="40.725339925355797"/>
    <n v="-74.067622125148773"/>
    <n v="24601"/>
    <x v="0"/>
    <m/>
    <m/>
    <m/>
    <m/>
    <n v="1979"/>
    <n v="45"/>
    <m/>
    <n v="1"/>
  </r>
  <r>
    <n v="686"/>
    <n v="11"/>
    <m/>
    <m/>
    <m/>
    <m/>
    <d v="2016-08-03T19:12:40"/>
    <d v="2016-08-03T19:24:06"/>
    <n v="3186"/>
    <s v="Grove St PATH         "/>
    <n v="40.71958611647166"/>
    <n v="-74.043117463588715"/>
    <n v="3192"/>
    <x v="10"/>
    <n v="40.711242300000002"/>
    <n v="-74.055701299999996"/>
    <n v="26265"/>
    <x v="0"/>
    <m/>
    <m/>
    <m/>
    <m/>
    <n v="1990"/>
    <n v="34"/>
    <m/>
    <n v="1"/>
  </r>
  <r>
    <n v="198"/>
    <n v="3"/>
    <m/>
    <m/>
    <m/>
    <m/>
    <d v="2016-08-03T19:13:32"/>
    <d v="2016-08-03T19:16:50"/>
    <n v="3186"/>
    <s v="Grove St PATH         "/>
    <n v="40.71958611647166"/>
    <n v="-74.043117463588715"/>
    <n v="3279"/>
    <x v="26"/>
    <n v="40.721630142638354"/>
    <n v="-74.04996782541275"/>
    <n v="24565"/>
    <x v="0"/>
    <m/>
    <m/>
    <m/>
    <m/>
    <n v="1982"/>
    <n v="42"/>
    <m/>
    <n v="1"/>
  </r>
  <r>
    <n v="227"/>
    <n v="3"/>
    <m/>
    <m/>
    <m/>
    <m/>
    <d v="2016-08-03T19:13:47"/>
    <d v="2016-08-03T19:17:34"/>
    <n v="3186"/>
    <s v="Grove St PATH         "/>
    <n v="40.71958611647166"/>
    <n v="-74.043117463588715"/>
    <n v="3279"/>
    <x v="26"/>
    <n v="40.721630142638354"/>
    <n v="-74.04996782541275"/>
    <n v="24637"/>
    <x v="0"/>
    <m/>
    <m/>
    <m/>
    <m/>
    <n v="1990"/>
    <n v="34"/>
    <m/>
    <n v="2"/>
  </r>
  <r>
    <n v="483"/>
    <n v="8"/>
    <m/>
    <m/>
    <m/>
    <m/>
    <d v="2016-08-03T19:13:54"/>
    <d v="2016-08-03T19:21:58"/>
    <n v="3183"/>
    <s v="Exchange Place        "/>
    <n v="40.716246900000002"/>
    <n v="-74.033458800000005"/>
    <n v="3211"/>
    <x v="14"/>
    <n v="40.721525149999998"/>
    <n v="-74.046304543000005"/>
    <n v="24434"/>
    <x v="0"/>
    <m/>
    <m/>
    <m/>
    <m/>
    <n v="1983"/>
    <n v="41"/>
    <m/>
    <n v="1"/>
  </r>
  <r>
    <n v="233"/>
    <n v="3"/>
    <m/>
    <m/>
    <m/>
    <m/>
    <d v="2016-08-03T19:14:18"/>
    <d v="2016-08-03T19:18:11"/>
    <n v="3183"/>
    <s v="Exchange Place        "/>
    <n v="40.716246900000002"/>
    <n v="-74.033458800000005"/>
    <n v="3185"/>
    <x v="13"/>
    <n v="40.717732499999997"/>
    <n v="-74.043845000000005"/>
    <n v="24523"/>
    <x v="0"/>
    <m/>
    <m/>
    <m/>
    <m/>
    <n v="1984"/>
    <n v="40"/>
    <m/>
    <n v="1"/>
  </r>
  <r>
    <n v="599"/>
    <n v="9"/>
    <m/>
    <m/>
    <m/>
    <m/>
    <d v="2016-08-03T19:14:18"/>
    <d v="2016-08-03T19:24:17"/>
    <n v="3195"/>
    <s v="Sip Ave               "/>
    <n v="40.730742625306583"/>
    <n v="-74.063783884048462"/>
    <n v="3215"/>
    <x v="36"/>
    <n v="40.746729899999998"/>
    <n v="-74.049250900000004"/>
    <n v="24603"/>
    <x v="0"/>
    <m/>
    <m/>
    <m/>
    <m/>
    <n v="1954"/>
    <n v="70"/>
    <m/>
    <n v="1"/>
  </r>
  <r>
    <n v="177"/>
    <n v="2"/>
    <m/>
    <m/>
    <m/>
    <m/>
    <d v="2016-08-03T19:14:58"/>
    <d v="2016-08-03T19:17:56"/>
    <n v="3183"/>
    <s v="Exchange Place        "/>
    <n v="40.716246900000002"/>
    <n v="-74.033458800000005"/>
    <n v="3187"/>
    <x v="16"/>
    <n v="40.721123599999999"/>
    <n v="-74.038050949999999"/>
    <n v="26154"/>
    <x v="0"/>
    <m/>
    <m/>
    <m/>
    <m/>
    <n v="1987"/>
    <n v="37"/>
    <m/>
    <n v="1"/>
  </r>
  <r>
    <n v="284"/>
    <n v="4"/>
    <m/>
    <m/>
    <m/>
    <m/>
    <d v="2016-08-03T19:15:41"/>
    <d v="2016-08-03T19:20:26"/>
    <n v="3272"/>
    <s v="Jersey &amp; 3rd          "/>
    <n v="40.723331586464361"/>
    <n v="-74.045952558517442"/>
    <n v="3209"/>
    <x v="28"/>
    <n v="40.724176499999999"/>
    <n v="-74.050656399999994"/>
    <n v="24515"/>
    <x v="0"/>
    <m/>
    <m/>
    <m/>
    <m/>
    <n v="1994"/>
    <n v="30"/>
    <m/>
    <n v="1"/>
  </r>
  <r>
    <n v="451"/>
    <n v="7"/>
    <m/>
    <m/>
    <m/>
    <m/>
    <d v="2016-08-03T19:15:47"/>
    <d v="2016-08-03T19:23:19"/>
    <n v="3184"/>
    <s v="Paulus Hook           "/>
    <n v="40.7141454"/>
    <n v="-74.033551900000006"/>
    <n v="3186"/>
    <x v="5"/>
    <n v="40.71958611647166"/>
    <n v="-74.043117463588715"/>
    <n v="26205"/>
    <x v="0"/>
    <m/>
    <m/>
    <m/>
    <m/>
    <n v="1987"/>
    <n v="37"/>
    <m/>
    <n v="1"/>
  </r>
  <r>
    <n v="650"/>
    <n v="10"/>
    <m/>
    <m/>
    <m/>
    <m/>
    <d v="2016-08-03T19:16:00"/>
    <d v="2016-08-03T19:26:51"/>
    <n v="3184"/>
    <s v="Paulus Hook           "/>
    <n v="40.7141454"/>
    <n v="-74.033551900000006"/>
    <n v="3213"/>
    <x v="7"/>
    <n v="40.718488919999999"/>
    <n v="-74.047726624999996"/>
    <n v="24556"/>
    <x v="0"/>
    <m/>
    <m/>
    <m/>
    <m/>
    <n v="1970"/>
    <n v="54"/>
    <m/>
    <n v="1"/>
  </r>
  <r>
    <n v="1118"/>
    <n v="18"/>
    <m/>
    <m/>
    <m/>
    <m/>
    <d v="2016-08-03T19:16:07"/>
    <d v="2016-08-03T19:34:46"/>
    <n v="3184"/>
    <s v="Paulus Hook           "/>
    <n v="40.7141454"/>
    <n v="-74.033551900000006"/>
    <n v="3209"/>
    <x v="28"/>
    <n v="40.724176499999999"/>
    <n v="-74.050656399999994"/>
    <n v="24721"/>
    <x v="0"/>
    <m/>
    <m/>
    <m/>
    <m/>
    <n v="1984"/>
    <n v="40"/>
    <m/>
    <n v="2"/>
  </r>
  <r>
    <n v="543"/>
    <n v="9"/>
    <m/>
    <m/>
    <m/>
    <m/>
    <d v="2016-08-03T19:17:30"/>
    <d v="2016-08-03T19:26:34"/>
    <n v="3276"/>
    <s v="Marin Light Rail      "/>
    <n v="40.714584035358932"/>
    <n v="-74.042817056179047"/>
    <n v="3276"/>
    <x v="6"/>
    <n v="40.714584035358932"/>
    <n v="-74.042817056179047"/>
    <n v="26206"/>
    <x v="0"/>
    <m/>
    <m/>
    <m/>
    <m/>
    <n v="1980"/>
    <n v="44"/>
    <m/>
    <n v="1"/>
  </r>
  <r>
    <n v="338"/>
    <n v="5"/>
    <m/>
    <m/>
    <m/>
    <m/>
    <d v="2016-08-03T19:18:01"/>
    <d v="2016-08-03T19:23:40"/>
    <n v="3186"/>
    <s v="Grove St PATH         "/>
    <n v="40.71958611647166"/>
    <n v="-74.043117463588715"/>
    <n v="3209"/>
    <x v="28"/>
    <n v="40.724176499999999"/>
    <n v="-74.050656399999994"/>
    <n v="24485"/>
    <x v="0"/>
    <m/>
    <m/>
    <m/>
    <m/>
    <n v="1988"/>
    <n v="36"/>
    <m/>
    <n v="1"/>
  </r>
  <r>
    <n v="639"/>
    <n v="10"/>
    <m/>
    <m/>
    <m/>
    <m/>
    <d v="2016-08-03T19:18:26"/>
    <d v="2016-08-03T19:29:06"/>
    <n v="3206"/>
    <s v="Hilltop               "/>
    <n v="40.7311689"/>
    <n v="-74.057573599999998"/>
    <n v="3197"/>
    <x v="29"/>
    <n v="40.752558999999998"/>
    <n v="-74.044725"/>
    <n v="26256"/>
    <x v="0"/>
    <m/>
    <m/>
    <m/>
    <m/>
    <n v="1978"/>
    <n v="46"/>
    <m/>
    <n v="1"/>
  </r>
  <r>
    <n v="1648"/>
    <n v="27"/>
    <m/>
    <m/>
    <m/>
    <m/>
    <d v="2016-08-03T19:18:53"/>
    <d v="2016-08-03T19:46:21"/>
    <n v="3199"/>
    <s v="Newport Pkwy          "/>
    <n v="40.728744800000001"/>
    <n v="-74.032108199999996"/>
    <n v="3199"/>
    <x v="21"/>
    <n v="40.728744800000001"/>
    <n v="-74.032108199999996"/>
    <n v="26251"/>
    <x v="0"/>
    <m/>
    <m/>
    <m/>
    <m/>
    <n v="1990"/>
    <n v="34"/>
    <m/>
    <n v="1"/>
  </r>
  <r>
    <n v="1644"/>
    <n v="27"/>
    <m/>
    <m/>
    <m/>
    <m/>
    <d v="2016-08-03T19:18:54"/>
    <d v="2016-08-03T19:46:19"/>
    <n v="3199"/>
    <s v="Newport Pkwy          "/>
    <n v="40.728744800000001"/>
    <n v="-74.032108199999996"/>
    <n v="3199"/>
    <x v="21"/>
    <n v="40.728744800000001"/>
    <n v="-74.032108199999996"/>
    <n v="24669"/>
    <x v="0"/>
    <m/>
    <m/>
    <m/>
    <m/>
    <n v="1989"/>
    <n v="35"/>
    <m/>
    <n v="2"/>
  </r>
  <r>
    <n v="289"/>
    <n v="4"/>
    <m/>
    <m/>
    <m/>
    <m/>
    <d v="2016-08-03T19:19:27"/>
    <d v="2016-08-03T19:24:16"/>
    <n v="3195"/>
    <s v="Sip Ave               "/>
    <n v="40.730742625306583"/>
    <n v="-74.063783884048462"/>
    <n v="3201"/>
    <x v="22"/>
    <n v="40.737710999999997"/>
    <n v="-74.066920999999994"/>
    <n v="26271"/>
    <x v="0"/>
    <m/>
    <m/>
    <m/>
    <m/>
    <n v="1972"/>
    <n v="52"/>
    <m/>
    <n v="1"/>
  </r>
  <r>
    <n v="2845"/>
    <n v="47"/>
    <m/>
    <m/>
    <m/>
    <m/>
    <d v="2016-08-03T19:19:28"/>
    <d v="2016-08-03T20:06:54"/>
    <n v="3211"/>
    <s v="Newark Ave            "/>
    <n v="40.721525149999998"/>
    <n v="-74.046304543000005"/>
    <n v="3203"/>
    <x v="9"/>
    <n v="40.727595966000003"/>
    <n v="-74.044247311000007"/>
    <n v="26291"/>
    <x v="0"/>
    <m/>
    <m/>
    <m/>
    <m/>
    <n v="1956"/>
    <n v="68"/>
    <m/>
    <n v="2"/>
  </r>
  <r>
    <n v="355"/>
    <n v="5"/>
    <m/>
    <m/>
    <m/>
    <m/>
    <d v="2016-08-03T19:19:30"/>
    <d v="2016-08-03T19:25:26"/>
    <n v="3198"/>
    <s v="Heights Elevator      "/>
    <n v="40.748715945380226"/>
    <n v="-74.040443301200867"/>
    <n v="3197"/>
    <x v="29"/>
    <n v="40.752558999999998"/>
    <n v="-74.044725"/>
    <n v="24724"/>
    <x v="0"/>
    <m/>
    <m/>
    <m/>
    <m/>
    <n v="1991"/>
    <n v="33"/>
    <m/>
    <n v="2"/>
  </r>
  <r>
    <n v="980"/>
    <n v="16"/>
    <m/>
    <m/>
    <m/>
    <m/>
    <d v="2016-08-03T19:19:33"/>
    <d v="2016-08-03T19:35:54"/>
    <n v="3211"/>
    <s v="Newark Ave            "/>
    <n v="40.721525149999998"/>
    <n v="-74.046304543000005"/>
    <n v="3194"/>
    <x v="20"/>
    <n v="40.725339925355797"/>
    <n v="-74.067622125148773"/>
    <n v="24453"/>
    <x v="0"/>
    <m/>
    <m/>
    <m/>
    <m/>
    <n v="1974"/>
    <n v="50"/>
    <m/>
    <n v="1"/>
  </r>
  <r>
    <n v="168"/>
    <n v="2"/>
    <m/>
    <m/>
    <m/>
    <m/>
    <d v="2016-08-03T19:19:39"/>
    <d v="2016-08-03T19:22:27"/>
    <n v="3186"/>
    <s v="Grove St PATH         "/>
    <n v="40.71958611647166"/>
    <n v="-74.043117463588715"/>
    <n v="3270"/>
    <x v="18"/>
    <n v="40.725289107811321"/>
    <n v="-74.045571684837341"/>
    <n v="26250"/>
    <x v="0"/>
    <m/>
    <m/>
    <m/>
    <m/>
    <n v="1968"/>
    <n v="56"/>
    <m/>
    <n v="1"/>
  </r>
  <r>
    <n v="969"/>
    <n v="16"/>
    <m/>
    <m/>
    <m/>
    <m/>
    <d v="2016-08-03T19:19:44"/>
    <d v="2016-08-03T19:35:53"/>
    <n v="3211"/>
    <s v="Newark Ave            "/>
    <n v="40.721525149999998"/>
    <n v="-74.046304543000005"/>
    <n v="3194"/>
    <x v="20"/>
    <n v="40.725339925355797"/>
    <n v="-74.067622125148773"/>
    <n v="26307"/>
    <x v="0"/>
    <m/>
    <m/>
    <m/>
    <m/>
    <n v="1974"/>
    <n v="50"/>
    <m/>
    <n v="2"/>
  </r>
  <r>
    <n v="1022"/>
    <n v="17"/>
    <m/>
    <m/>
    <m/>
    <m/>
    <d v="2016-08-03T19:20:12"/>
    <d v="2016-08-03T19:37:14"/>
    <n v="3199"/>
    <s v="Newport Pkwy          "/>
    <n v="40.728744800000001"/>
    <n v="-74.032108199999996"/>
    <n v="3276"/>
    <x v="6"/>
    <n v="40.714584035358932"/>
    <n v="-74.042817056179047"/>
    <n v="24481"/>
    <x v="0"/>
    <m/>
    <m/>
    <m/>
    <m/>
    <n v="1984"/>
    <n v="40"/>
    <m/>
    <n v="1"/>
  </r>
  <r>
    <n v="553"/>
    <n v="9"/>
    <m/>
    <m/>
    <m/>
    <m/>
    <d v="2016-08-03T19:20:22"/>
    <d v="2016-08-03T19:29:36"/>
    <n v="3195"/>
    <s v="Sip Ave               "/>
    <n v="40.730742625306583"/>
    <n v="-74.063783884048462"/>
    <n v="3193"/>
    <x v="4"/>
    <n v="40.724605099886901"/>
    <n v="-74.078405946493149"/>
    <n v="26273"/>
    <x v="0"/>
    <m/>
    <m/>
    <m/>
    <m/>
    <n v="1991"/>
    <n v="33"/>
    <m/>
    <n v="2"/>
  </r>
  <r>
    <n v="560"/>
    <n v="9"/>
    <m/>
    <m/>
    <m/>
    <m/>
    <d v="2016-08-03T19:20:28"/>
    <d v="2016-08-03T19:29:49"/>
    <n v="3195"/>
    <s v="Sip Ave               "/>
    <n v="40.730742625306583"/>
    <n v="-74.063783884048462"/>
    <n v="3194"/>
    <x v="20"/>
    <n v="40.725339925355797"/>
    <n v="-74.067622125148773"/>
    <n v="26247"/>
    <x v="0"/>
    <m/>
    <m/>
    <m/>
    <m/>
    <n v="1982"/>
    <n v="42"/>
    <m/>
    <n v="1"/>
  </r>
  <r>
    <n v="157"/>
    <n v="2"/>
    <m/>
    <m/>
    <m/>
    <m/>
    <d v="2016-08-03T19:20:50"/>
    <d v="2016-08-03T19:23:28"/>
    <n v="3186"/>
    <s v="Grove St PATH         "/>
    <n v="40.71958611647166"/>
    <n v="-74.043117463588715"/>
    <n v="3213"/>
    <x v="7"/>
    <n v="40.718488919999999"/>
    <n v="-74.047726624999996"/>
    <n v="26192"/>
    <x v="0"/>
    <m/>
    <m/>
    <m/>
    <m/>
    <n v="1977"/>
    <n v="47"/>
    <m/>
    <n v="2"/>
  </r>
  <r>
    <n v="254"/>
    <n v="4"/>
    <m/>
    <m/>
    <m/>
    <m/>
    <d v="2016-08-03T19:21:23"/>
    <d v="2016-08-03T19:25:37"/>
    <n v="3183"/>
    <s v="Exchange Place        "/>
    <n v="40.716246900000002"/>
    <n v="-74.033458800000005"/>
    <n v="3214"/>
    <x v="19"/>
    <n v="40.712774199999998"/>
    <n v="-74.0364857"/>
    <n v="24590"/>
    <x v="0"/>
    <m/>
    <m/>
    <m/>
    <m/>
    <n v="1977"/>
    <n v="47"/>
    <m/>
    <n v="1"/>
  </r>
  <r>
    <n v="403"/>
    <n v="6"/>
    <m/>
    <m/>
    <m/>
    <m/>
    <d v="2016-08-03T19:22:24"/>
    <d v="2016-08-03T19:29:07"/>
    <n v="3199"/>
    <s v="Newport Pkwy          "/>
    <n v="40.728744800000001"/>
    <n v="-74.032108199999996"/>
    <n v="3203"/>
    <x v="9"/>
    <n v="40.727595966000003"/>
    <n v="-74.044247311000007"/>
    <n v="24524"/>
    <x v="0"/>
    <m/>
    <m/>
    <m/>
    <m/>
    <n v="1979"/>
    <n v="45"/>
    <m/>
    <n v="1"/>
  </r>
  <r>
    <n v="277"/>
    <n v="4"/>
    <m/>
    <m/>
    <m/>
    <m/>
    <d v="2016-08-03T19:22:56"/>
    <d v="2016-08-03T19:27:33"/>
    <n v="3186"/>
    <s v="Grove St PATH         "/>
    <n v="40.71958611647166"/>
    <n v="-74.043117463588715"/>
    <n v="3213"/>
    <x v="7"/>
    <n v="40.718488919999999"/>
    <n v="-74.047726624999996"/>
    <n v="26226"/>
    <x v="0"/>
    <m/>
    <m/>
    <m/>
    <m/>
    <n v="1956"/>
    <n v="68"/>
    <m/>
    <n v="1"/>
  </r>
  <r>
    <n v="657"/>
    <n v="10"/>
    <m/>
    <m/>
    <m/>
    <m/>
    <d v="2016-08-03T19:23:12"/>
    <d v="2016-08-03T19:34:09"/>
    <n v="3203"/>
    <s v="Hamilton Park         "/>
    <n v="40.727595966000003"/>
    <n v="-74.044247311000007"/>
    <n v="3187"/>
    <x v="16"/>
    <n v="40.721123599999999"/>
    <n v="-74.038050949999999"/>
    <n v="26278"/>
    <x v="0"/>
    <m/>
    <m/>
    <m/>
    <m/>
    <n v="1982"/>
    <n v="42"/>
    <m/>
    <n v="1"/>
  </r>
  <r>
    <n v="919"/>
    <n v="15"/>
    <m/>
    <m/>
    <m/>
    <m/>
    <d v="2016-08-03T19:23:32"/>
    <d v="2016-08-03T19:38:52"/>
    <n v="3195"/>
    <s v="Sip Ave               "/>
    <n v="40.730742625306583"/>
    <n v="-74.063783884048462"/>
    <n v="3190"/>
    <x v="2"/>
    <n v="40.710467023379699"/>
    <n v="-74.070038795471191"/>
    <n v="24639"/>
    <x v="0"/>
    <m/>
    <m/>
    <m/>
    <m/>
    <n v="1978"/>
    <n v="46"/>
    <m/>
    <n v="2"/>
  </r>
  <r>
    <n v="657"/>
    <n v="10"/>
    <m/>
    <m/>
    <m/>
    <m/>
    <d v="2016-08-03T19:24:46"/>
    <d v="2016-08-03T19:35:44"/>
    <n v="3213"/>
    <s v="Van Vorst Park        "/>
    <n v="40.718488919999999"/>
    <n v="-74.047726624999996"/>
    <n v="3270"/>
    <x v="18"/>
    <n v="40.725289107811321"/>
    <n v="-74.045571684837341"/>
    <n v="26175"/>
    <x v="0"/>
    <m/>
    <m/>
    <m/>
    <m/>
    <n v="1962"/>
    <n v="62"/>
    <m/>
    <n v="1"/>
  </r>
  <r>
    <n v="1965"/>
    <n v="32"/>
    <m/>
    <m/>
    <m/>
    <m/>
    <d v="2016-08-03T19:25:34"/>
    <d v="2016-08-03T19:58:19"/>
    <n v="3193"/>
    <s v="Lincoln Park          "/>
    <n v="40.724605099886901"/>
    <n v="-74.078405946493149"/>
    <n v="3193"/>
    <x v="4"/>
    <n v="40.724605099886901"/>
    <n v="-74.078405946493149"/>
    <n v="24419"/>
    <x v="0"/>
    <m/>
    <m/>
    <m/>
    <m/>
    <n v="1968"/>
    <n v="56"/>
    <m/>
    <n v="1"/>
  </r>
  <r>
    <n v="212"/>
    <n v="3"/>
    <m/>
    <m/>
    <m/>
    <m/>
    <d v="2016-08-03T19:25:52"/>
    <d v="2016-08-03T19:29:24"/>
    <n v="3186"/>
    <s v="Grove St PATH         "/>
    <n v="40.71958611647166"/>
    <n v="-74.043117463588715"/>
    <n v="3209"/>
    <x v="28"/>
    <n v="40.724176499999999"/>
    <n v="-74.050656399999994"/>
    <n v="26173"/>
    <x v="0"/>
    <m/>
    <m/>
    <m/>
    <m/>
    <n v="1984"/>
    <n v="40"/>
    <m/>
    <n v="1"/>
  </r>
  <r>
    <n v="169"/>
    <n v="2"/>
    <m/>
    <m/>
    <m/>
    <m/>
    <d v="2016-08-03T19:26:55"/>
    <d v="2016-08-03T19:29:44"/>
    <n v="3186"/>
    <s v="Grove St PATH         "/>
    <n v="40.71958611647166"/>
    <n v="-74.043117463588715"/>
    <n v="3276"/>
    <x v="6"/>
    <n v="40.714584035358932"/>
    <n v="-74.042817056179047"/>
    <n v="26179"/>
    <x v="0"/>
    <m/>
    <m/>
    <m/>
    <m/>
    <n v="1984"/>
    <n v="40"/>
    <m/>
    <n v="1"/>
  </r>
  <r>
    <n v="587"/>
    <n v="9"/>
    <m/>
    <m/>
    <m/>
    <m/>
    <d v="2016-08-03T19:28:17"/>
    <d v="2016-08-03T19:38:05"/>
    <n v="3195"/>
    <s v="Sip Ave               "/>
    <n v="40.730742625306583"/>
    <n v="-74.063783884048462"/>
    <n v="3193"/>
    <x v="4"/>
    <n v="40.724605099886901"/>
    <n v="-74.078405946493149"/>
    <n v="24559"/>
    <x v="0"/>
    <m/>
    <m/>
    <m/>
    <m/>
    <n v="1988"/>
    <n v="36"/>
    <m/>
    <n v="1"/>
  </r>
  <r>
    <n v="139"/>
    <n v="2"/>
    <m/>
    <m/>
    <m/>
    <m/>
    <d v="2016-08-03T19:28:43"/>
    <d v="2016-08-03T19:31:03"/>
    <n v="3209"/>
    <s v="Brunswick St          "/>
    <n v="40.724176499999999"/>
    <n v="-74.050656399999994"/>
    <n v="3211"/>
    <x v="14"/>
    <n v="40.721525149999998"/>
    <n v="-74.046304543000005"/>
    <n v="26161"/>
    <x v="0"/>
    <m/>
    <m/>
    <m/>
    <m/>
    <n v="1989"/>
    <n v="35"/>
    <m/>
    <n v="1"/>
  </r>
  <r>
    <n v="424"/>
    <n v="7"/>
    <m/>
    <m/>
    <m/>
    <m/>
    <d v="2016-08-03T19:29:09"/>
    <d v="2016-08-03T19:36:13"/>
    <n v="3184"/>
    <s v="Paulus Hook           "/>
    <n v="40.7141454"/>
    <n v="-74.033551900000006"/>
    <n v="3213"/>
    <x v="7"/>
    <n v="40.718488919999999"/>
    <n v="-74.047726624999996"/>
    <n v="24604"/>
    <x v="0"/>
    <m/>
    <m/>
    <m/>
    <m/>
    <n v="1980"/>
    <n v="44"/>
    <m/>
    <n v="1"/>
  </r>
  <r>
    <n v="932"/>
    <n v="15"/>
    <m/>
    <m/>
    <m/>
    <m/>
    <d v="2016-08-03T19:29:19"/>
    <d v="2016-08-03T19:44:51"/>
    <n v="3272"/>
    <s v="Jersey &amp; 3rd          "/>
    <n v="40.723331586464361"/>
    <n v="-74.045952558517442"/>
    <n v="3203"/>
    <x v="9"/>
    <n v="40.727595966000003"/>
    <n v="-74.044247311000007"/>
    <n v="26211"/>
    <x v="0"/>
    <m/>
    <m/>
    <m/>
    <m/>
    <n v="1989"/>
    <n v="35"/>
    <m/>
    <n v="1"/>
  </r>
  <r>
    <n v="250"/>
    <n v="4"/>
    <m/>
    <m/>
    <m/>
    <m/>
    <d v="2016-08-03T19:29:28"/>
    <d v="2016-08-03T19:33:38"/>
    <n v="3183"/>
    <s v="Exchange Place        "/>
    <n v="40.716246900000002"/>
    <n v="-74.033458800000005"/>
    <n v="3186"/>
    <x v="5"/>
    <n v="40.71958611647166"/>
    <n v="-74.043117463588715"/>
    <n v="24482"/>
    <x v="0"/>
    <m/>
    <m/>
    <m/>
    <m/>
    <n v="1990"/>
    <n v="34"/>
    <m/>
    <n v="1"/>
  </r>
  <r>
    <n v="819"/>
    <n v="13"/>
    <m/>
    <m/>
    <m/>
    <m/>
    <d v="2016-08-03T19:29:59"/>
    <d v="2016-08-03T19:43:38"/>
    <n v="3201"/>
    <s v="Dey St                "/>
    <n v="40.737710999999997"/>
    <n v="-74.066920999999994"/>
    <n v="3201"/>
    <x v="22"/>
    <n v="40.737710999999997"/>
    <n v="-74.066920999999994"/>
    <n v="26262"/>
    <x v="0"/>
    <m/>
    <m/>
    <m/>
    <m/>
    <n v="1985"/>
    <n v="39"/>
    <m/>
    <n v="1"/>
  </r>
  <r>
    <n v="571"/>
    <n v="9"/>
    <m/>
    <m/>
    <m/>
    <m/>
    <d v="2016-08-03T19:30:40"/>
    <d v="2016-08-03T19:40:12"/>
    <n v="3195"/>
    <s v="Sip Ave               "/>
    <n v="40.730742625306583"/>
    <n v="-74.063783884048462"/>
    <n v="3207"/>
    <x v="32"/>
    <n v="40.737603700000001"/>
    <n v="-74.052478300000004"/>
    <n v="24470"/>
    <x v="0"/>
    <m/>
    <m/>
    <m/>
    <m/>
    <n v="1991"/>
    <n v="33"/>
    <m/>
    <n v="2"/>
  </r>
  <r>
    <n v="2382"/>
    <n v="39"/>
    <m/>
    <m/>
    <m/>
    <m/>
    <d v="2016-08-03T19:30:49"/>
    <d v="2016-08-03T20:10:31"/>
    <n v="3211"/>
    <s v="Newark Ave            "/>
    <n v="40.721525149999998"/>
    <n v="-74.046304543000005"/>
    <n v="3270"/>
    <x v="18"/>
    <n v="40.725289107811321"/>
    <n v="-74.045571684837341"/>
    <n v="26233"/>
    <x v="0"/>
    <m/>
    <m/>
    <m/>
    <m/>
    <n v="1968"/>
    <n v="56"/>
    <m/>
    <n v="1"/>
  </r>
  <r>
    <n v="1192"/>
    <n v="19"/>
    <m/>
    <m/>
    <m/>
    <m/>
    <d v="2016-08-03T19:31:09"/>
    <d v="2016-08-03T19:51:01"/>
    <n v="3275"/>
    <s v="Columbus Drive        "/>
    <n v="40.718355198232139"/>
    <n v="-74.038914442062378"/>
    <n v="3220"/>
    <x v="24"/>
    <n v="40.734961020009514"/>
    <n v="-74.059503078460693"/>
    <n v="24486"/>
    <x v="0"/>
    <m/>
    <m/>
    <m/>
    <m/>
    <n v="1985"/>
    <n v="39"/>
    <m/>
    <n v="1"/>
  </r>
  <r>
    <n v="1290"/>
    <n v="21"/>
    <m/>
    <m/>
    <m/>
    <m/>
    <d v="2016-08-03T19:32:17"/>
    <d v="2016-08-03T19:53:47"/>
    <n v="3183"/>
    <s v="Exchange Place        "/>
    <n v="40.716246900000002"/>
    <n v="-74.033458800000005"/>
    <n v="3209"/>
    <x v="28"/>
    <n v="40.724176499999999"/>
    <n v="-74.050656399999994"/>
    <n v="24504"/>
    <x v="0"/>
    <m/>
    <m/>
    <m/>
    <m/>
    <n v="1983"/>
    <n v="41"/>
    <m/>
    <n v="1"/>
  </r>
  <r>
    <n v="204"/>
    <n v="3"/>
    <m/>
    <m/>
    <m/>
    <m/>
    <d v="2016-08-03T19:32:54"/>
    <d v="2016-08-03T19:36:19"/>
    <n v="3186"/>
    <s v="Grove St PATH         "/>
    <n v="40.71958611647166"/>
    <n v="-74.043117463588715"/>
    <n v="3272"/>
    <x v="39"/>
    <n v="40.723331586464361"/>
    <n v="-74.045952558517442"/>
    <n v="24634"/>
    <x v="0"/>
    <m/>
    <m/>
    <m/>
    <m/>
    <n v="1952"/>
    <n v="72"/>
    <m/>
    <n v="1"/>
  </r>
  <r>
    <n v="365"/>
    <n v="6"/>
    <m/>
    <m/>
    <m/>
    <m/>
    <d v="2016-08-03T19:32:58"/>
    <d v="2016-08-03T19:39:03"/>
    <n v="3183"/>
    <s v="Exchange Place        "/>
    <n v="40.716246900000002"/>
    <n v="-74.033458800000005"/>
    <n v="3267"/>
    <x v="33"/>
    <n v="40.712418823756899"/>
    <n v="-74.038525521755219"/>
    <n v="24532"/>
    <x v="0"/>
    <m/>
    <m/>
    <m/>
    <m/>
    <n v="1983"/>
    <n v="41"/>
    <m/>
    <n v="1"/>
  </r>
  <r>
    <n v="744"/>
    <n v="12"/>
    <m/>
    <m/>
    <m/>
    <m/>
    <d v="2016-08-03T19:34:03"/>
    <d v="2016-08-03T19:46:28"/>
    <n v="3195"/>
    <s v="Sip Ave               "/>
    <n v="40.730742625306583"/>
    <n v="-74.063783884048462"/>
    <n v="3195"/>
    <x v="3"/>
    <n v="40.730742625306583"/>
    <n v="-74.063783884048462"/>
    <n v="26275"/>
    <x v="0"/>
    <m/>
    <m/>
    <m/>
    <m/>
    <n v="1970"/>
    <n v="54"/>
    <m/>
    <n v="1"/>
  </r>
  <r>
    <n v="485"/>
    <n v="8"/>
    <m/>
    <m/>
    <m/>
    <m/>
    <d v="2016-08-03T19:34:09"/>
    <d v="2016-08-03T19:42:15"/>
    <n v="3186"/>
    <s v="Grove St PATH         "/>
    <n v="40.71958611647166"/>
    <n v="-74.043117463588715"/>
    <n v="3205"/>
    <x v="25"/>
    <n v="40.716539780991937"/>
    <n v="-74.049637913703904"/>
    <n v="24482"/>
    <x v="0"/>
    <m/>
    <m/>
    <m/>
    <m/>
    <n v="1974"/>
    <n v="50"/>
    <m/>
    <n v="2"/>
  </r>
  <r>
    <n v="893"/>
    <n v="14"/>
    <m/>
    <m/>
    <m/>
    <m/>
    <d v="2016-08-03T19:34:42"/>
    <d v="2016-08-03T19:49:36"/>
    <n v="3183"/>
    <s v="Exchange Place        "/>
    <n v="40.716246900000002"/>
    <n v="-74.033458800000005"/>
    <n v="3192"/>
    <x v="10"/>
    <n v="40.711242300000002"/>
    <n v="-74.055701299999996"/>
    <n v="26153"/>
    <x v="0"/>
    <m/>
    <m/>
    <m/>
    <m/>
    <n v="1979"/>
    <n v="45"/>
    <m/>
    <n v="1"/>
  </r>
  <r>
    <n v="304"/>
    <n v="5"/>
    <m/>
    <m/>
    <m/>
    <m/>
    <d v="2016-08-03T19:35:03"/>
    <d v="2016-08-03T19:40:07"/>
    <n v="3199"/>
    <s v="Newport Pkwy          "/>
    <n v="40.728744800000001"/>
    <n v="-74.032108199999996"/>
    <n v="3187"/>
    <x v="16"/>
    <n v="40.721123599999999"/>
    <n v="-74.038050949999999"/>
    <n v="24438"/>
    <x v="0"/>
    <m/>
    <m/>
    <m/>
    <m/>
    <n v="1987"/>
    <n v="37"/>
    <m/>
    <n v="1"/>
  </r>
  <r>
    <n v="253"/>
    <n v="4"/>
    <m/>
    <m/>
    <m/>
    <m/>
    <d v="2016-08-03T19:35:30"/>
    <d v="2016-08-03T19:39:44"/>
    <n v="3183"/>
    <s v="Exchange Place        "/>
    <n v="40.716246900000002"/>
    <n v="-74.033458800000005"/>
    <n v="3187"/>
    <x v="16"/>
    <n v="40.721123599999999"/>
    <n v="-74.038050949999999"/>
    <n v="24467"/>
    <x v="0"/>
    <m/>
    <m/>
    <m/>
    <m/>
    <n v="1976"/>
    <n v="48"/>
    <m/>
    <n v="1"/>
  </r>
  <r>
    <n v="1361"/>
    <n v="22"/>
    <m/>
    <m/>
    <m/>
    <m/>
    <d v="2016-08-03T19:36:21"/>
    <d v="2016-08-03T19:59:02"/>
    <n v="3187"/>
    <s v="Warren St             "/>
    <n v="40.721123599999999"/>
    <n v="-74.038050949999999"/>
    <n v="3198"/>
    <x v="41"/>
    <n v="40.748715945380226"/>
    <n v="-74.040443301200867"/>
    <n v="24636"/>
    <x v="0"/>
    <m/>
    <m/>
    <m/>
    <m/>
    <n v="1978"/>
    <n v="46"/>
    <m/>
    <n v="1"/>
  </r>
  <r>
    <n v="380"/>
    <n v="6"/>
    <m/>
    <m/>
    <m/>
    <m/>
    <d v="2016-08-03T19:36:39"/>
    <d v="2016-08-03T19:43:00"/>
    <n v="3195"/>
    <s v="Sip Ave               "/>
    <n v="40.730742625306583"/>
    <n v="-74.063783884048462"/>
    <n v="3209"/>
    <x v="28"/>
    <n v="40.724176499999999"/>
    <n v="-74.050656399999994"/>
    <n v="24723"/>
    <x v="0"/>
    <m/>
    <m/>
    <m/>
    <m/>
    <n v="1976"/>
    <n v="48"/>
    <m/>
    <n v="1"/>
  </r>
  <r>
    <n v="122"/>
    <n v="2"/>
    <m/>
    <m/>
    <m/>
    <m/>
    <d v="2016-08-03T19:37:08"/>
    <d v="2016-08-03T19:39:11"/>
    <n v="3213"/>
    <s v="Van Vorst Park        "/>
    <n v="40.718488919999999"/>
    <n v="-74.047726624999996"/>
    <n v="3211"/>
    <x v="14"/>
    <n v="40.721525149999998"/>
    <n v="-74.046304543000005"/>
    <n v="24682"/>
    <x v="0"/>
    <m/>
    <m/>
    <m/>
    <m/>
    <n v="1975"/>
    <n v="49"/>
    <m/>
    <n v="2"/>
  </r>
  <r>
    <n v="255"/>
    <n v="4"/>
    <m/>
    <m/>
    <m/>
    <m/>
    <d v="2016-08-03T19:38:07"/>
    <d v="2016-08-03T19:42:22"/>
    <n v="3184"/>
    <s v="Paulus Hook           "/>
    <n v="40.7141454"/>
    <n v="-74.033551900000006"/>
    <n v="3275"/>
    <x v="17"/>
    <n v="40.718355198232139"/>
    <n v="-74.038914442062378"/>
    <n v="26235"/>
    <x v="0"/>
    <m/>
    <m/>
    <m/>
    <m/>
    <n v="1992"/>
    <n v="32"/>
    <m/>
    <n v="1"/>
  </r>
  <r>
    <n v="544"/>
    <n v="9"/>
    <m/>
    <m/>
    <m/>
    <m/>
    <d v="2016-08-03T19:38:09"/>
    <d v="2016-08-03T19:47:13"/>
    <n v="3195"/>
    <s v="Sip Ave               "/>
    <n v="40.730742625306583"/>
    <n v="-74.063783884048462"/>
    <n v="3210"/>
    <x v="27"/>
    <n v="40.742677141000001"/>
    <n v="-74.051788633000001"/>
    <n v="24660"/>
    <x v="0"/>
    <m/>
    <m/>
    <m/>
    <m/>
    <n v="1987"/>
    <n v="37"/>
    <m/>
    <n v="1"/>
  </r>
  <r>
    <n v="1655"/>
    <n v="27"/>
    <m/>
    <m/>
    <m/>
    <m/>
    <d v="2016-08-03T19:38:16"/>
    <d v="2016-08-03T20:05:51"/>
    <n v="3195"/>
    <s v="Sip Ave               "/>
    <n v="40.730742625306583"/>
    <n v="-74.063783884048462"/>
    <n v="3212"/>
    <x v="40"/>
    <n v="40.734785817999999"/>
    <n v="-74.050443635999997"/>
    <n v="24475"/>
    <x v="0"/>
    <m/>
    <m/>
    <m/>
    <m/>
    <n v="1981"/>
    <n v="43"/>
    <m/>
    <n v="1"/>
  </r>
  <r>
    <n v="439"/>
    <n v="7"/>
    <m/>
    <m/>
    <m/>
    <m/>
    <d v="2016-08-03T19:40:13"/>
    <d v="2016-08-03T19:47:33"/>
    <n v="3270"/>
    <s v="Jersey &amp; 6th St       "/>
    <n v="40.725289107811321"/>
    <n v="-74.045571684837341"/>
    <n v="3185"/>
    <x v="13"/>
    <n v="40.717732499999997"/>
    <n v="-74.043845000000005"/>
    <n v="24697"/>
    <x v="0"/>
    <m/>
    <m/>
    <m/>
    <m/>
    <n v="1958"/>
    <n v="66"/>
    <m/>
    <n v="2"/>
  </r>
  <r>
    <n v="306"/>
    <n v="5"/>
    <m/>
    <m/>
    <m/>
    <m/>
    <d v="2016-08-03T19:42:00"/>
    <d v="2016-08-03T19:47:07"/>
    <n v="3183"/>
    <s v="Exchange Place        "/>
    <n v="40.716246900000002"/>
    <n v="-74.033458800000005"/>
    <n v="3267"/>
    <x v="33"/>
    <n v="40.712418823756899"/>
    <n v="-74.038525521755219"/>
    <n v="24716"/>
    <x v="0"/>
    <m/>
    <m/>
    <m/>
    <m/>
    <n v="1984"/>
    <n v="40"/>
    <m/>
    <n v="2"/>
  </r>
  <r>
    <n v="652"/>
    <n v="10"/>
    <m/>
    <m/>
    <m/>
    <m/>
    <d v="2016-08-03T19:42:10"/>
    <d v="2016-08-03T19:53:03"/>
    <n v="3190"/>
    <s v="Garfield Ave Station  "/>
    <n v="40.710467023379699"/>
    <n v="-74.070038795471191"/>
    <n v="3192"/>
    <x v="10"/>
    <n v="40.711242300000002"/>
    <n v="-74.055701299999996"/>
    <n v="24639"/>
    <x v="0"/>
    <m/>
    <m/>
    <m/>
    <m/>
    <n v="1979"/>
    <n v="45"/>
    <m/>
    <n v="1"/>
  </r>
  <r>
    <n v="2699"/>
    <n v="44"/>
    <m/>
    <m/>
    <m/>
    <m/>
    <d v="2016-08-03T19:42:09"/>
    <d v="2016-08-03T20:27:08"/>
    <n v="3203"/>
    <s v="Hamilton Park         "/>
    <n v="40.727595966000003"/>
    <n v="-74.044247311000007"/>
    <n v="3270"/>
    <x v="18"/>
    <n v="40.725289107811321"/>
    <n v="-74.045571684837341"/>
    <n v="24526"/>
    <x v="1"/>
    <m/>
    <m/>
    <m/>
    <m/>
    <m/>
    <s v=""/>
    <m/>
    <n v="0"/>
  </r>
  <r>
    <n v="674"/>
    <n v="11"/>
    <m/>
    <m/>
    <m/>
    <m/>
    <d v="2016-08-03T19:42:47"/>
    <d v="2016-08-03T19:54:01"/>
    <n v="3276"/>
    <s v="Marin Light Rail      "/>
    <n v="40.714584035358932"/>
    <n v="-74.042817056179047"/>
    <n v="3279"/>
    <x v="26"/>
    <n v="40.721630142638354"/>
    <n v="-74.04996782541275"/>
    <n v="26300"/>
    <x v="0"/>
    <m/>
    <m/>
    <m/>
    <m/>
    <n v="1986"/>
    <n v="38"/>
    <m/>
    <n v="2"/>
  </r>
  <r>
    <n v="1335"/>
    <n v="22"/>
    <m/>
    <m/>
    <m/>
    <m/>
    <d v="2016-08-03T19:42:48"/>
    <d v="2016-08-03T20:05:04"/>
    <n v="3276"/>
    <s v="Marin Light Rail      "/>
    <n v="40.714584035358932"/>
    <n v="-74.042817056179047"/>
    <n v="3210"/>
    <x v="27"/>
    <n v="40.742677141000001"/>
    <n v="-74.051788633000001"/>
    <n v="26206"/>
    <x v="0"/>
    <m/>
    <m/>
    <m/>
    <m/>
    <n v="1976"/>
    <n v="48"/>
    <m/>
    <n v="1"/>
  </r>
  <r>
    <n v="638"/>
    <n v="10"/>
    <m/>
    <m/>
    <m/>
    <m/>
    <d v="2016-08-03T19:43:09"/>
    <d v="2016-08-03T19:53:47"/>
    <n v="3186"/>
    <s v="Grove St PATH         "/>
    <n v="40.71958611647166"/>
    <n v="-74.043117463588715"/>
    <n v="3214"/>
    <x v="19"/>
    <n v="40.712774199999998"/>
    <n v="-74.0364857"/>
    <n v="24448"/>
    <x v="0"/>
    <m/>
    <m/>
    <m/>
    <m/>
    <n v="1985"/>
    <n v="39"/>
    <m/>
    <n v="1"/>
  </r>
  <r>
    <n v="172"/>
    <n v="2"/>
    <m/>
    <m/>
    <m/>
    <m/>
    <d v="2016-08-03T19:44:02"/>
    <d v="2016-08-03T19:46:55"/>
    <n v="3186"/>
    <s v="Grove St PATH         "/>
    <n v="40.71958611647166"/>
    <n v="-74.043117463588715"/>
    <n v="3276"/>
    <x v="6"/>
    <n v="40.714584035358932"/>
    <n v="-74.042817056179047"/>
    <n v="24379"/>
    <x v="0"/>
    <m/>
    <m/>
    <m/>
    <m/>
    <n v="1980"/>
    <n v="44"/>
    <m/>
    <n v="1"/>
  </r>
  <r>
    <n v="1777"/>
    <n v="29"/>
    <m/>
    <m/>
    <m/>
    <m/>
    <d v="2016-08-03T19:44:12"/>
    <d v="2016-08-03T20:13:49"/>
    <n v="3213"/>
    <s v="Van Vorst Park        "/>
    <n v="40.718488919999999"/>
    <n v="-74.047726624999996"/>
    <n v="3213"/>
    <x v="7"/>
    <n v="40.718488919999999"/>
    <n v="-74.047726624999996"/>
    <n v="26198"/>
    <x v="0"/>
    <m/>
    <m/>
    <m/>
    <m/>
    <n v="1984"/>
    <n v="40"/>
    <m/>
    <n v="2"/>
  </r>
  <r>
    <n v="1766"/>
    <n v="29"/>
    <m/>
    <m/>
    <m/>
    <m/>
    <d v="2016-08-03T19:44:15"/>
    <d v="2016-08-03T20:13:41"/>
    <n v="3213"/>
    <s v="Van Vorst Park        "/>
    <n v="40.718488919999999"/>
    <n v="-74.047726624999996"/>
    <n v="3213"/>
    <x v="7"/>
    <n v="40.718488919999999"/>
    <n v="-74.047726624999996"/>
    <n v="24413"/>
    <x v="0"/>
    <m/>
    <m/>
    <m/>
    <m/>
    <n v="1980"/>
    <n v="44"/>
    <m/>
    <n v="1"/>
  </r>
  <r>
    <n v="163"/>
    <n v="2"/>
    <m/>
    <m/>
    <m/>
    <m/>
    <d v="2016-08-03T19:44:52"/>
    <d v="2016-08-03T19:47:35"/>
    <n v="3186"/>
    <s v="Grove St PATH         "/>
    <n v="40.71958611647166"/>
    <n v="-74.043117463588715"/>
    <n v="3272"/>
    <x v="39"/>
    <n v="40.723331586464361"/>
    <n v="-74.045952558517442"/>
    <n v="26204"/>
    <x v="0"/>
    <m/>
    <m/>
    <m/>
    <m/>
    <n v="1973"/>
    <n v="51"/>
    <m/>
    <n v="1"/>
  </r>
  <r>
    <n v="271"/>
    <n v="4"/>
    <m/>
    <m/>
    <m/>
    <m/>
    <d v="2016-08-03T19:44:57"/>
    <d v="2016-08-03T19:49:29"/>
    <n v="3199"/>
    <s v="Newport Pkwy          "/>
    <n v="40.728744800000001"/>
    <n v="-74.032108199999996"/>
    <n v="3202"/>
    <x v="15"/>
    <n v="40.727223500000001"/>
    <n v="-74.033758899999995"/>
    <n v="26243"/>
    <x v="0"/>
    <m/>
    <m/>
    <m/>
    <m/>
    <n v="1991"/>
    <n v="33"/>
    <m/>
    <n v="2"/>
  </r>
  <r>
    <n v="303"/>
    <n v="5"/>
    <m/>
    <m/>
    <m/>
    <m/>
    <d v="2016-08-03T19:46:07"/>
    <d v="2016-08-03T19:51:10"/>
    <n v="3184"/>
    <s v="Paulus Hook           "/>
    <n v="40.7141454"/>
    <n v="-74.033551900000006"/>
    <n v="3185"/>
    <x v="13"/>
    <n v="40.717732499999997"/>
    <n v="-74.043845000000005"/>
    <n v="24578"/>
    <x v="0"/>
    <m/>
    <m/>
    <m/>
    <m/>
    <n v="1983"/>
    <n v="41"/>
    <m/>
    <n v="1"/>
  </r>
  <r>
    <n v="217"/>
    <n v="3"/>
    <m/>
    <m/>
    <m/>
    <m/>
    <d v="2016-08-03T19:46:15"/>
    <d v="2016-08-03T19:49:53"/>
    <n v="3183"/>
    <s v="Exchange Place        "/>
    <n v="40.716246900000002"/>
    <n v="-74.033458800000005"/>
    <n v="3267"/>
    <x v="33"/>
    <n v="40.712418823756899"/>
    <n v="-74.038525521755219"/>
    <n v="24461"/>
    <x v="0"/>
    <m/>
    <m/>
    <m/>
    <m/>
    <n v="1973"/>
    <n v="51"/>
    <m/>
    <n v="1"/>
  </r>
  <r>
    <n v="836"/>
    <n v="13"/>
    <m/>
    <m/>
    <m/>
    <m/>
    <d v="2016-08-03T19:46:49"/>
    <d v="2016-08-03T20:00:45"/>
    <n v="3195"/>
    <s v="Sip Ave               "/>
    <n v="40.730742625306583"/>
    <n v="-74.063783884048462"/>
    <n v="3207"/>
    <x v="32"/>
    <n v="40.737603700000001"/>
    <n v="-74.052478300000004"/>
    <n v="26275"/>
    <x v="0"/>
    <m/>
    <m/>
    <m/>
    <m/>
    <n v="1977"/>
    <n v="47"/>
    <m/>
    <n v="1"/>
  </r>
  <r>
    <n v="188"/>
    <n v="3"/>
    <m/>
    <m/>
    <m/>
    <m/>
    <d v="2016-08-03T19:49:35"/>
    <d v="2016-08-03T19:52:43"/>
    <n v="3184"/>
    <s v="Paulus Hook           "/>
    <n v="40.7141454"/>
    <n v="-74.033551900000006"/>
    <n v="3267"/>
    <x v="33"/>
    <n v="40.712418823756899"/>
    <n v="-74.038525521755219"/>
    <n v="24722"/>
    <x v="0"/>
    <m/>
    <m/>
    <m/>
    <m/>
    <n v="1986"/>
    <n v="38"/>
    <m/>
    <n v="1"/>
  </r>
  <r>
    <n v="660"/>
    <n v="11"/>
    <m/>
    <m/>
    <m/>
    <m/>
    <d v="2016-08-03T19:50:53"/>
    <d v="2016-08-03T20:01:54"/>
    <n v="3186"/>
    <s v="Grove St PATH         "/>
    <n v="40.71958611647166"/>
    <n v="-74.043117463588715"/>
    <n v="3270"/>
    <x v="18"/>
    <n v="40.725289107811321"/>
    <n v="-74.045571684837341"/>
    <n v="24491"/>
    <x v="0"/>
    <m/>
    <m/>
    <m/>
    <m/>
    <n v="1977"/>
    <n v="47"/>
    <m/>
    <n v="1"/>
  </r>
  <r>
    <n v="187"/>
    <n v="3"/>
    <m/>
    <m/>
    <m/>
    <m/>
    <d v="2016-08-03T19:50:54"/>
    <d v="2016-08-03T19:54:02"/>
    <n v="3186"/>
    <s v="Grove St PATH         "/>
    <n v="40.71958611647166"/>
    <n v="-74.043117463588715"/>
    <n v="3279"/>
    <x v="26"/>
    <n v="40.721630142638354"/>
    <n v="-74.04996782541275"/>
    <n v="26179"/>
    <x v="0"/>
    <m/>
    <m/>
    <m/>
    <m/>
    <n v="1980"/>
    <n v="44"/>
    <m/>
    <n v="1"/>
  </r>
  <r>
    <n v="549"/>
    <n v="9"/>
    <m/>
    <m/>
    <m/>
    <m/>
    <d v="2016-08-03T19:51:39"/>
    <d v="2016-08-03T20:00:48"/>
    <n v="3184"/>
    <s v="Paulus Hook           "/>
    <n v="40.7141454"/>
    <n v="-74.033551900000006"/>
    <n v="3199"/>
    <x v="21"/>
    <n v="40.728744800000001"/>
    <n v="-74.032108199999996"/>
    <n v="24638"/>
    <x v="0"/>
    <m/>
    <m/>
    <m/>
    <m/>
    <n v="1984"/>
    <n v="40"/>
    <m/>
    <n v="1"/>
  </r>
  <r>
    <n v="325"/>
    <n v="5"/>
    <m/>
    <m/>
    <m/>
    <m/>
    <d v="2016-08-03T19:51:48"/>
    <d v="2016-08-03T19:57:13"/>
    <n v="3198"/>
    <s v="Heights Elevator      "/>
    <n v="40.748715945380226"/>
    <n v="-74.040443301200867"/>
    <n v="3197"/>
    <x v="29"/>
    <n v="40.752558999999998"/>
    <n v="-74.044725"/>
    <n v="26269"/>
    <x v="0"/>
    <m/>
    <m/>
    <m/>
    <m/>
    <n v="1984"/>
    <n v="40"/>
    <m/>
    <n v="1"/>
  </r>
  <r>
    <n v="717"/>
    <n v="11"/>
    <m/>
    <m/>
    <m/>
    <m/>
    <d v="2016-08-03T19:53:23"/>
    <d v="2016-08-03T20:05:20"/>
    <n v="3194"/>
    <s v="McGinley Square       "/>
    <n v="40.725339925355797"/>
    <n v="-74.067622125148773"/>
    <n v="3183"/>
    <x v="11"/>
    <n v="40.716246900000002"/>
    <n v="-74.033458800000005"/>
    <n v="24645"/>
    <x v="1"/>
    <m/>
    <m/>
    <m/>
    <m/>
    <m/>
    <s v=""/>
    <m/>
    <n v="0"/>
  </r>
  <r>
    <n v="167"/>
    <n v="2"/>
    <m/>
    <m/>
    <m/>
    <m/>
    <d v="2016-08-03T19:54:34"/>
    <d v="2016-08-03T19:57:21"/>
    <n v="3275"/>
    <s v="Columbus Drive        "/>
    <n v="40.718355198232139"/>
    <n v="-74.038914442062378"/>
    <n v="3186"/>
    <x v="5"/>
    <n v="40.71958611647166"/>
    <n v="-74.043117463588715"/>
    <n v="26235"/>
    <x v="0"/>
    <m/>
    <m/>
    <m/>
    <m/>
    <n v="1977"/>
    <n v="47"/>
    <m/>
    <n v="1"/>
  </r>
  <r>
    <n v="1796"/>
    <n v="29"/>
    <m/>
    <m/>
    <m/>
    <m/>
    <d v="2016-08-03T19:55:09"/>
    <d v="2016-08-03T20:25:05"/>
    <n v="3192"/>
    <s v="Liberty Light Rail    "/>
    <n v="40.711242300000002"/>
    <n v="-74.055701299999996"/>
    <n v="3192"/>
    <x v="10"/>
    <n v="40.711242300000002"/>
    <n v="-74.055701299999996"/>
    <n v="24639"/>
    <x v="0"/>
    <m/>
    <m/>
    <m/>
    <m/>
    <n v="1979"/>
    <n v="45"/>
    <m/>
    <n v="1"/>
  </r>
  <r>
    <n v="653"/>
    <n v="10"/>
    <m/>
    <m/>
    <m/>
    <m/>
    <d v="2016-08-03T19:55:13"/>
    <d v="2016-08-03T20:06:06"/>
    <n v="3184"/>
    <s v="Paulus Hook           "/>
    <n v="40.7141454"/>
    <n v="-74.033551900000006"/>
    <n v="3270"/>
    <x v="18"/>
    <n v="40.725289107811321"/>
    <n v="-74.045571684837341"/>
    <n v="24674"/>
    <x v="0"/>
    <m/>
    <m/>
    <m/>
    <m/>
    <n v="1956"/>
    <n v="68"/>
    <m/>
    <n v="1"/>
  </r>
  <r>
    <n v="101"/>
    <n v="1"/>
    <m/>
    <m/>
    <m/>
    <m/>
    <d v="2016-08-03T19:56:39"/>
    <d v="2016-08-03T19:58:21"/>
    <n v="3270"/>
    <s v="Jersey &amp; 6th St       "/>
    <n v="40.725289107811321"/>
    <n v="-74.045571684837341"/>
    <n v="3211"/>
    <x v="14"/>
    <n v="40.721525149999998"/>
    <n v="-74.046304543000005"/>
    <n v="26272"/>
    <x v="0"/>
    <m/>
    <m/>
    <m/>
    <m/>
    <n v="1969"/>
    <n v="55"/>
    <m/>
    <n v="1"/>
  </r>
  <r>
    <n v="570"/>
    <n v="9"/>
    <m/>
    <m/>
    <m/>
    <m/>
    <d v="2016-08-03T19:57:15"/>
    <d v="2016-08-03T20:06:46"/>
    <n v="3184"/>
    <s v="Paulus Hook           "/>
    <n v="40.7141454"/>
    <n v="-74.033551900000006"/>
    <n v="3199"/>
    <x v="21"/>
    <n v="40.728744800000001"/>
    <n v="-74.032108199999996"/>
    <n v="24430"/>
    <x v="1"/>
    <m/>
    <m/>
    <m/>
    <m/>
    <m/>
    <s v=""/>
    <m/>
    <n v="0"/>
  </r>
  <r>
    <n v="182"/>
    <n v="3"/>
    <m/>
    <m/>
    <m/>
    <m/>
    <d v="2016-08-03T19:57:28"/>
    <d v="2016-08-03T20:00:31"/>
    <n v="3184"/>
    <s v="Paulus Hook           "/>
    <n v="40.7141454"/>
    <n v="-74.033551900000006"/>
    <n v="3267"/>
    <x v="33"/>
    <n v="40.712418823756899"/>
    <n v="-74.038525521755219"/>
    <n v="26209"/>
    <x v="0"/>
    <m/>
    <m/>
    <m/>
    <m/>
    <n v="1970"/>
    <n v="54"/>
    <m/>
    <n v="2"/>
  </r>
  <r>
    <n v="1165"/>
    <n v="19"/>
    <m/>
    <m/>
    <m/>
    <m/>
    <d v="2016-08-03T19:59:45"/>
    <d v="2016-08-03T20:19:11"/>
    <n v="3186"/>
    <s v="Grove St PATH         "/>
    <n v="40.71958611647166"/>
    <n v="-74.043117463588715"/>
    <n v="3201"/>
    <x v="22"/>
    <n v="40.737710999999997"/>
    <n v="-74.066920999999994"/>
    <n v="26235"/>
    <x v="0"/>
    <m/>
    <m/>
    <m/>
    <m/>
    <n v="1981"/>
    <n v="43"/>
    <m/>
    <n v="1"/>
  </r>
  <r>
    <n v="485"/>
    <n v="8"/>
    <m/>
    <m/>
    <m/>
    <m/>
    <d v="2016-08-03T20:00:17"/>
    <d v="2016-08-03T20:08:22"/>
    <n v="3186"/>
    <s v="Grove St PATH         "/>
    <n v="40.71958611647166"/>
    <n v="-74.043117463588715"/>
    <n v="3270"/>
    <x v="18"/>
    <n v="40.725289107811321"/>
    <n v="-74.045571684837341"/>
    <n v="26205"/>
    <x v="0"/>
    <m/>
    <m/>
    <m/>
    <m/>
    <n v="1986"/>
    <n v="38"/>
    <m/>
    <n v="1"/>
  </r>
  <r>
    <n v="567"/>
    <n v="9"/>
    <m/>
    <m/>
    <m/>
    <m/>
    <d v="2016-08-03T20:01:17"/>
    <d v="2016-08-03T20:10:45"/>
    <n v="3186"/>
    <s v="Grove St PATH         "/>
    <n v="40.71958611647166"/>
    <n v="-74.043117463588715"/>
    <n v="3192"/>
    <x v="10"/>
    <n v="40.711242300000002"/>
    <n v="-74.055701299999996"/>
    <n v="26266"/>
    <x v="0"/>
    <m/>
    <m/>
    <m/>
    <m/>
    <n v="1970"/>
    <n v="54"/>
    <m/>
    <n v="1"/>
  </r>
  <r>
    <n v="1710"/>
    <n v="28"/>
    <m/>
    <m/>
    <m/>
    <m/>
    <d v="2016-08-03T20:01:29"/>
    <d v="2016-08-03T20:29:59"/>
    <n v="3275"/>
    <s v="Columbus Drive        "/>
    <n v="40.718355198232139"/>
    <n v="-74.038914442062378"/>
    <n v="3194"/>
    <x v="20"/>
    <n v="40.725339925355797"/>
    <n v="-74.067622125148773"/>
    <n v="24518"/>
    <x v="0"/>
    <m/>
    <m/>
    <m/>
    <m/>
    <n v="1989"/>
    <n v="35"/>
    <m/>
    <n v="2"/>
  </r>
  <r>
    <n v="1724"/>
    <n v="28"/>
    <m/>
    <m/>
    <m/>
    <m/>
    <d v="2016-08-03T20:01:33"/>
    <d v="2016-08-03T20:30:18"/>
    <n v="3275"/>
    <s v="Columbus Drive        "/>
    <n v="40.718355198232139"/>
    <n v="-74.038914442062378"/>
    <n v="3194"/>
    <x v="20"/>
    <n v="40.725339925355797"/>
    <n v="-74.067622125148773"/>
    <n v="24465"/>
    <x v="0"/>
    <m/>
    <m/>
    <m/>
    <m/>
    <n v="1980"/>
    <n v="44"/>
    <m/>
    <n v="1"/>
  </r>
  <r>
    <n v="471"/>
    <n v="7"/>
    <m/>
    <m/>
    <m/>
    <m/>
    <d v="2016-08-03T20:02:02"/>
    <d v="2016-08-03T20:09:54"/>
    <n v="3275"/>
    <s v="Columbus Drive        "/>
    <n v="40.718355198232139"/>
    <n v="-74.038914442062378"/>
    <n v="3202"/>
    <x v="15"/>
    <n v="40.727223500000001"/>
    <n v="-74.033758899999995"/>
    <n v="26241"/>
    <x v="0"/>
    <m/>
    <m/>
    <m/>
    <m/>
    <n v="1989"/>
    <n v="35"/>
    <m/>
    <n v="1"/>
  </r>
  <r>
    <n v="532"/>
    <n v="8"/>
    <m/>
    <m/>
    <m/>
    <m/>
    <d v="2016-08-03T20:03:00"/>
    <d v="2016-08-03T20:11:53"/>
    <n v="3184"/>
    <s v="Paulus Hook           "/>
    <n v="40.7141454"/>
    <n v="-74.033551900000006"/>
    <n v="3192"/>
    <x v="10"/>
    <n v="40.711242300000002"/>
    <n v="-74.055701299999996"/>
    <n v="26172"/>
    <x v="0"/>
    <m/>
    <m/>
    <m/>
    <m/>
    <n v="1969"/>
    <n v="55"/>
    <m/>
    <n v="1"/>
  </r>
  <r>
    <n v="2048"/>
    <n v="34"/>
    <m/>
    <m/>
    <m/>
    <m/>
    <d v="2016-08-03T20:03:52"/>
    <d v="2016-08-03T20:38:00"/>
    <n v="3210"/>
    <s v="Pershing Field        "/>
    <n v="40.742677141000001"/>
    <n v="-74.051788633000001"/>
    <n v="3210"/>
    <x v="27"/>
    <n v="40.742677141000001"/>
    <n v="-74.051788633000001"/>
    <n v="26160"/>
    <x v="0"/>
    <m/>
    <m/>
    <m/>
    <m/>
    <n v="1984"/>
    <n v="40"/>
    <m/>
    <n v="1"/>
  </r>
  <r>
    <n v="248"/>
    <n v="4"/>
    <m/>
    <m/>
    <m/>
    <m/>
    <d v="2016-08-03T20:04:01"/>
    <d v="2016-08-03T20:08:09"/>
    <n v="3220"/>
    <s v="5 Corners Library     "/>
    <n v="40.734961020009514"/>
    <n v="-74.059503078460693"/>
    <n v="3207"/>
    <x v="32"/>
    <n v="40.737603700000001"/>
    <n v="-74.052478300000004"/>
    <n v="24619"/>
    <x v="0"/>
    <m/>
    <m/>
    <m/>
    <m/>
    <n v="1976"/>
    <n v="48"/>
    <m/>
    <n v="2"/>
  </r>
  <r>
    <n v="158"/>
    <n v="2"/>
    <m/>
    <m/>
    <m/>
    <m/>
    <d v="2016-08-03T20:05:53"/>
    <d v="2016-08-03T20:08:31"/>
    <n v="3270"/>
    <s v="Jersey &amp; 6th St       "/>
    <n v="40.725289107811321"/>
    <n v="-74.045571684837341"/>
    <n v="3211"/>
    <x v="14"/>
    <n v="40.721525149999998"/>
    <n v="-74.046304543000005"/>
    <n v="24491"/>
    <x v="0"/>
    <m/>
    <m/>
    <m/>
    <m/>
    <n v="1973"/>
    <n v="51"/>
    <m/>
    <n v="1"/>
  </r>
  <r>
    <n v="176"/>
    <n v="2"/>
    <m/>
    <m/>
    <m/>
    <m/>
    <d v="2016-08-03T20:05:53"/>
    <d v="2016-08-03T20:08:49"/>
    <n v="3270"/>
    <s v="Jersey &amp; 6th St       "/>
    <n v="40.725289107811321"/>
    <n v="-74.045571684837341"/>
    <n v="3211"/>
    <x v="14"/>
    <n v="40.721525149999998"/>
    <n v="-74.046304543000005"/>
    <n v="24568"/>
    <x v="0"/>
    <m/>
    <m/>
    <m/>
    <m/>
    <n v="1972"/>
    <n v="52"/>
    <m/>
    <n v="1"/>
  </r>
  <r>
    <n v="778"/>
    <n v="12"/>
    <m/>
    <m/>
    <m/>
    <m/>
    <d v="2016-08-03T20:07:24"/>
    <d v="2016-08-03T20:20:22"/>
    <n v="3275"/>
    <s v="Columbus Drive        "/>
    <n v="40.718355198232139"/>
    <n v="-74.038914442062378"/>
    <n v="3276"/>
    <x v="6"/>
    <n v="40.714584035358932"/>
    <n v="-74.042817056179047"/>
    <n v="26213"/>
    <x v="0"/>
    <m/>
    <m/>
    <m/>
    <m/>
    <n v="1958"/>
    <n v="66"/>
    <m/>
    <n v="1"/>
  </r>
  <r>
    <n v="201"/>
    <n v="3"/>
    <m/>
    <m/>
    <m/>
    <m/>
    <d v="2016-08-03T20:07:25"/>
    <d v="2016-08-03T20:10:46"/>
    <n v="3183"/>
    <s v="Exchange Place        "/>
    <n v="40.716246900000002"/>
    <n v="-74.033458800000005"/>
    <n v="3267"/>
    <x v="33"/>
    <n v="40.712418823756899"/>
    <n v="-74.038525521755219"/>
    <n v="24645"/>
    <x v="0"/>
    <m/>
    <m/>
    <m/>
    <m/>
    <n v="1990"/>
    <n v="34"/>
    <m/>
    <n v="1"/>
  </r>
  <r>
    <n v="136"/>
    <n v="2"/>
    <m/>
    <m/>
    <m/>
    <m/>
    <d v="2016-08-03T20:07:49"/>
    <d v="2016-08-03T20:10:05"/>
    <n v="3185"/>
    <s v="City Hall             "/>
    <n v="40.717732499999997"/>
    <n v="-74.043845000000005"/>
    <n v="3213"/>
    <x v="7"/>
    <n v="40.718488919999999"/>
    <n v="-74.047726624999996"/>
    <n v="24697"/>
    <x v="0"/>
    <m/>
    <m/>
    <m/>
    <m/>
    <n v="1985"/>
    <n v="39"/>
    <m/>
    <n v="2"/>
  </r>
  <r>
    <n v="160"/>
    <n v="2"/>
    <m/>
    <m/>
    <m/>
    <m/>
    <d v="2016-08-03T20:09:22"/>
    <d v="2016-08-03T20:12:03"/>
    <n v="3186"/>
    <s v="Grove St PATH         "/>
    <n v="40.71958611647166"/>
    <n v="-74.043117463588715"/>
    <n v="3279"/>
    <x v="26"/>
    <n v="40.721630142638354"/>
    <n v="-74.04996782541275"/>
    <n v="24447"/>
    <x v="0"/>
    <m/>
    <m/>
    <m/>
    <m/>
    <n v="1977"/>
    <n v="47"/>
    <m/>
    <n v="1"/>
  </r>
  <r>
    <n v="494"/>
    <n v="8"/>
    <m/>
    <m/>
    <m/>
    <m/>
    <d v="2016-08-03T20:09:34"/>
    <d v="2016-08-03T20:17:48"/>
    <n v="3186"/>
    <s v="Grove St PATH         "/>
    <n v="40.71958611647166"/>
    <n v="-74.043117463588715"/>
    <n v="3270"/>
    <x v="18"/>
    <n v="40.725289107811321"/>
    <n v="-74.045571684837341"/>
    <n v="24425"/>
    <x v="0"/>
    <m/>
    <m/>
    <m/>
    <m/>
    <n v="1991"/>
    <n v="33"/>
    <m/>
    <n v="2"/>
  </r>
  <r>
    <n v="677"/>
    <n v="11"/>
    <m/>
    <m/>
    <m/>
    <m/>
    <d v="2016-08-03T20:10:11"/>
    <d v="2016-08-03T20:21:28"/>
    <n v="3187"/>
    <s v="Warren St             "/>
    <n v="40.721123599999999"/>
    <n v="-74.038050949999999"/>
    <n v="3187"/>
    <x v="16"/>
    <n v="40.721123599999999"/>
    <n v="-74.038050949999999"/>
    <n v="26186"/>
    <x v="0"/>
    <m/>
    <m/>
    <m/>
    <m/>
    <n v="1990"/>
    <n v="34"/>
    <m/>
    <n v="1"/>
  </r>
  <r>
    <n v="259"/>
    <n v="4"/>
    <m/>
    <m/>
    <m/>
    <m/>
    <d v="2016-08-03T20:10:26"/>
    <d v="2016-08-03T20:14:46"/>
    <n v="3275"/>
    <s v="Columbus Drive        "/>
    <n v="40.718355198232139"/>
    <n v="-74.038914442062378"/>
    <n v="3202"/>
    <x v="15"/>
    <n v="40.727223500000001"/>
    <n v="-74.033758899999995"/>
    <n v="24420"/>
    <x v="0"/>
    <m/>
    <m/>
    <m/>
    <m/>
    <n v="1988"/>
    <n v="36"/>
    <m/>
    <n v="1"/>
  </r>
  <r>
    <n v="520"/>
    <n v="8"/>
    <m/>
    <m/>
    <m/>
    <m/>
    <d v="2016-08-03T20:10:31"/>
    <d v="2016-08-03T20:19:12"/>
    <n v="3186"/>
    <s v="Grove St PATH         "/>
    <n v="40.71958611647166"/>
    <n v="-74.043117463588715"/>
    <n v="3270"/>
    <x v="18"/>
    <n v="40.725289107811321"/>
    <n v="-74.045571684837341"/>
    <n v="26313"/>
    <x v="0"/>
    <m/>
    <m/>
    <m/>
    <m/>
    <n v="1980"/>
    <n v="44"/>
    <m/>
    <n v="1"/>
  </r>
  <r>
    <n v="168"/>
    <n v="2"/>
    <m/>
    <m/>
    <m/>
    <m/>
    <d v="2016-08-03T20:10:57"/>
    <d v="2016-08-03T20:13:46"/>
    <n v="3194"/>
    <s v="McGinley Square       "/>
    <n v="40.725339925355797"/>
    <n v="-74.067622125148773"/>
    <n v="3195"/>
    <x v="3"/>
    <n v="40.730742625306583"/>
    <n v="-74.063783884048462"/>
    <n v="26163"/>
    <x v="0"/>
    <m/>
    <m/>
    <m/>
    <m/>
    <n v="1981"/>
    <n v="43"/>
    <m/>
    <n v="1"/>
  </r>
  <r>
    <n v="433"/>
    <n v="7"/>
    <m/>
    <m/>
    <m/>
    <m/>
    <d v="2016-08-03T20:11:20"/>
    <d v="2016-08-03T20:18:34"/>
    <n v="3186"/>
    <s v="Grove St PATH         "/>
    <n v="40.71958611647166"/>
    <n v="-74.043117463588715"/>
    <n v="3270"/>
    <x v="18"/>
    <n v="40.725289107811321"/>
    <n v="-74.045571684837341"/>
    <n v="26249"/>
    <x v="0"/>
    <m/>
    <m/>
    <m/>
    <m/>
    <n v="1979"/>
    <n v="45"/>
    <m/>
    <n v="2"/>
  </r>
  <r>
    <n v="429"/>
    <n v="7"/>
    <m/>
    <m/>
    <m/>
    <m/>
    <d v="2016-08-03T20:15:12"/>
    <d v="2016-08-03T20:22:21"/>
    <n v="3186"/>
    <s v="Grove St PATH         "/>
    <n v="40.71958611647166"/>
    <n v="-74.043117463588715"/>
    <n v="3209"/>
    <x v="28"/>
    <n v="40.724176499999999"/>
    <n v="-74.050656399999994"/>
    <n v="26240"/>
    <x v="0"/>
    <m/>
    <m/>
    <m/>
    <m/>
    <n v="1983"/>
    <n v="41"/>
    <m/>
    <n v="2"/>
  </r>
  <r>
    <n v="437"/>
    <n v="7"/>
    <m/>
    <m/>
    <m/>
    <m/>
    <d v="2016-08-03T20:15:11"/>
    <d v="2016-08-03T20:22:28"/>
    <n v="3220"/>
    <s v="5 Corners Library     "/>
    <n v="40.734961020009514"/>
    <n v="-74.059503078460693"/>
    <n v="3201"/>
    <x v="22"/>
    <n v="40.737710999999997"/>
    <n v="-74.066920999999994"/>
    <n v="24666"/>
    <x v="0"/>
    <m/>
    <m/>
    <m/>
    <m/>
    <n v="1986"/>
    <n v="38"/>
    <m/>
    <n v="1"/>
  </r>
  <r>
    <n v="166"/>
    <n v="2"/>
    <m/>
    <m/>
    <m/>
    <m/>
    <d v="2016-08-03T20:15:12"/>
    <d v="2016-08-03T20:17:59"/>
    <n v="3186"/>
    <s v="Grove St PATH         "/>
    <n v="40.71958611647166"/>
    <n v="-74.043117463588715"/>
    <n v="3213"/>
    <x v="7"/>
    <n v="40.718488919999999"/>
    <n v="-74.047726624999996"/>
    <n v="26219"/>
    <x v="0"/>
    <m/>
    <m/>
    <m/>
    <m/>
    <n v="1971"/>
    <n v="53"/>
    <m/>
    <n v="1"/>
  </r>
  <r>
    <n v="148"/>
    <n v="2"/>
    <m/>
    <m/>
    <m/>
    <m/>
    <d v="2016-08-03T20:15:34"/>
    <d v="2016-08-03T20:18:03"/>
    <n v="3211"/>
    <s v="Newark Ave            "/>
    <n v="40.721525149999998"/>
    <n v="-74.046304543000005"/>
    <n v="3209"/>
    <x v="28"/>
    <n v="40.724176499999999"/>
    <n v="-74.050656399999994"/>
    <n v="26161"/>
    <x v="0"/>
    <m/>
    <m/>
    <m/>
    <m/>
    <n v="1984"/>
    <n v="40"/>
    <m/>
    <n v="1"/>
  </r>
  <r>
    <n v="1303"/>
    <n v="21"/>
    <m/>
    <m/>
    <m/>
    <m/>
    <d v="2016-08-03T20:16:04"/>
    <d v="2016-08-03T20:37:48"/>
    <n v="3199"/>
    <s v="Newport Pkwy          "/>
    <n v="40.728744800000001"/>
    <n v="-74.032108199999996"/>
    <n v="3187"/>
    <x v="16"/>
    <n v="40.721123599999999"/>
    <n v="-74.038050949999999"/>
    <n v="24638"/>
    <x v="0"/>
    <m/>
    <m/>
    <m/>
    <m/>
    <n v="1983"/>
    <n v="41"/>
    <m/>
    <n v="1"/>
  </r>
  <r>
    <n v="365"/>
    <n v="6"/>
    <m/>
    <m/>
    <m/>
    <m/>
    <d v="2016-08-03T20:18:19"/>
    <d v="2016-08-03T20:24:24"/>
    <n v="3187"/>
    <s v="Warren St             "/>
    <n v="40.721123599999999"/>
    <n v="-74.038050949999999"/>
    <n v="3199"/>
    <x v="21"/>
    <n v="40.728744800000001"/>
    <n v="-74.032108199999996"/>
    <n v="26167"/>
    <x v="0"/>
    <m/>
    <m/>
    <m/>
    <m/>
    <n v="1987"/>
    <n v="37"/>
    <m/>
    <n v="1"/>
  </r>
  <r>
    <n v="1556"/>
    <n v="25"/>
    <m/>
    <m/>
    <m/>
    <m/>
    <d v="2016-08-03T20:18:37"/>
    <d v="2016-08-03T20:44:34"/>
    <n v="3214"/>
    <s v="Essex Light Rail      "/>
    <n v="40.712774199999998"/>
    <n v="-74.0364857"/>
    <n v="3201"/>
    <x v="22"/>
    <n v="40.737710999999997"/>
    <n v="-74.066920999999994"/>
    <n v="24590"/>
    <x v="0"/>
    <m/>
    <m/>
    <m/>
    <m/>
    <n v="1981"/>
    <n v="43"/>
    <m/>
    <n v="1"/>
  </r>
  <r>
    <n v="464"/>
    <n v="7"/>
    <m/>
    <m/>
    <m/>
    <m/>
    <d v="2016-08-03T20:18:58"/>
    <d v="2016-08-03T20:26:42"/>
    <n v="3195"/>
    <s v="Sip Ave               "/>
    <n v="40.730742625306583"/>
    <n v="-74.063783884048462"/>
    <n v="3212"/>
    <x v="40"/>
    <n v="40.734785817999999"/>
    <n v="-74.050443635999997"/>
    <n v="26163"/>
    <x v="0"/>
    <m/>
    <m/>
    <m/>
    <m/>
    <n v="1991"/>
    <n v="33"/>
    <m/>
    <n v="1"/>
  </r>
  <r>
    <n v="428"/>
    <n v="7"/>
    <m/>
    <m/>
    <m/>
    <m/>
    <d v="2016-08-03T20:19:13"/>
    <d v="2016-08-03T20:26:22"/>
    <n v="3187"/>
    <s v="Warren St             "/>
    <n v="40.721123599999999"/>
    <n v="-74.038050949999999"/>
    <n v="3202"/>
    <x v="15"/>
    <n v="40.727223500000001"/>
    <n v="-74.033758899999995"/>
    <n v="26180"/>
    <x v="0"/>
    <m/>
    <m/>
    <m/>
    <m/>
    <n v="1979"/>
    <n v="45"/>
    <m/>
    <n v="1"/>
  </r>
  <r>
    <n v="425"/>
    <n v="7"/>
    <m/>
    <m/>
    <m/>
    <m/>
    <d v="2016-08-03T20:19:33"/>
    <d v="2016-08-03T20:26:38"/>
    <n v="3187"/>
    <s v="Warren St             "/>
    <n v="40.721123599999999"/>
    <n v="-74.038050949999999"/>
    <n v="3211"/>
    <x v="14"/>
    <n v="40.721525149999998"/>
    <n v="-74.046304543000005"/>
    <n v="24438"/>
    <x v="0"/>
    <m/>
    <m/>
    <m/>
    <m/>
    <n v="1983"/>
    <n v="41"/>
    <m/>
    <n v="1"/>
  </r>
  <r>
    <n v="372"/>
    <n v="6"/>
    <m/>
    <m/>
    <m/>
    <m/>
    <d v="2016-08-03T20:23:30"/>
    <d v="2016-08-03T20:29:43"/>
    <n v="3202"/>
    <s v="Newport PATH          "/>
    <n v="40.727223500000001"/>
    <n v="-74.033758899999995"/>
    <n v="3187"/>
    <x v="16"/>
    <n v="40.721123599999999"/>
    <n v="-74.038050949999999"/>
    <n v="24420"/>
    <x v="0"/>
    <m/>
    <m/>
    <m/>
    <m/>
    <n v="1994"/>
    <n v="30"/>
    <m/>
    <n v="1"/>
  </r>
  <r>
    <n v="271"/>
    <n v="4"/>
    <m/>
    <m/>
    <m/>
    <m/>
    <d v="2016-08-03T20:24:34"/>
    <d v="2016-08-03T20:29:06"/>
    <n v="3183"/>
    <s v="Exchange Place        "/>
    <n v="40.716246900000002"/>
    <n v="-74.033458800000005"/>
    <n v="3185"/>
    <x v="13"/>
    <n v="40.717732499999997"/>
    <n v="-74.043845000000005"/>
    <n v="26153"/>
    <x v="0"/>
    <m/>
    <m/>
    <m/>
    <m/>
    <n v="1986"/>
    <n v="38"/>
    <m/>
    <n v="1"/>
  </r>
  <r>
    <n v="211"/>
    <n v="3"/>
    <m/>
    <m/>
    <m/>
    <m/>
    <d v="2016-08-03T20:24:35"/>
    <d v="2016-08-03T20:28:06"/>
    <n v="3183"/>
    <s v="Exchange Place        "/>
    <n v="40.716246900000002"/>
    <n v="-74.033458800000005"/>
    <n v="3267"/>
    <x v="33"/>
    <n v="40.712418823756899"/>
    <n v="-74.038525521755219"/>
    <n v="26214"/>
    <x v="0"/>
    <m/>
    <m/>
    <m/>
    <m/>
    <n v="1983"/>
    <n v="41"/>
    <m/>
    <n v="1"/>
  </r>
  <r>
    <n v="322"/>
    <n v="5"/>
    <m/>
    <m/>
    <m/>
    <m/>
    <d v="2016-08-03T20:25:54"/>
    <d v="2016-08-03T20:31:16"/>
    <n v="3183"/>
    <s v="Exchange Place        "/>
    <n v="40.716246900000002"/>
    <n v="-74.033458800000005"/>
    <n v="3187"/>
    <x v="16"/>
    <n v="40.721123599999999"/>
    <n v="-74.038050949999999"/>
    <n v="26223"/>
    <x v="0"/>
    <m/>
    <m/>
    <m/>
    <m/>
    <n v="1986"/>
    <n v="38"/>
    <m/>
    <n v="1"/>
  </r>
  <r>
    <n v="145"/>
    <n v="2"/>
    <m/>
    <m/>
    <m/>
    <m/>
    <d v="2016-08-03T20:27:42"/>
    <d v="2016-08-03T20:30:07"/>
    <n v="3185"/>
    <s v="City Hall             "/>
    <n v="40.717732499999997"/>
    <n v="-74.043845000000005"/>
    <n v="3276"/>
    <x v="6"/>
    <n v="40.714584035358932"/>
    <n v="-74.042817056179047"/>
    <n v="26237"/>
    <x v="0"/>
    <m/>
    <m/>
    <m/>
    <m/>
    <n v="1976"/>
    <n v="48"/>
    <m/>
    <n v="1"/>
  </r>
  <r>
    <n v="784"/>
    <n v="13"/>
    <m/>
    <m/>
    <m/>
    <m/>
    <d v="2016-08-03T20:27:42"/>
    <d v="2016-08-03T20:40:47"/>
    <n v="3192"/>
    <s v="Liberty Light Rail    "/>
    <n v="40.711242300000002"/>
    <n v="-74.055701299999996"/>
    <n v="3190"/>
    <x v="2"/>
    <n v="40.710467023379699"/>
    <n v="-74.070038795471191"/>
    <n v="24639"/>
    <x v="0"/>
    <m/>
    <m/>
    <m/>
    <m/>
    <n v="1979"/>
    <n v="45"/>
    <m/>
    <n v="1"/>
  </r>
  <r>
    <n v="738"/>
    <n v="12"/>
    <m/>
    <m/>
    <m/>
    <m/>
    <d v="2016-08-03T20:27:44"/>
    <d v="2016-08-03T20:40:02"/>
    <n v="3186"/>
    <s v="Grove St PATH         "/>
    <n v="40.71958611647166"/>
    <n v="-74.043117463588715"/>
    <n v="3202"/>
    <x v="15"/>
    <n v="40.727223500000001"/>
    <n v="-74.033758899999995"/>
    <n v="24621"/>
    <x v="1"/>
    <m/>
    <m/>
    <m/>
    <m/>
    <m/>
    <s v=""/>
    <m/>
    <n v="0"/>
  </r>
  <r>
    <n v="3206"/>
    <n v="53"/>
    <m/>
    <m/>
    <m/>
    <m/>
    <d v="2016-08-03T20:27:59"/>
    <d v="2016-08-03T21:21:25"/>
    <n v="3192"/>
    <s v="Liberty Light Rail    "/>
    <n v="40.711242300000002"/>
    <n v="-74.055701299999996"/>
    <n v="3192"/>
    <x v="10"/>
    <n v="40.711242300000002"/>
    <n v="-74.055701299999996"/>
    <n v="26169"/>
    <x v="0"/>
    <m/>
    <m/>
    <m/>
    <m/>
    <n v="1963"/>
    <n v="61"/>
    <m/>
    <n v="1"/>
  </r>
  <r>
    <n v="957"/>
    <n v="15"/>
    <m/>
    <m/>
    <m/>
    <m/>
    <d v="2016-08-03T20:28:33"/>
    <d v="2016-08-03T20:44:31"/>
    <n v="3278"/>
    <s v="Monmouth and 6th      "/>
    <n v="40.725685483629007"/>
    <n v="-74.048790335655212"/>
    <n v="3267"/>
    <x v="33"/>
    <n v="40.712418823756899"/>
    <n v="-74.038525521755219"/>
    <n v="26309"/>
    <x v="0"/>
    <m/>
    <m/>
    <m/>
    <m/>
    <n v="1985"/>
    <n v="39"/>
    <m/>
    <n v="1"/>
  </r>
  <r>
    <n v="3075"/>
    <n v="51"/>
    <m/>
    <m/>
    <m/>
    <m/>
    <d v="2016-08-03T20:29:50"/>
    <d v="2016-08-03T21:21:05"/>
    <n v="3192"/>
    <s v="Liberty Light Rail    "/>
    <n v="40.711242300000002"/>
    <n v="-74.055701299999996"/>
    <n v="3192"/>
    <x v="10"/>
    <n v="40.711242300000002"/>
    <n v="-74.055701299999996"/>
    <n v="26276"/>
    <x v="1"/>
    <m/>
    <m/>
    <m/>
    <m/>
    <m/>
    <s v=""/>
    <m/>
    <n v="0"/>
  </r>
  <r>
    <n v="284"/>
    <n v="4"/>
    <m/>
    <m/>
    <m/>
    <m/>
    <d v="2016-08-03T20:33:41"/>
    <d v="2016-08-03T20:38:26"/>
    <n v="3186"/>
    <s v="Grove St PATH         "/>
    <n v="40.71958611647166"/>
    <n v="-74.043117463588715"/>
    <n v="3203"/>
    <x v="9"/>
    <n v="40.727595966000003"/>
    <n v="-74.044247311000007"/>
    <n v="24446"/>
    <x v="0"/>
    <m/>
    <m/>
    <m/>
    <m/>
    <n v="1983"/>
    <n v="41"/>
    <m/>
    <n v="1"/>
  </r>
  <r>
    <n v="135"/>
    <n v="2"/>
    <m/>
    <m/>
    <m/>
    <m/>
    <d v="2016-08-03T20:40:45"/>
    <d v="2016-08-03T20:43:01"/>
    <n v="3203"/>
    <s v="Hamilton Park         "/>
    <n v="40.727595966000003"/>
    <n v="-74.044247311000007"/>
    <n v="3272"/>
    <x v="39"/>
    <n v="40.723331586464361"/>
    <n v="-74.045952558517442"/>
    <n v="26211"/>
    <x v="0"/>
    <m/>
    <m/>
    <m/>
    <m/>
    <n v="1962"/>
    <n v="62"/>
    <m/>
    <n v="1"/>
  </r>
  <r>
    <n v="530"/>
    <n v="8"/>
    <m/>
    <m/>
    <m/>
    <m/>
    <d v="2016-08-03T20:42:02"/>
    <d v="2016-08-03T20:50:52"/>
    <n v="3184"/>
    <s v="Paulus Hook           "/>
    <n v="40.7141454"/>
    <n v="-74.033551900000006"/>
    <n v="3209"/>
    <x v="28"/>
    <n v="40.724176499999999"/>
    <n v="-74.050656399999994"/>
    <n v="24391"/>
    <x v="0"/>
    <m/>
    <m/>
    <m/>
    <m/>
    <n v="1990"/>
    <n v="34"/>
    <m/>
    <n v="1"/>
  </r>
  <r>
    <n v="1572"/>
    <n v="26"/>
    <m/>
    <m/>
    <m/>
    <m/>
    <d v="2016-08-03T20:43:50"/>
    <d v="2016-08-03T21:10:03"/>
    <n v="3186"/>
    <s v="Grove St PATH         "/>
    <n v="40.71958611647166"/>
    <n v="-74.043117463588715"/>
    <n v="3195"/>
    <x v="3"/>
    <n v="40.730742625306583"/>
    <n v="-74.063783884048462"/>
    <n v="24409"/>
    <x v="0"/>
    <m/>
    <m/>
    <m/>
    <m/>
    <n v="1991"/>
    <n v="33"/>
    <m/>
    <n v="2"/>
  </r>
  <r>
    <n v="149"/>
    <n v="2"/>
    <m/>
    <m/>
    <m/>
    <m/>
    <d v="2016-08-03T20:44:03"/>
    <d v="2016-08-03T20:46:33"/>
    <n v="3205"/>
    <s v="JC Medical Center     "/>
    <n v="40.716539780991937"/>
    <n v="-74.049637913703904"/>
    <n v="3185"/>
    <x v="13"/>
    <n v="40.717732499999997"/>
    <n v="-74.043845000000005"/>
    <n v="24602"/>
    <x v="0"/>
    <m/>
    <m/>
    <m/>
    <m/>
    <n v="1985"/>
    <n v="39"/>
    <m/>
    <n v="1"/>
  </r>
  <r>
    <n v="345"/>
    <n v="5"/>
    <m/>
    <m/>
    <m/>
    <m/>
    <d v="2016-08-03T20:44:09"/>
    <d v="2016-08-03T20:49:55"/>
    <n v="3186"/>
    <s v="Grove St PATH         "/>
    <n v="40.71958611647166"/>
    <n v="-74.043117463588715"/>
    <n v="3203"/>
    <x v="9"/>
    <n v="40.727595966000003"/>
    <n v="-74.044247311000007"/>
    <n v="24414"/>
    <x v="0"/>
    <m/>
    <m/>
    <m/>
    <m/>
    <n v="1976"/>
    <n v="48"/>
    <m/>
    <n v="1"/>
  </r>
  <r>
    <n v="5198"/>
    <n v="86"/>
    <m/>
    <m/>
    <m/>
    <m/>
    <d v="2016-08-03T20:44:40"/>
    <d v="2016-08-03T22:11:18"/>
    <n v="3213"/>
    <s v="Van Vorst Park        "/>
    <n v="40.718488919999999"/>
    <n v="-74.047726624999996"/>
    <n v="3213"/>
    <x v="7"/>
    <n v="40.718488919999999"/>
    <n v="-74.047726624999996"/>
    <n v="26285"/>
    <x v="0"/>
    <m/>
    <m/>
    <m/>
    <m/>
    <n v="1982"/>
    <n v="42"/>
    <m/>
    <n v="2"/>
  </r>
  <r>
    <n v="164"/>
    <n v="2"/>
    <m/>
    <m/>
    <m/>
    <m/>
    <d v="2016-08-03T20:45:12"/>
    <d v="2016-08-03T20:47:57"/>
    <n v="3272"/>
    <s v="Jersey &amp; 3rd          "/>
    <n v="40.723331586464361"/>
    <n v="-74.045952558517442"/>
    <n v="3203"/>
    <x v="9"/>
    <n v="40.727595966000003"/>
    <n v="-74.044247311000007"/>
    <n v="24630"/>
    <x v="0"/>
    <m/>
    <m/>
    <m/>
    <m/>
    <n v="1962"/>
    <n v="62"/>
    <m/>
    <n v="1"/>
  </r>
  <r>
    <n v="496"/>
    <n v="8"/>
    <m/>
    <m/>
    <m/>
    <m/>
    <d v="2016-08-03T20:46:19"/>
    <d v="2016-08-03T20:54:36"/>
    <n v="3183"/>
    <s v="Exchange Place        "/>
    <n v="40.716246900000002"/>
    <n v="-74.033458800000005"/>
    <n v="3214"/>
    <x v="19"/>
    <n v="40.712774199999998"/>
    <n v="-74.0364857"/>
    <n v="26299"/>
    <x v="0"/>
    <m/>
    <m/>
    <m/>
    <m/>
    <n v="1985"/>
    <n v="39"/>
    <m/>
    <n v="1"/>
  </r>
  <r>
    <n v="2624"/>
    <n v="43"/>
    <m/>
    <m/>
    <m/>
    <m/>
    <d v="2016-08-03T20:47:12"/>
    <d v="2016-08-03T21:30:56"/>
    <n v="3203"/>
    <s v="Hamilton Park         "/>
    <n v="40.727595966000003"/>
    <n v="-74.044247311000007"/>
    <n v="3195"/>
    <x v="3"/>
    <n v="40.730742625306583"/>
    <n v="-74.063783884048462"/>
    <n v="24416"/>
    <x v="0"/>
    <m/>
    <m/>
    <m/>
    <m/>
    <n v="1976"/>
    <n v="48"/>
    <m/>
    <n v="1"/>
  </r>
  <r>
    <n v="309"/>
    <n v="5"/>
    <m/>
    <m/>
    <m/>
    <m/>
    <d v="2016-08-03T20:48:00"/>
    <d v="2016-08-03T20:53:10"/>
    <n v="3202"/>
    <s v="Newport PATH          "/>
    <n v="40.727223500000001"/>
    <n v="-74.033758899999995"/>
    <n v="3187"/>
    <x v="16"/>
    <n v="40.721123599999999"/>
    <n v="-74.038050949999999"/>
    <n v="24536"/>
    <x v="0"/>
    <m/>
    <m/>
    <m/>
    <m/>
    <n v="1984"/>
    <n v="40"/>
    <m/>
    <n v="1"/>
  </r>
  <r>
    <n v="537"/>
    <n v="8"/>
    <m/>
    <m/>
    <m/>
    <m/>
    <d v="2016-08-03T20:49:10"/>
    <d v="2016-08-03T20:58:08"/>
    <n v="3195"/>
    <s v="Sip Ave               "/>
    <n v="40.730742625306583"/>
    <n v="-74.063783884048462"/>
    <n v="3215"/>
    <x v="36"/>
    <n v="40.746729899999998"/>
    <n v="-74.049250900000004"/>
    <n v="24562"/>
    <x v="0"/>
    <m/>
    <m/>
    <m/>
    <m/>
    <n v="1981"/>
    <n v="43"/>
    <m/>
    <n v="1"/>
  </r>
  <r>
    <n v="210"/>
    <n v="3"/>
    <m/>
    <m/>
    <m/>
    <m/>
    <d v="2016-08-03T20:49:29"/>
    <d v="2016-08-03T20:52:59"/>
    <n v="3203"/>
    <s v="Hamilton Park         "/>
    <n v="40.727595966000003"/>
    <n v="-74.044247311000007"/>
    <n v="3272"/>
    <x v="39"/>
    <n v="40.723331586464361"/>
    <n v="-74.045952558517442"/>
    <n v="24500"/>
    <x v="0"/>
    <m/>
    <m/>
    <m/>
    <m/>
    <n v="1987"/>
    <n v="37"/>
    <m/>
    <n v="1"/>
  </r>
  <r>
    <n v="1556"/>
    <n v="25"/>
    <m/>
    <m/>
    <m/>
    <m/>
    <d v="2016-08-03T20:50:00"/>
    <d v="2016-08-03T21:15:57"/>
    <n v="3201"/>
    <s v="Dey St                "/>
    <n v="40.737710999999997"/>
    <n v="-74.066920999999994"/>
    <n v="3201"/>
    <x v="22"/>
    <n v="40.737710999999997"/>
    <n v="-74.066920999999994"/>
    <n v="24590"/>
    <x v="0"/>
    <m/>
    <m/>
    <m/>
    <m/>
    <n v="1979"/>
    <n v="45"/>
    <m/>
    <n v="1"/>
  </r>
  <r>
    <n v="872"/>
    <n v="14"/>
    <m/>
    <m/>
    <m/>
    <m/>
    <d v="2016-08-03T20:50:13"/>
    <d v="2016-08-03T21:04:46"/>
    <n v="3202"/>
    <s v="Newport PATH          "/>
    <n v="40.727223500000001"/>
    <n v="-74.033758899999995"/>
    <n v="3267"/>
    <x v="33"/>
    <n v="40.712418823756899"/>
    <n v="-74.038525521755219"/>
    <n v="26180"/>
    <x v="0"/>
    <m/>
    <m/>
    <m/>
    <m/>
    <n v="1941"/>
    <n v="83"/>
    <m/>
    <n v="1"/>
  </r>
  <r>
    <n v="1525"/>
    <n v="25"/>
    <m/>
    <m/>
    <m/>
    <m/>
    <d v="2016-08-03T20:50:30"/>
    <d v="2016-08-03T21:15:55"/>
    <n v="3210"/>
    <s v="Pershing Field        "/>
    <n v="40.742677141000001"/>
    <n v="-74.051788633000001"/>
    <n v="3207"/>
    <x v="32"/>
    <n v="40.737603700000001"/>
    <n v="-74.052478300000004"/>
    <n v="24417"/>
    <x v="0"/>
    <m/>
    <m/>
    <m/>
    <m/>
    <n v="1996"/>
    <n v="28"/>
    <m/>
    <n v="1"/>
  </r>
  <r>
    <n v="260"/>
    <n v="4"/>
    <m/>
    <m/>
    <m/>
    <m/>
    <d v="2016-08-03T20:50:36"/>
    <d v="2016-08-03T20:54:56"/>
    <n v="3185"/>
    <s v="City Hall             "/>
    <n v="40.717732499999997"/>
    <n v="-74.043845000000005"/>
    <n v="3214"/>
    <x v="19"/>
    <n v="40.712774199999998"/>
    <n v="-74.0364857"/>
    <n v="24616"/>
    <x v="0"/>
    <m/>
    <m/>
    <m/>
    <m/>
    <n v="1988"/>
    <n v="36"/>
    <m/>
    <n v="1"/>
  </r>
  <r>
    <n v="102"/>
    <n v="1"/>
    <m/>
    <m/>
    <m/>
    <m/>
    <d v="2016-08-03T20:53:18"/>
    <d v="2016-08-03T20:55:01"/>
    <n v="3199"/>
    <s v="Newport Pkwy          "/>
    <n v="40.728744800000001"/>
    <n v="-74.032108199999996"/>
    <n v="3202"/>
    <x v="15"/>
    <n v="40.727223500000001"/>
    <n v="-74.033758899999995"/>
    <n v="26167"/>
    <x v="0"/>
    <m/>
    <m/>
    <m/>
    <m/>
    <n v="1990"/>
    <n v="34"/>
    <m/>
    <n v="1"/>
  </r>
  <r>
    <n v="209"/>
    <n v="3"/>
    <m/>
    <m/>
    <m/>
    <m/>
    <d v="2016-08-03T20:53:28"/>
    <d v="2016-08-03T20:56:57"/>
    <n v="3209"/>
    <s v="Brunswick St          "/>
    <n v="40.724176499999999"/>
    <n v="-74.050656399999994"/>
    <n v="3186"/>
    <x v="5"/>
    <n v="40.71958611647166"/>
    <n v="-74.043117463588715"/>
    <n v="24624"/>
    <x v="0"/>
    <m/>
    <m/>
    <m/>
    <m/>
    <n v="1994"/>
    <n v="30"/>
    <m/>
    <n v="1"/>
  </r>
  <r>
    <n v="615"/>
    <n v="10"/>
    <m/>
    <m/>
    <m/>
    <m/>
    <d v="2016-08-03T20:53:45"/>
    <d v="2016-08-03T21:04:00"/>
    <n v="3202"/>
    <s v="Newport PATH          "/>
    <n v="40.727223500000001"/>
    <n v="-74.033758899999995"/>
    <n v="3276"/>
    <x v="6"/>
    <n v="40.714584035358932"/>
    <n v="-74.042817056179047"/>
    <n v="26243"/>
    <x v="0"/>
    <m/>
    <m/>
    <m/>
    <m/>
    <n v="1985"/>
    <n v="39"/>
    <m/>
    <n v="1"/>
  </r>
  <r>
    <n v="329"/>
    <n v="5"/>
    <m/>
    <m/>
    <m/>
    <m/>
    <d v="2016-08-03T20:53:51"/>
    <d v="2016-08-03T20:59:21"/>
    <n v="3185"/>
    <s v="City Hall             "/>
    <n v="40.717732499999997"/>
    <n v="-74.043845000000005"/>
    <n v="3270"/>
    <x v="18"/>
    <n v="40.725289107811321"/>
    <n v="-74.045571684837341"/>
    <n v="26199"/>
    <x v="0"/>
    <m/>
    <m/>
    <m/>
    <m/>
    <n v="1958"/>
    <n v="66"/>
    <m/>
    <n v="2"/>
  </r>
  <r>
    <n v="387"/>
    <n v="6"/>
    <m/>
    <m/>
    <m/>
    <m/>
    <d v="2016-08-03T20:55:50"/>
    <d v="2016-08-03T21:02:18"/>
    <n v="3213"/>
    <s v="Van Vorst Park        "/>
    <n v="40.718488919999999"/>
    <n v="-74.047726624999996"/>
    <n v="3267"/>
    <x v="33"/>
    <n v="40.712418823756899"/>
    <n v="-74.038525521755219"/>
    <n v="24697"/>
    <x v="0"/>
    <m/>
    <m/>
    <m/>
    <m/>
    <n v="1985"/>
    <n v="39"/>
    <m/>
    <n v="2"/>
  </r>
  <r>
    <n v="1433"/>
    <n v="23"/>
    <m/>
    <m/>
    <m/>
    <m/>
    <d v="2016-08-03T20:56:25"/>
    <d v="2016-08-03T21:20:18"/>
    <n v="3195"/>
    <s v="Sip Ave               "/>
    <n v="40.730742625306583"/>
    <n v="-74.063783884048462"/>
    <n v="3195"/>
    <x v="3"/>
    <n v="40.730742625306583"/>
    <n v="-74.063783884048462"/>
    <n v="26263"/>
    <x v="0"/>
    <m/>
    <m/>
    <m/>
    <m/>
    <n v="1978"/>
    <n v="46"/>
    <m/>
    <n v="1"/>
  </r>
  <r>
    <n v="1403"/>
    <n v="23"/>
    <m/>
    <m/>
    <m/>
    <m/>
    <d v="2016-08-03T20:56:50"/>
    <d v="2016-08-03T21:20:14"/>
    <n v="3195"/>
    <s v="Sip Ave               "/>
    <n v="40.730742625306583"/>
    <n v="-74.063783884048462"/>
    <n v="3195"/>
    <x v="3"/>
    <n v="40.730742625306583"/>
    <n v="-74.063783884048462"/>
    <n v="26250"/>
    <x v="0"/>
    <m/>
    <m/>
    <m/>
    <m/>
    <n v="1987"/>
    <n v="37"/>
    <m/>
    <n v="2"/>
  </r>
  <r>
    <n v="215"/>
    <n v="3"/>
    <m/>
    <m/>
    <m/>
    <m/>
    <d v="2016-08-03T20:57:22"/>
    <d v="2016-08-03T21:00:57"/>
    <n v="3183"/>
    <s v="Exchange Place        "/>
    <n v="40.716246900000002"/>
    <n v="-74.033458800000005"/>
    <n v="3185"/>
    <x v="13"/>
    <n v="40.717732499999997"/>
    <n v="-74.043845000000005"/>
    <n v="24432"/>
    <x v="0"/>
    <m/>
    <m/>
    <m/>
    <m/>
    <n v="1985"/>
    <n v="39"/>
    <m/>
    <n v="1"/>
  </r>
  <r>
    <n v="625"/>
    <n v="10"/>
    <m/>
    <m/>
    <m/>
    <m/>
    <d v="2016-08-03T20:58:01"/>
    <d v="2016-08-03T21:08:26"/>
    <n v="3183"/>
    <s v="Exchange Place        "/>
    <n v="40.716246900000002"/>
    <n v="-74.033458800000005"/>
    <n v="3192"/>
    <x v="10"/>
    <n v="40.711242300000002"/>
    <n v="-74.055701299999996"/>
    <n v="24705"/>
    <x v="0"/>
    <m/>
    <m/>
    <m/>
    <m/>
    <n v="1974"/>
    <n v="50"/>
    <m/>
    <n v="1"/>
  </r>
  <r>
    <n v="163"/>
    <n v="2"/>
    <m/>
    <m/>
    <m/>
    <m/>
    <d v="2016-08-03T20:58:48"/>
    <d v="2016-08-03T21:01:31"/>
    <n v="3186"/>
    <s v="Grove St PATH         "/>
    <n v="40.71958611647166"/>
    <n v="-74.043117463588715"/>
    <n v="3187"/>
    <x v="16"/>
    <n v="40.721123599999999"/>
    <n v="-74.038050949999999"/>
    <n v="24516"/>
    <x v="0"/>
    <m/>
    <m/>
    <m/>
    <m/>
    <n v="1991"/>
    <n v="33"/>
    <m/>
    <n v="1"/>
  </r>
  <r>
    <n v="741"/>
    <n v="12"/>
    <m/>
    <m/>
    <m/>
    <m/>
    <d v="2016-08-03T20:59:19"/>
    <d v="2016-08-03T21:11:41"/>
    <n v="3202"/>
    <s v="Newport PATH          "/>
    <n v="40.727223500000001"/>
    <n v="-74.033758899999995"/>
    <n v="3187"/>
    <x v="16"/>
    <n v="40.721123599999999"/>
    <n v="-74.038050949999999"/>
    <n v="26241"/>
    <x v="0"/>
    <m/>
    <m/>
    <m/>
    <m/>
    <n v="1979"/>
    <n v="45"/>
    <m/>
    <n v="1"/>
  </r>
  <r>
    <n v="265"/>
    <n v="4"/>
    <m/>
    <m/>
    <m/>
    <m/>
    <d v="2016-08-03T20:59:37"/>
    <d v="2016-08-03T21:04:03"/>
    <n v="3272"/>
    <s v="Jersey &amp; 3rd          "/>
    <n v="40.723331586464361"/>
    <n v="-74.045952558517442"/>
    <n v="3185"/>
    <x v="13"/>
    <n v="40.717732499999997"/>
    <n v="-74.043845000000005"/>
    <n v="24500"/>
    <x v="0"/>
    <m/>
    <m/>
    <m/>
    <m/>
    <n v="1987"/>
    <n v="37"/>
    <m/>
    <n v="1"/>
  </r>
  <r>
    <n v="261"/>
    <n v="4"/>
    <m/>
    <m/>
    <m/>
    <m/>
    <d v="2016-08-03T21:00:06"/>
    <d v="2016-08-03T21:04:27"/>
    <n v="3185"/>
    <s v="City Hall             "/>
    <n v="40.717732499999997"/>
    <n v="-74.043845000000005"/>
    <n v="3276"/>
    <x v="6"/>
    <n v="40.714584035358932"/>
    <n v="-74.042817056179047"/>
    <n v="24477"/>
    <x v="0"/>
    <m/>
    <m/>
    <m/>
    <m/>
    <n v="1989"/>
    <n v="35"/>
    <m/>
    <n v="2"/>
  </r>
  <r>
    <n v="1034"/>
    <n v="17"/>
    <m/>
    <m/>
    <m/>
    <m/>
    <d v="2016-08-03T21:00:35"/>
    <d v="2016-08-03T21:17:49"/>
    <n v="3220"/>
    <s v="5 Corners Library     "/>
    <n v="40.734961020009514"/>
    <n v="-74.059503078460693"/>
    <n v="3199"/>
    <x v="21"/>
    <n v="40.728744800000001"/>
    <n v="-74.032108199999996"/>
    <n v="24486"/>
    <x v="0"/>
    <m/>
    <m/>
    <m/>
    <m/>
    <n v="1987"/>
    <n v="37"/>
    <m/>
    <n v="1"/>
  </r>
  <r>
    <n v="289"/>
    <n v="4"/>
    <m/>
    <m/>
    <m/>
    <m/>
    <d v="2016-08-03T21:00:48"/>
    <d v="2016-08-03T21:05:37"/>
    <n v="3220"/>
    <s v="5 Corners Library     "/>
    <n v="40.734961020009514"/>
    <n v="-74.059503078460693"/>
    <n v="3207"/>
    <x v="32"/>
    <n v="40.737603700000001"/>
    <n v="-74.052478300000004"/>
    <n v="26191"/>
    <x v="0"/>
    <m/>
    <m/>
    <m/>
    <m/>
    <n v="1981"/>
    <n v="43"/>
    <m/>
    <n v="1"/>
  </r>
  <r>
    <n v="216"/>
    <n v="3"/>
    <m/>
    <m/>
    <m/>
    <m/>
    <d v="2016-08-03T21:02:49"/>
    <d v="2016-08-03T21:06:25"/>
    <n v="3186"/>
    <s v="Grove St PATH         "/>
    <n v="40.71958611647166"/>
    <n v="-74.043117463588715"/>
    <n v="3213"/>
    <x v="7"/>
    <n v="40.718488919999999"/>
    <n v="-74.047726624999996"/>
    <n v="24524"/>
    <x v="0"/>
    <m/>
    <m/>
    <m/>
    <m/>
    <n v="1964"/>
    <n v="60"/>
    <m/>
    <n v="1"/>
  </r>
  <r>
    <n v="843"/>
    <n v="14"/>
    <m/>
    <m/>
    <m/>
    <m/>
    <d v="2016-08-03T21:02:59"/>
    <d v="2016-08-03T21:17:03"/>
    <n v="3203"/>
    <s v="Hamilton Park         "/>
    <n v="40.727595966000003"/>
    <n v="-74.044247311000007"/>
    <n v="3203"/>
    <x v="9"/>
    <n v="40.727595966000003"/>
    <n v="-74.044247311000007"/>
    <n v="24630"/>
    <x v="0"/>
    <m/>
    <m/>
    <m/>
    <m/>
    <n v="1962"/>
    <n v="62"/>
    <m/>
    <n v="1"/>
  </r>
  <r>
    <n v="264"/>
    <n v="4"/>
    <m/>
    <m/>
    <m/>
    <m/>
    <d v="2016-08-03T21:09:17"/>
    <d v="2016-08-03T21:13:42"/>
    <n v="3195"/>
    <s v="Sip Ave               "/>
    <n v="40.730742625306583"/>
    <n v="-74.063783884048462"/>
    <n v="3206"/>
    <x v="1"/>
    <n v="40.7311689"/>
    <n v="-74.057573599999998"/>
    <n v="26175"/>
    <x v="0"/>
    <m/>
    <m/>
    <m/>
    <m/>
    <n v="1986"/>
    <n v="38"/>
    <m/>
    <n v="1"/>
  </r>
  <r>
    <n v="1021"/>
    <n v="17"/>
    <m/>
    <m/>
    <m/>
    <m/>
    <d v="2016-08-03T21:14:01"/>
    <d v="2016-08-03T21:31:02"/>
    <n v="3211"/>
    <s v="Newark Ave            "/>
    <n v="40.721525149999998"/>
    <n v="-74.046304543000005"/>
    <n v="3278"/>
    <x v="12"/>
    <n v="40.725685483629007"/>
    <n v="-74.048790335655212"/>
    <n v="24682"/>
    <x v="0"/>
    <m/>
    <m/>
    <m/>
    <m/>
    <n v="1982"/>
    <n v="42"/>
    <m/>
    <n v="1"/>
  </r>
  <r>
    <n v="318"/>
    <n v="5"/>
    <m/>
    <m/>
    <m/>
    <m/>
    <d v="2016-08-03T21:21:45"/>
    <d v="2016-08-03T21:27:04"/>
    <n v="3203"/>
    <s v="Hamilton Park         "/>
    <n v="40.727595966000003"/>
    <n v="-74.044247311000007"/>
    <n v="3186"/>
    <x v="5"/>
    <n v="40.71958611647166"/>
    <n v="-74.043117463588715"/>
    <n v="26268"/>
    <x v="0"/>
    <m/>
    <m/>
    <m/>
    <m/>
    <n v="1979"/>
    <n v="45"/>
    <m/>
    <n v="2"/>
  </r>
  <r>
    <n v="627"/>
    <n v="10"/>
    <m/>
    <m/>
    <m/>
    <m/>
    <d v="2016-08-03T21:23:36"/>
    <d v="2016-08-03T21:34:04"/>
    <n v="3183"/>
    <s v="Exchange Place        "/>
    <n v="40.716246900000002"/>
    <n v="-74.033458800000005"/>
    <n v="3211"/>
    <x v="14"/>
    <n v="40.721525149999998"/>
    <n v="-74.046304543000005"/>
    <n v="26168"/>
    <x v="0"/>
    <m/>
    <m/>
    <m/>
    <m/>
    <n v="1971"/>
    <n v="53"/>
    <m/>
    <n v="2"/>
  </r>
  <r>
    <n v="1045"/>
    <n v="17"/>
    <m/>
    <m/>
    <m/>
    <m/>
    <d v="2016-08-03T21:29:34"/>
    <d v="2016-08-03T21:46:59"/>
    <n v="3183"/>
    <s v="Exchange Place        "/>
    <n v="40.716246900000002"/>
    <n v="-74.033458800000005"/>
    <n v="3198"/>
    <x v="41"/>
    <n v="40.748715945380226"/>
    <n v="-74.040443301200867"/>
    <n v="26305"/>
    <x v="0"/>
    <m/>
    <m/>
    <m/>
    <m/>
    <n v="1978"/>
    <n v="46"/>
    <m/>
    <n v="1"/>
  </r>
  <r>
    <n v="278"/>
    <n v="4"/>
    <m/>
    <m/>
    <m/>
    <m/>
    <d v="2016-08-03T21:31:15"/>
    <d v="2016-08-03T21:35:54"/>
    <n v="3195"/>
    <s v="Sip Ave               "/>
    <n v="40.730742625306583"/>
    <n v="-74.063783884048462"/>
    <n v="3194"/>
    <x v="20"/>
    <n v="40.725339925355797"/>
    <n v="-74.067622125148773"/>
    <n v="24606"/>
    <x v="0"/>
    <m/>
    <m/>
    <m/>
    <m/>
    <n v="1990"/>
    <n v="34"/>
    <m/>
    <n v="1"/>
  </r>
  <r>
    <n v="606"/>
    <n v="10"/>
    <m/>
    <m/>
    <m/>
    <m/>
    <d v="2016-08-03T21:31:45"/>
    <d v="2016-08-03T21:41:52"/>
    <n v="3202"/>
    <s v="Newport PATH          "/>
    <n v="40.727223500000001"/>
    <n v="-74.033758899999995"/>
    <n v="3213"/>
    <x v="7"/>
    <n v="40.718488919999999"/>
    <n v="-74.047726624999996"/>
    <n v="24621"/>
    <x v="0"/>
    <m/>
    <m/>
    <m/>
    <m/>
    <n v="1984"/>
    <n v="40"/>
    <m/>
    <n v="1"/>
  </r>
  <r>
    <n v="326"/>
    <n v="5"/>
    <m/>
    <m/>
    <m/>
    <m/>
    <d v="2016-08-03T21:34:16"/>
    <d v="2016-08-03T21:39:43"/>
    <n v="3186"/>
    <s v="Grove St PATH         "/>
    <n v="40.71958611647166"/>
    <n v="-74.043117463588715"/>
    <n v="3203"/>
    <x v="9"/>
    <n v="40.727595966000003"/>
    <n v="-74.044247311000007"/>
    <n v="26298"/>
    <x v="0"/>
    <m/>
    <m/>
    <m/>
    <m/>
    <n v="1979"/>
    <n v="45"/>
    <m/>
    <n v="2"/>
  </r>
  <r>
    <n v="996"/>
    <n v="16"/>
    <m/>
    <m/>
    <m/>
    <m/>
    <d v="2016-08-03T21:36:58"/>
    <d v="2016-08-03T21:53:35"/>
    <n v="3199"/>
    <s v="Newport Pkwy          "/>
    <n v="40.728744800000001"/>
    <n v="-74.032108199999996"/>
    <n v="3192"/>
    <x v="10"/>
    <n v="40.711242300000002"/>
    <n v="-74.055701299999996"/>
    <n v="24486"/>
    <x v="0"/>
    <m/>
    <m/>
    <m/>
    <m/>
    <n v="1989"/>
    <n v="35"/>
    <m/>
    <n v="1"/>
  </r>
  <r>
    <n v="466"/>
    <n v="7"/>
    <m/>
    <m/>
    <m/>
    <m/>
    <d v="2016-08-03T21:37:00"/>
    <d v="2016-08-03T21:44:47"/>
    <n v="3183"/>
    <s v="Exchange Place        "/>
    <n v="40.716246900000002"/>
    <n v="-74.033458800000005"/>
    <n v="3276"/>
    <x v="6"/>
    <n v="40.714584035358932"/>
    <n v="-74.042817056179047"/>
    <n v="26265"/>
    <x v="0"/>
    <m/>
    <m/>
    <m/>
    <m/>
    <n v="1982"/>
    <n v="42"/>
    <m/>
    <n v="1"/>
  </r>
  <r>
    <n v="648"/>
    <n v="10"/>
    <m/>
    <m/>
    <m/>
    <m/>
    <d v="2016-08-03T21:37:29"/>
    <d v="2016-08-03T21:48:18"/>
    <n v="3206"/>
    <s v="Hilltop               "/>
    <n v="40.7311689"/>
    <n v="-74.057573599999998"/>
    <n v="3206"/>
    <x v="1"/>
    <n v="40.7311689"/>
    <n v="-74.057573599999998"/>
    <n v="26175"/>
    <x v="0"/>
    <m/>
    <m/>
    <m/>
    <m/>
    <n v="1978"/>
    <n v="46"/>
    <m/>
    <n v="1"/>
  </r>
  <r>
    <n v="669"/>
    <n v="11"/>
    <m/>
    <m/>
    <m/>
    <m/>
    <d v="2016-08-03T21:38:12"/>
    <d v="2016-08-03T21:49:22"/>
    <n v="3225"/>
    <s v="Baldwin at Montgomery "/>
    <n v="40.723658899999997"/>
    <n v="-74.064194299999997"/>
    <n v="3200"/>
    <x v="44"/>
    <n v="40.711130500000003"/>
    <n v="-74.078885499999998"/>
    <n v="24576"/>
    <x v="0"/>
    <m/>
    <m/>
    <m/>
    <m/>
    <n v="1986"/>
    <n v="38"/>
    <m/>
    <n v="1"/>
  </r>
  <r>
    <n v="359"/>
    <n v="5"/>
    <m/>
    <m/>
    <m/>
    <m/>
    <d v="2016-08-03T21:38:43"/>
    <d v="2016-08-03T21:44:42"/>
    <n v="3185"/>
    <s v="City Hall             "/>
    <n v="40.717732499999997"/>
    <n v="-74.043845000000005"/>
    <n v="3214"/>
    <x v="19"/>
    <n v="40.712774199999998"/>
    <n v="-74.0364857"/>
    <n v="24578"/>
    <x v="0"/>
    <m/>
    <m/>
    <m/>
    <m/>
    <n v="1979"/>
    <n v="45"/>
    <m/>
    <n v="1"/>
  </r>
  <r>
    <n v="301"/>
    <n v="5"/>
    <m/>
    <m/>
    <m/>
    <m/>
    <d v="2016-08-03T21:41:17"/>
    <d v="2016-08-03T21:46:19"/>
    <n v="3276"/>
    <s v="Marin Light Rail      "/>
    <n v="40.714584035358932"/>
    <n v="-74.042817056179047"/>
    <n v="3186"/>
    <x v="5"/>
    <n v="40.71958611647166"/>
    <n v="-74.043117463588715"/>
    <n v="26213"/>
    <x v="0"/>
    <m/>
    <m/>
    <m/>
    <m/>
    <n v="1983"/>
    <n v="41"/>
    <m/>
    <n v="1"/>
  </r>
  <r>
    <n v="503"/>
    <n v="8"/>
    <m/>
    <m/>
    <m/>
    <m/>
    <d v="2016-08-03T21:41:15"/>
    <d v="2016-08-03T21:49:38"/>
    <n v="3203"/>
    <s v="Hamilton Park         "/>
    <n v="40.727595966000003"/>
    <n v="-74.044247311000007"/>
    <n v="3276"/>
    <x v="6"/>
    <n v="40.714584035358932"/>
    <n v="-74.042817056179047"/>
    <n v="24630"/>
    <x v="0"/>
    <m/>
    <m/>
    <m/>
    <m/>
    <n v="1989"/>
    <n v="35"/>
    <m/>
    <n v="1"/>
  </r>
  <r>
    <n v="298"/>
    <n v="4"/>
    <m/>
    <m/>
    <m/>
    <m/>
    <d v="2016-08-03T21:41:24"/>
    <d v="2016-08-03T21:46:22"/>
    <n v="3276"/>
    <s v="Marin Light Rail      "/>
    <n v="40.714584035358932"/>
    <n v="-74.042817056179047"/>
    <n v="3186"/>
    <x v="5"/>
    <n v="40.71958611647166"/>
    <n v="-74.043117463588715"/>
    <n v="24481"/>
    <x v="0"/>
    <m/>
    <m/>
    <m/>
    <m/>
    <n v="1988"/>
    <n v="36"/>
    <m/>
    <n v="2"/>
  </r>
  <r>
    <n v="800"/>
    <n v="13"/>
    <m/>
    <m/>
    <m/>
    <m/>
    <d v="2016-08-03T21:42:50"/>
    <d v="2016-08-03T21:56:11"/>
    <n v="3202"/>
    <s v="Newport PATH          "/>
    <n v="40.727223500000001"/>
    <n v="-74.033758899999995"/>
    <n v="3203"/>
    <x v="9"/>
    <n v="40.727595966000003"/>
    <n v="-74.044247311000007"/>
    <n v="26167"/>
    <x v="0"/>
    <m/>
    <m/>
    <m/>
    <m/>
    <n v="1980"/>
    <n v="44"/>
    <m/>
    <n v="2"/>
  </r>
  <r>
    <n v="328"/>
    <n v="5"/>
    <m/>
    <m/>
    <m/>
    <m/>
    <d v="2016-08-03T21:46:06"/>
    <d v="2016-08-03T21:51:35"/>
    <n v="3186"/>
    <s v="Grove St PATH         "/>
    <n v="40.71958611647166"/>
    <n v="-74.043117463588715"/>
    <n v="3214"/>
    <x v="19"/>
    <n v="40.712774199999998"/>
    <n v="-74.0364857"/>
    <n v="24580"/>
    <x v="0"/>
    <m/>
    <m/>
    <m/>
    <m/>
    <n v="1989"/>
    <n v="35"/>
    <m/>
    <n v="1"/>
  </r>
  <r>
    <n v="888"/>
    <n v="14"/>
    <m/>
    <m/>
    <m/>
    <m/>
    <d v="2016-08-03T21:46:21"/>
    <d v="2016-08-03T22:01:09"/>
    <n v="3186"/>
    <s v="Grove St PATH         "/>
    <n v="40.71958611647166"/>
    <n v="-74.043117463588715"/>
    <n v="3190"/>
    <x v="2"/>
    <n v="40.710467023379699"/>
    <n v="-74.070038795471191"/>
    <n v="24715"/>
    <x v="0"/>
    <m/>
    <m/>
    <m/>
    <m/>
    <n v="1987"/>
    <n v="37"/>
    <m/>
    <n v="2"/>
  </r>
  <r>
    <n v="1840"/>
    <n v="30"/>
    <m/>
    <m/>
    <m/>
    <m/>
    <d v="2016-08-03T21:50:19"/>
    <d v="2016-08-03T22:21:00"/>
    <n v="3188"/>
    <s v="NJCU                  "/>
    <n v="40.710108699999999"/>
    <n v="-74.085848900000002"/>
    <n v="3188"/>
    <x v="23"/>
    <n v="40.710108699999999"/>
    <n v="-74.085848900000002"/>
    <n v="24392"/>
    <x v="1"/>
    <m/>
    <m/>
    <m/>
    <m/>
    <m/>
    <s v=""/>
    <m/>
    <n v="0"/>
  </r>
  <r>
    <n v="719"/>
    <n v="11"/>
    <m/>
    <m/>
    <m/>
    <m/>
    <d v="2016-08-03T21:50:47"/>
    <d v="2016-08-03T22:02:46"/>
    <n v="3199"/>
    <s v="Newport Pkwy          "/>
    <n v="40.728744800000001"/>
    <n v="-74.032108199999996"/>
    <n v="3275"/>
    <x v="17"/>
    <n v="40.718355198232139"/>
    <n v="-74.038914442062378"/>
    <n v="24669"/>
    <x v="0"/>
    <m/>
    <m/>
    <m/>
    <m/>
    <n v="1989"/>
    <n v="35"/>
    <m/>
    <n v="1"/>
  </r>
  <r>
    <n v="278"/>
    <n v="4"/>
    <m/>
    <m/>
    <m/>
    <m/>
    <d v="2016-08-03T21:50:50"/>
    <d v="2016-08-03T21:55:28"/>
    <n v="3195"/>
    <s v="Sip Ave               "/>
    <n v="40.730742625306583"/>
    <n v="-74.063783884048462"/>
    <n v="3201"/>
    <x v="22"/>
    <n v="40.737710999999997"/>
    <n v="-74.066920999999994"/>
    <n v="26225"/>
    <x v="0"/>
    <m/>
    <m/>
    <m/>
    <m/>
    <n v="1972"/>
    <n v="52"/>
    <m/>
    <n v="1"/>
  </r>
  <r>
    <n v="682"/>
    <n v="11"/>
    <m/>
    <m/>
    <m/>
    <m/>
    <d v="2016-08-03T21:51:17"/>
    <d v="2016-08-03T22:02:40"/>
    <n v="3185"/>
    <s v="City Hall             "/>
    <n v="40.717732499999997"/>
    <n v="-74.043845000000005"/>
    <n v="3190"/>
    <x v="2"/>
    <n v="40.710467023379699"/>
    <n v="-74.070038795471191"/>
    <n v="24395"/>
    <x v="0"/>
    <m/>
    <m/>
    <m/>
    <m/>
    <n v="1986"/>
    <n v="38"/>
    <m/>
    <n v="2"/>
  </r>
  <r>
    <n v="438"/>
    <n v="7"/>
    <m/>
    <m/>
    <m/>
    <m/>
    <d v="2016-08-03T21:51:34"/>
    <d v="2016-08-03T21:58:53"/>
    <n v="3202"/>
    <s v="Newport PATH          "/>
    <n v="40.727223500000001"/>
    <n v="-74.033758899999995"/>
    <n v="3203"/>
    <x v="9"/>
    <n v="40.727595966000003"/>
    <n v="-74.044247311000007"/>
    <n v="24634"/>
    <x v="0"/>
    <m/>
    <m/>
    <m/>
    <m/>
    <n v="1979"/>
    <n v="45"/>
    <m/>
    <n v="1"/>
  </r>
  <r>
    <n v="517"/>
    <n v="8"/>
    <m/>
    <m/>
    <m/>
    <m/>
    <d v="2016-08-03T21:51:40"/>
    <d v="2016-08-03T22:00:17"/>
    <n v="3267"/>
    <s v="Morris Canal          "/>
    <n v="40.712418823756899"/>
    <n v="-74.038525521755219"/>
    <n v="3267"/>
    <x v="33"/>
    <n v="40.712418823756899"/>
    <n v="-74.038525521755219"/>
    <n v="26309"/>
    <x v="0"/>
    <m/>
    <m/>
    <m/>
    <m/>
    <n v="1985"/>
    <n v="39"/>
    <m/>
    <n v="1"/>
  </r>
  <r>
    <n v="235"/>
    <n v="3"/>
    <m/>
    <m/>
    <m/>
    <m/>
    <d v="2016-08-03T21:51:57"/>
    <d v="2016-08-03T21:55:52"/>
    <n v="3186"/>
    <s v="Grove St PATH         "/>
    <n v="40.71958611647166"/>
    <n v="-74.043117463588715"/>
    <n v="3209"/>
    <x v="28"/>
    <n v="40.724176499999999"/>
    <n v="-74.050656399999994"/>
    <n v="26261"/>
    <x v="0"/>
    <m/>
    <m/>
    <m/>
    <m/>
    <n v="1986"/>
    <n v="38"/>
    <m/>
    <n v="1"/>
  </r>
  <r>
    <n v="387"/>
    <n v="6"/>
    <m/>
    <m/>
    <m/>
    <m/>
    <d v="2016-08-03T21:52:38"/>
    <d v="2016-08-03T21:59:06"/>
    <n v="3195"/>
    <s v="Sip Ave               "/>
    <n v="40.730742625306583"/>
    <n v="-74.063783884048462"/>
    <n v="3201"/>
    <x v="22"/>
    <n v="40.737710999999997"/>
    <n v="-74.066920999999994"/>
    <n v="24645"/>
    <x v="0"/>
    <m/>
    <m/>
    <m/>
    <m/>
    <n v="1988"/>
    <n v="36"/>
    <m/>
    <n v="1"/>
  </r>
  <r>
    <n v="420"/>
    <n v="7"/>
    <m/>
    <m/>
    <m/>
    <m/>
    <d v="2016-08-03T21:56:35"/>
    <d v="2016-08-03T22:03:36"/>
    <n v="3199"/>
    <s v="Newport Pkwy          "/>
    <n v="40.728744800000001"/>
    <n v="-74.032108199999996"/>
    <n v="3214"/>
    <x v="19"/>
    <n v="40.712774199999998"/>
    <n v="-74.0364857"/>
    <n v="24430"/>
    <x v="0"/>
    <m/>
    <m/>
    <m/>
    <m/>
    <n v="1984"/>
    <n v="40"/>
    <m/>
    <n v="1"/>
  </r>
  <r>
    <n v="647"/>
    <n v="10"/>
    <m/>
    <m/>
    <m/>
    <m/>
    <d v="2016-08-03T21:59:12"/>
    <d v="2016-08-03T22:10:00"/>
    <n v="3211"/>
    <s v="Newark Ave            "/>
    <n v="40.721525149999998"/>
    <n v="-74.046304543000005"/>
    <n v="3268"/>
    <x v="43"/>
    <n v="40.71346382669195"/>
    <n v="-74.062858521938324"/>
    <n v="26272"/>
    <x v="0"/>
    <m/>
    <m/>
    <m/>
    <m/>
    <n v="1975"/>
    <n v="49"/>
    <m/>
    <n v="2"/>
  </r>
  <r>
    <n v="219"/>
    <n v="3"/>
    <m/>
    <m/>
    <m/>
    <m/>
    <d v="2016-08-03T22:02:51"/>
    <d v="2016-08-03T22:06:31"/>
    <n v="3198"/>
    <s v="Heights Elevator      "/>
    <n v="40.748715945380226"/>
    <n v="-74.040443301200867"/>
    <n v="3196"/>
    <x v="37"/>
    <n v="40.744318700000001"/>
    <n v="-74.043990899999997"/>
    <n v="24583"/>
    <x v="0"/>
    <m/>
    <m/>
    <m/>
    <m/>
    <n v="1985"/>
    <n v="39"/>
    <m/>
    <n v="2"/>
  </r>
  <r>
    <n v="161"/>
    <n v="2"/>
    <m/>
    <m/>
    <m/>
    <m/>
    <d v="2016-08-03T22:02:51"/>
    <d v="2016-08-03T22:05:33"/>
    <n v="3202"/>
    <s v="Newport PATH          "/>
    <n v="40.727223500000001"/>
    <n v="-74.033758899999995"/>
    <n v="3199"/>
    <x v="21"/>
    <n v="40.728744800000001"/>
    <n v="-74.032108199999996"/>
    <n v="26315"/>
    <x v="0"/>
    <m/>
    <m/>
    <m/>
    <m/>
    <n v="1984"/>
    <n v="40"/>
    <m/>
    <n v="2"/>
  </r>
  <r>
    <n v="170"/>
    <n v="2"/>
    <m/>
    <m/>
    <m/>
    <m/>
    <d v="2016-08-03T22:02:57"/>
    <d v="2016-08-03T22:05:48"/>
    <n v="3186"/>
    <s v="Grove St PATH         "/>
    <n v="40.71958611647166"/>
    <n v="-74.043117463588715"/>
    <n v="3209"/>
    <x v="28"/>
    <n v="40.724176499999999"/>
    <n v="-74.050656399999994"/>
    <n v="24684"/>
    <x v="0"/>
    <m/>
    <m/>
    <m/>
    <m/>
    <n v="1981"/>
    <n v="43"/>
    <m/>
    <n v="1"/>
  </r>
  <r>
    <n v="210"/>
    <n v="3"/>
    <m/>
    <m/>
    <m/>
    <m/>
    <d v="2016-08-03T22:03:00"/>
    <d v="2016-08-03T22:06:30"/>
    <n v="3198"/>
    <s v="Heights Elevator      "/>
    <n v="40.748715945380226"/>
    <n v="-74.040443301200867"/>
    <n v="3196"/>
    <x v="37"/>
    <n v="40.744318700000001"/>
    <n v="-74.043990899999997"/>
    <n v="24636"/>
    <x v="0"/>
    <m/>
    <m/>
    <m/>
    <m/>
    <n v="1981"/>
    <n v="43"/>
    <m/>
    <n v="1"/>
  </r>
  <r>
    <n v="152"/>
    <n v="2"/>
    <m/>
    <m/>
    <m/>
    <m/>
    <d v="2016-08-03T22:03:00"/>
    <d v="2016-08-03T22:05:33"/>
    <n v="3202"/>
    <s v="Newport PATH          "/>
    <n v="40.727223500000001"/>
    <n v="-74.033758899999995"/>
    <n v="3199"/>
    <x v="21"/>
    <n v="40.728744800000001"/>
    <n v="-74.032108199999996"/>
    <n v="26201"/>
    <x v="0"/>
    <m/>
    <m/>
    <m/>
    <m/>
    <n v="1980"/>
    <n v="44"/>
    <m/>
    <n v="1"/>
  </r>
  <r>
    <n v="291"/>
    <n v="4"/>
    <m/>
    <m/>
    <m/>
    <m/>
    <d v="2016-08-03T22:03:30"/>
    <d v="2016-08-03T22:08:22"/>
    <n v="3186"/>
    <s v="Grove St PATH         "/>
    <n v="40.71958611647166"/>
    <n v="-74.043117463588715"/>
    <n v="3203"/>
    <x v="9"/>
    <n v="40.727595966000003"/>
    <n v="-74.044247311000007"/>
    <n v="24495"/>
    <x v="0"/>
    <m/>
    <m/>
    <m/>
    <m/>
    <n v="1986"/>
    <n v="38"/>
    <m/>
    <n v="1"/>
  </r>
  <r>
    <n v="242"/>
    <n v="4"/>
    <m/>
    <m/>
    <m/>
    <m/>
    <d v="2016-08-03T22:04:03"/>
    <d v="2016-08-03T22:08:05"/>
    <n v="3186"/>
    <s v="Grove St PATH         "/>
    <n v="40.71958611647166"/>
    <n v="-74.043117463588715"/>
    <n v="3209"/>
    <x v="28"/>
    <n v="40.724176499999999"/>
    <n v="-74.050656399999994"/>
    <n v="26293"/>
    <x v="0"/>
    <m/>
    <m/>
    <m/>
    <m/>
    <n v="1980"/>
    <n v="44"/>
    <m/>
    <n v="1"/>
  </r>
  <r>
    <n v="416"/>
    <n v="6"/>
    <m/>
    <m/>
    <m/>
    <m/>
    <d v="2016-08-03T22:08:37"/>
    <d v="2016-08-03T22:15:33"/>
    <n v="3195"/>
    <s v="Sip Ave               "/>
    <n v="40.730742625306583"/>
    <n v="-74.063783884048462"/>
    <n v="3207"/>
    <x v="32"/>
    <n v="40.737603700000001"/>
    <n v="-74.052478300000004"/>
    <n v="24716"/>
    <x v="0"/>
    <m/>
    <m/>
    <m/>
    <m/>
    <n v="1957"/>
    <n v="67"/>
    <m/>
    <n v="1"/>
  </r>
  <r>
    <n v="185"/>
    <n v="3"/>
    <m/>
    <m/>
    <m/>
    <m/>
    <d v="2016-08-03T22:08:43"/>
    <d v="2016-08-03T22:11:49"/>
    <n v="3186"/>
    <s v="Grove St PATH         "/>
    <n v="40.71958611647166"/>
    <n v="-74.043117463588715"/>
    <n v="3279"/>
    <x v="26"/>
    <n v="40.721630142638354"/>
    <n v="-74.04996782541275"/>
    <n v="26296"/>
    <x v="0"/>
    <m/>
    <m/>
    <m/>
    <m/>
    <n v="1985"/>
    <n v="39"/>
    <m/>
    <n v="1"/>
  </r>
  <r>
    <n v="7061"/>
    <n v="117"/>
    <m/>
    <m/>
    <m/>
    <m/>
    <d v="2016-08-03T22:09:10"/>
    <d v="2016-08-04T00:06:52"/>
    <n v="3189"/>
    <s v="West Side Light Rail  "/>
    <n v="40.714402"/>
    <n v="-74.088772300000002"/>
    <n v="3189"/>
    <x v="35"/>
    <n v="40.714402"/>
    <n v="-74.088772300000002"/>
    <n v="24514"/>
    <x v="0"/>
    <m/>
    <m/>
    <m/>
    <m/>
    <n v="1970"/>
    <n v="54"/>
    <m/>
    <n v="1"/>
  </r>
  <r>
    <n v="290"/>
    <n v="4"/>
    <m/>
    <m/>
    <m/>
    <m/>
    <d v="2016-08-03T22:09:23"/>
    <d v="2016-08-03T22:14:14"/>
    <n v="3186"/>
    <s v="Grove St PATH         "/>
    <n v="40.71958611647166"/>
    <n v="-74.043117463588715"/>
    <n v="3209"/>
    <x v="28"/>
    <n v="40.724176499999999"/>
    <n v="-74.050656399999994"/>
    <n v="24434"/>
    <x v="0"/>
    <m/>
    <m/>
    <m/>
    <m/>
    <n v="1985"/>
    <n v="39"/>
    <m/>
    <n v="2"/>
  </r>
  <r>
    <n v="219"/>
    <n v="3"/>
    <m/>
    <m/>
    <m/>
    <m/>
    <d v="2016-08-03T22:10:18"/>
    <d v="2016-08-03T22:13:57"/>
    <n v="3275"/>
    <s v="Columbus Drive        "/>
    <n v="40.718355198232139"/>
    <n v="-74.038914442062378"/>
    <n v="3276"/>
    <x v="6"/>
    <n v="40.714584035358932"/>
    <n v="-74.042817056179047"/>
    <n v="24669"/>
    <x v="0"/>
    <m/>
    <m/>
    <m/>
    <m/>
    <n v="1980"/>
    <n v="44"/>
    <m/>
    <n v="1"/>
  </r>
  <r>
    <n v="482"/>
    <n v="8"/>
    <m/>
    <m/>
    <m/>
    <m/>
    <d v="2016-08-03T22:11:32"/>
    <d v="2016-08-03T22:19:34"/>
    <n v="3202"/>
    <s v="Newport PATH          "/>
    <n v="40.727223500000001"/>
    <n v="-74.033758899999995"/>
    <n v="3203"/>
    <x v="9"/>
    <n v="40.727595966000003"/>
    <n v="-74.044247311000007"/>
    <n v="26318"/>
    <x v="0"/>
    <m/>
    <m/>
    <m/>
    <m/>
    <n v="1983"/>
    <n v="41"/>
    <m/>
    <n v="1"/>
  </r>
  <r>
    <n v="188"/>
    <n v="3"/>
    <m/>
    <m/>
    <m/>
    <m/>
    <d v="2016-08-03T22:11:40"/>
    <d v="2016-08-03T22:14:49"/>
    <n v="3276"/>
    <s v="Marin Light Rail      "/>
    <n v="40.714584035358932"/>
    <n v="-74.042817056179047"/>
    <n v="3186"/>
    <x v="5"/>
    <n v="40.71958611647166"/>
    <n v="-74.043117463588715"/>
    <n v="24477"/>
    <x v="0"/>
    <m/>
    <m/>
    <m/>
    <m/>
    <n v="1985"/>
    <n v="39"/>
    <m/>
    <n v="2"/>
  </r>
  <r>
    <n v="281"/>
    <n v="4"/>
    <m/>
    <m/>
    <m/>
    <m/>
    <d v="2016-08-03T22:13:26"/>
    <d v="2016-08-03T22:18:07"/>
    <n v="3209"/>
    <s v="Brunswick St          "/>
    <n v="40.724176499999999"/>
    <n v="-74.050656399999994"/>
    <n v="3186"/>
    <x v="5"/>
    <n v="40.71958611647166"/>
    <n v="-74.043117463588715"/>
    <n v="24723"/>
    <x v="0"/>
    <m/>
    <m/>
    <m/>
    <m/>
    <n v="1984"/>
    <n v="40"/>
    <m/>
    <n v="1"/>
  </r>
  <r>
    <n v="889"/>
    <n v="14"/>
    <m/>
    <m/>
    <m/>
    <m/>
    <d v="2016-08-03T22:16:31"/>
    <d v="2016-08-03T22:31:20"/>
    <n v="3183"/>
    <s v="Exchange Place        "/>
    <n v="40.716246900000002"/>
    <n v="-74.033458800000005"/>
    <n v="3268"/>
    <x v="43"/>
    <n v="40.71346382669195"/>
    <n v="-74.062858521938324"/>
    <n v="24516"/>
    <x v="0"/>
    <m/>
    <m/>
    <m/>
    <m/>
    <n v="1977"/>
    <n v="47"/>
    <m/>
    <n v="2"/>
  </r>
  <r>
    <n v="317"/>
    <n v="5"/>
    <m/>
    <m/>
    <m/>
    <m/>
    <d v="2016-08-03T22:17:51"/>
    <d v="2016-08-03T22:23:09"/>
    <n v="3183"/>
    <s v="Exchange Place        "/>
    <n v="40.716246900000002"/>
    <n v="-74.033458800000005"/>
    <n v="3267"/>
    <x v="33"/>
    <n v="40.712418823756899"/>
    <n v="-74.038525521755219"/>
    <n v="26308"/>
    <x v="0"/>
    <m/>
    <m/>
    <m/>
    <m/>
    <n v="1985"/>
    <n v="39"/>
    <m/>
    <n v="1"/>
  </r>
  <r>
    <n v="146"/>
    <n v="2"/>
    <m/>
    <m/>
    <m/>
    <m/>
    <d v="2016-08-03T22:19:11"/>
    <d v="2016-08-03T22:21:37"/>
    <n v="3186"/>
    <s v="Grove St PATH         "/>
    <n v="40.71958611647166"/>
    <n v="-74.043117463588715"/>
    <n v="3279"/>
    <x v="26"/>
    <n v="40.721630142638354"/>
    <n v="-74.04996782541275"/>
    <n v="24487"/>
    <x v="0"/>
    <m/>
    <m/>
    <m/>
    <m/>
    <n v="1981"/>
    <n v="43"/>
    <m/>
    <n v="1"/>
  </r>
  <r>
    <n v="2653"/>
    <n v="44"/>
    <m/>
    <m/>
    <m/>
    <m/>
    <d v="2016-08-03T22:19:11"/>
    <d v="2016-08-03T23:03:25"/>
    <n v="3205"/>
    <s v="JC Medical Center     "/>
    <n v="40.716539780991937"/>
    <n v="-74.049637913703904"/>
    <n v="3192"/>
    <x v="10"/>
    <n v="40.711242300000002"/>
    <n v="-74.055701299999996"/>
    <n v="24664"/>
    <x v="0"/>
    <m/>
    <m/>
    <m/>
    <m/>
    <n v="1991"/>
    <n v="33"/>
    <m/>
    <n v="1"/>
  </r>
  <r>
    <n v="627"/>
    <n v="10"/>
    <m/>
    <m/>
    <m/>
    <m/>
    <d v="2016-08-03T22:19:42"/>
    <d v="2016-08-03T22:30:10"/>
    <n v="3195"/>
    <s v="Sip Ave               "/>
    <n v="40.730742625306583"/>
    <n v="-74.063783884048462"/>
    <n v="3193"/>
    <x v="4"/>
    <n v="40.724605099886901"/>
    <n v="-74.078405946493149"/>
    <n v="24532"/>
    <x v="0"/>
    <m/>
    <m/>
    <m/>
    <m/>
    <n v="1977"/>
    <n v="47"/>
    <m/>
    <n v="1"/>
  </r>
  <r>
    <n v="347"/>
    <n v="5"/>
    <m/>
    <m/>
    <m/>
    <m/>
    <d v="2016-08-03T22:19:55"/>
    <d v="2016-08-03T22:25:42"/>
    <n v="3203"/>
    <s v="Hamilton Park         "/>
    <n v="40.727595966000003"/>
    <n v="-74.044247311000007"/>
    <n v="3187"/>
    <x v="16"/>
    <n v="40.721123599999999"/>
    <n v="-74.038050949999999"/>
    <n v="24634"/>
    <x v="0"/>
    <m/>
    <m/>
    <m/>
    <m/>
    <n v="1983"/>
    <n v="41"/>
    <m/>
    <n v="1"/>
  </r>
  <r>
    <n v="328"/>
    <n v="5"/>
    <m/>
    <m/>
    <m/>
    <m/>
    <d v="2016-08-03T22:20:16"/>
    <d v="2016-08-03T22:25:45"/>
    <n v="3185"/>
    <s v="City Hall             "/>
    <n v="40.717732499999997"/>
    <n v="-74.043845000000005"/>
    <n v="3209"/>
    <x v="28"/>
    <n v="40.724176499999999"/>
    <n v="-74.050656399999994"/>
    <n v="24625"/>
    <x v="0"/>
    <m/>
    <m/>
    <m/>
    <m/>
    <n v="1987"/>
    <n v="37"/>
    <m/>
    <n v="2"/>
  </r>
  <r>
    <n v="153"/>
    <n v="2"/>
    <m/>
    <m/>
    <m/>
    <m/>
    <d v="2016-08-03T22:25:32"/>
    <d v="2016-08-03T22:28:06"/>
    <n v="3211"/>
    <s v="Newark Ave            "/>
    <n v="40.721525149999998"/>
    <n v="-74.046304543000005"/>
    <n v="3205"/>
    <x v="25"/>
    <n v="40.716539780991937"/>
    <n v="-74.049637913703904"/>
    <n v="24491"/>
    <x v="0"/>
    <m/>
    <m/>
    <m/>
    <m/>
    <n v="1983"/>
    <n v="41"/>
    <m/>
    <n v="1"/>
  </r>
  <r>
    <n v="138"/>
    <n v="2"/>
    <m/>
    <m/>
    <m/>
    <m/>
    <d v="2016-08-03T22:26:14"/>
    <d v="2016-08-03T22:28:33"/>
    <n v="3198"/>
    <s v="Heights Elevator      "/>
    <n v="40.748715945380226"/>
    <n v="-74.040443301200867"/>
    <n v="3196"/>
    <x v="37"/>
    <n v="40.744318700000001"/>
    <n v="-74.043990899999997"/>
    <n v="26305"/>
    <x v="0"/>
    <m/>
    <m/>
    <m/>
    <m/>
    <n v="1989"/>
    <n v="35"/>
    <m/>
    <n v="1"/>
  </r>
  <r>
    <n v="1290"/>
    <n v="21"/>
    <m/>
    <m/>
    <m/>
    <m/>
    <d v="2016-08-03T22:27:47"/>
    <d v="2016-08-03T22:49:17"/>
    <n v="3203"/>
    <s v="Hamilton Park         "/>
    <n v="40.727595966000003"/>
    <n v="-74.044247311000007"/>
    <n v="3184"/>
    <x v="8"/>
    <n v="40.7141454"/>
    <n v="-74.033551900000006"/>
    <n v="24495"/>
    <x v="0"/>
    <m/>
    <m/>
    <m/>
    <m/>
    <n v="1988"/>
    <n v="36"/>
    <m/>
    <n v="2"/>
  </r>
  <r>
    <n v="183"/>
    <n v="3"/>
    <m/>
    <m/>
    <m/>
    <m/>
    <d v="2016-08-03T22:29:40"/>
    <d v="2016-08-03T22:32:43"/>
    <n v="3273"/>
    <s v="Manila &amp; 1st          "/>
    <n v="40.721650724879986"/>
    <n v="-74.042884111404419"/>
    <n v="3203"/>
    <x v="9"/>
    <n v="40.727595966000003"/>
    <n v="-74.044247311000007"/>
    <n v="26171"/>
    <x v="0"/>
    <m/>
    <m/>
    <m/>
    <m/>
    <n v="1983"/>
    <n v="41"/>
    <m/>
    <n v="1"/>
  </r>
  <r>
    <n v="380"/>
    <n v="6"/>
    <m/>
    <m/>
    <m/>
    <m/>
    <d v="2016-08-03T22:29:55"/>
    <d v="2016-08-03T22:36:15"/>
    <n v="3195"/>
    <s v="Sip Ave               "/>
    <n v="40.730742625306583"/>
    <n v="-74.063783884048462"/>
    <n v="3193"/>
    <x v="4"/>
    <n v="40.724605099886901"/>
    <n v="-74.078405946493149"/>
    <n v="26263"/>
    <x v="0"/>
    <m/>
    <m/>
    <m/>
    <m/>
    <n v="1991"/>
    <n v="33"/>
    <m/>
    <n v="1"/>
  </r>
  <r>
    <n v="299"/>
    <n v="4"/>
    <m/>
    <m/>
    <m/>
    <m/>
    <d v="2016-08-03T22:34:49"/>
    <d v="2016-08-03T22:39:49"/>
    <n v="3195"/>
    <s v="Sip Ave               "/>
    <n v="40.730742625306583"/>
    <n v="-74.063783884048462"/>
    <n v="3194"/>
    <x v="20"/>
    <n v="40.725339925355797"/>
    <n v="-74.067622125148773"/>
    <n v="24714"/>
    <x v="0"/>
    <m/>
    <m/>
    <m/>
    <m/>
    <n v="1959"/>
    <n v="65"/>
    <m/>
    <n v="1"/>
  </r>
  <r>
    <n v="292"/>
    <n v="4"/>
    <m/>
    <m/>
    <m/>
    <m/>
    <d v="2016-08-03T22:34:54"/>
    <d v="2016-08-03T22:39:47"/>
    <n v="3195"/>
    <s v="Sip Ave               "/>
    <n v="40.730742625306583"/>
    <n v="-74.063783884048462"/>
    <n v="3194"/>
    <x v="20"/>
    <n v="40.725339925355797"/>
    <n v="-74.067622125148773"/>
    <n v="26183"/>
    <x v="0"/>
    <m/>
    <m/>
    <m/>
    <m/>
    <n v="1980"/>
    <n v="44"/>
    <m/>
    <n v="1"/>
  </r>
  <r>
    <n v="454"/>
    <n v="7"/>
    <m/>
    <m/>
    <m/>
    <m/>
    <d v="2016-08-03T22:36:01"/>
    <d v="2016-08-03T22:43:36"/>
    <n v="3186"/>
    <s v="Grove St PATH         "/>
    <n v="40.71958611647166"/>
    <n v="-74.043117463588715"/>
    <n v="3270"/>
    <x v="18"/>
    <n v="40.725289107811321"/>
    <n v="-74.045571684837341"/>
    <n v="24723"/>
    <x v="0"/>
    <m/>
    <m/>
    <m/>
    <m/>
    <n v="1986"/>
    <n v="38"/>
    <m/>
    <n v="2"/>
  </r>
  <r>
    <n v="270"/>
    <n v="4"/>
    <m/>
    <m/>
    <m/>
    <m/>
    <d v="2016-08-03T22:36:09"/>
    <d v="2016-08-03T22:40:40"/>
    <n v="3185"/>
    <s v="City Hall             "/>
    <n v="40.717732499999997"/>
    <n v="-74.043845000000005"/>
    <n v="3279"/>
    <x v="26"/>
    <n v="40.721630142638354"/>
    <n v="-74.04996782541275"/>
    <n v="24445"/>
    <x v="0"/>
    <m/>
    <m/>
    <m/>
    <m/>
    <n v="1984"/>
    <n v="40"/>
    <m/>
    <n v="1"/>
  </r>
  <r>
    <n v="442"/>
    <n v="7"/>
    <m/>
    <m/>
    <m/>
    <m/>
    <d v="2016-08-03T22:36:16"/>
    <d v="2016-08-03T22:43:39"/>
    <n v="3186"/>
    <s v="Grove St PATH         "/>
    <n v="40.71958611647166"/>
    <n v="-74.043117463588715"/>
    <n v="3270"/>
    <x v="18"/>
    <n v="40.725289107811321"/>
    <n v="-74.045571684837341"/>
    <n v="24477"/>
    <x v="0"/>
    <m/>
    <m/>
    <m/>
    <m/>
    <n v="1978"/>
    <n v="46"/>
    <m/>
    <n v="1"/>
  </r>
  <r>
    <n v="513"/>
    <n v="8"/>
    <m/>
    <m/>
    <m/>
    <m/>
    <d v="2016-08-03T22:36:41"/>
    <d v="2016-08-03T22:45:15"/>
    <n v="3201"/>
    <s v="Dey St                "/>
    <n v="40.737710999999997"/>
    <n v="-74.066920999999994"/>
    <n v="3201"/>
    <x v="22"/>
    <n v="40.737710999999997"/>
    <n v="-74.066920999999994"/>
    <n v="24412"/>
    <x v="0"/>
    <m/>
    <m/>
    <m/>
    <m/>
    <n v="1988"/>
    <n v="36"/>
    <m/>
    <n v="1"/>
  </r>
  <r>
    <n v="505"/>
    <n v="8"/>
    <m/>
    <m/>
    <m/>
    <m/>
    <d v="2016-08-03T22:39:44"/>
    <d v="2016-08-03T22:48:10"/>
    <n v="3186"/>
    <s v="Grove St PATH         "/>
    <n v="40.71958611647166"/>
    <n v="-74.043117463588715"/>
    <n v="3225"/>
    <x v="38"/>
    <n v="40.723658899999997"/>
    <n v="-74.064194299999997"/>
    <n v="26295"/>
    <x v="0"/>
    <m/>
    <m/>
    <m/>
    <m/>
    <n v="1991"/>
    <n v="33"/>
    <m/>
    <n v="1"/>
  </r>
  <r>
    <n v="337"/>
    <n v="5"/>
    <m/>
    <m/>
    <m/>
    <m/>
    <d v="2016-08-03T22:40:42"/>
    <d v="2016-08-03T22:46:19"/>
    <n v="3186"/>
    <s v="Grove St PATH         "/>
    <n v="40.71958611647166"/>
    <n v="-74.043117463588715"/>
    <n v="3203"/>
    <x v="9"/>
    <n v="40.727595966000003"/>
    <n v="-74.044247311000007"/>
    <n v="26213"/>
    <x v="0"/>
    <m/>
    <m/>
    <m/>
    <m/>
    <n v="1968"/>
    <n v="56"/>
    <m/>
    <n v="1"/>
  </r>
  <r>
    <n v="516"/>
    <n v="8"/>
    <m/>
    <m/>
    <m/>
    <m/>
    <d v="2016-08-03T22:42:45"/>
    <d v="2016-08-03T22:51:22"/>
    <n v="3199"/>
    <s v="Newport Pkwy          "/>
    <n v="40.728744800000001"/>
    <n v="-74.032108199999996"/>
    <n v="3183"/>
    <x v="11"/>
    <n v="40.716246900000002"/>
    <n v="-74.033458800000005"/>
    <n v="24403"/>
    <x v="0"/>
    <m/>
    <m/>
    <m/>
    <m/>
    <n v="1984"/>
    <n v="40"/>
    <m/>
    <n v="1"/>
  </r>
  <r>
    <n v="682"/>
    <n v="11"/>
    <m/>
    <m/>
    <m/>
    <m/>
    <d v="2016-08-03T22:43:47"/>
    <d v="2016-08-03T22:55:10"/>
    <n v="3203"/>
    <s v="Hamilton Park         "/>
    <n v="40.727595966000003"/>
    <n v="-74.044247311000007"/>
    <n v="3213"/>
    <x v="7"/>
    <n v="40.718488919999999"/>
    <n v="-74.047726624999996"/>
    <n v="24672"/>
    <x v="0"/>
    <m/>
    <m/>
    <m/>
    <m/>
    <n v="1962"/>
    <n v="62"/>
    <m/>
    <n v="1"/>
  </r>
  <r>
    <n v="69578"/>
    <n v="1159"/>
    <m/>
    <m/>
    <m/>
    <m/>
    <d v="2016-08-03T22:43:54"/>
    <d v="2016-08-04T18:03:32"/>
    <n v="3203"/>
    <s v="Hamilton Park         "/>
    <n v="40.727595966000003"/>
    <n v="-74.044247311000007"/>
    <n v="3211"/>
    <x v="14"/>
    <n v="40.721525149999998"/>
    <n v="-74.046304543000005"/>
    <n v="26312"/>
    <x v="0"/>
    <m/>
    <m/>
    <m/>
    <m/>
    <n v="1956"/>
    <n v="68"/>
    <m/>
    <n v="2"/>
  </r>
  <r>
    <n v="627"/>
    <n v="10"/>
    <m/>
    <m/>
    <m/>
    <m/>
    <d v="2016-08-03T22:50:06"/>
    <d v="2016-08-03T23:00:34"/>
    <n v="3199"/>
    <s v="Newport Pkwy          "/>
    <n v="40.728744800000001"/>
    <n v="-74.032108199999996"/>
    <n v="3184"/>
    <x v="8"/>
    <n v="40.7141454"/>
    <n v="-74.033551900000006"/>
    <n v="26315"/>
    <x v="0"/>
    <m/>
    <m/>
    <m/>
    <m/>
    <n v="1976"/>
    <n v="48"/>
    <m/>
    <n v="1"/>
  </r>
  <r>
    <n v="251"/>
    <n v="4"/>
    <m/>
    <m/>
    <m/>
    <m/>
    <d v="2016-08-03T22:50:41"/>
    <d v="2016-08-03T22:54:52"/>
    <n v="3186"/>
    <s v="Grove St PATH         "/>
    <n v="40.71958611647166"/>
    <n v="-74.043117463588715"/>
    <n v="3276"/>
    <x v="6"/>
    <n v="40.714584035358932"/>
    <n v="-74.042817056179047"/>
    <n v="26294"/>
    <x v="0"/>
    <m/>
    <m/>
    <m/>
    <m/>
    <n v="1989"/>
    <n v="35"/>
    <m/>
    <n v="2"/>
  </r>
  <r>
    <n v="468"/>
    <n v="7"/>
    <m/>
    <m/>
    <m/>
    <m/>
    <d v="2016-08-03T22:52:16"/>
    <d v="2016-08-03T23:00:04"/>
    <n v="3186"/>
    <s v="Grove St PATH         "/>
    <n v="40.71958611647166"/>
    <n v="-74.043117463588715"/>
    <n v="3209"/>
    <x v="28"/>
    <n v="40.724176499999999"/>
    <n v="-74.050656399999994"/>
    <n v="24481"/>
    <x v="0"/>
    <m/>
    <m/>
    <m/>
    <m/>
    <n v="1985"/>
    <n v="39"/>
    <m/>
    <n v="2"/>
  </r>
  <r>
    <n v="816"/>
    <n v="13"/>
    <m/>
    <m/>
    <m/>
    <m/>
    <d v="2016-08-03T22:52:16"/>
    <d v="2016-08-03T23:05:53"/>
    <n v="3186"/>
    <s v="Grove St PATH         "/>
    <n v="40.71958611647166"/>
    <n v="-74.043117463588715"/>
    <n v="3272"/>
    <x v="39"/>
    <n v="40.723331586464361"/>
    <n v="-74.045952558517442"/>
    <n v="26289"/>
    <x v="0"/>
    <m/>
    <m/>
    <m/>
    <m/>
    <n v="1984"/>
    <n v="40"/>
    <m/>
    <n v="1"/>
  </r>
  <r>
    <n v="459"/>
    <n v="7"/>
    <m/>
    <m/>
    <m/>
    <m/>
    <d v="2016-08-03T22:54:14"/>
    <d v="2016-08-03T23:01:53"/>
    <n v="3192"/>
    <s v="Liberty Light Rail    "/>
    <n v="40.711242300000002"/>
    <n v="-74.055701299999996"/>
    <n v="3190"/>
    <x v="2"/>
    <n v="40.710467023379699"/>
    <n v="-74.070038795471191"/>
    <n v="24705"/>
    <x v="0"/>
    <m/>
    <m/>
    <m/>
    <m/>
    <n v="1987"/>
    <n v="37"/>
    <m/>
    <n v="1"/>
  </r>
  <r>
    <n v="199"/>
    <n v="3"/>
    <m/>
    <m/>
    <m/>
    <m/>
    <d v="2016-08-03T22:54:33"/>
    <d v="2016-08-03T22:57:52"/>
    <n v="3186"/>
    <s v="Grove St PATH         "/>
    <n v="40.71958611647166"/>
    <n v="-74.043117463588715"/>
    <n v="3209"/>
    <x v="28"/>
    <n v="40.724176499999999"/>
    <n v="-74.050656399999994"/>
    <n v="26268"/>
    <x v="0"/>
    <m/>
    <m/>
    <m/>
    <m/>
    <n v="1989"/>
    <n v="35"/>
    <m/>
    <n v="1"/>
  </r>
  <r>
    <n v="331"/>
    <n v="5"/>
    <m/>
    <m/>
    <m/>
    <m/>
    <d v="2016-08-03T22:55:32"/>
    <d v="2016-08-03T23:01:04"/>
    <n v="3187"/>
    <s v="Warren St             "/>
    <n v="40.721123599999999"/>
    <n v="-74.038050949999999"/>
    <n v="3203"/>
    <x v="9"/>
    <n v="40.727595966000003"/>
    <n v="-74.044247311000007"/>
    <n v="24634"/>
    <x v="0"/>
    <m/>
    <m/>
    <m/>
    <m/>
    <n v="1983"/>
    <n v="41"/>
    <m/>
    <n v="1"/>
  </r>
  <r>
    <n v="553"/>
    <n v="9"/>
    <m/>
    <m/>
    <m/>
    <m/>
    <d v="2016-08-03T22:55:38"/>
    <d v="2016-08-03T23:04:51"/>
    <n v="3183"/>
    <s v="Exchange Place        "/>
    <n v="40.716246900000002"/>
    <n v="-74.033458800000005"/>
    <n v="3272"/>
    <x v="39"/>
    <n v="40.723331586464361"/>
    <n v="-74.045952558517442"/>
    <n v="26241"/>
    <x v="0"/>
    <m/>
    <m/>
    <m/>
    <m/>
    <n v="1974"/>
    <n v="50"/>
    <m/>
    <n v="1"/>
  </r>
  <r>
    <n v="637"/>
    <n v="10"/>
    <m/>
    <m/>
    <m/>
    <m/>
    <d v="2016-08-03T22:55:57"/>
    <d v="2016-08-03T23:06:34"/>
    <n v="3186"/>
    <s v="Grove St PATH         "/>
    <n v="40.71958611647166"/>
    <n v="-74.043117463588715"/>
    <n v="3212"/>
    <x v="40"/>
    <n v="40.734785817999999"/>
    <n v="-74.050443635999997"/>
    <n v="26208"/>
    <x v="0"/>
    <m/>
    <m/>
    <m/>
    <m/>
    <n v="1983"/>
    <n v="41"/>
    <m/>
    <n v="1"/>
  </r>
  <r>
    <n v="999"/>
    <n v="16"/>
    <m/>
    <m/>
    <m/>
    <m/>
    <d v="2016-08-03T23:01:18"/>
    <d v="2016-08-03T23:17:57"/>
    <n v="3202"/>
    <s v="Newport PATH          "/>
    <n v="40.727223500000001"/>
    <n v="-74.033758899999995"/>
    <n v="3196"/>
    <x v="37"/>
    <n v="40.744318700000001"/>
    <n v="-74.043990899999997"/>
    <n v="24479"/>
    <x v="0"/>
    <m/>
    <m/>
    <m/>
    <m/>
    <n v="1989"/>
    <n v="35"/>
    <m/>
    <n v="1"/>
  </r>
  <r>
    <n v="935"/>
    <n v="15"/>
    <m/>
    <m/>
    <m/>
    <m/>
    <d v="2016-08-03T23:01:20"/>
    <d v="2016-08-03T23:16:55"/>
    <n v="3187"/>
    <s v="Warren St             "/>
    <n v="40.721123599999999"/>
    <n v="-74.038050949999999"/>
    <n v="3187"/>
    <x v="16"/>
    <n v="40.721123599999999"/>
    <n v="-74.038050949999999"/>
    <n v="26184"/>
    <x v="0"/>
    <m/>
    <m/>
    <m/>
    <m/>
    <n v="1983"/>
    <n v="41"/>
    <m/>
    <n v="1"/>
  </r>
  <r>
    <n v="504"/>
    <n v="8"/>
    <m/>
    <m/>
    <m/>
    <m/>
    <d v="2016-08-03T23:01:34"/>
    <d v="2016-08-03T23:09:59"/>
    <n v="3214"/>
    <s v="Essex Light Rail      "/>
    <n v="40.712774199999998"/>
    <n v="-74.0364857"/>
    <n v="3213"/>
    <x v="7"/>
    <n v="40.718488919999999"/>
    <n v="-74.047726624999996"/>
    <n v="26299"/>
    <x v="0"/>
    <m/>
    <m/>
    <m/>
    <m/>
    <n v="1985"/>
    <n v="39"/>
    <m/>
    <n v="2"/>
  </r>
  <r>
    <n v="748"/>
    <n v="12"/>
    <m/>
    <m/>
    <m/>
    <m/>
    <d v="2016-08-03T23:01:58"/>
    <d v="2016-08-03T23:14:27"/>
    <n v="3202"/>
    <s v="Newport PATH          "/>
    <n v="40.727223500000001"/>
    <n v="-74.033758899999995"/>
    <n v="3192"/>
    <x v="10"/>
    <n v="40.711242300000002"/>
    <n v="-74.055701299999996"/>
    <n v="26221"/>
    <x v="0"/>
    <m/>
    <m/>
    <m/>
    <m/>
    <n v="1995"/>
    <n v="29"/>
    <m/>
    <n v="1"/>
  </r>
  <r>
    <n v="442"/>
    <n v="7"/>
    <m/>
    <m/>
    <m/>
    <m/>
    <d v="2016-08-03T23:02:24"/>
    <d v="2016-08-03T23:09:47"/>
    <n v="3203"/>
    <s v="Hamilton Park         "/>
    <n v="40.727595966000003"/>
    <n v="-74.044247311000007"/>
    <n v="3202"/>
    <x v="15"/>
    <n v="40.727223500000001"/>
    <n v="-74.033758899999995"/>
    <n v="26232"/>
    <x v="0"/>
    <m/>
    <m/>
    <m/>
    <m/>
    <n v="1986"/>
    <n v="38"/>
    <m/>
    <n v="2"/>
  </r>
  <r>
    <n v="385"/>
    <n v="6"/>
    <m/>
    <m/>
    <m/>
    <m/>
    <d v="2016-08-03T23:03:31"/>
    <d v="2016-08-03T23:09:57"/>
    <n v="3203"/>
    <s v="Hamilton Park         "/>
    <n v="40.727595966000003"/>
    <n v="-74.044247311000007"/>
    <n v="3202"/>
    <x v="15"/>
    <n v="40.727223500000001"/>
    <n v="-74.033758899999995"/>
    <n v="26298"/>
    <x v="0"/>
    <m/>
    <m/>
    <m/>
    <m/>
    <n v="1984"/>
    <n v="40"/>
    <m/>
    <n v="1"/>
  </r>
  <r>
    <n v="261"/>
    <n v="4"/>
    <m/>
    <m/>
    <m/>
    <m/>
    <d v="2016-08-03T23:06:44"/>
    <d v="2016-08-03T23:11:06"/>
    <n v="3186"/>
    <s v="Grove St PATH         "/>
    <n v="40.71958611647166"/>
    <n v="-74.043117463588715"/>
    <n v="3203"/>
    <x v="9"/>
    <n v="40.727595966000003"/>
    <n v="-74.044247311000007"/>
    <n v="24629"/>
    <x v="0"/>
    <m/>
    <m/>
    <m/>
    <m/>
    <n v="1985"/>
    <n v="39"/>
    <m/>
    <n v="2"/>
  </r>
  <r>
    <n v="719"/>
    <n v="11"/>
    <m/>
    <m/>
    <m/>
    <m/>
    <d v="2016-08-03T23:08:54"/>
    <d v="2016-08-03T23:20:53"/>
    <n v="3195"/>
    <s v="Sip Ave               "/>
    <n v="40.730742625306583"/>
    <n v="-74.063783884048462"/>
    <n v="3188"/>
    <x v="23"/>
    <n v="40.710108699999999"/>
    <n v="-74.085848900000002"/>
    <n v="24631"/>
    <x v="0"/>
    <m/>
    <m/>
    <m/>
    <m/>
    <n v="1972"/>
    <n v="52"/>
    <m/>
    <n v="1"/>
  </r>
  <r>
    <n v="278"/>
    <n v="4"/>
    <m/>
    <m/>
    <m/>
    <m/>
    <d v="2016-08-03T23:10:00"/>
    <d v="2016-08-03T23:14:38"/>
    <n v="3186"/>
    <s v="Grove St PATH         "/>
    <n v="40.71958611647166"/>
    <n v="-74.043117463588715"/>
    <n v="3203"/>
    <x v="9"/>
    <n v="40.727595966000003"/>
    <n v="-74.044247311000007"/>
    <n v="24571"/>
    <x v="0"/>
    <m/>
    <m/>
    <m/>
    <m/>
    <n v="1984"/>
    <n v="40"/>
    <m/>
    <n v="2"/>
  </r>
  <r>
    <n v="358"/>
    <n v="5"/>
    <m/>
    <m/>
    <m/>
    <m/>
    <d v="2016-08-03T23:12:49"/>
    <d v="2016-08-03T23:18:48"/>
    <n v="3195"/>
    <s v="Sip Ave               "/>
    <n v="40.730742625306583"/>
    <n v="-74.063783884048462"/>
    <n v="3201"/>
    <x v="22"/>
    <n v="40.737710999999997"/>
    <n v="-74.066920999999994"/>
    <n v="24688"/>
    <x v="0"/>
    <m/>
    <m/>
    <m/>
    <m/>
    <n v="1977"/>
    <n v="47"/>
    <m/>
    <n v="1"/>
  </r>
  <r>
    <n v="860"/>
    <n v="14"/>
    <m/>
    <m/>
    <m/>
    <m/>
    <d v="2016-08-03T23:14:01"/>
    <d v="2016-08-03T23:28:21"/>
    <n v="3195"/>
    <s v="Sip Ave               "/>
    <n v="40.730742625306583"/>
    <n v="-74.063783884048462"/>
    <n v="3191"/>
    <x v="30"/>
    <n v="40.7182113"/>
    <n v="-74.083639399999996"/>
    <n v="24681"/>
    <x v="0"/>
    <m/>
    <m/>
    <m/>
    <m/>
    <n v="1994"/>
    <n v="30"/>
    <m/>
    <n v="1"/>
  </r>
  <r>
    <n v="136"/>
    <n v="2"/>
    <m/>
    <m/>
    <m/>
    <m/>
    <d v="2016-08-03T23:18:17"/>
    <d v="2016-08-03T23:20:34"/>
    <n v="3211"/>
    <s v="Newark Ave            "/>
    <n v="40.721525149999998"/>
    <n v="-74.046304543000005"/>
    <n v="3213"/>
    <x v="7"/>
    <n v="40.718488919999999"/>
    <n v="-74.047726624999996"/>
    <n v="26168"/>
    <x v="0"/>
    <m/>
    <m/>
    <m/>
    <m/>
    <n v="1985"/>
    <n v="39"/>
    <m/>
    <n v="1"/>
  </r>
  <r>
    <n v="279"/>
    <n v="4"/>
    <m/>
    <m/>
    <m/>
    <m/>
    <d v="2016-08-03T23:29:35"/>
    <d v="2016-08-03T23:34:15"/>
    <n v="3183"/>
    <s v="Exchange Place        "/>
    <n v="40.716246900000002"/>
    <n v="-74.033458800000005"/>
    <n v="3267"/>
    <x v="33"/>
    <n v="40.712418823756899"/>
    <n v="-74.038525521755219"/>
    <n v="24614"/>
    <x v="0"/>
    <m/>
    <m/>
    <m/>
    <m/>
    <n v="1976"/>
    <n v="48"/>
    <m/>
    <n v="1"/>
  </r>
  <r>
    <n v="565"/>
    <n v="9"/>
    <m/>
    <m/>
    <m/>
    <m/>
    <d v="2016-08-03T23:30:30"/>
    <d v="2016-08-03T23:39:55"/>
    <n v="3183"/>
    <s v="Exchange Place        "/>
    <n v="40.716246900000002"/>
    <n v="-74.033458800000005"/>
    <n v="3199"/>
    <x v="21"/>
    <n v="40.728744800000001"/>
    <n v="-74.032108199999996"/>
    <n v="24403"/>
    <x v="0"/>
    <m/>
    <m/>
    <m/>
    <m/>
    <n v="1991"/>
    <n v="33"/>
    <m/>
    <n v="2"/>
  </r>
  <r>
    <n v="295"/>
    <n v="4"/>
    <m/>
    <m/>
    <m/>
    <m/>
    <d v="2016-08-03T23:36:18"/>
    <d v="2016-08-03T23:41:13"/>
    <n v="3195"/>
    <s v="Sip Ave               "/>
    <n v="40.730742625306583"/>
    <n v="-74.063783884048462"/>
    <n v="3225"/>
    <x v="38"/>
    <n v="40.723658899999997"/>
    <n v="-74.064194299999997"/>
    <n v="26250"/>
    <x v="0"/>
    <m/>
    <m/>
    <m/>
    <m/>
    <n v="1978"/>
    <n v="46"/>
    <m/>
    <n v="2"/>
  </r>
  <r>
    <n v="153"/>
    <n v="2"/>
    <m/>
    <m/>
    <m/>
    <m/>
    <d v="2016-08-03T23:36:35"/>
    <d v="2016-08-03T23:39:09"/>
    <n v="3186"/>
    <s v="Grove St PATH         "/>
    <n v="40.71958611647166"/>
    <n v="-74.043117463588715"/>
    <n v="3279"/>
    <x v="26"/>
    <n v="40.721630142638354"/>
    <n v="-74.04996782541275"/>
    <n v="24388"/>
    <x v="0"/>
    <m/>
    <m/>
    <m/>
    <m/>
    <n v="1986"/>
    <n v="38"/>
    <m/>
    <n v="1"/>
  </r>
  <r>
    <n v="448"/>
    <n v="7"/>
    <m/>
    <m/>
    <m/>
    <m/>
    <d v="2016-08-03T23:55:02"/>
    <d v="2016-08-04T00:02:31"/>
    <n v="3199"/>
    <s v="Newport Pkwy          "/>
    <n v="40.728744800000001"/>
    <n v="-74.032108199999996"/>
    <n v="3183"/>
    <x v="11"/>
    <n v="40.716246900000002"/>
    <n v="-74.033458800000005"/>
    <n v="26251"/>
    <x v="0"/>
    <m/>
    <m/>
    <m/>
    <m/>
    <n v="1990"/>
    <n v="34"/>
    <m/>
    <n v="1"/>
  </r>
  <r>
    <n v="2086"/>
    <n v="34"/>
    <m/>
    <m/>
    <m/>
    <m/>
    <d v="2016-08-03T23:56:05"/>
    <d v="2016-08-04T00:30:52"/>
    <n v="3199"/>
    <s v="Newport Pkwy          "/>
    <n v="40.728744800000001"/>
    <n v="-74.032108199999996"/>
    <n v="3199"/>
    <x v="21"/>
    <n v="40.728744800000001"/>
    <n v="-74.032108199999996"/>
    <n v="26201"/>
    <x v="0"/>
    <m/>
    <m/>
    <m/>
    <m/>
    <n v="1975"/>
    <n v="49"/>
    <m/>
    <n v="1"/>
  </r>
  <r>
    <n v="754"/>
    <n v="12"/>
    <m/>
    <m/>
    <m/>
    <m/>
    <d v="2016-08-04T00:01:38"/>
    <d v="2016-08-04T00:14:12"/>
    <n v="3199"/>
    <s v="Newport Pkwy          "/>
    <n v="40.728744800000001"/>
    <n v="-74.032108199999996"/>
    <n v="3186"/>
    <x v="5"/>
    <n v="40.71958611647166"/>
    <n v="-74.043117463588715"/>
    <n v="24478"/>
    <x v="0"/>
    <m/>
    <m/>
    <m/>
    <m/>
    <n v="1981"/>
    <n v="43"/>
    <m/>
    <n v="1"/>
  </r>
  <r>
    <n v="398"/>
    <n v="6"/>
    <m/>
    <m/>
    <m/>
    <m/>
    <d v="2016-08-04T00:02:18"/>
    <d v="2016-08-04T00:08:56"/>
    <n v="3202"/>
    <s v="Newport PATH          "/>
    <n v="40.727223500000001"/>
    <n v="-74.033758899999995"/>
    <n v="3272"/>
    <x v="39"/>
    <n v="40.723331586464361"/>
    <n v="-74.045952558517442"/>
    <n v="26298"/>
    <x v="0"/>
    <m/>
    <m/>
    <m/>
    <m/>
    <n v="1987"/>
    <n v="37"/>
    <m/>
    <n v="1"/>
  </r>
  <r>
    <n v="476"/>
    <n v="7"/>
    <m/>
    <m/>
    <m/>
    <m/>
    <d v="2016-08-04T00:09:47"/>
    <d v="2016-08-04T00:17:44"/>
    <n v="3195"/>
    <s v="Sip Ave               "/>
    <n v="40.730742625306583"/>
    <n v="-74.063783884048462"/>
    <n v="3212"/>
    <x v="40"/>
    <n v="40.734785817999999"/>
    <n v="-74.050443635999997"/>
    <n v="26195"/>
    <x v="0"/>
    <m/>
    <m/>
    <m/>
    <m/>
    <n v="1986"/>
    <n v="38"/>
    <m/>
    <n v="1"/>
  </r>
  <r>
    <n v="488"/>
    <n v="8"/>
    <m/>
    <m/>
    <m/>
    <m/>
    <d v="2016-08-04T00:12:32"/>
    <d v="2016-08-04T00:20:41"/>
    <n v="3195"/>
    <s v="Sip Ave               "/>
    <n v="40.730742625306583"/>
    <n v="-74.063783884048462"/>
    <n v="3212"/>
    <x v="40"/>
    <n v="40.734785817999999"/>
    <n v="-74.050443635999997"/>
    <n v="24409"/>
    <x v="0"/>
    <m/>
    <m/>
    <m/>
    <m/>
    <n v="1967"/>
    <n v="57"/>
    <m/>
    <n v="1"/>
  </r>
  <r>
    <n v="234"/>
    <n v="3"/>
    <m/>
    <m/>
    <m/>
    <m/>
    <d v="2016-08-04T00:12:37"/>
    <d v="2016-08-04T00:16:32"/>
    <n v="3185"/>
    <s v="City Hall             "/>
    <n v="40.717732499999997"/>
    <n v="-74.043845000000005"/>
    <n v="3184"/>
    <x v="8"/>
    <n v="40.7141454"/>
    <n v="-74.033551900000006"/>
    <n v="24523"/>
    <x v="0"/>
    <m/>
    <m/>
    <m/>
    <m/>
    <n v="1984"/>
    <n v="40"/>
    <m/>
    <n v="1"/>
  </r>
  <r>
    <n v="2161"/>
    <n v="36"/>
    <m/>
    <m/>
    <m/>
    <m/>
    <d v="2016-08-04T00:14:32"/>
    <d v="2016-08-04T00:50:34"/>
    <n v="3194"/>
    <s v="McGinley Square       "/>
    <n v="40.725339925355797"/>
    <n v="-74.067622125148773"/>
    <n v="3194"/>
    <x v="20"/>
    <n v="40.725339925355797"/>
    <n v="-74.067622125148773"/>
    <n v="24421"/>
    <x v="0"/>
    <m/>
    <m/>
    <m/>
    <m/>
    <n v="1987"/>
    <n v="37"/>
    <m/>
    <n v="1"/>
  </r>
  <r>
    <n v="371"/>
    <n v="6"/>
    <m/>
    <m/>
    <m/>
    <m/>
    <d v="2016-08-04T00:16:47"/>
    <d v="2016-08-04T00:22:59"/>
    <n v="3183"/>
    <s v="Exchange Place        "/>
    <n v="40.716246900000002"/>
    <n v="-74.033458800000005"/>
    <n v="3199"/>
    <x v="21"/>
    <n v="40.728744800000001"/>
    <n v="-74.032108199999996"/>
    <n v="26251"/>
    <x v="0"/>
    <m/>
    <m/>
    <m/>
    <m/>
    <n v="1990"/>
    <n v="34"/>
    <m/>
    <n v="1"/>
  </r>
  <r>
    <n v="442"/>
    <n v="7"/>
    <m/>
    <m/>
    <m/>
    <m/>
    <d v="2016-08-04T00:27:51"/>
    <d v="2016-08-04T00:35:14"/>
    <n v="3184"/>
    <s v="Paulus Hook           "/>
    <n v="40.7141454"/>
    <n v="-74.033551900000006"/>
    <n v="3184"/>
    <x v="8"/>
    <n v="40.7141454"/>
    <n v="-74.033551900000006"/>
    <n v="24523"/>
    <x v="0"/>
    <m/>
    <m/>
    <m/>
    <m/>
    <n v="1984"/>
    <n v="40"/>
    <m/>
    <n v="1"/>
  </r>
  <r>
    <n v="345"/>
    <n v="5"/>
    <m/>
    <m/>
    <m/>
    <m/>
    <d v="2016-08-04T00:36:18"/>
    <d v="2016-08-04T00:42:03"/>
    <n v="3202"/>
    <s v="Newport PATH          "/>
    <n v="40.727223500000001"/>
    <n v="-74.033758899999995"/>
    <n v="3203"/>
    <x v="9"/>
    <n v="40.727595966000003"/>
    <n v="-74.044247311000007"/>
    <n v="26232"/>
    <x v="0"/>
    <m/>
    <m/>
    <m/>
    <m/>
    <n v="1982"/>
    <n v="42"/>
    <m/>
    <n v="1"/>
  </r>
  <r>
    <n v="163"/>
    <n v="2"/>
    <m/>
    <m/>
    <m/>
    <m/>
    <d v="2016-08-04T00:37:59"/>
    <d v="2016-08-04T00:40:42"/>
    <n v="3186"/>
    <s v="Grove St PATH         "/>
    <n v="40.71958611647166"/>
    <n v="-74.043117463588715"/>
    <n v="3272"/>
    <x v="39"/>
    <n v="40.723331586464361"/>
    <n v="-74.045952558517442"/>
    <n v="24478"/>
    <x v="0"/>
    <m/>
    <m/>
    <m/>
    <m/>
    <n v="1987"/>
    <n v="37"/>
    <m/>
    <n v="1"/>
  </r>
  <r>
    <n v="336"/>
    <n v="5"/>
    <m/>
    <m/>
    <m/>
    <m/>
    <d v="2016-08-04T00:41:52"/>
    <d v="2016-08-04T00:47:28"/>
    <n v="3211"/>
    <s v="Newark Ave            "/>
    <n v="40.721525149999998"/>
    <n v="-74.046304543000005"/>
    <n v="3203"/>
    <x v="9"/>
    <n v="40.727595966000003"/>
    <n v="-74.044247311000007"/>
    <n v="24438"/>
    <x v="0"/>
    <m/>
    <m/>
    <m/>
    <m/>
    <n v="1971"/>
    <n v="53"/>
    <m/>
    <n v="1"/>
  </r>
  <r>
    <n v="657"/>
    <n v="10"/>
    <m/>
    <m/>
    <m/>
    <m/>
    <d v="2016-08-04T00:43:57"/>
    <d v="2016-08-04T00:54:54"/>
    <n v="3184"/>
    <s v="Paulus Hook           "/>
    <n v="40.7141454"/>
    <n v="-74.033551900000006"/>
    <n v="3203"/>
    <x v="9"/>
    <n v="40.727595966000003"/>
    <n v="-74.044247311000007"/>
    <n v="24495"/>
    <x v="0"/>
    <m/>
    <m/>
    <m/>
    <m/>
    <n v="1984"/>
    <n v="40"/>
    <m/>
    <n v="1"/>
  </r>
  <r>
    <n v="632"/>
    <n v="10"/>
    <m/>
    <m/>
    <m/>
    <m/>
    <d v="2016-08-04T00:44:04"/>
    <d v="2016-08-04T00:54:37"/>
    <n v="3184"/>
    <s v="Paulus Hook           "/>
    <n v="40.7141454"/>
    <n v="-74.033551900000006"/>
    <n v="3203"/>
    <x v="9"/>
    <n v="40.727595966000003"/>
    <n v="-74.044247311000007"/>
    <n v="26315"/>
    <x v="0"/>
    <m/>
    <m/>
    <m/>
    <m/>
    <n v="1986"/>
    <n v="38"/>
    <m/>
    <n v="2"/>
  </r>
  <r>
    <n v="627"/>
    <n v="10"/>
    <m/>
    <m/>
    <m/>
    <m/>
    <d v="2016-08-04T00:46:03"/>
    <d v="2016-08-04T00:56:30"/>
    <n v="3195"/>
    <s v="Sip Ave               "/>
    <n v="40.730742625306583"/>
    <n v="-74.063783884048462"/>
    <n v="3212"/>
    <x v="40"/>
    <n v="40.734785817999999"/>
    <n v="-74.050443635999997"/>
    <n v="24667"/>
    <x v="0"/>
    <m/>
    <m/>
    <m/>
    <m/>
    <n v="1971"/>
    <n v="53"/>
    <m/>
    <n v="2"/>
  </r>
  <r>
    <n v="240"/>
    <n v="4"/>
    <m/>
    <m/>
    <m/>
    <m/>
    <d v="2016-08-04T00:46:30"/>
    <d v="2016-08-04T00:50:30"/>
    <n v="3195"/>
    <s v="Sip Ave               "/>
    <n v="40.730742625306583"/>
    <n v="-74.063783884048462"/>
    <n v="3194"/>
    <x v="20"/>
    <n v="40.725339925355797"/>
    <n v="-74.067622125148773"/>
    <n v="24416"/>
    <x v="0"/>
    <m/>
    <m/>
    <m/>
    <m/>
    <n v="1981"/>
    <n v="43"/>
    <m/>
    <n v="1"/>
  </r>
  <r>
    <n v="110"/>
    <n v="1"/>
    <m/>
    <m/>
    <m/>
    <m/>
    <d v="2016-08-04T00:56:03"/>
    <d v="2016-08-04T00:57:54"/>
    <n v="3211"/>
    <s v="Newark Ave            "/>
    <n v="40.721525149999998"/>
    <n v="-74.046304543000005"/>
    <n v="3213"/>
    <x v="7"/>
    <n v="40.718488919999999"/>
    <n v="-74.047726624999996"/>
    <n v="24568"/>
    <x v="0"/>
    <m/>
    <m/>
    <m/>
    <m/>
    <n v="1987"/>
    <n v="37"/>
    <m/>
    <n v="1"/>
  </r>
  <r>
    <n v="833"/>
    <n v="13"/>
    <m/>
    <m/>
    <m/>
    <m/>
    <d v="2016-08-04T01:10:22"/>
    <d v="2016-08-04T01:24:16"/>
    <n v="3186"/>
    <s v="Grove St PATH         "/>
    <n v="40.71958611647166"/>
    <n v="-74.043117463588715"/>
    <n v="3190"/>
    <x v="2"/>
    <n v="40.710467023379699"/>
    <n v="-74.070038795471191"/>
    <n v="24613"/>
    <x v="0"/>
    <m/>
    <m/>
    <m/>
    <m/>
    <n v="1988"/>
    <n v="36"/>
    <m/>
    <n v="1"/>
  </r>
  <r>
    <n v="489"/>
    <n v="8"/>
    <m/>
    <m/>
    <m/>
    <m/>
    <d v="2016-08-04T01:11:25"/>
    <d v="2016-08-04T01:19:34"/>
    <n v="3186"/>
    <s v="Grove St PATH         "/>
    <n v="40.71958611647166"/>
    <n v="-74.043117463588715"/>
    <n v="3211"/>
    <x v="14"/>
    <n v="40.721525149999998"/>
    <n v="-74.046304543000005"/>
    <n v="24446"/>
    <x v="0"/>
    <m/>
    <m/>
    <m/>
    <m/>
    <n v="1970"/>
    <n v="54"/>
    <m/>
    <n v="1"/>
  </r>
  <r>
    <n v="860"/>
    <n v="14"/>
    <m/>
    <m/>
    <m/>
    <m/>
    <d v="2016-08-04T01:27:18"/>
    <d v="2016-08-04T01:41:38"/>
    <n v="3211"/>
    <s v="Newark Ave            "/>
    <n v="40.721525149999998"/>
    <n v="-74.046304543000005"/>
    <n v="3193"/>
    <x v="4"/>
    <n v="40.724605099886901"/>
    <n v="-74.078405946493149"/>
    <n v="26290"/>
    <x v="0"/>
    <m/>
    <m/>
    <m/>
    <m/>
    <n v="1986"/>
    <n v="38"/>
    <m/>
    <n v="1"/>
  </r>
  <r>
    <n v="310"/>
    <n v="5"/>
    <m/>
    <m/>
    <m/>
    <m/>
    <d v="2016-08-04T01:34:35"/>
    <d v="2016-08-04T01:39:46"/>
    <n v="3206"/>
    <s v="Hilltop               "/>
    <n v="40.7311689"/>
    <n v="-74.057573599999998"/>
    <n v="3212"/>
    <x v="40"/>
    <n v="40.734785817999999"/>
    <n v="-74.050443635999997"/>
    <n v="26175"/>
    <x v="1"/>
    <m/>
    <m/>
    <m/>
    <m/>
    <m/>
    <s v=""/>
    <m/>
    <n v="0"/>
  </r>
  <r>
    <n v="272"/>
    <n v="4"/>
    <m/>
    <m/>
    <m/>
    <m/>
    <d v="2016-08-04T02:20:21"/>
    <d v="2016-08-04T02:24:53"/>
    <n v="3186"/>
    <s v="Grove St PATH         "/>
    <n v="40.71958611647166"/>
    <n v="-74.043117463588715"/>
    <n v="3211"/>
    <x v="14"/>
    <n v="40.721525149999998"/>
    <n v="-74.046304543000005"/>
    <n v="26291"/>
    <x v="0"/>
    <m/>
    <m/>
    <m/>
    <m/>
    <n v="1994"/>
    <n v="30"/>
    <m/>
    <n v="1"/>
  </r>
  <r>
    <n v="507"/>
    <n v="8"/>
    <m/>
    <m/>
    <m/>
    <m/>
    <d v="2016-08-04T02:20:47"/>
    <d v="2016-08-04T02:29:14"/>
    <n v="3186"/>
    <s v="Grove St PATH         "/>
    <n v="40.71958611647166"/>
    <n v="-74.043117463588715"/>
    <n v="3203"/>
    <x v="9"/>
    <n v="40.727595966000003"/>
    <n v="-74.044247311000007"/>
    <n v="26253"/>
    <x v="0"/>
    <m/>
    <m/>
    <m/>
    <m/>
    <n v="1978"/>
    <n v="46"/>
    <m/>
    <n v="1"/>
  </r>
  <r>
    <n v="218"/>
    <n v="3"/>
    <m/>
    <m/>
    <m/>
    <m/>
    <d v="2016-08-04T02:36:59"/>
    <d v="2016-08-04T02:40:38"/>
    <n v="3194"/>
    <s v="McGinley Square       "/>
    <n v="40.725339925355797"/>
    <n v="-74.067622125148773"/>
    <n v="3195"/>
    <x v="3"/>
    <n v="40.730742625306583"/>
    <n v="-74.063783884048462"/>
    <n v="24714"/>
    <x v="0"/>
    <m/>
    <m/>
    <m/>
    <m/>
    <n v="1970"/>
    <n v="54"/>
    <m/>
    <n v="1"/>
  </r>
  <r>
    <n v="284"/>
    <n v="4"/>
    <m/>
    <m/>
    <m/>
    <m/>
    <d v="2016-08-04T02:44:23"/>
    <d v="2016-08-04T02:49:08"/>
    <n v="3184"/>
    <s v="Paulus Hook           "/>
    <n v="40.7141454"/>
    <n v="-74.033551900000006"/>
    <n v="3185"/>
    <x v="13"/>
    <n v="40.717732499999997"/>
    <n v="-74.043845000000005"/>
    <n v="26228"/>
    <x v="0"/>
    <m/>
    <m/>
    <m/>
    <m/>
    <n v="1984"/>
    <n v="40"/>
    <m/>
    <n v="1"/>
  </r>
  <r>
    <n v="447"/>
    <n v="7"/>
    <m/>
    <m/>
    <m/>
    <m/>
    <d v="2016-08-04T04:55:56"/>
    <d v="2016-08-04T05:03:24"/>
    <n v="3209"/>
    <s v="Brunswick St          "/>
    <n v="40.724176499999999"/>
    <n v="-74.050656399999994"/>
    <n v="3184"/>
    <x v="8"/>
    <n v="40.7141454"/>
    <n v="-74.033551900000006"/>
    <n v="26240"/>
    <x v="0"/>
    <m/>
    <m/>
    <m/>
    <m/>
    <n v="1990"/>
    <n v="34"/>
    <m/>
    <n v="1"/>
  </r>
  <r>
    <n v="808"/>
    <n v="13"/>
    <m/>
    <m/>
    <m/>
    <m/>
    <d v="2016-08-04T05:21:00"/>
    <d v="2016-08-04T05:34:28"/>
    <n v="3207"/>
    <s v="Oakland Ave           "/>
    <n v="40.737603700000001"/>
    <n v="-74.052478300000004"/>
    <n v="3276"/>
    <x v="6"/>
    <n v="40.714584035358932"/>
    <n v="-74.042817056179047"/>
    <n v="24589"/>
    <x v="0"/>
    <m/>
    <m/>
    <m/>
    <m/>
    <n v="1984"/>
    <n v="40"/>
    <m/>
    <n v="2"/>
  </r>
  <r>
    <n v="829"/>
    <n v="13"/>
    <m/>
    <m/>
    <m/>
    <m/>
    <d v="2016-08-04T05:30:55"/>
    <d v="2016-08-04T05:44:45"/>
    <n v="3210"/>
    <s v="Pershing Field        "/>
    <n v="40.742677141000001"/>
    <n v="-74.051788633000001"/>
    <n v="3183"/>
    <x v="11"/>
    <n v="40.716246900000002"/>
    <n v="-74.033458800000005"/>
    <n v="26176"/>
    <x v="0"/>
    <m/>
    <m/>
    <m/>
    <m/>
    <n v="1976"/>
    <n v="48"/>
    <m/>
    <n v="1"/>
  </r>
  <r>
    <n v="598"/>
    <n v="9"/>
    <m/>
    <m/>
    <m/>
    <m/>
    <d v="2016-08-04T05:44:53"/>
    <d v="2016-08-04T05:54:52"/>
    <n v="3190"/>
    <s v="Garfield Ave Station  "/>
    <n v="40.710467023379699"/>
    <n v="-74.070038795471191"/>
    <n v="3186"/>
    <x v="5"/>
    <n v="40.71958611647166"/>
    <n v="-74.043117463588715"/>
    <n v="24685"/>
    <x v="0"/>
    <m/>
    <m/>
    <m/>
    <m/>
    <n v="1986"/>
    <n v="38"/>
    <m/>
    <n v="1"/>
  </r>
  <r>
    <n v="196"/>
    <n v="3"/>
    <m/>
    <m/>
    <m/>
    <m/>
    <d v="2016-08-04T05:51:12"/>
    <d v="2016-08-04T05:54:28"/>
    <n v="3267"/>
    <s v="Morris Canal          "/>
    <n v="40.712418823756899"/>
    <n v="-74.038525521755219"/>
    <n v="3184"/>
    <x v="8"/>
    <n v="40.7141454"/>
    <n v="-74.033551900000006"/>
    <n v="26215"/>
    <x v="0"/>
    <m/>
    <m/>
    <m/>
    <m/>
    <n v="1961"/>
    <n v="63"/>
    <m/>
    <n v="1"/>
  </r>
  <r>
    <n v="616"/>
    <n v="10"/>
    <m/>
    <m/>
    <m/>
    <m/>
    <d v="2016-08-04T05:54:23"/>
    <d v="2016-08-04T06:04:39"/>
    <n v="3192"/>
    <s v="Liberty Light Rail    "/>
    <n v="40.711242300000002"/>
    <n v="-74.055701299999996"/>
    <n v="3183"/>
    <x v="11"/>
    <n v="40.716246900000002"/>
    <n v="-74.033458800000005"/>
    <n v="26276"/>
    <x v="0"/>
    <m/>
    <m/>
    <m/>
    <m/>
    <n v="1960"/>
    <n v="64"/>
    <m/>
    <n v="1"/>
  </r>
  <r>
    <n v="131"/>
    <n v="2"/>
    <m/>
    <m/>
    <m/>
    <m/>
    <d v="2016-08-04T05:55:54"/>
    <d v="2016-08-04T05:58:05"/>
    <n v="3267"/>
    <s v="Morris Canal          "/>
    <n v="40.712418823756899"/>
    <n v="-74.038525521755219"/>
    <n v="3184"/>
    <x v="8"/>
    <n v="40.7141454"/>
    <n v="-74.033551900000006"/>
    <n v="26209"/>
    <x v="0"/>
    <m/>
    <m/>
    <m/>
    <m/>
    <n v="1973"/>
    <n v="51"/>
    <m/>
    <n v="1"/>
  </r>
  <r>
    <n v="169"/>
    <n v="2"/>
    <m/>
    <m/>
    <m/>
    <m/>
    <d v="2016-08-04T05:56:35"/>
    <d v="2016-08-04T05:59:25"/>
    <n v="3276"/>
    <s v="Marin Light Rail      "/>
    <n v="40.714584035358932"/>
    <n v="-74.042817056179047"/>
    <n v="3186"/>
    <x v="5"/>
    <n v="40.71958611647166"/>
    <n v="-74.043117463588715"/>
    <n v="24379"/>
    <x v="0"/>
    <m/>
    <m/>
    <m/>
    <m/>
    <n v="1985"/>
    <n v="39"/>
    <m/>
    <n v="1"/>
  </r>
  <r>
    <n v="180"/>
    <n v="3"/>
    <m/>
    <m/>
    <m/>
    <m/>
    <d v="2016-08-04T05:58:56"/>
    <d v="2016-08-04T06:01:56"/>
    <n v="3267"/>
    <s v="Morris Canal          "/>
    <n v="40.712418823756899"/>
    <n v="-74.038525521755219"/>
    <n v="3183"/>
    <x v="11"/>
    <n v="40.716246900000002"/>
    <n v="-74.033458800000005"/>
    <n v="26214"/>
    <x v="0"/>
    <m/>
    <m/>
    <m/>
    <m/>
    <n v="1974"/>
    <n v="50"/>
    <m/>
    <n v="1"/>
  </r>
  <r>
    <n v="272"/>
    <n v="4"/>
    <m/>
    <m/>
    <m/>
    <m/>
    <d v="2016-08-04T06:04:55"/>
    <d v="2016-08-04T06:09:27"/>
    <n v="3225"/>
    <s v="Baldwin at Montgomery "/>
    <n v="40.723658899999997"/>
    <n v="-74.064194299999997"/>
    <n v="3195"/>
    <x v="3"/>
    <n v="40.730742625306583"/>
    <n v="-74.063783884048462"/>
    <n v="26227"/>
    <x v="0"/>
    <m/>
    <m/>
    <m/>
    <m/>
    <n v="1987"/>
    <n v="37"/>
    <m/>
    <n v="1"/>
  </r>
  <r>
    <n v="165"/>
    <n v="2"/>
    <m/>
    <m/>
    <m/>
    <m/>
    <d v="2016-08-04T06:05:25"/>
    <d v="2016-08-04T06:08:11"/>
    <n v="3186"/>
    <s v="Grove St PATH         "/>
    <n v="40.71958611647166"/>
    <n v="-74.043117463588715"/>
    <n v="3213"/>
    <x v="7"/>
    <n v="40.718488919999999"/>
    <n v="-74.047726624999996"/>
    <n v="24379"/>
    <x v="0"/>
    <m/>
    <m/>
    <m/>
    <m/>
    <n v="1977"/>
    <n v="47"/>
    <m/>
    <n v="1"/>
  </r>
  <r>
    <n v="320"/>
    <n v="5"/>
    <m/>
    <m/>
    <m/>
    <m/>
    <d v="2016-08-04T06:06:55"/>
    <d v="2016-08-04T06:12:16"/>
    <n v="3207"/>
    <s v="Oakland Ave           "/>
    <n v="40.737603700000001"/>
    <n v="-74.052478300000004"/>
    <n v="3195"/>
    <x v="3"/>
    <n v="40.730742625306583"/>
    <n v="-74.063783884048462"/>
    <n v="24470"/>
    <x v="0"/>
    <m/>
    <m/>
    <m/>
    <m/>
    <n v="1977"/>
    <n v="47"/>
    <m/>
    <n v="1"/>
  </r>
  <r>
    <n v="192"/>
    <n v="3"/>
    <m/>
    <m/>
    <m/>
    <m/>
    <d v="2016-08-04T06:08:48"/>
    <d v="2016-08-04T06:12:01"/>
    <n v="3194"/>
    <s v="McGinley Square       "/>
    <n v="40.725339925355797"/>
    <n v="-74.067622125148773"/>
    <n v="3195"/>
    <x v="3"/>
    <n v="40.730742625306583"/>
    <n v="-74.063783884048462"/>
    <n v="24465"/>
    <x v="0"/>
    <m/>
    <m/>
    <m/>
    <m/>
    <n v="1986"/>
    <n v="38"/>
    <m/>
    <n v="1"/>
  </r>
  <r>
    <n v="717"/>
    <n v="11"/>
    <m/>
    <m/>
    <m/>
    <m/>
    <d v="2016-08-04T06:10:26"/>
    <d v="2016-08-04T06:22:23"/>
    <n v="3194"/>
    <s v="McGinley Square       "/>
    <n v="40.725339925355797"/>
    <n v="-74.067622125148773"/>
    <n v="3183"/>
    <x v="11"/>
    <n v="40.716246900000002"/>
    <n v="-74.033458800000005"/>
    <n v="26183"/>
    <x v="0"/>
    <m/>
    <m/>
    <m/>
    <m/>
    <n v="1979"/>
    <n v="45"/>
    <m/>
    <n v="1"/>
  </r>
  <r>
    <n v="240"/>
    <n v="4"/>
    <m/>
    <m/>
    <m/>
    <m/>
    <d v="2016-08-04T06:13:05"/>
    <d v="2016-08-04T06:17:05"/>
    <n v="3267"/>
    <s v="Morris Canal          "/>
    <n v="40.712418823756899"/>
    <n v="-74.038525521755219"/>
    <n v="3183"/>
    <x v="11"/>
    <n v="40.716246900000002"/>
    <n v="-74.033458800000005"/>
    <n v="26180"/>
    <x v="0"/>
    <m/>
    <m/>
    <m/>
    <m/>
    <n v="1991"/>
    <n v="33"/>
    <m/>
    <n v="1"/>
  </r>
  <r>
    <n v="163"/>
    <n v="2"/>
    <m/>
    <m/>
    <m/>
    <m/>
    <d v="2016-08-04T06:14:55"/>
    <d v="2016-08-04T06:17:39"/>
    <n v="3270"/>
    <s v="Jersey &amp; 6th St       "/>
    <n v="40.725289107811321"/>
    <n v="-74.045571684837341"/>
    <n v="3186"/>
    <x v="5"/>
    <n v="40.71958611647166"/>
    <n v="-74.043117463588715"/>
    <n v="24469"/>
    <x v="0"/>
    <m/>
    <m/>
    <m/>
    <m/>
    <n v="1984"/>
    <n v="40"/>
    <m/>
    <n v="1"/>
  </r>
  <r>
    <n v="276"/>
    <n v="4"/>
    <m/>
    <m/>
    <m/>
    <m/>
    <d v="2016-08-04T06:15:32"/>
    <d v="2016-08-04T06:20:08"/>
    <n v="3194"/>
    <s v="McGinley Square       "/>
    <n v="40.725339925355797"/>
    <n v="-74.067622125148773"/>
    <n v="3195"/>
    <x v="3"/>
    <n v="40.730742625306583"/>
    <n v="-74.063783884048462"/>
    <n v="24606"/>
    <x v="0"/>
    <m/>
    <m/>
    <m/>
    <m/>
    <n v="1989"/>
    <n v="35"/>
    <m/>
    <n v="2"/>
  </r>
  <r>
    <n v="179"/>
    <n v="2"/>
    <m/>
    <m/>
    <m/>
    <m/>
    <d v="2016-08-04T06:18:30"/>
    <d v="2016-08-04T06:21:29"/>
    <n v="3276"/>
    <s v="Marin Light Rail      "/>
    <n v="40.714584035358932"/>
    <n v="-74.042817056179047"/>
    <n v="3186"/>
    <x v="5"/>
    <n v="40.71958611647166"/>
    <n v="-74.043117463588715"/>
    <n v="26237"/>
    <x v="0"/>
    <m/>
    <m/>
    <m/>
    <m/>
    <n v="1983"/>
    <n v="41"/>
    <m/>
    <n v="1"/>
  </r>
  <r>
    <n v="130"/>
    <n v="2"/>
    <m/>
    <m/>
    <m/>
    <m/>
    <d v="2016-08-04T06:22:48"/>
    <d v="2016-08-04T06:24:59"/>
    <n v="3279"/>
    <s v="Dixon Mills           "/>
    <n v="40.721630142638354"/>
    <n v="-74.04996782541275"/>
    <n v="3186"/>
    <x v="5"/>
    <n v="40.71958611647166"/>
    <n v="-74.043117463588715"/>
    <n v="24388"/>
    <x v="0"/>
    <m/>
    <m/>
    <m/>
    <m/>
    <n v="1984"/>
    <n v="40"/>
    <m/>
    <n v="1"/>
  </r>
  <r>
    <n v="262"/>
    <n v="4"/>
    <m/>
    <m/>
    <m/>
    <m/>
    <d v="2016-08-04T06:24:44"/>
    <d v="2016-08-04T06:29:07"/>
    <n v="3203"/>
    <s v="Hamilton Park         "/>
    <n v="40.727595966000003"/>
    <n v="-74.044247311000007"/>
    <n v="3186"/>
    <x v="5"/>
    <n v="40.71958611647166"/>
    <n v="-74.043117463588715"/>
    <n v="26318"/>
    <x v="0"/>
    <m/>
    <m/>
    <m/>
    <m/>
    <n v="1978"/>
    <n v="46"/>
    <m/>
    <n v="1"/>
  </r>
  <r>
    <n v="300"/>
    <n v="5"/>
    <m/>
    <m/>
    <m/>
    <m/>
    <d v="2016-08-04T06:28:23"/>
    <d v="2016-08-04T06:33:23"/>
    <n v="3187"/>
    <s v="Warren St             "/>
    <n v="40.721123599999999"/>
    <n v="-74.038050949999999"/>
    <n v="3199"/>
    <x v="21"/>
    <n v="40.728744800000001"/>
    <n v="-74.032108199999996"/>
    <n v="26184"/>
    <x v="0"/>
    <m/>
    <m/>
    <m/>
    <m/>
    <n v="1983"/>
    <n v="41"/>
    <m/>
    <n v="1"/>
  </r>
  <r>
    <n v="226"/>
    <n v="3"/>
    <m/>
    <m/>
    <m/>
    <m/>
    <d v="2016-08-04T06:29:35"/>
    <d v="2016-08-04T06:33:22"/>
    <n v="3267"/>
    <s v="Morris Canal          "/>
    <n v="40.712418823756899"/>
    <n v="-74.038525521755219"/>
    <n v="3184"/>
    <x v="8"/>
    <n v="40.7141454"/>
    <n v="-74.033551900000006"/>
    <n v="24461"/>
    <x v="0"/>
    <m/>
    <m/>
    <m/>
    <m/>
    <n v="1983"/>
    <n v="41"/>
    <m/>
    <n v="1"/>
  </r>
  <r>
    <n v="441"/>
    <n v="7"/>
    <m/>
    <m/>
    <m/>
    <m/>
    <d v="2016-08-04T06:29:44"/>
    <d v="2016-08-04T06:37:05"/>
    <n v="3195"/>
    <s v="Sip Ave               "/>
    <n v="40.730742625306583"/>
    <n v="-74.063783884048462"/>
    <n v="3193"/>
    <x v="4"/>
    <n v="40.724605099886901"/>
    <n v="-74.078405946493149"/>
    <n v="24470"/>
    <x v="0"/>
    <m/>
    <m/>
    <m/>
    <m/>
    <n v="1986"/>
    <n v="38"/>
    <m/>
    <n v="1"/>
  </r>
  <r>
    <n v="537"/>
    <n v="8"/>
    <m/>
    <m/>
    <m/>
    <m/>
    <d v="2016-08-04T06:30:55"/>
    <d v="2016-08-04T06:39:52"/>
    <n v="3199"/>
    <s v="Newport Pkwy          "/>
    <n v="40.728744800000001"/>
    <n v="-74.032108199999996"/>
    <n v="3272"/>
    <x v="39"/>
    <n v="40.723331586464361"/>
    <n v="-74.045952558517442"/>
    <n v="24411"/>
    <x v="0"/>
    <m/>
    <m/>
    <m/>
    <m/>
    <n v="1991"/>
    <n v="33"/>
    <m/>
    <n v="2"/>
  </r>
  <r>
    <n v="701"/>
    <n v="11"/>
    <m/>
    <m/>
    <m/>
    <m/>
    <d v="2016-08-04T06:32:46"/>
    <d v="2016-08-04T06:44:27"/>
    <n v="3192"/>
    <s v="Liberty Light Rail    "/>
    <n v="40.711242300000002"/>
    <n v="-74.055701299999996"/>
    <n v="3183"/>
    <x v="11"/>
    <n v="40.716246900000002"/>
    <n v="-74.033458800000005"/>
    <n v="26202"/>
    <x v="0"/>
    <m/>
    <m/>
    <m/>
    <m/>
    <n v="1965"/>
    <n v="59"/>
    <m/>
    <n v="1"/>
  </r>
  <r>
    <n v="194"/>
    <n v="3"/>
    <m/>
    <m/>
    <m/>
    <m/>
    <d v="2016-08-04T06:33:37"/>
    <d v="2016-08-04T06:36:52"/>
    <n v="3186"/>
    <s v="Grove St PATH         "/>
    <n v="40.71958611647166"/>
    <n v="-74.043117463588715"/>
    <n v="3187"/>
    <x v="16"/>
    <n v="40.721123599999999"/>
    <n v="-74.038050949999999"/>
    <n v="26237"/>
    <x v="0"/>
    <m/>
    <m/>
    <m/>
    <m/>
    <n v="1974"/>
    <n v="50"/>
    <m/>
    <n v="1"/>
  </r>
  <r>
    <n v="400"/>
    <n v="6"/>
    <m/>
    <m/>
    <m/>
    <m/>
    <d v="2016-08-04T06:33:36"/>
    <d v="2016-08-04T06:40:17"/>
    <n v="3199"/>
    <s v="Newport Pkwy          "/>
    <n v="40.728744800000001"/>
    <n v="-74.032108199999996"/>
    <n v="3273"/>
    <x v="0"/>
    <n v="40.721650724879986"/>
    <n v="-74.042884111404419"/>
    <n v="26251"/>
    <x v="0"/>
    <m/>
    <m/>
    <m/>
    <m/>
    <m/>
    <s v=""/>
    <m/>
    <n v="0"/>
  </r>
  <r>
    <n v="1470"/>
    <n v="24"/>
    <m/>
    <m/>
    <m/>
    <m/>
    <d v="2016-08-04T06:35:45"/>
    <d v="2016-08-04T07:00:16"/>
    <n v="3267"/>
    <s v="Morris Canal          "/>
    <n v="40.712418823756899"/>
    <n v="-74.038525521755219"/>
    <n v="3267"/>
    <x v="33"/>
    <n v="40.712418823756899"/>
    <n v="-74.038525521755219"/>
    <n v="24697"/>
    <x v="0"/>
    <m/>
    <m/>
    <m/>
    <m/>
    <n v="1983"/>
    <n v="41"/>
    <m/>
    <n v="1"/>
  </r>
  <r>
    <n v="1463"/>
    <n v="24"/>
    <m/>
    <m/>
    <m/>
    <m/>
    <d v="2016-08-04T06:35:53"/>
    <d v="2016-08-04T07:00:17"/>
    <n v="3267"/>
    <s v="Morris Canal          "/>
    <n v="40.712418823756899"/>
    <n v="-74.038525521755219"/>
    <n v="3267"/>
    <x v="33"/>
    <n v="40.712418823756899"/>
    <n v="-74.038525521755219"/>
    <n v="26309"/>
    <x v="0"/>
    <m/>
    <m/>
    <m/>
    <m/>
    <n v="1981"/>
    <n v="43"/>
    <m/>
    <n v="1"/>
  </r>
  <r>
    <n v="288"/>
    <n v="4"/>
    <m/>
    <m/>
    <m/>
    <m/>
    <d v="2016-08-04T06:36:35"/>
    <d v="2016-08-04T06:41:23"/>
    <n v="3267"/>
    <s v="Morris Canal          "/>
    <n v="40.712418823756899"/>
    <n v="-74.038525521755219"/>
    <n v="3183"/>
    <x v="11"/>
    <n v="40.716246900000002"/>
    <n v="-74.033458800000005"/>
    <n v="26308"/>
    <x v="0"/>
    <m/>
    <m/>
    <m/>
    <m/>
    <n v="1971"/>
    <n v="53"/>
    <m/>
    <n v="1"/>
  </r>
  <r>
    <n v="90"/>
    <n v="1"/>
    <m/>
    <m/>
    <m/>
    <m/>
    <d v="2016-08-04T06:41:16"/>
    <d v="2016-08-04T06:42:47"/>
    <n v="3199"/>
    <s v="Newport Pkwy          "/>
    <n v="40.728744800000001"/>
    <n v="-74.032108199999996"/>
    <n v="3202"/>
    <x v="15"/>
    <n v="40.727223500000001"/>
    <n v="-74.033758899999995"/>
    <n v="24403"/>
    <x v="0"/>
    <m/>
    <m/>
    <m/>
    <m/>
    <n v="1979"/>
    <n v="45"/>
    <m/>
    <n v="1"/>
  </r>
  <r>
    <n v="244"/>
    <n v="4"/>
    <m/>
    <m/>
    <m/>
    <m/>
    <d v="2016-08-04T06:42:32"/>
    <d v="2016-08-04T06:46:37"/>
    <n v="3225"/>
    <s v="Baldwin at Montgomery "/>
    <n v="40.723658899999997"/>
    <n v="-74.064194299999997"/>
    <n v="3195"/>
    <x v="3"/>
    <n v="40.730742625306583"/>
    <n v="-74.063783884048462"/>
    <n v="24596"/>
    <x v="0"/>
    <m/>
    <m/>
    <m/>
    <m/>
    <n v="1976"/>
    <n v="48"/>
    <m/>
    <n v="1"/>
  </r>
  <r>
    <n v="153"/>
    <n v="2"/>
    <m/>
    <m/>
    <m/>
    <m/>
    <d v="2016-08-04T06:42:54"/>
    <d v="2016-08-04T06:45:28"/>
    <n v="3267"/>
    <s v="Morris Canal          "/>
    <n v="40.712418823756899"/>
    <n v="-74.038525521755219"/>
    <n v="3183"/>
    <x v="11"/>
    <n v="40.716246900000002"/>
    <n v="-74.033458800000005"/>
    <n v="24722"/>
    <x v="0"/>
    <m/>
    <m/>
    <m/>
    <m/>
    <n v="1983"/>
    <n v="41"/>
    <m/>
    <n v="1"/>
  </r>
  <r>
    <n v="629"/>
    <n v="10"/>
    <m/>
    <m/>
    <m/>
    <m/>
    <d v="2016-08-04T06:44:05"/>
    <d v="2016-08-04T06:54:34"/>
    <n v="3220"/>
    <s v="5 Corners Library     "/>
    <n v="40.734961020009514"/>
    <n v="-74.059503078460693"/>
    <n v="3209"/>
    <x v="28"/>
    <n v="40.724176499999999"/>
    <n v="-74.050656399999994"/>
    <n v="24405"/>
    <x v="0"/>
    <m/>
    <m/>
    <m/>
    <m/>
    <n v="1984"/>
    <n v="40"/>
    <m/>
    <n v="1"/>
  </r>
  <r>
    <n v="258"/>
    <n v="4"/>
    <m/>
    <m/>
    <m/>
    <m/>
    <d v="2016-08-04T06:50:35"/>
    <d v="2016-08-04T06:54:54"/>
    <n v="3209"/>
    <s v="Brunswick St          "/>
    <n v="40.724176499999999"/>
    <n v="-74.050656399999994"/>
    <n v="3186"/>
    <x v="5"/>
    <n v="40.71958611647166"/>
    <n v="-74.043117463588715"/>
    <n v="24684"/>
    <x v="0"/>
    <m/>
    <m/>
    <m/>
    <m/>
    <n v="1954"/>
    <n v="70"/>
    <m/>
    <n v="1"/>
  </r>
  <r>
    <n v="330"/>
    <n v="5"/>
    <m/>
    <m/>
    <m/>
    <m/>
    <d v="2016-08-04T06:51:39"/>
    <d v="2016-08-04T06:57:10"/>
    <n v="3281"/>
    <s v="Leonard Gordon Park   "/>
    <n v="40.74590996631558"/>
    <n v="-74.057271480560303"/>
    <n v="3195"/>
    <x v="3"/>
    <n v="40.730742625306583"/>
    <n v="-74.063783884048462"/>
    <n v="24484"/>
    <x v="0"/>
    <m/>
    <m/>
    <m/>
    <m/>
    <n v="1980"/>
    <n v="44"/>
    <m/>
    <n v="1"/>
  </r>
  <r>
    <n v="910"/>
    <n v="15"/>
    <m/>
    <m/>
    <m/>
    <m/>
    <d v="2016-08-04T06:53:53"/>
    <d v="2016-08-04T07:09:04"/>
    <n v="3201"/>
    <s v="Dey St                "/>
    <n v="40.737710999999997"/>
    <n v="-74.066920999999994"/>
    <n v="3202"/>
    <x v="15"/>
    <n v="40.727223500000001"/>
    <n v="-74.033758899999995"/>
    <n v="26262"/>
    <x v="0"/>
    <m/>
    <m/>
    <m/>
    <m/>
    <n v="1979"/>
    <n v="45"/>
    <m/>
    <n v="1"/>
  </r>
  <r>
    <n v="262"/>
    <n v="4"/>
    <m/>
    <m/>
    <m/>
    <m/>
    <d v="2016-08-04T06:54:31"/>
    <d v="2016-08-04T06:58:53"/>
    <n v="3186"/>
    <s v="Grove St PATH         "/>
    <n v="40.71958611647166"/>
    <n v="-74.043117463588715"/>
    <n v="3205"/>
    <x v="25"/>
    <n v="40.716539780991937"/>
    <n v="-74.049637913703904"/>
    <n v="24685"/>
    <x v="0"/>
    <m/>
    <m/>
    <m/>
    <m/>
    <n v="1981"/>
    <n v="43"/>
    <m/>
    <n v="1"/>
  </r>
  <r>
    <n v="418"/>
    <n v="6"/>
    <m/>
    <m/>
    <m/>
    <m/>
    <d v="2016-08-04T06:54:36"/>
    <d v="2016-08-04T07:01:35"/>
    <n v="3276"/>
    <s v="Marin Light Rail      "/>
    <n v="40.714584035358932"/>
    <n v="-74.042817056179047"/>
    <n v="3186"/>
    <x v="5"/>
    <n v="40.71958611647166"/>
    <n v="-74.043117463588715"/>
    <n v="26243"/>
    <x v="1"/>
    <m/>
    <m/>
    <m/>
    <m/>
    <m/>
    <s v=""/>
    <m/>
    <n v="0"/>
  </r>
  <r>
    <n v="416"/>
    <n v="6"/>
    <m/>
    <m/>
    <m/>
    <m/>
    <d v="2016-08-04T06:54:35"/>
    <d v="2016-08-04T07:01:31"/>
    <n v="3192"/>
    <s v="Liberty Light Rail    "/>
    <n v="40.711242300000002"/>
    <n v="-74.055701299999996"/>
    <n v="3186"/>
    <x v="5"/>
    <n v="40.71958611647166"/>
    <n v="-74.043117463588715"/>
    <n v="24531"/>
    <x v="0"/>
    <m/>
    <m/>
    <m/>
    <m/>
    <n v="1988"/>
    <n v="36"/>
    <m/>
    <n v="2"/>
  </r>
  <r>
    <n v="258"/>
    <n v="4"/>
    <m/>
    <m/>
    <m/>
    <m/>
    <d v="2016-08-04T06:55:09"/>
    <d v="2016-08-04T06:59:27"/>
    <n v="3267"/>
    <s v="Morris Canal          "/>
    <n v="40.712418823756899"/>
    <n v="-74.038525521755219"/>
    <n v="3183"/>
    <x v="11"/>
    <n v="40.716246900000002"/>
    <n v="-74.033458800000005"/>
    <n v="26270"/>
    <x v="0"/>
    <m/>
    <m/>
    <m/>
    <m/>
    <n v="1983"/>
    <n v="41"/>
    <m/>
    <n v="2"/>
  </r>
  <r>
    <n v="213"/>
    <n v="3"/>
    <m/>
    <m/>
    <m/>
    <m/>
    <d v="2016-08-04T06:56:21"/>
    <d v="2016-08-04T06:59:55"/>
    <n v="3276"/>
    <s v="Marin Light Rail      "/>
    <n v="40.714584035358932"/>
    <n v="-74.042817056179047"/>
    <n v="3186"/>
    <x v="5"/>
    <n v="40.71958611647166"/>
    <n v="-74.043117463588715"/>
    <n v="26311"/>
    <x v="0"/>
    <m/>
    <m/>
    <m/>
    <m/>
    <n v="1976"/>
    <n v="48"/>
    <m/>
    <n v="1"/>
  </r>
  <r>
    <n v="723"/>
    <n v="12"/>
    <m/>
    <m/>
    <m/>
    <m/>
    <d v="2016-08-04T06:58:00"/>
    <d v="2016-08-04T07:10:04"/>
    <n v="3199"/>
    <s v="Newport Pkwy          "/>
    <n v="40.728744800000001"/>
    <n v="-74.032108199999996"/>
    <n v="3199"/>
    <x v="21"/>
    <n v="40.728744800000001"/>
    <n v="-74.032108199999996"/>
    <n v="26201"/>
    <x v="0"/>
    <m/>
    <m/>
    <m/>
    <m/>
    <n v="1981"/>
    <n v="43"/>
    <m/>
    <n v="1"/>
  </r>
  <r>
    <n v="933"/>
    <n v="15"/>
    <m/>
    <m/>
    <m/>
    <m/>
    <d v="2016-08-04T06:58:24"/>
    <d v="2016-08-04T07:13:57"/>
    <n v="3196"/>
    <s v="Riverview Park        "/>
    <n v="40.744318700000001"/>
    <n v="-74.043990899999997"/>
    <n v="3183"/>
    <x v="11"/>
    <n v="40.716246900000002"/>
    <n v="-74.033458800000005"/>
    <n v="26305"/>
    <x v="0"/>
    <m/>
    <m/>
    <m/>
    <m/>
    <n v="1975"/>
    <n v="49"/>
    <m/>
    <n v="1"/>
  </r>
  <r>
    <n v="261"/>
    <n v="4"/>
    <m/>
    <m/>
    <m/>
    <m/>
    <d v="2016-08-04T06:58:36"/>
    <d v="2016-08-04T07:02:57"/>
    <n v="3267"/>
    <s v="Morris Canal          "/>
    <n v="40.712418823756899"/>
    <n v="-74.038525521755219"/>
    <n v="3183"/>
    <x v="11"/>
    <n v="40.716246900000002"/>
    <n v="-74.033458800000005"/>
    <n v="24689"/>
    <x v="0"/>
    <m/>
    <m/>
    <m/>
    <m/>
    <n v="1982"/>
    <n v="42"/>
    <m/>
    <n v="2"/>
  </r>
  <r>
    <n v="270"/>
    <n v="4"/>
    <m/>
    <m/>
    <m/>
    <m/>
    <d v="2016-08-04T06:58:44"/>
    <d v="2016-08-04T07:03:15"/>
    <n v="3209"/>
    <s v="Brunswick St          "/>
    <n v="40.724176499999999"/>
    <n v="-74.050656399999994"/>
    <n v="3186"/>
    <x v="5"/>
    <n v="40.71958611647166"/>
    <n v="-74.043117463588715"/>
    <n v="26161"/>
    <x v="0"/>
    <m/>
    <m/>
    <m/>
    <m/>
    <n v="1989"/>
    <n v="35"/>
    <m/>
    <n v="1"/>
  </r>
  <r>
    <n v="254"/>
    <n v="4"/>
    <m/>
    <m/>
    <m/>
    <m/>
    <d v="2016-08-04T06:59:51"/>
    <d v="2016-08-04T07:04:06"/>
    <n v="3278"/>
    <s v="Monmouth and 6th      "/>
    <n v="40.725685483629007"/>
    <n v="-74.048790335655212"/>
    <n v="3186"/>
    <x v="5"/>
    <n v="40.71958611647166"/>
    <n v="-74.043117463588715"/>
    <n v="24622"/>
    <x v="0"/>
    <m/>
    <m/>
    <m/>
    <m/>
    <n v="1989"/>
    <n v="35"/>
    <m/>
    <n v="2"/>
  </r>
  <r>
    <n v="703"/>
    <n v="11"/>
    <m/>
    <m/>
    <m/>
    <m/>
    <d v="2016-08-04T07:00:08"/>
    <d v="2016-08-04T07:11:51"/>
    <n v="3201"/>
    <s v="Dey St                "/>
    <n v="40.737710999999997"/>
    <n v="-74.066920999999994"/>
    <n v="3202"/>
    <x v="15"/>
    <n v="40.727223500000001"/>
    <n v="-74.033758899999995"/>
    <n v="26271"/>
    <x v="0"/>
    <m/>
    <m/>
    <m/>
    <m/>
    <n v="1975"/>
    <n v="49"/>
    <m/>
    <n v="1"/>
  </r>
  <r>
    <n v="464"/>
    <n v="7"/>
    <m/>
    <m/>
    <m/>
    <m/>
    <d v="2016-08-04T07:00:51"/>
    <d v="2016-08-04T07:08:36"/>
    <n v="3183"/>
    <s v="Exchange Place        "/>
    <n v="40.716246900000002"/>
    <n v="-74.033458800000005"/>
    <n v="3202"/>
    <x v="15"/>
    <n v="40.727223500000001"/>
    <n v="-74.033758899999995"/>
    <n v="26276"/>
    <x v="0"/>
    <m/>
    <m/>
    <m/>
    <m/>
    <n v="1963"/>
    <n v="61"/>
    <m/>
    <n v="1"/>
  </r>
  <r>
    <n v="68"/>
    <n v="1"/>
    <m/>
    <m/>
    <m/>
    <m/>
    <d v="2016-08-04T07:00:56"/>
    <d v="2016-08-04T07:02:04"/>
    <n v="3185"/>
    <s v="City Hall             "/>
    <n v="40.717732499999997"/>
    <n v="-74.043845000000005"/>
    <n v="3186"/>
    <x v="5"/>
    <n v="40.71958611647166"/>
    <n v="-74.043117463588715"/>
    <n v="24500"/>
    <x v="0"/>
    <m/>
    <m/>
    <m/>
    <m/>
    <n v="1982"/>
    <n v="42"/>
    <m/>
    <n v="2"/>
  </r>
  <r>
    <n v="1153"/>
    <n v="19"/>
    <m/>
    <m/>
    <m/>
    <m/>
    <d v="2016-08-04T07:03:33"/>
    <d v="2016-08-04T07:22:47"/>
    <n v="3209"/>
    <s v="Brunswick St          "/>
    <n v="40.724176499999999"/>
    <n v="-74.050656399999994"/>
    <n v="3192"/>
    <x v="10"/>
    <n v="40.711242300000002"/>
    <n v="-74.055701299999996"/>
    <n v="24515"/>
    <x v="0"/>
    <m/>
    <m/>
    <m/>
    <m/>
    <n v="1977"/>
    <n v="47"/>
    <m/>
    <n v="2"/>
  </r>
  <r>
    <n v="807"/>
    <n v="13"/>
    <m/>
    <m/>
    <m/>
    <m/>
    <d v="2016-08-04T07:05:31"/>
    <d v="2016-08-04T07:18:58"/>
    <n v="3214"/>
    <s v="Essex Light Rail      "/>
    <n v="40.712774199999998"/>
    <n v="-74.0364857"/>
    <n v="3187"/>
    <x v="16"/>
    <n v="40.721123599999999"/>
    <n v="-74.038050949999999"/>
    <n v="24430"/>
    <x v="0"/>
    <m/>
    <m/>
    <m/>
    <m/>
    <n v="1983"/>
    <n v="41"/>
    <m/>
    <n v="2"/>
  </r>
  <r>
    <n v="520"/>
    <n v="8"/>
    <m/>
    <m/>
    <m/>
    <m/>
    <d v="2016-08-04T07:06:03"/>
    <d v="2016-08-04T07:14:44"/>
    <n v="3278"/>
    <s v="Monmouth and 6th      "/>
    <n v="40.725685483629007"/>
    <n v="-74.048790335655212"/>
    <n v="3184"/>
    <x v="8"/>
    <n v="40.7141454"/>
    <n v="-74.033551900000006"/>
    <n v="26194"/>
    <x v="0"/>
    <m/>
    <m/>
    <m/>
    <m/>
    <n v="1979"/>
    <n v="45"/>
    <m/>
    <n v="1"/>
  </r>
  <r>
    <n v="589"/>
    <n v="9"/>
    <m/>
    <m/>
    <m/>
    <m/>
    <d v="2016-08-04T07:06:07"/>
    <d v="2016-08-04T07:15:57"/>
    <n v="3197"/>
    <s v="North St              "/>
    <n v="40.752558999999998"/>
    <n v="-74.044725"/>
    <n v="3195"/>
    <x v="3"/>
    <n v="40.730742625306583"/>
    <n v="-74.063783884048462"/>
    <n v="24435"/>
    <x v="0"/>
    <m/>
    <m/>
    <m/>
    <m/>
    <n v="1987"/>
    <n v="37"/>
    <m/>
    <n v="1"/>
  </r>
  <r>
    <n v="149"/>
    <n v="2"/>
    <m/>
    <m/>
    <m/>
    <m/>
    <d v="2016-08-04T07:06:51"/>
    <d v="2016-08-04T07:09:20"/>
    <n v="3214"/>
    <s v="Essex Light Rail      "/>
    <n v="40.712774199999998"/>
    <n v="-74.0364857"/>
    <n v="3183"/>
    <x v="11"/>
    <n v="40.716246900000002"/>
    <n v="-74.033458800000005"/>
    <n v="24448"/>
    <x v="0"/>
    <m/>
    <m/>
    <m/>
    <m/>
    <n v="1984"/>
    <n v="40"/>
    <m/>
    <n v="1"/>
  </r>
  <r>
    <n v="356"/>
    <n v="5"/>
    <m/>
    <m/>
    <m/>
    <m/>
    <d v="2016-08-04T07:07:17"/>
    <d v="2016-08-04T07:13:14"/>
    <n v="3279"/>
    <s v="Dixon Mills           "/>
    <n v="40.721630142638354"/>
    <n v="-74.04996782541275"/>
    <n v="3205"/>
    <x v="25"/>
    <n v="40.716539780991937"/>
    <n v="-74.049637913703904"/>
    <n v="24447"/>
    <x v="0"/>
    <m/>
    <m/>
    <m/>
    <m/>
    <n v="1976"/>
    <n v="48"/>
    <m/>
    <n v="2"/>
  </r>
  <r>
    <n v="209"/>
    <n v="3"/>
    <m/>
    <m/>
    <m/>
    <m/>
    <d v="2016-08-04T07:08:26"/>
    <d v="2016-08-04T07:11:56"/>
    <n v="3209"/>
    <s v="Brunswick St          "/>
    <n v="40.724176499999999"/>
    <n v="-74.050656399999994"/>
    <n v="3186"/>
    <x v="5"/>
    <n v="40.71958611647166"/>
    <n v="-74.043117463588715"/>
    <n v="24485"/>
    <x v="0"/>
    <m/>
    <m/>
    <m/>
    <m/>
    <n v="1970"/>
    <n v="54"/>
    <m/>
    <n v="1"/>
  </r>
  <r>
    <n v="462"/>
    <n v="7"/>
    <m/>
    <m/>
    <m/>
    <m/>
    <d v="2016-08-04T07:08:33"/>
    <d v="2016-08-04T07:16:15"/>
    <n v="3192"/>
    <s v="Liberty Light Rail    "/>
    <n v="40.711242300000002"/>
    <n v="-74.055701299999996"/>
    <n v="3185"/>
    <x v="13"/>
    <n v="40.717732499999997"/>
    <n v="-74.043845000000005"/>
    <n v="26221"/>
    <x v="0"/>
    <m/>
    <m/>
    <m/>
    <m/>
    <n v="1978"/>
    <n v="46"/>
    <m/>
    <n v="2"/>
  </r>
  <r>
    <n v="218"/>
    <n v="3"/>
    <m/>
    <m/>
    <m/>
    <m/>
    <d v="2016-08-04T07:10:47"/>
    <d v="2016-08-04T07:14:26"/>
    <n v="3212"/>
    <s v="Christ Hospital       "/>
    <n v="40.734785817999999"/>
    <n v="-74.050443635999997"/>
    <n v="3206"/>
    <x v="1"/>
    <n v="40.7311689"/>
    <n v="-74.057573599999998"/>
    <n v="26208"/>
    <x v="0"/>
    <m/>
    <m/>
    <m/>
    <m/>
    <n v="1985"/>
    <n v="39"/>
    <m/>
    <n v="1"/>
  </r>
  <r>
    <n v="249"/>
    <n v="4"/>
    <m/>
    <m/>
    <m/>
    <m/>
    <d v="2016-08-04T07:11:15"/>
    <d v="2016-08-04T07:15:24"/>
    <n v="3267"/>
    <s v="Morris Canal          "/>
    <n v="40.712418823756899"/>
    <n v="-74.038525521755219"/>
    <n v="3186"/>
    <x v="5"/>
    <n v="40.71958611647166"/>
    <n v="-74.043117463588715"/>
    <n v="26309"/>
    <x v="0"/>
    <m/>
    <m/>
    <m/>
    <m/>
    <n v="1965"/>
    <n v="59"/>
    <m/>
    <n v="1"/>
  </r>
  <r>
    <n v="170"/>
    <n v="2"/>
    <m/>
    <m/>
    <m/>
    <m/>
    <d v="2016-08-04T07:12:01"/>
    <d v="2016-08-04T07:14:52"/>
    <n v="3194"/>
    <s v="McGinley Square       "/>
    <n v="40.725339925355797"/>
    <n v="-74.067622125148773"/>
    <n v="3195"/>
    <x v="3"/>
    <n v="40.730742625306583"/>
    <n v="-74.063783884048462"/>
    <n v="26247"/>
    <x v="0"/>
    <m/>
    <m/>
    <m/>
    <m/>
    <n v="1982"/>
    <n v="42"/>
    <m/>
    <n v="1"/>
  </r>
  <r>
    <n v="1150"/>
    <n v="19"/>
    <m/>
    <m/>
    <m/>
    <m/>
    <d v="2016-08-04T07:12:21"/>
    <d v="2016-08-04T07:31:32"/>
    <n v="3281"/>
    <s v="Leonard Gordon Park   "/>
    <n v="40.74590996631558"/>
    <n v="-74.057271480560303"/>
    <n v="3183"/>
    <x v="11"/>
    <n v="40.716246900000002"/>
    <n v="-74.033458800000005"/>
    <n v="24488"/>
    <x v="0"/>
    <m/>
    <m/>
    <m/>
    <m/>
    <n v="1984"/>
    <n v="40"/>
    <m/>
    <n v="1"/>
  </r>
  <r>
    <n v="260"/>
    <n v="4"/>
    <m/>
    <m/>
    <m/>
    <m/>
    <d v="2016-08-04T07:12:24"/>
    <d v="2016-08-04T07:16:44"/>
    <n v="3203"/>
    <s v="Hamilton Park         "/>
    <n v="40.727595966000003"/>
    <n v="-74.044247311000007"/>
    <n v="3186"/>
    <x v="5"/>
    <n v="40.71958611647166"/>
    <n v="-74.043117463588715"/>
    <n v="26253"/>
    <x v="0"/>
    <m/>
    <m/>
    <m/>
    <m/>
    <n v="1966"/>
    <n v="58"/>
    <m/>
    <n v="1"/>
  </r>
  <r>
    <n v="586"/>
    <n v="9"/>
    <m/>
    <m/>
    <m/>
    <m/>
    <d v="2016-08-04T07:12:24"/>
    <d v="2016-08-04T07:22:10"/>
    <n v="3206"/>
    <s v="Hilltop               "/>
    <n v="40.7311689"/>
    <n v="-74.057573599999998"/>
    <n v="3183"/>
    <x v="11"/>
    <n v="40.716246900000002"/>
    <n v="-74.033458800000005"/>
    <n v="24450"/>
    <x v="0"/>
    <m/>
    <m/>
    <m/>
    <m/>
    <n v="1992"/>
    <n v="32"/>
    <m/>
    <n v="1"/>
  </r>
  <r>
    <n v="187"/>
    <n v="3"/>
    <m/>
    <m/>
    <m/>
    <m/>
    <d v="2016-08-04T07:13:35"/>
    <d v="2016-08-04T07:16:43"/>
    <n v="3194"/>
    <s v="McGinley Square       "/>
    <n v="40.725339925355797"/>
    <n v="-74.067622125148773"/>
    <n v="3195"/>
    <x v="3"/>
    <n v="40.730742625306583"/>
    <n v="-74.063783884048462"/>
    <n v="26212"/>
    <x v="0"/>
    <m/>
    <m/>
    <m/>
    <m/>
    <n v="1986"/>
    <n v="38"/>
    <m/>
    <n v="1"/>
  </r>
  <r>
    <n v="246"/>
    <n v="4"/>
    <m/>
    <m/>
    <m/>
    <m/>
    <d v="2016-08-04T07:13:41"/>
    <d v="2016-08-04T07:17:47"/>
    <n v="3270"/>
    <s v="Jersey &amp; 6th St       "/>
    <n v="40.725289107811321"/>
    <n v="-74.045571684837341"/>
    <n v="3186"/>
    <x v="5"/>
    <n v="40.71958611647166"/>
    <n v="-74.043117463588715"/>
    <n v="24425"/>
    <x v="0"/>
    <m/>
    <m/>
    <m/>
    <m/>
    <n v="1961"/>
    <n v="63"/>
    <m/>
    <n v="2"/>
  </r>
  <r>
    <n v="111"/>
    <n v="1"/>
    <m/>
    <m/>
    <m/>
    <m/>
    <d v="2016-08-04T07:15:17"/>
    <d v="2016-08-04T07:17:09"/>
    <n v="3184"/>
    <s v="Paulus Hook           "/>
    <n v="40.7141454"/>
    <n v="-74.033551900000006"/>
    <n v="3183"/>
    <x v="11"/>
    <n v="40.716246900000002"/>
    <n v="-74.033458800000005"/>
    <n v="24523"/>
    <x v="0"/>
    <m/>
    <m/>
    <m/>
    <m/>
    <n v="1968"/>
    <n v="56"/>
    <m/>
    <n v="1"/>
  </r>
  <r>
    <n v="176"/>
    <n v="2"/>
    <m/>
    <m/>
    <m/>
    <m/>
    <d v="2016-08-04T07:18:09"/>
    <d v="2016-08-04T07:21:06"/>
    <n v="3270"/>
    <s v="Jersey &amp; 6th St       "/>
    <n v="40.725289107811321"/>
    <n v="-74.045571684837341"/>
    <n v="3186"/>
    <x v="5"/>
    <n v="40.71958611647166"/>
    <n v="-74.043117463588715"/>
    <n v="26205"/>
    <x v="0"/>
    <m/>
    <m/>
    <m/>
    <m/>
    <n v="1970"/>
    <n v="54"/>
    <m/>
    <n v="1"/>
  </r>
  <r>
    <n v="128"/>
    <n v="2"/>
    <m/>
    <m/>
    <m/>
    <m/>
    <d v="2016-08-04T07:18:45"/>
    <d v="2016-08-04T07:20:54"/>
    <n v="3214"/>
    <s v="Essex Light Rail      "/>
    <n v="40.712774199999998"/>
    <n v="-74.0364857"/>
    <n v="3183"/>
    <x v="11"/>
    <n v="40.716246900000002"/>
    <n v="-74.033458800000005"/>
    <n v="24580"/>
    <x v="0"/>
    <m/>
    <m/>
    <m/>
    <m/>
    <n v="1960"/>
    <n v="64"/>
    <m/>
    <n v="1"/>
  </r>
  <r>
    <n v="391"/>
    <n v="6"/>
    <m/>
    <m/>
    <m/>
    <m/>
    <d v="2016-08-04T07:19:54"/>
    <d v="2016-08-04T07:26:26"/>
    <n v="3225"/>
    <s v="Baldwin at Montgomery "/>
    <n v="40.723658899999997"/>
    <n v="-74.064194299999997"/>
    <n v="3186"/>
    <x v="5"/>
    <n v="40.71958611647166"/>
    <n v="-74.043117463588715"/>
    <n v="24507"/>
    <x v="0"/>
    <m/>
    <m/>
    <m/>
    <m/>
    <n v="1986"/>
    <n v="38"/>
    <m/>
    <n v="1"/>
  </r>
  <r>
    <n v="215"/>
    <n v="3"/>
    <m/>
    <m/>
    <m/>
    <m/>
    <d v="2016-08-04T07:19:56"/>
    <d v="2016-08-04T07:23:32"/>
    <n v="3205"/>
    <s v="JC Medical Center     "/>
    <n v="40.716539780991937"/>
    <n v="-74.049637913703904"/>
    <n v="3186"/>
    <x v="5"/>
    <n v="40.71958611647166"/>
    <n v="-74.043117463588715"/>
    <n v="24482"/>
    <x v="0"/>
    <m/>
    <m/>
    <m/>
    <m/>
    <n v="1989"/>
    <n v="35"/>
    <m/>
    <n v="1"/>
  </r>
  <r>
    <n v="370"/>
    <n v="6"/>
    <m/>
    <m/>
    <m/>
    <m/>
    <d v="2016-08-04T07:21:22"/>
    <d v="2016-08-04T07:27:32"/>
    <n v="3278"/>
    <s v="Monmouth and 6th      "/>
    <n v="40.725685483629007"/>
    <n v="-74.048790335655212"/>
    <n v="3186"/>
    <x v="5"/>
    <n v="40.71958611647166"/>
    <n v="-74.043117463588715"/>
    <n v="26185"/>
    <x v="0"/>
    <m/>
    <m/>
    <m/>
    <m/>
    <m/>
    <s v=""/>
    <m/>
    <n v="0"/>
  </r>
  <r>
    <n v="326"/>
    <n v="5"/>
    <m/>
    <m/>
    <m/>
    <m/>
    <d v="2016-08-04T07:21:24"/>
    <d v="2016-08-04T07:26:51"/>
    <n v="3275"/>
    <s v="Columbus Drive        "/>
    <n v="40.718355198232139"/>
    <n v="-74.038914442062378"/>
    <n v="3199"/>
    <x v="21"/>
    <n v="40.728744800000001"/>
    <n v="-74.032108199999996"/>
    <n v="24572"/>
    <x v="0"/>
    <m/>
    <m/>
    <m/>
    <m/>
    <n v="1987"/>
    <n v="37"/>
    <m/>
    <n v="1"/>
  </r>
  <r>
    <n v="426"/>
    <n v="7"/>
    <m/>
    <m/>
    <m/>
    <m/>
    <d v="2016-08-04T07:21:27"/>
    <d v="2016-08-04T07:28:33"/>
    <n v="3199"/>
    <s v="Newport Pkwy          "/>
    <n v="40.728744800000001"/>
    <n v="-74.032108199999996"/>
    <n v="3183"/>
    <x v="11"/>
    <n v="40.716246900000002"/>
    <n v="-74.033458800000005"/>
    <n v="26201"/>
    <x v="0"/>
    <m/>
    <m/>
    <m/>
    <m/>
    <n v="1991"/>
    <n v="33"/>
    <m/>
    <n v="1"/>
  </r>
  <r>
    <n v="419"/>
    <n v="6"/>
    <m/>
    <m/>
    <m/>
    <m/>
    <d v="2016-08-04T07:21:53"/>
    <d v="2016-08-04T07:28:53"/>
    <n v="3267"/>
    <s v="Morris Canal          "/>
    <n v="40.712418823756899"/>
    <n v="-74.038525521755219"/>
    <n v="3186"/>
    <x v="5"/>
    <n v="40.71958611647166"/>
    <n v="-74.043117463588715"/>
    <n v="24614"/>
    <x v="0"/>
    <m/>
    <m/>
    <m/>
    <m/>
    <n v="1976"/>
    <n v="48"/>
    <m/>
    <n v="1"/>
  </r>
  <r>
    <n v="497"/>
    <n v="8"/>
    <m/>
    <m/>
    <m/>
    <m/>
    <d v="2016-08-04T07:23:00"/>
    <d v="2016-08-04T07:31:18"/>
    <n v="3210"/>
    <s v="Pershing Field        "/>
    <n v="40.742677141000001"/>
    <n v="-74.051788633000001"/>
    <n v="3195"/>
    <x v="3"/>
    <n v="40.730742625306583"/>
    <n v="-74.063783884048462"/>
    <n v="26274"/>
    <x v="0"/>
    <m/>
    <m/>
    <m/>
    <m/>
    <n v="1993"/>
    <n v="31"/>
    <m/>
    <n v="0"/>
  </r>
  <r>
    <n v="254"/>
    <n v="4"/>
    <m/>
    <m/>
    <m/>
    <m/>
    <d v="2016-08-04T07:24:28"/>
    <d v="2016-08-04T07:28:43"/>
    <n v="3203"/>
    <s v="Hamilton Park         "/>
    <n v="40.727595966000003"/>
    <n v="-74.044247311000007"/>
    <n v="3186"/>
    <x v="5"/>
    <n v="40.71958611647166"/>
    <n v="-74.043117463588715"/>
    <n v="24386"/>
    <x v="0"/>
    <m/>
    <m/>
    <m/>
    <m/>
    <n v="1971"/>
    <n v="53"/>
    <m/>
    <n v="2"/>
  </r>
  <r>
    <n v="478"/>
    <n v="7"/>
    <m/>
    <m/>
    <m/>
    <m/>
    <d v="2016-08-04T07:24:56"/>
    <d v="2016-08-04T07:32:55"/>
    <n v="3184"/>
    <s v="Paulus Hook           "/>
    <n v="40.7141454"/>
    <n v="-74.033551900000006"/>
    <n v="3202"/>
    <x v="15"/>
    <n v="40.727223500000001"/>
    <n v="-74.033758899999995"/>
    <n v="24627"/>
    <x v="0"/>
    <m/>
    <m/>
    <m/>
    <m/>
    <n v="1979"/>
    <n v="45"/>
    <m/>
    <n v="1"/>
  </r>
  <r>
    <n v="282"/>
    <n v="4"/>
    <m/>
    <m/>
    <m/>
    <m/>
    <d v="2016-08-04T07:25:10"/>
    <d v="2016-08-04T07:29:53"/>
    <n v="3276"/>
    <s v="Marin Light Rail      "/>
    <n v="40.714584035358932"/>
    <n v="-74.042817056179047"/>
    <n v="3186"/>
    <x v="5"/>
    <n v="40.71958611647166"/>
    <n v="-74.043117463588715"/>
    <n v="24630"/>
    <x v="0"/>
    <m/>
    <m/>
    <m/>
    <m/>
    <n v="1980"/>
    <n v="44"/>
    <m/>
    <n v="1"/>
  </r>
  <r>
    <n v="539"/>
    <n v="8"/>
    <m/>
    <m/>
    <m/>
    <m/>
    <d v="2016-08-04T07:25:48"/>
    <d v="2016-08-04T07:34:47"/>
    <n v="3186"/>
    <s v="Grove St PATH         "/>
    <n v="40.71958611647166"/>
    <n v="-74.043117463588715"/>
    <n v="3202"/>
    <x v="15"/>
    <n v="40.727223500000001"/>
    <n v="-74.033758899999995"/>
    <n v="26311"/>
    <x v="0"/>
    <m/>
    <m/>
    <m/>
    <m/>
    <n v="1990"/>
    <n v="34"/>
    <m/>
    <n v="1"/>
  </r>
  <r>
    <n v="354"/>
    <n v="5"/>
    <m/>
    <m/>
    <m/>
    <m/>
    <d v="2016-08-04T07:25:47"/>
    <d v="2016-08-04T07:31:41"/>
    <n v="3206"/>
    <s v="Hilltop               "/>
    <n v="40.7311689"/>
    <n v="-74.057573599999998"/>
    <n v="3272"/>
    <x v="39"/>
    <n v="40.723331586464361"/>
    <n v="-74.045952558517442"/>
    <n v="24520"/>
    <x v="0"/>
    <m/>
    <m/>
    <m/>
    <m/>
    <n v="1988"/>
    <n v="36"/>
    <m/>
    <n v="1"/>
  </r>
  <r>
    <n v="500"/>
    <n v="8"/>
    <m/>
    <m/>
    <m/>
    <m/>
    <d v="2016-08-04T07:26:25"/>
    <d v="2016-08-04T07:34:46"/>
    <n v="3185"/>
    <s v="City Hall             "/>
    <n v="40.717732499999997"/>
    <n v="-74.043845000000005"/>
    <n v="3202"/>
    <x v="15"/>
    <n v="40.727223500000001"/>
    <n v="-74.033758899999995"/>
    <n v="26153"/>
    <x v="0"/>
    <m/>
    <m/>
    <m/>
    <m/>
    <n v="1990"/>
    <n v="34"/>
    <m/>
    <n v="1"/>
  </r>
  <r>
    <n v="231"/>
    <n v="3"/>
    <m/>
    <m/>
    <m/>
    <m/>
    <d v="2016-08-04T07:26:48"/>
    <d v="2016-08-04T07:30:39"/>
    <n v="3270"/>
    <s v="Jersey &amp; 6th St       "/>
    <n v="40.725289107811321"/>
    <n v="-74.045571684837341"/>
    <n v="3187"/>
    <x v="16"/>
    <n v="40.721123599999999"/>
    <n v="-74.038050949999999"/>
    <n v="26249"/>
    <x v="0"/>
    <m/>
    <m/>
    <m/>
    <m/>
    <n v="1984"/>
    <n v="40"/>
    <m/>
    <n v="1"/>
  </r>
  <r>
    <n v="474"/>
    <n v="7"/>
    <m/>
    <m/>
    <m/>
    <m/>
    <d v="2016-08-04T07:30:00"/>
    <d v="2016-08-04T07:37:54"/>
    <n v="3202"/>
    <s v="Newport PATH          "/>
    <n v="40.727223500000001"/>
    <n v="-74.033758899999995"/>
    <n v="3184"/>
    <x v="8"/>
    <n v="40.7141454"/>
    <n v="-74.033551900000006"/>
    <n v="26303"/>
    <x v="0"/>
    <m/>
    <m/>
    <m/>
    <m/>
    <n v="1985"/>
    <n v="39"/>
    <m/>
    <n v="1"/>
  </r>
  <r>
    <n v="299"/>
    <n v="4"/>
    <m/>
    <m/>
    <m/>
    <m/>
    <d v="2016-08-04T07:31:13"/>
    <d v="2016-08-04T07:36:12"/>
    <n v="3267"/>
    <s v="Morris Canal          "/>
    <n v="40.712418823756899"/>
    <n v="-74.038525521755219"/>
    <n v="3185"/>
    <x v="13"/>
    <n v="40.717732499999997"/>
    <n v="-74.043845000000005"/>
    <n v="24697"/>
    <x v="0"/>
    <m/>
    <m/>
    <m/>
    <m/>
    <n v="1971"/>
    <n v="53"/>
    <m/>
    <n v="1"/>
  </r>
  <r>
    <n v="296"/>
    <n v="4"/>
    <m/>
    <m/>
    <m/>
    <m/>
    <d v="2016-08-04T07:32:18"/>
    <d v="2016-08-04T07:37:14"/>
    <n v="3205"/>
    <s v="JC Medical Center     "/>
    <n v="40.716539780991937"/>
    <n v="-74.049637913703904"/>
    <n v="3279"/>
    <x v="26"/>
    <n v="40.721630142638354"/>
    <n v="-74.04996782541275"/>
    <n v="24447"/>
    <x v="0"/>
    <m/>
    <m/>
    <m/>
    <m/>
    <n v="1976"/>
    <n v="48"/>
    <m/>
    <n v="2"/>
  </r>
  <r>
    <n v="610"/>
    <n v="10"/>
    <m/>
    <m/>
    <m/>
    <m/>
    <d v="2016-08-04T07:32:49"/>
    <d v="2016-08-04T07:43:00"/>
    <n v="3268"/>
    <s v="Lafayette Park        "/>
    <n v="40.71346382669195"/>
    <n v="-74.062858521938324"/>
    <n v="3185"/>
    <x v="13"/>
    <n v="40.717732499999997"/>
    <n v="-74.043845000000005"/>
    <n v="26272"/>
    <x v="0"/>
    <m/>
    <m/>
    <m/>
    <m/>
    <n v="1975"/>
    <n v="49"/>
    <m/>
    <n v="2"/>
  </r>
  <r>
    <n v="662"/>
    <n v="11"/>
    <m/>
    <m/>
    <m/>
    <m/>
    <d v="2016-08-04T07:32:54"/>
    <d v="2016-08-04T07:43:57"/>
    <n v="3196"/>
    <s v="Riverview Park        "/>
    <n v="40.744318700000001"/>
    <n v="-74.043990899999997"/>
    <n v="3202"/>
    <x v="15"/>
    <n v="40.727223500000001"/>
    <n v="-74.033758899999995"/>
    <n v="26260"/>
    <x v="0"/>
    <m/>
    <m/>
    <m/>
    <m/>
    <n v="1990"/>
    <n v="34"/>
    <m/>
    <n v="1"/>
  </r>
  <r>
    <n v="210"/>
    <n v="3"/>
    <m/>
    <m/>
    <m/>
    <m/>
    <d v="2016-08-04T07:33:58"/>
    <d v="2016-08-04T07:37:29"/>
    <n v="3203"/>
    <s v="Hamilton Park         "/>
    <n v="40.727595966000003"/>
    <n v="-74.044247311000007"/>
    <n v="3186"/>
    <x v="5"/>
    <n v="40.71958611647166"/>
    <n v="-74.043117463588715"/>
    <n v="26171"/>
    <x v="0"/>
    <m/>
    <m/>
    <m/>
    <m/>
    <n v="1975"/>
    <n v="49"/>
    <m/>
    <n v="1"/>
  </r>
  <r>
    <n v="381"/>
    <n v="6"/>
    <m/>
    <m/>
    <m/>
    <m/>
    <d v="2016-08-04T07:34:44"/>
    <d v="2016-08-04T07:41:05"/>
    <n v="3207"/>
    <s v="Oakland Ave           "/>
    <n v="40.737603700000001"/>
    <n v="-74.052478300000004"/>
    <n v="3195"/>
    <x v="3"/>
    <n v="40.730742625306583"/>
    <n v="-74.063783884048462"/>
    <n v="24635"/>
    <x v="0"/>
    <m/>
    <m/>
    <m/>
    <m/>
    <n v="1984"/>
    <n v="40"/>
    <m/>
    <n v="1"/>
  </r>
  <r>
    <n v="319"/>
    <n v="5"/>
    <m/>
    <m/>
    <m/>
    <m/>
    <d v="2016-08-04T07:36:03"/>
    <d v="2016-08-04T07:41:22"/>
    <n v="3270"/>
    <s v="Jersey &amp; 6th St       "/>
    <n v="40.725289107811321"/>
    <n v="-74.045571684837341"/>
    <n v="3202"/>
    <x v="15"/>
    <n v="40.727223500000001"/>
    <n v="-74.033758899999995"/>
    <n v="26313"/>
    <x v="0"/>
    <m/>
    <m/>
    <m/>
    <m/>
    <n v="1987"/>
    <n v="37"/>
    <m/>
    <n v="1"/>
  </r>
  <r>
    <n v="392"/>
    <n v="6"/>
    <m/>
    <m/>
    <m/>
    <m/>
    <d v="2016-08-04T07:36:27"/>
    <d v="2016-08-04T07:42:59"/>
    <n v="3270"/>
    <s v="Jersey &amp; 6th St       "/>
    <n v="40.725289107811321"/>
    <n v="-74.045571684837341"/>
    <n v="3183"/>
    <x v="11"/>
    <n v="40.716246900000002"/>
    <n v="-74.033458800000005"/>
    <n v="26233"/>
    <x v="0"/>
    <m/>
    <m/>
    <m/>
    <m/>
    <n v="1956"/>
    <n v="68"/>
    <m/>
    <n v="1"/>
  </r>
  <r>
    <n v="326"/>
    <n v="5"/>
    <m/>
    <m/>
    <m/>
    <m/>
    <d v="2016-08-04T07:37:07"/>
    <d v="2016-08-04T07:42:33"/>
    <n v="3202"/>
    <s v="Newport PATH          "/>
    <n v="40.727223500000001"/>
    <n v="-74.033758899999995"/>
    <n v="3187"/>
    <x v="16"/>
    <n v="40.721123599999999"/>
    <n v="-74.038050949999999"/>
    <n v="26153"/>
    <x v="0"/>
    <m/>
    <m/>
    <m/>
    <m/>
    <n v="1985"/>
    <n v="39"/>
    <m/>
    <n v="1"/>
  </r>
  <r>
    <n v="338"/>
    <n v="5"/>
    <m/>
    <m/>
    <m/>
    <m/>
    <d v="2016-08-04T07:37:29"/>
    <d v="2016-08-04T07:43:07"/>
    <n v="3214"/>
    <s v="Essex Light Rail      "/>
    <n v="40.712774199999998"/>
    <n v="-74.0364857"/>
    <n v="3186"/>
    <x v="5"/>
    <n v="40.71958611647166"/>
    <n v="-74.043117463588715"/>
    <n v="24616"/>
    <x v="0"/>
    <m/>
    <m/>
    <m/>
    <m/>
    <n v="1969"/>
    <n v="55"/>
    <m/>
    <n v="1"/>
  </r>
  <r>
    <n v="250"/>
    <n v="4"/>
    <m/>
    <m/>
    <m/>
    <m/>
    <d v="2016-08-04T07:37:36"/>
    <d v="2016-08-04T07:41:46"/>
    <n v="3214"/>
    <s v="Essex Light Rail      "/>
    <n v="40.712774199999998"/>
    <n v="-74.0364857"/>
    <n v="3183"/>
    <x v="11"/>
    <n v="40.716246900000002"/>
    <n v="-74.033458800000005"/>
    <n v="26239"/>
    <x v="0"/>
    <m/>
    <m/>
    <m/>
    <m/>
    <n v="1984"/>
    <n v="40"/>
    <m/>
    <n v="2"/>
  </r>
  <r>
    <n v="725"/>
    <n v="12"/>
    <m/>
    <m/>
    <m/>
    <m/>
    <d v="2016-08-04T07:38:08"/>
    <d v="2016-08-04T07:50:14"/>
    <n v="3193"/>
    <s v="Lincoln Park          "/>
    <n v="40.724605099886901"/>
    <n v="-74.078405946493149"/>
    <n v="3195"/>
    <x v="3"/>
    <n v="40.730742625306583"/>
    <n v="-74.063783884048462"/>
    <n v="26284"/>
    <x v="0"/>
    <m/>
    <m/>
    <m/>
    <m/>
    <n v="1981"/>
    <n v="43"/>
    <m/>
    <n v="1"/>
  </r>
  <r>
    <n v="233"/>
    <n v="3"/>
    <m/>
    <m/>
    <m/>
    <m/>
    <d v="2016-08-04T07:38:30"/>
    <d v="2016-08-04T07:42:24"/>
    <n v="3214"/>
    <s v="Essex Light Rail      "/>
    <n v="40.712774199999998"/>
    <n v="-74.0364857"/>
    <n v="3183"/>
    <x v="11"/>
    <n v="40.716246900000002"/>
    <n v="-74.033458800000005"/>
    <n v="26236"/>
    <x v="0"/>
    <m/>
    <m/>
    <m/>
    <m/>
    <n v="1976"/>
    <n v="48"/>
    <m/>
    <n v="2"/>
  </r>
  <r>
    <n v="353"/>
    <n v="5"/>
    <m/>
    <m/>
    <m/>
    <m/>
    <d v="2016-08-04T07:38:34"/>
    <d v="2016-08-04T07:44:28"/>
    <n v="3212"/>
    <s v="Christ Hospital       "/>
    <n v="40.734785817999999"/>
    <n v="-74.050443635999997"/>
    <n v="3195"/>
    <x v="3"/>
    <n v="40.730742625306583"/>
    <n v="-74.063783884048462"/>
    <n v="26279"/>
    <x v="0"/>
    <m/>
    <m/>
    <m/>
    <m/>
    <n v="1991"/>
    <n v="33"/>
    <m/>
    <n v="1"/>
  </r>
  <r>
    <n v="676"/>
    <n v="11"/>
    <m/>
    <m/>
    <m/>
    <m/>
    <d v="2016-08-04T07:38:57"/>
    <d v="2016-08-04T07:50:14"/>
    <n v="3193"/>
    <s v="Lincoln Park          "/>
    <n v="40.724605099886901"/>
    <n v="-74.078405946493149"/>
    <n v="3195"/>
    <x v="3"/>
    <n v="40.730742625306583"/>
    <n v="-74.063783884048462"/>
    <n v="26245"/>
    <x v="0"/>
    <m/>
    <m/>
    <m/>
    <m/>
    <n v="1989"/>
    <n v="35"/>
    <m/>
    <n v="2"/>
  </r>
  <r>
    <n v="343"/>
    <n v="5"/>
    <m/>
    <m/>
    <m/>
    <m/>
    <d v="2016-08-04T07:39:17"/>
    <d v="2016-08-04T07:45:00"/>
    <n v="3225"/>
    <s v="Baldwin at Montgomery "/>
    <n v="40.723658899999997"/>
    <n v="-74.064194299999997"/>
    <n v="3195"/>
    <x v="3"/>
    <n v="40.730742625306583"/>
    <n v="-74.063783884048462"/>
    <n v="24704"/>
    <x v="0"/>
    <m/>
    <m/>
    <m/>
    <m/>
    <n v="1974"/>
    <n v="50"/>
    <m/>
    <n v="2"/>
  </r>
  <r>
    <n v="618"/>
    <n v="10"/>
    <m/>
    <m/>
    <m/>
    <m/>
    <d v="2016-08-04T07:40:37"/>
    <d v="2016-08-04T07:50:55"/>
    <n v="3207"/>
    <s v="Oakland Ave           "/>
    <n v="40.737603700000001"/>
    <n v="-74.052478300000004"/>
    <n v="3186"/>
    <x v="5"/>
    <n v="40.71958611647166"/>
    <n v="-74.043117463588715"/>
    <n v="26200"/>
    <x v="0"/>
    <m/>
    <m/>
    <m/>
    <m/>
    <n v="1974"/>
    <n v="50"/>
    <m/>
    <n v="2"/>
  </r>
  <r>
    <n v="398"/>
    <n v="6"/>
    <m/>
    <m/>
    <m/>
    <m/>
    <d v="2016-08-04T07:41:05"/>
    <d v="2016-08-04T07:47:43"/>
    <n v="3203"/>
    <s v="Hamilton Park         "/>
    <n v="40.727595966000003"/>
    <n v="-74.044247311000007"/>
    <n v="3183"/>
    <x v="11"/>
    <n v="40.716246900000002"/>
    <n v="-74.033458800000005"/>
    <n v="24438"/>
    <x v="0"/>
    <m/>
    <m/>
    <m/>
    <m/>
    <n v="1956"/>
    <n v="68"/>
    <m/>
    <n v="1"/>
  </r>
  <r>
    <n v="172"/>
    <n v="2"/>
    <m/>
    <m/>
    <m/>
    <m/>
    <d v="2016-08-04T06:37:21"/>
    <d v="2016-08-04T06:40:14"/>
    <n v="3213"/>
    <s v="Van Vorst Park        "/>
    <n v="40.718488919999999"/>
    <n v="-74.047726624999996"/>
    <n v="3186"/>
    <x v="5"/>
    <n v="40.71958611647166"/>
    <n v="-74.043117463588715"/>
    <n v="24530"/>
    <x v="0"/>
    <m/>
    <m/>
    <m/>
    <m/>
    <n v="1977"/>
    <n v="47"/>
    <m/>
    <n v="2"/>
  </r>
  <r>
    <n v="235"/>
    <n v="3"/>
    <m/>
    <m/>
    <m/>
    <m/>
    <d v="2016-08-04T07:41:48"/>
    <d v="2016-08-04T07:45:44"/>
    <n v="3278"/>
    <s v="Monmouth and 6th      "/>
    <n v="40.725685483629007"/>
    <n v="-74.048790335655212"/>
    <n v="3186"/>
    <x v="5"/>
    <n v="40.71958611647166"/>
    <n v="-74.043117463588715"/>
    <n v="24653"/>
    <x v="0"/>
    <m/>
    <m/>
    <m/>
    <m/>
    <n v="1983"/>
    <n v="41"/>
    <m/>
    <n v="1"/>
  </r>
  <r>
    <n v="197"/>
    <n v="3"/>
    <m/>
    <m/>
    <m/>
    <m/>
    <d v="2016-08-04T07:43:14"/>
    <d v="2016-08-04T07:46:32"/>
    <n v="3214"/>
    <s v="Essex Light Rail      "/>
    <n v="40.712774199999998"/>
    <n v="-74.0364857"/>
    <n v="3183"/>
    <x v="11"/>
    <n v="40.716246900000002"/>
    <n v="-74.033458800000005"/>
    <n v="24544"/>
    <x v="0"/>
    <m/>
    <m/>
    <m/>
    <m/>
    <n v="1980"/>
    <n v="44"/>
    <m/>
    <n v="1"/>
  </r>
  <r>
    <n v="159"/>
    <n v="2"/>
    <m/>
    <m/>
    <m/>
    <m/>
    <d v="2016-08-04T07:43:21"/>
    <d v="2016-08-04T07:46:01"/>
    <n v="3209"/>
    <s v="Brunswick St          "/>
    <n v="40.724176499999999"/>
    <n v="-74.050656399999994"/>
    <n v="3186"/>
    <x v="5"/>
    <n v="40.71958611647166"/>
    <n v="-74.043117463588715"/>
    <n v="26173"/>
    <x v="0"/>
    <m/>
    <m/>
    <m/>
    <m/>
    <n v="1976"/>
    <n v="48"/>
    <m/>
    <n v="1"/>
  </r>
  <r>
    <n v="180"/>
    <n v="3"/>
    <m/>
    <m/>
    <m/>
    <m/>
    <d v="2016-08-04T07:02:50"/>
    <d v="2016-08-04T07:05:50"/>
    <n v="3213"/>
    <s v="Van Vorst Park        "/>
    <n v="40.718488919999999"/>
    <n v="-74.047726624999996"/>
    <n v="3186"/>
    <x v="5"/>
    <n v="40.71958611647166"/>
    <n v="-74.043117463588715"/>
    <n v="26264"/>
    <x v="0"/>
    <m/>
    <m/>
    <m/>
    <m/>
    <n v="1987"/>
    <n v="37"/>
    <m/>
    <n v="1"/>
  </r>
  <r>
    <n v="179"/>
    <n v="2"/>
    <m/>
    <m/>
    <m/>
    <m/>
    <d v="2016-08-04T07:14:03"/>
    <d v="2016-08-04T07:17:03"/>
    <n v="3213"/>
    <s v="Van Vorst Park        "/>
    <n v="40.718488919999999"/>
    <n v="-74.047726624999996"/>
    <n v="3186"/>
    <x v="5"/>
    <n v="40.71958611647166"/>
    <n v="-74.043117463588715"/>
    <n v="24505"/>
    <x v="0"/>
    <m/>
    <m/>
    <m/>
    <m/>
    <n v="1974"/>
    <n v="50"/>
    <m/>
    <n v="2"/>
  </r>
  <r>
    <n v="80"/>
    <n v="1"/>
    <m/>
    <m/>
    <m/>
    <m/>
    <d v="2016-08-04T07:44:10"/>
    <d v="2016-08-04T07:45:30"/>
    <n v="3184"/>
    <s v="Paulus Hook           "/>
    <n v="40.7141454"/>
    <n v="-74.033551900000006"/>
    <n v="3183"/>
    <x v="11"/>
    <n v="40.716246900000002"/>
    <n v="-74.033458800000005"/>
    <n v="24461"/>
    <x v="0"/>
    <m/>
    <m/>
    <m/>
    <m/>
    <n v="1981"/>
    <n v="43"/>
    <m/>
    <n v="1"/>
  </r>
  <r>
    <n v="784"/>
    <n v="13"/>
    <m/>
    <m/>
    <m/>
    <m/>
    <d v="2016-08-04T07:44:13"/>
    <d v="2016-08-04T07:57:18"/>
    <n v="3215"/>
    <s v="Central Ave           "/>
    <n v="40.746729899999998"/>
    <n v="-74.049250900000004"/>
    <n v="3186"/>
    <x v="5"/>
    <n v="40.71958611647166"/>
    <n v="-74.043117463588715"/>
    <n v="24555"/>
    <x v="0"/>
    <m/>
    <m/>
    <m/>
    <m/>
    <n v="1989"/>
    <n v="35"/>
    <m/>
    <n v="1"/>
  </r>
  <r>
    <n v="553"/>
    <n v="9"/>
    <m/>
    <m/>
    <m/>
    <m/>
    <d v="2016-08-04T07:44:54"/>
    <d v="2016-08-04T07:54:08"/>
    <n v="3214"/>
    <s v="Essex Light Rail      "/>
    <n v="40.712774199999998"/>
    <n v="-74.0364857"/>
    <n v="3202"/>
    <x v="15"/>
    <n v="40.727223500000001"/>
    <n v="-74.033758899999995"/>
    <n v="26277"/>
    <x v="0"/>
    <m/>
    <m/>
    <m/>
    <m/>
    <n v="1963"/>
    <n v="61"/>
    <m/>
    <n v="1"/>
  </r>
  <r>
    <n v="403"/>
    <n v="6"/>
    <m/>
    <m/>
    <m/>
    <m/>
    <d v="2016-08-04T07:45:36"/>
    <d v="2016-08-04T07:52:20"/>
    <n v="3186"/>
    <s v="Grove St PATH         "/>
    <n v="40.71958611647166"/>
    <n v="-74.043117463588715"/>
    <n v="3202"/>
    <x v="15"/>
    <n v="40.727223500000001"/>
    <n v="-74.033758899999995"/>
    <n v="26161"/>
    <x v="0"/>
    <m/>
    <m/>
    <m/>
    <m/>
    <n v="1983"/>
    <n v="41"/>
    <m/>
    <n v="1"/>
  </r>
  <r>
    <n v="374"/>
    <n v="6"/>
    <m/>
    <m/>
    <m/>
    <m/>
    <d v="2016-08-04T07:46:01"/>
    <d v="2016-08-04T07:52:15"/>
    <n v="3206"/>
    <s v="Hilltop               "/>
    <n v="40.7311689"/>
    <n v="-74.057573599999998"/>
    <n v="3186"/>
    <x v="5"/>
    <n v="40.71958611647166"/>
    <n v="-74.043117463588715"/>
    <n v="26208"/>
    <x v="0"/>
    <m/>
    <m/>
    <m/>
    <m/>
    <n v="1986"/>
    <n v="38"/>
    <m/>
    <n v="1"/>
  </r>
  <r>
    <n v="267"/>
    <n v="4"/>
    <m/>
    <m/>
    <m/>
    <m/>
    <d v="2016-08-04T07:46:32"/>
    <d v="2016-08-04T07:50:59"/>
    <n v="3203"/>
    <s v="Hamilton Park         "/>
    <n v="40.727595966000003"/>
    <n v="-74.044247311000007"/>
    <n v="3202"/>
    <x v="15"/>
    <n v="40.727223500000001"/>
    <n v="-74.033758899999995"/>
    <n v="26244"/>
    <x v="0"/>
    <m/>
    <m/>
    <m/>
    <m/>
    <n v="1987"/>
    <n v="37"/>
    <m/>
    <n v="1"/>
  </r>
  <r>
    <n v="265"/>
    <n v="4"/>
    <m/>
    <m/>
    <m/>
    <m/>
    <d v="2016-08-04T07:46:35"/>
    <d v="2016-08-04T07:51:00"/>
    <n v="3209"/>
    <s v="Brunswick St          "/>
    <n v="40.724176499999999"/>
    <n v="-74.050656399999994"/>
    <n v="3186"/>
    <x v="5"/>
    <n v="40.71958611647166"/>
    <n v="-74.043117463588715"/>
    <n v="24625"/>
    <x v="0"/>
    <m/>
    <m/>
    <m/>
    <m/>
    <n v="1981"/>
    <n v="43"/>
    <m/>
    <n v="2"/>
  </r>
  <r>
    <n v="181"/>
    <n v="3"/>
    <m/>
    <m/>
    <m/>
    <m/>
    <d v="2016-08-04T07:26:41"/>
    <d v="2016-08-04T07:29:42"/>
    <n v="3213"/>
    <s v="Van Vorst Park        "/>
    <n v="40.718488919999999"/>
    <n v="-74.047726624999996"/>
    <n v="3186"/>
    <x v="5"/>
    <n v="40.71958611647166"/>
    <n v="-74.043117463588715"/>
    <n v="24413"/>
    <x v="0"/>
    <m/>
    <m/>
    <m/>
    <m/>
    <n v="1989"/>
    <n v="35"/>
    <m/>
    <n v="1"/>
  </r>
  <r>
    <n v="251"/>
    <n v="4"/>
    <m/>
    <m/>
    <m/>
    <m/>
    <d v="2016-08-04T07:46:44"/>
    <d v="2016-08-04T07:50:56"/>
    <n v="3279"/>
    <s v="Dixon Mills           "/>
    <n v="40.721630142638354"/>
    <n v="-74.04996782541275"/>
    <n v="3186"/>
    <x v="5"/>
    <n v="40.71958611647166"/>
    <n v="-74.043117463588715"/>
    <n v="24447"/>
    <x v="0"/>
    <m/>
    <m/>
    <m/>
    <m/>
    <n v="1986"/>
    <n v="38"/>
    <m/>
    <n v="1"/>
  </r>
  <r>
    <n v="165"/>
    <n v="2"/>
    <m/>
    <m/>
    <m/>
    <m/>
    <d v="2016-08-04T07:46:54"/>
    <d v="2016-08-04T07:49:39"/>
    <n v="3214"/>
    <s v="Essex Light Rail      "/>
    <n v="40.712774199999998"/>
    <n v="-74.0364857"/>
    <n v="3183"/>
    <x v="11"/>
    <n v="40.716246900000002"/>
    <n v="-74.033458800000005"/>
    <n v="24718"/>
    <x v="0"/>
    <m/>
    <m/>
    <m/>
    <m/>
    <n v="1968"/>
    <n v="56"/>
    <m/>
    <n v="1"/>
  </r>
  <r>
    <n v="443"/>
    <n v="7"/>
    <m/>
    <m/>
    <m/>
    <m/>
    <d v="2016-08-04T07:47:23"/>
    <d v="2016-08-04T07:54:47"/>
    <n v="3187"/>
    <s v="Warren St             "/>
    <n v="40.721123599999999"/>
    <n v="-74.038050949999999"/>
    <n v="3184"/>
    <x v="8"/>
    <n v="40.7141454"/>
    <n v="-74.033551900000006"/>
    <n v="26237"/>
    <x v="0"/>
    <m/>
    <m/>
    <m/>
    <m/>
    <n v="1986"/>
    <n v="38"/>
    <m/>
    <n v="1"/>
  </r>
  <r>
    <n v="497"/>
    <n v="8"/>
    <m/>
    <m/>
    <m/>
    <m/>
    <d v="2016-08-04T07:47:49"/>
    <d v="2016-08-04T07:56:06"/>
    <n v="3209"/>
    <s v="Brunswick St          "/>
    <n v="40.724176499999999"/>
    <n v="-74.050656399999994"/>
    <n v="3184"/>
    <x v="8"/>
    <n v="40.7141454"/>
    <n v="-74.033551900000006"/>
    <n v="24644"/>
    <x v="0"/>
    <m/>
    <m/>
    <m/>
    <m/>
    <n v="1994"/>
    <n v="30"/>
    <m/>
    <n v="1"/>
  </r>
  <r>
    <n v="192"/>
    <n v="3"/>
    <m/>
    <m/>
    <m/>
    <m/>
    <d v="2016-08-04T07:49:09"/>
    <d v="2016-08-04T07:52:22"/>
    <n v="3270"/>
    <s v="Jersey &amp; 6th St       "/>
    <n v="40.725289107811321"/>
    <n v="-74.045571684837341"/>
    <n v="3186"/>
    <x v="5"/>
    <n v="40.71958611647166"/>
    <n v="-74.043117463588715"/>
    <n v="24674"/>
    <x v="0"/>
    <m/>
    <m/>
    <m/>
    <m/>
    <n v="1969"/>
    <n v="55"/>
    <m/>
    <n v="1"/>
  </r>
  <r>
    <n v="434"/>
    <n v="7"/>
    <m/>
    <m/>
    <m/>
    <m/>
    <d v="2016-08-04T07:49:33"/>
    <d v="2016-08-04T07:56:48"/>
    <n v="3211"/>
    <s v="Newark Ave            "/>
    <n v="40.721525149999998"/>
    <n v="-74.046304543000005"/>
    <n v="3202"/>
    <x v="15"/>
    <n v="40.727223500000001"/>
    <n v="-74.033758899999995"/>
    <n v="26297"/>
    <x v="0"/>
    <m/>
    <m/>
    <m/>
    <m/>
    <n v="1988"/>
    <n v="36"/>
    <m/>
    <n v="1"/>
  </r>
  <r>
    <n v="506"/>
    <n v="8"/>
    <m/>
    <m/>
    <m/>
    <m/>
    <d v="2016-08-04T07:49:41"/>
    <d v="2016-08-04T07:58:07"/>
    <n v="3192"/>
    <s v="Liberty Light Rail    "/>
    <n v="40.711242300000002"/>
    <n v="-74.055701299999996"/>
    <n v="3186"/>
    <x v="5"/>
    <n v="40.71958611647166"/>
    <n v="-74.043117463588715"/>
    <n v="24623"/>
    <x v="0"/>
    <m/>
    <m/>
    <m/>
    <m/>
    <n v="1969"/>
    <n v="55"/>
    <m/>
    <n v="1"/>
  </r>
  <r>
    <n v="210"/>
    <n v="3"/>
    <m/>
    <m/>
    <m/>
    <m/>
    <d v="2016-08-04T07:49:56"/>
    <d v="2016-08-04T07:53:27"/>
    <n v="3187"/>
    <s v="Warren St             "/>
    <n v="40.721123599999999"/>
    <n v="-74.038050949999999"/>
    <n v="3183"/>
    <x v="11"/>
    <n v="40.716246900000002"/>
    <n v="-74.033458800000005"/>
    <n v="26186"/>
    <x v="0"/>
    <m/>
    <m/>
    <m/>
    <m/>
    <n v="1988"/>
    <n v="36"/>
    <m/>
    <n v="2"/>
  </r>
  <r>
    <n v="1138"/>
    <n v="18"/>
    <m/>
    <m/>
    <m/>
    <m/>
    <d v="2016-08-04T07:50:23"/>
    <d v="2016-08-04T08:09:21"/>
    <n v="3190"/>
    <s v="Garfield Ave Station  "/>
    <n v="40.710467023379699"/>
    <n v="-74.070038795471191"/>
    <n v="3214"/>
    <x v="19"/>
    <n v="40.712774199999998"/>
    <n v="-74.0364857"/>
    <n v="26301"/>
    <x v="0"/>
    <m/>
    <m/>
    <m/>
    <m/>
    <n v="1979"/>
    <n v="45"/>
    <m/>
    <n v="1"/>
  </r>
  <r>
    <n v="32730"/>
    <n v="545"/>
    <m/>
    <m/>
    <m/>
    <m/>
    <d v="2016-08-04T07:52:09"/>
    <d v="2016-08-04T16:57:40"/>
    <n v="3211"/>
    <s v="Newark Ave            "/>
    <n v="40.721525149999998"/>
    <n v="-74.046304543000005"/>
    <n v="3184"/>
    <x v="8"/>
    <n v="40.7141454"/>
    <n v="-74.033551900000006"/>
    <n v="24538"/>
    <x v="0"/>
    <m/>
    <m/>
    <m/>
    <m/>
    <n v="1944"/>
    <n v="80"/>
    <m/>
    <n v="2"/>
  </r>
  <r>
    <n v="252"/>
    <n v="4"/>
    <m/>
    <m/>
    <m/>
    <m/>
    <d v="2016-08-04T07:52:21"/>
    <d v="2016-08-04T07:56:33"/>
    <n v="3194"/>
    <s v="McGinley Square       "/>
    <n v="40.725339925355797"/>
    <n v="-74.067622125148773"/>
    <n v="3195"/>
    <x v="3"/>
    <n v="40.730742625306583"/>
    <n v="-74.063783884048462"/>
    <n v="24601"/>
    <x v="0"/>
    <m/>
    <m/>
    <m/>
    <m/>
    <n v="1959"/>
    <n v="65"/>
    <m/>
    <n v="1"/>
  </r>
  <r>
    <n v="207"/>
    <n v="3"/>
    <m/>
    <m/>
    <m/>
    <m/>
    <d v="2016-08-04T07:52:22"/>
    <d v="2016-08-04T07:55:50"/>
    <n v="3194"/>
    <s v="McGinley Square       "/>
    <n v="40.725339925355797"/>
    <n v="-74.067622125148773"/>
    <n v="3195"/>
    <x v="3"/>
    <n v="40.730742625306583"/>
    <n v="-74.063783884048462"/>
    <n v="26307"/>
    <x v="0"/>
    <m/>
    <m/>
    <m/>
    <m/>
    <n v="1980"/>
    <n v="44"/>
    <m/>
    <n v="1"/>
  </r>
  <r>
    <n v="1083"/>
    <n v="18"/>
    <m/>
    <m/>
    <m/>
    <m/>
    <d v="2016-08-04T07:52:45"/>
    <d v="2016-08-04T08:10:49"/>
    <n v="3225"/>
    <s v="Baldwin at Montgomery "/>
    <n v="40.723658899999997"/>
    <n v="-74.064194299999997"/>
    <n v="3199"/>
    <x v="21"/>
    <n v="40.728744800000001"/>
    <n v="-74.032108199999996"/>
    <n v="26203"/>
    <x v="0"/>
    <m/>
    <m/>
    <m/>
    <m/>
    <n v="1984"/>
    <n v="40"/>
    <m/>
    <n v="1"/>
  </r>
  <r>
    <n v="142"/>
    <n v="2"/>
    <m/>
    <m/>
    <m/>
    <m/>
    <d v="2016-08-04T07:31:46"/>
    <d v="2016-08-04T07:34:09"/>
    <n v="3213"/>
    <s v="Van Vorst Park        "/>
    <n v="40.718488919999999"/>
    <n v="-74.047726624999996"/>
    <n v="3186"/>
    <x v="5"/>
    <n v="40.71958611647166"/>
    <n v="-74.043117463588715"/>
    <n v="24621"/>
    <x v="0"/>
    <m/>
    <m/>
    <m/>
    <m/>
    <n v="1969"/>
    <n v="55"/>
    <m/>
    <n v="1"/>
  </r>
  <r>
    <n v="213"/>
    <n v="3"/>
    <m/>
    <m/>
    <m/>
    <m/>
    <d v="2016-08-04T07:53:01"/>
    <d v="2016-08-04T07:56:34"/>
    <n v="3203"/>
    <s v="Hamilton Park         "/>
    <n v="40.727595966000003"/>
    <n v="-74.044247311000007"/>
    <n v="3186"/>
    <x v="5"/>
    <n v="40.71958611647166"/>
    <n v="-74.043117463588715"/>
    <n v="26232"/>
    <x v="0"/>
    <m/>
    <m/>
    <m/>
    <m/>
    <n v="1977"/>
    <n v="47"/>
    <m/>
    <n v="1"/>
  </r>
  <r>
    <n v="272"/>
    <n v="4"/>
    <m/>
    <m/>
    <m/>
    <m/>
    <d v="2016-08-04T07:53:31"/>
    <d v="2016-08-04T07:58:04"/>
    <n v="3278"/>
    <s v="Monmouth and 6th      "/>
    <n v="40.725685483629007"/>
    <n v="-74.048790335655212"/>
    <n v="3186"/>
    <x v="5"/>
    <n v="40.71958611647166"/>
    <n v="-74.043117463588715"/>
    <n v="26224"/>
    <x v="0"/>
    <m/>
    <m/>
    <m/>
    <m/>
    <n v="1981"/>
    <n v="43"/>
    <m/>
    <n v="1"/>
  </r>
  <r>
    <n v="538"/>
    <n v="8"/>
    <m/>
    <m/>
    <m/>
    <m/>
    <d v="2016-08-04T07:53:52"/>
    <d v="2016-08-04T08:02:50"/>
    <n v="3203"/>
    <s v="Hamilton Park         "/>
    <n v="40.727595966000003"/>
    <n v="-74.044247311000007"/>
    <n v="3186"/>
    <x v="5"/>
    <n v="40.71958611647166"/>
    <n v="-74.043117463588715"/>
    <n v="24414"/>
    <x v="0"/>
    <m/>
    <m/>
    <m/>
    <m/>
    <n v="1956"/>
    <n v="68"/>
    <m/>
    <n v="1"/>
  </r>
  <r>
    <n v="256"/>
    <n v="4"/>
    <m/>
    <m/>
    <m/>
    <m/>
    <d v="2016-08-04T07:54:29"/>
    <d v="2016-08-04T07:58:46"/>
    <n v="3279"/>
    <s v="Dixon Mills           "/>
    <n v="40.721630142638354"/>
    <n v="-74.04996782541275"/>
    <n v="3186"/>
    <x v="5"/>
    <n v="40.71958611647166"/>
    <n v="-74.043117463588715"/>
    <n v="24445"/>
    <x v="0"/>
    <m/>
    <m/>
    <m/>
    <m/>
    <n v="1982"/>
    <n v="42"/>
    <m/>
    <n v="1"/>
  </r>
  <r>
    <n v="160"/>
    <n v="2"/>
    <m/>
    <m/>
    <m/>
    <m/>
    <d v="2016-08-04T07:55:33"/>
    <d v="2016-08-04T07:58:13"/>
    <n v="3279"/>
    <s v="Dixon Mills           "/>
    <n v="40.721630142638354"/>
    <n v="-74.04996782541275"/>
    <n v="3186"/>
    <x v="5"/>
    <n v="40.71958611647166"/>
    <n v="-74.043117463588715"/>
    <n v="26296"/>
    <x v="0"/>
    <m/>
    <m/>
    <m/>
    <m/>
    <n v="1986"/>
    <n v="38"/>
    <m/>
    <n v="2"/>
  </r>
  <r>
    <n v="578"/>
    <n v="9"/>
    <m/>
    <m/>
    <m/>
    <m/>
    <d v="2016-08-04T07:55:55"/>
    <d v="2016-08-04T08:05:33"/>
    <n v="3273"/>
    <s v="Manila &amp; 1st          "/>
    <n v="40.721650724879986"/>
    <n v="-74.042884111404419"/>
    <n v="3199"/>
    <x v="21"/>
    <n v="40.728744800000001"/>
    <n v="-74.032108199999996"/>
    <n v="26251"/>
    <x v="0"/>
    <m/>
    <m/>
    <m/>
    <m/>
    <m/>
    <s v=""/>
    <m/>
    <n v="0"/>
  </r>
  <r>
    <n v="392"/>
    <n v="6"/>
    <m/>
    <m/>
    <m/>
    <m/>
    <d v="2016-08-04T07:56:24"/>
    <d v="2016-08-04T08:02:56"/>
    <n v="3186"/>
    <s v="Grove St PATH         "/>
    <n v="40.71958611647166"/>
    <n v="-74.043117463588715"/>
    <n v="3202"/>
    <x v="15"/>
    <n v="40.727223500000001"/>
    <n v="-74.033758899999995"/>
    <n v="26173"/>
    <x v="0"/>
    <m/>
    <m/>
    <m/>
    <m/>
    <n v="1986"/>
    <n v="38"/>
    <m/>
    <n v="1"/>
  </r>
  <r>
    <n v="439"/>
    <n v="7"/>
    <m/>
    <m/>
    <m/>
    <m/>
    <d v="2016-08-04T07:56:53"/>
    <d v="2016-08-04T08:04:12"/>
    <n v="3192"/>
    <s v="Liberty Light Rail    "/>
    <n v="40.711242300000002"/>
    <n v="-74.055701299999996"/>
    <n v="3184"/>
    <x v="8"/>
    <n v="40.7141454"/>
    <n v="-74.033551900000006"/>
    <n v="26267"/>
    <x v="0"/>
    <m/>
    <m/>
    <m/>
    <m/>
    <n v="1967"/>
    <n v="57"/>
    <m/>
    <n v="1"/>
  </r>
  <r>
    <n v="1105"/>
    <n v="18"/>
    <m/>
    <m/>
    <m/>
    <m/>
    <d v="2016-08-04T07:57:19"/>
    <d v="2016-08-04T08:15:45"/>
    <n v="3281"/>
    <s v="Leonard Gordon Park   "/>
    <n v="40.74590996631558"/>
    <n v="-74.057271480560303"/>
    <n v="3183"/>
    <x v="11"/>
    <n v="40.716246900000002"/>
    <n v="-74.033458800000005"/>
    <n v="26310"/>
    <x v="0"/>
    <m/>
    <m/>
    <m/>
    <m/>
    <n v="1987"/>
    <n v="37"/>
    <m/>
    <n v="1"/>
  </r>
  <r>
    <n v="609"/>
    <n v="10"/>
    <m/>
    <m/>
    <m/>
    <m/>
    <d v="2016-08-04T07:57:21"/>
    <d v="2016-08-04T08:07:30"/>
    <n v="3183"/>
    <s v="Exchange Place        "/>
    <n v="40.716246900000002"/>
    <n v="-74.033458800000005"/>
    <n v="3199"/>
    <x v="21"/>
    <n v="40.728744800000001"/>
    <n v="-74.032108199999996"/>
    <n v="24718"/>
    <x v="0"/>
    <m/>
    <m/>
    <m/>
    <m/>
    <n v="1988"/>
    <n v="36"/>
    <m/>
    <n v="1"/>
  </r>
  <r>
    <n v="611"/>
    <n v="10"/>
    <m/>
    <m/>
    <m/>
    <m/>
    <d v="2016-08-04T07:57:50"/>
    <d v="2016-08-04T08:08:01"/>
    <n v="3275"/>
    <s v="Columbus Drive        "/>
    <n v="40.718355198232139"/>
    <n v="-74.038914442062378"/>
    <n v="3194"/>
    <x v="20"/>
    <n v="40.725339925355797"/>
    <n v="-74.067622125148773"/>
    <n v="24709"/>
    <x v="0"/>
    <m/>
    <m/>
    <m/>
    <m/>
    <n v="1984"/>
    <n v="40"/>
    <m/>
    <n v="1"/>
  </r>
  <r>
    <n v="297"/>
    <n v="4"/>
    <m/>
    <m/>
    <m/>
    <m/>
    <d v="2016-08-04T07:58:13"/>
    <d v="2016-08-04T08:03:10"/>
    <n v="3203"/>
    <s v="Hamilton Park         "/>
    <n v="40.727595966000003"/>
    <n v="-74.044247311000007"/>
    <n v="3202"/>
    <x v="15"/>
    <n v="40.727223500000001"/>
    <n v="-74.033758899999995"/>
    <n v="26167"/>
    <x v="0"/>
    <m/>
    <m/>
    <m/>
    <m/>
    <n v="1964"/>
    <n v="60"/>
    <m/>
    <n v="1"/>
  </r>
  <r>
    <n v="184"/>
    <n v="3"/>
    <m/>
    <m/>
    <m/>
    <m/>
    <d v="2016-08-04T07:58:53"/>
    <d v="2016-08-04T08:01:57"/>
    <n v="3214"/>
    <s v="Essex Light Rail      "/>
    <n v="40.712774199999998"/>
    <n v="-74.0364857"/>
    <n v="3183"/>
    <x v="11"/>
    <n v="40.716246900000002"/>
    <n v="-74.033458800000005"/>
    <n v="24670"/>
    <x v="0"/>
    <m/>
    <m/>
    <m/>
    <m/>
    <m/>
    <s v=""/>
    <m/>
    <n v="0"/>
  </r>
  <r>
    <n v="289"/>
    <n v="4"/>
    <m/>
    <m/>
    <m/>
    <m/>
    <d v="2016-08-04T07:58:55"/>
    <d v="2016-08-04T08:03:44"/>
    <n v="3203"/>
    <s v="Hamilton Park         "/>
    <n v="40.727595966000003"/>
    <n v="-74.044247311000007"/>
    <n v="3186"/>
    <x v="5"/>
    <n v="40.71958611647166"/>
    <n v="-74.043117463588715"/>
    <n v="24710"/>
    <x v="0"/>
    <m/>
    <m/>
    <m/>
    <m/>
    <n v="1986"/>
    <n v="38"/>
    <m/>
    <n v="1"/>
  </r>
  <r>
    <n v="251"/>
    <n v="4"/>
    <m/>
    <m/>
    <m/>
    <m/>
    <d v="2016-08-04T07:59:01"/>
    <d v="2016-08-04T08:03:13"/>
    <n v="3276"/>
    <s v="Marin Light Rail      "/>
    <n v="40.714584035358932"/>
    <n v="-74.042817056179047"/>
    <n v="3186"/>
    <x v="5"/>
    <n v="40.71958611647166"/>
    <n v="-74.043117463588715"/>
    <n v="24687"/>
    <x v="0"/>
    <m/>
    <m/>
    <m/>
    <m/>
    <n v="1979"/>
    <n v="45"/>
    <m/>
    <n v="1"/>
  </r>
  <r>
    <n v="270"/>
    <n v="4"/>
    <m/>
    <m/>
    <m/>
    <m/>
    <d v="2016-08-04T07:59:27"/>
    <d v="2016-08-04T08:03:58"/>
    <n v="3194"/>
    <s v="McGinley Square       "/>
    <n v="40.725339925355797"/>
    <n v="-74.067622125148773"/>
    <n v="3195"/>
    <x v="3"/>
    <n v="40.730742625306583"/>
    <n v="-74.063783884048462"/>
    <n v="24421"/>
    <x v="0"/>
    <m/>
    <m/>
    <m/>
    <m/>
    <n v="1970"/>
    <n v="54"/>
    <m/>
    <n v="1"/>
  </r>
  <r>
    <n v="485"/>
    <n v="8"/>
    <m/>
    <m/>
    <m/>
    <m/>
    <d v="2016-08-04T07:59:29"/>
    <d v="2016-08-04T08:07:35"/>
    <n v="3206"/>
    <s v="Hilltop               "/>
    <n v="40.7311689"/>
    <n v="-74.057573599999998"/>
    <n v="3206"/>
    <x v="1"/>
    <n v="40.7311689"/>
    <n v="-74.057573599999998"/>
    <n v="24604"/>
    <x v="0"/>
    <m/>
    <m/>
    <m/>
    <m/>
    <n v="1971"/>
    <n v="53"/>
    <m/>
    <n v="1"/>
  </r>
  <r>
    <n v="213"/>
    <n v="3"/>
    <m/>
    <m/>
    <m/>
    <m/>
    <d v="2016-08-04T07:59:40"/>
    <d v="2016-08-04T08:03:13"/>
    <n v="3194"/>
    <s v="McGinley Square       "/>
    <n v="40.725339925355797"/>
    <n v="-74.067622125148773"/>
    <n v="3195"/>
    <x v="3"/>
    <n v="40.730742625306583"/>
    <n v="-74.063783884048462"/>
    <n v="24502"/>
    <x v="0"/>
    <m/>
    <m/>
    <m/>
    <m/>
    <n v="1979"/>
    <n v="45"/>
    <m/>
    <n v="1"/>
  </r>
  <r>
    <n v="225"/>
    <n v="3"/>
    <m/>
    <m/>
    <m/>
    <m/>
    <d v="2016-08-04T08:00:58"/>
    <d v="2016-08-04T08:04:43"/>
    <n v="3194"/>
    <s v="McGinley Square       "/>
    <n v="40.725339925355797"/>
    <n v="-74.067622125148773"/>
    <n v="3195"/>
    <x v="3"/>
    <n v="40.730742625306583"/>
    <n v="-74.063783884048462"/>
    <n v="24416"/>
    <x v="0"/>
    <m/>
    <m/>
    <m/>
    <m/>
    <n v="1985"/>
    <n v="39"/>
    <m/>
    <n v="2"/>
  </r>
  <r>
    <n v="262"/>
    <n v="4"/>
    <m/>
    <m/>
    <m/>
    <m/>
    <d v="2016-08-04T08:01:09"/>
    <d v="2016-08-04T08:05:31"/>
    <n v="3267"/>
    <s v="Morris Canal          "/>
    <n v="40.712418823756899"/>
    <n v="-74.038525521755219"/>
    <n v="3183"/>
    <x v="11"/>
    <n v="40.716246900000002"/>
    <n v="-74.033458800000005"/>
    <n v="24450"/>
    <x v="0"/>
    <m/>
    <m/>
    <m/>
    <m/>
    <n v="1988"/>
    <n v="36"/>
    <m/>
    <n v="2"/>
  </r>
  <r>
    <n v="637"/>
    <n v="10"/>
    <m/>
    <m/>
    <m/>
    <m/>
    <d v="2016-08-04T08:01:24"/>
    <d v="2016-08-04T08:12:02"/>
    <n v="3203"/>
    <s v="Hamilton Park         "/>
    <n v="40.727595966000003"/>
    <n v="-74.044247311000007"/>
    <n v="3186"/>
    <x v="5"/>
    <n v="40.71958611647166"/>
    <n v="-74.043117463588715"/>
    <n v="24634"/>
    <x v="0"/>
    <m/>
    <m/>
    <m/>
    <m/>
    <n v="1980"/>
    <n v="44"/>
    <m/>
    <n v="1"/>
  </r>
  <r>
    <n v="91"/>
    <n v="1"/>
    <m/>
    <m/>
    <m/>
    <m/>
    <d v="2016-08-04T08:02:30"/>
    <d v="2016-08-04T08:04:02"/>
    <n v="3211"/>
    <s v="Newark Ave            "/>
    <n v="40.721525149999998"/>
    <n v="-74.046304543000005"/>
    <n v="3186"/>
    <x v="5"/>
    <n v="40.71958611647166"/>
    <n v="-74.043117463588715"/>
    <n v="24565"/>
    <x v="0"/>
    <m/>
    <m/>
    <m/>
    <m/>
    <n v="1979"/>
    <n v="45"/>
    <m/>
    <n v="1"/>
  </r>
  <r>
    <n v="168"/>
    <n v="2"/>
    <m/>
    <m/>
    <m/>
    <m/>
    <d v="2016-08-04T08:02:47"/>
    <d v="2016-08-04T08:05:36"/>
    <n v="3267"/>
    <s v="Morris Canal          "/>
    <n v="40.712418823756899"/>
    <n v="-74.038525521755219"/>
    <n v="3183"/>
    <x v="11"/>
    <n v="40.716246900000002"/>
    <n v="-74.033458800000005"/>
    <n v="26318"/>
    <x v="0"/>
    <m/>
    <m/>
    <m/>
    <m/>
    <n v="1990"/>
    <n v="34"/>
    <m/>
    <n v="1"/>
  </r>
  <r>
    <n v="1046"/>
    <n v="17"/>
    <m/>
    <m/>
    <m/>
    <m/>
    <d v="2016-08-04T08:02:51"/>
    <d v="2016-08-04T08:20:17"/>
    <n v="3209"/>
    <s v="Brunswick St          "/>
    <n v="40.724176499999999"/>
    <n v="-74.050656399999994"/>
    <n v="3186"/>
    <x v="5"/>
    <n v="40.71958611647166"/>
    <n v="-74.043117463588715"/>
    <n v="26293"/>
    <x v="0"/>
    <m/>
    <m/>
    <m/>
    <m/>
    <n v="1982"/>
    <n v="42"/>
    <m/>
    <n v="1"/>
  </r>
  <r>
    <n v="457"/>
    <n v="7"/>
    <m/>
    <m/>
    <m/>
    <m/>
    <d v="2016-08-04T08:03:30"/>
    <d v="2016-08-04T08:11:08"/>
    <n v="3187"/>
    <s v="Warren St             "/>
    <n v="40.721123599999999"/>
    <n v="-74.038050949999999"/>
    <n v="3214"/>
    <x v="19"/>
    <n v="40.712774199999998"/>
    <n v="-74.0364857"/>
    <n v="26220"/>
    <x v="0"/>
    <m/>
    <m/>
    <m/>
    <m/>
    <n v="1983"/>
    <n v="41"/>
    <m/>
    <n v="2"/>
  </r>
  <r>
    <n v="153"/>
    <n v="2"/>
    <m/>
    <m/>
    <m/>
    <m/>
    <d v="2016-08-04T08:04:04"/>
    <d v="2016-08-04T08:06:38"/>
    <n v="3214"/>
    <s v="Essex Light Rail      "/>
    <n v="40.712774199999998"/>
    <n v="-74.0364857"/>
    <n v="3183"/>
    <x v="11"/>
    <n v="40.716246900000002"/>
    <n v="-74.033458800000005"/>
    <n v="24578"/>
    <x v="0"/>
    <m/>
    <m/>
    <m/>
    <m/>
    <n v="1979"/>
    <n v="45"/>
    <m/>
    <n v="1"/>
  </r>
  <r>
    <n v="296"/>
    <n v="4"/>
    <m/>
    <m/>
    <m/>
    <m/>
    <d v="2016-08-04T08:04:32"/>
    <d v="2016-08-04T08:09:29"/>
    <n v="3207"/>
    <s v="Oakland Ave           "/>
    <n v="40.737603700000001"/>
    <n v="-74.052478300000004"/>
    <n v="3220"/>
    <x v="24"/>
    <n v="40.734961020009514"/>
    <n v="-74.059503078460693"/>
    <n v="26259"/>
    <x v="0"/>
    <m/>
    <m/>
    <m/>
    <m/>
    <n v="1984"/>
    <n v="40"/>
    <m/>
    <n v="1"/>
  </r>
  <r>
    <n v="247"/>
    <n v="4"/>
    <m/>
    <m/>
    <m/>
    <m/>
    <d v="2016-08-04T08:05:40"/>
    <d v="2016-08-04T08:09:47"/>
    <n v="3278"/>
    <s v="Monmouth and 6th      "/>
    <n v="40.725685483629007"/>
    <n v="-74.048790335655212"/>
    <n v="3186"/>
    <x v="5"/>
    <n v="40.71958611647166"/>
    <n v="-74.043117463588715"/>
    <n v="26166"/>
    <x v="0"/>
    <m/>
    <m/>
    <m/>
    <m/>
    <n v="1982"/>
    <n v="42"/>
    <m/>
    <n v="1"/>
  </r>
  <r>
    <n v="203"/>
    <n v="3"/>
    <m/>
    <m/>
    <m/>
    <m/>
    <d v="2016-08-04T08:06:09"/>
    <d v="2016-08-04T08:09:33"/>
    <n v="3272"/>
    <s v="Jersey &amp; 3rd          "/>
    <n v="40.723331586464361"/>
    <n v="-74.045952558517442"/>
    <n v="3186"/>
    <x v="5"/>
    <n v="40.71958611647166"/>
    <n v="-74.043117463588715"/>
    <n v="26298"/>
    <x v="0"/>
    <m/>
    <m/>
    <m/>
    <m/>
    <n v="1971"/>
    <n v="53"/>
    <m/>
    <n v="2"/>
  </r>
  <r>
    <n v="295"/>
    <n v="4"/>
    <m/>
    <m/>
    <m/>
    <m/>
    <d v="2016-08-04T08:06:37"/>
    <d v="2016-08-04T08:11:32"/>
    <n v="3203"/>
    <s v="Hamilton Park         "/>
    <n v="40.727595966000003"/>
    <n v="-74.044247311000007"/>
    <n v="3186"/>
    <x v="5"/>
    <n v="40.71958611647166"/>
    <n v="-74.043117463588715"/>
    <n v="24712"/>
    <x v="0"/>
    <m/>
    <m/>
    <m/>
    <m/>
    <n v="1986"/>
    <n v="38"/>
    <m/>
    <n v="1"/>
  </r>
  <r>
    <n v="241"/>
    <n v="4"/>
    <m/>
    <m/>
    <m/>
    <m/>
    <d v="2016-08-04T08:06:53"/>
    <d v="2016-08-04T08:10:54"/>
    <n v="3187"/>
    <s v="Warren St             "/>
    <n v="40.721123599999999"/>
    <n v="-74.038050949999999"/>
    <n v="3183"/>
    <x v="11"/>
    <n v="40.716246900000002"/>
    <n v="-74.033458800000005"/>
    <n v="26154"/>
    <x v="0"/>
    <m/>
    <m/>
    <m/>
    <m/>
    <n v="1985"/>
    <n v="39"/>
    <m/>
    <n v="2"/>
  </r>
  <r>
    <n v="211"/>
    <n v="3"/>
    <m/>
    <m/>
    <m/>
    <m/>
    <d v="2016-08-04T08:06:58"/>
    <d v="2016-08-04T08:10:29"/>
    <n v="3205"/>
    <s v="JC Medical Center     "/>
    <n v="40.716539780991937"/>
    <n v="-74.049637913703904"/>
    <n v="3186"/>
    <x v="5"/>
    <n v="40.71958611647166"/>
    <n v="-74.043117463588715"/>
    <n v="26282"/>
    <x v="0"/>
    <m/>
    <m/>
    <m/>
    <m/>
    <n v="1984"/>
    <n v="40"/>
    <m/>
    <n v="1"/>
  </r>
  <r>
    <n v="340"/>
    <n v="5"/>
    <m/>
    <m/>
    <m/>
    <m/>
    <d v="2016-08-04T08:07:05"/>
    <d v="2016-08-04T08:12:45"/>
    <n v="3278"/>
    <s v="Monmouth and 6th      "/>
    <n v="40.725685483629007"/>
    <n v="-74.048790335655212"/>
    <n v="3186"/>
    <x v="5"/>
    <n v="40.71958611647166"/>
    <n v="-74.043117463588715"/>
    <n v="26181"/>
    <x v="0"/>
    <m/>
    <m/>
    <m/>
    <m/>
    <n v="1983"/>
    <n v="41"/>
    <m/>
    <n v="2"/>
  </r>
  <r>
    <n v="267"/>
    <n v="4"/>
    <m/>
    <m/>
    <m/>
    <m/>
    <d v="2016-08-04T08:07:49"/>
    <d v="2016-08-04T08:12:17"/>
    <n v="3203"/>
    <s v="Hamilton Park         "/>
    <n v="40.727595966000003"/>
    <n v="-74.044247311000007"/>
    <n v="3186"/>
    <x v="5"/>
    <n v="40.71958611647166"/>
    <n v="-74.043117463588715"/>
    <n v="24413"/>
    <x v="0"/>
    <m/>
    <m/>
    <m/>
    <m/>
    <n v="1981"/>
    <n v="43"/>
    <m/>
    <n v="1"/>
  </r>
  <r>
    <n v="998"/>
    <n v="16"/>
    <m/>
    <m/>
    <m/>
    <m/>
    <d v="2016-08-04T08:07:53"/>
    <d v="2016-08-04T08:24:32"/>
    <n v="3195"/>
    <s v="Sip Ave               "/>
    <n v="40.730742625306583"/>
    <n v="-74.063783884048462"/>
    <n v="3211"/>
    <x v="14"/>
    <n v="40.721525149999998"/>
    <n v="-74.046304543000005"/>
    <n v="26307"/>
    <x v="0"/>
    <m/>
    <m/>
    <m/>
    <m/>
    <n v="1971"/>
    <n v="53"/>
    <m/>
    <n v="1"/>
  </r>
  <r>
    <n v="322"/>
    <n v="5"/>
    <m/>
    <m/>
    <m/>
    <m/>
    <d v="2016-08-04T08:08:21"/>
    <d v="2016-08-04T08:13:43"/>
    <n v="3267"/>
    <s v="Morris Canal          "/>
    <n v="40.712418823756899"/>
    <n v="-74.038525521755219"/>
    <n v="3183"/>
    <x v="11"/>
    <n v="40.716246900000002"/>
    <n v="-74.033458800000005"/>
    <n v="24488"/>
    <x v="0"/>
    <m/>
    <m/>
    <m/>
    <m/>
    <n v="1985"/>
    <n v="39"/>
    <m/>
    <n v="1"/>
  </r>
  <r>
    <n v="773"/>
    <n v="12"/>
    <m/>
    <m/>
    <m/>
    <m/>
    <d v="2016-08-04T08:08:38"/>
    <d v="2016-08-04T08:21:31"/>
    <n v="3183"/>
    <s v="Exchange Place        "/>
    <n v="40.716246900000002"/>
    <n v="-74.033458800000005"/>
    <n v="3206"/>
    <x v="1"/>
    <n v="40.7311689"/>
    <n v="-74.057573599999998"/>
    <n v="26202"/>
    <x v="0"/>
    <m/>
    <m/>
    <m/>
    <m/>
    <n v="1992"/>
    <n v="32"/>
    <m/>
    <n v="1"/>
  </r>
  <r>
    <n v="757"/>
    <n v="12"/>
    <m/>
    <m/>
    <m/>
    <m/>
    <d v="2016-08-04T08:09:14"/>
    <d v="2016-08-04T08:21:52"/>
    <n v="3199"/>
    <s v="Newport Pkwy          "/>
    <n v="40.728744800000001"/>
    <n v="-74.032108199999996"/>
    <n v="3184"/>
    <x v="8"/>
    <n v="40.7141454"/>
    <n v="-74.033551900000006"/>
    <n v="26251"/>
    <x v="0"/>
    <m/>
    <m/>
    <m/>
    <m/>
    <n v="1989"/>
    <n v="35"/>
    <m/>
    <n v="1"/>
  </r>
  <r>
    <n v="496"/>
    <n v="8"/>
    <m/>
    <m/>
    <m/>
    <m/>
    <d v="2016-08-04T08:09:26"/>
    <d v="2016-08-04T08:17:42"/>
    <n v="3199"/>
    <s v="Newport Pkwy          "/>
    <n v="40.728744800000001"/>
    <n v="-74.032108199999996"/>
    <n v="3183"/>
    <x v="11"/>
    <n v="40.716246900000002"/>
    <n v="-74.033458800000005"/>
    <n v="26184"/>
    <x v="0"/>
    <m/>
    <m/>
    <m/>
    <m/>
    <n v="1967"/>
    <n v="57"/>
    <m/>
    <n v="1"/>
  </r>
  <r>
    <n v="721"/>
    <n v="12"/>
    <m/>
    <m/>
    <m/>
    <m/>
    <d v="2016-08-04T08:09:31"/>
    <d v="2016-08-04T08:21:32"/>
    <n v="3199"/>
    <s v="Newport Pkwy          "/>
    <n v="40.728744800000001"/>
    <n v="-74.032108199999996"/>
    <n v="3184"/>
    <x v="8"/>
    <n v="40.7141454"/>
    <n v="-74.033551900000006"/>
    <n v="24572"/>
    <x v="0"/>
    <m/>
    <m/>
    <m/>
    <m/>
    <n v="1959"/>
    <n v="65"/>
    <m/>
    <n v="1"/>
  </r>
  <r>
    <n v="232"/>
    <n v="3"/>
    <m/>
    <m/>
    <m/>
    <m/>
    <d v="2016-08-04T08:10:35"/>
    <d v="2016-08-04T08:14:28"/>
    <n v="3278"/>
    <s v="Monmouth and 6th      "/>
    <n v="40.725685483629007"/>
    <n v="-74.048790335655212"/>
    <n v="3186"/>
    <x v="5"/>
    <n v="40.71958611647166"/>
    <n v="-74.043117463588715"/>
    <n v="24691"/>
    <x v="0"/>
    <m/>
    <m/>
    <m/>
    <m/>
    <n v="1987"/>
    <n v="37"/>
    <m/>
    <n v="1"/>
  </r>
  <r>
    <n v="107"/>
    <n v="1"/>
    <m/>
    <m/>
    <m/>
    <m/>
    <d v="2016-08-04T08:10:35"/>
    <d v="2016-08-04T08:12:23"/>
    <n v="3211"/>
    <s v="Newark Ave            "/>
    <n v="40.721525149999998"/>
    <n v="-74.046304543000005"/>
    <n v="3186"/>
    <x v="5"/>
    <n v="40.71958611647166"/>
    <n v="-74.043117463588715"/>
    <n v="24446"/>
    <x v="0"/>
    <m/>
    <m/>
    <m/>
    <m/>
    <n v="1982"/>
    <n v="42"/>
    <m/>
    <n v="1"/>
  </r>
  <r>
    <n v="343"/>
    <n v="5"/>
    <m/>
    <m/>
    <m/>
    <m/>
    <d v="2016-08-04T08:11:27"/>
    <d v="2016-08-04T08:17:11"/>
    <n v="3186"/>
    <s v="Grove St PATH         "/>
    <n v="40.71958611647166"/>
    <n v="-74.043117463588715"/>
    <n v="3205"/>
    <x v="25"/>
    <n v="40.716539780991937"/>
    <n v="-74.049637913703904"/>
    <n v="24500"/>
    <x v="0"/>
    <m/>
    <m/>
    <m/>
    <m/>
    <n v="1967"/>
    <n v="57"/>
    <m/>
    <n v="2"/>
  </r>
  <r>
    <n v="512"/>
    <n v="8"/>
    <m/>
    <m/>
    <m/>
    <m/>
    <d v="2016-08-04T08:11:44"/>
    <d v="2016-08-04T08:20:17"/>
    <n v="3192"/>
    <s v="Liberty Light Rail    "/>
    <n v="40.711242300000002"/>
    <n v="-74.055701299999996"/>
    <n v="3186"/>
    <x v="5"/>
    <n v="40.71958611647166"/>
    <n v="-74.043117463588715"/>
    <n v="24515"/>
    <x v="0"/>
    <m/>
    <m/>
    <m/>
    <m/>
    <n v="1988"/>
    <n v="36"/>
    <m/>
    <n v="2"/>
  </r>
  <r>
    <n v="224"/>
    <n v="3"/>
    <m/>
    <m/>
    <m/>
    <m/>
    <d v="2016-08-04T08:12:04"/>
    <d v="2016-08-04T08:15:49"/>
    <n v="3267"/>
    <s v="Morris Canal          "/>
    <n v="40.712418823756899"/>
    <n v="-74.038525521755219"/>
    <n v="3183"/>
    <x v="11"/>
    <n v="40.716246900000002"/>
    <n v="-74.033458800000005"/>
    <n v="26214"/>
    <x v="0"/>
    <m/>
    <m/>
    <m/>
    <m/>
    <n v="1980"/>
    <n v="44"/>
    <m/>
    <n v="1"/>
  </r>
  <r>
    <n v="989"/>
    <n v="16"/>
    <m/>
    <m/>
    <m/>
    <m/>
    <d v="2016-08-04T08:12:32"/>
    <d v="2016-08-04T08:29:01"/>
    <n v="3203"/>
    <s v="Hamilton Park         "/>
    <n v="40.727595966000003"/>
    <n v="-74.044247311000007"/>
    <n v="3183"/>
    <x v="11"/>
    <n v="40.716246900000002"/>
    <n v="-74.033458800000005"/>
    <n v="24629"/>
    <x v="0"/>
    <m/>
    <m/>
    <m/>
    <m/>
    <n v="1981"/>
    <n v="43"/>
    <m/>
    <n v="2"/>
  </r>
  <r>
    <n v="404"/>
    <n v="6"/>
    <m/>
    <m/>
    <m/>
    <m/>
    <d v="2016-08-04T08:12:41"/>
    <d v="2016-08-04T08:19:25"/>
    <n v="3207"/>
    <s v="Oakland Ave           "/>
    <n v="40.737603700000001"/>
    <n v="-74.052478300000004"/>
    <n v="3195"/>
    <x v="3"/>
    <n v="40.730742625306583"/>
    <n v="-74.063783884048462"/>
    <n v="26207"/>
    <x v="0"/>
    <m/>
    <m/>
    <m/>
    <m/>
    <n v="1989"/>
    <n v="35"/>
    <m/>
    <n v="1"/>
  </r>
  <r>
    <n v="82"/>
    <n v="1"/>
    <m/>
    <m/>
    <m/>
    <m/>
    <d v="2016-08-04T08:12:43"/>
    <d v="2016-08-04T08:14:05"/>
    <n v="3214"/>
    <s v="Essex Light Rail      "/>
    <n v="40.712774199999998"/>
    <n v="-74.0364857"/>
    <n v="3184"/>
    <x v="8"/>
    <n v="40.7141454"/>
    <n v="-74.033551900000006"/>
    <n v="26301"/>
    <x v="0"/>
    <m/>
    <m/>
    <m/>
    <m/>
    <n v="1984"/>
    <n v="40"/>
    <m/>
    <n v="1"/>
  </r>
  <r>
    <n v="418"/>
    <n v="6"/>
    <m/>
    <m/>
    <m/>
    <m/>
    <d v="2016-08-04T08:12:48"/>
    <d v="2016-08-04T08:19:46"/>
    <n v="3203"/>
    <s v="Hamilton Park         "/>
    <n v="40.727595966000003"/>
    <n v="-74.044247311000007"/>
    <n v="3202"/>
    <x v="15"/>
    <n v="40.727223500000001"/>
    <n v="-74.033758899999995"/>
    <n v="26205"/>
    <x v="0"/>
    <m/>
    <m/>
    <m/>
    <m/>
    <n v="1979"/>
    <n v="45"/>
    <m/>
    <n v="1"/>
  </r>
  <r>
    <n v="202"/>
    <n v="3"/>
    <m/>
    <m/>
    <m/>
    <m/>
    <d v="2016-08-04T08:12:54"/>
    <d v="2016-08-04T08:16:16"/>
    <n v="3187"/>
    <s v="Warren St             "/>
    <n v="40.721123599999999"/>
    <n v="-74.038050949999999"/>
    <n v="3183"/>
    <x v="11"/>
    <n v="40.716246900000002"/>
    <n v="-74.033458800000005"/>
    <n v="24608"/>
    <x v="0"/>
    <m/>
    <m/>
    <m/>
    <m/>
    <n v="1976"/>
    <n v="48"/>
    <m/>
    <n v="1"/>
  </r>
  <r>
    <n v="353"/>
    <n v="5"/>
    <m/>
    <m/>
    <m/>
    <m/>
    <d v="2016-08-04T08:13:08"/>
    <d v="2016-08-04T08:19:01"/>
    <n v="3203"/>
    <s v="Hamilton Park         "/>
    <n v="40.727595966000003"/>
    <n v="-74.044247311000007"/>
    <n v="3187"/>
    <x v="16"/>
    <n v="40.721123599999999"/>
    <n v="-74.038050949999999"/>
    <n v="24482"/>
    <x v="0"/>
    <m/>
    <m/>
    <m/>
    <m/>
    <n v="1983"/>
    <n v="41"/>
    <m/>
    <n v="1"/>
  </r>
  <r>
    <n v="232"/>
    <n v="3"/>
    <m/>
    <m/>
    <m/>
    <m/>
    <d v="2016-08-04T08:13:37"/>
    <d v="2016-08-04T08:17:30"/>
    <n v="3270"/>
    <s v="Jersey &amp; 6th St       "/>
    <n v="40.725289107811321"/>
    <n v="-74.045571684837341"/>
    <n v="3186"/>
    <x v="5"/>
    <n v="40.71958611647166"/>
    <n v="-74.043117463588715"/>
    <n v="26238"/>
    <x v="0"/>
    <m/>
    <m/>
    <m/>
    <m/>
    <n v="1973"/>
    <n v="51"/>
    <m/>
    <n v="1"/>
  </r>
  <r>
    <n v="550"/>
    <n v="9"/>
    <m/>
    <m/>
    <m/>
    <m/>
    <d v="2016-08-04T08:14:39"/>
    <d v="2016-08-04T08:23:50"/>
    <n v="3209"/>
    <s v="Brunswick St          "/>
    <n v="40.724176499999999"/>
    <n v="-74.050656399999994"/>
    <n v="3186"/>
    <x v="5"/>
    <n v="40.71958611647166"/>
    <n v="-74.043117463588715"/>
    <n v="24721"/>
    <x v="0"/>
    <m/>
    <m/>
    <m/>
    <m/>
    <n v="1984"/>
    <n v="40"/>
    <m/>
    <n v="2"/>
  </r>
  <r>
    <n v="378"/>
    <n v="6"/>
    <m/>
    <m/>
    <m/>
    <m/>
    <d v="2016-08-04T08:15:43"/>
    <d v="2016-08-04T08:22:01"/>
    <n v="3276"/>
    <s v="Marin Light Rail      "/>
    <n v="40.714584035358932"/>
    <n v="-74.042817056179047"/>
    <n v="3183"/>
    <x v="11"/>
    <n v="40.716246900000002"/>
    <n v="-74.033458800000005"/>
    <n v="26294"/>
    <x v="0"/>
    <m/>
    <m/>
    <m/>
    <m/>
    <n v="1991"/>
    <n v="33"/>
    <m/>
    <n v="1"/>
  </r>
  <r>
    <n v="222"/>
    <n v="3"/>
    <m/>
    <m/>
    <m/>
    <m/>
    <d v="2016-08-04T08:15:55"/>
    <d v="2016-08-04T08:19:38"/>
    <n v="3194"/>
    <s v="McGinley Square       "/>
    <n v="40.725339925355797"/>
    <n v="-74.067622125148773"/>
    <n v="3195"/>
    <x v="3"/>
    <n v="40.730742625306583"/>
    <n v="-74.063783884048462"/>
    <n v="24600"/>
    <x v="0"/>
    <m/>
    <m/>
    <m/>
    <m/>
    <n v="1984"/>
    <n v="40"/>
    <m/>
    <n v="1"/>
  </r>
  <r>
    <n v="166"/>
    <n v="2"/>
    <m/>
    <m/>
    <m/>
    <m/>
    <d v="2016-08-04T08:15:57"/>
    <d v="2016-08-04T08:18:44"/>
    <n v="3194"/>
    <s v="McGinley Square       "/>
    <n v="40.725339925355797"/>
    <n v="-74.067622125148773"/>
    <n v="3195"/>
    <x v="3"/>
    <n v="40.730742625306583"/>
    <n v="-74.063783884048462"/>
    <n v="24709"/>
    <x v="0"/>
    <m/>
    <m/>
    <m/>
    <m/>
    <n v="1978"/>
    <n v="46"/>
    <m/>
    <n v="1"/>
  </r>
  <r>
    <n v="614"/>
    <n v="10"/>
    <m/>
    <m/>
    <m/>
    <m/>
    <d v="2016-08-04T08:16:10"/>
    <d v="2016-08-04T08:26:24"/>
    <n v="3200"/>
    <s v="MLK Light Rail        "/>
    <n v="40.711130500000003"/>
    <n v="-74.078885499999998"/>
    <n v="3186"/>
    <x v="5"/>
    <n v="40.71958611647166"/>
    <n v="-74.043117463588715"/>
    <n v="26281"/>
    <x v="0"/>
    <m/>
    <m/>
    <m/>
    <m/>
    <n v="1973"/>
    <n v="51"/>
    <m/>
    <n v="1"/>
  </r>
  <r>
    <n v="297"/>
    <n v="4"/>
    <m/>
    <m/>
    <m/>
    <m/>
    <d v="2016-08-04T08:16:08"/>
    <d v="2016-08-04T08:21:05"/>
    <n v="3203"/>
    <s v="Hamilton Park         "/>
    <n v="40.727595966000003"/>
    <n v="-74.044247311000007"/>
    <n v="3186"/>
    <x v="5"/>
    <n v="40.71958611647166"/>
    <n v="-74.043117463588715"/>
    <n v="24571"/>
    <x v="0"/>
    <m/>
    <m/>
    <m/>
    <m/>
    <n v="1971"/>
    <n v="53"/>
    <m/>
    <n v="2"/>
  </r>
  <r>
    <n v="384"/>
    <n v="6"/>
    <m/>
    <m/>
    <m/>
    <m/>
    <d v="2016-08-04T08:16:40"/>
    <d v="2016-08-04T08:23:05"/>
    <n v="3201"/>
    <s v="Dey St                "/>
    <n v="40.737710999999997"/>
    <n v="-74.066920999999994"/>
    <n v="3195"/>
    <x v="3"/>
    <n v="40.730742625306583"/>
    <n v="-74.063783884048462"/>
    <n v="26225"/>
    <x v="0"/>
    <m/>
    <m/>
    <m/>
    <m/>
    <n v="1962"/>
    <n v="62"/>
    <m/>
    <n v="1"/>
  </r>
  <r>
    <n v="263"/>
    <n v="4"/>
    <m/>
    <m/>
    <m/>
    <m/>
    <d v="2016-08-04T08:16:57"/>
    <d v="2016-08-04T08:21:21"/>
    <n v="3278"/>
    <s v="Monmouth and 6th      "/>
    <n v="40.725685483629007"/>
    <n v="-74.048790335655212"/>
    <n v="3273"/>
    <x v="0"/>
    <n v="40.721650724879986"/>
    <n v="-74.042884111404419"/>
    <n v="24441"/>
    <x v="0"/>
    <m/>
    <m/>
    <m/>
    <m/>
    <n v="1988"/>
    <n v="36"/>
    <m/>
    <n v="1"/>
  </r>
  <r>
    <n v="271"/>
    <n v="4"/>
    <m/>
    <m/>
    <m/>
    <m/>
    <d v="2016-08-04T08:17:03"/>
    <d v="2016-08-04T08:21:34"/>
    <n v="3185"/>
    <s v="City Hall             "/>
    <n v="40.717732499999997"/>
    <n v="-74.043845000000005"/>
    <n v="3183"/>
    <x v="11"/>
    <n v="40.716246900000002"/>
    <n v="-74.033458800000005"/>
    <n v="26272"/>
    <x v="0"/>
    <m/>
    <m/>
    <m/>
    <m/>
    <n v="1970"/>
    <n v="54"/>
    <m/>
    <n v="1"/>
  </r>
  <r>
    <n v="356"/>
    <n v="5"/>
    <m/>
    <m/>
    <m/>
    <m/>
    <d v="2016-08-04T08:17:12"/>
    <d v="2016-08-04T08:23:09"/>
    <n v="3203"/>
    <s v="Hamilton Park         "/>
    <n v="40.727595966000003"/>
    <n v="-74.044247311000007"/>
    <n v="3202"/>
    <x v="15"/>
    <n v="40.727223500000001"/>
    <n v="-74.033758899999995"/>
    <n v="24505"/>
    <x v="0"/>
    <m/>
    <m/>
    <m/>
    <m/>
    <n v="1974"/>
    <n v="50"/>
    <m/>
    <n v="1"/>
  </r>
  <r>
    <n v="237"/>
    <n v="3"/>
    <m/>
    <m/>
    <m/>
    <m/>
    <d v="2016-08-04T08:17:32"/>
    <d v="2016-08-04T08:21:30"/>
    <n v="3213"/>
    <s v="Van Vorst Park        "/>
    <n v="40.718488919999999"/>
    <n v="-74.047726624999996"/>
    <n v="3186"/>
    <x v="5"/>
    <n v="40.71958611647166"/>
    <n v="-74.043117463588715"/>
    <n v="26285"/>
    <x v="0"/>
    <m/>
    <m/>
    <m/>
    <m/>
    <n v="1981"/>
    <n v="43"/>
    <m/>
    <n v="2"/>
  </r>
  <r>
    <n v="287"/>
    <n v="4"/>
    <m/>
    <m/>
    <m/>
    <m/>
    <d v="2016-08-04T08:17:41"/>
    <d v="2016-08-04T08:22:29"/>
    <n v="3278"/>
    <s v="Monmouth and 6th      "/>
    <n v="40.725685483629007"/>
    <n v="-74.048790335655212"/>
    <n v="3211"/>
    <x v="14"/>
    <n v="40.721525149999998"/>
    <n v="-74.046304543000005"/>
    <n v="26286"/>
    <x v="0"/>
    <m/>
    <m/>
    <m/>
    <m/>
    <n v="1984"/>
    <n v="40"/>
    <m/>
    <n v="1"/>
  </r>
  <r>
    <n v="181"/>
    <n v="3"/>
    <m/>
    <m/>
    <m/>
    <m/>
    <d v="2016-08-04T08:17:47"/>
    <d v="2016-08-04T08:20:49"/>
    <n v="3279"/>
    <s v="Dixon Mills           "/>
    <n v="40.721630142638354"/>
    <n v="-74.04996782541275"/>
    <n v="3186"/>
    <x v="5"/>
    <n v="40.71958611647166"/>
    <n v="-74.043117463588715"/>
    <n v="24487"/>
    <x v="0"/>
    <m/>
    <m/>
    <m/>
    <m/>
    <n v="1981"/>
    <n v="43"/>
    <m/>
    <n v="1"/>
  </r>
  <r>
    <n v="205"/>
    <n v="3"/>
    <m/>
    <m/>
    <m/>
    <m/>
    <d v="2016-08-04T08:18:29"/>
    <d v="2016-08-04T08:21:55"/>
    <n v="3279"/>
    <s v="Dixon Mills           "/>
    <n v="40.721630142638354"/>
    <n v="-74.04996782541275"/>
    <n v="3186"/>
    <x v="5"/>
    <n v="40.71958611647166"/>
    <n v="-74.043117463588715"/>
    <n v="26300"/>
    <x v="0"/>
    <m/>
    <m/>
    <m/>
    <m/>
    <n v="1990"/>
    <n v="34"/>
    <m/>
    <n v="2"/>
  </r>
  <r>
    <n v="221"/>
    <n v="3"/>
    <m/>
    <m/>
    <m/>
    <m/>
    <d v="2016-08-04T08:18:37"/>
    <d v="2016-08-04T08:22:18"/>
    <n v="3209"/>
    <s v="Brunswick St          "/>
    <n v="40.724176499999999"/>
    <n v="-74.050656399999994"/>
    <n v="3186"/>
    <x v="5"/>
    <n v="40.71958611647166"/>
    <n v="-74.043117463588715"/>
    <n v="26261"/>
    <x v="0"/>
    <m/>
    <m/>
    <m/>
    <m/>
    <n v="1981"/>
    <n v="43"/>
    <m/>
    <n v="1"/>
  </r>
  <r>
    <n v="670"/>
    <n v="11"/>
    <m/>
    <m/>
    <m/>
    <m/>
    <d v="2016-08-04T08:18:42"/>
    <d v="2016-08-04T08:29:52"/>
    <n v="3186"/>
    <s v="Grove St PATH         "/>
    <n v="40.71958611647166"/>
    <n v="-74.043117463588715"/>
    <n v="3186"/>
    <x v="5"/>
    <n v="40.71958611647166"/>
    <n v="-74.043117463588715"/>
    <n v="26238"/>
    <x v="0"/>
    <m/>
    <m/>
    <m/>
    <m/>
    <n v="1985"/>
    <n v="39"/>
    <m/>
    <n v="1"/>
  </r>
  <r>
    <n v="240"/>
    <n v="4"/>
    <m/>
    <m/>
    <m/>
    <m/>
    <d v="2016-08-04T08:19:43"/>
    <d v="2016-08-04T08:23:43"/>
    <n v="3276"/>
    <s v="Marin Light Rail      "/>
    <n v="40.714584035358932"/>
    <n v="-74.042817056179047"/>
    <n v="3186"/>
    <x v="5"/>
    <n v="40.71958611647166"/>
    <n v="-74.043117463588715"/>
    <n v="24476"/>
    <x v="0"/>
    <m/>
    <m/>
    <m/>
    <m/>
    <n v="1980"/>
    <n v="44"/>
    <m/>
    <n v="1"/>
  </r>
  <r>
    <n v="579"/>
    <n v="9"/>
    <m/>
    <m/>
    <m/>
    <m/>
    <d v="2016-08-04T08:20:33"/>
    <d v="2016-08-04T08:30:12"/>
    <n v="3187"/>
    <s v="Warren St             "/>
    <n v="40.721123599999999"/>
    <n v="-74.038050949999999"/>
    <n v="3183"/>
    <x v="11"/>
    <n v="40.716246900000002"/>
    <n v="-74.033458800000005"/>
    <n v="26249"/>
    <x v="0"/>
    <m/>
    <m/>
    <m/>
    <m/>
    <n v="1984"/>
    <n v="40"/>
    <m/>
    <n v="1"/>
  </r>
  <r>
    <n v="247"/>
    <n v="4"/>
    <m/>
    <m/>
    <m/>
    <m/>
    <d v="2016-08-04T08:20:49"/>
    <d v="2016-08-04T08:24:57"/>
    <n v="3209"/>
    <s v="Brunswick St          "/>
    <n v="40.724176499999999"/>
    <n v="-74.050656399999994"/>
    <n v="3186"/>
    <x v="5"/>
    <n v="40.71958611647166"/>
    <n v="-74.043117463588715"/>
    <n v="26268"/>
    <x v="0"/>
    <m/>
    <m/>
    <m/>
    <m/>
    <n v="1984"/>
    <n v="40"/>
    <m/>
    <n v="1"/>
  </r>
  <r>
    <n v="999"/>
    <n v="16"/>
    <m/>
    <m/>
    <m/>
    <m/>
    <d v="2016-08-04T08:20:54"/>
    <d v="2016-08-04T08:37:33"/>
    <n v="3194"/>
    <s v="McGinley Square       "/>
    <n v="40.725339925355797"/>
    <n v="-74.067622125148773"/>
    <n v="3202"/>
    <x v="15"/>
    <n v="40.727223500000001"/>
    <n v="-74.033758899999995"/>
    <n v="24453"/>
    <x v="0"/>
    <m/>
    <m/>
    <m/>
    <m/>
    <n v="1985"/>
    <n v="39"/>
    <m/>
    <n v="1"/>
  </r>
  <r>
    <n v="818"/>
    <n v="13"/>
    <m/>
    <m/>
    <m/>
    <m/>
    <d v="2016-08-04T08:21:01"/>
    <d v="2016-08-04T08:34:40"/>
    <n v="3197"/>
    <s v="North St              "/>
    <n v="40.752558999999998"/>
    <n v="-74.044725"/>
    <n v="3195"/>
    <x v="3"/>
    <n v="40.730742625306583"/>
    <n v="-74.063783884048462"/>
    <n v="26256"/>
    <x v="0"/>
    <m/>
    <m/>
    <m/>
    <m/>
    <n v="1975"/>
    <n v="49"/>
    <m/>
    <n v="1"/>
  </r>
  <r>
    <n v="310"/>
    <n v="5"/>
    <m/>
    <m/>
    <m/>
    <m/>
    <d v="2016-08-04T08:21:06"/>
    <d v="2016-08-04T08:26:17"/>
    <n v="3267"/>
    <s v="Morris Canal          "/>
    <n v="40.712418823756899"/>
    <n v="-74.038525521755219"/>
    <n v="3185"/>
    <x v="13"/>
    <n v="40.717732499999997"/>
    <n v="-74.043845000000005"/>
    <n v="26180"/>
    <x v="0"/>
    <m/>
    <m/>
    <m/>
    <m/>
    <n v="1974"/>
    <n v="50"/>
    <m/>
    <n v="2"/>
  </r>
  <r>
    <n v="394"/>
    <n v="6"/>
    <m/>
    <m/>
    <m/>
    <m/>
    <d v="2016-08-04T08:21:31"/>
    <d v="2016-08-04T08:28:05"/>
    <n v="3203"/>
    <s v="Hamilton Park         "/>
    <n v="40.727595966000003"/>
    <n v="-74.044247311000007"/>
    <n v="3202"/>
    <x v="15"/>
    <n v="40.727223500000001"/>
    <n v="-74.033758899999995"/>
    <n v="24386"/>
    <x v="0"/>
    <m/>
    <m/>
    <m/>
    <m/>
    <n v="1977"/>
    <n v="47"/>
    <m/>
    <n v="2"/>
  </r>
  <r>
    <n v="596"/>
    <n v="9"/>
    <m/>
    <m/>
    <m/>
    <m/>
    <d v="2016-08-04T08:21:41"/>
    <d v="2016-08-04T08:31:37"/>
    <n v="3192"/>
    <s v="Liberty Light Rail    "/>
    <n v="40.711242300000002"/>
    <n v="-74.055701299999996"/>
    <n v="3186"/>
    <x v="5"/>
    <n v="40.71958611647166"/>
    <n v="-74.043117463588715"/>
    <n v="26222"/>
    <x v="0"/>
    <m/>
    <m/>
    <m/>
    <m/>
    <n v="1977"/>
    <n v="47"/>
    <m/>
    <n v="2"/>
  </r>
  <r>
    <n v="180"/>
    <n v="3"/>
    <m/>
    <m/>
    <m/>
    <m/>
    <d v="2016-08-04T08:22:04"/>
    <d v="2016-08-04T08:25:04"/>
    <n v="3272"/>
    <s v="Jersey &amp; 3rd          "/>
    <n v="40.723331586464361"/>
    <n v="-74.045952558517442"/>
    <n v="3209"/>
    <x v="28"/>
    <n v="40.724176499999999"/>
    <n v="-74.050656399999994"/>
    <n v="26241"/>
    <x v="0"/>
    <m/>
    <m/>
    <m/>
    <m/>
    <n v="1978"/>
    <n v="46"/>
    <m/>
    <n v="1"/>
  </r>
  <r>
    <n v="502"/>
    <n v="8"/>
    <m/>
    <m/>
    <m/>
    <m/>
    <d v="2016-08-04T08:22:13"/>
    <d v="2016-08-04T08:30:35"/>
    <n v="3213"/>
    <s v="Van Vorst Park        "/>
    <n v="40.718488919999999"/>
    <n v="-74.047726624999996"/>
    <n v="3183"/>
    <x v="11"/>
    <n v="40.716246900000002"/>
    <n v="-74.033458800000005"/>
    <n v="24672"/>
    <x v="0"/>
    <m/>
    <m/>
    <m/>
    <m/>
    <n v="1990"/>
    <n v="34"/>
    <m/>
    <n v="2"/>
  </r>
  <r>
    <n v="535"/>
    <n v="8"/>
    <m/>
    <m/>
    <m/>
    <m/>
    <d v="2016-08-04T08:22:55"/>
    <d v="2016-08-04T08:31:51"/>
    <n v="3279"/>
    <s v="Dixon Mills           "/>
    <n v="40.721630142638354"/>
    <n v="-74.04996782541275"/>
    <n v="3183"/>
    <x v="11"/>
    <n v="40.716246900000002"/>
    <n v="-74.033458800000005"/>
    <n v="24528"/>
    <x v="0"/>
    <m/>
    <m/>
    <m/>
    <m/>
    <n v="1984"/>
    <n v="40"/>
    <m/>
    <n v="1"/>
  </r>
  <r>
    <n v="580"/>
    <n v="9"/>
    <m/>
    <m/>
    <m/>
    <m/>
    <d v="2016-08-04T08:23:22"/>
    <d v="2016-08-04T08:33:03"/>
    <n v="3203"/>
    <s v="Hamilton Park         "/>
    <n v="40.727595966000003"/>
    <n v="-74.044247311000007"/>
    <n v="3185"/>
    <x v="13"/>
    <n v="40.717732499999997"/>
    <n v="-74.043845000000005"/>
    <n v="26253"/>
    <x v="0"/>
    <m/>
    <m/>
    <m/>
    <m/>
    <n v="1958"/>
    <n v="66"/>
    <m/>
    <n v="1"/>
  </r>
  <r>
    <n v="169"/>
    <n v="2"/>
    <m/>
    <m/>
    <m/>
    <m/>
    <d v="2016-08-04T08:23:46"/>
    <d v="2016-08-04T08:26:35"/>
    <n v="3279"/>
    <s v="Dixon Mills           "/>
    <n v="40.721630142638354"/>
    <n v="-74.04996782541275"/>
    <n v="3186"/>
    <x v="5"/>
    <n v="40.71958611647166"/>
    <n v="-74.043117463588715"/>
    <n v="26179"/>
    <x v="0"/>
    <m/>
    <m/>
    <m/>
    <m/>
    <n v="1981"/>
    <n v="43"/>
    <m/>
    <n v="1"/>
  </r>
  <r>
    <n v="573"/>
    <n v="9"/>
    <m/>
    <m/>
    <m/>
    <m/>
    <d v="2016-08-04T08:24:00"/>
    <d v="2016-08-04T08:33:33"/>
    <n v="3213"/>
    <s v="Van Vorst Park        "/>
    <n v="40.718488919999999"/>
    <n v="-74.047726624999996"/>
    <n v="3183"/>
    <x v="11"/>
    <n v="40.716246900000002"/>
    <n v="-74.033458800000005"/>
    <n v="24524"/>
    <x v="0"/>
    <m/>
    <m/>
    <m/>
    <m/>
    <n v="1959"/>
    <n v="65"/>
    <m/>
    <n v="2"/>
  </r>
  <r>
    <n v="748"/>
    <n v="12"/>
    <m/>
    <m/>
    <m/>
    <m/>
    <d v="2016-08-04T08:24:06"/>
    <d v="2016-08-04T08:36:35"/>
    <n v="3192"/>
    <s v="Liberty Light Rail    "/>
    <n v="40.711242300000002"/>
    <n v="-74.055701299999996"/>
    <n v="3183"/>
    <x v="11"/>
    <n v="40.716246900000002"/>
    <n v="-74.033458800000005"/>
    <n v="26172"/>
    <x v="0"/>
    <m/>
    <m/>
    <m/>
    <m/>
    <n v="1974"/>
    <n v="50"/>
    <m/>
    <n v="1"/>
  </r>
  <r>
    <n v="503"/>
    <n v="8"/>
    <m/>
    <m/>
    <m/>
    <m/>
    <d v="2016-08-04T08:25:10"/>
    <d v="2016-08-04T08:33:33"/>
    <n v="3203"/>
    <s v="Hamilton Park         "/>
    <n v="40.727595966000003"/>
    <n v="-74.044247311000007"/>
    <n v="3187"/>
    <x v="16"/>
    <n v="40.721123599999999"/>
    <n v="-74.038050949999999"/>
    <n v="26185"/>
    <x v="0"/>
    <m/>
    <m/>
    <m/>
    <m/>
    <n v="1974"/>
    <n v="50"/>
    <m/>
    <n v="1"/>
  </r>
  <r>
    <n v="91"/>
    <n v="1"/>
    <m/>
    <m/>
    <m/>
    <m/>
    <d v="2016-08-04T08:25:19"/>
    <d v="2016-08-04T08:26:50"/>
    <n v="3183"/>
    <s v="Exchange Place        "/>
    <n v="40.716246900000002"/>
    <n v="-74.033458800000005"/>
    <n v="3184"/>
    <x v="8"/>
    <n v="40.7141454"/>
    <n v="-74.033551900000006"/>
    <n v="26176"/>
    <x v="0"/>
    <m/>
    <m/>
    <m/>
    <m/>
    <n v="1975"/>
    <n v="49"/>
    <m/>
    <n v="1"/>
  </r>
  <r>
    <n v="360"/>
    <n v="6"/>
    <m/>
    <m/>
    <m/>
    <m/>
    <d v="2016-08-04T08:25:38"/>
    <d v="2016-08-04T08:31:38"/>
    <n v="3203"/>
    <s v="Hamilton Park         "/>
    <n v="40.727595966000003"/>
    <n v="-74.044247311000007"/>
    <n v="3202"/>
    <x v="15"/>
    <n v="40.727223500000001"/>
    <n v="-74.033758899999995"/>
    <n v="26264"/>
    <x v="0"/>
    <m/>
    <m/>
    <m/>
    <m/>
    <m/>
    <s v=""/>
    <m/>
    <n v="0"/>
  </r>
  <r>
    <n v="208"/>
    <n v="3"/>
    <m/>
    <m/>
    <m/>
    <m/>
    <d v="2016-08-04T08:25:41"/>
    <d v="2016-08-04T08:29:10"/>
    <n v="3267"/>
    <s v="Morris Canal          "/>
    <n v="40.712418823756899"/>
    <n v="-74.038525521755219"/>
    <n v="3183"/>
    <x v="11"/>
    <n v="40.716246900000002"/>
    <n v="-74.033458800000005"/>
    <n v="26201"/>
    <x v="0"/>
    <m/>
    <m/>
    <m/>
    <m/>
    <n v="1985"/>
    <n v="39"/>
    <m/>
    <n v="1"/>
  </r>
  <r>
    <n v="101"/>
    <n v="1"/>
    <m/>
    <m/>
    <m/>
    <m/>
    <d v="2016-08-04T08:25:59"/>
    <d v="2016-08-04T08:27:41"/>
    <n v="3199"/>
    <s v="Newport Pkwy          "/>
    <n v="40.728744800000001"/>
    <n v="-74.032108199999996"/>
    <n v="3202"/>
    <x v="15"/>
    <n v="40.727223500000001"/>
    <n v="-74.033758899999995"/>
    <n v="24718"/>
    <x v="0"/>
    <m/>
    <m/>
    <m/>
    <m/>
    <n v="1979"/>
    <n v="45"/>
    <m/>
    <n v="1"/>
  </r>
  <r>
    <n v="1039"/>
    <n v="17"/>
    <m/>
    <m/>
    <m/>
    <m/>
    <d v="2016-08-04T08:26:27"/>
    <d v="2016-08-04T08:43:47"/>
    <n v="3207"/>
    <s v="Oakland Ave           "/>
    <n v="40.737603700000001"/>
    <n v="-74.052478300000004"/>
    <n v="3183"/>
    <x v="11"/>
    <n v="40.716246900000002"/>
    <n v="-74.033458800000005"/>
    <n v="26191"/>
    <x v="0"/>
    <m/>
    <m/>
    <m/>
    <m/>
    <n v="1981"/>
    <n v="43"/>
    <m/>
    <n v="1"/>
  </r>
  <r>
    <n v="669"/>
    <n v="11"/>
    <m/>
    <m/>
    <m/>
    <m/>
    <d v="2016-08-04T08:26:52"/>
    <d v="2016-08-04T08:38:01"/>
    <n v="3203"/>
    <s v="Hamilton Park         "/>
    <n v="40.727595966000003"/>
    <n v="-74.044247311000007"/>
    <n v="3186"/>
    <x v="5"/>
    <n v="40.71958611647166"/>
    <n v="-74.043117463588715"/>
    <n v="24614"/>
    <x v="0"/>
    <m/>
    <m/>
    <m/>
    <m/>
    <n v="1986"/>
    <n v="38"/>
    <m/>
    <n v="2"/>
  </r>
  <r>
    <n v="315"/>
    <n v="5"/>
    <m/>
    <m/>
    <m/>
    <m/>
    <d v="2016-08-04T08:27:43"/>
    <d v="2016-08-04T08:32:59"/>
    <n v="3213"/>
    <s v="Van Vorst Park        "/>
    <n v="40.718488919999999"/>
    <n v="-74.047726624999996"/>
    <n v="3186"/>
    <x v="5"/>
    <n v="40.71958611647166"/>
    <n v="-74.043117463588715"/>
    <n v="24649"/>
    <x v="0"/>
    <m/>
    <m/>
    <m/>
    <m/>
    <n v="1989"/>
    <n v="35"/>
    <m/>
    <n v="1"/>
  </r>
  <r>
    <n v="1549"/>
    <n v="25"/>
    <m/>
    <m/>
    <m/>
    <m/>
    <d v="2016-08-04T08:27:44"/>
    <d v="2016-08-04T08:53:33"/>
    <n v="3196"/>
    <s v="Riverview Park        "/>
    <n v="40.744318700000001"/>
    <n v="-74.043990899999997"/>
    <n v="3183"/>
    <x v="11"/>
    <n v="40.716246900000002"/>
    <n v="-74.033458800000005"/>
    <n v="24636"/>
    <x v="0"/>
    <m/>
    <m/>
    <m/>
    <m/>
    <n v="1983"/>
    <n v="41"/>
    <m/>
    <n v="1"/>
  </r>
  <r>
    <n v="212"/>
    <n v="3"/>
    <m/>
    <m/>
    <m/>
    <m/>
    <d v="2016-08-04T08:27:47"/>
    <d v="2016-08-04T08:31:19"/>
    <n v="3187"/>
    <s v="Warren St             "/>
    <n v="40.721123599999999"/>
    <n v="-74.038050949999999"/>
    <n v="3186"/>
    <x v="5"/>
    <n v="40.71958611647166"/>
    <n v="-74.043117463588715"/>
    <n v="24430"/>
    <x v="0"/>
    <m/>
    <m/>
    <m/>
    <m/>
    <n v="1990"/>
    <n v="34"/>
    <m/>
    <n v="1"/>
  </r>
  <r>
    <n v="216"/>
    <n v="3"/>
    <m/>
    <m/>
    <m/>
    <m/>
    <d v="2016-08-04T08:27:55"/>
    <d v="2016-08-04T08:31:31"/>
    <n v="3213"/>
    <s v="Van Vorst Park        "/>
    <n v="40.718488919999999"/>
    <n v="-74.047726624999996"/>
    <n v="3186"/>
    <x v="5"/>
    <n v="40.71958611647166"/>
    <n v="-74.043117463588715"/>
    <n v="26226"/>
    <x v="0"/>
    <m/>
    <m/>
    <m/>
    <m/>
    <n v="1956"/>
    <n v="68"/>
    <m/>
    <n v="1"/>
  </r>
  <r>
    <n v="156"/>
    <n v="2"/>
    <m/>
    <m/>
    <m/>
    <m/>
    <d v="2016-08-04T08:28:41"/>
    <d v="2016-08-04T08:31:18"/>
    <n v="3211"/>
    <s v="Newark Ave            "/>
    <n v="40.721525149999998"/>
    <n v="-74.046304543000005"/>
    <n v="3186"/>
    <x v="5"/>
    <n v="40.71958611647166"/>
    <n v="-74.043117463588715"/>
    <n v="26287"/>
    <x v="0"/>
    <m/>
    <m/>
    <m/>
    <m/>
    <n v="1976"/>
    <n v="48"/>
    <m/>
    <n v="1"/>
  </r>
  <r>
    <n v="271"/>
    <n v="4"/>
    <m/>
    <m/>
    <m/>
    <m/>
    <d v="2016-08-04T08:28:41"/>
    <d v="2016-08-04T08:33:13"/>
    <n v="3203"/>
    <s v="Hamilton Park         "/>
    <n v="40.727595966000003"/>
    <n v="-74.044247311000007"/>
    <n v="3186"/>
    <x v="5"/>
    <n v="40.71958611647166"/>
    <n v="-74.043117463588715"/>
    <n v="26309"/>
    <x v="0"/>
    <m/>
    <m/>
    <m/>
    <m/>
    <n v="1976"/>
    <n v="48"/>
    <m/>
    <n v="1"/>
  </r>
  <r>
    <n v="634"/>
    <n v="10"/>
    <m/>
    <m/>
    <m/>
    <m/>
    <d v="2016-08-04T08:29:04"/>
    <d v="2016-08-04T08:39:38"/>
    <n v="3205"/>
    <s v="JC Medical Center     "/>
    <n v="40.716539780991937"/>
    <n v="-74.049637913703904"/>
    <n v="3188"/>
    <x v="23"/>
    <n v="40.710108699999999"/>
    <n v="-74.085848900000002"/>
    <n v="24491"/>
    <x v="0"/>
    <m/>
    <m/>
    <m/>
    <m/>
    <n v="1963"/>
    <n v="61"/>
    <m/>
    <n v="1"/>
  </r>
  <r>
    <n v="321"/>
    <n v="5"/>
    <m/>
    <m/>
    <m/>
    <m/>
    <d v="2016-08-04T08:29:33"/>
    <d v="2016-08-04T08:34:55"/>
    <n v="3205"/>
    <s v="JC Medical Center     "/>
    <n v="40.716539780991937"/>
    <n v="-74.049637913703904"/>
    <n v="3186"/>
    <x v="5"/>
    <n v="40.71958611647166"/>
    <n v="-74.043117463588715"/>
    <n v="24466"/>
    <x v="0"/>
    <m/>
    <m/>
    <m/>
    <m/>
    <n v="1977"/>
    <n v="47"/>
    <m/>
    <n v="2"/>
  </r>
  <r>
    <n v="538"/>
    <n v="8"/>
    <m/>
    <m/>
    <m/>
    <m/>
    <d v="2016-08-04T08:29:41"/>
    <d v="2016-08-04T08:38:39"/>
    <n v="3273"/>
    <s v="Manila &amp; 1st          "/>
    <n v="40.721650724879986"/>
    <n v="-74.042884111404419"/>
    <n v="3214"/>
    <x v="19"/>
    <n v="40.712774199999998"/>
    <n v="-74.0364857"/>
    <n v="26197"/>
    <x v="0"/>
    <m/>
    <m/>
    <m/>
    <m/>
    <n v="1987"/>
    <n v="37"/>
    <m/>
    <n v="1"/>
  </r>
  <r>
    <n v="299"/>
    <n v="4"/>
    <m/>
    <m/>
    <m/>
    <m/>
    <d v="2016-08-04T08:29:53"/>
    <d v="2016-08-04T08:34:52"/>
    <n v="3267"/>
    <s v="Morris Canal          "/>
    <n v="40.712418823756899"/>
    <n v="-74.038525521755219"/>
    <n v="3183"/>
    <x v="11"/>
    <n v="40.716246900000002"/>
    <n v="-74.033458800000005"/>
    <n v="24469"/>
    <x v="0"/>
    <m/>
    <m/>
    <m/>
    <m/>
    <n v="1977"/>
    <n v="47"/>
    <m/>
    <n v="1"/>
  </r>
  <r>
    <n v="374"/>
    <n v="6"/>
    <m/>
    <m/>
    <m/>
    <m/>
    <d v="2016-08-04T08:30:28"/>
    <d v="2016-08-04T08:36:43"/>
    <n v="3203"/>
    <s v="Hamilton Park         "/>
    <n v="40.727595966000003"/>
    <n v="-74.044247311000007"/>
    <n v="3202"/>
    <x v="15"/>
    <n v="40.727223500000001"/>
    <n v="-74.033758899999995"/>
    <n v="24621"/>
    <x v="0"/>
    <m/>
    <m/>
    <m/>
    <m/>
    <n v="1954"/>
    <n v="70"/>
    <m/>
    <n v="1"/>
  </r>
  <r>
    <n v="864"/>
    <n v="14"/>
    <m/>
    <m/>
    <m/>
    <m/>
    <d v="2016-08-04T08:30:34"/>
    <d v="2016-08-04T08:44:59"/>
    <n v="3210"/>
    <s v="Pershing Field        "/>
    <n v="40.742677141000001"/>
    <n v="-74.051788633000001"/>
    <n v="3183"/>
    <x v="11"/>
    <n v="40.716246900000002"/>
    <n v="-74.033458800000005"/>
    <n v="26206"/>
    <x v="0"/>
    <m/>
    <m/>
    <m/>
    <m/>
    <n v="1987"/>
    <n v="37"/>
    <m/>
    <n v="1"/>
  </r>
  <r>
    <n v="584"/>
    <n v="9"/>
    <m/>
    <m/>
    <m/>
    <m/>
    <d v="2016-08-04T08:31:10"/>
    <d v="2016-08-04T08:40:55"/>
    <n v="3209"/>
    <s v="Brunswick St          "/>
    <n v="40.724176499999999"/>
    <n v="-74.050656399999994"/>
    <n v="3186"/>
    <x v="5"/>
    <n v="40.71958611647166"/>
    <n v="-74.043117463588715"/>
    <n v="24481"/>
    <x v="0"/>
    <m/>
    <m/>
    <m/>
    <m/>
    <n v="1986"/>
    <n v="38"/>
    <m/>
    <n v="1"/>
  </r>
  <r>
    <n v="258"/>
    <n v="4"/>
    <m/>
    <m/>
    <m/>
    <m/>
    <d v="2016-08-04T08:31:38"/>
    <d v="2016-08-04T08:35:56"/>
    <n v="3278"/>
    <s v="Monmouth and 6th      "/>
    <n v="40.725685483629007"/>
    <n v="-74.048790335655212"/>
    <n v="3186"/>
    <x v="5"/>
    <n v="40.71958611647166"/>
    <n v="-74.043117463588715"/>
    <n v="24702"/>
    <x v="0"/>
    <m/>
    <m/>
    <m/>
    <m/>
    <n v="1981"/>
    <n v="43"/>
    <m/>
    <n v="2"/>
  </r>
  <r>
    <n v="467"/>
    <n v="7"/>
    <m/>
    <m/>
    <m/>
    <m/>
    <d v="2016-08-04T08:31:42"/>
    <d v="2016-08-04T08:39:30"/>
    <n v="3212"/>
    <s v="Christ Hospital       "/>
    <n v="40.734785817999999"/>
    <n v="-74.050443635999997"/>
    <n v="3195"/>
    <x v="3"/>
    <n v="40.730742625306583"/>
    <n v="-74.063783884048462"/>
    <n v="26195"/>
    <x v="0"/>
    <m/>
    <m/>
    <m/>
    <m/>
    <n v="1990"/>
    <n v="34"/>
    <m/>
    <n v="1"/>
  </r>
  <r>
    <n v="427"/>
    <n v="7"/>
    <m/>
    <m/>
    <m/>
    <m/>
    <d v="2016-08-04T08:31:50"/>
    <d v="2016-08-04T08:38:57"/>
    <n v="3185"/>
    <s v="City Hall             "/>
    <n v="40.717732499999997"/>
    <n v="-74.043845000000005"/>
    <n v="3183"/>
    <x v="11"/>
    <n v="40.716246900000002"/>
    <n v="-74.033458800000005"/>
    <n v="26228"/>
    <x v="0"/>
    <m/>
    <m/>
    <m/>
    <m/>
    <n v="1990"/>
    <n v="34"/>
    <m/>
    <n v="1"/>
  </r>
  <r>
    <n v="369"/>
    <n v="6"/>
    <m/>
    <m/>
    <m/>
    <m/>
    <d v="2016-08-04T08:32:11"/>
    <d v="2016-08-04T08:38:20"/>
    <n v="3203"/>
    <s v="Hamilton Park         "/>
    <n v="40.727595966000003"/>
    <n v="-74.044247311000007"/>
    <n v="3202"/>
    <x v="15"/>
    <n v="40.727223500000001"/>
    <n v="-74.033758899999995"/>
    <n v="24630"/>
    <x v="0"/>
    <m/>
    <m/>
    <m/>
    <m/>
    <n v="1969"/>
    <n v="55"/>
    <m/>
    <n v="1"/>
  </r>
  <r>
    <n v="586"/>
    <n v="9"/>
    <m/>
    <m/>
    <m/>
    <m/>
    <d v="2016-08-04T08:32:11"/>
    <d v="2016-08-04T08:41:57"/>
    <n v="3192"/>
    <s v="Liberty Light Rail    "/>
    <n v="40.711242300000002"/>
    <n v="-74.055701299999996"/>
    <n v="3183"/>
    <x v="11"/>
    <n v="40.716246900000002"/>
    <n v="-74.033458800000005"/>
    <n v="24659"/>
    <x v="0"/>
    <m/>
    <m/>
    <m/>
    <m/>
    <n v="1969"/>
    <n v="55"/>
    <m/>
    <n v="1"/>
  </r>
  <r>
    <n v="766"/>
    <n v="12"/>
    <m/>
    <m/>
    <m/>
    <m/>
    <d v="2016-08-04T08:32:23"/>
    <d v="2016-08-04T08:45:09"/>
    <n v="3192"/>
    <s v="Liberty Light Rail    "/>
    <n v="40.711242300000002"/>
    <n v="-74.055701299999996"/>
    <n v="3183"/>
    <x v="11"/>
    <n v="40.716246900000002"/>
    <n v="-74.033458800000005"/>
    <n v="26169"/>
    <x v="0"/>
    <m/>
    <m/>
    <m/>
    <m/>
    <n v="1985"/>
    <n v="39"/>
    <m/>
    <n v="2"/>
  </r>
  <r>
    <n v="757"/>
    <n v="12"/>
    <m/>
    <m/>
    <m/>
    <m/>
    <d v="2016-08-04T08:32:30"/>
    <d v="2016-08-04T08:45:07"/>
    <n v="3192"/>
    <s v="Liberty Light Rail    "/>
    <n v="40.711242300000002"/>
    <n v="-74.055701299999996"/>
    <n v="3183"/>
    <x v="11"/>
    <n v="40.716246900000002"/>
    <n v="-74.033458800000005"/>
    <n v="24664"/>
    <x v="0"/>
    <m/>
    <m/>
    <m/>
    <m/>
    <n v="1985"/>
    <n v="39"/>
    <m/>
    <n v="1"/>
  </r>
  <r>
    <n v="298"/>
    <n v="4"/>
    <m/>
    <m/>
    <m/>
    <m/>
    <d v="2016-08-04T08:33:29"/>
    <d v="2016-08-04T08:38:27"/>
    <n v="3267"/>
    <s v="Morris Canal          "/>
    <n v="40.712418823756899"/>
    <n v="-74.038525521755219"/>
    <n v="3214"/>
    <x v="19"/>
    <n v="40.712774199999998"/>
    <n v="-74.0364857"/>
    <n v="24689"/>
    <x v="0"/>
    <m/>
    <m/>
    <m/>
    <m/>
    <n v="1983"/>
    <n v="41"/>
    <m/>
    <n v="1"/>
  </r>
  <r>
    <n v="264"/>
    <n v="4"/>
    <m/>
    <m/>
    <m/>
    <m/>
    <d v="2016-08-04T08:33:45"/>
    <d v="2016-08-04T08:38:09"/>
    <n v="3209"/>
    <s v="Brunswick St          "/>
    <n v="40.724176499999999"/>
    <n v="-74.050656399999994"/>
    <n v="3186"/>
    <x v="5"/>
    <n v="40.71958611647166"/>
    <n v="-74.043117463588715"/>
    <n v="24661"/>
    <x v="0"/>
    <m/>
    <m/>
    <m/>
    <m/>
    <n v="1980"/>
    <n v="44"/>
    <m/>
    <n v="1"/>
  </r>
  <r>
    <n v="324"/>
    <n v="5"/>
    <m/>
    <m/>
    <m/>
    <m/>
    <d v="2016-08-04T08:33:47"/>
    <d v="2016-08-04T08:39:11"/>
    <n v="3215"/>
    <s v="Central Ave           "/>
    <n v="40.746729899999998"/>
    <n v="-74.049250900000004"/>
    <n v="3198"/>
    <x v="41"/>
    <n v="40.748715945380226"/>
    <n v="-74.040443301200867"/>
    <n v="24449"/>
    <x v="0"/>
    <m/>
    <m/>
    <m/>
    <m/>
    <n v="1976"/>
    <n v="48"/>
    <m/>
    <n v="1"/>
  </r>
  <r>
    <n v="316"/>
    <n v="5"/>
    <m/>
    <m/>
    <m/>
    <m/>
    <d v="2016-08-04T08:34:14"/>
    <d v="2016-08-04T08:39:31"/>
    <n v="3210"/>
    <s v="Pershing Field        "/>
    <n v="40.742677141000001"/>
    <n v="-74.051788633000001"/>
    <n v="3220"/>
    <x v="24"/>
    <n v="40.734961020009514"/>
    <n v="-74.059503078460693"/>
    <n v="24717"/>
    <x v="0"/>
    <m/>
    <m/>
    <m/>
    <m/>
    <n v="1985"/>
    <n v="39"/>
    <m/>
    <n v="2"/>
  </r>
  <r>
    <n v="533"/>
    <n v="8"/>
    <m/>
    <m/>
    <m/>
    <m/>
    <d v="2016-08-04T08:34:25"/>
    <d v="2016-08-04T08:43:19"/>
    <n v="3199"/>
    <s v="Newport Pkwy          "/>
    <n v="40.728744800000001"/>
    <n v="-74.032108199999996"/>
    <n v="3183"/>
    <x v="11"/>
    <n v="40.716246900000002"/>
    <n v="-74.033458800000005"/>
    <n v="26203"/>
    <x v="0"/>
    <m/>
    <m/>
    <m/>
    <m/>
    <n v="1986"/>
    <n v="38"/>
    <m/>
    <n v="2"/>
  </r>
  <r>
    <n v="231"/>
    <n v="3"/>
    <m/>
    <m/>
    <m/>
    <m/>
    <d v="2016-08-04T08:35:10"/>
    <d v="2016-08-04T08:39:02"/>
    <n v="3187"/>
    <s v="Warren St             "/>
    <n v="40.721123599999999"/>
    <n v="-74.038050949999999"/>
    <n v="3186"/>
    <x v="5"/>
    <n v="40.71958611647166"/>
    <n v="-74.043117463588715"/>
    <n v="26153"/>
    <x v="0"/>
    <m/>
    <m/>
    <m/>
    <m/>
    <n v="1992"/>
    <n v="32"/>
    <m/>
    <n v="2"/>
  </r>
  <r>
    <n v="223"/>
    <n v="3"/>
    <m/>
    <m/>
    <m/>
    <m/>
    <d v="2016-08-04T08:35:36"/>
    <d v="2016-08-04T08:39:19"/>
    <n v="3267"/>
    <s v="Morris Canal          "/>
    <n v="40.712418823756899"/>
    <n v="-74.038525521755219"/>
    <n v="3183"/>
    <x v="11"/>
    <n v="40.716246900000002"/>
    <n v="-74.033458800000005"/>
    <n v="24580"/>
    <x v="0"/>
    <m/>
    <m/>
    <m/>
    <m/>
    <n v="1983"/>
    <n v="41"/>
    <m/>
    <n v="1"/>
  </r>
  <r>
    <n v="868"/>
    <n v="14"/>
    <m/>
    <m/>
    <m/>
    <m/>
    <d v="2016-08-04T08:35:53"/>
    <d v="2016-08-04T08:50:21"/>
    <n v="3212"/>
    <s v="Christ Hospital       "/>
    <n v="40.734785817999999"/>
    <n v="-74.050443635999997"/>
    <n v="3183"/>
    <x v="11"/>
    <n v="40.716246900000002"/>
    <n v="-74.033458800000005"/>
    <n v="26216"/>
    <x v="0"/>
    <m/>
    <m/>
    <m/>
    <m/>
    <n v="1985"/>
    <n v="39"/>
    <m/>
    <n v="1"/>
  </r>
  <r>
    <n v="223"/>
    <n v="3"/>
    <m/>
    <m/>
    <m/>
    <m/>
    <d v="2016-08-04T08:36:25"/>
    <d v="2016-08-04T08:40:09"/>
    <n v="3213"/>
    <s v="Van Vorst Park        "/>
    <n v="40.718488919999999"/>
    <n v="-74.047726624999996"/>
    <n v="3186"/>
    <x v="5"/>
    <n v="40.71958611647166"/>
    <n v="-74.043117463588715"/>
    <n v="26299"/>
    <x v="0"/>
    <m/>
    <m/>
    <m/>
    <m/>
    <n v="1962"/>
    <n v="62"/>
    <m/>
    <n v="2"/>
  </r>
  <r>
    <n v="367"/>
    <n v="6"/>
    <m/>
    <m/>
    <m/>
    <m/>
    <d v="2016-08-04T08:36:40"/>
    <d v="2016-08-04T08:42:47"/>
    <n v="3192"/>
    <s v="Liberty Light Rail    "/>
    <n v="40.711242300000002"/>
    <n v="-74.055701299999996"/>
    <n v="3205"/>
    <x v="25"/>
    <n v="40.716539780991937"/>
    <n v="-74.049637913703904"/>
    <n v="24486"/>
    <x v="0"/>
    <m/>
    <m/>
    <m/>
    <m/>
    <n v="1990"/>
    <n v="34"/>
    <m/>
    <n v="1"/>
  </r>
  <r>
    <n v="277"/>
    <n v="4"/>
    <m/>
    <m/>
    <m/>
    <m/>
    <d v="2016-08-04T08:36:55"/>
    <d v="2016-08-04T08:41:32"/>
    <n v="3203"/>
    <s v="Hamilton Park         "/>
    <n v="40.727595966000003"/>
    <n v="-74.044247311000007"/>
    <n v="3186"/>
    <x v="5"/>
    <n v="40.71958611647166"/>
    <n v="-74.043117463588715"/>
    <n v="26213"/>
    <x v="0"/>
    <m/>
    <m/>
    <m/>
    <m/>
    <n v="1962"/>
    <n v="62"/>
    <m/>
    <n v="1"/>
  </r>
  <r>
    <n v="264"/>
    <n v="4"/>
    <m/>
    <m/>
    <m/>
    <m/>
    <d v="2016-08-04T08:37:22"/>
    <d v="2016-08-04T08:41:46"/>
    <n v="3187"/>
    <s v="Warren St             "/>
    <n v="40.721123599999999"/>
    <n v="-74.038050949999999"/>
    <n v="3202"/>
    <x v="15"/>
    <n v="40.727223500000001"/>
    <n v="-74.033758899999995"/>
    <n v="26278"/>
    <x v="0"/>
    <m/>
    <m/>
    <m/>
    <m/>
    <n v="1989"/>
    <n v="35"/>
    <m/>
    <n v="2"/>
  </r>
  <r>
    <n v="130"/>
    <n v="2"/>
    <m/>
    <m/>
    <m/>
    <m/>
    <d v="2016-08-04T08:37:36"/>
    <d v="2016-08-04T08:39:46"/>
    <n v="3211"/>
    <s v="Newark Ave            "/>
    <n v="40.721525149999998"/>
    <n v="-74.046304543000005"/>
    <n v="3186"/>
    <x v="5"/>
    <n v="40.71958611647166"/>
    <n v="-74.043117463588715"/>
    <n v="24609"/>
    <x v="0"/>
    <m/>
    <m/>
    <m/>
    <m/>
    <n v="1972"/>
    <n v="52"/>
    <m/>
    <n v="1"/>
  </r>
  <r>
    <n v="379"/>
    <n v="6"/>
    <m/>
    <m/>
    <m/>
    <m/>
    <d v="2016-08-04T08:38:24"/>
    <d v="2016-08-04T08:44:44"/>
    <n v="3207"/>
    <s v="Oakland Ave           "/>
    <n v="40.737603700000001"/>
    <n v="-74.052478300000004"/>
    <n v="3195"/>
    <x v="3"/>
    <n v="40.730742625306583"/>
    <n v="-74.063783884048462"/>
    <n v="24417"/>
    <x v="0"/>
    <m/>
    <m/>
    <m/>
    <m/>
    <n v="1983"/>
    <n v="41"/>
    <m/>
    <n v="2"/>
  </r>
  <r>
    <n v="264"/>
    <n v="4"/>
    <m/>
    <m/>
    <m/>
    <m/>
    <d v="2016-08-04T08:38:53"/>
    <d v="2016-08-04T08:43:18"/>
    <n v="3209"/>
    <s v="Brunswick St          "/>
    <n v="40.724176499999999"/>
    <n v="-74.050656399999994"/>
    <n v="3186"/>
    <x v="5"/>
    <n v="40.71958611647166"/>
    <n v="-74.043117463588715"/>
    <n v="26217"/>
    <x v="0"/>
    <m/>
    <m/>
    <m/>
    <m/>
    <n v="1981"/>
    <n v="43"/>
    <m/>
    <n v="1"/>
  </r>
  <r>
    <n v="299"/>
    <n v="4"/>
    <m/>
    <m/>
    <m/>
    <m/>
    <d v="2016-08-04T08:39:26"/>
    <d v="2016-08-04T08:44:25"/>
    <n v="3278"/>
    <s v="Monmouth and 6th      "/>
    <n v="40.725685483629007"/>
    <n v="-74.048790335655212"/>
    <n v="3186"/>
    <x v="5"/>
    <n v="40.71958611647166"/>
    <n v="-74.043117463588715"/>
    <n v="26288"/>
    <x v="0"/>
    <m/>
    <m/>
    <m/>
    <m/>
    <n v="1977"/>
    <n v="47"/>
    <m/>
    <n v="1"/>
  </r>
  <r>
    <n v="908"/>
    <n v="15"/>
    <m/>
    <m/>
    <m/>
    <m/>
    <d v="2016-08-04T08:39:41"/>
    <d v="2016-08-04T08:54:50"/>
    <n v="3184"/>
    <s v="Paulus Hook           "/>
    <n v="40.7141454"/>
    <n v="-74.033551900000006"/>
    <n v="3187"/>
    <x v="16"/>
    <n v="40.721123599999999"/>
    <n v="-74.038050949999999"/>
    <n v="24572"/>
    <x v="1"/>
    <m/>
    <m/>
    <m/>
    <m/>
    <m/>
    <s v=""/>
    <m/>
    <n v="0"/>
  </r>
  <r>
    <n v="234"/>
    <n v="3"/>
    <m/>
    <m/>
    <m/>
    <m/>
    <d v="2016-08-04T08:39:44"/>
    <d v="2016-08-04T08:43:38"/>
    <n v="3279"/>
    <s v="Dixon Mills           "/>
    <n v="40.721630142638354"/>
    <n v="-74.04996782541275"/>
    <n v="3186"/>
    <x v="5"/>
    <n v="40.71958611647166"/>
    <n v="-74.043117463588715"/>
    <n v="24637"/>
    <x v="0"/>
    <m/>
    <m/>
    <m/>
    <m/>
    <n v="1982"/>
    <n v="42"/>
    <m/>
    <n v="2"/>
  </r>
  <r>
    <n v="120"/>
    <n v="2"/>
    <m/>
    <m/>
    <m/>
    <m/>
    <d v="2016-08-04T08:40:16"/>
    <d v="2016-08-04T08:42:16"/>
    <n v="3213"/>
    <s v="Van Vorst Park        "/>
    <n v="40.718488919999999"/>
    <n v="-74.047726624999996"/>
    <n v="3185"/>
    <x v="13"/>
    <n v="40.717732499999997"/>
    <n v="-74.043845000000005"/>
    <n v="24379"/>
    <x v="0"/>
    <m/>
    <m/>
    <m/>
    <m/>
    <n v="1964"/>
    <n v="60"/>
    <m/>
    <n v="1"/>
  </r>
  <r>
    <n v="779"/>
    <n v="12"/>
    <m/>
    <m/>
    <m/>
    <m/>
    <d v="2016-08-04T08:40:31"/>
    <d v="2016-08-04T08:53:30"/>
    <n v="3184"/>
    <s v="Paulus Hook           "/>
    <n v="40.7141454"/>
    <n v="-74.033551900000006"/>
    <n v="3209"/>
    <x v="28"/>
    <n v="40.724176499999999"/>
    <n v="-74.050656399999994"/>
    <n v="26176"/>
    <x v="0"/>
    <m/>
    <m/>
    <m/>
    <m/>
    <n v="1977"/>
    <n v="47"/>
    <m/>
    <n v="1"/>
  </r>
  <r>
    <n v="543"/>
    <n v="9"/>
    <m/>
    <m/>
    <m/>
    <m/>
    <d v="2016-08-04T08:40:54"/>
    <d v="2016-08-04T08:49:57"/>
    <n v="3207"/>
    <s v="Oakland Ave           "/>
    <n v="40.737603700000001"/>
    <n v="-74.052478300000004"/>
    <n v="3195"/>
    <x v="3"/>
    <n v="40.730742625306583"/>
    <n v="-74.063783884048462"/>
    <n v="24496"/>
    <x v="0"/>
    <m/>
    <m/>
    <m/>
    <m/>
    <n v="1991"/>
    <n v="33"/>
    <m/>
    <n v="2"/>
  </r>
  <r>
    <n v="282"/>
    <n v="4"/>
    <m/>
    <m/>
    <m/>
    <m/>
    <d v="2016-08-04T08:40:54"/>
    <d v="2016-08-04T08:45:37"/>
    <n v="3275"/>
    <s v="Columbus Drive        "/>
    <n v="40.718355198232139"/>
    <n v="-74.038914442062378"/>
    <n v="3184"/>
    <x v="8"/>
    <n v="40.7141454"/>
    <n v="-74.033551900000006"/>
    <n v="24452"/>
    <x v="1"/>
    <m/>
    <m/>
    <m/>
    <m/>
    <m/>
    <s v=""/>
    <m/>
    <n v="0"/>
  </r>
  <r>
    <n v="544"/>
    <n v="9"/>
    <m/>
    <m/>
    <m/>
    <m/>
    <d v="2016-08-04T08:40:58"/>
    <d v="2016-08-04T08:50:03"/>
    <n v="3199"/>
    <s v="Newport Pkwy          "/>
    <n v="40.728744800000001"/>
    <n v="-74.032108199999996"/>
    <n v="3183"/>
    <x v="11"/>
    <n v="40.716246900000002"/>
    <n v="-74.033458800000005"/>
    <n v="26277"/>
    <x v="0"/>
    <m/>
    <m/>
    <m/>
    <m/>
    <n v="1988"/>
    <n v="36"/>
    <m/>
    <n v="1"/>
  </r>
  <r>
    <n v="344"/>
    <n v="5"/>
    <m/>
    <m/>
    <m/>
    <m/>
    <d v="2016-08-04T08:41:31"/>
    <d v="2016-08-04T08:47:16"/>
    <n v="3225"/>
    <s v="Baldwin at Montgomery "/>
    <n v="40.723658899999997"/>
    <n v="-74.064194299999997"/>
    <n v="3195"/>
    <x v="3"/>
    <n v="40.730742625306583"/>
    <n v="-74.063783884048462"/>
    <n v="26250"/>
    <x v="0"/>
    <m/>
    <m/>
    <m/>
    <m/>
    <n v="1978"/>
    <n v="46"/>
    <m/>
    <n v="2"/>
  </r>
  <r>
    <n v="380"/>
    <n v="6"/>
    <m/>
    <m/>
    <m/>
    <m/>
    <d v="2016-08-04T08:41:38"/>
    <d v="2016-08-04T08:47:59"/>
    <n v="3276"/>
    <s v="Marin Light Rail      "/>
    <n v="40.714584035358932"/>
    <n v="-74.042817056179047"/>
    <n v="3184"/>
    <x v="8"/>
    <n v="40.7141454"/>
    <n v="-74.033551900000006"/>
    <n v="24511"/>
    <x v="0"/>
    <m/>
    <m/>
    <m/>
    <m/>
    <n v="1985"/>
    <n v="39"/>
    <m/>
    <n v="2"/>
  </r>
  <r>
    <n v="261"/>
    <n v="4"/>
    <m/>
    <m/>
    <m/>
    <m/>
    <d v="2016-08-04T08:43:03"/>
    <d v="2016-08-04T08:47:25"/>
    <n v="3203"/>
    <s v="Hamilton Park         "/>
    <n v="40.727595966000003"/>
    <n v="-74.044247311000007"/>
    <n v="3186"/>
    <x v="5"/>
    <n v="40.71958611647166"/>
    <n v="-74.043117463588715"/>
    <n v="26302"/>
    <x v="0"/>
    <m/>
    <m/>
    <m/>
    <m/>
    <n v="1979"/>
    <n v="45"/>
    <m/>
    <n v="1"/>
  </r>
  <r>
    <n v="730"/>
    <n v="12"/>
    <m/>
    <m/>
    <m/>
    <m/>
    <d v="2016-08-04T08:43:25"/>
    <d v="2016-08-04T08:55:36"/>
    <n v="3202"/>
    <s v="Newport PATH          "/>
    <n v="40.727223500000001"/>
    <n v="-74.033758899999995"/>
    <n v="3183"/>
    <x v="11"/>
    <n v="40.716246900000002"/>
    <n v="-74.033458800000005"/>
    <n v="24453"/>
    <x v="0"/>
    <m/>
    <m/>
    <m/>
    <m/>
    <n v="1990"/>
    <n v="34"/>
    <m/>
    <n v="2"/>
  </r>
  <r>
    <n v="362"/>
    <n v="6"/>
    <m/>
    <m/>
    <m/>
    <m/>
    <d v="2016-08-04T08:44:00"/>
    <d v="2016-08-04T08:50:02"/>
    <n v="3278"/>
    <s v="Monmouth and 6th      "/>
    <n v="40.725685483629007"/>
    <n v="-74.048790335655212"/>
    <n v="3186"/>
    <x v="5"/>
    <n v="40.71958611647166"/>
    <n v="-74.043117463588715"/>
    <n v="24682"/>
    <x v="0"/>
    <m/>
    <m/>
    <m/>
    <m/>
    <n v="1964"/>
    <n v="60"/>
    <m/>
    <n v="1"/>
  </r>
  <r>
    <n v="565"/>
    <n v="9"/>
    <m/>
    <m/>
    <m/>
    <m/>
    <d v="2016-08-04T08:44:15"/>
    <d v="2016-08-04T08:53:40"/>
    <n v="3202"/>
    <s v="Newport PATH          "/>
    <n v="40.727223500000001"/>
    <n v="-74.033758899999995"/>
    <n v="3183"/>
    <x v="11"/>
    <n v="40.716246900000002"/>
    <n v="-74.033458800000005"/>
    <n v="24403"/>
    <x v="0"/>
    <m/>
    <m/>
    <m/>
    <m/>
    <n v="1956"/>
    <n v="68"/>
    <m/>
    <n v="1"/>
  </r>
  <r>
    <n v="301"/>
    <n v="5"/>
    <m/>
    <m/>
    <m/>
    <m/>
    <d v="2016-08-04T08:44:52"/>
    <d v="2016-08-04T08:49:54"/>
    <n v="3205"/>
    <s v="JC Medical Center     "/>
    <n v="40.716539780991937"/>
    <n v="-74.049637913703904"/>
    <n v="3186"/>
    <x v="5"/>
    <n v="40.71958611647166"/>
    <n v="-74.043117463588715"/>
    <n v="26304"/>
    <x v="0"/>
    <m/>
    <m/>
    <m/>
    <m/>
    <n v="1990"/>
    <n v="34"/>
    <m/>
    <n v="1"/>
  </r>
  <r>
    <n v="646"/>
    <n v="10"/>
    <m/>
    <m/>
    <m/>
    <m/>
    <d v="2016-08-04T08:45:44"/>
    <d v="2016-08-04T08:56:31"/>
    <n v="3203"/>
    <s v="Hamilton Park         "/>
    <n v="40.727595966000003"/>
    <n v="-74.044247311000007"/>
    <n v="3202"/>
    <x v="15"/>
    <n v="40.727223500000001"/>
    <n v="-74.033758899999995"/>
    <n v="24389"/>
    <x v="0"/>
    <m/>
    <m/>
    <m/>
    <m/>
    <n v="1968"/>
    <n v="56"/>
    <m/>
    <n v="1"/>
  </r>
  <r>
    <n v="565"/>
    <n v="9"/>
    <m/>
    <m/>
    <m/>
    <m/>
    <d v="2016-08-04T08:45:46"/>
    <d v="2016-08-04T08:55:11"/>
    <n v="3192"/>
    <s v="Liberty Light Rail    "/>
    <n v="40.711242300000002"/>
    <n v="-74.055701299999996"/>
    <n v="3267"/>
    <x v="33"/>
    <n v="40.712418823756899"/>
    <n v="-74.038525521755219"/>
    <n v="26266"/>
    <x v="0"/>
    <m/>
    <m/>
    <m/>
    <m/>
    <n v="1976"/>
    <n v="48"/>
    <m/>
    <n v="1"/>
  </r>
  <r>
    <n v="241"/>
    <n v="4"/>
    <m/>
    <m/>
    <m/>
    <m/>
    <d v="2016-08-04T08:45:48"/>
    <d v="2016-08-04T08:49:49"/>
    <n v="3214"/>
    <s v="Essex Light Rail      "/>
    <n v="40.712774199999998"/>
    <n v="-74.0364857"/>
    <n v="3183"/>
    <x v="11"/>
    <n v="40.716246900000002"/>
    <n v="-74.033458800000005"/>
    <n v="26220"/>
    <x v="0"/>
    <m/>
    <m/>
    <m/>
    <m/>
    <n v="1969"/>
    <n v="55"/>
    <m/>
    <n v="1"/>
  </r>
  <r>
    <n v="1124"/>
    <n v="18"/>
    <m/>
    <m/>
    <m/>
    <m/>
    <d v="2016-08-04T08:46:18"/>
    <d v="2016-08-04T09:05:02"/>
    <n v="3220"/>
    <s v="5 Corners Library     "/>
    <n v="40.734961020009514"/>
    <n v="-74.059503078460693"/>
    <n v="3214"/>
    <x v="19"/>
    <n v="40.712774199999998"/>
    <n v="-74.0364857"/>
    <n v="26259"/>
    <x v="0"/>
    <m/>
    <m/>
    <m/>
    <m/>
    <n v="1984"/>
    <n v="40"/>
    <m/>
    <n v="1"/>
  </r>
  <r>
    <n v="726"/>
    <n v="12"/>
    <m/>
    <m/>
    <m/>
    <m/>
    <d v="2016-08-04T08:46:26"/>
    <d v="2016-08-04T08:58:32"/>
    <n v="3196"/>
    <s v="Riverview Park        "/>
    <n v="40.744318700000001"/>
    <n v="-74.043990899999997"/>
    <n v="3186"/>
    <x v="5"/>
    <n v="40.71958611647166"/>
    <n v="-74.043117463588715"/>
    <n v="24479"/>
    <x v="0"/>
    <m/>
    <m/>
    <m/>
    <m/>
    <n v="1987"/>
    <n v="37"/>
    <m/>
    <n v="1"/>
  </r>
  <r>
    <n v="243"/>
    <n v="4"/>
    <m/>
    <m/>
    <m/>
    <m/>
    <d v="2016-08-04T08:47:58"/>
    <d v="2016-08-04T08:52:01"/>
    <n v="3213"/>
    <s v="Van Vorst Park        "/>
    <n v="40.718488919999999"/>
    <n v="-74.047726624999996"/>
    <n v="3186"/>
    <x v="5"/>
    <n v="40.71958611647166"/>
    <n v="-74.043117463588715"/>
    <n v="24643"/>
    <x v="0"/>
    <m/>
    <m/>
    <m/>
    <m/>
    <n v="1988"/>
    <n v="36"/>
    <m/>
    <n v="1"/>
  </r>
  <r>
    <n v="1215"/>
    <n v="20"/>
    <m/>
    <m/>
    <m/>
    <m/>
    <d v="2016-08-04T08:48:23"/>
    <d v="2016-08-04T09:08:38"/>
    <n v="3276"/>
    <s v="Marin Light Rail      "/>
    <n v="40.714584035358932"/>
    <n v="-74.042817056179047"/>
    <n v="3195"/>
    <x v="3"/>
    <n v="40.730742625306583"/>
    <n v="-74.063783884048462"/>
    <n v="24589"/>
    <x v="0"/>
    <m/>
    <m/>
    <m/>
    <m/>
    <n v="1980"/>
    <n v="44"/>
    <m/>
    <n v="1"/>
  </r>
  <r>
    <n v="370"/>
    <n v="6"/>
    <m/>
    <m/>
    <m/>
    <m/>
    <d v="2016-08-04T08:49:18"/>
    <d v="2016-08-04T08:55:28"/>
    <n v="3276"/>
    <s v="Marin Light Rail      "/>
    <n v="40.714584035358932"/>
    <n v="-74.042817056179047"/>
    <n v="3186"/>
    <x v="5"/>
    <n v="40.71958611647166"/>
    <n v="-74.043117463588715"/>
    <n v="26234"/>
    <x v="0"/>
    <m/>
    <m/>
    <m/>
    <m/>
    <n v="1986"/>
    <n v="38"/>
    <m/>
    <n v="2"/>
  </r>
  <r>
    <n v="1085"/>
    <n v="18"/>
    <m/>
    <m/>
    <m/>
    <m/>
    <d v="2016-08-04T08:49:29"/>
    <d v="2016-08-04T09:07:34"/>
    <n v="3215"/>
    <s v="Central Ave           "/>
    <n v="40.746729899999998"/>
    <n v="-74.049250900000004"/>
    <n v="3183"/>
    <x v="11"/>
    <n v="40.716246900000002"/>
    <n v="-74.033458800000005"/>
    <n v="24443"/>
    <x v="0"/>
    <m/>
    <m/>
    <m/>
    <m/>
    <n v="1983"/>
    <n v="41"/>
    <m/>
    <n v="1"/>
  </r>
  <r>
    <n v="240"/>
    <n v="4"/>
    <m/>
    <m/>
    <m/>
    <m/>
    <d v="2016-08-04T08:49:31"/>
    <d v="2016-08-04T08:53:31"/>
    <n v="3203"/>
    <s v="Hamilton Park         "/>
    <n v="40.727595966000003"/>
    <n v="-74.044247311000007"/>
    <n v="3211"/>
    <x v="14"/>
    <n v="40.721525149999998"/>
    <n v="-74.046304543000005"/>
    <n v="24497"/>
    <x v="0"/>
    <m/>
    <m/>
    <m/>
    <m/>
    <n v="1968"/>
    <n v="56"/>
    <m/>
    <n v="1"/>
  </r>
  <r>
    <n v="270"/>
    <n v="4"/>
    <m/>
    <m/>
    <m/>
    <m/>
    <d v="2016-08-04T08:49:45"/>
    <d v="2016-08-04T08:54:15"/>
    <n v="3209"/>
    <s v="Brunswick St          "/>
    <n v="40.724176499999999"/>
    <n v="-74.050656399999994"/>
    <n v="3186"/>
    <x v="5"/>
    <n v="40.71958611647166"/>
    <n v="-74.043117463588715"/>
    <n v="24573"/>
    <x v="0"/>
    <m/>
    <m/>
    <m/>
    <m/>
    <n v="1978"/>
    <n v="46"/>
    <m/>
    <n v="2"/>
  </r>
  <r>
    <n v="326"/>
    <n v="5"/>
    <m/>
    <m/>
    <m/>
    <m/>
    <d v="2016-08-04T08:49:56"/>
    <d v="2016-08-04T08:55:22"/>
    <n v="3203"/>
    <s v="Hamilton Park         "/>
    <n v="40.727595966000003"/>
    <n v="-74.044247311000007"/>
    <n v="3202"/>
    <x v="15"/>
    <n v="40.727223500000001"/>
    <n v="-74.033758899999995"/>
    <n v="26315"/>
    <x v="0"/>
    <m/>
    <m/>
    <m/>
    <m/>
    <n v="1971"/>
    <n v="53"/>
    <m/>
    <n v="1"/>
  </r>
  <r>
    <n v="185"/>
    <n v="3"/>
    <m/>
    <m/>
    <m/>
    <m/>
    <d v="2016-08-04T08:50:05"/>
    <d v="2016-08-04T08:53:11"/>
    <n v="3279"/>
    <s v="Dixon Mills           "/>
    <n v="40.721630142638354"/>
    <n v="-74.04996782541275"/>
    <n v="3186"/>
    <x v="5"/>
    <n v="40.71958611647166"/>
    <n v="-74.043117463588715"/>
    <n v="26306"/>
    <x v="0"/>
    <m/>
    <m/>
    <m/>
    <m/>
    <n v="1986"/>
    <n v="38"/>
    <m/>
    <n v="1"/>
  </r>
  <r>
    <n v="554"/>
    <n v="9"/>
    <m/>
    <m/>
    <m/>
    <m/>
    <d v="2016-08-04T08:50:17"/>
    <d v="2016-08-04T08:59:32"/>
    <n v="3192"/>
    <s v="Liberty Light Rail    "/>
    <n v="40.711242300000002"/>
    <n v="-74.055701299999996"/>
    <n v="3183"/>
    <x v="11"/>
    <n v="40.716246900000002"/>
    <n v="-74.033458800000005"/>
    <n v="24569"/>
    <x v="0"/>
    <m/>
    <m/>
    <m/>
    <m/>
    <n v="1968"/>
    <n v="56"/>
    <m/>
    <n v="1"/>
  </r>
  <r>
    <n v="257"/>
    <n v="4"/>
    <m/>
    <m/>
    <m/>
    <m/>
    <d v="2016-08-04T08:50:52"/>
    <d v="2016-08-04T08:55:09"/>
    <n v="3213"/>
    <s v="Van Vorst Park        "/>
    <n v="40.718488919999999"/>
    <n v="-74.047726624999996"/>
    <n v="3186"/>
    <x v="5"/>
    <n v="40.71958611647166"/>
    <n v="-74.043117463588715"/>
    <n v="26168"/>
    <x v="0"/>
    <m/>
    <m/>
    <m/>
    <m/>
    <n v="1971"/>
    <n v="53"/>
    <m/>
    <n v="1"/>
  </r>
  <r>
    <n v="1344"/>
    <n v="22"/>
    <m/>
    <m/>
    <m/>
    <m/>
    <d v="2016-08-04T08:51:06"/>
    <d v="2016-08-04T09:13:31"/>
    <n v="3201"/>
    <s v="Dey St                "/>
    <n v="40.737710999999997"/>
    <n v="-74.066920999999994"/>
    <n v="3183"/>
    <x v="11"/>
    <n v="40.716246900000002"/>
    <n v="-74.033458800000005"/>
    <n v="24590"/>
    <x v="0"/>
    <m/>
    <m/>
    <m/>
    <m/>
    <n v="1979"/>
    <n v="45"/>
    <m/>
    <n v="1"/>
  </r>
  <r>
    <n v="762"/>
    <n v="12"/>
    <m/>
    <m/>
    <m/>
    <m/>
    <d v="2016-08-04T08:51:30"/>
    <d v="2016-08-04T09:04:12"/>
    <n v="3267"/>
    <s v="Morris Canal          "/>
    <n v="40.712418823756899"/>
    <n v="-74.038525521755219"/>
    <n v="3206"/>
    <x v="1"/>
    <n v="40.7311689"/>
    <n v="-74.057573599999998"/>
    <n v="26305"/>
    <x v="0"/>
    <m/>
    <m/>
    <m/>
    <m/>
    <n v="1976"/>
    <n v="48"/>
    <m/>
    <n v="1"/>
  </r>
  <r>
    <n v="440"/>
    <n v="7"/>
    <m/>
    <m/>
    <m/>
    <m/>
    <d v="2016-08-04T08:51:44"/>
    <d v="2016-08-04T08:59:04"/>
    <n v="3203"/>
    <s v="Hamilton Park         "/>
    <n v="40.727595966000003"/>
    <n v="-74.044247311000007"/>
    <n v="3202"/>
    <x v="15"/>
    <n v="40.727223500000001"/>
    <n v="-74.033758899999995"/>
    <n v="24495"/>
    <x v="0"/>
    <m/>
    <m/>
    <m/>
    <m/>
    <n v="1967"/>
    <n v="57"/>
    <m/>
    <n v="1"/>
  </r>
  <r>
    <n v="278"/>
    <n v="4"/>
    <m/>
    <m/>
    <m/>
    <m/>
    <d v="2016-08-04T08:51:53"/>
    <d v="2016-08-04T08:56:32"/>
    <n v="3276"/>
    <s v="Marin Light Rail      "/>
    <n v="40.714584035358932"/>
    <n v="-74.042817056179047"/>
    <n v="3186"/>
    <x v="5"/>
    <n v="40.71958611647166"/>
    <n v="-74.043117463588715"/>
    <n v="26188"/>
    <x v="0"/>
    <m/>
    <m/>
    <m/>
    <m/>
    <n v="1989"/>
    <n v="35"/>
    <m/>
    <n v="2"/>
  </r>
  <r>
    <n v="140"/>
    <n v="2"/>
    <m/>
    <m/>
    <m/>
    <m/>
    <d v="2016-08-04T08:52:05"/>
    <d v="2016-08-04T08:54:26"/>
    <n v="3213"/>
    <s v="Van Vorst Park        "/>
    <n v="40.718488919999999"/>
    <n v="-74.047726624999996"/>
    <n v="3186"/>
    <x v="5"/>
    <n v="40.71958611647166"/>
    <n v="-74.043117463588715"/>
    <n v="26219"/>
    <x v="0"/>
    <m/>
    <m/>
    <m/>
    <m/>
    <n v="1962"/>
    <n v="62"/>
    <m/>
    <n v="1"/>
  </r>
  <r>
    <n v="201"/>
    <n v="3"/>
    <m/>
    <m/>
    <m/>
    <m/>
    <d v="2016-08-04T08:52:22"/>
    <d v="2016-08-04T08:55:44"/>
    <n v="3267"/>
    <s v="Morris Canal          "/>
    <n v="40.712418823756899"/>
    <n v="-74.038525521755219"/>
    <n v="3183"/>
    <x v="11"/>
    <n v="40.716246900000002"/>
    <n v="-74.033458800000005"/>
    <n v="24722"/>
    <x v="0"/>
    <m/>
    <m/>
    <m/>
    <m/>
    <n v="1973"/>
    <n v="51"/>
    <m/>
    <n v="1"/>
  </r>
  <r>
    <n v="224"/>
    <n v="3"/>
    <m/>
    <m/>
    <m/>
    <m/>
    <d v="2016-08-04T08:53:08"/>
    <d v="2016-08-04T08:56:52"/>
    <n v="3187"/>
    <s v="Warren St             "/>
    <n v="40.721123599999999"/>
    <n v="-74.038050949999999"/>
    <n v="3183"/>
    <x v="11"/>
    <n v="40.716246900000002"/>
    <n v="-74.033458800000005"/>
    <n v="24467"/>
    <x v="0"/>
    <m/>
    <m/>
    <m/>
    <m/>
    <n v="1976"/>
    <n v="48"/>
    <m/>
    <n v="1"/>
  </r>
  <r>
    <n v="546"/>
    <n v="9"/>
    <m/>
    <m/>
    <m/>
    <m/>
    <d v="2016-08-04T08:53:08"/>
    <d v="2016-08-04T09:02:14"/>
    <n v="3199"/>
    <s v="Newport Pkwy          "/>
    <n v="40.728744800000001"/>
    <n v="-74.032108199999996"/>
    <n v="3186"/>
    <x v="5"/>
    <n v="40.71958611647166"/>
    <n v="-74.043117463588715"/>
    <n v="24505"/>
    <x v="0"/>
    <m/>
    <m/>
    <m/>
    <m/>
    <n v="1982"/>
    <n v="42"/>
    <m/>
    <n v="1"/>
  </r>
  <r>
    <n v="385"/>
    <n v="6"/>
    <m/>
    <m/>
    <m/>
    <m/>
    <d v="2016-08-04T08:53:50"/>
    <d v="2016-08-04T09:00:15"/>
    <n v="3185"/>
    <s v="City Hall             "/>
    <n v="40.717732499999997"/>
    <n v="-74.043845000000005"/>
    <n v="3202"/>
    <x v="15"/>
    <n v="40.727223500000001"/>
    <n v="-74.033758899999995"/>
    <n v="26253"/>
    <x v="0"/>
    <m/>
    <m/>
    <m/>
    <m/>
    <n v="1987"/>
    <n v="37"/>
    <m/>
    <n v="1"/>
  </r>
  <r>
    <n v="749"/>
    <n v="12"/>
    <m/>
    <m/>
    <m/>
    <m/>
    <d v="2016-08-04T08:54:26"/>
    <d v="2016-08-04T09:06:56"/>
    <n v="3210"/>
    <s v="Pershing Field        "/>
    <n v="40.742677141000001"/>
    <n v="-74.051788633000001"/>
    <n v="3202"/>
    <x v="15"/>
    <n v="40.727223500000001"/>
    <n v="-74.033758899999995"/>
    <n v="24660"/>
    <x v="0"/>
    <m/>
    <m/>
    <m/>
    <m/>
    <n v="1990"/>
    <n v="34"/>
    <m/>
    <n v="1"/>
  </r>
  <r>
    <n v="326"/>
    <n v="5"/>
    <m/>
    <m/>
    <m/>
    <m/>
    <d v="2016-08-04T08:55:21"/>
    <d v="2016-08-04T09:00:47"/>
    <n v="3209"/>
    <s v="Brunswick St          "/>
    <n v="40.724176499999999"/>
    <n v="-74.050656399999994"/>
    <n v="3186"/>
    <x v="5"/>
    <n v="40.71958611647166"/>
    <n v="-74.043117463588715"/>
    <n v="24504"/>
    <x v="0"/>
    <m/>
    <m/>
    <m/>
    <m/>
    <n v="1957"/>
    <n v="67"/>
    <m/>
    <n v="2"/>
  </r>
  <r>
    <n v="361"/>
    <n v="6"/>
    <m/>
    <m/>
    <m/>
    <m/>
    <d v="2016-08-04T08:55:44"/>
    <d v="2016-08-04T09:01:46"/>
    <n v="3207"/>
    <s v="Oakland Ave           "/>
    <n v="40.737603700000001"/>
    <n v="-74.052478300000004"/>
    <n v="3195"/>
    <x v="3"/>
    <n v="40.730742625306583"/>
    <n v="-74.063783884048462"/>
    <n v="24617"/>
    <x v="0"/>
    <m/>
    <m/>
    <m/>
    <m/>
    <n v="1992"/>
    <n v="32"/>
    <m/>
    <n v="1"/>
  </r>
  <r>
    <n v="267"/>
    <n v="4"/>
    <m/>
    <m/>
    <m/>
    <m/>
    <d v="2016-08-04T08:56:18"/>
    <d v="2016-08-04T09:00:45"/>
    <n v="3209"/>
    <s v="Brunswick St          "/>
    <n v="40.724176499999999"/>
    <n v="-74.050656399999994"/>
    <n v="3186"/>
    <x v="5"/>
    <n v="40.71958611647166"/>
    <n v="-74.043117463588715"/>
    <n v="26176"/>
    <x v="0"/>
    <m/>
    <m/>
    <m/>
    <m/>
    <n v="1989"/>
    <n v="35"/>
    <m/>
    <n v="1"/>
  </r>
  <r>
    <n v="223"/>
    <n v="3"/>
    <m/>
    <m/>
    <m/>
    <m/>
    <d v="2016-08-04T08:57:51"/>
    <d v="2016-08-04T09:01:35"/>
    <n v="3213"/>
    <s v="Van Vorst Park        "/>
    <n v="40.718488919999999"/>
    <n v="-74.047726624999996"/>
    <n v="3186"/>
    <x v="5"/>
    <n v="40.71958611647166"/>
    <n v="-74.043117463588715"/>
    <n v="24655"/>
    <x v="0"/>
    <m/>
    <m/>
    <m/>
    <m/>
    <n v="1985"/>
    <n v="39"/>
    <m/>
    <n v="1"/>
  </r>
  <r>
    <n v="540"/>
    <n v="9"/>
    <m/>
    <m/>
    <m/>
    <m/>
    <d v="2016-08-04T08:58:27"/>
    <d v="2016-08-04T09:07:28"/>
    <n v="3193"/>
    <s v="Lincoln Park          "/>
    <n v="40.724605099886901"/>
    <n v="-74.078405946493149"/>
    <n v="3195"/>
    <x v="3"/>
    <n v="40.730742625306583"/>
    <n v="-74.063783884048462"/>
    <n v="26290"/>
    <x v="0"/>
    <m/>
    <m/>
    <m/>
    <m/>
    <n v="1974"/>
    <n v="50"/>
    <m/>
    <n v="1"/>
  </r>
  <r>
    <n v="247"/>
    <n v="4"/>
    <m/>
    <m/>
    <m/>
    <m/>
    <d v="2016-08-04T08:58:40"/>
    <d v="2016-08-04T09:02:48"/>
    <n v="3270"/>
    <s v="Jersey &amp; 6th St       "/>
    <n v="40.725289107811321"/>
    <n v="-74.045571684837341"/>
    <n v="3186"/>
    <x v="5"/>
    <n v="40.71958611647166"/>
    <n v="-74.043117463588715"/>
    <n v="24698"/>
    <x v="0"/>
    <m/>
    <m/>
    <m/>
    <m/>
    <n v="1984"/>
    <n v="40"/>
    <m/>
    <n v="1"/>
  </r>
  <r>
    <n v="741"/>
    <n v="12"/>
    <m/>
    <m/>
    <m/>
    <m/>
    <d v="2016-08-04T08:58:45"/>
    <d v="2016-08-04T09:11:06"/>
    <n v="3203"/>
    <s v="Hamilton Park         "/>
    <n v="40.727595966000003"/>
    <n v="-74.044247311000007"/>
    <n v="3186"/>
    <x v="5"/>
    <n v="40.71958611647166"/>
    <n v="-74.043117463588715"/>
    <n v="24485"/>
    <x v="0"/>
    <m/>
    <m/>
    <m/>
    <m/>
    <n v="1959"/>
    <n v="65"/>
    <m/>
    <n v="1"/>
  </r>
  <r>
    <n v="351"/>
    <n v="5"/>
    <m/>
    <m/>
    <m/>
    <m/>
    <d v="2016-08-04T08:59:20"/>
    <d v="2016-08-04T09:05:11"/>
    <n v="3275"/>
    <s v="Columbus Drive        "/>
    <n v="40.718355198232139"/>
    <n v="-74.038914442062378"/>
    <n v="3214"/>
    <x v="19"/>
    <n v="40.712774199999998"/>
    <n v="-74.0364857"/>
    <n v="24387"/>
    <x v="0"/>
    <m/>
    <m/>
    <m/>
    <m/>
    <n v="1988"/>
    <n v="36"/>
    <m/>
    <n v="2"/>
  </r>
  <r>
    <n v="443"/>
    <n v="7"/>
    <m/>
    <m/>
    <m/>
    <m/>
    <d v="2016-08-04T09:01:06"/>
    <d v="2016-08-04T09:08:29"/>
    <n v="3199"/>
    <s v="Newport Pkwy          "/>
    <n v="40.728744800000001"/>
    <n v="-74.032108199999996"/>
    <n v="3199"/>
    <x v="21"/>
    <n v="40.728744800000001"/>
    <n v="-74.032108199999996"/>
    <n v="26271"/>
    <x v="0"/>
    <m/>
    <m/>
    <m/>
    <m/>
    <n v="1987"/>
    <n v="37"/>
    <m/>
    <n v="2"/>
  </r>
  <r>
    <n v="2448"/>
    <n v="40"/>
    <m/>
    <m/>
    <m/>
    <m/>
    <d v="2016-08-04T09:01:24"/>
    <d v="2016-08-04T09:42:12"/>
    <n v="3214"/>
    <s v="Essex Light Rail      "/>
    <n v="40.712774199999998"/>
    <n v="-74.0364857"/>
    <n v="3209"/>
    <x v="28"/>
    <n v="40.724176499999999"/>
    <n v="-74.050656399999994"/>
    <n v="26197"/>
    <x v="1"/>
    <m/>
    <m/>
    <m/>
    <m/>
    <m/>
    <s v=""/>
    <m/>
    <n v="0"/>
  </r>
  <r>
    <n v="275"/>
    <n v="4"/>
    <m/>
    <m/>
    <m/>
    <m/>
    <d v="2016-08-04T09:01:44"/>
    <d v="2016-08-04T09:06:20"/>
    <n v="3214"/>
    <s v="Essex Light Rail      "/>
    <n v="40.712774199999998"/>
    <n v="-74.0364857"/>
    <n v="3183"/>
    <x v="11"/>
    <n v="40.716246900000002"/>
    <n v="-74.033458800000005"/>
    <n v="24438"/>
    <x v="0"/>
    <m/>
    <m/>
    <m/>
    <m/>
    <n v="1981"/>
    <n v="43"/>
    <m/>
    <n v="2"/>
  </r>
  <r>
    <n v="513"/>
    <n v="8"/>
    <m/>
    <m/>
    <m/>
    <m/>
    <d v="2016-08-04T09:01:54"/>
    <d v="2016-08-04T09:10:27"/>
    <n v="3186"/>
    <s v="Grove St PATH         "/>
    <n v="40.71958611647166"/>
    <n v="-74.043117463588715"/>
    <n v="3183"/>
    <x v="11"/>
    <n v="40.716246900000002"/>
    <n v="-74.033458800000005"/>
    <n v="24721"/>
    <x v="0"/>
    <m/>
    <m/>
    <m/>
    <m/>
    <n v="1984"/>
    <n v="40"/>
    <m/>
    <n v="1"/>
  </r>
  <r>
    <n v="274"/>
    <n v="4"/>
    <m/>
    <m/>
    <m/>
    <m/>
    <d v="2016-08-04T09:02:24"/>
    <d v="2016-08-04T09:06:58"/>
    <n v="3267"/>
    <s v="Morris Canal          "/>
    <n v="40.712418823756899"/>
    <n v="-74.038525521755219"/>
    <n v="3183"/>
    <x v="11"/>
    <n v="40.716246900000002"/>
    <n v="-74.033458800000005"/>
    <n v="26266"/>
    <x v="0"/>
    <m/>
    <m/>
    <m/>
    <m/>
    <n v="1997"/>
    <n v="27"/>
    <m/>
    <n v="1"/>
  </r>
  <r>
    <n v="214"/>
    <n v="3"/>
    <m/>
    <m/>
    <m/>
    <m/>
    <d v="2016-08-04T09:02:32"/>
    <d v="2016-08-04T09:06:06"/>
    <n v="3267"/>
    <s v="Morris Canal          "/>
    <n v="40.712418823756899"/>
    <n v="-74.038525521755219"/>
    <n v="3183"/>
    <x v="11"/>
    <n v="40.716246900000002"/>
    <n v="-74.033458800000005"/>
    <n v="26270"/>
    <x v="0"/>
    <m/>
    <m/>
    <m/>
    <m/>
    <n v="1993"/>
    <n v="31"/>
    <m/>
    <n v="2"/>
  </r>
  <r>
    <n v="583"/>
    <n v="9"/>
    <m/>
    <m/>
    <m/>
    <m/>
    <d v="2016-08-04T09:03:39"/>
    <d v="2016-08-04T09:13:22"/>
    <n v="3192"/>
    <s v="Liberty Light Rail    "/>
    <n v="40.711242300000002"/>
    <n v="-74.055701299999996"/>
    <n v="3186"/>
    <x v="5"/>
    <n v="40.71958611647166"/>
    <n v="-74.043117463588715"/>
    <n v="24662"/>
    <x v="0"/>
    <m/>
    <m/>
    <m/>
    <m/>
    <n v="1976"/>
    <n v="48"/>
    <m/>
    <n v="2"/>
  </r>
  <r>
    <n v="322"/>
    <n v="5"/>
    <m/>
    <m/>
    <m/>
    <m/>
    <d v="2016-08-04T09:03:54"/>
    <d v="2016-08-04T09:09:17"/>
    <n v="3203"/>
    <s v="Hamilton Park         "/>
    <n v="40.727595966000003"/>
    <n v="-74.044247311000007"/>
    <n v="3186"/>
    <x v="5"/>
    <n v="40.71958611647166"/>
    <n v="-74.043117463588715"/>
    <n v="24425"/>
    <x v="0"/>
    <m/>
    <m/>
    <m/>
    <m/>
    <n v="1974"/>
    <n v="50"/>
    <m/>
    <n v="1"/>
  </r>
  <r>
    <n v="641"/>
    <n v="10"/>
    <m/>
    <m/>
    <m/>
    <m/>
    <d v="2016-08-04T09:03:56"/>
    <d v="2016-08-04T09:14:38"/>
    <n v="3199"/>
    <s v="Newport Pkwy          "/>
    <n v="40.728744800000001"/>
    <n v="-74.032108199999996"/>
    <n v="3185"/>
    <x v="13"/>
    <n v="40.717732499999997"/>
    <n v="-74.043845000000005"/>
    <n v="26173"/>
    <x v="0"/>
    <m/>
    <m/>
    <m/>
    <m/>
    <n v="1989"/>
    <n v="35"/>
    <m/>
    <n v="1"/>
  </r>
  <r>
    <n v="724"/>
    <n v="12"/>
    <m/>
    <m/>
    <m/>
    <m/>
    <d v="2016-08-04T09:04:20"/>
    <d v="2016-08-04T09:16:25"/>
    <n v="3193"/>
    <s v="Lincoln Park          "/>
    <n v="40.724605099886901"/>
    <n v="-74.078405946493149"/>
    <n v="3195"/>
    <x v="3"/>
    <n v="40.730742625306583"/>
    <n v="-74.063783884048462"/>
    <n v="24703"/>
    <x v="0"/>
    <m/>
    <m/>
    <m/>
    <m/>
    <n v="1959"/>
    <n v="65"/>
    <m/>
    <n v="2"/>
  </r>
  <r>
    <n v="172"/>
    <n v="2"/>
    <m/>
    <m/>
    <m/>
    <m/>
    <d v="2016-08-04T09:04:32"/>
    <d v="2016-08-04T09:07:24"/>
    <n v="3213"/>
    <s v="Van Vorst Park        "/>
    <n v="40.718488919999999"/>
    <n v="-74.047726624999996"/>
    <n v="3186"/>
    <x v="5"/>
    <n v="40.71958611647166"/>
    <n v="-74.043117463588715"/>
    <n v="26218"/>
    <x v="0"/>
    <m/>
    <m/>
    <m/>
    <m/>
    <n v="1989"/>
    <n v="35"/>
    <m/>
    <n v="1"/>
  </r>
  <r>
    <n v="443"/>
    <n v="7"/>
    <m/>
    <m/>
    <m/>
    <m/>
    <d v="2016-08-04T09:04:57"/>
    <d v="2016-08-04T09:12:21"/>
    <n v="3183"/>
    <s v="Exchange Place        "/>
    <n v="40.716246900000002"/>
    <n v="-74.033458800000005"/>
    <n v="3185"/>
    <x v="13"/>
    <n v="40.717732499999997"/>
    <n v="-74.043845000000005"/>
    <n v="24467"/>
    <x v="0"/>
    <m/>
    <m/>
    <m/>
    <m/>
    <n v="1990"/>
    <n v="34"/>
    <m/>
    <n v="2"/>
  </r>
  <r>
    <n v="434"/>
    <n v="7"/>
    <m/>
    <m/>
    <m/>
    <m/>
    <d v="2016-08-04T09:05:05"/>
    <d v="2016-08-04T09:12:19"/>
    <n v="3183"/>
    <s v="Exchange Place        "/>
    <n v="40.716246900000002"/>
    <n v="-74.033458800000005"/>
    <n v="3185"/>
    <x v="13"/>
    <n v="40.717732499999997"/>
    <n v="-74.043845000000005"/>
    <n v="24403"/>
    <x v="0"/>
    <m/>
    <m/>
    <m/>
    <m/>
    <n v="1958"/>
    <n v="66"/>
    <m/>
    <n v="1"/>
  </r>
  <r>
    <n v="102"/>
    <n v="1"/>
    <m/>
    <m/>
    <m/>
    <m/>
    <d v="2016-08-04T09:05:54"/>
    <d v="2016-08-04T09:07:36"/>
    <n v="3211"/>
    <s v="Newark Ave            "/>
    <n v="40.721525149999998"/>
    <n v="-74.046304543000005"/>
    <n v="3186"/>
    <x v="5"/>
    <n v="40.71958611647166"/>
    <n v="-74.043117463588715"/>
    <n v="26307"/>
    <x v="0"/>
    <m/>
    <m/>
    <m/>
    <m/>
    <n v="1976"/>
    <n v="48"/>
    <m/>
    <n v="1"/>
  </r>
  <r>
    <n v="606"/>
    <n v="10"/>
    <m/>
    <m/>
    <m/>
    <m/>
    <d v="2016-08-04T09:06:26"/>
    <d v="2016-08-04T09:16:33"/>
    <n v="3202"/>
    <s v="Newport PATH          "/>
    <n v="40.727223500000001"/>
    <n v="-74.033758899999995"/>
    <n v="3183"/>
    <x v="11"/>
    <n v="40.716246900000002"/>
    <n v="-74.033458800000005"/>
    <n v="26278"/>
    <x v="0"/>
    <m/>
    <m/>
    <m/>
    <m/>
    <n v="1972"/>
    <n v="52"/>
    <m/>
    <n v="1"/>
  </r>
  <r>
    <n v="266"/>
    <n v="4"/>
    <m/>
    <m/>
    <m/>
    <m/>
    <d v="2016-08-04T09:07:08"/>
    <d v="2016-08-04T09:11:35"/>
    <n v="3187"/>
    <s v="Warren St             "/>
    <n v="40.721123599999999"/>
    <n v="-74.038050949999999"/>
    <n v="3183"/>
    <x v="11"/>
    <n v="40.716246900000002"/>
    <n v="-74.033458800000005"/>
    <n v="24572"/>
    <x v="0"/>
    <m/>
    <m/>
    <m/>
    <m/>
    <n v="1975"/>
    <n v="49"/>
    <m/>
    <n v="1"/>
  </r>
  <r>
    <n v="160"/>
    <n v="2"/>
    <m/>
    <m/>
    <m/>
    <m/>
    <d v="2016-08-04T09:07:40"/>
    <d v="2016-08-04T09:10:21"/>
    <n v="3214"/>
    <s v="Essex Light Rail      "/>
    <n v="40.712774199999998"/>
    <n v="-74.0364857"/>
    <n v="3183"/>
    <x v="11"/>
    <n v="40.716246900000002"/>
    <n v="-74.033458800000005"/>
    <n v="24544"/>
    <x v="0"/>
    <m/>
    <m/>
    <m/>
    <m/>
    <n v="1981"/>
    <n v="43"/>
    <m/>
    <n v="1"/>
  </r>
  <r>
    <n v="418"/>
    <n v="6"/>
    <m/>
    <m/>
    <m/>
    <m/>
    <d v="2016-08-04T09:08:04"/>
    <d v="2016-08-04T09:15:02"/>
    <n v="3213"/>
    <s v="Van Vorst Park        "/>
    <n v="40.718488919999999"/>
    <n v="-74.047726624999996"/>
    <n v="3183"/>
    <x v="11"/>
    <n v="40.716246900000002"/>
    <n v="-74.033458800000005"/>
    <n v="24568"/>
    <x v="0"/>
    <m/>
    <m/>
    <m/>
    <m/>
    <n v="1980"/>
    <n v="44"/>
    <m/>
    <n v="1"/>
  </r>
  <r>
    <n v="825"/>
    <n v="13"/>
    <m/>
    <m/>
    <m/>
    <m/>
    <d v="2016-08-04T09:08:50"/>
    <d v="2016-08-04T09:22:35"/>
    <n v="3194"/>
    <s v="McGinley Square       "/>
    <n v="40.725339925355797"/>
    <n v="-74.067622125148773"/>
    <n v="3183"/>
    <x v="11"/>
    <n v="40.716246900000002"/>
    <n v="-74.033458800000005"/>
    <n v="26306"/>
    <x v="0"/>
    <m/>
    <m/>
    <m/>
    <m/>
    <n v="1985"/>
    <n v="39"/>
    <m/>
    <n v="1"/>
  </r>
  <r>
    <n v="441"/>
    <n v="7"/>
    <m/>
    <m/>
    <m/>
    <m/>
    <d v="2016-08-04T09:09:20"/>
    <d v="2016-08-04T09:16:42"/>
    <n v="3202"/>
    <s v="Newport PATH          "/>
    <n v="40.727223500000001"/>
    <n v="-74.033758899999995"/>
    <n v="3183"/>
    <x v="11"/>
    <n v="40.716246900000002"/>
    <n v="-74.033458800000005"/>
    <n v="26262"/>
    <x v="0"/>
    <m/>
    <m/>
    <m/>
    <m/>
    <n v="1984"/>
    <n v="40"/>
    <m/>
    <n v="1"/>
  </r>
  <r>
    <n v="1642"/>
    <n v="27"/>
    <m/>
    <m/>
    <m/>
    <m/>
    <d v="2016-08-04T09:09:40"/>
    <d v="2016-08-04T09:37:02"/>
    <n v="3267"/>
    <s v="Morris Canal          "/>
    <n v="40.712418823756899"/>
    <n v="-74.038525521755219"/>
    <n v="3267"/>
    <x v="33"/>
    <n v="40.712418823756899"/>
    <n v="-74.038525521755219"/>
    <n v="24523"/>
    <x v="0"/>
    <m/>
    <m/>
    <m/>
    <m/>
    <n v="1947"/>
    <n v="77"/>
    <m/>
    <n v="1"/>
  </r>
  <r>
    <n v="753"/>
    <n v="12"/>
    <m/>
    <m/>
    <m/>
    <m/>
    <d v="2016-08-04T09:10:32"/>
    <d v="2016-08-04T09:23:05"/>
    <n v="3215"/>
    <s v="Central Ave           "/>
    <n v="40.746729899999998"/>
    <n v="-74.049250900000004"/>
    <n v="3195"/>
    <x v="3"/>
    <n v="40.730742625306583"/>
    <n v="-74.063783884048462"/>
    <n v="24561"/>
    <x v="0"/>
    <m/>
    <m/>
    <m/>
    <m/>
    <n v="1985"/>
    <n v="39"/>
    <m/>
    <n v="2"/>
  </r>
  <r>
    <n v="273"/>
    <n v="4"/>
    <m/>
    <m/>
    <m/>
    <m/>
    <d v="2016-08-04T09:12:24"/>
    <d v="2016-08-04T09:16:57"/>
    <n v="3209"/>
    <s v="Brunswick St          "/>
    <n v="40.724176499999999"/>
    <n v="-74.050656399999994"/>
    <n v="3186"/>
    <x v="5"/>
    <n v="40.71958611647166"/>
    <n v="-74.043117463588715"/>
    <n v="26241"/>
    <x v="0"/>
    <m/>
    <m/>
    <m/>
    <m/>
    <n v="1965"/>
    <n v="59"/>
    <m/>
    <n v="1"/>
  </r>
  <r>
    <n v="485"/>
    <n v="8"/>
    <m/>
    <m/>
    <m/>
    <m/>
    <d v="2016-08-04T09:12:40"/>
    <d v="2016-08-04T09:20:46"/>
    <n v="3215"/>
    <s v="Central Ave           "/>
    <n v="40.746729899999998"/>
    <n v="-74.049250900000004"/>
    <n v="3195"/>
    <x v="3"/>
    <n v="40.730742625306583"/>
    <n v="-74.063783884048462"/>
    <n v="24562"/>
    <x v="0"/>
    <m/>
    <m/>
    <m/>
    <m/>
    <n v="1954"/>
    <n v="70"/>
    <m/>
    <n v="1"/>
  </r>
  <r>
    <n v="2466"/>
    <n v="41"/>
    <m/>
    <m/>
    <m/>
    <m/>
    <d v="2016-08-04T09:12:51"/>
    <d v="2016-08-04T09:53:58"/>
    <n v="3183"/>
    <s v="Exchange Place        "/>
    <n v="40.716246900000002"/>
    <n v="-74.033458800000005"/>
    <n v="3203"/>
    <x v="9"/>
    <n v="40.727595966000003"/>
    <n v="-74.044247311000007"/>
    <n v="26169"/>
    <x v="0"/>
    <m/>
    <m/>
    <m/>
    <m/>
    <n v="1984"/>
    <n v="40"/>
    <m/>
    <n v="1"/>
  </r>
  <r>
    <n v="774"/>
    <n v="12"/>
    <m/>
    <m/>
    <m/>
    <m/>
    <d v="2016-08-04T09:13:25"/>
    <d v="2016-08-04T09:26:19"/>
    <n v="3195"/>
    <s v="Sip Ave               "/>
    <n v="40.730742625306583"/>
    <n v="-74.063783884048462"/>
    <n v="3183"/>
    <x v="11"/>
    <n v="40.716246900000002"/>
    <n v="-74.033458800000005"/>
    <n v="26225"/>
    <x v="0"/>
    <m/>
    <m/>
    <m/>
    <m/>
    <n v="1988"/>
    <n v="36"/>
    <m/>
    <n v="1"/>
  </r>
  <r>
    <n v="676"/>
    <n v="11"/>
    <m/>
    <m/>
    <m/>
    <m/>
    <d v="2016-08-04T09:13:32"/>
    <d v="2016-08-04T09:24:48"/>
    <n v="3210"/>
    <s v="Pershing Field        "/>
    <n v="40.742677141000001"/>
    <n v="-74.051788633000001"/>
    <n v="3202"/>
    <x v="15"/>
    <n v="40.727223500000001"/>
    <n v="-74.033758899999995"/>
    <n v="24535"/>
    <x v="0"/>
    <m/>
    <m/>
    <m/>
    <m/>
    <n v="1972"/>
    <n v="52"/>
    <m/>
    <n v="1"/>
  </r>
  <r>
    <n v="1361"/>
    <n v="22"/>
    <m/>
    <m/>
    <m/>
    <m/>
    <d v="2016-08-04T09:13:41"/>
    <d v="2016-08-04T09:36:22"/>
    <n v="3197"/>
    <s v="North St              "/>
    <n v="40.752558999999998"/>
    <n v="-74.044725"/>
    <n v="3202"/>
    <x v="15"/>
    <n v="40.727223500000001"/>
    <n v="-74.033758899999995"/>
    <n v="24503"/>
    <x v="0"/>
    <m/>
    <m/>
    <m/>
    <m/>
    <n v="1984"/>
    <n v="40"/>
    <m/>
    <n v="1"/>
  </r>
  <r>
    <n v="191"/>
    <n v="3"/>
    <m/>
    <m/>
    <m/>
    <m/>
    <d v="2016-08-04T09:13:46"/>
    <d v="2016-08-04T09:16:58"/>
    <n v="3213"/>
    <s v="Van Vorst Park        "/>
    <n v="40.718488919999999"/>
    <n v="-74.047726624999996"/>
    <n v="3186"/>
    <x v="5"/>
    <n v="40.71958611647166"/>
    <n v="-74.043117463588715"/>
    <n v="26198"/>
    <x v="0"/>
    <m/>
    <m/>
    <m/>
    <m/>
    <n v="1986"/>
    <n v="38"/>
    <m/>
    <n v="1"/>
  </r>
  <r>
    <n v="514"/>
    <n v="8"/>
    <m/>
    <m/>
    <m/>
    <m/>
    <d v="2016-08-04T09:14:10"/>
    <d v="2016-08-04T09:22:44"/>
    <n v="3205"/>
    <s v="JC Medical Center     "/>
    <n v="40.716539780991937"/>
    <n v="-74.049637913703904"/>
    <n v="3183"/>
    <x v="11"/>
    <n v="40.716246900000002"/>
    <n v="-74.033458800000005"/>
    <n v="26177"/>
    <x v="0"/>
    <m/>
    <m/>
    <m/>
    <m/>
    <n v="1970"/>
    <n v="54"/>
    <m/>
    <n v="1"/>
  </r>
  <r>
    <n v="301"/>
    <n v="5"/>
    <m/>
    <m/>
    <m/>
    <m/>
    <d v="2016-08-04T09:14:11"/>
    <d v="2016-08-04T09:19:12"/>
    <n v="3214"/>
    <s v="Essex Light Rail      "/>
    <n v="40.712774199999998"/>
    <n v="-74.0364857"/>
    <n v="3183"/>
    <x v="11"/>
    <n v="40.716246900000002"/>
    <n v="-74.033458800000005"/>
    <n v="26186"/>
    <x v="0"/>
    <m/>
    <m/>
    <m/>
    <m/>
    <n v="1983"/>
    <n v="41"/>
    <m/>
    <n v="1"/>
  </r>
  <r>
    <n v="262"/>
    <n v="4"/>
    <m/>
    <m/>
    <m/>
    <m/>
    <d v="2016-08-04T09:14:40"/>
    <d v="2016-08-04T09:19:02"/>
    <n v="3187"/>
    <s v="Warren St             "/>
    <n v="40.721123599999999"/>
    <n v="-74.038050949999999"/>
    <n v="3183"/>
    <x v="11"/>
    <n v="40.716246900000002"/>
    <n v="-74.033458800000005"/>
    <n v="26185"/>
    <x v="0"/>
    <m/>
    <m/>
    <m/>
    <m/>
    <n v="1984"/>
    <n v="40"/>
    <m/>
    <n v="1"/>
  </r>
  <r>
    <n v="254"/>
    <n v="4"/>
    <m/>
    <m/>
    <m/>
    <m/>
    <d v="2016-08-04T09:14:40"/>
    <d v="2016-08-04T09:18:54"/>
    <n v="3209"/>
    <s v="Brunswick St          "/>
    <n v="40.724176499999999"/>
    <n v="-74.050656399999994"/>
    <n v="3186"/>
    <x v="5"/>
    <n v="40.71958611647166"/>
    <n v="-74.043117463588715"/>
    <n v="24405"/>
    <x v="0"/>
    <m/>
    <m/>
    <m/>
    <m/>
    <n v="1982"/>
    <n v="42"/>
    <m/>
    <n v="1"/>
  </r>
  <r>
    <n v="267"/>
    <n v="4"/>
    <m/>
    <m/>
    <m/>
    <m/>
    <d v="2016-08-04T09:14:59"/>
    <d v="2016-08-04T09:19:27"/>
    <n v="3194"/>
    <s v="McGinley Square       "/>
    <n v="40.725339925355797"/>
    <n v="-74.067622125148773"/>
    <n v="3195"/>
    <x v="3"/>
    <n v="40.730742625306583"/>
    <n v="-74.063783884048462"/>
    <n v="24565"/>
    <x v="0"/>
    <m/>
    <m/>
    <m/>
    <m/>
    <n v="1987"/>
    <n v="37"/>
    <m/>
    <n v="1"/>
  </r>
  <r>
    <n v="388"/>
    <n v="6"/>
    <m/>
    <m/>
    <m/>
    <m/>
    <d v="2016-08-04T09:15:49"/>
    <d v="2016-08-04T09:22:17"/>
    <n v="3270"/>
    <s v="Jersey &amp; 6th St       "/>
    <n v="40.725289107811321"/>
    <n v="-74.045571684837341"/>
    <n v="3183"/>
    <x v="11"/>
    <n v="40.716246900000002"/>
    <n v="-74.033458800000005"/>
    <n v="26199"/>
    <x v="0"/>
    <m/>
    <m/>
    <m/>
    <m/>
    <n v="1970"/>
    <n v="54"/>
    <m/>
    <n v="1"/>
  </r>
  <r>
    <n v="211"/>
    <n v="3"/>
    <m/>
    <m/>
    <m/>
    <m/>
    <d v="2016-08-04T09:16:18"/>
    <d v="2016-08-04T09:19:49"/>
    <n v="3214"/>
    <s v="Essex Light Rail      "/>
    <n v="40.712774199999998"/>
    <n v="-74.0364857"/>
    <n v="3183"/>
    <x v="11"/>
    <n v="40.716246900000002"/>
    <n v="-74.033458800000005"/>
    <n v="26228"/>
    <x v="0"/>
    <m/>
    <m/>
    <m/>
    <m/>
    <n v="1973"/>
    <n v="51"/>
    <m/>
    <n v="1"/>
  </r>
  <r>
    <n v="149"/>
    <n v="2"/>
    <m/>
    <m/>
    <m/>
    <m/>
    <d v="2016-08-04T09:17:19"/>
    <d v="2016-08-04T09:19:49"/>
    <n v="3213"/>
    <s v="Van Vorst Park        "/>
    <n v="40.718488919999999"/>
    <n v="-74.047726624999996"/>
    <n v="3186"/>
    <x v="5"/>
    <n v="40.71958611647166"/>
    <n v="-74.043117463588715"/>
    <n v="24556"/>
    <x v="0"/>
    <m/>
    <m/>
    <m/>
    <m/>
    <n v="1992"/>
    <n v="32"/>
    <m/>
    <n v="1"/>
  </r>
  <r>
    <n v="202"/>
    <n v="3"/>
    <m/>
    <m/>
    <m/>
    <m/>
    <d v="2016-08-04T09:17:24"/>
    <d v="2016-08-04T09:20:46"/>
    <n v="3205"/>
    <s v="JC Medical Center     "/>
    <n v="40.716539780991937"/>
    <n v="-74.049637913703904"/>
    <n v="3186"/>
    <x v="5"/>
    <n v="40.71958611647166"/>
    <n v="-74.043117463588715"/>
    <n v="24685"/>
    <x v="0"/>
    <m/>
    <m/>
    <m/>
    <m/>
    <n v="1985"/>
    <n v="39"/>
    <m/>
    <n v="1"/>
  </r>
  <r>
    <n v="241"/>
    <n v="4"/>
    <m/>
    <m/>
    <m/>
    <m/>
    <d v="2016-08-04T09:17:45"/>
    <d v="2016-08-04T09:21:46"/>
    <n v="3185"/>
    <s v="City Hall             "/>
    <n v="40.717732499999997"/>
    <n v="-74.043845000000005"/>
    <n v="3183"/>
    <x v="11"/>
    <n v="40.716246900000002"/>
    <n v="-74.033458800000005"/>
    <n v="24403"/>
    <x v="0"/>
    <m/>
    <m/>
    <m/>
    <m/>
    <n v="1986"/>
    <n v="38"/>
    <m/>
    <n v="1"/>
  </r>
  <r>
    <n v="177"/>
    <n v="2"/>
    <m/>
    <m/>
    <m/>
    <m/>
    <d v="2016-08-04T09:17:45"/>
    <d v="2016-08-04T09:20:43"/>
    <n v="3205"/>
    <s v="JC Medical Center     "/>
    <n v="40.716539780991937"/>
    <n v="-74.049637913703904"/>
    <n v="3185"/>
    <x v="13"/>
    <n v="40.717732499999997"/>
    <n v="-74.043845000000005"/>
    <n v="26317"/>
    <x v="0"/>
    <m/>
    <m/>
    <m/>
    <m/>
    <n v="1974"/>
    <n v="50"/>
    <m/>
    <n v="2"/>
  </r>
  <r>
    <n v="464"/>
    <n v="7"/>
    <m/>
    <m/>
    <m/>
    <m/>
    <d v="2016-08-04T09:17:57"/>
    <d v="2016-08-04T09:25:41"/>
    <n v="3214"/>
    <s v="Essex Light Rail      "/>
    <n v="40.712774199999998"/>
    <n v="-74.0364857"/>
    <n v="3186"/>
    <x v="5"/>
    <n v="40.71958611647166"/>
    <n v="-74.043117463588715"/>
    <n v="26259"/>
    <x v="0"/>
    <m/>
    <m/>
    <m/>
    <m/>
    <n v="1984"/>
    <n v="40"/>
    <m/>
    <n v="1"/>
  </r>
  <r>
    <n v="282"/>
    <n v="4"/>
    <m/>
    <m/>
    <m/>
    <m/>
    <d v="2016-08-04T09:20:21"/>
    <d v="2016-08-04T09:25:03"/>
    <n v="3201"/>
    <s v="Dey St                "/>
    <n v="40.737710999999997"/>
    <n v="-74.066920999999994"/>
    <n v="3195"/>
    <x v="3"/>
    <n v="40.730742625306583"/>
    <n v="-74.063783884048462"/>
    <n v="24412"/>
    <x v="0"/>
    <m/>
    <m/>
    <m/>
    <m/>
    <n v="1981"/>
    <n v="43"/>
    <m/>
    <n v="1"/>
  </r>
  <r>
    <n v="1059"/>
    <n v="17"/>
    <m/>
    <m/>
    <m/>
    <m/>
    <d v="2016-08-04T09:20:23"/>
    <d v="2016-08-04T09:38:02"/>
    <n v="3210"/>
    <s v="Pershing Field        "/>
    <n v="40.742677141000001"/>
    <n v="-74.051788633000001"/>
    <n v="3199"/>
    <x v="21"/>
    <n v="40.728744800000001"/>
    <n v="-74.032108199999996"/>
    <n v="24695"/>
    <x v="0"/>
    <m/>
    <m/>
    <m/>
    <m/>
    <n v="1980"/>
    <n v="44"/>
    <m/>
    <n v="1"/>
  </r>
  <r>
    <n v="182"/>
    <n v="3"/>
    <m/>
    <m/>
    <m/>
    <m/>
    <d v="2016-08-04T09:20:29"/>
    <d v="2016-08-04T09:23:31"/>
    <n v="3194"/>
    <s v="McGinley Square       "/>
    <n v="40.725339925355797"/>
    <n v="-74.067622125148773"/>
    <n v="3195"/>
    <x v="3"/>
    <n v="40.730742625306583"/>
    <n v="-74.063783884048462"/>
    <n v="26166"/>
    <x v="0"/>
    <m/>
    <m/>
    <m/>
    <m/>
    <n v="1972"/>
    <n v="52"/>
    <m/>
    <n v="1"/>
  </r>
  <r>
    <n v="119"/>
    <n v="1"/>
    <m/>
    <m/>
    <m/>
    <m/>
    <d v="2016-08-04T09:21:12"/>
    <d v="2016-08-04T09:23:12"/>
    <n v="3211"/>
    <s v="Newark Ave            "/>
    <n v="40.721525149999998"/>
    <n v="-74.046304543000005"/>
    <n v="3186"/>
    <x v="5"/>
    <n v="40.71958611647166"/>
    <n v="-74.043117463588715"/>
    <n v="26286"/>
    <x v="0"/>
    <m/>
    <m/>
    <m/>
    <m/>
    <n v="1983"/>
    <n v="41"/>
    <m/>
    <n v="1"/>
  </r>
  <r>
    <n v="518"/>
    <n v="8"/>
    <m/>
    <m/>
    <m/>
    <m/>
    <d v="2016-08-04T09:21:50"/>
    <d v="2016-08-04T09:30:29"/>
    <n v="3184"/>
    <s v="Paulus Hook           "/>
    <n v="40.7141454"/>
    <n v="-74.033551900000006"/>
    <n v="3202"/>
    <x v="15"/>
    <n v="40.727223500000001"/>
    <n v="-74.033758899999995"/>
    <n v="24511"/>
    <x v="0"/>
    <m/>
    <m/>
    <m/>
    <m/>
    <n v="1986"/>
    <n v="38"/>
    <m/>
    <n v="1"/>
  </r>
  <r>
    <n v="223"/>
    <n v="3"/>
    <m/>
    <m/>
    <m/>
    <m/>
    <d v="2016-08-04T09:22:30"/>
    <d v="2016-08-04T09:26:14"/>
    <n v="3214"/>
    <s v="Essex Light Rail      "/>
    <n v="40.712774199999998"/>
    <n v="-74.0364857"/>
    <n v="3183"/>
    <x v="11"/>
    <n v="40.716246900000002"/>
    <n v="-74.033458800000005"/>
    <n v="24450"/>
    <x v="0"/>
    <m/>
    <m/>
    <m/>
    <m/>
    <n v="1977"/>
    <n v="47"/>
    <m/>
    <n v="1"/>
  </r>
  <r>
    <n v="196"/>
    <n v="3"/>
    <m/>
    <m/>
    <m/>
    <m/>
    <d v="2016-08-04T09:23:19"/>
    <d v="2016-08-04T09:26:35"/>
    <n v="3214"/>
    <s v="Essex Light Rail      "/>
    <n v="40.712774199999998"/>
    <n v="-74.0364857"/>
    <n v="3183"/>
    <x v="11"/>
    <n v="40.716246900000002"/>
    <n v="-74.033458800000005"/>
    <n v="24672"/>
    <x v="0"/>
    <m/>
    <m/>
    <m/>
    <m/>
    <n v="1975"/>
    <n v="49"/>
    <m/>
    <n v="2"/>
  </r>
  <r>
    <n v="861"/>
    <n v="14"/>
    <m/>
    <m/>
    <m/>
    <m/>
    <d v="2016-08-04T09:24:17"/>
    <d v="2016-08-04T09:38:38"/>
    <n v="3270"/>
    <s v="Jersey &amp; 6th St       "/>
    <n v="40.725289107811321"/>
    <n v="-74.045571684837341"/>
    <n v="3270"/>
    <x v="18"/>
    <n v="40.725289107811321"/>
    <n v="-74.045571684837341"/>
    <n v="24723"/>
    <x v="0"/>
    <m/>
    <m/>
    <m/>
    <m/>
    <n v="1976"/>
    <n v="48"/>
    <m/>
    <n v="1"/>
  </r>
  <r>
    <n v="376"/>
    <n v="6"/>
    <m/>
    <m/>
    <m/>
    <m/>
    <d v="2016-08-04T09:24:36"/>
    <d v="2016-08-04T09:30:52"/>
    <n v="3183"/>
    <s v="Exchange Place        "/>
    <n v="40.716246900000002"/>
    <n v="-74.033458800000005"/>
    <n v="3202"/>
    <x v="15"/>
    <n v="40.727223500000001"/>
    <n v="-74.033758899999995"/>
    <n v="26220"/>
    <x v="0"/>
    <m/>
    <m/>
    <m/>
    <m/>
    <n v="1988"/>
    <n v="36"/>
    <m/>
    <n v="1"/>
  </r>
  <r>
    <n v="548"/>
    <n v="9"/>
    <m/>
    <m/>
    <m/>
    <m/>
    <d v="2016-08-04T09:24:39"/>
    <d v="2016-08-04T09:33:48"/>
    <n v="3272"/>
    <s v="Jersey &amp; 3rd          "/>
    <n v="40.723331586464361"/>
    <n v="-74.045952558517442"/>
    <n v="3202"/>
    <x v="15"/>
    <n v="40.727223500000001"/>
    <n v="-74.033758899999995"/>
    <n v="26289"/>
    <x v="0"/>
    <m/>
    <m/>
    <m/>
    <m/>
    <n v="1978"/>
    <n v="46"/>
    <m/>
    <n v="2"/>
  </r>
  <r>
    <n v="688"/>
    <n v="11"/>
    <m/>
    <m/>
    <m/>
    <m/>
    <d v="2016-08-04T09:26:02"/>
    <d v="2016-08-04T09:37:31"/>
    <n v="3210"/>
    <s v="Pershing Field        "/>
    <n v="40.742677141000001"/>
    <n v="-74.051788633000001"/>
    <n v="3186"/>
    <x v="5"/>
    <n v="40.71958611647166"/>
    <n v="-74.043117463588715"/>
    <n v="24567"/>
    <x v="0"/>
    <m/>
    <m/>
    <m/>
    <m/>
    <n v="1978"/>
    <n v="46"/>
    <m/>
    <n v="2"/>
  </r>
  <r>
    <n v="811"/>
    <n v="13"/>
    <m/>
    <m/>
    <m/>
    <m/>
    <d v="2016-08-04T09:27:20"/>
    <d v="2016-08-04T09:40:52"/>
    <n v="3209"/>
    <s v="Brunswick St          "/>
    <n v="40.724176499999999"/>
    <n v="-74.050656399999994"/>
    <n v="3183"/>
    <x v="11"/>
    <n v="40.716246900000002"/>
    <n v="-74.033458800000005"/>
    <n v="24391"/>
    <x v="0"/>
    <m/>
    <m/>
    <m/>
    <m/>
    <n v="1977"/>
    <n v="47"/>
    <m/>
    <n v="1"/>
  </r>
  <r>
    <n v="412"/>
    <n v="6"/>
    <m/>
    <m/>
    <m/>
    <m/>
    <d v="2016-08-04T09:28:06"/>
    <d v="2016-08-04T09:34:59"/>
    <n v="3202"/>
    <s v="Newport PATH          "/>
    <n v="40.727223500000001"/>
    <n v="-74.033758899999995"/>
    <n v="3183"/>
    <x v="11"/>
    <n v="40.716246900000002"/>
    <n v="-74.033458800000005"/>
    <n v="26253"/>
    <x v="0"/>
    <m/>
    <m/>
    <m/>
    <m/>
    <n v="1989"/>
    <n v="35"/>
    <m/>
    <n v="2"/>
  </r>
  <r>
    <n v="321"/>
    <n v="5"/>
    <m/>
    <m/>
    <m/>
    <m/>
    <d v="2016-08-04T09:28:15"/>
    <d v="2016-08-04T09:33:36"/>
    <n v="3209"/>
    <s v="Brunswick St          "/>
    <n v="40.724176499999999"/>
    <n v="-74.050656399999994"/>
    <n v="3186"/>
    <x v="5"/>
    <n v="40.71958611647166"/>
    <n v="-74.043117463588715"/>
    <n v="24474"/>
    <x v="0"/>
    <m/>
    <m/>
    <m/>
    <m/>
    <n v="1958"/>
    <n v="66"/>
    <m/>
    <n v="1"/>
  </r>
  <r>
    <n v="340"/>
    <n v="5"/>
    <m/>
    <m/>
    <m/>
    <m/>
    <d v="2016-08-04T09:28:53"/>
    <d v="2016-08-04T09:34:34"/>
    <n v="3225"/>
    <s v="Baldwin at Montgomery "/>
    <n v="40.723658899999997"/>
    <n v="-74.064194299999997"/>
    <n v="3195"/>
    <x v="3"/>
    <n v="40.730742625306583"/>
    <n v="-74.063783884048462"/>
    <n v="24673"/>
    <x v="0"/>
    <m/>
    <m/>
    <m/>
    <m/>
    <n v="1991"/>
    <n v="33"/>
    <m/>
    <n v="1"/>
  </r>
  <r>
    <n v="408"/>
    <n v="6"/>
    <m/>
    <m/>
    <m/>
    <m/>
    <d v="2016-08-04T09:29:05"/>
    <d v="2016-08-04T09:35:54"/>
    <n v="3270"/>
    <s v="Jersey &amp; 6th St       "/>
    <n v="40.725289107811321"/>
    <n v="-74.045571684837341"/>
    <n v="3186"/>
    <x v="5"/>
    <n v="40.71958611647166"/>
    <n v="-74.043117463588715"/>
    <n v="24526"/>
    <x v="0"/>
    <m/>
    <m/>
    <m/>
    <m/>
    <n v="1976"/>
    <n v="48"/>
    <m/>
    <n v="1"/>
  </r>
  <r>
    <n v="371"/>
    <n v="6"/>
    <m/>
    <m/>
    <m/>
    <m/>
    <d v="2016-08-04T09:29:12"/>
    <d v="2016-08-04T09:35:24"/>
    <n v="3211"/>
    <s v="Newark Ave            "/>
    <n v="40.721525149999998"/>
    <n v="-74.046304543000005"/>
    <n v="3184"/>
    <x v="8"/>
    <n v="40.7141454"/>
    <n v="-74.033551900000006"/>
    <n v="24497"/>
    <x v="0"/>
    <m/>
    <m/>
    <m/>
    <m/>
    <n v="1989"/>
    <n v="35"/>
    <m/>
    <n v="1"/>
  </r>
  <r>
    <n v="266"/>
    <n v="4"/>
    <m/>
    <m/>
    <m/>
    <m/>
    <d v="2016-08-04T09:29:43"/>
    <d v="2016-08-04T09:34:09"/>
    <n v="3197"/>
    <s v="North St              "/>
    <n v="40.752558999999998"/>
    <n v="-74.044725"/>
    <n v="3198"/>
    <x v="41"/>
    <n v="40.748715945380226"/>
    <n v="-74.040443301200867"/>
    <n v="26269"/>
    <x v="0"/>
    <m/>
    <m/>
    <m/>
    <m/>
    <n v="1995"/>
    <n v="29"/>
    <m/>
    <n v="2"/>
  </r>
  <r>
    <n v="2823"/>
    <n v="47"/>
    <m/>
    <m/>
    <m/>
    <m/>
    <d v="2016-08-04T09:30:22"/>
    <d v="2016-08-04T10:17:25"/>
    <n v="3197"/>
    <s v="North St              "/>
    <n v="40.752558999999998"/>
    <n v="-74.044725"/>
    <n v="3197"/>
    <x v="29"/>
    <n v="40.752558999999998"/>
    <n v="-74.044725"/>
    <n v="24390"/>
    <x v="0"/>
    <m/>
    <m/>
    <m/>
    <m/>
    <n v="1992"/>
    <n v="32"/>
    <m/>
    <n v="1"/>
  </r>
  <r>
    <n v="167"/>
    <n v="2"/>
    <m/>
    <m/>
    <m/>
    <m/>
    <d v="2016-08-04T09:32:37"/>
    <d v="2016-08-04T09:35:24"/>
    <n v="3214"/>
    <s v="Essex Light Rail      "/>
    <n v="40.712774199999998"/>
    <n v="-74.0364857"/>
    <n v="3183"/>
    <x v="11"/>
    <n v="40.716246900000002"/>
    <n v="-74.033458800000005"/>
    <n v="24689"/>
    <x v="0"/>
    <m/>
    <m/>
    <m/>
    <m/>
    <n v="1974"/>
    <n v="50"/>
    <m/>
    <n v="1"/>
  </r>
  <r>
    <n v="246"/>
    <n v="4"/>
    <m/>
    <m/>
    <m/>
    <m/>
    <d v="2016-08-04T09:33:50"/>
    <d v="2016-08-04T09:37:57"/>
    <n v="3209"/>
    <s v="Brunswick St          "/>
    <n v="40.724176499999999"/>
    <n v="-74.050656399999994"/>
    <n v="3186"/>
    <x v="5"/>
    <n v="40.71958611647166"/>
    <n v="-74.043117463588715"/>
    <n v="24434"/>
    <x v="0"/>
    <m/>
    <m/>
    <m/>
    <m/>
    <n v="1981"/>
    <n v="43"/>
    <m/>
    <n v="1"/>
  </r>
  <r>
    <n v="195"/>
    <n v="3"/>
    <m/>
    <m/>
    <m/>
    <m/>
    <d v="2016-08-04T09:34:44"/>
    <d v="2016-08-04T09:37:59"/>
    <n v="3270"/>
    <s v="Jersey &amp; 6th St       "/>
    <n v="40.725289107811321"/>
    <n v="-74.045571684837341"/>
    <n v="3186"/>
    <x v="5"/>
    <n v="40.71958611647166"/>
    <n v="-74.043117463588715"/>
    <n v="26170"/>
    <x v="0"/>
    <m/>
    <m/>
    <m/>
    <m/>
    <n v="1987"/>
    <n v="37"/>
    <m/>
    <n v="1"/>
  </r>
  <r>
    <n v="200"/>
    <n v="3"/>
    <m/>
    <m/>
    <m/>
    <m/>
    <d v="2016-08-04T09:38:51"/>
    <d v="2016-08-04T09:42:11"/>
    <n v="3214"/>
    <s v="Essex Light Rail      "/>
    <n v="40.712774199999998"/>
    <n v="-74.0364857"/>
    <n v="3183"/>
    <x v="11"/>
    <n v="40.716246900000002"/>
    <n v="-74.033458800000005"/>
    <n v="24469"/>
    <x v="0"/>
    <m/>
    <m/>
    <m/>
    <m/>
    <n v="1962"/>
    <n v="62"/>
    <m/>
    <n v="1"/>
  </r>
  <r>
    <n v="821"/>
    <n v="13"/>
    <m/>
    <m/>
    <m/>
    <m/>
    <d v="2016-08-04T09:40:07"/>
    <d v="2016-08-04T09:53:49"/>
    <n v="3270"/>
    <s v="Jersey &amp; 6th St       "/>
    <n v="40.725289107811321"/>
    <n v="-74.045571684837341"/>
    <n v="3186"/>
    <x v="5"/>
    <n v="40.71958611647166"/>
    <n v="-74.043117463588715"/>
    <n v="24477"/>
    <x v="0"/>
    <m/>
    <m/>
    <m/>
    <m/>
    <n v="1962"/>
    <n v="62"/>
    <m/>
    <n v="1"/>
  </r>
  <r>
    <n v="681"/>
    <n v="11"/>
    <m/>
    <m/>
    <m/>
    <m/>
    <d v="2016-08-04T09:41:07"/>
    <d v="2016-08-04T09:52:29"/>
    <n v="3215"/>
    <s v="Central Ave           "/>
    <n v="40.746729899999998"/>
    <n v="-74.049250900000004"/>
    <n v="3195"/>
    <x v="3"/>
    <n v="40.730742625306583"/>
    <n v="-74.063783884048462"/>
    <n v="24603"/>
    <x v="0"/>
    <m/>
    <m/>
    <m/>
    <m/>
    <n v="1984"/>
    <n v="40"/>
    <m/>
    <n v="1"/>
  </r>
  <r>
    <n v="786"/>
    <n v="13"/>
    <m/>
    <m/>
    <m/>
    <m/>
    <d v="2016-08-04T09:44:24"/>
    <d v="2016-08-04T09:57:30"/>
    <n v="3272"/>
    <s v="Jersey &amp; 3rd          "/>
    <n v="40.723331586464361"/>
    <n v="-74.045952558517442"/>
    <n v="3225"/>
    <x v="38"/>
    <n v="40.723658899999997"/>
    <n v="-74.064194299999997"/>
    <n v="26211"/>
    <x v="0"/>
    <m/>
    <m/>
    <m/>
    <m/>
    <n v="1967"/>
    <n v="57"/>
    <m/>
    <n v="1"/>
  </r>
  <r>
    <n v="7249"/>
    <n v="120"/>
    <m/>
    <m/>
    <m/>
    <m/>
    <d v="2016-08-04T09:45:12"/>
    <d v="2016-08-04T11:46:02"/>
    <n v="3272"/>
    <s v="Jersey &amp; 3rd          "/>
    <n v="40.723331586464361"/>
    <n v="-74.045952558517442"/>
    <n v="3185"/>
    <x v="13"/>
    <n v="40.717732499999997"/>
    <n v="-74.043845000000005"/>
    <n v="24663"/>
    <x v="0"/>
    <m/>
    <m/>
    <m/>
    <m/>
    <n v="1968"/>
    <n v="56"/>
    <m/>
    <n v="1"/>
  </r>
  <r>
    <n v="118"/>
    <n v="1"/>
    <m/>
    <m/>
    <m/>
    <m/>
    <d v="2016-08-04T09:47:36"/>
    <d v="2016-08-04T09:49:35"/>
    <n v="3211"/>
    <s v="Newark Ave            "/>
    <n v="40.721525149999998"/>
    <n v="-74.046304543000005"/>
    <n v="3186"/>
    <x v="5"/>
    <n v="40.71958611647166"/>
    <n v="-74.043117463588715"/>
    <n v="26291"/>
    <x v="0"/>
    <m/>
    <m/>
    <m/>
    <m/>
    <n v="1984"/>
    <n v="40"/>
    <m/>
    <n v="1"/>
  </r>
  <r>
    <n v="304"/>
    <n v="5"/>
    <m/>
    <m/>
    <m/>
    <m/>
    <d v="2016-08-04T09:48:08"/>
    <d v="2016-08-04T09:53:13"/>
    <n v="3187"/>
    <s v="Warren St             "/>
    <n v="40.721123599999999"/>
    <n v="-74.038050949999999"/>
    <n v="3272"/>
    <x v="39"/>
    <n v="40.723331586464361"/>
    <n v="-74.045952558517442"/>
    <n v="24482"/>
    <x v="0"/>
    <m/>
    <m/>
    <m/>
    <m/>
    <n v="1985"/>
    <n v="39"/>
    <m/>
    <n v="2"/>
  </r>
  <r>
    <n v="254"/>
    <n v="4"/>
    <m/>
    <m/>
    <m/>
    <m/>
    <d v="2016-08-04T09:49:19"/>
    <d v="2016-08-04T09:53:33"/>
    <n v="3194"/>
    <s v="McGinley Square       "/>
    <n v="40.725339925355797"/>
    <n v="-74.067622125148773"/>
    <n v="3195"/>
    <x v="3"/>
    <n v="40.730742625306583"/>
    <n v="-74.063783884048462"/>
    <n v="26298"/>
    <x v="0"/>
    <m/>
    <m/>
    <m/>
    <m/>
    <n v="1985"/>
    <n v="39"/>
    <m/>
    <n v="1"/>
  </r>
  <r>
    <n v="335"/>
    <n v="5"/>
    <m/>
    <m/>
    <m/>
    <m/>
    <d v="2016-08-04T09:50:30"/>
    <d v="2016-08-04T09:56:05"/>
    <n v="3209"/>
    <s v="Brunswick St          "/>
    <n v="40.724176499999999"/>
    <n v="-74.050656399999994"/>
    <n v="3186"/>
    <x v="5"/>
    <n v="40.71958611647166"/>
    <n v="-74.043117463588715"/>
    <n v="26197"/>
    <x v="0"/>
    <m/>
    <m/>
    <m/>
    <m/>
    <n v="1980"/>
    <n v="44"/>
    <m/>
    <n v="2"/>
  </r>
  <r>
    <n v="400"/>
    <n v="6"/>
    <m/>
    <m/>
    <m/>
    <m/>
    <d v="2016-08-04T09:51:56"/>
    <d v="2016-08-04T09:58:37"/>
    <n v="3279"/>
    <s v="Dixon Mills           "/>
    <n v="40.721630142638354"/>
    <n v="-74.04996782541275"/>
    <n v="3183"/>
    <x v="11"/>
    <n v="40.716246900000002"/>
    <n v="-74.033458800000005"/>
    <n v="26178"/>
    <x v="0"/>
    <m/>
    <m/>
    <m/>
    <m/>
    <n v="1977"/>
    <n v="47"/>
    <m/>
    <n v="1"/>
  </r>
  <r>
    <n v="2201"/>
    <n v="36"/>
    <m/>
    <m/>
    <m/>
    <m/>
    <d v="2016-08-04T09:54:07"/>
    <d v="2016-08-04T10:30:48"/>
    <n v="3201"/>
    <s v="Dey St                "/>
    <n v="40.737710999999997"/>
    <n v="-74.066920999999994"/>
    <n v="3214"/>
    <x v="19"/>
    <n v="40.712774199999998"/>
    <n v="-74.0364857"/>
    <n v="26187"/>
    <x v="0"/>
    <m/>
    <m/>
    <m/>
    <m/>
    <n v="1981"/>
    <n v="43"/>
    <m/>
    <n v="1"/>
  </r>
  <r>
    <n v="600"/>
    <n v="10"/>
    <m/>
    <m/>
    <m/>
    <m/>
    <d v="2016-08-04T09:59:26"/>
    <d v="2016-08-04T10:09:27"/>
    <n v="3225"/>
    <s v="Baldwin at Montgomery "/>
    <n v="40.723658899999997"/>
    <n v="-74.064194299999997"/>
    <n v="3195"/>
    <x v="3"/>
    <n v="40.730742625306583"/>
    <n v="-74.063783884048462"/>
    <n v="26295"/>
    <x v="0"/>
    <m/>
    <m/>
    <m/>
    <m/>
    <n v="1972"/>
    <n v="52"/>
    <m/>
    <n v="1"/>
  </r>
  <r>
    <n v="224"/>
    <n v="3"/>
    <m/>
    <m/>
    <m/>
    <m/>
    <d v="2016-08-04T09:59:27"/>
    <d v="2016-08-04T10:03:11"/>
    <n v="3209"/>
    <s v="Brunswick St          "/>
    <n v="40.724176499999999"/>
    <n v="-74.050656399999994"/>
    <n v="3186"/>
    <x v="5"/>
    <n v="40.71958611647166"/>
    <n v="-74.043117463588715"/>
    <n v="26316"/>
    <x v="0"/>
    <m/>
    <m/>
    <m/>
    <m/>
    <n v="1979"/>
    <n v="45"/>
    <m/>
    <n v="1"/>
  </r>
  <r>
    <n v="622"/>
    <n v="10"/>
    <m/>
    <m/>
    <m/>
    <m/>
    <d v="2016-08-04T09:59:55"/>
    <d v="2016-08-04T10:10:18"/>
    <n v="3225"/>
    <s v="Baldwin at Montgomery "/>
    <n v="40.723658899999997"/>
    <n v="-74.064194299999997"/>
    <n v="3183"/>
    <x v="11"/>
    <n v="40.716246900000002"/>
    <n v="-74.033458800000005"/>
    <n v="24548"/>
    <x v="0"/>
    <m/>
    <m/>
    <m/>
    <m/>
    <n v="1979"/>
    <n v="45"/>
    <m/>
    <n v="1"/>
  </r>
  <r>
    <n v="528"/>
    <n v="8"/>
    <m/>
    <m/>
    <m/>
    <m/>
    <d v="2016-08-04T10:00:33"/>
    <d v="2016-08-04T10:09:22"/>
    <n v="3202"/>
    <s v="Newport PATH          "/>
    <n v="40.727223500000001"/>
    <n v="-74.033758899999995"/>
    <n v="3214"/>
    <x v="19"/>
    <n v="40.712774199999998"/>
    <n v="-74.0364857"/>
    <n v="26311"/>
    <x v="0"/>
    <m/>
    <m/>
    <m/>
    <m/>
    <n v="1986"/>
    <n v="38"/>
    <m/>
    <n v="1"/>
  </r>
  <r>
    <n v="5441"/>
    <n v="90"/>
    <m/>
    <m/>
    <m/>
    <m/>
    <d v="2016-08-04T10:00:39"/>
    <d v="2016-08-04T11:31:20"/>
    <n v="3185"/>
    <s v="City Hall             "/>
    <n v="40.717732499999997"/>
    <n v="-74.043845000000005"/>
    <n v="3213"/>
    <x v="7"/>
    <n v="40.718488919999999"/>
    <n v="-74.047726624999996"/>
    <n v="26317"/>
    <x v="0"/>
    <m/>
    <m/>
    <m/>
    <m/>
    <n v="1958"/>
    <n v="66"/>
    <m/>
    <n v="1"/>
  </r>
  <r>
    <n v="1326"/>
    <n v="22"/>
    <m/>
    <m/>
    <m/>
    <m/>
    <d v="2016-08-04T10:01:07"/>
    <d v="2016-08-04T10:23:13"/>
    <n v="3271"/>
    <s v="Danforth Light Rail   "/>
    <n v="40.692639966183293"/>
    <n v="-74.088012278079972"/>
    <n v="3183"/>
    <x v="11"/>
    <n v="40.716246900000002"/>
    <n v="-74.033458800000005"/>
    <n v="24377"/>
    <x v="0"/>
    <m/>
    <m/>
    <m/>
    <m/>
    <n v="1996"/>
    <n v="28"/>
    <m/>
    <n v="1"/>
  </r>
  <r>
    <n v="1119"/>
    <n v="18"/>
    <m/>
    <m/>
    <m/>
    <m/>
    <d v="2016-08-04T10:01:22"/>
    <d v="2016-08-04T10:20:01"/>
    <n v="3209"/>
    <s v="Brunswick St          "/>
    <n v="40.724176499999999"/>
    <n v="-74.050656399999994"/>
    <n v="3202"/>
    <x v="15"/>
    <n v="40.727223500000001"/>
    <n v="-74.033758899999995"/>
    <n v="24574"/>
    <x v="0"/>
    <m/>
    <m/>
    <m/>
    <m/>
    <n v="1976"/>
    <n v="48"/>
    <m/>
    <n v="1"/>
  </r>
  <r>
    <n v="443"/>
    <n v="7"/>
    <m/>
    <m/>
    <m/>
    <m/>
    <d v="2016-08-04T10:02:36"/>
    <d v="2016-08-04T10:09:59"/>
    <n v="3276"/>
    <s v="Marin Light Rail      "/>
    <n v="40.714584035358932"/>
    <n v="-74.042817056179047"/>
    <n v="3183"/>
    <x v="11"/>
    <n v="40.716246900000002"/>
    <n v="-74.033458800000005"/>
    <n v="24668"/>
    <x v="0"/>
    <m/>
    <m/>
    <m/>
    <m/>
    <n v="1958"/>
    <n v="66"/>
    <m/>
    <n v="1"/>
  </r>
  <r>
    <n v="473"/>
    <n v="7"/>
    <m/>
    <m/>
    <m/>
    <m/>
    <d v="2016-08-04T10:04:23"/>
    <d v="2016-08-04T10:12:16"/>
    <n v="3202"/>
    <s v="Newport PATH          "/>
    <n v="40.727223500000001"/>
    <n v="-74.033758899999995"/>
    <n v="3183"/>
    <x v="11"/>
    <n v="40.716246900000002"/>
    <n v="-74.033458800000005"/>
    <n v="26315"/>
    <x v="0"/>
    <m/>
    <m/>
    <m/>
    <m/>
    <n v="1985"/>
    <n v="39"/>
    <m/>
    <n v="1"/>
  </r>
  <r>
    <n v="170"/>
    <n v="2"/>
    <m/>
    <m/>
    <m/>
    <m/>
    <d v="2016-08-04T10:07:19"/>
    <d v="2016-08-04T10:10:10"/>
    <n v="3213"/>
    <s v="Van Vorst Park        "/>
    <n v="40.718488919999999"/>
    <n v="-74.047726624999996"/>
    <n v="3186"/>
    <x v="5"/>
    <n v="40.71958611647166"/>
    <n v="-74.043117463588715"/>
    <n v="24558"/>
    <x v="0"/>
    <m/>
    <m/>
    <m/>
    <m/>
    <n v="1986"/>
    <n v="38"/>
    <m/>
    <n v="2"/>
  </r>
  <r>
    <n v="289"/>
    <n v="4"/>
    <m/>
    <m/>
    <m/>
    <m/>
    <d v="2016-08-04T10:08:44"/>
    <d v="2016-08-04T10:13:33"/>
    <n v="3207"/>
    <s v="Oakland Ave           "/>
    <n v="40.737603700000001"/>
    <n v="-74.052478300000004"/>
    <n v="3195"/>
    <x v="3"/>
    <n v="40.730742625306583"/>
    <n v="-74.063783884048462"/>
    <n v="24551"/>
    <x v="0"/>
    <m/>
    <m/>
    <m/>
    <m/>
    <n v="1981"/>
    <n v="43"/>
    <m/>
    <n v="1"/>
  </r>
  <r>
    <n v="490"/>
    <n v="8"/>
    <m/>
    <m/>
    <m/>
    <m/>
    <d v="2016-08-04T10:08:55"/>
    <d v="2016-08-04T10:17:05"/>
    <n v="3202"/>
    <s v="Newport PATH          "/>
    <n v="40.727223500000001"/>
    <n v="-74.033758899999995"/>
    <n v="3183"/>
    <x v="11"/>
    <n v="40.716246900000002"/>
    <n v="-74.033458800000005"/>
    <n v="26260"/>
    <x v="0"/>
    <m/>
    <m/>
    <m/>
    <m/>
    <n v="1987"/>
    <n v="37"/>
    <m/>
    <n v="1"/>
  </r>
  <r>
    <n v="830"/>
    <n v="13"/>
    <m/>
    <m/>
    <m/>
    <m/>
    <d v="2016-08-04T10:15:17"/>
    <d v="2016-08-04T10:29:07"/>
    <n v="3199"/>
    <s v="Newport Pkwy          "/>
    <n v="40.728744800000001"/>
    <n v="-74.032108199999996"/>
    <n v="3186"/>
    <x v="5"/>
    <n v="40.71958611647166"/>
    <n v="-74.043117463588715"/>
    <n v="24695"/>
    <x v="0"/>
    <m/>
    <m/>
    <m/>
    <m/>
    <m/>
    <s v=""/>
    <m/>
    <n v="0"/>
  </r>
  <r>
    <n v="171"/>
    <n v="2"/>
    <m/>
    <m/>
    <m/>
    <m/>
    <d v="2016-08-04T10:16:56"/>
    <d v="2016-08-04T10:19:47"/>
    <n v="3194"/>
    <s v="McGinley Square       "/>
    <n v="40.725339925355797"/>
    <n v="-74.067622125148773"/>
    <n v="3195"/>
    <x v="3"/>
    <n v="40.730742625306583"/>
    <n v="-74.063783884048462"/>
    <n v="24712"/>
    <x v="0"/>
    <m/>
    <m/>
    <m/>
    <m/>
    <n v="1977"/>
    <n v="47"/>
    <m/>
    <n v="1"/>
  </r>
  <r>
    <n v="1304"/>
    <n v="21"/>
    <m/>
    <m/>
    <m/>
    <m/>
    <d v="2016-08-04T10:17:39"/>
    <d v="2016-08-04T10:39:24"/>
    <n v="3201"/>
    <s v="Dey St                "/>
    <n v="40.737710999999997"/>
    <n v="-74.066920999999994"/>
    <n v="3199"/>
    <x v="21"/>
    <n v="40.728744800000001"/>
    <n v="-74.032108199999996"/>
    <n v="18268"/>
    <x v="0"/>
    <m/>
    <m/>
    <m/>
    <m/>
    <n v="1985"/>
    <n v="39"/>
    <m/>
    <n v="1"/>
  </r>
  <r>
    <n v="277"/>
    <n v="4"/>
    <m/>
    <m/>
    <m/>
    <m/>
    <d v="2016-08-04T10:20:01"/>
    <d v="2016-08-04T10:24:39"/>
    <n v="3203"/>
    <s v="Hamilton Park         "/>
    <n v="40.727595966000003"/>
    <n v="-74.044247311000007"/>
    <n v="3186"/>
    <x v="5"/>
    <n v="40.71958611647166"/>
    <n v="-74.043117463588715"/>
    <n v="26169"/>
    <x v="0"/>
    <m/>
    <m/>
    <m/>
    <m/>
    <n v="1960"/>
    <n v="64"/>
    <m/>
    <n v="1"/>
  </r>
  <r>
    <n v="799"/>
    <n v="13"/>
    <m/>
    <m/>
    <m/>
    <m/>
    <d v="2016-08-04T10:22:06"/>
    <d v="2016-08-04T10:35:25"/>
    <n v="3270"/>
    <s v="Jersey &amp; 6th St       "/>
    <n v="40.725289107811321"/>
    <n v="-74.045571684837341"/>
    <n v="3206"/>
    <x v="1"/>
    <n v="40.7311689"/>
    <n v="-74.057573599999998"/>
    <n v="24723"/>
    <x v="0"/>
    <m/>
    <m/>
    <m/>
    <m/>
    <n v="1978"/>
    <n v="46"/>
    <m/>
    <n v="1"/>
  </r>
  <r>
    <n v="816"/>
    <n v="13"/>
    <m/>
    <m/>
    <m/>
    <m/>
    <d v="2016-08-04T10:22:52"/>
    <d v="2016-08-04T10:36:28"/>
    <n v="3202"/>
    <s v="Newport PATH          "/>
    <n v="40.727223500000001"/>
    <n v="-74.033758899999995"/>
    <n v="3186"/>
    <x v="5"/>
    <n v="40.71958611647166"/>
    <n v="-74.043117463588715"/>
    <n v="26244"/>
    <x v="0"/>
    <m/>
    <m/>
    <m/>
    <m/>
    <n v="1968"/>
    <n v="56"/>
    <m/>
    <n v="2"/>
  </r>
  <r>
    <n v="889"/>
    <n v="14"/>
    <m/>
    <m/>
    <m/>
    <m/>
    <d v="2016-08-04T10:23:20"/>
    <d v="2016-08-04T10:38:10"/>
    <n v="3220"/>
    <s v="5 Corners Library     "/>
    <n v="40.734961020009514"/>
    <n v="-74.059503078460693"/>
    <n v="3202"/>
    <x v="15"/>
    <n v="40.727223500000001"/>
    <n v="-74.033758899999995"/>
    <n v="24418"/>
    <x v="0"/>
    <m/>
    <m/>
    <m/>
    <m/>
    <n v="1981"/>
    <n v="43"/>
    <m/>
    <n v="1"/>
  </r>
  <r>
    <n v="477"/>
    <n v="7"/>
    <m/>
    <m/>
    <m/>
    <m/>
    <d v="2016-08-04T10:26:44"/>
    <d v="2016-08-04T10:34:42"/>
    <n v="3206"/>
    <s v="Hilltop               "/>
    <n v="40.7311689"/>
    <n v="-74.057573599999998"/>
    <n v="3183"/>
    <x v="11"/>
    <n v="40.716246900000002"/>
    <n v="-74.033458800000005"/>
    <n v="26305"/>
    <x v="0"/>
    <m/>
    <m/>
    <m/>
    <m/>
    <n v="1981"/>
    <n v="43"/>
    <m/>
    <n v="2"/>
  </r>
  <r>
    <n v="397"/>
    <n v="6"/>
    <m/>
    <m/>
    <m/>
    <m/>
    <d v="2016-08-04T10:28:34"/>
    <d v="2016-08-04T10:35:12"/>
    <n v="3214"/>
    <s v="Essex Light Rail      "/>
    <n v="40.712774199999998"/>
    <n v="-74.0364857"/>
    <n v="3185"/>
    <x v="13"/>
    <n v="40.717732499999997"/>
    <n v="-74.043845000000005"/>
    <n v="24524"/>
    <x v="0"/>
    <m/>
    <m/>
    <m/>
    <m/>
    <n v="1976"/>
    <n v="48"/>
    <m/>
    <n v="1"/>
  </r>
  <r>
    <n v="259"/>
    <n v="4"/>
    <m/>
    <m/>
    <m/>
    <m/>
    <d v="2016-08-04T10:29:49"/>
    <d v="2016-08-04T10:34:09"/>
    <n v="3267"/>
    <s v="Morris Canal          "/>
    <n v="40.712418823756899"/>
    <n v="-74.038525521755219"/>
    <n v="3184"/>
    <x v="8"/>
    <n v="40.7141454"/>
    <n v="-74.033551900000006"/>
    <n v="24523"/>
    <x v="0"/>
    <m/>
    <m/>
    <m/>
    <m/>
    <n v="1985"/>
    <n v="39"/>
    <m/>
    <n v="1"/>
  </r>
  <r>
    <n v="590"/>
    <n v="9"/>
    <m/>
    <m/>
    <m/>
    <m/>
    <d v="2016-08-04T10:31:38"/>
    <d v="2016-08-04T10:41:29"/>
    <n v="3268"/>
    <s v="Lafayette Park        "/>
    <n v="40.71346382669195"/>
    <n v="-74.062858521938324"/>
    <n v="3213"/>
    <x v="7"/>
    <n v="40.718488919999999"/>
    <n v="-74.047726624999996"/>
    <n v="26164"/>
    <x v="0"/>
    <m/>
    <m/>
    <m/>
    <m/>
    <n v="1977"/>
    <n v="47"/>
    <m/>
    <n v="2"/>
  </r>
  <r>
    <n v="166"/>
    <n v="2"/>
    <m/>
    <m/>
    <m/>
    <m/>
    <d v="2016-08-04T10:34:59"/>
    <d v="2016-08-04T10:37:45"/>
    <n v="3272"/>
    <s v="Jersey &amp; 3rd          "/>
    <n v="40.723331586464361"/>
    <n v="-74.045952558517442"/>
    <n v="3186"/>
    <x v="5"/>
    <n v="40.71958611647166"/>
    <n v="-74.043117463588715"/>
    <n v="24482"/>
    <x v="0"/>
    <m/>
    <m/>
    <m/>
    <m/>
    <n v="1970"/>
    <n v="54"/>
    <m/>
    <n v="1"/>
  </r>
  <r>
    <n v="488"/>
    <n v="8"/>
    <m/>
    <m/>
    <m/>
    <m/>
    <d v="2016-08-04T10:37:20"/>
    <d v="2016-08-04T10:45:29"/>
    <n v="3183"/>
    <s v="Exchange Place        "/>
    <n v="40.716246900000002"/>
    <n v="-74.033458800000005"/>
    <n v="3202"/>
    <x v="15"/>
    <n v="40.727223500000001"/>
    <n v="-74.033758899999995"/>
    <n v="24544"/>
    <x v="0"/>
    <m/>
    <m/>
    <m/>
    <m/>
    <n v="1995"/>
    <n v="29"/>
    <m/>
    <n v="1"/>
  </r>
  <r>
    <n v="983"/>
    <n v="16"/>
    <m/>
    <m/>
    <m/>
    <m/>
    <d v="2016-08-04T10:39:50"/>
    <d v="2016-08-04T10:56:13"/>
    <n v="3272"/>
    <s v="Jersey &amp; 3rd          "/>
    <n v="40.723331586464361"/>
    <n v="-74.045952558517442"/>
    <n v="3220"/>
    <x v="24"/>
    <n v="40.734961020009514"/>
    <n v="-74.059503078460693"/>
    <n v="24411"/>
    <x v="0"/>
    <m/>
    <m/>
    <m/>
    <m/>
    <n v="1984"/>
    <n v="40"/>
    <m/>
    <n v="1"/>
  </r>
  <r>
    <n v="1696"/>
    <n v="28"/>
    <m/>
    <m/>
    <m/>
    <m/>
    <d v="2016-08-04T10:41:39"/>
    <d v="2016-08-04T11:09:55"/>
    <n v="3268"/>
    <s v="Lafayette Park        "/>
    <n v="40.71346382669195"/>
    <n v="-74.062858521938324"/>
    <n v="3199"/>
    <x v="21"/>
    <n v="40.728744800000001"/>
    <n v="-74.032108199999996"/>
    <n v="26248"/>
    <x v="1"/>
    <m/>
    <m/>
    <m/>
    <m/>
    <n v="1990"/>
    <n v="34"/>
    <m/>
    <n v="1"/>
  </r>
  <r>
    <n v="302"/>
    <n v="5"/>
    <m/>
    <m/>
    <m/>
    <m/>
    <d v="2016-08-04T10:48:33"/>
    <d v="2016-08-04T10:53:36"/>
    <n v="3276"/>
    <s v="Marin Light Rail      "/>
    <n v="40.714584035358932"/>
    <n v="-74.042817056179047"/>
    <n v="3186"/>
    <x v="5"/>
    <n v="40.71958611647166"/>
    <n v="-74.043117463588715"/>
    <n v="26265"/>
    <x v="0"/>
    <m/>
    <m/>
    <m/>
    <m/>
    <n v="1985"/>
    <n v="39"/>
    <m/>
    <n v="1"/>
  </r>
  <r>
    <n v="409"/>
    <n v="6"/>
    <m/>
    <m/>
    <m/>
    <m/>
    <d v="2016-08-04T10:49:42"/>
    <d v="2016-08-04T10:56:31"/>
    <n v="3207"/>
    <s v="Oakland Ave           "/>
    <n v="40.737603700000001"/>
    <n v="-74.052478300000004"/>
    <n v="3195"/>
    <x v="3"/>
    <n v="40.730742625306583"/>
    <n v="-74.063783884048462"/>
    <n v="24619"/>
    <x v="0"/>
    <m/>
    <m/>
    <m/>
    <m/>
    <n v="1976"/>
    <n v="48"/>
    <m/>
    <n v="2"/>
  </r>
  <r>
    <n v="947"/>
    <n v="15"/>
    <m/>
    <m/>
    <m/>
    <m/>
    <d v="2016-08-04T10:56:00"/>
    <d v="2016-08-04T11:11:48"/>
    <n v="3225"/>
    <s v="Baldwin at Montgomery "/>
    <n v="40.723658899999997"/>
    <n v="-74.064194299999997"/>
    <n v="3275"/>
    <x v="17"/>
    <n v="40.718355198232139"/>
    <n v="-74.038914442062378"/>
    <n v="26211"/>
    <x v="0"/>
    <m/>
    <m/>
    <m/>
    <m/>
    <n v="1967"/>
    <n v="57"/>
    <m/>
    <n v="1"/>
  </r>
  <r>
    <n v="501"/>
    <n v="8"/>
    <m/>
    <m/>
    <m/>
    <m/>
    <d v="2016-08-04T11:02:04"/>
    <d v="2016-08-04T11:10:25"/>
    <n v="3202"/>
    <s v="Newport PATH          "/>
    <n v="40.727223500000001"/>
    <n v="-74.033758899999995"/>
    <n v="3183"/>
    <x v="11"/>
    <n v="40.716246900000002"/>
    <n v="-74.033458800000005"/>
    <n v="24495"/>
    <x v="0"/>
    <m/>
    <m/>
    <m/>
    <m/>
    <n v="1989"/>
    <n v="35"/>
    <m/>
    <n v="1"/>
  </r>
  <r>
    <n v="221"/>
    <n v="3"/>
    <m/>
    <m/>
    <m/>
    <m/>
    <d v="2016-08-04T11:02:27"/>
    <d v="2016-08-04T11:06:08"/>
    <n v="3183"/>
    <s v="Exchange Place        "/>
    <n v="40.716246900000002"/>
    <n v="-74.033458800000005"/>
    <n v="3267"/>
    <x v="33"/>
    <n v="40.712418823756899"/>
    <n v="-74.038525521755219"/>
    <n v="26262"/>
    <x v="0"/>
    <m/>
    <m/>
    <m/>
    <m/>
    <n v="1977"/>
    <n v="47"/>
    <m/>
    <n v="1"/>
  </r>
  <r>
    <n v="320"/>
    <n v="5"/>
    <m/>
    <m/>
    <m/>
    <m/>
    <d v="2016-08-04T11:07:08"/>
    <d v="2016-08-04T11:12:28"/>
    <n v="3205"/>
    <s v="JC Medical Center     "/>
    <n v="40.716539780991937"/>
    <n v="-74.049637913703904"/>
    <n v="3273"/>
    <x v="0"/>
    <n v="40.721650724879986"/>
    <n v="-74.042884111404419"/>
    <n v="24463"/>
    <x v="0"/>
    <m/>
    <m/>
    <m/>
    <m/>
    <n v="1985"/>
    <n v="39"/>
    <m/>
    <n v="1"/>
  </r>
  <r>
    <n v="495"/>
    <n v="8"/>
    <m/>
    <m/>
    <m/>
    <m/>
    <d v="2016-08-04T11:10:04"/>
    <d v="2016-08-04T11:18:19"/>
    <n v="3267"/>
    <s v="Morris Canal          "/>
    <n v="40.712418823756899"/>
    <n v="-74.038525521755219"/>
    <n v="3275"/>
    <x v="17"/>
    <n v="40.718355198232139"/>
    <n v="-74.038914442062378"/>
    <n v="24630"/>
    <x v="0"/>
    <m/>
    <m/>
    <m/>
    <m/>
    <n v="1977"/>
    <n v="47"/>
    <m/>
    <n v="2"/>
  </r>
  <r>
    <n v="1240"/>
    <n v="20"/>
    <m/>
    <m/>
    <m/>
    <m/>
    <d v="2016-08-04T11:12:57"/>
    <d v="2016-08-04T11:33:37"/>
    <n v="3199"/>
    <s v="Newport Pkwy          "/>
    <n v="40.728744800000001"/>
    <n v="-74.032108199999996"/>
    <n v="3183"/>
    <x v="11"/>
    <n v="40.716246900000002"/>
    <n v="-74.033458800000005"/>
    <n v="26248"/>
    <x v="1"/>
    <m/>
    <m/>
    <m/>
    <m/>
    <n v="1990"/>
    <n v="34"/>
    <m/>
    <n v="1"/>
  </r>
  <r>
    <n v="592"/>
    <n v="9"/>
    <m/>
    <m/>
    <m/>
    <m/>
    <d v="2016-08-04T11:13:55"/>
    <d v="2016-08-04T11:23:47"/>
    <n v="3220"/>
    <s v="5 Corners Library     "/>
    <n v="40.734961020009514"/>
    <n v="-74.059503078460693"/>
    <n v="3187"/>
    <x v="16"/>
    <n v="40.721123599999999"/>
    <n v="-74.038050949999999"/>
    <n v="24577"/>
    <x v="0"/>
    <m/>
    <m/>
    <m/>
    <m/>
    <n v="1991"/>
    <n v="33"/>
    <m/>
    <n v="1"/>
  </r>
  <r>
    <n v="72646"/>
    <n v="1210"/>
    <m/>
    <m/>
    <m/>
    <m/>
    <d v="2016-08-04T11:14:41"/>
    <d v="2016-08-05T07:25:28"/>
    <n v="3184"/>
    <s v="Paulus Hook           "/>
    <n v="40.7141454"/>
    <n v="-74.033551900000006"/>
    <n v="3267"/>
    <x v="33"/>
    <n v="40.712418823756899"/>
    <n v="-74.038525521755219"/>
    <n v="26157"/>
    <x v="1"/>
    <m/>
    <m/>
    <m/>
    <m/>
    <m/>
    <s v=""/>
    <m/>
    <n v="0"/>
  </r>
  <r>
    <n v="274"/>
    <n v="4"/>
    <m/>
    <m/>
    <m/>
    <m/>
    <d v="2016-08-04T11:14:53"/>
    <d v="2016-08-04T11:19:27"/>
    <n v="3213"/>
    <s v="Van Vorst Park        "/>
    <n v="40.718488919999999"/>
    <n v="-74.047726624999996"/>
    <n v="3186"/>
    <x v="5"/>
    <n v="40.71958611647166"/>
    <n v="-74.043117463588715"/>
    <n v="26164"/>
    <x v="0"/>
    <m/>
    <m/>
    <m/>
    <m/>
    <n v="1971"/>
    <n v="53"/>
    <m/>
    <n v="1"/>
  </r>
  <r>
    <n v="361"/>
    <n v="6"/>
    <m/>
    <m/>
    <m/>
    <m/>
    <d v="2016-08-04T11:18:44"/>
    <d v="2016-08-04T11:24:45"/>
    <n v="3185"/>
    <s v="City Hall             "/>
    <n v="40.717732499999997"/>
    <n v="-74.043845000000005"/>
    <n v="3203"/>
    <x v="9"/>
    <n v="40.727595966000003"/>
    <n v="-74.044247311000007"/>
    <n v="26173"/>
    <x v="0"/>
    <m/>
    <m/>
    <m/>
    <m/>
    <n v="1989"/>
    <n v="35"/>
    <m/>
    <n v="1"/>
  </r>
  <r>
    <n v="686"/>
    <n v="11"/>
    <m/>
    <m/>
    <m/>
    <m/>
    <d v="2016-08-04T11:22:15"/>
    <d v="2016-08-04T11:33:42"/>
    <n v="3275"/>
    <s v="Columbus Drive        "/>
    <n v="40.718355198232139"/>
    <n v="-74.038914442062378"/>
    <n v="3203"/>
    <x v="9"/>
    <n v="40.727595966000003"/>
    <n v="-74.044247311000007"/>
    <n v="24630"/>
    <x v="0"/>
    <m/>
    <m/>
    <m/>
    <m/>
    <n v="1977"/>
    <n v="47"/>
    <m/>
    <n v="2"/>
  </r>
  <r>
    <n v="319"/>
    <n v="5"/>
    <m/>
    <m/>
    <m/>
    <m/>
    <d v="2016-08-04T11:24:06"/>
    <d v="2016-08-04T11:29:25"/>
    <n v="3272"/>
    <s v="Jersey &amp; 3rd          "/>
    <n v="40.723331586464361"/>
    <n v="-74.045952558517442"/>
    <n v="3187"/>
    <x v="16"/>
    <n v="40.721123599999999"/>
    <n v="-74.038050949999999"/>
    <n v="24520"/>
    <x v="0"/>
    <m/>
    <m/>
    <m/>
    <m/>
    <n v="1985"/>
    <n v="39"/>
    <m/>
    <n v="2"/>
  </r>
  <r>
    <n v="1479"/>
    <n v="24"/>
    <m/>
    <m/>
    <m/>
    <m/>
    <d v="2016-08-04T11:28:46"/>
    <d v="2016-08-04T11:53:25"/>
    <n v="3216"/>
    <s v="Columbia Park         "/>
    <n v="40.697029899999997"/>
    <n v="-74.096936600000006"/>
    <n v="3195"/>
    <x v="3"/>
    <n v="40.730742625306583"/>
    <n v="-74.063783884048462"/>
    <n v="26158"/>
    <x v="0"/>
    <m/>
    <m/>
    <m/>
    <m/>
    <n v="1963"/>
    <n v="61"/>
    <m/>
    <n v="1"/>
  </r>
  <r>
    <n v="1085"/>
    <n v="18"/>
    <m/>
    <m/>
    <m/>
    <m/>
    <d v="2016-08-04T11:33:51"/>
    <d v="2016-08-04T11:51:57"/>
    <n v="3203"/>
    <s v="Hamilton Park         "/>
    <n v="40.727595966000003"/>
    <n v="-74.044247311000007"/>
    <n v="3186"/>
    <x v="5"/>
    <n v="40.71958611647166"/>
    <n v="-74.043117463588715"/>
    <n v="26173"/>
    <x v="0"/>
    <m/>
    <m/>
    <m/>
    <m/>
    <n v="1984"/>
    <n v="40"/>
    <m/>
    <n v="1"/>
  </r>
  <r>
    <n v="304"/>
    <n v="5"/>
    <m/>
    <m/>
    <m/>
    <m/>
    <d v="2016-08-04T11:37:57"/>
    <d v="2016-08-04T11:43:01"/>
    <n v="3272"/>
    <s v="Jersey &amp; 3rd          "/>
    <n v="40.723331586464361"/>
    <n v="-74.045952558517442"/>
    <n v="3203"/>
    <x v="9"/>
    <n v="40.727595966000003"/>
    <n v="-74.044247311000007"/>
    <n v="26151"/>
    <x v="0"/>
    <m/>
    <m/>
    <m/>
    <m/>
    <n v="1990"/>
    <n v="34"/>
    <m/>
    <n v="1"/>
  </r>
  <r>
    <n v="299"/>
    <n v="4"/>
    <m/>
    <m/>
    <m/>
    <m/>
    <d v="2016-08-04T11:39:07"/>
    <d v="2016-08-04T11:44:06"/>
    <n v="3186"/>
    <s v="Grove St PATH         "/>
    <n v="40.71958611647166"/>
    <n v="-74.043117463588715"/>
    <n v="3278"/>
    <x v="12"/>
    <n v="40.725685483629007"/>
    <n v="-74.048790335655212"/>
    <n v="26222"/>
    <x v="0"/>
    <m/>
    <m/>
    <m/>
    <m/>
    <n v="1978"/>
    <n v="46"/>
    <m/>
    <n v="1"/>
  </r>
  <r>
    <n v="273"/>
    <n v="4"/>
    <m/>
    <m/>
    <m/>
    <m/>
    <d v="2016-08-04T11:41:04"/>
    <d v="2016-08-04T11:45:37"/>
    <n v="3195"/>
    <s v="Sip Ave               "/>
    <n v="40.730742625306583"/>
    <n v="-74.063783884048462"/>
    <n v="3225"/>
    <x v="38"/>
    <n v="40.723658899999997"/>
    <n v="-74.064194299999997"/>
    <n v="26295"/>
    <x v="0"/>
    <m/>
    <m/>
    <m/>
    <m/>
    <n v="1972"/>
    <n v="52"/>
    <m/>
    <n v="1"/>
  </r>
  <r>
    <n v="427"/>
    <n v="7"/>
    <m/>
    <m/>
    <m/>
    <m/>
    <d v="2016-08-04T11:46:15"/>
    <d v="2016-08-04T11:53:22"/>
    <n v="3203"/>
    <s v="Hamilton Park         "/>
    <n v="40.727595966000003"/>
    <n v="-74.044247311000007"/>
    <n v="3202"/>
    <x v="15"/>
    <n v="40.727223500000001"/>
    <n v="-74.033758899999995"/>
    <n v="26151"/>
    <x v="0"/>
    <m/>
    <m/>
    <m/>
    <m/>
    <n v="1981"/>
    <n v="43"/>
    <m/>
    <n v="1"/>
  </r>
  <r>
    <n v="187"/>
    <n v="3"/>
    <m/>
    <m/>
    <m/>
    <m/>
    <d v="2016-08-04T11:46:22"/>
    <d v="2016-08-04T11:49:29"/>
    <n v="3186"/>
    <s v="Grove St PATH         "/>
    <n v="40.71958611647166"/>
    <n v="-74.043117463588715"/>
    <n v="3270"/>
    <x v="18"/>
    <n v="40.725289107811321"/>
    <n v="-74.045571684837341"/>
    <n v="24430"/>
    <x v="0"/>
    <m/>
    <m/>
    <m/>
    <m/>
    <n v="1984"/>
    <n v="40"/>
    <m/>
    <n v="1"/>
  </r>
  <r>
    <n v="468"/>
    <n v="7"/>
    <m/>
    <m/>
    <m/>
    <m/>
    <d v="2016-08-04T11:49:31"/>
    <d v="2016-08-04T11:57:20"/>
    <n v="3270"/>
    <s v="Jersey &amp; 6th St       "/>
    <n v="40.725289107811321"/>
    <n v="-74.045571684837341"/>
    <n v="3209"/>
    <x v="28"/>
    <n v="40.724176499999999"/>
    <n v="-74.050656399999994"/>
    <n v="26170"/>
    <x v="0"/>
    <m/>
    <m/>
    <m/>
    <m/>
    <n v="1990"/>
    <n v="34"/>
    <m/>
    <n v="1"/>
  </r>
  <r>
    <n v="1600"/>
    <n v="26"/>
    <m/>
    <m/>
    <m/>
    <m/>
    <d v="2016-08-04T11:50:00"/>
    <d v="2016-08-04T12:16:41"/>
    <n v="3187"/>
    <s v="Warren St             "/>
    <n v="40.721123599999999"/>
    <n v="-74.038050949999999"/>
    <n v="3214"/>
    <x v="19"/>
    <n v="40.712774199999998"/>
    <n v="-74.0364857"/>
    <n v="26236"/>
    <x v="1"/>
    <m/>
    <m/>
    <m/>
    <m/>
    <n v="1974"/>
    <n v="50"/>
    <m/>
    <n v="1"/>
  </r>
  <r>
    <n v="330"/>
    <n v="5"/>
    <m/>
    <m/>
    <m/>
    <m/>
    <d v="2016-08-04T11:50:07"/>
    <d v="2016-08-04T11:55:37"/>
    <n v="3201"/>
    <s v="Dey St                "/>
    <n v="40.737710999999997"/>
    <n v="-74.066920999999994"/>
    <n v="3195"/>
    <x v="3"/>
    <n v="40.730742625306583"/>
    <n v="-74.063783884048462"/>
    <n v="24444"/>
    <x v="0"/>
    <m/>
    <m/>
    <m/>
    <m/>
    <n v="1988"/>
    <n v="36"/>
    <m/>
    <n v="1"/>
  </r>
  <r>
    <n v="1754"/>
    <n v="29"/>
    <m/>
    <m/>
    <m/>
    <m/>
    <d v="2016-08-04T11:50:07"/>
    <d v="2016-08-04T12:19:22"/>
    <n v="3187"/>
    <s v="Warren St             "/>
    <n v="40.721123599999999"/>
    <n v="-74.038050949999999"/>
    <n v="3214"/>
    <x v="19"/>
    <n v="40.712774199999998"/>
    <n v="-74.0364857"/>
    <n v="24448"/>
    <x v="1"/>
    <m/>
    <m/>
    <m/>
    <m/>
    <n v="1979"/>
    <n v="45"/>
    <m/>
    <n v="2"/>
  </r>
  <r>
    <n v="479"/>
    <n v="7"/>
    <m/>
    <m/>
    <m/>
    <m/>
    <d v="2016-08-04T11:52:00"/>
    <d v="2016-08-04T12:00:00"/>
    <n v="3184"/>
    <s v="Paulus Hook           "/>
    <n v="40.7141454"/>
    <n v="-74.033551900000006"/>
    <n v="3211"/>
    <x v="14"/>
    <n v="40.721525149999998"/>
    <n v="-74.046304543000005"/>
    <n v="24523"/>
    <x v="0"/>
    <m/>
    <m/>
    <m/>
    <m/>
    <n v="1974"/>
    <n v="50"/>
    <m/>
    <n v="1"/>
  </r>
  <r>
    <n v="201"/>
    <n v="3"/>
    <m/>
    <m/>
    <m/>
    <m/>
    <d v="2016-08-04T11:52:49"/>
    <d v="2016-08-04T11:56:10"/>
    <n v="3186"/>
    <s v="Grove St PATH         "/>
    <n v="40.71958611647166"/>
    <n v="-74.043117463588715"/>
    <n v="3187"/>
    <x v="16"/>
    <n v="40.721123599999999"/>
    <n v="-74.038050949999999"/>
    <n v="24571"/>
    <x v="0"/>
    <m/>
    <m/>
    <m/>
    <m/>
    <n v="1976"/>
    <n v="48"/>
    <m/>
    <n v="1"/>
  </r>
  <r>
    <n v="1296"/>
    <n v="21"/>
    <m/>
    <m/>
    <m/>
    <m/>
    <d v="2016-08-04T11:56:36"/>
    <d v="2016-08-04T12:18:12"/>
    <n v="3202"/>
    <s v="Newport PATH          "/>
    <n v="40.727223500000001"/>
    <n v="-74.033758899999995"/>
    <n v="3193"/>
    <x v="4"/>
    <n v="40.724605099886901"/>
    <n v="-74.078405946493149"/>
    <n v="24511"/>
    <x v="0"/>
    <m/>
    <m/>
    <m/>
    <m/>
    <n v="1985"/>
    <n v="39"/>
    <m/>
    <n v="1"/>
  </r>
  <r>
    <n v="469"/>
    <n v="7"/>
    <m/>
    <m/>
    <m/>
    <m/>
    <d v="2016-08-04T11:56:37"/>
    <d v="2016-08-04T12:04:27"/>
    <n v="3270"/>
    <s v="Jersey &amp; 6th St       "/>
    <n v="40.725289107811321"/>
    <n v="-74.045571684837341"/>
    <n v="3209"/>
    <x v="28"/>
    <n v="40.724176499999999"/>
    <n v="-74.050656399999994"/>
    <n v="24695"/>
    <x v="0"/>
    <m/>
    <m/>
    <m/>
    <m/>
    <n v="1983"/>
    <n v="41"/>
    <m/>
    <n v="2"/>
  </r>
  <r>
    <n v="1826"/>
    <n v="30"/>
    <m/>
    <m/>
    <m/>
    <m/>
    <d v="2016-08-04T12:04:30"/>
    <d v="2016-08-04T12:34:56"/>
    <n v="3209"/>
    <s v="Brunswick St          "/>
    <n v="40.724176499999999"/>
    <n v="-74.050656399999994"/>
    <n v="3199"/>
    <x v="21"/>
    <n v="40.728744800000001"/>
    <n v="-74.032108199999996"/>
    <n v="26170"/>
    <x v="1"/>
    <m/>
    <m/>
    <m/>
    <m/>
    <m/>
    <s v=""/>
    <m/>
    <n v="0"/>
  </r>
  <r>
    <n v="344"/>
    <n v="5"/>
    <m/>
    <m/>
    <m/>
    <m/>
    <d v="2016-08-04T12:06:08"/>
    <d v="2016-08-04T12:11:52"/>
    <n v="3267"/>
    <s v="Morris Canal          "/>
    <n v="40.712418823756899"/>
    <n v="-74.038525521755219"/>
    <n v="3185"/>
    <x v="13"/>
    <n v="40.717732499999997"/>
    <n v="-74.043845000000005"/>
    <n v="26262"/>
    <x v="0"/>
    <m/>
    <m/>
    <m/>
    <m/>
    <n v="1976"/>
    <n v="48"/>
    <m/>
    <n v="1"/>
  </r>
  <r>
    <n v="457"/>
    <n v="7"/>
    <m/>
    <m/>
    <m/>
    <m/>
    <d v="2016-08-04T12:11:34"/>
    <d v="2016-08-04T12:19:12"/>
    <n v="3202"/>
    <s v="Newport PATH          "/>
    <n v="40.727223500000001"/>
    <n v="-74.033758899999995"/>
    <n v="3267"/>
    <x v="33"/>
    <n v="40.712418823756899"/>
    <n v="-74.038525521755219"/>
    <n v="26151"/>
    <x v="0"/>
    <m/>
    <m/>
    <m/>
    <m/>
    <n v="1987"/>
    <n v="37"/>
    <m/>
    <n v="1"/>
  </r>
  <r>
    <n v="406"/>
    <n v="6"/>
    <m/>
    <m/>
    <m/>
    <m/>
    <d v="2016-08-04T12:13:52"/>
    <d v="2016-08-04T12:20:38"/>
    <n v="3184"/>
    <s v="Paulus Hook           "/>
    <n v="40.7141454"/>
    <n v="-74.033551900000006"/>
    <n v="3202"/>
    <x v="15"/>
    <n v="40.727223500000001"/>
    <n v="-74.033758899999995"/>
    <n v="26240"/>
    <x v="0"/>
    <m/>
    <m/>
    <m/>
    <m/>
    <n v="1985"/>
    <n v="39"/>
    <m/>
    <n v="1"/>
  </r>
  <r>
    <n v="718"/>
    <n v="11"/>
    <m/>
    <m/>
    <m/>
    <m/>
    <d v="2016-08-04T12:15:53"/>
    <d v="2016-08-04T12:27:52"/>
    <n v="3267"/>
    <s v="Morris Canal          "/>
    <n v="40.712418823756899"/>
    <n v="-74.038525521755219"/>
    <n v="3202"/>
    <x v="15"/>
    <n v="40.727223500000001"/>
    <n v="-74.033758899999995"/>
    <n v="24389"/>
    <x v="0"/>
    <m/>
    <m/>
    <m/>
    <m/>
    <n v="1941"/>
    <n v="83"/>
    <m/>
    <n v="1"/>
  </r>
  <r>
    <n v="345"/>
    <n v="5"/>
    <m/>
    <m/>
    <m/>
    <m/>
    <d v="2016-08-04T12:17:58"/>
    <d v="2016-08-04T12:23:43"/>
    <n v="3186"/>
    <s v="Grove St PATH         "/>
    <n v="40.71958611647166"/>
    <n v="-74.043117463588715"/>
    <n v="3267"/>
    <x v="33"/>
    <n v="40.712418823756899"/>
    <n v="-74.038525521755219"/>
    <n v="26268"/>
    <x v="0"/>
    <m/>
    <m/>
    <m/>
    <m/>
    <n v="1977"/>
    <n v="47"/>
    <m/>
    <n v="1"/>
  </r>
  <r>
    <n v="484"/>
    <n v="8"/>
    <m/>
    <m/>
    <m/>
    <m/>
    <d v="2016-08-04T12:24:33"/>
    <d v="2016-08-04T12:32:37"/>
    <n v="3213"/>
    <s v="Van Vorst Park        "/>
    <n v="40.718488919999999"/>
    <n v="-74.047726624999996"/>
    <n v="3186"/>
    <x v="5"/>
    <n v="40.71958611647166"/>
    <n v="-74.043117463588715"/>
    <n v="26253"/>
    <x v="0"/>
    <m/>
    <m/>
    <m/>
    <m/>
    <n v="1965"/>
    <n v="59"/>
    <m/>
    <n v="1"/>
  </r>
  <r>
    <n v="683"/>
    <n v="11"/>
    <m/>
    <m/>
    <m/>
    <m/>
    <d v="2016-08-04T12:25:06"/>
    <d v="2016-08-04T12:36:30"/>
    <n v="3212"/>
    <s v="Christ Hospital       "/>
    <n v="40.734785817999999"/>
    <n v="-74.050443635999997"/>
    <n v="3195"/>
    <x v="3"/>
    <n v="40.730742625306583"/>
    <n v="-74.063783884048462"/>
    <n v="24472"/>
    <x v="0"/>
    <m/>
    <m/>
    <m/>
    <m/>
    <n v="1967"/>
    <n v="57"/>
    <m/>
    <n v="1"/>
  </r>
  <r>
    <n v="389"/>
    <n v="6"/>
    <m/>
    <m/>
    <m/>
    <m/>
    <d v="2016-08-04T12:26:40"/>
    <d v="2016-08-04T12:33:09"/>
    <n v="3203"/>
    <s v="Hamilton Park         "/>
    <n v="40.727595966000003"/>
    <n v="-74.044247311000007"/>
    <n v="3213"/>
    <x v="7"/>
    <n v="40.718488919999999"/>
    <n v="-74.047726624999996"/>
    <n v="26181"/>
    <x v="0"/>
    <m/>
    <m/>
    <m/>
    <m/>
    <n v="1989"/>
    <n v="35"/>
    <m/>
    <n v="1"/>
  </r>
  <r>
    <n v="792"/>
    <n v="13"/>
    <m/>
    <m/>
    <m/>
    <m/>
    <d v="2016-08-04T12:27:40"/>
    <d v="2016-08-04T12:40:53"/>
    <n v="3187"/>
    <s v="Warren St             "/>
    <n v="40.721123599999999"/>
    <n v="-74.038050949999999"/>
    <n v="3187"/>
    <x v="16"/>
    <n v="40.721123599999999"/>
    <n v="-74.038050949999999"/>
    <n v="26239"/>
    <x v="0"/>
    <m/>
    <m/>
    <m/>
    <m/>
    <n v="1992"/>
    <n v="32"/>
    <m/>
    <n v="1"/>
  </r>
  <r>
    <n v="438"/>
    <n v="7"/>
    <m/>
    <m/>
    <m/>
    <m/>
    <d v="2016-08-04T12:28:28"/>
    <d v="2016-08-04T12:35:46"/>
    <n v="3202"/>
    <s v="Newport PATH          "/>
    <n v="40.727223500000001"/>
    <n v="-74.033758899999995"/>
    <n v="3270"/>
    <x v="18"/>
    <n v="40.725289107811321"/>
    <n v="-74.045571684837341"/>
    <n v="24418"/>
    <x v="0"/>
    <m/>
    <m/>
    <m/>
    <m/>
    <n v="1994"/>
    <n v="30"/>
    <m/>
    <n v="2"/>
  </r>
  <r>
    <n v="2275"/>
    <n v="37"/>
    <m/>
    <m/>
    <m/>
    <m/>
    <d v="2016-08-04T12:28:49"/>
    <d v="2016-08-04T13:06:45"/>
    <n v="3214"/>
    <s v="Essex Light Rail      "/>
    <n v="40.712774199999998"/>
    <n v="-74.0364857"/>
    <n v="3214"/>
    <x v="19"/>
    <n v="40.712774199999998"/>
    <n v="-74.0364857"/>
    <n v="24387"/>
    <x v="0"/>
    <m/>
    <m/>
    <m/>
    <m/>
    <n v="1989"/>
    <n v="35"/>
    <m/>
    <n v="1"/>
  </r>
  <r>
    <n v="2225"/>
    <n v="37"/>
    <m/>
    <m/>
    <m/>
    <m/>
    <d v="2016-08-04T12:29:18"/>
    <d v="2016-08-04T13:06:23"/>
    <n v="3214"/>
    <s v="Essex Light Rail      "/>
    <n v="40.712774199999998"/>
    <n v="-74.0364857"/>
    <n v="3214"/>
    <x v="19"/>
    <n v="40.712774199999998"/>
    <n v="-74.0364857"/>
    <n v="26272"/>
    <x v="0"/>
    <m/>
    <m/>
    <m/>
    <m/>
    <n v="1959"/>
    <n v="65"/>
    <m/>
    <n v="1"/>
  </r>
  <r>
    <n v="239"/>
    <n v="3"/>
    <m/>
    <m/>
    <m/>
    <m/>
    <d v="2016-08-04T12:31:46"/>
    <d v="2016-08-04T12:35:45"/>
    <n v="3197"/>
    <s v="North St              "/>
    <n v="40.752558999999998"/>
    <n v="-74.044725"/>
    <n v="3215"/>
    <x v="36"/>
    <n v="40.746729899999998"/>
    <n v="-74.049250900000004"/>
    <n v="24390"/>
    <x v="0"/>
    <m/>
    <m/>
    <m/>
    <m/>
    <n v="1979"/>
    <n v="45"/>
    <m/>
    <n v="1"/>
  </r>
  <r>
    <n v="452"/>
    <n v="7"/>
    <m/>
    <m/>
    <m/>
    <m/>
    <d v="2016-08-04T12:32:18"/>
    <d v="2016-08-04T12:39:50"/>
    <n v="3207"/>
    <s v="Oakland Ave           "/>
    <n v="40.737603700000001"/>
    <n v="-74.052478300000004"/>
    <n v="3220"/>
    <x v="24"/>
    <n v="40.734961020009514"/>
    <n v="-74.059503078460693"/>
    <n v="24678"/>
    <x v="0"/>
    <m/>
    <m/>
    <m/>
    <m/>
    <n v="1991"/>
    <n v="33"/>
    <m/>
    <n v="1"/>
  </r>
  <r>
    <n v="1985"/>
    <n v="33"/>
    <m/>
    <m/>
    <m/>
    <m/>
    <d v="2016-08-04T12:32:52"/>
    <d v="2016-08-04T13:05:57"/>
    <n v="3205"/>
    <s v="JC Medical Center     "/>
    <n v="40.716539780991937"/>
    <n v="-74.049637913703904"/>
    <n v="3205"/>
    <x v="25"/>
    <n v="40.716539780991937"/>
    <n v="-74.049637913703904"/>
    <n v="24500"/>
    <x v="0"/>
    <m/>
    <m/>
    <m/>
    <m/>
    <n v="1985"/>
    <n v="39"/>
    <m/>
    <n v="1"/>
  </r>
  <r>
    <n v="454"/>
    <n v="7"/>
    <m/>
    <m/>
    <m/>
    <m/>
    <d v="2016-08-04T12:33:17"/>
    <d v="2016-08-04T12:40:51"/>
    <n v="3202"/>
    <s v="Newport PATH          "/>
    <n v="40.727223500000001"/>
    <n v="-74.033758899999995"/>
    <n v="3184"/>
    <x v="8"/>
    <n v="40.7141454"/>
    <n v="-74.033551900000006"/>
    <n v="26240"/>
    <x v="0"/>
    <m/>
    <m/>
    <m/>
    <m/>
    <n v="1985"/>
    <n v="39"/>
    <m/>
    <n v="1"/>
  </r>
  <r>
    <n v="393"/>
    <n v="6"/>
    <m/>
    <m/>
    <m/>
    <m/>
    <d v="2016-08-04T12:35:04"/>
    <d v="2016-08-04T12:41:38"/>
    <n v="3186"/>
    <s v="Grove St PATH         "/>
    <n v="40.71958611647166"/>
    <n v="-74.043117463588715"/>
    <n v="3214"/>
    <x v="19"/>
    <n v="40.712774199999998"/>
    <n v="-74.0364857"/>
    <n v="24661"/>
    <x v="0"/>
    <m/>
    <m/>
    <m/>
    <m/>
    <n v="1974"/>
    <n v="50"/>
    <m/>
    <n v="1"/>
  </r>
  <r>
    <n v="438"/>
    <n v="7"/>
    <m/>
    <m/>
    <m/>
    <m/>
    <d v="2016-08-04T12:35:54"/>
    <d v="2016-08-04T12:43:13"/>
    <n v="3209"/>
    <s v="Brunswick St          "/>
    <n v="40.724176499999999"/>
    <n v="-74.050656399999994"/>
    <n v="3186"/>
    <x v="5"/>
    <n v="40.71958611647166"/>
    <n v="-74.043117463588715"/>
    <n v="24714"/>
    <x v="0"/>
    <m/>
    <m/>
    <m/>
    <m/>
    <n v="1964"/>
    <n v="60"/>
    <m/>
    <n v="2"/>
  </r>
  <r>
    <n v="976"/>
    <n v="16"/>
    <m/>
    <m/>
    <m/>
    <m/>
    <d v="2016-08-04T12:37:25"/>
    <d v="2016-08-04T12:53:42"/>
    <n v="3186"/>
    <s v="Grove St PATH         "/>
    <n v="40.71958611647166"/>
    <n v="-74.043117463588715"/>
    <n v="3203"/>
    <x v="9"/>
    <n v="40.727595966000003"/>
    <n v="-74.044247311000007"/>
    <n v="26179"/>
    <x v="0"/>
    <m/>
    <m/>
    <m/>
    <m/>
    <n v="1968"/>
    <n v="56"/>
    <m/>
    <n v="1"/>
  </r>
  <r>
    <n v="1497"/>
    <n v="24"/>
    <m/>
    <m/>
    <m/>
    <m/>
    <d v="2016-08-04T12:37:39"/>
    <d v="2016-08-04T13:02:36"/>
    <n v="3186"/>
    <s v="Grove St PATH         "/>
    <n v="40.71958611647166"/>
    <n v="-74.043117463588715"/>
    <n v="3187"/>
    <x v="16"/>
    <n v="40.721123599999999"/>
    <n v="-74.038050949999999"/>
    <n v="26253"/>
    <x v="1"/>
    <m/>
    <m/>
    <m/>
    <m/>
    <m/>
    <s v=""/>
    <m/>
    <n v="0"/>
  </r>
  <r>
    <n v="1693"/>
    <n v="28"/>
    <m/>
    <m/>
    <m/>
    <m/>
    <d v="2016-08-04T12:38:58"/>
    <d v="2016-08-04T13:07:12"/>
    <n v="3267"/>
    <s v="Morris Canal          "/>
    <n v="40.712418823756899"/>
    <n v="-74.038525521755219"/>
    <n v="3192"/>
    <x v="10"/>
    <n v="40.711242300000002"/>
    <n v="-74.055701299999996"/>
    <n v="24386"/>
    <x v="1"/>
    <m/>
    <m/>
    <m/>
    <m/>
    <n v="1979"/>
    <n v="45"/>
    <m/>
    <n v="2"/>
  </r>
  <r>
    <n v="1516"/>
    <n v="25"/>
    <m/>
    <m/>
    <m/>
    <m/>
    <d v="2016-08-04T12:39:10"/>
    <d v="2016-08-04T13:04:26"/>
    <n v="3202"/>
    <s v="Newport PATH          "/>
    <n v="40.727223500000001"/>
    <n v="-74.033758899999995"/>
    <n v="3202"/>
    <x v="15"/>
    <n v="40.727223500000001"/>
    <n v="-74.033758899999995"/>
    <n v="24503"/>
    <x v="0"/>
    <m/>
    <m/>
    <m/>
    <m/>
    <n v="1958"/>
    <n v="66"/>
    <m/>
    <n v="1"/>
  </r>
  <r>
    <n v="1405"/>
    <n v="23"/>
    <m/>
    <m/>
    <m/>
    <m/>
    <d v="2016-08-04T12:39:16"/>
    <d v="2016-08-04T13:02:42"/>
    <n v="3186"/>
    <s v="Grove St PATH         "/>
    <n v="40.71958611647166"/>
    <n v="-74.043117463588715"/>
    <n v="3187"/>
    <x v="16"/>
    <n v="40.721123599999999"/>
    <n v="-74.038050949999999"/>
    <n v="26287"/>
    <x v="1"/>
    <m/>
    <m/>
    <m/>
    <m/>
    <m/>
    <s v=""/>
    <m/>
    <n v="0"/>
  </r>
  <r>
    <n v="1648"/>
    <n v="27"/>
    <m/>
    <m/>
    <m/>
    <m/>
    <d v="2016-08-04T12:39:43"/>
    <d v="2016-08-04T13:07:12"/>
    <n v="3267"/>
    <s v="Morris Canal          "/>
    <n v="40.712418823756899"/>
    <n v="-74.038525521755219"/>
    <n v="3192"/>
    <x v="10"/>
    <n v="40.711242300000002"/>
    <n v="-74.055701299999996"/>
    <n v="26268"/>
    <x v="1"/>
    <m/>
    <m/>
    <m/>
    <m/>
    <n v="1974"/>
    <n v="50"/>
    <m/>
    <n v="1"/>
  </r>
  <r>
    <n v="484"/>
    <n v="8"/>
    <m/>
    <m/>
    <m/>
    <m/>
    <d v="2016-08-04T12:43:01"/>
    <d v="2016-08-04T12:51:05"/>
    <n v="3279"/>
    <s v="Dixon Mills           "/>
    <n v="40.721630142638354"/>
    <n v="-74.04996782541275"/>
    <n v="3276"/>
    <x v="6"/>
    <n v="40.714584035358932"/>
    <n v="-74.042817056179047"/>
    <n v="24634"/>
    <x v="0"/>
    <m/>
    <m/>
    <m/>
    <m/>
    <n v="1983"/>
    <n v="41"/>
    <m/>
    <n v="2"/>
  </r>
  <r>
    <n v="206"/>
    <n v="3"/>
    <m/>
    <m/>
    <m/>
    <m/>
    <d v="2016-08-04T12:43:49"/>
    <d v="2016-08-04T12:47:16"/>
    <n v="3187"/>
    <s v="Warren St             "/>
    <n v="40.721123599999999"/>
    <n v="-74.038050949999999"/>
    <n v="3275"/>
    <x v="17"/>
    <n v="40.718355198232139"/>
    <n v="-74.038914442062378"/>
    <n v="26308"/>
    <x v="0"/>
    <m/>
    <m/>
    <m/>
    <m/>
    <n v="1967"/>
    <n v="57"/>
    <m/>
    <n v="1"/>
  </r>
  <r>
    <n v="278"/>
    <n v="4"/>
    <m/>
    <m/>
    <m/>
    <m/>
    <d v="2016-08-04T12:45:23"/>
    <d v="2016-08-04T12:50:02"/>
    <n v="3186"/>
    <s v="Grove St PATH         "/>
    <n v="40.71958611647166"/>
    <n v="-74.043117463588715"/>
    <n v="3203"/>
    <x v="9"/>
    <n v="40.727595966000003"/>
    <n v="-74.044247311000007"/>
    <n v="24505"/>
    <x v="0"/>
    <m/>
    <m/>
    <m/>
    <m/>
    <n v="1978"/>
    <n v="46"/>
    <m/>
    <n v="1"/>
  </r>
  <r>
    <n v="483"/>
    <n v="8"/>
    <m/>
    <m/>
    <m/>
    <m/>
    <d v="2016-08-04T12:46:18"/>
    <d v="2016-08-04T12:54:21"/>
    <n v="3186"/>
    <s v="Grove St PATH         "/>
    <n v="40.71958611647166"/>
    <n v="-74.043117463588715"/>
    <n v="3192"/>
    <x v="10"/>
    <n v="40.711242300000002"/>
    <n v="-74.055701299999996"/>
    <n v="24714"/>
    <x v="0"/>
    <m/>
    <m/>
    <m/>
    <m/>
    <n v="1965"/>
    <n v="59"/>
    <m/>
    <n v="1"/>
  </r>
  <r>
    <n v="618"/>
    <n v="10"/>
    <m/>
    <m/>
    <m/>
    <m/>
    <d v="2016-08-04T12:48:11"/>
    <d v="2016-08-04T12:58:29"/>
    <n v="3225"/>
    <s v="Baldwin at Montgomery "/>
    <n v="40.723658899999997"/>
    <n v="-74.064194299999997"/>
    <n v="3186"/>
    <x v="5"/>
    <n v="40.71958611647166"/>
    <n v="-74.043117463588715"/>
    <n v="26295"/>
    <x v="0"/>
    <m/>
    <m/>
    <m/>
    <m/>
    <n v="1991"/>
    <n v="33"/>
    <m/>
    <n v="2"/>
  </r>
  <r>
    <n v="559"/>
    <n v="9"/>
    <m/>
    <m/>
    <m/>
    <m/>
    <d v="2016-08-04T12:48:18"/>
    <d v="2016-08-04T12:57:38"/>
    <n v="3186"/>
    <s v="Grove St PATH         "/>
    <n v="40.71958611647166"/>
    <n v="-74.043117463588715"/>
    <n v="3267"/>
    <x v="33"/>
    <n v="40.712418823756899"/>
    <n v="-74.038525521755219"/>
    <n v="24425"/>
    <x v="0"/>
    <m/>
    <m/>
    <m/>
    <m/>
    <n v="1971"/>
    <n v="53"/>
    <m/>
    <n v="1"/>
  </r>
  <r>
    <n v="340"/>
    <n v="5"/>
    <m/>
    <m/>
    <m/>
    <m/>
    <d v="2016-08-04T12:51:23"/>
    <d v="2016-08-04T12:57:03"/>
    <n v="3183"/>
    <s v="Exchange Place        "/>
    <n v="40.716246900000002"/>
    <n v="-74.033458800000005"/>
    <n v="3213"/>
    <x v="7"/>
    <n v="40.718488919999999"/>
    <n v="-74.047726624999996"/>
    <n v="24636"/>
    <x v="0"/>
    <m/>
    <m/>
    <m/>
    <m/>
    <n v="1979"/>
    <n v="45"/>
    <m/>
    <n v="1"/>
  </r>
  <r>
    <n v="488"/>
    <n v="8"/>
    <m/>
    <m/>
    <m/>
    <m/>
    <d v="2016-08-04T12:55:03"/>
    <d v="2016-08-04T13:03:12"/>
    <n v="3220"/>
    <s v="5 Corners Library     "/>
    <n v="40.734961020009514"/>
    <n v="-74.059503078460693"/>
    <n v="3207"/>
    <x v="32"/>
    <n v="40.737603700000001"/>
    <n v="-74.052478300000004"/>
    <n v="24678"/>
    <x v="0"/>
    <m/>
    <m/>
    <m/>
    <m/>
    <n v="1991"/>
    <n v="33"/>
    <m/>
    <n v="1"/>
  </r>
  <r>
    <n v="505"/>
    <n v="8"/>
    <m/>
    <m/>
    <m/>
    <m/>
    <d v="2016-08-04T12:58:11"/>
    <d v="2016-08-04T13:06:36"/>
    <n v="3193"/>
    <s v="Lincoln Park          "/>
    <n v="40.724605099886901"/>
    <n v="-74.078405946493149"/>
    <n v="3195"/>
    <x v="3"/>
    <n v="40.730742625306583"/>
    <n v="-74.063783884048462"/>
    <n v="24701"/>
    <x v="0"/>
    <m/>
    <m/>
    <m/>
    <m/>
    <n v="1986"/>
    <n v="38"/>
    <m/>
    <n v="1"/>
  </r>
  <r>
    <n v="269"/>
    <n v="4"/>
    <m/>
    <m/>
    <m/>
    <m/>
    <d v="2016-08-04T13:02:02"/>
    <d v="2016-08-04T13:06:31"/>
    <n v="3209"/>
    <s v="Brunswick St          "/>
    <n v="40.724176499999999"/>
    <n v="-74.050656399999994"/>
    <n v="3186"/>
    <x v="5"/>
    <n v="40.71958611647166"/>
    <n v="-74.043117463588715"/>
    <n v="26247"/>
    <x v="0"/>
    <m/>
    <m/>
    <m/>
    <m/>
    <n v="1989"/>
    <n v="35"/>
    <m/>
    <n v="2"/>
  </r>
  <r>
    <n v="2191"/>
    <n v="36"/>
    <m/>
    <m/>
    <m/>
    <m/>
    <d v="2016-08-04T13:02:42"/>
    <d v="2016-08-04T13:39:14"/>
    <n v="3211"/>
    <s v="Newark Ave            "/>
    <n v="40.721525149999998"/>
    <n v="-74.046304543000005"/>
    <n v="3203"/>
    <x v="9"/>
    <n v="40.727595966000003"/>
    <n v="-74.044247311000007"/>
    <n v="24429"/>
    <x v="0"/>
    <m/>
    <m/>
    <m/>
    <m/>
    <n v="1977"/>
    <n v="47"/>
    <m/>
    <n v="2"/>
  </r>
  <r>
    <n v="683"/>
    <n v="11"/>
    <m/>
    <m/>
    <m/>
    <m/>
    <d v="2016-08-04T13:03:08"/>
    <d v="2016-08-04T13:14:32"/>
    <n v="3267"/>
    <s v="Morris Canal          "/>
    <n v="40.712418823756899"/>
    <n v="-74.038525521755219"/>
    <n v="3202"/>
    <x v="15"/>
    <n v="40.727223500000001"/>
    <n v="-74.033758899999995"/>
    <n v="26151"/>
    <x v="0"/>
    <m/>
    <m/>
    <m/>
    <m/>
    <n v="1987"/>
    <n v="37"/>
    <m/>
    <n v="1"/>
  </r>
  <r>
    <n v="370"/>
    <n v="6"/>
    <m/>
    <m/>
    <m/>
    <m/>
    <d v="2016-08-04T13:03:50"/>
    <d v="2016-08-04T13:10:00"/>
    <n v="3225"/>
    <s v="Baldwin at Montgomery "/>
    <n v="40.723658899999997"/>
    <n v="-74.064194299999997"/>
    <n v="3195"/>
    <x v="3"/>
    <n v="40.730742625306583"/>
    <n v="-74.063783884048462"/>
    <n v="26182"/>
    <x v="0"/>
    <m/>
    <m/>
    <m/>
    <m/>
    <n v="1987"/>
    <n v="37"/>
    <m/>
    <n v="1"/>
  </r>
  <r>
    <n v="825"/>
    <n v="13"/>
    <m/>
    <m/>
    <m/>
    <m/>
    <d v="2016-08-04T13:05:08"/>
    <d v="2016-08-04T13:18:54"/>
    <n v="3194"/>
    <s v="McGinley Square       "/>
    <n v="40.725339925355797"/>
    <n v="-74.067622125148773"/>
    <n v="3187"/>
    <x v="16"/>
    <n v="40.721123599999999"/>
    <n v="-74.038050949999999"/>
    <n v="26296"/>
    <x v="0"/>
    <m/>
    <m/>
    <m/>
    <m/>
    <n v="1985"/>
    <n v="39"/>
    <m/>
    <n v="1"/>
  </r>
  <r>
    <n v="108"/>
    <n v="1"/>
    <m/>
    <m/>
    <m/>
    <m/>
    <d v="2016-08-04T13:06:52"/>
    <d v="2016-08-04T13:08:40"/>
    <n v="3199"/>
    <s v="Newport Pkwy          "/>
    <n v="40.728744800000001"/>
    <n v="-74.032108199999996"/>
    <n v="3202"/>
    <x v="15"/>
    <n v="40.727223500000001"/>
    <n v="-74.033758899999995"/>
    <n v="26205"/>
    <x v="0"/>
    <m/>
    <m/>
    <m/>
    <m/>
    <n v="1981"/>
    <n v="43"/>
    <m/>
    <n v="1"/>
  </r>
  <r>
    <n v="2135"/>
    <n v="35"/>
    <m/>
    <m/>
    <m/>
    <m/>
    <d v="2016-08-04T13:07:30"/>
    <d v="2016-08-04T13:43:06"/>
    <n v="3192"/>
    <s v="Liberty Light Rail    "/>
    <n v="40.711242300000002"/>
    <n v="-74.055701299999996"/>
    <n v="3192"/>
    <x v="10"/>
    <n v="40.711242300000002"/>
    <n v="-74.055701299999996"/>
    <n v="24714"/>
    <x v="1"/>
    <m/>
    <m/>
    <m/>
    <m/>
    <m/>
    <s v=""/>
    <m/>
    <n v="0"/>
  </r>
  <r>
    <n v="1001"/>
    <n v="16"/>
    <m/>
    <m/>
    <m/>
    <m/>
    <d v="2016-08-04T13:08:05"/>
    <d v="2016-08-04T13:24:46"/>
    <n v="3184"/>
    <s v="Paulus Hook           "/>
    <n v="40.7141454"/>
    <n v="-74.033551900000006"/>
    <n v="3211"/>
    <x v="14"/>
    <n v="40.721525149999998"/>
    <n v="-74.046304543000005"/>
    <n v="26251"/>
    <x v="0"/>
    <m/>
    <m/>
    <m/>
    <m/>
    <n v="1988"/>
    <n v="36"/>
    <m/>
    <n v="2"/>
  </r>
  <r>
    <n v="455"/>
    <n v="7"/>
    <m/>
    <m/>
    <m/>
    <m/>
    <d v="2016-08-04T13:09:38"/>
    <d v="2016-08-04T13:17:13"/>
    <n v="3202"/>
    <s v="Newport PATH          "/>
    <n v="40.727223500000001"/>
    <n v="-74.033758899999995"/>
    <n v="3276"/>
    <x v="6"/>
    <n v="40.714584035358932"/>
    <n v="-74.042817056179047"/>
    <n v="24621"/>
    <x v="0"/>
    <m/>
    <m/>
    <m/>
    <m/>
    <n v="1958"/>
    <n v="66"/>
    <m/>
    <n v="1"/>
  </r>
  <r>
    <n v="776"/>
    <n v="12"/>
    <m/>
    <m/>
    <m/>
    <m/>
    <d v="2016-08-04T13:10:57"/>
    <d v="2016-08-04T13:23:54"/>
    <n v="3194"/>
    <s v="McGinley Square       "/>
    <n v="40.725339925355797"/>
    <n v="-74.067622125148773"/>
    <n v="3183"/>
    <x v="11"/>
    <n v="40.716246900000002"/>
    <n v="-74.033458800000005"/>
    <n v="24414"/>
    <x v="0"/>
    <m/>
    <m/>
    <m/>
    <m/>
    <n v="1981"/>
    <n v="43"/>
    <m/>
    <n v="1"/>
  </r>
  <r>
    <n v="653"/>
    <n v="10"/>
    <m/>
    <m/>
    <m/>
    <m/>
    <d v="2016-08-04T13:11:44"/>
    <d v="2016-08-04T13:22:38"/>
    <n v="3184"/>
    <s v="Paulus Hook           "/>
    <n v="40.7141454"/>
    <n v="-74.033551900000006"/>
    <n v="3209"/>
    <x v="28"/>
    <n v="40.724176499999999"/>
    <n v="-74.050656399999994"/>
    <n v="26303"/>
    <x v="0"/>
    <m/>
    <m/>
    <m/>
    <m/>
    <n v="1990"/>
    <n v="34"/>
    <m/>
    <n v="1"/>
  </r>
  <r>
    <n v="282"/>
    <n v="4"/>
    <m/>
    <m/>
    <m/>
    <m/>
    <d v="2016-08-04T13:12:10"/>
    <d v="2016-08-04T13:16:53"/>
    <n v="3183"/>
    <s v="Exchange Place        "/>
    <n v="40.716246900000002"/>
    <n v="-74.033458800000005"/>
    <n v="3267"/>
    <x v="33"/>
    <n v="40.712418823756899"/>
    <n v="-74.038525521755219"/>
    <n v="26248"/>
    <x v="0"/>
    <m/>
    <m/>
    <m/>
    <m/>
    <n v="1973"/>
    <n v="51"/>
    <m/>
    <n v="1"/>
  </r>
  <r>
    <n v="1314"/>
    <n v="21"/>
    <m/>
    <m/>
    <m/>
    <m/>
    <d v="2016-08-04T13:12:51"/>
    <d v="2016-08-04T13:34:45"/>
    <n v="3203"/>
    <s v="Hamilton Park         "/>
    <n v="40.727595966000003"/>
    <n v="-74.044247311000007"/>
    <n v="3203"/>
    <x v="9"/>
    <n v="40.727595966000003"/>
    <n v="-74.044247311000007"/>
    <n v="26179"/>
    <x v="0"/>
    <m/>
    <m/>
    <m/>
    <m/>
    <n v="1986"/>
    <n v="38"/>
    <m/>
    <n v="2"/>
  </r>
  <r>
    <n v="328"/>
    <n v="5"/>
    <m/>
    <m/>
    <m/>
    <m/>
    <d v="2016-08-04T13:13:22"/>
    <d v="2016-08-04T13:18:51"/>
    <n v="3186"/>
    <s v="Grove St PATH         "/>
    <n v="40.71958611647166"/>
    <n v="-74.043117463588715"/>
    <n v="3214"/>
    <x v="19"/>
    <n v="40.712774199999998"/>
    <n v="-74.0364857"/>
    <n v="26295"/>
    <x v="0"/>
    <m/>
    <m/>
    <m/>
    <m/>
    <n v="1954"/>
    <n v="70"/>
    <m/>
    <n v="2"/>
  </r>
  <r>
    <n v="505"/>
    <n v="8"/>
    <m/>
    <m/>
    <m/>
    <m/>
    <d v="2016-08-04T13:14:09"/>
    <d v="2016-08-04T13:22:34"/>
    <n v="3183"/>
    <s v="Exchange Place        "/>
    <n v="40.716246900000002"/>
    <n v="-74.033458800000005"/>
    <n v="3199"/>
    <x v="21"/>
    <n v="40.728744800000001"/>
    <n v="-74.032108199999996"/>
    <n v="24721"/>
    <x v="0"/>
    <m/>
    <m/>
    <m/>
    <m/>
    <n v="1986"/>
    <n v="38"/>
    <m/>
    <n v="2"/>
  </r>
  <r>
    <n v="541"/>
    <n v="9"/>
    <m/>
    <m/>
    <m/>
    <m/>
    <d v="2016-08-04T13:16:46"/>
    <d v="2016-08-04T13:25:47"/>
    <n v="3267"/>
    <s v="Morris Canal          "/>
    <n v="40.712418823756899"/>
    <n v="-74.038525521755219"/>
    <n v="3199"/>
    <x v="21"/>
    <n v="40.728744800000001"/>
    <n v="-74.032108199999996"/>
    <n v="24660"/>
    <x v="0"/>
    <m/>
    <m/>
    <m/>
    <m/>
    <n v="1971"/>
    <n v="53"/>
    <m/>
    <n v="1"/>
  </r>
  <r>
    <n v="652"/>
    <n v="10"/>
    <m/>
    <m/>
    <m/>
    <m/>
    <d v="2016-08-04T13:17:32"/>
    <d v="2016-08-04T13:28:25"/>
    <n v="3206"/>
    <s v="Hilltop               "/>
    <n v="40.7311689"/>
    <n v="-74.057573599999998"/>
    <n v="3267"/>
    <x v="33"/>
    <n v="40.712418823756899"/>
    <n v="-74.038525521755219"/>
    <n v="24604"/>
    <x v="0"/>
    <m/>
    <m/>
    <m/>
    <m/>
    <n v="1976"/>
    <n v="48"/>
    <m/>
    <n v="1"/>
  </r>
  <r>
    <n v="387"/>
    <n v="6"/>
    <m/>
    <m/>
    <m/>
    <m/>
    <d v="2016-08-04T13:19:04"/>
    <d v="2016-08-04T13:25:32"/>
    <n v="3194"/>
    <s v="McGinley Square       "/>
    <n v="40.725339925355797"/>
    <n v="-74.067622125148773"/>
    <n v="3185"/>
    <x v="13"/>
    <n v="40.717732499999997"/>
    <n v="-74.043845000000005"/>
    <n v="24710"/>
    <x v="0"/>
    <m/>
    <m/>
    <m/>
    <m/>
    <n v="1982"/>
    <n v="42"/>
    <m/>
    <n v="1"/>
  </r>
  <r>
    <n v="648"/>
    <n v="10"/>
    <m/>
    <m/>
    <m/>
    <m/>
    <d v="2016-08-04T13:21:06"/>
    <d v="2016-08-04T13:31:55"/>
    <n v="3192"/>
    <s v="Liberty Light Rail    "/>
    <n v="40.711242300000002"/>
    <n v="-74.055701299999996"/>
    <n v="3209"/>
    <x v="28"/>
    <n v="40.724176499999999"/>
    <n v="-74.050656399999994"/>
    <n v="26268"/>
    <x v="0"/>
    <m/>
    <m/>
    <m/>
    <m/>
    <n v="1981"/>
    <n v="43"/>
    <m/>
    <n v="2"/>
  </r>
  <r>
    <n v="377"/>
    <n v="6"/>
    <m/>
    <m/>
    <m/>
    <m/>
    <d v="2016-08-04T13:22:35"/>
    <d v="2016-08-04T13:28:53"/>
    <n v="3198"/>
    <s v="Heights Elevator      "/>
    <n v="40.748715945380226"/>
    <n v="-74.040443301200867"/>
    <n v="3215"/>
    <x v="36"/>
    <n v="40.746729899999998"/>
    <n v="-74.049250900000004"/>
    <n v="26223"/>
    <x v="0"/>
    <m/>
    <m/>
    <m/>
    <m/>
    <n v="1954"/>
    <n v="70"/>
    <m/>
    <n v="1"/>
  </r>
  <r>
    <n v="2183"/>
    <n v="36"/>
    <m/>
    <m/>
    <m/>
    <m/>
    <d v="2016-08-04T13:25:01"/>
    <d v="2016-08-04T14:01:24"/>
    <n v="3213"/>
    <s v="Van Vorst Park        "/>
    <n v="40.718488919999999"/>
    <n v="-74.047726624999996"/>
    <n v="3205"/>
    <x v="25"/>
    <n v="40.716539780991937"/>
    <n v="-74.049637913703904"/>
    <n v="26181"/>
    <x v="1"/>
    <m/>
    <m/>
    <m/>
    <m/>
    <m/>
    <s v=""/>
    <m/>
    <n v="0"/>
  </r>
  <r>
    <n v="1572"/>
    <n v="26"/>
    <m/>
    <m/>
    <m/>
    <m/>
    <d v="2016-08-04T13:25:28"/>
    <d v="2016-08-04T13:51:40"/>
    <n v="3202"/>
    <s v="Newport PATH          "/>
    <n v="40.727223500000001"/>
    <n v="-74.033758899999995"/>
    <n v="3202"/>
    <x v="15"/>
    <n v="40.727223500000001"/>
    <n v="-74.033758899999995"/>
    <n v="26205"/>
    <x v="0"/>
    <m/>
    <m/>
    <m/>
    <m/>
    <n v="1988"/>
    <n v="36"/>
    <m/>
    <n v="1"/>
  </r>
  <r>
    <n v="442"/>
    <n v="7"/>
    <m/>
    <m/>
    <m/>
    <m/>
    <d v="2016-08-04T13:28:13"/>
    <d v="2016-08-04T13:35:36"/>
    <n v="3276"/>
    <s v="Marin Light Rail      "/>
    <n v="40.714584035358932"/>
    <n v="-74.042817056179047"/>
    <n v="3213"/>
    <x v="7"/>
    <n v="40.718488919999999"/>
    <n v="-74.047726624999996"/>
    <n v="24634"/>
    <x v="0"/>
    <m/>
    <m/>
    <m/>
    <m/>
    <n v="1983"/>
    <n v="41"/>
    <m/>
    <n v="2"/>
  </r>
  <r>
    <n v="337"/>
    <n v="5"/>
    <m/>
    <m/>
    <m/>
    <m/>
    <d v="2016-08-04T13:29:13"/>
    <d v="2016-08-04T13:34:51"/>
    <n v="3203"/>
    <s v="Hamilton Park         "/>
    <n v="40.727595966000003"/>
    <n v="-74.044247311000007"/>
    <n v="3186"/>
    <x v="5"/>
    <n v="40.71958611647166"/>
    <n v="-74.043117463588715"/>
    <n v="26217"/>
    <x v="0"/>
    <m/>
    <m/>
    <m/>
    <m/>
    <n v="1976"/>
    <n v="48"/>
    <m/>
    <n v="1"/>
  </r>
  <r>
    <n v="1185"/>
    <n v="19"/>
    <m/>
    <m/>
    <m/>
    <m/>
    <d v="2016-08-04T13:30:54"/>
    <d v="2016-08-04T13:50:40"/>
    <n v="3209"/>
    <s v="Brunswick St          "/>
    <n v="40.724176499999999"/>
    <n v="-74.050656399999994"/>
    <n v="3209"/>
    <x v="28"/>
    <n v="40.724176499999999"/>
    <n v="-74.050656399999994"/>
    <n v="26303"/>
    <x v="0"/>
    <m/>
    <m/>
    <m/>
    <m/>
    <n v="1981"/>
    <n v="43"/>
    <m/>
    <n v="1"/>
  </r>
  <r>
    <n v="1182"/>
    <n v="19"/>
    <m/>
    <m/>
    <m/>
    <m/>
    <d v="2016-08-04T13:30:57"/>
    <d v="2016-08-04T13:50:39"/>
    <n v="3209"/>
    <s v="Brunswick St          "/>
    <n v="40.724176499999999"/>
    <n v="-74.050656399999994"/>
    <n v="3209"/>
    <x v="28"/>
    <n v="40.724176499999999"/>
    <n v="-74.050656399999994"/>
    <n v="24596"/>
    <x v="0"/>
    <m/>
    <m/>
    <m/>
    <m/>
    <n v="1986"/>
    <n v="38"/>
    <m/>
    <n v="1"/>
  </r>
  <r>
    <n v="1715"/>
    <n v="28"/>
    <m/>
    <m/>
    <m/>
    <m/>
    <d v="2016-08-04T13:34:37"/>
    <d v="2016-08-04T14:03:12"/>
    <n v="3205"/>
    <s v="JC Medical Center     "/>
    <n v="40.716539780991937"/>
    <n v="-74.049637913703904"/>
    <n v="3202"/>
    <x v="15"/>
    <n v="40.727223500000001"/>
    <n v="-74.033758899999995"/>
    <n v="26193"/>
    <x v="1"/>
    <m/>
    <m/>
    <m/>
    <m/>
    <n v="1974"/>
    <n v="50"/>
    <m/>
    <n v="1"/>
  </r>
  <r>
    <n v="1697"/>
    <n v="28"/>
    <m/>
    <m/>
    <m/>
    <m/>
    <d v="2016-08-04T13:34:37"/>
    <d v="2016-08-04T14:02:55"/>
    <n v="3205"/>
    <s v="JC Medical Center     "/>
    <n v="40.716539780991937"/>
    <n v="-74.049637913703904"/>
    <n v="3202"/>
    <x v="15"/>
    <n v="40.727223500000001"/>
    <n v="-74.033758899999995"/>
    <n v="24500"/>
    <x v="1"/>
    <m/>
    <m/>
    <m/>
    <m/>
    <n v="1979"/>
    <n v="45"/>
    <m/>
    <n v="2"/>
  </r>
  <r>
    <n v="765"/>
    <n v="12"/>
    <m/>
    <m/>
    <m/>
    <m/>
    <d v="2016-08-04T13:34:52"/>
    <d v="2016-08-04T13:47:37"/>
    <n v="3187"/>
    <s v="Warren St             "/>
    <n v="40.721123599999999"/>
    <n v="-74.038050949999999"/>
    <n v="3214"/>
    <x v="19"/>
    <n v="40.712774199999998"/>
    <n v="-74.0364857"/>
    <n v="26296"/>
    <x v="0"/>
    <m/>
    <m/>
    <m/>
    <m/>
    <n v="1976"/>
    <n v="48"/>
    <m/>
    <n v="1"/>
  </r>
  <r>
    <n v="285"/>
    <n v="4"/>
    <m/>
    <m/>
    <m/>
    <m/>
    <d v="2016-08-04T13:35:46"/>
    <d v="2016-08-04T13:40:31"/>
    <n v="3186"/>
    <s v="Grove St PATH         "/>
    <n v="40.71958611647166"/>
    <n v="-74.043117463588715"/>
    <n v="3205"/>
    <x v="25"/>
    <n v="40.716539780991937"/>
    <n v="-74.049637913703904"/>
    <n v="24614"/>
    <x v="0"/>
    <m/>
    <m/>
    <m/>
    <m/>
    <n v="1976"/>
    <n v="48"/>
    <m/>
    <n v="2"/>
  </r>
  <r>
    <n v="232"/>
    <n v="3"/>
    <m/>
    <m/>
    <m/>
    <m/>
    <d v="2016-08-04T13:37:30"/>
    <d v="2016-08-04T13:41:23"/>
    <n v="3213"/>
    <s v="Van Vorst Park        "/>
    <n v="40.718488919999999"/>
    <n v="-74.047726624999996"/>
    <n v="3272"/>
    <x v="39"/>
    <n v="40.723331586464361"/>
    <n v="-74.045952558517442"/>
    <n v="24722"/>
    <x v="0"/>
    <m/>
    <m/>
    <m/>
    <m/>
    <n v="1960"/>
    <n v="64"/>
    <m/>
    <n v="2"/>
  </r>
  <r>
    <n v="1313"/>
    <n v="21"/>
    <m/>
    <m/>
    <m/>
    <m/>
    <d v="2016-08-04T13:42:05"/>
    <d v="2016-08-04T14:03:58"/>
    <n v="3183"/>
    <s v="Exchange Place        "/>
    <n v="40.716246900000002"/>
    <n v="-74.033458800000005"/>
    <n v="3183"/>
    <x v="11"/>
    <n v="40.716246900000002"/>
    <n v="-74.033458800000005"/>
    <n v="26278"/>
    <x v="0"/>
    <m/>
    <m/>
    <m/>
    <m/>
    <n v="1970"/>
    <n v="54"/>
    <m/>
    <n v="1"/>
  </r>
  <r>
    <n v="396"/>
    <n v="6"/>
    <m/>
    <m/>
    <m/>
    <m/>
    <d v="2016-08-04T13:42:03"/>
    <d v="2016-08-04T13:48:40"/>
    <n v="3206"/>
    <s v="Hilltop               "/>
    <n v="40.7311689"/>
    <n v="-74.057573599999998"/>
    <n v="3206"/>
    <x v="1"/>
    <n v="40.7311689"/>
    <n v="-74.057573599999998"/>
    <n v="26202"/>
    <x v="0"/>
    <m/>
    <m/>
    <m/>
    <m/>
    <n v="1983"/>
    <n v="41"/>
    <m/>
    <n v="1"/>
  </r>
  <r>
    <n v="286"/>
    <n v="4"/>
    <m/>
    <m/>
    <m/>
    <m/>
    <d v="2016-08-04T13:42:30"/>
    <d v="2016-08-04T13:47:17"/>
    <n v="3213"/>
    <s v="Van Vorst Park        "/>
    <n v="40.718488919999999"/>
    <n v="-74.047726624999996"/>
    <n v="3183"/>
    <x v="11"/>
    <n v="40.716246900000002"/>
    <n v="-74.033458800000005"/>
    <n v="24636"/>
    <x v="0"/>
    <m/>
    <m/>
    <m/>
    <m/>
    <n v="1979"/>
    <n v="45"/>
    <m/>
    <n v="1"/>
  </r>
  <r>
    <n v="333"/>
    <n v="5"/>
    <m/>
    <m/>
    <m/>
    <m/>
    <d v="2016-08-04T13:43:59"/>
    <d v="2016-08-04T13:49:32"/>
    <n v="3195"/>
    <s v="Sip Ave               "/>
    <n v="40.730742625306583"/>
    <n v="-74.063783884048462"/>
    <n v="3194"/>
    <x v="20"/>
    <n v="40.725339925355797"/>
    <n v="-74.067622125148773"/>
    <n v="24472"/>
    <x v="0"/>
    <m/>
    <m/>
    <m/>
    <m/>
    <n v="1989"/>
    <n v="35"/>
    <m/>
    <n v="2"/>
  </r>
  <r>
    <n v="307"/>
    <n v="5"/>
    <m/>
    <m/>
    <m/>
    <m/>
    <d v="2016-08-04T13:45:48"/>
    <d v="2016-08-04T13:50:56"/>
    <n v="3272"/>
    <s v="Jersey &amp; 3rd          "/>
    <n v="40.723331586464361"/>
    <n v="-74.045952558517442"/>
    <n v="3186"/>
    <x v="5"/>
    <n v="40.71958611647166"/>
    <n v="-74.043117463588715"/>
    <n v="26190"/>
    <x v="0"/>
    <m/>
    <m/>
    <m/>
    <m/>
    <n v="1960"/>
    <n v="64"/>
    <m/>
    <n v="2"/>
  </r>
  <r>
    <n v="486"/>
    <n v="8"/>
    <m/>
    <m/>
    <m/>
    <m/>
    <d v="2016-08-04T13:52:59"/>
    <d v="2016-08-04T14:01:06"/>
    <n v="3194"/>
    <s v="McGinley Square       "/>
    <n v="40.725339925355797"/>
    <n v="-74.067622125148773"/>
    <n v="3186"/>
    <x v="5"/>
    <n v="40.71958611647166"/>
    <n v="-74.043117463588715"/>
    <n v="26309"/>
    <x v="0"/>
    <m/>
    <m/>
    <m/>
    <m/>
    <n v="1986"/>
    <n v="38"/>
    <m/>
    <n v="1"/>
  </r>
  <r>
    <n v="232"/>
    <n v="3"/>
    <m/>
    <m/>
    <m/>
    <m/>
    <d v="2016-08-04T13:54:19"/>
    <d v="2016-08-04T13:58:12"/>
    <n v="3186"/>
    <s v="Grove St PATH         "/>
    <n v="40.71958611647166"/>
    <n v="-74.043117463588715"/>
    <n v="3270"/>
    <x v="18"/>
    <n v="40.725289107811321"/>
    <n v="-74.045571684837341"/>
    <n v="26190"/>
    <x v="0"/>
    <m/>
    <m/>
    <m/>
    <m/>
    <n v="1970"/>
    <n v="54"/>
    <m/>
    <n v="1"/>
  </r>
  <r>
    <n v="181"/>
    <n v="3"/>
    <m/>
    <m/>
    <m/>
    <m/>
    <d v="2016-08-04T13:57:27"/>
    <d v="2016-08-04T14:00:28"/>
    <n v="3203"/>
    <s v="Hamilton Park         "/>
    <n v="40.727595966000003"/>
    <n v="-74.044247311000007"/>
    <n v="3272"/>
    <x v="39"/>
    <n v="40.723331586464361"/>
    <n v="-74.045952558517442"/>
    <n v="26179"/>
    <x v="0"/>
    <m/>
    <m/>
    <m/>
    <m/>
    <n v="1986"/>
    <n v="38"/>
    <m/>
    <n v="2"/>
  </r>
  <r>
    <n v="331"/>
    <n v="5"/>
    <m/>
    <m/>
    <m/>
    <m/>
    <d v="2016-08-04T13:58:26"/>
    <d v="2016-08-04T14:03:58"/>
    <n v="3202"/>
    <s v="Newport PATH          "/>
    <n v="40.727223500000001"/>
    <n v="-74.033758899999995"/>
    <n v="3183"/>
    <x v="11"/>
    <n v="40.716246900000002"/>
    <n v="-74.033458800000005"/>
    <n v="26151"/>
    <x v="0"/>
    <m/>
    <m/>
    <m/>
    <m/>
    <n v="1995"/>
    <n v="29"/>
    <m/>
    <n v="1"/>
  </r>
  <r>
    <n v="175"/>
    <n v="2"/>
    <m/>
    <m/>
    <m/>
    <m/>
    <d v="2016-08-04T13:59:46"/>
    <d v="2016-08-04T14:02:42"/>
    <n v="3194"/>
    <s v="McGinley Square       "/>
    <n v="40.725339925355797"/>
    <n v="-74.067622125148773"/>
    <n v="3195"/>
    <x v="3"/>
    <n v="40.730742625306583"/>
    <n v="-74.063783884048462"/>
    <n v="24447"/>
    <x v="0"/>
    <m/>
    <m/>
    <m/>
    <m/>
    <n v="1986"/>
    <n v="38"/>
    <m/>
    <n v="1"/>
  </r>
  <r>
    <n v="962"/>
    <n v="16"/>
    <m/>
    <m/>
    <m/>
    <m/>
    <d v="2016-08-04T14:04:13"/>
    <d v="2016-08-04T14:20:15"/>
    <n v="3183"/>
    <s v="Exchange Place        "/>
    <n v="40.716246900000002"/>
    <n v="-74.033458800000005"/>
    <n v="3225"/>
    <x v="38"/>
    <n v="40.723658899999997"/>
    <n v="-74.064194299999997"/>
    <n v="24572"/>
    <x v="0"/>
    <m/>
    <m/>
    <m/>
    <m/>
    <n v="1979"/>
    <n v="45"/>
    <m/>
    <n v="1"/>
  </r>
  <r>
    <n v="933"/>
    <n v="15"/>
    <m/>
    <m/>
    <m/>
    <m/>
    <d v="2016-08-04T14:07:23"/>
    <d v="2016-08-04T14:22:57"/>
    <n v="3199"/>
    <s v="Newport Pkwy          "/>
    <n v="40.728744800000001"/>
    <n v="-74.032108199999996"/>
    <n v="3214"/>
    <x v="19"/>
    <n v="40.712774199999998"/>
    <n v="-74.0364857"/>
    <n v="26170"/>
    <x v="0"/>
    <m/>
    <m/>
    <m/>
    <m/>
    <n v="1973"/>
    <n v="51"/>
    <m/>
    <n v="1"/>
  </r>
  <r>
    <n v="17426"/>
    <n v="290"/>
    <m/>
    <m/>
    <m/>
    <m/>
    <d v="2016-08-04T14:07:30"/>
    <d v="2016-08-04T18:57:57"/>
    <n v="3272"/>
    <s v="Jersey &amp; 3rd          "/>
    <n v="40.723331586464361"/>
    <n v="-74.045952558517442"/>
    <n v="3205"/>
    <x v="25"/>
    <n v="40.716539780991937"/>
    <n v="-74.049637913703904"/>
    <n v="24722"/>
    <x v="0"/>
    <m/>
    <m/>
    <m/>
    <m/>
    <n v="1972"/>
    <n v="52"/>
    <m/>
    <n v="1"/>
  </r>
  <r>
    <n v="199"/>
    <n v="3"/>
    <m/>
    <m/>
    <m/>
    <m/>
    <d v="2016-08-04T14:07:51"/>
    <d v="2016-08-04T14:11:10"/>
    <n v="3272"/>
    <s v="Jersey &amp; 3rd          "/>
    <n v="40.723331586464361"/>
    <n v="-74.045952558517442"/>
    <n v="3186"/>
    <x v="5"/>
    <n v="40.71958611647166"/>
    <n v="-74.043117463588715"/>
    <n v="24478"/>
    <x v="0"/>
    <m/>
    <m/>
    <m/>
    <m/>
    <n v="1972"/>
    <n v="52"/>
    <m/>
    <n v="1"/>
  </r>
  <r>
    <n v="480"/>
    <n v="8"/>
    <m/>
    <m/>
    <m/>
    <m/>
    <d v="2016-08-04T14:10:33"/>
    <d v="2016-08-04T14:18:33"/>
    <n v="3276"/>
    <s v="Marin Light Rail      "/>
    <n v="40.714584035358932"/>
    <n v="-74.042817056179047"/>
    <n v="3202"/>
    <x v="15"/>
    <n v="40.727223500000001"/>
    <n v="-74.033758899999995"/>
    <n v="24621"/>
    <x v="0"/>
    <m/>
    <m/>
    <m/>
    <m/>
    <n v="1958"/>
    <n v="66"/>
    <m/>
    <n v="1"/>
  </r>
  <r>
    <n v="666"/>
    <n v="11"/>
    <m/>
    <m/>
    <m/>
    <m/>
    <d v="2016-08-04T14:14:54"/>
    <d v="2016-08-04T14:26:00"/>
    <n v="3193"/>
    <s v="Lincoln Park          "/>
    <n v="40.724605099886901"/>
    <n v="-74.078405946493149"/>
    <n v="3194"/>
    <x v="20"/>
    <n v="40.725339925355797"/>
    <n v="-74.067622125148773"/>
    <n v="24511"/>
    <x v="0"/>
    <m/>
    <m/>
    <m/>
    <m/>
    <n v="1991"/>
    <n v="33"/>
    <m/>
    <n v="2"/>
  </r>
  <r>
    <n v="142"/>
    <n v="2"/>
    <m/>
    <m/>
    <m/>
    <m/>
    <d v="2016-08-04T14:15:02"/>
    <d v="2016-08-04T14:17:25"/>
    <n v="3199"/>
    <s v="Newport Pkwy          "/>
    <n v="40.728744800000001"/>
    <n v="-74.032108199999996"/>
    <n v="3202"/>
    <x v="15"/>
    <n v="40.727223500000001"/>
    <n v="-74.033758899999995"/>
    <n v="26161"/>
    <x v="0"/>
    <m/>
    <m/>
    <m/>
    <m/>
    <n v="1991"/>
    <n v="33"/>
    <m/>
    <n v="2"/>
  </r>
  <r>
    <n v="429"/>
    <n v="7"/>
    <m/>
    <m/>
    <m/>
    <m/>
    <d v="2016-08-04T14:15:18"/>
    <d v="2016-08-04T14:22:27"/>
    <n v="3186"/>
    <s v="Grove St PATH         "/>
    <n v="40.71958611647166"/>
    <n v="-74.043117463588715"/>
    <n v="3183"/>
    <x v="11"/>
    <n v="40.716246900000002"/>
    <n v="-74.033458800000005"/>
    <n v="24478"/>
    <x v="0"/>
    <m/>
    <m/>
    <m/>
    <m/>
    <n v="1982"/>
    <n v="42"/>
    <m/>
    <n v="1"/>
  </r>
  <r>
    <n v="543"/>
    <n v="9"/>
    <m/>
    <m/>
    <m/>
    <m/>
    <d v="2016-08-04T14:15:47"/>
    <d v="2016-08-04T14:24:50"/>
    <n v="3199"/>
    <s v="Newport Pkwy          "/>
    <n v="40.728744800000001"/>
    <n v="-74.032108199999996"/>
    <n v="3183"/>
    <x v="11"/>
    <n v="40.716246900000002"/>
    <n v="-74.033458800000005"/>
    <n v="24721"/>
    <x v="0"/>
    <m/>
    <m/>
    <m/>
    <m/>
    <n v="1986"/>
    <n v="38"/>
    <m/>
    <n v="2"/>
  </r>
  <r>
    <n v="574"/>
    <n v="9"/>
    <m/>
    <m/>
    <m/>
    <m/>
    <d v="2016-08-04T14:15:54"/>
    <d v="2016-08-04T14:25:28"/>
    <n v="3194"/>
    <s v="McGinley Square       "/>
    <n v="40.725339925355797"/>
    <n v="-74.067622125148773"/>
    <n v="3206"/>
    <x v="1"/>
    <n v="40.7311689"/>
    <n v="-74.057573599999998"/>
    <n v="24472"/>
    <x v="0"/>
    <m/>
    <m/>
    <m/>
    <m/>
    <n v="1989"/>
    <n v="35"/>
    <m/>
    <n v="1"/>
  </r>
  <r>
    <n v="159"/>
    <n v="2"/>
    <m/>
    <m/>
    <m/>
    <m/>
    <d v="2016-08-04T14:16:50"/>
    <d v="2016-08-04T14:19:30"/>
    <n v="3194"/>
    <s v="McGinley Square       "/>
    <n v="40.725339925355797"/>
    <n v="-74.067622125148773"/>
    <n v="3195"/>
    <x v="3"/>
    <n v="40.730742625306583"/>
    <n v="-74.063783884048462"/>
    <n v="24413"/>
    <x v="0"/>
    <m/>
    <m/>
    <m/>
    <m/>
    <n v="1988"/>
    <n v="36"/>
    <m/>
    <n v="1"/>
  </r>
  <r>
    <n v="669"/>
    <n v="11"/>
    <m/>
    <m/>
    <m/>
    <m/>
    <d v="2016-08-04T14:18:21"/>
    <d v="2016-08-04T14:29:31"/>
    <n v="3185"/>
    <s v="City Hall             "/>
    <n v="40.717732499999997"/>
    <n v="-74.043845000000005"/>
    <n v="3225"/>
    <x v="38"/>
    <n v="40.723658899999997"/>
    <n v="-74.064194299999997"/>
    <n v="26262"/>
    <x v="0"/>
    <m/>
    <m/>
    <m/>
    <m/>
    <n v="1967"/>
    <n v="57"/>
    <m/>
    <n v="1"/>
  </r>
  <r>
    <n v="537"/>
    <n v="8"/>
    <m/>
    <m/>
    <m/>
    <m/>
    <d v="2016-08-04T14:19:58"/>
    <d v="2016-08-04T14:28:55"/>
    <n v="3202"/>
    <s v="Newport PATH          "/>
    <n v="40.727223500000001"/>
    <n v="-74.033758899999995"/>
    <n v="3267"/>
    <x v="33"/>
    <n v="40.712418823756899"/>
    <n v="-74.038525521755219"/>
    <n v="24535"/>
    <x v="0"/>
    <m/>
    <m/>
    <m/>
    <m/>
    <n v="1971"/>
    <n v="53"/>
    <m/>
    <n v="1"/>
  </r>
  <r>
    <n v="379"/>
    <n v="6"/>
    <m/>
    <m/>
    <m/>
    <m/>
    <d v="2016-08-04T14:21:50"/>
    <d v="2016-08-04T14:28:09"/>
    <n v="3215"/>
    <s v="Central Ave           "/>
    <n v="40.746729899999998"/>
    <n v="-74.049250900000004"/>
    <n v="3207"/>
    <x v="32"/>
    <n v="40.737603700000001"/>
    <n v="-74.052478300000004"/>
    <n v="24390"/>
    <x v="0"/>
    <m/>
    <m/>
    <m/>
    <m/>
    <n v="1954"/>
    <n v="70"/>
    <m/>
    <n v="1"/>
  </r>
  <r>
    <n v="2646"/>
    <n v="44"/>
    <m/>
    <m/>
    <m/>
    <m/>
    <d v="2016-08-04T14:22:59"/>
    <d v="2016-08-04T15:07:05"/>
    <n v="3225"/>
    <s v="Baldwin at Montgomery "/>
    <n v="40.723658899999997"/>
    <n v="-74.064194299999997"/>
    <n v="3225"/>
    <x v="38"/>
    <n v="40.723658899999997"/>
    <n v="-74.064194299999997"/>
    <n v="24572"/>
    <x v="0"/>
    <m/>
    <m/>
    <m/>
    <m/>
    <n v="1979"/>
    <n v="45"/>
    <m/>
    <n v="1"/>
  </r>
  <r>
    <n v="707"/>
    <n v="11"/>
    <m/>
    <m/>
    <m/>
    <m/>
    <d v="2016-08-04T14:23:34"/>
    <d v="2016-08-04T14:35:21"/>
    <n v="3194"/>
    <s v="McGinley Square       "/>
    <n v="40.725339925355797"/>
    <n v="-74.067622125148773"/>
    <n v="3209"/>
    <x v="28"/>
    <n v="40.724176499999999"/>
    <n v="-74.050656399999994"/>
    <n v="24687"/>
    <x v="0"/>
    <m/>
    <m/>
    <m/>
    <m/>
    <n v="1979"/>
    <n v="45"/>
    <m/>
    <n v="1"/>
  </r>
  <r>
    <n v="631"/>
    <n v="10"/>
    <m/>
    <m/>
    <m/>
    <m/>
    <d v="2016-08-04T14:26:29"/>
    <d v="2016-08-04T14:37:00"/>
    <n v="3212"/>
    <s v="Christ Hospital       "/>
    <n v="40.734785817999999"/>
    <n v="-74.050443635999997"/>
    <n v="3211"/>
    <x v="14"/>
    <n v="40.721525149999998"/>
    <n v="-74.046304543000005"/>
    <n v="24409"/>
    <x v="1"/>
    <m/>
    <m/>
    <m/>
    <m/>
    <m/>
    <s v=""/>
    <m/>
    <n v="0"/>
  </r>
  <r>
    <n v="490"/>
    <n v="8"/>
    <m/>
    <m/>
    <m/>
    <m/>
    <d v="2016-08-04T14:31:41"/>
    <d v="2016-08-04T14:39:52"/>
    <n v="3203"/>
    <s v="Hamilton Park         "/>
    <n v="40.727595966000003"/>
    <n v="-74.044247311000007"/>
    <n v="3275"/>
    <x v="17"/>
    <n v="40.718355198232139"/>
    <n v="-74.038914442062378"/>
    <n v="24505"/>
    <x v="0"/>
    <m/>
    <m/>
    <m/>
    <m/>
    <n v="1958"/>
    <n v="66"/>
    <m/>
    <n v="2"/>
  </r>
  <r>
    <n v="167"/>
    <n v="2"/>
    <m/>
    <m/>
    <m/>
    <m/>
    <d v="2016-08-04T14:32:41"/>
    <d v="2016-08-04T14:35:28"/>
    <n v="3199"/>
    <s v="Newport Pkwy          "/>
    <n v="40.728744800000001"/>
    <n v="-74.032108199999996"/>
    <n v="3202"/>
    <x v="15"/>
    <n v="40.727223500000001"/>
    <n v="-74.033758899999995"/>
    <n v="26271"/>
    <x v="0"/>
    <m/>
    <m/>
    <m/>
    <m/>
    <n v="1990"/>
    <n v="34"/>
    <m/>
    <n v="1"/>
  </r>
  <r>
    <n v="268"/>
    <n v="4"/>
    <m/>
    <m/>
    <m/>
    <m/>
    <d v="2016-08-04T14:32:46"/>
    <d v="2016-08-04T14:37:14"/>
    <n v="3270"/>
    <s v="Jersey &amp; 6th St       "/>
    <n v="40.725289107811321"/>
    <n v="-74.045571684837341"/>
    <n v="3186"/>
    <x v="5"/>
    <n v="40.71958611647166"/>
    <n v="-74.043117463588715"/>
    <n v="24567"/>
    <x v="0"/>
    <m/>
    <m/>
    <m/>
    <m/>
    <n v="1984"/>
    <n v="40"/>
    <m/>
    <n v="1"/>
  </r>
  <r>
    <n v="157"/>
    <n v="2"/>
    <m/>
    <m/>
    <m/>
    <m/>
    <d v="2016-08-04T14:32:51"/>
    <d v="2016-08-04T14:35:29"/>
    <n v="3199"/>
    <s v="Newport Pkwy          "/>
    <n v="40.728744800000001"/>
    <n v="-74.032108199999996"/>
    <n v="3202"/>
    <x v="15"/>
    <n v="40.727223500000001"/>
    <n v="-74.033758899999995"/>
    <n v="24627"/>
    <x v="0"/>
    <m/>
    <m/>
    <m/>
    <m/>
    <n v="1989"/>
    <n v="35"/>
    <m/>
    <n v="2"/>
  </r>
  <r>
    <n v="619"/>
    <n v="10"/>
    <m/>
    <m/>
    <m/>
    <m/>
    <d v="2016-08-04T14:33:34"/>
    <d v="2016-08-04T14:43:54"/>
    <n v="3195"/>
    <s v="Sip Ave               "/>
    <n v="40.730742625306583"/>
    <n v="-74.063783884048462"/>
    <n v="3210"/>
    <x v="27"/>
    <n v="40.742677141000001"/>
    <n v="-74.051788633000001"/>
    <n v="24601"/>
    <x v="0"/>
    <m/>
    <m/>
    <m/>
    <m/>
    <n v="1981"/>
    <n v="43"/>
    <m/>
    <n v="1"/>
  </r>
  <r>
    <n v="464"/>
    <n v="7"/>
    <m/>
    <m/>
    <m/>
    <m/>
    <d v="2016-08-04T14:34:43"/>
    <d v="2016-08-04T14:42:27"/>
    <n v="3203"/>
    <s v="Hamilton Park         "/>
    <n v="40.727595966000003"/>
    <n v="-74.044247311000007"/>
    <n v="3202"/>
    <x v="15"/>
    <n v="40.727223500000001"/>
    <n v="-74.033758899999995"/>
    <n v="24429"/>
    <x v="0"/>
    <m/>
    <m/>
    <m/>
    <m/>
    <n v="1982"/>
    <n v="42"/>
    <m/>
    <n v="1"/>
  </r>
  <r>
    <n v="247"/>
    <n v="4"/>
    <m/>
    <m/>
    <m/>
    <m/>
    <d v="2016-08-04T14:35:27"/>
    <d v="2016-08-04T14:39:35"/>
    <n v="3187"/>
    <s v="Warren St             "/>
    <n v="40.721123599999999"/>
    <n v="-74.038050949999999"/>
    <n v="3185"/>
    <x v="13"/>
    <n v="40.717732499999997"/>
    <n v="-74.043845000000005"/>
    <n v="24569"/>
    <x v="0"/>
    <m/>
    <m/>
    <m/>
    <m/>
    <n v="1983"/>
    <n v="41"/>
    <m/>
    <n v="1"/>
  </r>
  <r>
    <n v="585"/>
    <n v="9"/>
    <m/>
    <m/>
    <m/>
    <m/>
    <d v="2016-08-04T14:36:02"/>
    <d v="2016-08-04T14:45:48"/>
    <n v="3211"/>
    <s v="Newark Ave            "/>
    <n v="40.721525149999998"/>
    <n v="-74.046304543000005"/>
    <n v="3211"/>
    <x v="14"/>
    <n v="40.721525149999998"/>
    <n v="-74.046304543000005"/>
    <n v="24523"/>
    <x v="0"/>
    <m/>
    <m/>
    <m/>
    <m/>
    <n v="1982"/>
    <n v="42"/>
    <m/>
    <n v="1"/>
  </r>
  <r>
    <n v="197"/>
    <n v="3"/>
    <m/>
    <m/>
    <m/>
    <m/>
    <d v="2016-08-04T14:38:06"/>
    <d v="2016-08-04T14:41:24"/>
    <n v="3267"/>
    <s v="Morris Canal          "/>
    <n v="40.712418823756899"/>
    <n v="-74.038525521755219"/>
    <n v="3183"/>
    <x v="11"/>
    <n v="40.716246900000002"/>
    <n v="-74.033458800000005"/>
    <n v="24604"/>
    <x v="0"/>
    <m/>
    <m/>
    <m/>
    <m/>
    <n v="1976"/>
    <n v="48"/>
    <m/>
    <n v="1"/>
  </r>
  <r>
    <n v="435"/>
    <n v="7"/>
    <m/>
    <m/>
    <m/>
    <m/>
    <d v="2016-08-04T14:42:02"/>
    <d v="2016-08-04T14:49:18"/>
    <n v="3202"/>
    <s v="Newport PATH          "/>
    <n v="40.727223500000001"/>
    <n v="-74.033758899999995"/>
    <n v="3267"/>
    <x v="33"/>
    <n v="40.712418823756899"/>
    <n v="-74.038525521755219"/>
    <n v="24503"/>
    <x v="0"/>
    <m/>
    <m/>
    <m/>
    <m/>
    <n v="1971"/>
    <n v="53"/>
    <m/>
    <n v="1"/>
  </r>
  <r>
    <n v="227"/>
    <n v="3"/>
    <m/>
    <m/>
    <m/>
    <m/>
    <d v="2016-08-04T14:43:24"/>
    <d v="2016-08-04T14:47:12"/>
    <n v="3183"/>
    <s v="Exchange Place        "/>
    <n v="40.716246900000002"/>
    <n v="-74.033458800000005"/>
    <n v="3185"/>
    <x v="13"/>
    <n v="40.717732499999997"/>
    <n v="-74.043845000000005"/>
    <n v="24495"/>
    <x v="0"/>
    <m/>
    <m/>
    <m/>
    <m/>
    <n v="1978"/>
    <n v="46"/>
    <m/>
    <n v="1"/>
  </r>
  <r>
    <n v="385"/>
    <n v="6"/>
    <m/>
    <m/>
    <m/>
    <m/>
    <d v="2016-08-04T14:47:33"/>
    <d v="2016-08-04T14:53:58"/>
    <n v="3275"/>
    <s v="Columbus Drive        "/>
    <n v="40.718355198232139"/>
    <n v="-74.038914442062378"/>
    <n v="3270"/>
    <x v="18"/>
    <n v="40.725289107811321"/>
    <n v="-74.045571684837341"/>
    <n v="26211"/>
    <x v="0"/>
    <m/>
    <m/>
    <m/>
    <m/>
    <n v="1958"/>
    <n v="66"/>
    <m/>
    <n v="2"/>
  </r>
  <r>
    <n v="976"/>
    <n v="16"/>
    <m/>
    <m/>
    <m/>
    <m/>
    <d v="2016-08-04T14:47:50"/>
    <d v="2016-08-04T15:04:06"/>
    <n v="3183"/>
    <s v="Exchange Place        "/>
    <n v="40.716246900000002"/>
    <n v="-74.033458800000005"/>
    <n v="3194"/>
    <x v="20"/>
    <n v="40.725339925355797"/>
    <n v="-74.067622125148773"/>
    <n v="26233"/>
    <x v="0"/>
    <m/>
    <m/>
    <m/>
    <m/>
    <n v="1979"/>
    <n v="45"/>
    <m/>
    <n v="1"/>
  </r>
  <r>
    <n v="568"/>
    <n v="9"/>
    <m/>
    <m/>
    <m/>
    <m/>
    <d v="2016-08-04T14:48:52"/>
    <d v="2016-08-04T14:58:20"/>
    <n v="3187"/>
    <s v="Warren St             "/>
    <n v="40.721123599999999"/>
    <n v="-74.038050949999999"/>
    <n v="3184"/>
    <x v="8"/>
    <n v="40.7141454"/>
    <n v="-74.033551900000006"/>
    <n v="26253"/>
    <x v="1"/>
    <m/>
    <m/>
    <m/>
    <m/>
    <m/>
    <s v=""/>
    <m/>
    <n v="0"/>
  </r>
  <r>
    <n v="2080"/>
    <n v="34"/>
    <m/>
    <m/>
    <m/>
    <m/>
    <d v="2016-08-04T14:49:35"/>
    <d v="2016-08-04T15:24:15"/>
    <n v="3183"/>
    <s v="Exchange Place        "/>
    <n v="40.716246900000002"/>
    <n v="-74.033458800000005"/>
    <n v="3199"/>
    <x v="21"/>
    <n v="40.728744800000001"/>
    <n v="-74.032108199999996"/>
    <n v="26151"/>
    <x v="0"/>
    <m/>
    <m/>
    <m/>
    <m/>
    <m/>
    <s v=""/>
    <m/>
    <n v="0"/>
  </r>
  <r>
    <n v="523"/>
    <n v="8"/>
    <m/>
    <m/>
    <m/>
    <m/>
    <d v="2016-08-04T14:49:34"/>
    <d v="2016-08-04T14:58:18"/>
    <n v="3187"/>
    <s v="Warren St             "/>
    <n v="40.721123599999999"/>
    <n v="-74.038050949999999"/>
    <n v="3184"/>
    <x v="8"/>
    <n v="40.7141454"/>
    <n v="-74.033551900000006"/>
    <n v="26287"/>
    <x v="1"/>
    <m/>
    <m/>
    <m/>
    <m/>
    <m/>
    <s v=""/>
    <m/>
    <n v="0"/>
  </r>
  <r>
    <n v="473"/>
    <n v="7"/>
    <m/>
    <m/>
    <m/>
    <m/>
    <d v="2016-08-04T14:49:46"/>
    <d v="2016-08-04T14:57:40"/>
    <n v="3209"/>
    <s v="Brunswick St          "/>
    <n v="40.724176499999999"/>
    <n v="-74.050656399999994"/>
    <n v="3187"/>
    <x v="16"/>
    <n v="40.721123599999999"/>
    <n v="-74.038050949999999"/>
    <n v="26268"/>
    <x v="0"/>
    <m/>
    <m/>
    <m/>
    <m/>
    <n v="1983"/>
    <n v="41"/>
    <m/>
    <n v="1"/>
  </r>
  <r>
    <n v="2067"/>
    <n v="34"/>
    <m/>
    <m/>
    <m/>
    <m/>
    <d v="2016-08-04T14:49:48"/>
    <d v="2016-08-04T15:24:15"/>
    <n v="3183"/>
    <s v="Exchange Place        "/>
    <n v="40.716246900000002"/>
    <n v="-74.033458800000005"/>
    <n v="3199"/>
    <x v="21"/>
    <n v="40.728744800000001"/>
    <n v="-74.032108199999996"/>
    <n v="26315"/>
    <x v="0"/>
    <m/>
    <m/>
    <m/>
    <m/>
    <m/>
    <s v=""/>
    <m/>
    <n v="0"/>
  </r>
  <r>
    <n v="240"/>
    <n v="4"/>
    <m/>
    <m/>
    <m/>
    <m/>
    <d v="2016-08-04T14:51:24"/>
    <d v="2016-08-04T14:55:24"/>
    <n v="3187"/>
    <s v="Warren St             "/>
    <n v="40.721123599999999"/>
    <n v="-74.038050949999999"/>
    <n v="3211"/>
    <x v="14"/>
    <n v="40.721525149999998"/>
    <n v="-74.046304543000005"/>
    <n v="26239"/>
    <x v="0"/>
    <m/>
    <m/>
    <m/>
    <m/>
    <n v="1992"/>
    <n v="32"/>
    <m/>
    <n v="1"/>
  </r>
  <r>
    <n v="659"/>
    <n v="10"/>
    <m/>
    <m/>
    <m/>
    <m/>
    <d v="2016-08-04T14:51:52"/>
    <d v="2016-08-04T15:02:51"/>
    <n v="3196"/>
    <s v="Riverview Park        "/>
    <n v="40.744318700000001"/>
    <n v="-74.043990899999997"/>
    <n v="3202"/>
    <x v="15"/>
    <n v="40.727223500000001"/>
    <n v="-74.033758899999995"/>
    <n v="24583"/>
    <x v="0"/>
    <m/>
    <m/>
    <m/>
    <m/>
    <n v="1970"/>
    <n v="54"/>
    <m/>
    <n v="1"/>
  </r>
  <r>
    <n v="550"/>
    <n v="9"/>
    <m/>
    <m/>
    <m/>
    <m/>
    <d v="2016-08-04T14:51:56"/>
    <d v="2016-08-04T15:01:07"/>
    <n v="3211"/>
    <s v="Newark Ave            "/>
    <n v="40.721525149999998"/>
    <n v="-74.046304543000005"/>
    <n v="3205"/>
    <x v="25"/>
    <n v="40.716539780991937"/>
    <n v="-74.049637913703904"/>
    <n v="24523"/>
    <x v="0"/>
    <m/>
    <m/>
    <m/>
    <m/>
    <n v="1989"/>
    <n v="35"/>
    <m/>
    <n v="1"/>
  </r>
  <r>
    <n v="246"/>
    <n v="4"/>
    <m/>
    <m/>
    <m/>
    <m/>
    <d v="2016-08-04T14:54:52"/>
    <d v="2016-08-04T14:58:59"/>
    <n v="3211"/>
    <s v="Newark Ave            "/>
    <n v="40.721525149999998"/>
    <n v="-74.046304543000005"/>
    <n v="3186"/>
    <x v="5"/>
    <n v="40.71958611647166"/>
    <n v="-74.043117463588715"/>
    <n v="24409"/>
    <x v="0"/>
    <m/>
    <m/>
    <m/>
    <m/>
    <n v="1971"/>
    <n v="53"/>
    <m/>
    <n v="1"/>
  </r>
  <r>
    <n v="198"/>
    <n v="3"/>
    <m/>
    <m/>
    <m/>
    <m/>
    <d v="2016-08-04T15:00:41"/>
    <d v="2016-08-04T15:03:59"/>
    <n v="3272"/>
    <s v="Jersey &amp; 3rd          "/>
    <n v="40.723331586464361"/>
    <n v="-74.045952558517442"/>
    <n v="3186"/>
    <x v="5"/>
    <n v="40.71958611647166"/>
    <n v="-74.043117463588715"/>
    <n v="26204"/>
    <x v="0"/>
    <m/>
    <m/>
    <m/>
    <m/>
    <n v="1986"/>
    <n v="38"/>
    <m/>
    <n v="2"/>
  </r>
  <r>
    <n v="383"/>
    <n v="6"/>
    <m/>
    <m/>
    <m/>
    <m/>
    <d v="2016-08-04T15:00:43"/>
    <d v="2016-08-04T15:07:06"/>
    <n v="3183"/>
    <s v="Exchange Place        "/>
    <n v="40.716246900000002"/>
    <n v="-74.033458800000005"/>
    <n v="3186"/>
    <x v="5"/>
    <n v="40.71958611647166"/>
    <n v="-74.043117463588715"/>
    <n v="24478"/>
    <x v="0"/>
    <m/>
    <m/>
    <m/>
    <m/>
    <n v="1981"/>
    <n v="43"/>
    <m/>
    <n v="1"/>
  </r>
  <r>
    <n v="222"/>
    <n v="3"/>
    <m/>
    <m/>
    <m/>
    <m/>
    <d v="2016-08-04T15:06:41"/>
    <d v="2016-08-04T15:10:23"/>
    <n v="3186"/>
    <s v="Grove St PATH         "/>
    <n v="40.71958611647166"/>
    <n v="-74.043117463588715"/>
    <n v="3272"/>
    <x v="39"/>
    <n v="40.723331586464361"/>
    <n v="-74.045952558517442"/>
    <n v="24567"/>
    <x v="0"/>
    <m/>
    <m/>
    <m/>
    <m/>
    <n v="1978"/>
    <n v="46"/>
    <m/>
    <n v="1"/>
  </r>
  <r>
    <n v="418"/>
    <n v="6"/>
    <m/>
    <m/>
    <m/>
    <m/>
    <d v="2016-08-04T15:06:43"/>
    <d v="2016-08-04T15:13:42"/>
    <n v="3209"/>
    <s v="Brunswick St          "/>
    <n v="40.724176499999999"/>
    <n v="-74.050656399999994"/>
    <n v="3183"/>
    <x v="11"/>
    <n v="40.716246900000002"/>
    <n v="-74.033458800000005"/>
    <n v="26303"/>
    <x v="0"/>
    <m/>
    <m/>
    <m/>
    <m/>
    <n v="1973"/>
    <n v="51"/>
    <m/>
    <n v="1"/>
  </r>
  <r>
    <n v="538"/>
    <n v="8"/>
    <m/>
    <m/>
    <m/>
    <m/>
    <d v="2016-08-04T15:09:44"/>
    <d v="2016-08-04T15:18:42"/>
    <n v="3193"/>
    <s v="Lincoln Park          "/>
    <n v="40.724605099886901"/>
    <n v="-74.078405946493149"/>
    <n v="3195"/>
    <x v="3"/>
    <n v="40.730742625306583"/>
    <n v="-74.063783884048462"/>
    <n v="26257"/>
    <x v="0"/>
    <m/>
    <m/>
    <m/>
    <m/>
    <n v="1984"/>
    <n v="40"/>
    <m/>
    <n v="1"/>
  </r>
  <r>
    <n v="556"/>
    <n v="9"/>
    <m/>
    <m/>
    <m/>
    <m/>
    <d v="2016-08-04T15:10:51"/>
    <d v="2016-08-04T15:20:07"/>
    <n v="3225"/>
    <s v="Baldwin at Montgomery "/>
    <n v="40.723658899999997"/>
    <n v="-74.064194299999997"/>
    <n v="3183"/>
    <x v="11"/>
    <n v="40.716246900000002"/>
    <n v="-74.033458800000005"/>
    <n v="24572"/>
    <x v="0"/>
    <m/>
    <m/>
    <m/>
    <m/>
    <n v="1979"/>
    <n v="45"/>
    <m/>
    <n v="1"/>
  </r>
  <r>
    <n v="855"/>
    <n v="14"/>
    <m/>
    <m/>
    <m/>
    <m/>
    <d v="2016-08-04T15:11:20"/>
    <d v="2016-08-04T15:25:36"/>
    <n v="3225"/>
    <s v="Baldwin at Montgomery "/>
    <n v="40.723658899999997"/>
    <n v="-74.064194299999997"/>
    <n v="3272"/>
    <x v="39"/>
    <n v="40.723331586464361"/>
    <n v="-74.045952558517442"/>
    <n v="26262"/>
    <x v="0"/>
    <m/>
    <m/>
    <m/>
    <m/>
    <n v="1967"/>
    <n v="57"/>
    <m/>
    <n v="1"/>
  </r>
  <r>
    <n v="392"/>
    <n v="6"/>
    <m/>
    <m/>
    <m/>
    <m/>
    <d v="2016-08-04T15:11:40"/>
    <d v="2016-08-04T15:18:13"/>
    <n v="3272"/>
    <s v="Jersey &amp; 3rd          "/>
    <n v="40.723331586464361"/>
    <n v="-74.045952558517442"/>
    <n v="3275"/>
    <x v="17"/>
    <n v="40.718355198232139"/>
    <n v="-74.038914442062378"/>
    <n v="26179"/>
    <x v="0"/>
    <m/>
    <m/>
    <m/>
    <m/>
    <n v="1965"/>
    <n v="59"/>
    <m/>
    <n v="2"/>
  </r>
  <r>
    <n v="163"/>
    <n v="2"/>
    <m/>
    <m/>
    <m/>
    <m/>
    <d v="2016-08-04T15:14:23"/>
    <d v="2016-08-04T15:17:06"/>
    <n v="3272"/>
    <s v="Jersey &amp; 3rd          "/>
    <n v="40.723331586464361"/>
    <n v="-74.045952558517442"/>
    <n v="3203"/>
    <x v="9"/>
    <n v="40.727595966000003"/>
    <n v="-74.044247311000007"/>
    <n v="24567"/>
    <x v="0"/>
    <m/>
    <m/>
    <m/>
    <m/>
    <n v="1978"/>
    <n v="46"/>
    <m/>
    <n v="1"/>
  </r>
  <r>
    <n v="319"/>
    <n v="5"/>
    <m/>
    <m/>
    <m/>
    <m/>
    <d v="2016-08-04T15:18:29"/>
    <d v="2016-08-04T15:23:49"/>
    <n v="3267"/>
    <s v="Morris Canal          "/>
    <n v="40.712418823756899"/>
    <n v="-74.038525521755219"/>
    <n v="3183"/>
    <x v="11"/>
    <n v="40.716246900000002"/>
    <n v="-74.033458800000005"/>
    <n v="24503"/>
    <x v="0"/>
    <m/>
    <m/>
    <m/>
    <m/>
    <n v="1976"/>
    <n v="48"/>
    <m/>
    <n v="1"/>
  </r>
  <r>
    <n v="1024"/>
    <n v="17"/>
    <m/>
    <m/>
    <m/>
    <m/>
    <d v="2016-08-04T15:20:30"/>
    <d v="2016-08-04T15:37:35"/>
    <n v="3192"/>
    <s v="Liberty Light Rail    "/>
    <n v="40.711242300000002"/>
    <n v="-74.055701299999996"/>
    <n v="3192"/>
    <x v="10"/>
    <n v="40.711242300000002"/>
    <n v="-74.055701299999996"/>
    <n v="24714"/>
    <x v="1"/>
    <m/>
    <m/>
    <m/>
    <m/>
    <m/>
    <s v=""/>
    <m/>
    <n v="0"/>
  </r>
  <r>
    <n v="1116"/>
    <n v="18"/>
    <m/>
    <m/>
    <m/>
    <m/>
    <d v="2016-08-04T15:20:37"/>
    <d v="2016-08-04T15:39:13"/>
    <n v="3192"/>
    <s v="Liberty Light Rail    "/>
    <n v="40.711242300000002"/>
    <n v="-74.055701299999996"/>
    <n v="3192"/>
    <x v="10"/>
    <n v="40.711242300000002"/>
    <n v="-74.055701299999996"/>
    <n v="24386"/>
    <x v="1"/>
    <m/>
    <m/>
    <m/>
    <m/>
    <m/>
    <s v=""/>
    <m/>
    <n v="0"/>
  </r>
  <r>
    <n v="197"/>
    <n v="3"/>
    <m/>
    <m/>
    <m/>
    <m/>
    <d v="2016-08-04T15:25:39"/>
    <d v="2016-08-04T15:28:56"/>
    <n v="3184"/>
    <s v="Paulus Hook           "/>
    <n v="40.7141454"/>
    <n v="-74.033551900000006"/>
    <n v="3184"/>
    <x v="8"/>
    <n v="40.7141454"/>
    <n v="-74.033551900000006"/>
    <n v="26240"/>
    <x v="0"/>
    <m/>
    <m/>
    <m/>
    <m/>
    <m/>
    <s v=""/>
    <m/>
    <n v="0"/>
  </r>
  <r>
    <n v="3104"/>
    <n v="51"/>
    <m/>
    <m/>
    <m/>
    <m/>
    <d v="2016-08-04T15:29:09"/>
    <d v="2016-08-04T16:20:54"/>
    <n v="3199"/>
    <s v="Newport Pkwy          "/>
    <n v="40.728744800000001"/>
    <n v="-74.032108199999996"/>
    <n v="3198"/>
    <x v="41"/>
    <n v="40.748715945380226"/>
    <n v="-74.040443301200867"/>
    <n v="26315"/>
    <x v="0"/>
    <m/>
    <m/>
    <m/>
    <m/>
    <m/>
    <s v=""/>
    <m/>
    <n v="0"/>
  </r>
  <r>
    <n v="3095"/>
    <n v="51"/>
    <m/>
    <m/>
    <m/>
    <m/>
    <d v="2016-08-04T15:29:10"/>
    <d v="2016-08-04T16:20:46"/>
    <n v="3199"/>
    <s v="Newport Pkwy          "/>
    <n v="40.728744800000001"/>
    <n v="-74.032108199999996"/>
    <n v="3198"/>
    <x v="41"/>
    <n v="40.748715945380226"/>
    <n v="-74.040443301200867"/>
    <n v="26151"/>
    <x v="0"/>
    <m/>
    <m/>
    <m/>
    <m/>
    <m/>
    <s v=""/>
    <m/>
    <n v="0"/>
  </r>
  <r>
    <n v="592"/>
    <n v="9"/>
    <m/>
    <m/>
    <m/>
    <m/>
    <d v="2016-08-04T15:30:37"/>
    <d v="2016-08-04T15:40:29"/>
    <n v="3209"/>
    <s v="Brunswick St          "/>
    <n v="40.724176499999999"/>
    <n v="-74.050656399999994"/>
    <n v="3202"/>
    <x v="15"/>
    <n v="40.727223500000001"/>
    <n v="-74.033758899999995"/>
    <n v="24596"/>
    <x v="0"/>
    <m/>
    <m/>
    <m/>
    <m/>
    <n v="1986"/>
    <n v="38"/>
    <m/>
    <n v="1"/>
  </r>
  <r>
    <n v="582"/>
    <n v="9"/>
    <m/>
    <m/>
    <m/>
    <m/>
    <d v="2016-08-04T15:30:49"/>
    <d v="2016-08-04T15:40:31"/>
    <n v="3209"/>
    <s v="Brunswick St          "/>
    <n v="40.724176499999999"/>
    <n v="-74.050656399999994"/>
    <n v="3202"/>
    <x v="15"/>
    <n v="40.727223500000001"/>
    <n v="-74.033758899999995"/>
    <n v="24465"/>
    <x v="0"/>
    <m/>
    <m/>
    <m/>
    <m/>
    <n v="1981"/>
    <n v="43"/>
    <m/>
    <n v="1"/>
  </r>
  <r>
    <n v="406"/>
    <n v="6"/>
    <m/>
    <m/>
    <m/>
    <m/>
    <d v="2016-08-04T15:31:55"/>
    <d v="2016-08-04T15:38:41"/>
    <n v="3203"/>
    <s v="Hamilton Park         "/>
    <n v="40.727595966000003"/>
    <n v="-74.044247311000007"/>
    <n v="3211"/>
    <x v="14"/>
    <n v="40.721525149999998"/>
    <n v="-74.046304543000005"/>
    <n v="24630"/>
    <x v="0"/>
    <m/>
    <m/>
    <m/>
    <m/>
    <n v="1984"/>
    <n v="40"/>
    <m/>
    <n v="2"/>
  </r>
  <r>
    <n v="101"/>
    <n v="1"/>
    <m/>
    <m/>
    <m/>
    <m/>
    <d v="2016-08-04T15:38:26"/>
    <d v="2016-08-04T15:40:07"/>
    <n v="3273"/>
    <s v="Manila &amp; 1st          "/>
    <n v="40.721650724879986"/>
    <n v="-74.042884111404419"/>
    <n v="3186"/>
    <x v="5"/>
    <n v="40.71958611647166"/>
    <n v="-74.043117463588715"/>
    <n v="24402"/>
    <x v="0"/>
    <m/>
    <m/>
    <m/>
    <m/>
    <n v="1985"/>
    <n v="39"/>
    <m/>
    <n v="1"/>
  </r>
  <r>
    <n v="367"/>
    <n v="6"/>
    <m/>
    <m/>
    <m/>
    <m/>
    <d v="2016-08-04T15:39:19"/>
    <d v="2016-08-04T15:45:27"/>
    <n v="3186"/>
    <s v="Grove St PATH         "/>
    <n v="40.71958611647166"/>
    <n v="-74.043117463588715"/>
    <n v="3209"/>
    <x v="28"/>
    <n v="40.724176499999999"/>
    <n v="-74.050656399999994"/>
    <n v="26293"/>
    <x v="0"/>
    <m/>
    <m/>
    <m/>
    <m/>
    <m/>
    <s v=""/>
    <m/>
    <n v="0"/>
  </r>
  <r>
    <n v="549"/>
    <n v="9"/>
    <m/>
    <m/>
    <m/>
    <m/>
    <d v="2016-08-04T15:39:44"/>
    <d v="2016-08-04T15:48:53"/>
    <n v="3193"/>
    <s v="Lincoln Park          "/>
    <n v="40.724605099886901"/>
    <n v="-74.078405946493149"/>
    <n v="3195"/>
    <x v="3"/>
    <n v="40.730742625306583"/>
    <n v="-74.063783884048462"/>
    <n v="26273"/>
    <x v="0"/>
    <m/>
    <m/>
    <m/>
    <m/>
    <n v="1967"/>
    <n v="57"/>
    <m/>
    <n v="1"/>
  </r>
  <r>
    <n v="1121"/>
    <n v="18"/>
    <m/>
    <m/>
    <m/>
    <m/>
    <d v="2016-08-04T15:41:44"/>
    <d v="2016-08-04T16:00:26"/>
    <n v="3202"/>
    <s v="Newport PATH          "/>
    <n v="40.727223500000001"/>
    <n v="-74.033758899999995"/>
    <n v="3203"/>
    <x v="9"/>
    <n v="40.727595966000003"/>
    <n v="-74.044247311000007"/>
    <n v="24583"/>
    <x v="0"/>
    <m/>
    <m/>
    <m/>
    <m/>
    <n v="1976"/>
    <n v="48"/>
    <m/>
    <n v="1"/>
  </r>
  <r>
    <n v="956"/>
    <n v="15"/>
    <m/>
    <m/>
    <m/>
    <m/>
    <d v="2016-08-04T15:42:33"/>
    <d v="2016-08-04T15:58:30"/>
    <n v="3201"/>
    <s v="Dey St                "/>
    <n v="40.737710999999997"/>
    <n v="-74.066920999999994"/>
    <n v="3206"/>
    <x v="1"/>
    <n v="40.7311689"/>
    <n v="-74.057573599999998"/>
    <n v="24582"/>
    <x v="0"/>
    <m/>
    <m/>
    <m/>
    <m/>
    <n v="1962"/>
    <n v="62"/>
    <m/>
    <n v="1"/>
  </r>
  <r>
    <n v="185"/>
    <n v="3"/>
    <m/>
    <m/>
    <m/>
    <m/>
    <d v="2016-08-04T15:43:06"/>
    <d v="2016-08-04T15:46:12"/>
    <n v="3195"/>
    <s v="Sip Ave               "/>
    <n v="40.730742625306583"/>
    <n v="-74.063783884048462"/>
    <n v="3206"/>
    <x v="1"/>
    <n v="40.7311689"/>
    <n v="-74.057573599999998"/>
    <n v="26257"/>
    <x v="0"/>
    <m/>
    <m/>
    <m/>
    <m/>
    <n v="1986"/>
    <n v="38"/>
    <m/>
    <n v="1"/>
  </r>
  <r>
    <n v="2494"/>
    <n v="41"/>
    <m/>
    <m/>
    <m/>
    <m/>
    <d v="2016-08-04T15:49:29"/>
    <d v="2016-08-04T16:31:03"/>
    <n v="3267"/>
    <s v="Morris Canal          "/>
    <n v="40.712418823756899"/>
    <n v="-74.038525521755219"/>
    <n v="3214"/>
    <x v="19"/>
    <n v="40.712774199999998"/>
    <n v="-74.0364857"/>
    <n v="26212"/>
    <x v="0"/>
    <m/>
    <m/>
    <m/>
    <m/>
    <n v="1990"/>
    <n v="34"/>
    <m/>
    <n v="1"/>
  </r>
  <r>
    <n v="479"/>
    <n v="7"/>
    <m/>
    <m/>
    <m/>
    <m/>
    <d v="2016-08-04T15:49:47"/>
    <d v="2016-08-04T15:57:47"/>
    <n v="3186"/>
    <s v="Grove St PATH         "/>
    <n v="40.71958611647166"/>
    <n v="-74.043117463588715"/>
    <n v="3192"/>
    <x v="10"/>
    <n v="40.711242300000002"/>
    <n v="-74.055701299999996"/>
    <n v="24691"/>
    <x v="0"/>
    <m/>
    <m/>
    <m/>
    <m/>
    <n v="1981"/>
    <n v="43"/>
    <m/>
    <n v="2"/>
  </r>
  <r>
    <n v="484"/>
    <n v="8"/>
    <m/>
    <m/>
    <m/>
    <m/>
    <d v="2016-08-04T15:49:56"/>
    <d v="2016-08-04T15:58:00"/>
    <n v="3184"/>
    <s v="Paulus Hook           "/>
    <n v="40.7141454"/>
    <n v="-74.033551900000006"/>
    <n v="3192"/>
    <x v="10"/>
    <n v="40.711242300000002"/>
    <n v="-74.055701299999996"/>
    <n v="26267"/>
    <x v="0"/>
    <m/>
    <m/>
    <m/>
    <m/>
    <n v="1967"/>
    <n v="57"/>
    <m/>
    <n v="1"/>
  </r>
  <r>
    <n v="1654"/>
    <n v="27"/>
    <m/>
    <m/>
    <m/>
    <m/>
    <d v="2016-08-04T15:50:06"/>
    <d v="2016-08-04T16:17:40"/>
    <n v="3184"/>
    <s v="Paulus Hook           "/>
    <n v="40.7141454"/>
    <n v="-74.033551900000006"/>
    <n v="3187"/>
    <x v="16"/>
    <n v="40.721123599999999"/>
    <n v="-74.038050949999999"/>
    <n v="26287"/>
    <x v="1"/>
    <m/>
    <m/>
    <m/>
    <m/>
    <m/>
    <s v=""/>
    <m/>
    <n v="0"/>
  </r>
  <r>
    <n v="1671"/>
    <n v="27"/>
    <m/>
    <m/>
    <m/>
    <m/>
    <d v="2016-08-04T15:50:14"/>
    <d v="2016-08-04T16:18:05"/>
    <n v="3184"/>
    <s v="Paulus Hook           "/>
    <n v="40.7141454"/>
    <n v="-74.033551900000006"/>
    <n v="3187"/>
    <x v="16"/>
    <n v="40.721123599999999"/>
    <n v="-74.038050949999999"/>
    <n v="26209"/>
    <x v="1"/>
    <m/>
    <m/>
    <m/>
    <m/>
    <m/>
    <s v=""/>
    <m/>
    <n v="0"/>
  </r>
  <r>
    <n v="217"/>
    <n v="3"/>
    <m/>
    <m/>
    <m/>
    <m/>
    <d v="2016-08-04T15:55:35"/>
    <d v="2016-08-04T15:59:12"/>
    <n v="3186"/>
    <s v="Grove St PATH         "/>
    <n v="40.71958611647166"/>
    <n v="-74.043117463588715"/>
    <n v="3213"/>
    <x v="7"/>
    <n v="40.718488919999999"/>
    <n v="-74.047726624999996"/>
    <n v="24478"/>
    <x v="0"/>
    <m/>
    <m/>
    <m/>
    <m/>
    <n v="1989"/>
    <n v="35"/>
    <m/>
    <n v="1"/>
  </r>
  <r>
    <n v="117"/>
    <n v="1"/>
    <m/>
    <m/>
    <m/>
    <m/>
    <d v="2016-08-04T15:55:38"/>
    <d v="2016-08-04T15:57:35"/>
    <n v="3211"/>
    <s v="Newark Ave            "/>
    <n v="40.721525149999998"/>
    <n v="-74.046304543000005"/>
    <n v="3272"/>
    <x v="39"/>
    <n v="40.723331586464361"/>
    <n v="-74.045952558517442"/>
    <n v="26239"/>
    <x v="0"/>
    <m/>
    <m/>
    <m/>
    <m/>
    <n v="1976"/>
    <n v="48"/>
    <m/>
    <n v="1"/>
  </r>
  <r>
    <n v="518"/>
    <n v="8"/>
    <m/>
    <m/>
    <m/>
    <m/>
    <d v="2016-08-04T15:56:55"/>
    <d v="2016-08-04T16:05:34"/>
    <n v="3211"/>
    <s v="Newark Ave            "/>
    <n v="40.721525149999998"/>
    <n v="-74.046304543000005"/>
    <n v="3267"/>
    <x v="33"/>
    <n v="40.712418823756899"/>
    <n v="-74.038525521755219"/>
    <n v="26251"/>
    <x v="0"/>
    <m/>
    <m/>
    <m/>
    <m/>
    <n v="1983"/>
    <n v="41"/>
    <m/>
    <n v="2"/>
  </r>
  <r>
    <n v="1293"/>
    <n v="21"/>
    <m/>
    <m/>
    <m/>
    <m/>
    <d v="2016-08-04T15:59:03"/>
    <d v="2016-08-04T16:20:36"/>
    <n v="3183"/>
    <s v="Exchange Place        "/>
    <n v="40.716246900000002"/>
    <n v="-74.033458800000005"/>
    <n v="3198"/>
    <x v="41"/>
    <n v="40.748715945380226"/>
    <n v="-74.040443301200867"/>
    <n v="26266"/>
    <x v="0"/>
    <m/>
    <m/>
    <m/>
    <m/>
    <n v="1975"/>
    <n v="49"/>
    <m/>
    <n v="1"/>
  </r>
  <r>
    <n v="261"/>
    <n v="4"/>
    <m/>
    <m/>
    <m/>
    <m/>
    <d v="2016-08-04T15:59:32"/>
    <d v="2016-08-04T16:03:53"/>
    <n v="3273"/>
    <s v="Manila &amp; 1st          "/>
    <n v="40.721650724879986"/>
    <n v="-74.042884111404419"/>
    <n v="3203"/>
    <x v="9"/>
    <n v="40.727595966000003"/>
    <n v="-74.044247311000007"/>
    <n v="26232"/>
    <x v="0"/>
    <m/>
    <m/>
    <m/>
    <m/>
    <n v="1972"/>
    <n v="52"/>
    <m/>
    <n v="1"/>
  </r>
  <r>
    <n v="208"/>
    <n v="3"/>
    <m/>
    <m/>
    <m/>
    <m/>
    <d v="2016-08-04T16:00:08"/>
    <d v="2016-08-04T16:03:36"/>
    <n v="3211"/>
    <s v="Newark Ave            "/>
    <n v="40.721525149999998"/>
    <n v="-74.046304543000005"/>
    <n v="3203"/>
    <x v="9"/>
    <n v="40.727595966000003"/>
    <n v="-74.044247311000007"/>
    <n v="24630"/>
    <x v="0"/>
    <m/>
    <m/>
    <m/>
    <m/>
    <n v="1992"/>
    <n v="32"/>
    <m/>
    <n v="2"/>
  </r>
  <r>
    <n v="184"/>
    <n v="3"/>
    <m/>
    <m/>
    <m/>
    <m/>
    <d v="2016-08-04T16:02:22"/>
    <d v="2016-08-04T16:05:26"/>
    <n v="3272"/>
    <s v="Jersey &amp; 3rd          "/>
    <n v="40.723331586464361"/>
    <n v="-74.045952558517442"/>
    <n v="3203"/>
    <x v="9"/>
    <n v="40.727595966000003"/>
    <n v="-74.044247311000007"/>
    <n v="26239"/>
    <x v="0"/>
    <m/>
    <m/>
    <m/>
    <m/>
    <n v="1976"/>
    <n v="48"/>
    <m/>
    <n v="1"/>
  </r>
  <r>
    <n v="458"/>
    <n v="7"/>
    <m/>
    <m/>
    <m/>
    <m/>
    <d v="2016-08-04T16:04:35"/>
    <d v="2016-08-04T16:12:14"/>
    <n v="3209"/>
    <s v="Brunswick St          "/>
    <n v="40.724176499999999"/>
    <n v="-74.050656399999994"/>
    <n v="3203"/>
    <x v="9"/>
    <n v="40.727595966000003"/>
    <n v="-74.044247311000007"/>
    <n v="24687"/>
    <x v="0"/>
    <m/>
    <m/>
    <m/>
    <m/>
    <n v="1985"/>
    <n v="39"/>
    <m/>
    <n v="2"/>
  </r>
  <r>
    <n v="1064"/>
    <n v="17"/>
    <m/>
    <m/>
    <m/>
    <m/>
    <d v="2016-08-04T16:06:34"/>
    <d v="2016-08-04T16:24:18"/>
    <n v="3183"/>
    <s v="Exchange Place        "/>
    <n v="40.716246900000002"/>
    <n v="-74.033458800000005"/>
    <n v="3212"/>
    <x v="40"/>
    <n v="40.734785817999999"/>
    <n v="-74.050443635999997"/>
    <n v="26220"/>
    <x v="0"/>
    <m/>
    <m/>
    <m/>
    <m/>
    <n v="1985"/>
    <n v="39"/>
    <m/>
    <n v="1"/>
  </r>
  <r>
    <n v="1498"/>
    <n v="24"/>
    <m/>
    <m/>
    <m/>
    <m/>
    <d v="2016-08-04T16:07:20"/>
    <d v="2016-08-04T16:32:18"/>
    <n v="3188"/>
    <s v="NJCU                  "/>
    <n v="40.710108699999999"/>
    <n v="-74.085848900000002"/>
    <n v="3186"/>
    <x v="5"/>
    <n v="40.71958611647166"/>
    <n v="-74.043117463588715"/>
    <n v="24631"/>
    <x v="0"/>
    <m/>
    <m/>
    <m/>
    <m/>
    <n v="1972"/>
    <n v="52"/>
    <m/>
    <n v="1"/>
  </r>
  <r>
    <n v="515"/>
    <n v="8"/>
    <m/>
    <m/>
    <m/>
    <m/>
    <d v="2016-08-04T16:08:29"/>
    <d v="2016-08-04T16:17:04"/>
    <n v="3187"/>
    <s v="Warren St             "/>
    <n v="40.721123599999999"/>
    <n v="-74.038050949999999"/>
    <n v="3203"/>
    <x v="9"/>
    <n v="40.727595966000003"/>
    <n v="-74.044247311000007"/>
    <n v="24453"/>
    <x v="0"/>
    <m/>
    <m/>
    <m/>
    <m/>
    <n v="1983"/>
    <n v="41"/>
    <m/>
    <n v="1"/>
  </r>
  <r>
    <n v="193"/>
    <n v="3"/>
    <m/>
    <m/>
    <m/>
    <m/>
    <d v="2016-08-04T16:14:57"/>
    <d v="2016-08-04T16:18:11"/>
    <n v="3184"/>
    <s v="Paulus Hook           "/>
    <n v="40.7141454"/>
    <n v="-74.033551900000006"/>
    <n v="3267"/>
    <x v="33"/>
    <n v="40.712418823756899"/>
    <n v="-74.038525521755219"/>
    <n v="26301"/>
    <x v="0"/>
    <m/>
    <m/>
    <m/>
    <m/>
    <n v="1954"/>
    <n v="70"/>
    <m/>
    <n v="1"/>
  </r>
  <r>
    <n v="335"/>
    <n v="5"/>
    <m/>
    <m/>
    <m/>
    <m/>
    <d v="2016-08-04T16:16:35"/>
    <d v="2016-08-04T16:22:11"/>
    <n v="3186"/>
    <s v="Grove St PATH         "/>
    <n v="40.71958611647166"/>
    <n v="-74.043117463588715"/>
    <n v="3270"/>
    <x v="18"/>
    <n v="40.725289107811321"/>
    <n v="-74.045571684837341"/>
    <n v="26173"/>
    <x v="0"/>
    <m/>
    <m/>
    <m/>
    <m/>
    <n v="1968"/>
    <n v="56"/>
    <m/>
    <n v="1"/>
  </r>
  <r>
    <n v="858"/>
    <n v="14"/>
    <m/>
    <m/>
    <m/>
    <m/>
    <d v="2016-08-04T16:16:50"/>
    <d v="2016-08-04T16:31:09"/>
    <n v="3186"/>
    <s v="Grove St PATH         "/>
    <n v="40.71958611647166"/>
    <n v="-74.043117463588715"/>
    <n v="3190"/>
    <x v="2"/>
    <n v="40.710467023379699"/>
    <n v="-74.070038795471191"/>
    <n v="26189"/>
    <x v="0"/>
    <m/>
    <m/>
    <m/>
    <m/>
    <n v="1986"/>
    <n v="38"/>
    <m/>
    <n v="1"/>
  </r>
  <r>
    <n v="271"/>
    <n v="4"/>
    <m/>
    <m/>
    <m/>
    <m/>
    <d v="2016-08-04T16:18:06"/>
    <d v="2016-08-04T16:22:38"/>
    <n v="3183"/>
    <s v="Exchange Place        "/>
    <n v="40.716246900000002"/>
    <n v="-74.033458800000005"/>
    <n v="3267"/>
    <x v="33"/>
    <n v="40.712418823756899"/>
    <n v="-74.038525521755219"/>
    <n v="24535"/>
    <x v="0"/>
    <m/>
    <m/>
    <m/>
    <m/>
    <n v="1981"/>
    <n v="43"/>
    <m/>
    <n v="1"/>
  </r>
  <r>
    <n v="348"/>
    <n v="5"/>
    <m/>
    <m/>
    <m/>
    <m/>
    <d v="2016-08-04T16:18:20"/>
    <d v="2016-08-04T16:24:09"/>
    <n v="3206"/>
    <s v="Hilltop               "/>
    <n v="40.7311689"/>
    <n v="-74.057573599999998"/>
    <n v="3186"/>
    <x v="5"/>
    <n v="40.71958611647166"/>
    <n v="-74.043117463588715"/>
    <n v="26257"/>
    <x v="0"/>
    <m/>
    <m/>
    <m/>
    <m/>
    <n v="1986"/>
    <n v="38"/>
    <m/>
    <n v="1"/>
  </r>
  <r>
    <n v="2327"/>
    <n v="38"/>
    <m/>
    <m/>
    <m/>
    <m/>
    <d v="2016-08-04T16:19:02"/>
    <d v="2016-08-04T16:57:50"/>
    <n v="3268"/>
    <s v="Lafayette Park        "/>
    <n v="40.71346382669195"/>
    <n v="-74.062858521938324"/>
    <n v="3186"/>
    <x v="5"/>
    <n v="40.71958611647166"/>
    <n v="-74.043117463588715"/>
    <n v="24516"/>
    <x v="1"/>
    <m/>
    <m/>
    <m/>
    <m/>
    <m/>
    <s v=""/>
    <m/>
    <n v="0"/>
  </r>
  <r>
    <n v="8966"/>
    <n v="149"/>
    <m/>
    <m/>
    <m/>
    <m/>
    <d v="2016-08-04T16:19:35"/>
    <d v="2016-08-04T18:49:01"/>
    <n v="3268"/>
    <s v="Lafayette Park        "/>
    <n v="40.71346382669195"/>
    <n v="-74.062858521938324"/>
    <n v="3278"/>
    <x v="12"/>
    <n v="40.725685483629007"/>
    <n v="-74.048790335655212"/>
    <n v="24492"/>
    <x v="1"/>
    <m/>
    <m/>
    <m/>
    <m/>
    <m/>
    <s v=""/>
    <m/>
    <n v="0"/>
  </r>
  <r>
    <n v="493"/>
    <n v="8"/>
    <m/>
    <m/>
    <m/>
    <m/>
    <d v="2016-08-04T16:20:02"/>
    <d v="2016-08-04T16:28:15"/>
    <n v="3201"/>
    <s v="Dey St                "/>
    <n v="40.737710999999997"/>
    <n v="-74.066920999999994"/>
    <n v="3195"/>
    <x v="3"/>
    <n v="40.730742625306583"/>
    <n v="-74.063783884048462"/>
    <n v="24688"/>
    <x v="0"/>
    <m/>
    <m/>
    <m/>
    <m/>
    <n v="1962"/>
    <n v="62"/>
    <m/>
    <n v="2"/>
  </r>
  <r>
    <n v="340"/>
    <n v="5"/>
    <m/>
    <m/>
    <m/>
    <m/>
    <d v="2016-08-04T16:21:10"/>
    <d v="2016-08-04T16:26:50"/>
    <n v="3195"/>
    <s v="Sip Ave               "/>
    <n v="40.730742625306583"/>
    <n v="-74.063783884048462"/>
    <n v="3194"/>
    <x v="20"/>
    <n v="40.725339925355797"/>
    <n v="-74.067622125148773"/>
    <n v="24712"/>
    <x v="0"/>
    <m/>
    <m/>
    <m/>
    <m/>
    <n v="1959"/>
    <n v="65"/>
    <m/>
    <n v="1"/>
  </r>
  <r>
    <n v="393"/>
    <n v="6"/>
    <m/>
    <m/>
    <m/>
    <m/>
    <d v="2016-08-04T16:22:34"/>
    <d v="2016-08-04T16:29:07"/>
    <n v="3273"/>
    <s v="Manila &amp; 1st          "/>
    <n v="40.721650724879986"/>
    <n v="-74.042884111404419"/>
    <n v="3183"/>
    <x v="11"/>
    <n v="40.716246900000002"/>
    <n v="-74.033458800000005"/>
    <n v="24616"/>
    <x v="0"/>
    <m/>
    <m/>
    <m/>
    <m/>
    <n v="1974"/>
    <n v="50"/>
    <m/>
    <n v="1"/>
  </r>
  <r>
    <n v="126"/>
    <n v="2"/>
    <m/>
    <m/>
    <m/>
    <m/>
    <d v="2016-08-04T16:23:05"/>
    <d v="2016-08-04T16:25:12"/>
    <n v="3270"/>
    <s v="Jersey &amp; 6th St       "/>
    <n v="40.725289107811321"/>
    <n v="-74.045571684837341"/>
    <n v="3278"/>
    <x v="12"/>
    <n v="40.725685483629007"/>
    <n v="-74.048790335655212"/>
    <n v="24558"/>
    <x v="0"/>
    <m/>
    <m/>
    <m/>
    <m/>
    <n v="1981"/>
    <n v="43"/>
    <m/>
    <n v="1"/>
  </r>
  <r>
    <n v="3220"/>
    <n v="53"/>
    <m/>
    <m/>
    <m/>
    <m/>
    <d v="2016-08-04T16:23:38"/>
    <d v="2016-08-04T17:17:18"/>
    <n v="3198"/>
    <s v="Heights Elevator      "/>
    <n v="40.748715945380226"/>
    <n v="-74.040443301200867"/>
    <n v="3199"/>
    <x v="21"/>
    <n v="40.728744800000001"/>
    <n v="-74.032108199999996"/>
    <n v="26151"/>
    <x v="0"/>
    <m/>
    <m/>
    <m/>
    <m/>
    <m/>
    <s v=""/>
    <m/>
    <n v="0"/>
  </r>
  <r>
    <n v="657"/>
    <n v="10"/>
    <m/>
    <m/>
    <m/>
    <m/>
    <d v="2016-08-04T16:24:19"/>
    <d v="2016-08-04T16:35:16"/>
    <n v="3187"/>
    <s v="Warren St             "/>
    <n v="40.721123599999999"/>
    <n v="-74.038050949999999"/>
    <n v="3207"/>
    <x v="32"/>
    <n v="40.737603700000001"/>
    <n v="-74.052478300000004"/>
    <n v="26287"/>
    <x v="0"/>
    <m/>
    <m/>
    <m/>
    <m/>
    <n v="1989"/>
    <n v="35"/>
    <m/>
    <n v="1"/>
  </r>
  <r>
    <n v="3141"/>
    <n v="52"/>
    <m/>
    <m/>
    <m/>
    <m/>
    <d v="2016-08-04T16:25:01"/>
    <d v="2016-08-04T17:17:22"/>
    <n v="3198"/>
    <s v="Heights Elevator      "/>
    <n v="40.748715945380226"/>
    <n v="-74.040443301200867"/>
    <n v="3199"/>
    <x v="21"/>
    <n v="40.728744800000001"/>
    <n v="-74.032108199999996"/>
    <n v="26315"/>
    <x v="0"/>
    <m/>
    <m/>
    <m/>
    <m/>
    <m/>
    <s v=""/>
    <m/>
    <n v="0"/>
  </r>
  <r>
    <n v="236"/>
    <n v="3"/>
    <m/>
    <m/>
    <m/>
    <m/>
    <d v="2016-08-04T16:26:21"/>
    <d v="2016-08-04T16:30:17"/>
    <n v="3205"/>
    <s v="JC Medical Center     "/>
    <n v="40.716539780991937"/>
    <n v="-74.049637913703904"/>
    <n v="3211"/>
    <x v="14"/>
    <n v="40.721525149999998"/>
    <n v="-74.046304543000005"/>
    <n v="24523"/>
    <x v="0"/>
    <m/>
    <m/>
    <m/>
    <m/>
    <n v="1989"/>
    <n v="35"/>
    <m/>
    <n v="1"/>
  </r>
  <r>
    <n v="666"/>
    <n v="11"/>
    <m/>
    <m/>
    <m/>
    <m/>
    <d v="2016-08-04T16:26:48"/>
    <d v="2016-08-04T16:37:55"/>
    <n v="3195"/>
    <s v="Sip Ave               "/>
    <n v="40.730742625306583"/>
    <n v="-74.063783884048462"/>
    <n v="3193"/>
    <x v="4"/>
    <n v="40.724605099886901"/>
    <n v="-74.078405946493149"/>
    <n v="26273"/>
    <x v="0"/>
    <m/>
    <m/>
    <m/>
    <m/>
    <n v="1967"/>
    <n v="57"/>
    <m/>
    <n v="1"/>
  </r>
  <r>
    <n v="816"/>
    <n v="13"/>
    <m/>
    <m/>
    <m/>
    <m/>
    <d v="2016-08-04T16:31:38"/>
    <d v="2016-08-04T16:45:15"/>
    <n v="3202"/>
    <s v="Newport PATH          "/>
    <n v="40.727223500000001"/>
    <n v="-74.033758899999995"/>
    <n v="3201"/>
    <x v="22"/>
    <n v="40.737710999999997"/>
    <n v="-74.066920999999994"/>
    <n v="24621"/>
    <x v="0"/>
    <m/>
    <m/>
    <m/>
    <m/>
    <n v="1975"/>
    <n v="49"/>
    <m/>
    <n v="1"/>
  </r>
  <r>
    <n v="197"/>
    <n v="3"/>
    <m/>
    <m/>
    <m/>
    <m/>
    <d v="2016-08-04T16:32:25"/>
    <d v="2016-08-04T16:35:43"/>
    <n v="3278"/>
    <s v="Monmouth and 6th      "/>
    <n v="40.725685483629007"/>
    <n v="-74.048790335655212"/>
    <n v="3273"/>
    <x v="0"/>
    <n v="40.721650724879986"/>
    <n v="-74.042884111404419"/>
    <n v="24573"/>
    <x v="0"/>
    <m/>
    <m/>
    <m/>
    <m/>
    <n v="1985"/>
    <n v="39"/>
    <m/>
    <n v="2"/>
  </r>
  <r>
    <n v="1059"/>
    <n v="17"/>
    <m/>
    <m/>
    <m/>
    <m/>
    <d v="2016-08-04T16:33:05"/>
    <d v="2016-08-04T16:50:45"/>
    <n v="3194"/>
    <s v="McGinley Square       "/>
    <n v="40.725339925355797"/>
    <n v="-74.067622125148773"/>
    <n v="3202"/>
    <x v="15"/>
    <n v="40.727223500000001"/>
    <n v="-74.033758899999995"/>
    <n v="24712"/>
    <x v="0"/>
    <m/>
    <m/>
    <m/>
    <m/>
    <n v="1984"/>
    <n v="40"/>
    <m/>
    <n v="1"/>
  </r>
  <r>
    <n v="544"/>
    <n v="9"/>
    <m/>
    <m/>
    <m/>
    <m/>
    <d v="2016-08-04T16:33:39"/>
    <d v="2016-08-04T16:42:44"/>
    <n v="3202"/>
    <s v="Newport PATH          "/>
    <n v="40.727223500000001"/>
    <n v="-74.033758899999995"/>
    <n v="3209"/>
    <x v="28"/>
    <n v="40.724176499999999"/>
    <n v="-74.050656399999994"/>
    <n v="26205"/>
    <x v="0"/>
    <m/>
    <m/>
    <m/>
    <m/>
    <n v="1981"/>
    <n v="43"/>
    <m/>
    <n v="1"/>
  </r>
  <r>
    <n v="531"/>
    <n v="8"/>
    <m/>
    <m/>
    <m/>
    <m/>
    <d v="2016-08-04T16:33:43"/>
    <d v="2016-08-04T16:42:34"/>
    <n v="3202"/>
    <s v="Newport PATH          "/>
    <n v="40.727223500000001"/>
    <n v="-74.033758899999995"/>
    <n v="3209"/>
    <x v="28"/>
    <n v="40.724176499999999"/>
    <n v="-74.050656399999994"/>
    <n v="24596"/>
    <x v="0"/>
    <m/>
    <m/>
    <m/>
    <m/>
    <n v="1986"/>
    <n v="38"/>
    <m/>
    <n v="1"/>
  </r>
  <r>
    <n v="353"/>
    <n v="5"/>
    <m/>
    <m/>
    <m/>
    <m/>
    <d v="2016-08-04T16:34:14"/>
    <d v="2016-08-04T16:40:07"/>
    <n v="3187"/>
    <s v="Warren St             "/>
    <n v="40.721123599999999"/>
    <n v="-74.038050949999999"/>
    <n v="3183"/>
    <x v="11"/>
    <n v="40.716246900000002"/>
    <n v="-74.033458800000005"/>
    <n v="26209"/>
    <x v="0"/>
    <m/>
    <m/>
    <m/>
    <m/>
    <n v="1995"/>
    <n v="29"/>
    <m/>
    <n v="2"/>
  </r>
  <r>
    <n v="1225"/>
    <n v="20"/>
    <m/>
    <m/>
    <m/>
    <m/>
    <d v="2016-08-04T16:34:15"/>
    <d v="2016-08-04T16:54:41"/>
    <n v="3214"/>
    <s v="Essex Light Rail      "/>
    <n v="40.712774199999998"/>
    <n v="-74.0364857"/>
    <n v="3267"/>
    <x v="33"/>
    <n v="40.712418823756899"/>
    <n v="-74.038525521755219"/>
    <n v="26212"/>
    <x v="0"/>
    <m/>
    <m/>
    <m/>
    <m/>
    <n v="1990"/>
    <n v="34"/>
    <m/>
    <n v="1"/>
  </r>
  <r>
    <n v="712"/>
    <n v="11"/>
    <m/>
    <m/>
    <m/>
    <m/>
    <d v="2016-08-04T16:35:37"/>
    <d v="2016-08-04T16:47:29"/>
    <n v="3184"/>
    <s v="Paulus Hook           "/>
    <n v="40.7141454"/>
    <n v="-74.033551900000006"/>
    <n v="3203"/>
    <x v="9"/>
    <n v="40.727595966000003"/>
    <n v="-74.044247311000007"/>
    <n v="26304"/>
    <x v="0"/>
    <m/>
    <m/>
    <m/>
    <m/>
    <n v="1979"/>
    <n v="45"/>
    <m/>
    <n v="1"/>
  </r>
  <r>
    <n v="81"/>
    <n v="1"/>
    <m/>
    <m/>
    <m/>
    <m/>
    <d v="2016-08-04T16:37:52"/>
    <d v="2016-08-04T16:39:13"/>
    <n v="3270"/>
    <s v="Jersey &amp; 6th St       "/>
    <n v="40.725289107811321"/>
    <n v="-74.045571684837341"/>
    <n v="3272"/>
    <x v="39"/>
    <n v="40.723331586464361"/>
    <n v="-74.045952558517442"/>
    <n v="24434"/>
    <x v="0"/>
    <m/>
    <m/>
    <m/>
    <m/>
    <n v="1978"/>
    <n v="46"/>
    <m/>
    <n v="1"/>
  </r>
  <r>
    <n v="530"/>
    <n v="8"/>
    <m/>
    <m/>
    <m/>
    <m/>
    <d v="2016-08-04T16:39:33"/>
    <d v="2016-08-04T16:48:23"/>
    <n v="3195"/>
    <s v="Sip Ave               "/>
    <n v="40.730742625306583"/>
    <n v="-74.063783884048462"/>
    <n v="3193"/>
    <x v="4"/>
    <n v="40.724605099886901"/>
    <n v="-74.078405946493149"/>
    <n v="24600"/>
    <x v="0"/>
    <m/>
    <m/>
    <m/>
    <m/>
    <n v="1986"/>
    <n v="38"/>
    <m/>
    <n v="1"/>
  </r>
  <r>
    <n v="327"/>
    <n v="5"/>
    <m/>
    <m/>
    <m/>
    <m/>
    <d v="2016-08-04T16:42:13"/>
    <d v="2016-08-04T16:47:41"/>
    <n v="3202"/>
    <s v="Newport PATH          "/>
    <n v="40.727223500000001"/>
    <n v="-74.033758899999995"/>
    <n v="3203"/>
    <x v="9"/>
    <n v="40.727595966000003"/>
    <n v="-74.044247311000007"/>
    <n v="24429"/>
    <x v="0"/>
    <m/>
    <m/>
    <m/>
    <m/>
    <n v="1980"/>
    <n v="44"/>
    <m/>
    <n v="1"/>
  </r>
  <r>
    <n v="561"/>
    <n v="9"/>
    <m/>
    <m/>
    <m/>
    <m/>
    <d v="2016-08-04T16:42:30"/>
    <d v="2016-08-04T16:51:52"/>
    <n v="3279"/>
    <s v="Dixon Mills           "/>
    <n v="40.721630142638354"/>
    <n v="-74.04996782541275"/>
    <n v="3186"/>
    <x v="5"/>
    <n v="40.71958611647166"/>
    <n v="-74.043117463588715"/>
    <n v="26243"/>
    <x v="0"/>
    <m/>
    <m/>
    <m/>
    <m/>
    <n v="1987"/>
    <n v="37"/>
    <m/>
    <n v="2"/>
  </r>
  <r>
    <n v="465"/>
    <n v="7"/>
    <m/>
    <m/>
    <m/>
    <m/>
    <d v="2016-08-04T16:42:53"/>
    <d v="2016-08-04T16:50:38"/>
    <n v="3183"/>
    <s v="Exchange Place        "/>
    <n v="40.716246900000002"/>
    <n v="-74.033458800000005"/>
    <n v="3203"/>
    <x v="9"/>
    <n v="40.727595966000003"/>
    <n v="-74.044247311000007"/>
    <n v="24414"/>
    <x v="0"/>
    <m/>
    <m/>
    <m/>
    <m/>
    <n v="1956"/>
    <n v="68"/>
    <m/>
    <n v="1"/>
  </r>
  <r>
    <n v="291"/>
    <n v="4"/>
    <m/>
    <m/>
    <m/>
    <m/>
    <d v="2016-08-04T16:43:11"/>
    <d v="2016-08-04T16:48:02"/>
    <n v="3195"/>
    <s v="Sip Ave               "/>
    <n v="40.730742625306583"/>
    <n v="-74.063783884048462"/>
    <n v="3225"/>
    <x v="38"/>
    <n v="40.723658899999997"/>
    <n v="-74.064194299999997"/>
    <n v="24413"/>
    <x v="0"/>
    <m/>
    <m/>
    <m/>
    <m/>
    <n v="1987"/>
    <n v="37"/>
    <m/>
    <n v="1"/>
  </r>
  <r>
    <n v="387"/>
    <n v="6"/>
    <m/>
    <m/>
    <m/>
    <m/>
    <d v="2016-08-04T16:43:13"/>
    <d v="2016-08-04T16:49:40"/>
    <n v="3183"/>
    <s v="Exchange Place        "/>
    <n v="40.716246900000002"/>
    <n v="-74.033458800000005"/>
    <n v="3202"/>
    <x v="15"/>
    <n v="40.727223500000001"/>
    <n v="-74.033758899999995"/>
    <n v="24636"/>
    <x v="0"/>
    <m/>
    <m/>
    <m/>
    <m/>
    <n v="1993"/>
    <n v="31"/>
    <m/>
    <n v="2"/>
  </r>
  <r>
    <n v="290"/>
    <n v="4"/>
    <m/>
    <m/>
    <m/>
    <m/>
    <d v="2016-08-04T16:43:24"/>
    <d v="2016-08-04T16:48:14"/>
    <n v="3186"/>
    <s v="Grove St PATH         "/>
    <n v="40.71958611647166"/>
    <n v="-74.043117463588715"/>
    <n v="3203"/>
    <x v="9"/>
    <n v="40.727595966000003"/>
    <n v="-74.044247311000007"/>
    <n v="24612"/>
    <x v="0"/>
    <m/>
    <m/>
    <m/>
    <m/>
    <n v="1974"/>
    <n v="50"/>
    <m/>
    <n v="2"/>
  </r>
  <r>
    <n v="538"/>
    <n v="8"/>
    <m/>
    <m/>
    <m/>
    <m/>
    <d v="2016-08-04T16:43:30"/>
    <d v="2016-08-04T16:52:29"/>
    <n v="3207"/>
    <s v="Oakland Ave           "/>
    <n v="40.737603700000001"/>
    <n v="-74.052478300000004"/>
    <n v="3195"/>
    <x v="3"/>
    <n v="40.730742625306583"/>
    <n v="-74.063783884048462"/>
    <n v="24716"/>
    <x v="0"/>
    <m/>
    <m/>
    <m/>
    <m/>
    <n v="1957"/>
    <n v="67"/>
    <m/>
    <n v="1"/>
  </r>
  <r>
    <n v="169"/>
    <n v="2"/>
    <m/>
    <m/>
    <m/>
    <m/>
    <d v="2016-08-04T16:43:38"/>
    <d v="2016-08-04T16:46:27"/>
    <n v="3184"/>
    <s v="Paulus Hook           "/>
    <n v="40.7141454"/>
    <n v="-74.033551900000006"/>
    <n v="3267"/>
    <x v="33"/>
    <n v="40.712418823756899"/>
    <n v="-74.038525521755219"/>
    <n v="26215"/>
    <x v="0"/>
    <m/>
    <m/>
    <m/>
    <m/>
    <n v="1984"/>
    <n v="40"/>
    <m/>
    <n v="1"/>
  </r>
  <r>
    <n v="727"/>
    <n v="12"/>
    <m/>
    <m/>
    <m/>
    <m/>
    <d v="2016-08-04T16:44:01"/>
    <d v="2016-08-04T16:56:09"/>
    <n v="3206"/>
    <s v="Hilltop               "/>
    <n v="40.7311689"/>
    <n v="-74.057573599999998"/>
    <n v="3281"/>
    <x v="42"/>
    <n v="40.74590996631558"/>
    <n v="-74.057271480560303"/>
    <n v="26202"/>
    <x v="0"/>
    <m/>
    <m/>
    <m/>
    <m/>
    <n v="1984"/>
    <n v="40"/>
    <m/>
    <n v="1"/>
  </r>
  <r>
    <n v="568"/>
    <n v="9"/>
    <m/>
    <m/>
    <m/>
    <m/>
    <d v="2016-08-04T16:45:26"/>
    <d v="2016-08-04T16:54:55"/>
    <n v="3184"/>
    <s v="Paulus Hook           "/>
    <n v="40.7141454"/>
    <n v="-74.033551900000006"/>
    <n v="3203"/>
    <x v="9"/>
    <n v="40.727595966000003"/>
    <n v="-74.044247311000007"/>
    <n v="26237"/>
    <x v="0"/>
    <m/>
    <m/>
    <m/>
    <m/>
    <n v="1970"/>
    <n v="54"/>
    <m/>
    <n v="1"/>
  </r>
  <r>
    <n v="930"/>
    <n v="15"/>
    <m/>
    <m/>
    <m/>
    <m/>
    <d v="2016-08-04T16:45:56"/>
    <d v="2016-08-04T17:01:27"/>
    <n v="3206"/>
    <s v="Hilltop               "/>
    <n v="40.7311689"/>
    <n v="-74.057573599999998"/>
    <n v="3211"/>
    <x v="14"/>
    <n v="40.721525149999998"/>
    <n v="-74.046304543000005"/>
    <n v="26314"/>
    <x v="0"/>
    <m/>
    <m/>
    <m/>
    <m/>
    <n v="1978"/>
    <n v="46"/>
    <m/>
    <n v="1"/>
  </r>
  <r>
    <n v="1659"/>
    <n v="27"/>
    <m/>
    <m/>
    <m/>
    <m/>
    <d v="2016-08-04T16:48:37"/>
    <d v="2016-08-04T17:16:17"/>
    <n v="3185"/>
    <s v="City Hall             "/>
    <n v="40.717732499999997"/>
    <n v="-74.043845000000005"/>
    <n v="3199"/>
    <x v="21"/>
    <n v="40.728744800000001"/>
    <n v="-74.032108199999996"/>
    <n v="24432"/>
    <x v="0"/>
    <m/>
    <m/>
    <m/>
    <m/>
    <n v="1989"/>
    <n v="35"/>
    <m/>
    <n v="1"/>
  </r>
  <r>
    <n v="387"/>
    <n v="6"/>
    <m/>
    <m/>
    <m/>
    <m/>
    <d v="2016-08-04T16:50:29"/>
    <d v="2016-08-04T16:56:57"/>
    <n v="3209"/>
    <s v="Brunswick St          "/>
    <n v="40.724176499999999"/>
    <n v="-74.050656399999994"/>
    <n v="3186"/>
    <x v="5"/>
    <n v="40.71958611647166"/>
    <n v="-74.043117463588715"/>
    <n v="24606"/>
    <x v="0"/>
    <m/>
    <m/>
    <m/>
    <m/>
    <n v="1986"/>
    <n v="38"/>
    <m/>
    <n v="1"/>
  </r>
  <r>
    <n v="368"/>
    <n v="6"/>
    <m/>
    <m/>
    <m/>
    <m/>
    <d v="2016-08-04T16:50:29"/>
    <d v="2016-08-04T16:56:38"/>
    <n v="3183"/>
    <s v="Exchange Place        "/>
    <n v="40.716246900000002"/>
    <n v="-74.033458800000005"/>
    <n v="3187"/>
    <x v="16"/>
    <n v="40.721123599999999"/>
    <n v="-74.038050949999999"/>
    <n v="26209"/>
    <x v="0"/>
    <m/>
    <m/>
    <m/>
    <m/>
    <n v="1995"/>
    <n v="29"/>
    <m/>
    <n v="2"/>
  </r>
  <r>
    <n v="290"/>
    <n v="4"/>
    <m/>
    <m/>
    <m/>
    <m/>
    <d v="2016-08-04T16:50:32"/>
    <d v="2016-08-04T16:55:22"/>
    <n v="3183"/>
    <s v="Exchange Place        "/>
    <n v="40.716246900000002"/>
    <n v="-74.033458800000005"/>
    <n v="3213"/>
    <x v="7"/>
    <n v="40.718488919999999"/>
    <n v="-74.047726624999996"/>
    <n v="24604"/>
    <x v="0"/>
    <m/>
    <m/>
    <m/>
    <m/>
    <n v="1983"/>
    <n v="41"/>
    <m/>
    <n v="1"/>
  </r>
  <r>
    <n v="286"/>
    <n v="4"/>
    <m/>
    <m/>
    <m/>
    <m/>
    <d v="2016-08-04T16:50:52"/>
    <d v="2016-08-04T16:55:39"/>
    <n v="3195"/>
    <s v="Sip Ave               "/>
    <n v="40.730742625306583"/>
    <n v="-74.063783884048462"/>
    <n v="3194"/>
    <x v="20"/>
    <n v="40.725339925355797"/>
    <n v="-74.067622125148773"/>
    <n v="26256"/>
    <x v="0"/>
    <m/>
    <m/>
    <m/>
    <m/>
    <n v="1989"/>
    <n v="35"/>
    <m/>
    <n v="1"/>
  </r>
  <r>
    <n v="523"/>
    <n v="8"/>
    <m/>
    <m/>
    <m/>
    <m/>
    <d v="2016-08-04T16:51:07"/>
    <d v="2016-08-04T16:59:51"/>
    <n v="3190"/>
    <s v="Garfield Ave Station  "/>
    <n v="40.710467023379699"/>
    <n v="-74.070038795471191"/>
    <n v="3186"/>
    <x v="5"/>
    <n v="40.71958611647166"/>
    <n v="-74.043117463588715"/>
    <n v="24613"/>
    <x v="0"/>
    <m/>
    <m/>
    <m/>
    <m/>
    <n v="1988"/>
    <n v="36"/>
    <m/>
    <n v="1"/>
  </r>
  <r>
    <n v="263"/>
    <n v="4"/>
    <m/>
    <m/>
    <m/>
    <m/>
    <d v="2016-08-04T16:54:31"/>
    <d v="2016-08-04T16:58:54"/>
    <n v="3212"/>
    <s v="Christ Hospital       "/>
    <n v="40.734785817999999"/>
    <n v="-74.050443635999997"/>
    <n v="3206"/>
    <x v="1"/>
    <n v="40.7311689"/>
    <n v="-74.057573599999998"/>
    <n v="24407"/>
    <x v="0"/>
    <m/>
    <m/>
    <m/>
    <m/>
    <n v="1981"/>
    <n v="43"/>
    <m/>
    <n v="1"/>
  </r>
  <r>
    <n v="547"/>
    <n v="9"/>
    <m/>
    <m/>
    <m/>
    <m/>
    <d v="2016-08-04T16:54:49"/>
    <d v="2016-08-04T17:03:57"/>
    <n v="3267"/>
    <s v="Morris Canal          "/>
    <n v="40.712418823756899"/>
    <n v="-74.038525521755219"/>
    <n v="3205"/>
    <x v="25"/>
    <n v="40.716539780991937"/>
    <n v="-74.049637913703904"/>
    <n v="26251"/>
    <x v="0"/>
    <m/>
    <m/>
    <m/>
    <m/>
    <n v="1983"/>
    <n v="41"/>
    <m/>
    <n v="2"/>
  </r>
  <r>
    <n v="357"/>
    <n v="5"/>
    <m/>
    <m/>
    <m/>
    <m/>
    <d v="2016-08-04T16:55:12"/>
    <d v="2016-08-04T17:01:10"/>
    <n v="3278"/>
    <s v="Monmouth and 6th      "/>
    <n v="40.725685483629007"/>
    <n v="-74.048790335655212"/>
    <n v="3186"/>
    <x v="5"/>
    <n v="40.71958611647166"/>
    <n v="-74.043117463588715"/>
    <n v="24682"/>
    <x v="1"/>
    <m/>
    <m/>
    <m/>
    <m/>
    <m/>
    <s v=""/>
    <m/>
    <n v="0"/>
  </r>
  <r>
    <n v="267"/>
    <n v="4"/>
    <m/>
    <m/>
    <m/>
    <m/>
    <d v="2016-08-04T16:55:39"/>
    <d v="2016-08-04T17:00:07"/>
    <n v="3186"/>
    <s v="Grove St PATH         "/>
    <n v="40.71958611647166"/>
    <n v="-74.043117463588715"/>
    <n v="3267"/>
    <x v="33"/>
    <n v="40.712418823756899"/>
    <n v="-74.038525521755219"/>
    <n v="26257"/>
    <x v="0"/>
    <m/>
    <m/>
    <m/>
    <m/>
    <n v="1986"/>
    <n v="38"/>
    <m/>
    <n v="1"/>
  </r>
  <r>
    <n v="305"/>
    <n v="5"/>
    <m/>
    <m/>
    <m/>
    <m/>
    <d v="2016-08-04T16:56:01"/>
    <d v="2016-08-04T17:01:06"/>
    <n v="3183"/>
    <s v="Exchange Place        "/>
    <n v="40.716246900000002"/>
    <n v="-74.033458800000005"/>
    <n v="3185"/>
    <x v="13"/>
    <n v="40.717732499999997"/>
    <n v="-74.043845000000005"/>
    <n v="24659"/>
    <x v="0"/>
    <m/>
    <m/>
    <m/>
    <m/>
    <n v="1970"/>
    <n v="54"/>
    <m/>
    <n v="1"/>
  </r>
  <r>
    <n v="188"/>
    <n v="3"/>
    <m/>
    <m/>
    <m/>
    <m/>
    <d v="2016-08-04T16:57:08"/>
    <d v="2016-08-04T17:00:16"/>
    <n v="3186"/>
    <s v="Grove St PATH         "/>
    <n v="40.71958611647166"/>
    <n v="-74.043117463588715"/>
    <n v="3279"/>
    <x v="26"/>
    <n v="40.721630142638354"/>
    <n v="-74.04996782541275"/>
    <n v="24446"/>
    <x v="0"/>
    <m/>
    <m/>
    <m/>
    <m/>
    <n v="1982"/>
    <n v="42"/>
    <m/>
    <n v="1"/>
  </r>
  <r>
    <n v="3561"/>
    <n v="59"/>
    <m/>
    <m/>
    <m/>
    <m/>
    <d v="2016-08-04T16:57:49"/>
    <d v="2016-08-04T17:57:11"/>
    <n v="3186"/>
    <s v="Grove St PATH         "/>
    <n v="40.71958611647166"/>
    <n v="-74.043117463588715"/>
    <n v="3209"/>
    <x v="28"/>
    <n v="40.724176499999999"/>
    <n v="-74.050656399999994"/>
    <n v="24402"/>
    <x v="0"/>
    <m/>
    <m/>
    <m/>
    <m/>
    <n v="1982"/>
    <n v="42"/>
    <m/>
    <n v="1"/>
  </r>
  <r>
    <n v="263"/>
    <n v="4"/>
    <m/>
    <m/>
    <m/>
    <m/>
    <d v="2016-08-04T16:58:02"/>
    <d v="2016-08-04T17:02:26"/>
    <n v="3186"/>
    <s v="Grove St PATH         "/>
    <n v="40.71958611647166"/>
    <n v="-74.043117463588715"/>
    <n v="3279"/>
    <x v="26"/>
    <n v="40.721630142638354"/>
    <n v="-74.04996782541275"/>
    <n v="24674"/>
    <x v="0"/>
    <m/>
    <m/>
    <m/>
    <m/>
    <n v="1987"/>
    <n v="37"/>
    <m/>
    <n v="2"/>
  </r>
  <r>
    <n v="659"/>
    <n v="10"/>
    <m/>
    <m/>
    <m/>
    <m/>
    <d v="2016-08-04T16:58:01"/>
    <d v="2016-08-04T17:09:00"/>
    <n v="3184"/>
    <s v="Paulus Hook           "/>
    <n v="40.7141454"/>
    <n v="-74.033551900000006"/>
    <n v="3278"/>
    <x v="12"/>
    <n v="40.725685483629007"/>
    <n v="-74.048790335655212"/>
    <n v="26253"/>
    <x v="0"/>
    <m/>
    <m/>
    <m/>
    <m/>
    <n v="1979"/>
    <n v="45"/>
    <m/>
    <n v="1"/>
  </r>
  <r>
    <n v="538"/>
    <n v="8"/>
    <m/>
    <m/>
    <m/>
    <m/>
    <d v="2016-08-04T16:58:03"/>
    <d v="2016-08-04T17:07:02"/>
    <n v="3186"/>
    <s v="Grove St PATH         "/>
    <n v="40.71958611647166"/>
    <n v="-74.043117463588715"/>
    <n v="3276"/>
    <x v="6"/>
    <n v="40.714584035358932"/>
    <n v="-74.042817056179047"/>
    <n v="24516"/>
    <x v="0"/>
    <m/>
    <m/>
    <m/>
    <m/>
    <n v="1986"/>
    <n v="38"/>
    <m/>
    <n v="1"/>
  </r>
  <r>
    <n v="778"/>
    <n v="12"/>
    <m/>
    <m/>
    <m/>
    <m/>
    <d v="2016-08-04T16:58:06"/>
    <d v="2016-08-04T17:11:04"/>
    <n v="3206"/>
    <s v="Hilltop               "/>
    <n v="40.7311689"/>
    <n v="-74.057573599999998"/>
    <n v="3187"/>
    <x v="16"/>
    <n v="40.721123599999999"/>
    <n v="-74.038050949999999"/>
    <n v="24582"/>
    <x v="0"/>
    <m/>
    <m/>
    <m/>
    <m/>
    <n v="1985"/>
    <n v="39"/>
    <m/>
    <n v="1"/>
  </r>
  <r>
    <n v="370"/>
    <n v="6"/>
    <m/>
    <m/>
    <m/>
    <m/>
    <d v="2016-08-04T16:59:05"/>
    <d v="2016-08-04T17:05:16"/>
    <n v="3186"/>
    <s v="Grove St PATH         "/>
    <n v="40.71958611647166"/>
    <n v="-74.043117463588715"/>
    <n v="3267"/>
    <x v="33"/>
    <n v="40.712418823756899"/>
    <n v="-74.038525521755219"/>
    <n v="26224"/>
    <x v="0"/>
    <m/>
    <m/>
    <m/>
    <m/>
    <n v="1985"/>
    <n v="39"/>
    <m/>
    <n v="1"/>
  </r>
  <r>
    <n v="202"/>
    <n v="3"/>
    <m/>
    <m/>
    <m/>
    <m/>
    <d v="2016-08-04T17:00:43"/>
    <d v="2016-08-04T17:04:06"/>
    <n v="3267"/>
    <s v="Morris Canal          "/>
    <n v="40.712418823756899"/>
    <n v="-74.038525521755219"/>
    <n v="3275"/>
    <x v="17"/>
    <n v="40.718355198232139"/>
    <n v="-74.038914442062378"/>
    <n v="26301"/>
    <x v="0"/>
    <m/>
    <m/>
    <m/>
    <m/>
    <n v="1971"/>
    <n v="53"/>
    <m/>
    <n v="1"/>
  </r>
  <r>
    <n v="555"/>
    <n v="9"/>
    <m/>
    <m/>
    <m/>
    <m/>
    <d v="2016-08-04T17:01:07"/>
    <d v="2016-08-04T17:10:22"/>
    <n v="3202"/>
    <s v="Newport PATH          "/>
    <n v="40.727223500000001"/>
    <n v="-74.033758899999995"/>
    <n v="3276"/>
    <x v="6"/>
    <n v="40.714584035358932"/>
    <n v="-74.042817056179047"/>
    <n v="24500"/>
    <x v="0"/>
    <m/>
    <m/>
    <m/>
    <m/>
    <n v="1990"/>
    <n v="34"/>
    <m/>
    <n v="1"/>
  </r>
  <r>
    <n v="304"/>
    <n v="5"/>
    <m/>
    <m/>
    <m/>
    <m/>
    <d v="2016-08-04T17:04:22"/>
    <d v="2016-08-04T17:09:27"/>
    <n v="3195"/>
    <s v="Sip Ave               "/>
    <n v="40.730742625306583"/>
    <n v="-74.063783884048462"/>
    <n v="3201"/>
    <x v="22"/>
    <n v="40.737710999999997"/>
    <n v="-74.066920999999994"/>
    <n v="24435"/>
    <x v="0"/>
    <m/>
    <m/>
    <m/>
    <m/>
    <n v="1962"/>
    <n v="62"/>
    <m/>
    <n v="1"/>
  </r>
  <r>
    <n v="1608"/>
    <n v="26"/>
    <m/>
    <m/>
    <m/>
    <m/>
    <d v="2016-08-04T17:06:30"/>
    <d v="2016-08-04T17:33:18"/>
    <n v="3195"/>
    <s v="Sip Ave               "/>
    <n v="40.730742625306583"/>
    <n v="-74.063783884048462"/>
    <n v="3216"/>
    <x v="31"/>
    <n v="40.697029899999997"/>
    <n v="-74.096936600000006"/>
    <n v="26158"/>
    <x v="0"/>
    <m/>
    <m/>
    <m/>
    <m/>
    <n v="1963"/>
    <n v="61"/>
    <m/>
    <n v="1"/>
  </r>
  <r>
    <n v="272"/>
    <n v="4"/>
    <m/>
    <m/>
    <m/>
    <m/>
    <d v="2016-08-04T17:08:22"/>
    <d v="2016-08-04T17:12:54"/>
    <n v="3220"/>
    <s v="5 Corners Library     "/>
    <n v="40.734961020009514"/>
    <n v="-74.059503078460693"/>
    <n v="3207"/>
    <x v="32"/>
    <n v="40.737603700000001"/>
    <n v="-74.052478300000004"/>
    <n v="24717"/>
    <x v="0"/>
    <m/>
    <m/>
    <m/>
    <m/>
    <n v="1974"/>
    <n v="50"/>
    <m/>
    <n v="2"/>
  </r>
  <r>
    <n v="272"/>
    <n v="4"/>
    <m/>
    <m/>
    <m/>
    <m/>
    <d v="2016-08-04T17:08:42"/>
    <d v="2016-08-04T17:13:14"/>
    <n v="3183"/>
    <s v="Exchange Place        "/>
    <n v="40.716246900000002"/>
    <n v="-74.033458800000005"/>
    <n v="3267"/>
    <x v="33"/>
    <n v="40.712418823756899"/>
    <n v="-74.038525521755219"/>
    <n v="26318"/>
    <x v="0"/>
    <m/>
    <m/>
    <m/>
    <m/>
    <n v="1968"/>
    <n v="56"/>
    <m/>
    <n v="1"/>
  </r>
  <r>
    <n v="324"/>
    <n v="5"/>
    <m/>
    <m/>
    <m/>
    <m/>
    <d v="2016-08-04T17:09:39"/>
    <d v="2016-08-04T17:15:04"/>
    <n v="3187"/>
    <s v="Warren St             "/>
    <n v="40.721123599999999"/>
    <n v="-74.038050949999999"/>
    <n v="3203"/>
    <x v="9"/>
    <n v="40.727595966000003"/>
    <n v="-74.044247311000007"/>
    <n v="24571"/>
    <x v="0"/>
    <m/>
    <m/>
    <m/>
    <m/>
    <n v="1983"/>
    <n v="41"/>
    <m/>
    <n v="1"/>
  </r>
  <r>
    <n v="615"/>
    <n v="10"/>
    <m/>
    <m/>
    <m/>
    <m/>
    <d v="2016-08-04T17:10:15"/>
    <d v="2016-08-04T17:20:30"/>
    <n v="3225"/>
    <s v="Baldwin at Montgomery "/>
    <n v="40.723658899999997"/>
    <n v="-74.064194299999997"/>
    <n v="3183"/>
    <x v="11"/>
    <n v="40.716246900000002"/>
    <n v="-74.033458800000005"/>
    <n v="24413"/>
    <x v="0"/>
    <m/>
    <m/>
    <m/>
    <m/>
    <n v="1984"/>
    <n v="40"/>
    <m/>
    <n v="1"/>
  </r>
  <r>
    <n v="599"/>
    <n v="9"/>
    <m/>
    <m/>
    <m/>
    <m/>
    <d v="2016-08-04T17:11:42"/>
    <d v="2016-08-04T17:21:41"/>
    <n v="3183"/>
    <s v="Exchange Place        "/>
    <n v="40.716246900000002"/>
    <n v="-74.033458800000005"/>
    <n v="3279"/>
    <x v="26"/>
    <n v="40.721630142638354"/>
    <n v="-74.04996782541275"/>
    <n v="24441"/>
    <x v="0"/>
    <m/>
    <m/>
    <m/>
    <m/>
    <n v="1984"/>
    <n v="40"/>
    <m/>
    <n v="1"/>
  </r>
  <r>
    <n v="798"/>
    <n v="13"/>
    <m/>
    <m/>
    <m/>
    <m/>
    <d v="2016-08-04T17:14:01"/>
    <d v="2016-08-04T17:27:20"/>
    <n v="3202"/>
    <s v="Newport PATH          "/>
    <n v="40.727223500000001"/>
    <n v="-74.033758899999995"/>
    <n v="3210"/>
    <x v="27"/>
    <n v="40.742677141000001"/>
    <n v="-74.051788633000001"/>
    <n v="26271"/>
    <x v="0"/>
    <m/>
    <m/>
    <m/>
    <m/>
    <n v="1990"/>
    <n v="34"/>
    <m/>
    <n v="1"/>
  </r>
  <r>
    <n v="169"/>
    <n v="2"/>
    <m/>
    <m/>
    <m/>
    <m/>
    <d v="2016-08-04T17:14:06"/>
    <d v="2016-08-04T17:16:55"/>
    <n v="3183"/>
    <s v="Exchange Place        "/>
    <n v="40.716246900000002"/>
    <n v="-74.033458800000005"/>
    <n v="3214"/>
    <x v="19"/>
    <n v="40.712774199999998"/>
    <n v="-74.0364857"/>
    <n v="26278"/>
    <x v="0"/>
    <m/>
    <m/>
    <m/>
    <m/>
    <n v="1985"/>
    <n v="39"/>
    <m/>
    <n v="2"/>
  </r>
  <r>
    <n v="1383"/>
    <n v="23"/>
    <m/>
    <m/>
    <m/>
    <m/>
    <d v="2016-08-04T17:14:06"/>
    <d v="2016-08-04T17:37:10"/>
    <n v="3198"/>
    <s v="Heights Elevator      "/>
    <n v="40.748715945380226"/>
    <n v="-74.040443301200867"/>
    <n v="3198"/>
    <x v="41"/>
    <n v="40.748715945380226"/>
    <n v="-74.040443301200867"/>
    <n v="24449"/>
    <x v="1"/>
    <m/>
    <m/>
    <m/>
    <m/>
    <m/>
    <s v=""/>
    <m/>
    <n v="0"/>
  </r>
  <r>
    <n v="354"/>
    <n v="5"/>
    <m/>
    <m/>
    <m/>
    <m/>
    <d v="2016-08-04T17:14:28"/>
    <d v="2016-08-04T17:20:23"/>
    <n v="3183"/>
    <s v="Exchange Place        "/>
    <n v="40.716246900000002"/>
    <n v="-74.033458800000005"/>
    <n v="3276"/>
    <x v="6"/>
    <n v="40.714584035358932"/>
    <n v="-74.042817056179047"/>
    <n v="24481"/>
    <x v="0"/>
    <m/>
    <m/>
    <m/>
    <m/>
    <n v="1982"/>
    <n v="42"/>
    <m/>
    <n v="1"/>
  </r>
  <r>
    <n v="484"/>
    <n v="8"/>
    <m/>
    <m/>
    <m/>
    <m/>
    <d v="2016-08-04T17:15:09"/>
    <d v="2016-08-04T17:23:14"/>
    <n v="3183"/>
    <s v="Exchange Place        "/>
    <n v="40.716246900000002"/>
    <n v="-74.033458800000005"/>
    <n v="3203"/>
    <x v="9"/>
    <n v="40.727595966000003"/>
    <n v="-74.044247311000007"/>
    <n v="26197"/>
    <x v="0"/>
    <m/>
    <m/>
    <m/>
    <m/>
    <n v="1989"/>
    <n v="35"/>
    <m/>
    <n v="1"/>
  </r>
  <r>
    <n v="627"/>
    <n v="10"/>
    <m/>
    <m/>
    <m/>
    <m/>
    <d v="2016-08-04T17:16:04"/>
    <d v="2016-08-04T17:26:32"/>
    <n v="3183"/>
    <s v="Exchange Place        "/>
    <n v="40.716246900000002"/>
    <n v="-74.033458800000005"/>
    <n v="3199"/>
    <x v="21"/>
    <n v="40.728744800000001"/>
    <n v="-74.032108199999996"/>
    <n v="24670"/>
    <x v="0"/>
    <m/>
    <m/>
    <m/>
    <m/>
    <n v="1985"/>
    <n v="39"/>
    <m/>
    <n v="1"/>
  </r>
  <r>
    <n v="305"/>
    <n v="5"/>
    <m/>
    <m/>
    <m/>
    <m/>
    <d v="2016-08-04T17:16:22"/>
    <d v="2016-08-04T17:21:27"/>
    <n v="3199"/>
    <s v="Newport Pkwy          "/>
    <n v="40.728744800000001"/>
    <n v="-74.032108199999996"/>
    <n v="3187"/>
    <x v="16"/>
    <n v="40.721123599999999"/>
    <n v="-74.038050949999999"/>
    <n v="26313"/>
    <x v="0"/>
    <m/>
    <m/>
    <m/>
    <m/>
    <n v="1987"/>
    <n v="37"/>
    <m/>
    <n v="2"/>
  </r>
  <r>
    <n v="346"/>
    <n v="5"/>
    <m/>
    <m/>
    <m/>
    <m/>
    <d v="2016-08-04T17:16:54"/>
    <d v="2016-08-04T17:22:41"/>
    <n v="3192"/>
    <s v="Liberty Light Rail    "/>
    <n v="40.711242300000002"/>
    <n v="-74.055701299999996"/>
    <n v="3186"/>
    <x v="5"/>
    <n v="40.71958611647166"/>
    <n v="-74.043117463588715"/>
    <n v="24691"/>
    <x v="0"/>
    <m/>
    <m/>
    <m/>
    <m/>
    <n v="1983"/>
    <n v="41"/>
    <m/>
    <n v="1"/>
  </r>
  <r>
    <n v="1438"/>
    <n v="23"/>
    <m/>
    <m/>
    <m/>
    <m/>
    <d v="2016-08-04T17:17:13"/>
    <d v="2016-08-04T17:41:11"/>
    <n v="3276"/>
    <s v="Marin Light Rail      "/>
    <n v="40.714584035358932"/>
    <n v="-74.042817056179047"/>
    <n v="3211"/>
    <x v="14"/>
    <n v="40.721525149999998"/>
    <n v="-74.046304543000005"/>
    <n v="26284"/>
    <x v="1"/>
    <m/>
    <m/>
    <m/>
    <m/>
    <m/>
    <s v=""/>
    <m/>
    <n v="0"/>
  </r>
  <r>
    <n v="427"/>
    <n v="7"/>
    <m/>
    <m/>
    <m/>
    <m/>
    <d v="2016-08-04T17:17:16"/>
    <d v="2016-08-04T17:24:24"/>
    <n v="3202"/>
    <s v="Newport PATH          "/>
    <n v="40.727223500000001"/>
    <n v="-74.033758899999995"/>
    <n v="3211"/>
    <x v="14"/>
    <n v="40.721525149999998"/>
    <n v="-74.046304543000005"/>
    <n v="24636"/>
    <x v="0"/>
    <m/>
    <m/>
    <m/>
    <m/>
    <n v="1988"/>
    <n v="36"/>
    <m/>
    <n v="1"/>
  </r>
  <r>
    <n v="211"/>
    <n v="3"/>
    <m/>
    <m/>
    <m/>
    <m/>
    <d v="2016-08-04T17:19:21"/>
    <d v="2016-08-04T17:22:52"/>
    <n v="3194"/>
    <s v="McGinley Square       "/>
    <n v="40.725339925355797"/>
    <n v="-74.067622125148773"/>
    <n v="3195"/>
    <x v="3"/>
    <n v="40.730742625306583"/>
    <n v="-74.063783884048462"/>
    <n v="24511"/>
    <x v="0"/>
    <m/>
    <m/>
    <m/>
    <m/>
    <n v="1968"/>
    <n v="56"/>
    <m/>
    <n v="1"/>
  </r>
  <r>
    <n v="215"/>
    <n v="3"/>
    <m/>
    <m/>
    <m/>
    <m/>
    <d v="2016-08-04T17:20:51"/>
    <d v="2016-08-04T17:24:26"/>
    <n v="3195"/>
    <s v="Sip Ave               "/>
    <n v="40.730742625306583"/>
    <n v="-74.063783884048462"/>
    <n v="3194"/>
    <x v="20"/>
    <n v="40.725339925355797"/>
    <n v="-74.067622125148773"/>
    <n v="24688"/>
    <x v="0"/>
    <m/>
    <m/>
    <m/>
    <m/>
    <n v="1977"/>
    <n v="47"/>
    <m/>
    <n v="1"/>
  </r>
  <r>
    <n v="637"/>
    <n v="10"/>
    <m/>
    <m/>
    <m/>
    <m/>
    <d v="2016-08-04T17:22:37"/>
    <d v="2016-08-04T17:33:15"/>
    <n v="3211"/>
    <s v="Newark Ave            "/>
    <n v="40.721525149999998"/>
    <n v="-74.046304543000005"/>
    <n v="3203"/>
    <x v="9"/>
    <n v="40.727595966000003"/>
    <n v="-74.044247311000007"/>
    <n v="24625"/>
    <x v="0"/>
    <m/>
    <m/>
    <m/>
    <m/>
    <n v="1988"/>
    <n v="36"/>
    <m/>
    <n v="2"/>
  </r>
  <r>
    <n v="377"/>
    <n v="6"/>
    <m/>
    <m/>
    <m/>
    <m/>
    <d v="2016-08-04T17:22:59"/>
    <d v="2016-08-04T17:29:16"/>
    <n v="3203"/>
    <s v="Hamilton Park         "/>
    <n v="40.727595966000003"/>
    <n v="-74.044247311000007"/>
    <n v="3186"/>
    <x v="5"/>
    <n v="40.71958611647166"/>
    <n v="-74.043117463588715"/>
    <n v="26239"/>
    <x v="0"/>
    <m/>
    <m/>
    <m/>
    <m/>
    <n v="1984"/>
    <n v="40"/>
    <m/>
    <n v="1"/>
  </r>
  <r>
    <n v="541"/>
    <n v="9"/>
    <m/>
    <m/>
    <m/>
    <m/>
    <d v="2016-08-04T17:23:27"/>
    <d v="2016-08-04T17:32:28"/>
    <n v="3195"/>
    <s v="Sip Ave               "/>
    <n v="40.730742625306583"/>
    <n v="-74.063783884048462"/>
    <n v="3210"/>
    <x v="27"/>
    <n v="40.742677141000001"/>
    <n v="-74.051788633000001"/>
    <n v="26207"/>
    <x v="0"/>
    <m/>
    <m/>
    <m/>
    <m/>
    <n v="1987"/>
    <n v="37"/>
    <m/>
    <n v="1"/>
  </r>
  <r>
    <n v="181"/>
    <n v="3"/>
    <m/>
    <m/>
    <m/>
    <m/>
    <d v="2016-08-04T17:23:49"/>
    <d v="2016-08-04T17:26:51"/>
    <n v="3203"/>
    <s v="Hamilton Park         "/>
    <n v="40.727595966000003"/>
    <n v="-74.044247311000007"/>
    <n v="3211"/>
    <x v="14"/>
    <n v="40.721525149999998"/>
    <n v="-74.046304543000005"/>
    <n v="24429"/>
    <x v="0"/>
    <m/>
    <m/>
    <m/>
    <m/>
    <n v="1967"/>
    <n v="57"/>
    <m/>
    <n v="1"/>
  </r>
  <r>
    <n v="612"/>
    <n v="10"/>
    <m/>
    <m/>
    <m/>
    <m/>
    <d v="2016-08-04T17:24:49"/>
    <d v="2016-08-04T17:35:02"/>
    <n v="3192"/>
    <s v="Liberty Light Rail    "/>
    <n v="40.711242300000002"/>
    <n v="-74.055701299999996"/>
    <n v="3185"/>
    <x v="13"/>
    <n v="40.717732499999997"/>
    <n v="-74.043845000000005"/>
    <n v="26267"/>
    <x v="0"/>
    <m/>
    <m/>
    <m/>
    <m/>
    <n v="1987"/>
    <n v="37"/>
    <m/>
    <n v="1"/>
  </r>
  <r>
    <n v="247"/>
    <n v="4"/>
    <m/>
    <m/>
    <m/>
    <m/>
    <d v="2016-08-04T17:25:11"/>
    <d v="2016-08-04T17:29:18"/>
    <n v="3211"/>
    <s v="Newark Ave            "/>
    <n v="40.721525149999998"/>
    <n v="-74.046304543000005"/>
    <n v="3203"/>
    <x v="9"/>
    <n v="40.727595966000003"/>
    <n v="-74.044247311000007"/>
    <n v="24523"/>
    <x v="0"/>
    <m/>
    <m/>
    <m/>
    <m/>
    <n v="1985"/>
    <n v="39"/>
    <m/>
    <n v="1"/>
  </r>
  <r>
    <n v="446"/>
    <n v="7"/>
    <m/>
    <m/>
    <m/>
    <m/>
    <d v="2016-08-04T17:25:18"/>
    <d v="2016-08-04T17:32:45"/>
    <n v="3195"/>
    <s v="Sip Ave               "/>
    <n v="40.730742625306583"/>
    <n v="-74.063783884048462"/>
    <n v="3225"/>
    <x v="38"/>
    <n v="40.723658899999997"/>
    <n v="-74.064194299999997"/>
    <n v="24502"/>
    <x v="0"/>
    <m/>
    <m/>
    <m/>
    <m/>
    <n v="1976"/>
    <n v="48"/>
    <m/>
    <n v="1"/>
  </r>
  <r>
    <n v="649"/>
    <n v="10"/>
    <m/>
    <m/>
    <m/>
    <m/>
    <d v="2016-08-04T17:26:30"/>
    <d v="2016-08-04T17:37:20"/>
    <n v="3211"/>
    <s v="Newark Ave            "/>
    <n v="40.721525149999998"/>
    <n v="-74.046304543000005"/>
    <n v="3202"/>
    <x v="15"/>
    <n v="40.727223500000001"/>
    <n v="-74.033758899999995"/>
    <n v="26302"/>
    <x v="0"/>
    <m/>
    <m/>
    <m/>
    <m/>
    <n v="1959"/>
    <n v="65"/>
    <m/>
    <n v="2"/>
  </r>
  <r>
    <n v="228"/>
    <n v="3"/>
    <m/>
    <m/>
    <m/>
    <m/>
    <d v="2016-08-04T17:26:33"/>
    <d v="2016-08-04T17:30:21"/>
    <n v="3186"/>
    <s v="Grove St PATH         "/>
    <n v="40.71958611647166"/>
    <n v="-74.043117463588715"/>
    <n v="3276"/>
    <x v="6"/>
    <n v="40.714584035358932"/>
    <n v="-74.042817056179047"/>
    <n v="24606"/>
    <x v="0"/>
    <m/>
    <m/>
    <m/>
    <m/>
    <n v="1977"/>
    <n v="47"/>
    <m/>
    <n v="2"/>
  </r>
  <r>
    <n v="576"/>
    <n v="9"/>
    <m/>
    <m/>
    <m/>
    <m/>
    <d v="2016-08-04T17:26:58"/>
    <d v="2016-08-04T17:36:35"/>
    <n v="3203"/>
    <s v="Hamilton Park         "/>
    <n v="40.727595966000003"/>
    <n v="-74.044247311000007"/>
    <n v="3186"/>
    <x v="5"/>
    <n v="40.71958611647166"/>
    <n v="-74.043117463588715"/>
    <n v="26282"/>
    <x v="0"/>
    <m/>
    <m/>
    <m/>
    <m/>
    <n v="1985"/>
    <n v="39"/>
    <m/>
    <n v="2"/>
  </r>
  <r>
    <n v="193"/>
    <n v="3"/>
    <m/>
    <m/>
    <m/>
    <m/>
    <d v="2016-08-04T17:27:33"/>
    <d v="2016-08-04T17:30:46"/>
    <n v="3186"/>
    <s v="Grove St PATH         "/>
    <n v="40.71958611647166"/>
    <n v="-74.043117463588715"/>
    <n v="3213"/>
    <x v="7"/>
    <n v="40.718488919999999"/>
    <n v="-74.047726624999996"/>
    <n v="24613"/>
    <x v="0"/>
    <m/>
    <m/>
    <m/>
    <m/>
    <n v="1992"/>
    <n v="32"/>
    <m/>
    <n v="1"/>
  </r>
  <r>
    <n v="721"/>
    <n v="12"/>
    <m/>
    <m/>
    <m/>
    <m/>
    <d v="2016-08-04T17:27:35"/>
    <d v="2016-08-04T17:39:37"/>
    <n v="3202"/>
    <s v="Newport PATH          "/>
    <n v="40.727223500000001"/>
    <n v="-74.033758899999995"/>
    <n v="3186"/>
    <x v="5"/>
    <n v="40.71958611647166"/>
    <n v="-74.043117463588715"/>
    <n v="26193"/>
    <x v="0"/>
    <m/>
    <m/>
    <m/>
    <m/>
    <n v="1978"/>
    <n v="46"/>
    <m/>
    <n v="2"/>
  </r>
  <r>
    <n v="243"/>
    <n v="4"/>
    <m/>
    <m/>
    <m/>
    <m/>
    <d v="2016-08-04T17:27:37"/>
    <d v="2016-08-04T17:31:41"/>
    <n v="3186"/>
    <s v="Grove St PATH         "/>
    <n v="40.71958611647166"/>
    <n v="-74.043117463588715"/>
    <n v="3276"/>
    <x v="6"/>
    <n v="40.714584035358932"/>
    <n v="-74.042817056179047"/>
    <n v="24631"/>
    <x v="0"/>
    <m/>
    <m/>
    <m/>
    <m/>
    <n v="1983"/>
    <n v="41"/>
    <m/>
    <n v="1"/>
  </r>
  <r>
    <n v="653"/>
    <n v="10"/>
    <m/>
    <m/>
    <m/>
    <m/>
    <d v="2016-08-04T17:30:34"/>
    <d v="2016-08-04T17:41:28"/>
    <n v="3202"/>
    <s v="Newport PATH          "/>
    <n v="40.727223500000001"/>
    <n v="-74.033758899999995"/>
    <n v="3267"/>
    <x v="33"/>
    <n v="40.712418823756899"/>
    <n v="-74.038525521755219"/>
    <n v="24389"/>
    <x v="0"/>
    <m/>
    <m/>
    <m/>
    <m/>
    <n v="1979"/>
    <n v="45"/>
    <m/>
    <n v="1"/>
  </r>
  <r>
    <n v="148"/>
    <n v="2"/>
    <m/>
    <m/>
    <m/>
    <m/>
    <d v="2016-08-04T17:30:42"/>
    <d v="2016-08-04T17:33:10"/>
    <n v="3183"/>
    <s v="Exchange Place        "/>
    <n v="40.716246900000002"/>
    <n v="-74.033458800000005"/>
    <n v="3214"/>
    <x v="19"/>
    <n v="40.712774199999998"/>
    <n v="-74.0364857"/>
    <n v="24425"/>
    <x v="0"/>
    <m/>
    <m/>
    <m/>
    <m/>
    <n v="1960"/>
    <n v="64"/>
    <m/>
    <n v="1"/>
  </r>
  <r>
    <n v="228"/>
    <n v="3"/>
    <m/>
    <m/>
    <m/>
    <m/>
    <d v="2016-08-04T17:31:00"/>
    <d v="2016-08-04T17:34:49"/>
    <n v="3186"/>
    <s v="Grove St PATH         "/>
    <n v="40.71958611647166"/>
    <n v="-74.043117463588715"/>
    <n v="3209"/>
    <x v="28"/>
    <n v="40.724176499999999"/>
    <n v="-74.050656399999994"/>
    <n v="24609"/>
    <x v="0"/>
    <m/>
    <m/>
    <m/>
    <m/>
    <n v="1965"/>
    <n v="59"/>
    <m/>
    <n v="1"/>
  </r>
  <r>
    <n v="516"/>
    <n v="8"/>
    <m/>
    <m/>
    <m/>
    <m/>
    <d v="2016-08-04T17:31:06"/>
    <d v="2016-08-04T17:39:42"/>
    <n v="3202"/>
    <s v="Newport PATH          "/>
    <n v="40.727223500000001"/>
    <n v="-74.033758899999995"/>
    <n v="3185"/>
    <x v="13"/>
    <n v="40.717732499999997"/>
    <n v="-74.043845000000005"/>
    <n v="26219"/>
    <x v="0"/>
    <m/>
    <m/>
    <m/>
    <m/>
    <n v="1990"/>
    <n v="34"/>
    <m/>
    <n v="1"/>
  </r>
  <r>
    <n v="415"/>
    <n v="6"/>
    <m/>
    <m/>
    <m/>
    <m/>
    <d v="2016-08-04T17:31:20"/>
    <d v="2016-08-04T17:38:15"/>
    <n v="3202"/>
    <s v="Newport PATH          "/>
    <n v="40.727223500000001"/>
    <n v="-74.033758899999995"/>
    <n v="3203"/>
    <x v="9"/>
    <n v="40.727595966000003"/>
    <n v="-74.044247311000007"/>
    <n v="24574"/>
    <x v="0"/>
    <m/>
    <m/>
    <m/>
    <m/>
    <m/>
    <s v=""/>
    <m/>
    <n v="0"/>
  </r>
  <r>
    <n v="293"/>
    <n v="4"/>
    <m/>
    <m/>
    <m/>
    <m/>
    <d v="2016-08-04T17:31:28"/>
    <d v="2016-08-04T17:36:21"/>
    <n v="3207"/>
    <s v="Oakland Ave           "/>
    <n v="40.737603700000001"/>
    <n v="-74.052478300000004"/>
    <n v="3220"/>
    <x v="24"/>
    <n v="40.734961020009514"/>
    <n v="-74.059503078460693"/>
    <n v="24390"/>
    <x v="0"/>
    <m/>
    <m/>
    <m/>
    <m/>
    <n v="1954"/>
    <n v="70"/>
    <m/>
    <n v="1"/>
  </r>
  <r>
    <n v="400"/>
    <n v="6"/>
    <m/>
    <m/>
    <m/>
    <m/>
    <d v="2016-08-04T17:31:35"/>
    <d v="2016-08-04T17:38:16"/>
    <n v="3202"/>
    <s v="Newport PATH          "/>
    <n v="40.727223500000001"/>
    <n v="-74.033758899999995"/>
    <n v="3203"/>
    <x v="9"/>
    <n v="40.727595966000003"/>
    <n v="-74.044247311000007"/>
    <n v="26236"/>
    <x v="0"/>
    <m/>
    <m/>
    <m/>
    <m/>
    <n v="1981"/>
    <n v="43"/>
    <m/>
    <n v="1"/>
  </r>
  <r>
    <n v="654"/>
    <n v="10"/>
    <m/>
    <m/>
    <m/>
    <m/>
    <d v="2016-08-04T17:31:50"/>
    <d v="2016-08-04T17:42:44"/>
    <n v="3195"/>
    <s v="Sip Ave               "/>
    <n v="40.730742625306583"/>
    <n v="-74.063783884048462"/>
    <n v="3210"/>
    <x v="27"/>
    <n v="40.742677141000001"/>
    <n v="-74.051788633000001"/>
    <n v="26166"/>
    <x v="0"/>
    <m/>
    <m/>
    <m/>
    <m/>
    <n v="1993"/>
    <n v="31"/>
    <m/>
    <n v="0"/>
  </r>
  <r>
    <n v="1107"/>
    <n v="18"/>
    <m/>
    <m/>
    <m/>
    <m/>
    <d v="2016-08-04T17:32:29"/>
    <d v="2016-08-04T17:50:56"/>
    <n v="3195"/>
    <s v="Sip Ave               "/>
    <n v="40.730742625306583"/>
    <n v="-74.063783884048462"/>
    <n v="3195"/>
    <x v="3"/>
    <n v="40.730742625306583"/>
    <n v="-74.063783884048462"/>
    <n v="24565"/>
    <x v="0"/>
    <m/>
    <m/>
    <m/>
    <m/>
    <n v="1988"/>
    <n v="36"/>
    <m/>
    <n v="1"/>
  </r>
  <r>
    <n v="541"/>
    <n v="9"/>
    <m/>
    <m/>
    <m/>
    <m/>
    <d v="2016-08-04T17:34:00"/>
    <d v="2016-08-04T17:43:01"/>
    <n v="3203"/>
    <s v="Hamilton Park         "/>
    <n v="40.727595966000003"/>
    <n v="-74.044247311000007"/>
    <n v="3202"/>
    <x v="15"/>
    <n v="40.727223500000001"/>
    <n v="-74.033758899999995"/>
    <n v="26232"/>
    <x v="0"/>
    <m/>
    <m/>
    <m/>
    <m/>
    <n v="1976"/>
    <n v="48"/>
    <m/>
    <n v="1"/>
  </r>
  <r>
    <n v="470"/>
    <n v="7"/>
    <m/>
    <m/>
    <m/>
    <m/>
    <d v="2016-08-04T17:34:23"/>
    <d v="2016-08-04T17:42:14"/>
    <n v="3186"/>
    <s v="Grove St PATH         "/>
    <n v="40.71958611647166"/>
    <n v="-74.043117463588715"/>
    <n v="3192"/>
    <x v="10"/>
    <n v="40.711242300000002"/>
    <n v="-74.055701299999996"/>
    <n v="26239"/>
    <x v="0"/>
    <m/>
    <m/>
    <m/>
    <m/>
    <n v="1969"/>
    <n v="55"/>
    <m/>
    <n v="1"/>
  </r>
  <r>
    <n v="312"/>
    <n v="5"/>
    <m/>
    <m/>
    <m/>
    <m/>
    <d v="2016-08-04T17:35:20"/>
    <d v="2016-08-04T17:40:33"/>
    <n v="3186"/>
    <s v="Grove St PATH         "/>
    <n v="40.71958611647166"/>
    <n v="-74.043117463588715"/>
    <n v="3203"/>
    <x v="9"/>
    <n v="40.727595966000003"/>
    <n v="-74.044247311000007"/>
    <n v="26252"/>
    <x v="0"/>
    <m/>
    <m/>
    <m/>
    <m/>
    <n v="1972"/>
    <n v="52"/>
    <m/>
    <n v="1"/>
  </r>
  <r>
    <n v="1182"/>
    <n v="19"/>
    <m/>
    <m/>
    <m/>
    <m/>
    <d v="2016-08-04T17:35:31"/>
    <d v="2016-08-04T17:55:14"/>
    <n v="3183"/>
    <s v="Exchange Place        "/>
    <n v="40.716246900000002"/>
    <n v="-74.033458800000005"/>
    <n v="3202"/>
    <x v="15"/>
    <n v="40.727223500000001"/>
    <n v="-74.033758899999995"/>
    <n v="26289"/>
    <x v="0"/>
    <m/>
    <m/>
    <m/>
    <m/>
    <n v="1986"/>
    <n v="38"/>
    <m/>
    <n v="2"/>
  </r>
  <r>
    <n v="517"/>
    <n v="8"/>
    <m/>
    <m/>
    <m/>
    <m/>
    <d v="2016-08-04T17:36:11"/>
    <d v="2016-08-04T17:44:48"/>
    <n v="3202"/>
    <s v="Newport PATH          "/>
    <n v="40.727223500000001"/>
    <n v="-74.033758899999995"/>
    <n v="3203"/>
    <x v="9"/>
    <n v="40.727595966000003"/>
    <n v="-74.044247311000007"/>
    <n v="24544"/>
    <x v="0"/>
    <m/>
    <m/>
    <m/>
    <m/>
    <n v="1970"/>
    <n v="54"/>
    <m/>
    <n v="1"/>
  </r>
  <r>
    <n v="283"/>
    <n v="4"/>
    <m/>
    <m/>
    <m/>
    <m/>
    <d v="2016-08-04T17:36:51"/>
    <d v="2016-08-04T17:41:35"/>
    <n v="3276"/>
    <s v="Marin Light Rail      "/>
    <n v="40.714584035358932"/>
    <n v="-74.042817056179047"/>
    <n v="3267"/>
    <x v="33"/>
    <n v="40.712418823756899"/>
    <n v="-74.038525521755219"/>
    <n v="24635"/>
    <x v="0"/>
    <m/>
    <m/>
    <m/>
    <m/>
    <n v="1986"/>
    <n v="38"/>
    <m/>
    <n v="1"/>
  </r>
  <r>
    <n v="627"/>
    <n v="10"/>
    <m/>
    <m/>
    <m/>
    <m/>
    <d v="2016-08-04T17:37:23"/>
    <d v="2016-08-04T17:47:51"/>
    <n v="3186"/>
    <s v="Grove St PATH         "/>
    <n v="40.71958611647166"/>
    <n v="-74.043117463588715"/>
    <n v="3225"/>
    <x v="38"/>
    <n v="40.723658899999997"/>
    <n v="-74.064194299999997"/>
    <n v="24702"/>
    <x v="0"/>
    <m/>
    <m/>
    <m/>
    <m/>
    <n v="1974"/>
    <n v="50"/>
    <m/>
    <n v="2"/>
  </r>
  <r>
    <n v="577"/>
    <n v="9"/>
    <m/>
    <m/>
    <m/>
    <m/>
    <d v="2016-08-04T17:38:02"/>
    <d v="2016-08-04T17:47:39"/>
    <n v="3186"/>
    <s v="Grove St PATH         "/>
    <n v="40.71958611647166"/>
    <n v="-74.043117463588715"/>
    <n v="3225"/>
    <x v="38"/>
    <n v="40.723658899999997"/>
    <n v="-74.064194299999997"/>
    <n v="24466"/>
    <x v="0"/>
    <m/>
    <m/>
    <m/>
    <m/>
    <n v="1974"/>
    <n v="50"/>
    <m/>
    <n v="1"/>
  </r>
  <r>
    <n v="137"/>
    <n v="2"/>
    <m/>
    <m/>
    <m/>
    <m/>
    <d v="2016-08-04T17:39:09"/>
    <d v="2016-08-04T17:41:26"/>
    <n v="3184"/>
    <s v="Paulus Hook           "/>
    <n v="40.7141454"/>
    <n v="-74.033551900000006"/>
    <n v="3267"/>
    <x v="33"/>
    <n v="40.712418823756899"/>
    <n v="-74.038525521755219"/>
    <n v="24538"/>
    <x v="0"/>
    <m/>
    <m/>
    <m/>
    <m/>
    <n v="1984"/>
    <n v="40"/>
    <m/>
    <n v="1"/>
  </r>
  <r>
    <n v="1068"/>
    <n v="17"/>
    <m/>
    <m/>
    <m/>
    <m/>
    <d v="2016-08-04T17:39:31"/>
    <d v="2016-08-04T17:57:20"/>
    <n v="3194"/>
    <s v="McGinley Square       "/>
    <n v="40.725339925355797"/>
    <n v="-74.067622125148773"/>
    <n v="3194"/>
    <x v="20"/>
    <n v="40.725339925355797"/>
    <n v="-74.067622125148773"/>
    <n v="26256"/>
    <x v="0"/>
    <m/>
    <m/>
    <m/>
    <m/>
    <n v="1987"/>
    <n v="37"/>
    <m/>
    <n v="1"/>
  </r>
  <r>
    <n v="1025"/>
    <n v="17"/>
    <m/>
    <m/>
    <m/>
    <m/>
    <d v="2016-08-04T17:40:46"/>
    <d v="2016-08-04T17:57:51"/>
    <n v="3184"/>
    <s v="Paulus Hook           "/>
    <n v="40.7141454"/>
    <n v="-74.033551900000006"/>
    <n v="3202"/>
    <x v="15"/>
    <n v="40.727223500000001"/>
    <n v="-74.033758899999995"/>
    <n v="24653"/>
    <x v="0"/>
    <m/>
    <m/>
    <m/>
    <m/>
    <n v="1989"/>
    <n v="35"/>
    <m/>
    <n v="1"/>
  </r>
  <r>
    <n v="984"/>
    <n v="16"/>
    <m/>
    <m/>
    <m/>
    <m/>
    <d v="2016-08-04T17:41:14"/>
    <d v="2016-08-04T17:57:39"/>
    <n v="3184"/>
    <s v="Paulus Hook           "/>
    <n v="40.7141454"/>
    <n v="-74.033551900000006"/>
    <n v="3202"/>
    <x v="15"/>
    <n v="40.727223500000001"/>
    <n v="-74.033758899999995"/>
    <n v="24452"/>
    <x v="0"/>
    <m/>
    <m/>
    <m/>
    <m/>
    <n v="1959"/>
    <n v="65"/>
    <m/>
    <n v="1"/>
  </r>
  <r>
    <n v="797"/>
    <n v="13"/>
    <m/>
    <m/>
    <m/>
    <m/>
    <d v="2016-08-04T17:41:38"/>
    <d v="2016-08-04T17:54:56"/>
    <n v="3202"/>
    <s v="Newport PATH          "/>
    <n v="40.727223500000001"/>
    <n v="-74.033758899999995"/>
    <n v="3203"/>
    <x v="9"/>
    <n v="40.727595966000003"/>
    <n v="-74.044247311000007"/>
    <n v="26173"/>
    <x v="0"/>
    <m/>
    <m/>
    <m/>
    <m/>
    <n v="1962"/>
    <n v="62"/>
    <m/>
    <n v="1"/>
  </r>
  <r>
    <n v="470"/>
    <n v="7"/>
    <m/>
    <m/>
    <m/>
    <m/>
    <d v="2016-08-04T17:41:46"/>
    <d v="2016-08-04T17:49:37"/>
    <n v="3202"/>
    <s v="Newport PATH          "/>
    <n v="40.727223500000001"/>
    <n v="-74.033758899999995"/>
    <n v="3186"/>
    <x v="5"/>
    <n v="40.71958611647166"/>
    <n v="-74.043117463588715"/>
    <n v="24465"/>
    <x v="0"/>
    <m/>
    <m/>
    <m/>
    <m/>
    <n v="1983"/>
    <n v="41"/>
    <m/>
    <n v="1"/>
  </r>
  <r>
    <n v="814"/>
    <n v="13"/>
    <m/>
    <m/>
    <m/>
    <m/>
    <d v="2016-08-04T17:42:21"/>
    <d v="2016-08-04T17:55:55"/>
    <n v="3198"/>
    <s v="Heights Elevator      "/>
    <n v="40.748715945380226"/>
    <n v="-74.040443301200867"/>
    <n v="3278"/>
    <x v="12"/>
    <n v="40.725685483629007"/>
    <n v="-74.048790335655212"/>
    <n v="24552"/>
    <x v="1"/>
    <m/>
    <m/>
    <m/>
    <m/>
    <m/>
    <s v=""/>
    <m/>
    <n v="0"/>
  </r>
  <r>
    <n v="769"/>
    <n v="12"/>
    <m/>
    <m/>
    <m/>
    <m/>
    <d v="2016-08-04T17:42:34"/>
    <d v="2016-08-04T17:55:24"/>
    <n v="3202"/>
    <s v="Newport PATH          "/>
    <n v="40.727223500000001"/>
    <n v="-74.033758899999995"/>
    <n v="3267"/>
    <x v="33"/>
    <n v="40.712418823756899"/>
    <n v="-74.038525521755219"/>
    <n v="26300"/>
    <x v="0"/>
    <m/>
    <m/>
    <m/>
    <m/>
    <n v="1993"/>
    <n v="31"/>
    <m/>
    <n v="2"/>
  </r>
  <r>
    <n v="548"/>
    <n v="9"/>
    <m/>
    <m/>
    <m/>
    <m/>
    <d v="2016-08-04T17:43:35"/>
    <d v="2016-08-04T17:52:44"/>
    <n v="3211"/>
    <s v="Newark Ave            "/>
    <n v="40.721525149999998"/>
    <n v="-74.046304543000005"/>
    <n v="3194"/>
    <x v="20"/>
    <n v="40.725339925355797"/>
    <n v="-74.067622125148773"/>
    <n v="26284"/>
    <x v="1"/>
    <m/>
    <m/>
    <m/>
    <m/>
    <m/>
    <s v=""/>
    <m/>
    <n v="0"/>
  </r>
  <r>
    <n v="475"/>
    <n v="7"/>
    <m/>
    <m/>
    <m/>
    <m/>
    <d v="2016-08-04T17:44:19"/>
    <d v="2016-08-04T17:52:15"/>
    <n v="3275"/>
    <s v="Columbus Drive        "/>
    <n v="40.718355198232139"/>
    <n v="-74.038914442062378"/>
    <n v="3272"/>
    <x v="39"/>
    <n v="40.723331586464361"/>
    <n v="-74.045952558517442"/>
    <n v="24568"/>
    <x v="0"/>
    <m/>
    <m/>
    <m/>
    <m/>
    <n v="1965"/>
    <n v="59"/>
    <m/>
    <n v="2"/>
  </r>
  <r>
    <n v="1407"/>
    <n v="23"/>
    <m/>
    <m/>
    <m/>
    <m/>
    <d v="2016-08-04T17:44:45"/>
    <d v="2016-08-04T18:08:12"/>
    <n v="3214"/>
    <s v="Essex Light Rail      "/>
    <n v="40.712774199999998"/>
    <n v="-74.0364857"/>
    <n v="3220"/>
    <x v="24"/>
    <n v="40.734961020009514"/>
    <n v="-74.059503078460693"/>
    <n v="26278"/>
    <x v="0"/>
    <m/>
    <m/>
    <m/>
    <m/>
    <n v="1983"/>
    <n v="41"/>
    <m/>
    <n v="1"/>
  </r>
  <r>
    <n v="525"/>
    <n v="8"/>
    <m/>
    <m/>
    <m/>
    <m/>
    <d v="2016-08-04T17:45:08"/>
    <d v="2016-08-04T17:53:53"/>
    <n v="3202"/>
    <s v="Newport PATH          "/>
    <n v="40.727223500000001"/>
    <n v="-74.033758899999995"/>
    <n v="3183"/>
    <x v="11"/>
    <n v="40.716246900000002"/>
    <n v="-74.033458800000005"/>
    <n v="26161"/>
    <x v="0"/>
    <m/>
    <m/>
    <m/>
    <m/>
    <n v="1963"/>
    <n v="61"/>
    <m/>
    <n v="2"/>
  </r>
  <r>
    <n v="424"/>
    <n v="7"/>
    <m/>
    <m/>
    <m/>
    <m/>
    <d v="2016-08-04T17:45:11"/>
    <d v="2016-08-04T17:52:16"/>
    <n v="3203"/>
    <s v="Hamilton Park         "/>
    <n v="40.727595966000003"/>
    <n v="-74.044247311000007"/>
    <n v="3186"/>
    <x v="5"/>
    <n v="40.71958611647166"/>
    <n v="-74.043117463588715"/>
    <n v="24523"/>
    <x v="0"/>
    <m/>
    <m/>
    <m/>
    <m/>
    <n v="1982"/>
    <n v="42"/>
    <m/>
    <n v="1"/>
  </r>
  <r>
    <n v="1371"/>
    <n v="22"/>
    <m/>
    <m/>
    <m/>
    <m/>
    <d v="2016-08-04T17:45:18"/>
    <d v="2016-08-04T18:08:09"/>
    <n v="3214"/>
    <s v="Essex Light Rail      "/>
    <n v="40.712774199999998"/>
    <n v="-74.0364857"/>
    <n v="3220"/>
    <x v="24"/>
    <n v="40.734961020009514"/>
    <n v="-74.059503078460693"/>
    <n v="26184"/>
    <x v="0"/>
    <m/>
    <m/>
    <m/>
    <m/>
    <n v="1984"/>
    <n v="40"/>
    <m/>
    <n v="1"/>
  </r>
  <r>
    <n v="651"/>
    <n v="10"/>
    <m/>
    <m/>
    <m/>
    <m/>
    <d v="2016-08-04T17:45:38"/>
    <d v="2016-08-04T17:56:29"/>
    <n v="3202"/>
    <s v="Newport PATH          "/>
    <n v="40.727223500000001"/>
    <n v="-74.033758899999995"/>
    <n v="3199"/>
    <x v="21"/>
    <n v="40.728744800000001"/>
    <n v="-74.032108199999996"/>
    <n v="24712"/>
    <x v="0"/>
    <m/>
    <m/>
    <m/>
    <m/>
    <n v="1967"/>
    <n v="57"/>
    <m/>
    <n v="1"/>
  </r>
  <r>
    <n v="668"/>
    <n v="11"/>
    <m/>
    <m/>
    <m/>
    <m/>
    <d v="2016-08-04T17:45:50"/>
    <d v="2016-08-04T17:56:59"/>
    <n v="3202"/>
    <s v="Newport PATH          "/>
    <n v="40.727223500000001"/>
    <n v="-74.033758899999995"/>
    <n v="3225"/>
    <x v="38"/>
    <n v="40.723658899999997"/>
    <n v="-74.064194299999997"/>
    <n v="26264"/>
    <x v="0"/>
    <m/>
    <m/>
    <m/>
    <m/>
    <n v="1984"/>
    <n v="40"/>
    <m/>
    <n v="1"/>
  </r>
  <r>
    <n v="953"/>
    <n v="15"/>
    <m/>
    <m/>
    <m/>
    <m/>
    <d v="2016-08-04T17:45:51"/>
    <d v="2016-08-04T18:01:44"/>
    <n v="3202"/>
    <s v="Newport PATH          "/>
    <n v="40.727223500000001"/>
    <n v="-74.033758899999995"/>
    <n v="3186"/>
    <x v="5"/>
    <n v="40.71958611647166"/>
    <n v="-74.043117463588715"/>
    <n v="26302"/>
    <x v="0"/>
    <m/>
    <m/>
    <m/>
    <m/>
    <n v="1959"/>
    <n v="65"/>
    <m/>
    <n v="2"/>
  </r>
  <r>
    <n v="676"/>
    <n v="11"/>
    <m/>
    <m/>
    <m/>
    <m/>
    <d v="2016-08-04T17:45:59"/>
    <d v="2016-08-04T17:57:16"/>
    <n v="3202"/>
    <s v="Newport PATH          "/>
    <n v="40.727223500000001"/>
    <n v="-74.033758899999995"/>
    <n v="3184"/>
    <x v="8"/>
    <n v="40.7141454"/>
    <n v="-74.033551900000006"/>
    <n v="26232"/>
    <x v="0"/>
    <m/>
    <m/>
    <m/>
    <m/>
    <n v="1986"/>
    <n v="38"/>
    <m/>
    <n v="1"/>
  </r>
  <r>
    <n v="165"/>
    <n v="2"/>
    <m/>
    <m/>
    <m/>
    <m/>
    <d v="2016-08-04T17:46:18"/>
    <d v="2016-08-04T17:49:04"/>
    <n v="3186"/>
    <s v="Grove St PATH         "/>
    <n v="40.71958611647166"/>
    <n v="-74.043117463588715"/>
    <n v="3213"/>
    <x v="7"/>
    <n v="40.718488919999999"/>
    <n v="-74.047726624999996"/>
    <n v="24682"/>
    <x v="0"/>
    <m/>
    <m/>
    <m/>
    <m/>
    <n v="1989"/>
    <n v="35"/>
    <m/>
    <n v="1"/>
  </r>
  <r>
    <n v="357"/>
    <n v="5"/>
    <m/>
    <m/>
    <m/>
    <m/>
    <d v="2016-08-04T17:46:54"/>
    <d v="2016-08-04T17:52:52"/>
    <n v="3187"/>
    <s v="Warren St             "/>
    <n v="40.721123599999999"/>
    <n v="-74.038050949999999"/>
    <n v="3203"/>
    <x v="9"/>
    <n v="40.727595966000003"/>
    <n v="-74.044247311000007"/>
    <n v="26209"/>
    <x v="0"/>
    <m/>
    <m/>
    <m/>
    <m/>
    <n v="1985"/>
    <n v="39"/>
    <m/>
    <n v="2"/>
  </r>
  <r>
    <n v="299"/>
    <n v="4"/>
    <m/>
    <m/>
    <m/>
    <m/>
    <d v="2016-08-04T17:47:21"/>
    <d v="2016-08-04T17:52:20"/>
    <n v="3183"/>
    <s v="Exchange Place        "/>
    <n v="40.716246900000002"/>
    <n v="-74.033458800000005"/>
    <n v="3267"/>
    <x v="33"/>
    <n v="40.712418823756899"/>
    <n v="-74.038525521755219"/>
    <n v="24718"/>
    <x v="0"/>
    <m/>
    <m/>
    <m/>
    <m/>
    <n v="1988"/>
    <n v="36"/>
    <m/>
    <n v="2"/>
  </r>
  <r>
    <n v="300"/>
    <n v="5"/>
    <m/>
    <m/>
    <m/>
    <m/>
    <d v="2016-08-04T17:48:53"/>
    <d v="2016-08-04T17:53:54"/>
    <n v="3206"/>
    <s v="Hilltop               "/>
    <n v="40.7311689"/>
    <n v="-74.057573599999998"/>
    <n v="3212"/>
    <x v="40"/>
    <n v="40.734785817999999"/>
    <n v="-74.050443635999997"/>
    <n v="24472"/>
    <x v="0"/>
    <m/>
    <m/>
    <m/>
    <m/>
    <n v="1965"/>
    <n v="59"/>
    <m/>
    <n v="2"/>
  </r>
  <r>
    <n v="267"/>
    <n v="4"/>
    <m/>
    <m/>
    <m/>
    <m/>
    <d v="2016-08-04T17:49:13"/>
    <d v="2016-08-04T17:53:40"/>
    <n v="3186"/>
    <s v="Grove St PATH         "/>
    <n v="40.71958611647166"/>
    <n v="-74.043117463588715"/>
    <n v="3209"/>
    <x v="28"/>
    <n v="40.724176499999999"/>
    <n v="-74.050656399999994"/>
    <n v="24507"/>
    <x v="0"/>
    <m/>
    <m/>
    <m/>
    <m/>
    <n v="1978"/>
    <n v="46"/>
    <m/>
    <n v="2"/>
  </r>
  <r>
    <n v="881"/>
    <n v="14"/>
    <m/>
    <m/>
    <m/>
    <m/>
    <d v="2016-08-04T17:49:12"/>
    <d v="2016-08-04T18:03:54"/>
    <n v="3195"/>
    <s v="Sip Ave               "/>
    <n v="40.730742625306583"/>
    <n v="-74.063783884048462"/>
    <n v="3281"/>
    <x v="42"/>
    <n v="40.74590996631558"/>
    <n v="-74.057271480560303"/>
    <n v="24511"/>
    <x v="1"/>
    <m/>
    <m/>
    <m/>
    <m/>
    <m/>
    <s v=""/>
    <m/>
    <n v="0"/>
  </r>
  <r>
    <n v="660"/>
    <n v="11"/>
    <m/>
    <m/>
    <m/>
    <m/>
    <d v="2016-08-04T17:49:22"/>
    <d v="2016-08-04T18:00:23"/>
    <n v="3194"/>
    <s v="McGinley Square       "/>
    <n v="40.725339925355797"/>
    <n v="-74.067622125148773"/>
    <n v="3186"/>
    <x v="5"/>
    <n v="40.71958611647166"/>
    <n v="-74.043117463588715"/>
    <n v="26233"/>
    <x v="0"/>
    <m/>
    <m/>
    <m/>
    <m/>
    <n v="1986"/>
    <n v="38"/>
    <m/>
    <n v="1"/>
  </r>
  <r>
    <n v="197"/>
    <n v="3"/>
    <m/>
    <m/>
    <m/>
    <m/>
    <d v="2016-08-04T17:49:20"/>
    <d v="2016-08-04T17:52:38"/>
    <n v="3186"/>
    <s v="Grove St PATH         "/>
    <n v="40.71958611647166"/>
    <n v="-74.043117463588715"/>
    <n v="3213"/>
    <x v="7"/>
    <n v="40.718488919999999"/>
    <n v="-74.047726624999996"/>
    <n v="24691"/>
    <x v="0"/>
    <m/>
    <m/>
    <m/>
    <m/>
    <n v="1969"/>
    <n v="55"/>
    <m/>
    <n v="1"/>
  </r>
  <r>
    <n v="243"/>
    <n v="4"/>
    <m/>
    <m/>
    <m/>
    <m/>
    <d v="2016-08-04T17:49:36"/>
    <d v="2016-08-04T17:53:40"/>
    <n v="3186"/>
    <s v="Grove St PATH         "/>
    <n v="40.71958611647166"/>
    <n v="-74.043117463588715"/>
    <n v="3209"/>
    <x v="28"/>
    <n v="40.724176499999999"/>
    <n v="-74.050656399999994"/>
    <n v="26226"/>
    <x v="0"/>
    <m/>
    <m/>
    <m/>
    <m/>
    <n v="1980"/>
    <n v="44"/>
    <m/>
    <n v="1"/>
  </r>
  <r>
    <n v="182"/>
    <n v="3"/>
    <m/>
    <m/>
    <m/>
    <m/>
    <d v="2016-08-04T17:50:08"/>
    <d v="2016-08-04T17:53:11"/>
    <n v="3186"/>
    <s v="Grove St PATH         "/>
    <n v="40.71958611647166"/>
    <n v="-74.043117463588715"/>
    <n v="3272"/>
    <x v="39"/>
    <n v="40.723331586464361"/>
    <n v="-74.045952558517442"/>
    <n v="26193"/>
    <x v="0"/>
    <m/>
    <m/>
    <m/>
    <m/>
    <n v="1975"/>
    <n v="49"/>
    <m/>
    <n v="2"/>
  </r>
  <r>
    <n v="316"/>
    <n v="5"/>
    <m/>
    <m/>
    <m/>
    <m/>
    <d v="2016-08-04T17:50:24"/>
    <d v="2016-08-04T17:55:41"/>
    <n v="3202"/>
    <s v="Newport PATH          "/>
    <n v="40.727223500000001"/>
    <n v="-74.033758899999995"/>
    <n v="3203"/>
    <x v="9"/>
    <n v="40.727595966000003"/>
    <n v="-74.044247311000007"/>
    <n v="24474"/>
    <x v="0"/>
    <m/>
    <m/>
    <m/>
    <m/>
    <n v="1980"/>
    <n v="44"/>
    <m/>
    <n v="1"/>
  </r>
  <r>
    <n v="640"/>
    <n v="10"/>
    <m/>
    <m/>
    <m/>
    <m/>
    <d v="2016-08-04T17:50:32"/>
    <d v="2016-08-04T18:01:12"/>
    <n v="3276"/>
    <s v="Marin Light Rail      "/>
    <n v="40.714584035358932"/>
    <n v="-74.042817056179047"/>
    <n v="3211"/>
    <x v="14"/>
    <n v="40.721525149999998"/>
    <n v="-74.046304543000005"/>
    <n v="26245"/>
    <x v="0"/>
    <m/>
    <m/>
    <m/>
    <m/>
    <n v="1982"/>
    <n v="42"/>
    <m/>
    <n v="1"/>
  </r>
  <r>
    <n v="1922"/>
    <n v="32"/>
    <m/>
    <m/>
    <m/>
    <m/>
    <d v="2016-08-04T17:51:00"/>
    <d v="2016-08-04T18:23:02"/>
    <n v="3281"/>
    <s v="Leonard Gordon Park   "/>
    <n v="40.74590996631558"/>
    <n v="-74.057271480560303"/>
    <n v="3198"/>
    <x v="41"/>
    <n v="40.748715945380226"/>
    <n v="-74.040443301200867"/>
    <n v="24522"/>
    <x v="0"/>
    <m/>
    <m/>
    <m/>
    <m/>
    <n v="1965"/>
    <n v="59"/>
    <m/>
    <n v="1"/>
  </r>
  <r>
    <n v="1234"/>
    <n v="20"/>
    <m/>
    <m/>
    <m/>
    <m/>
    <d v="2016-08-04T17:51:01"/>
    <d v="2016-08-04T18:11:35"/>
    <n v="3207"/>
    <s v="Oakland Ave           "/>
    <n v="40.737603700000001"/>
    <n v="-74.052478300000004"/>
    <n v="3207"/>
    <x v="32"/>
    <n v="40.737603700000001"/>
    <n v="-74.052478300000004"/>
    <n v="26287"/>
    <x v="0"/>
    <m/>
    <m/>
    <m/>
    <m/>
    <n v="1991"/>
    <n v="33"/>
    <m/>
    <n v="1"/>
  </r>
  <r>
    <n v="319"/>
    <n v="5"/>
    <m/>
    <m/>
    <m/>
    <m/>
    <d v="2016-08-04T17:51:30"/>
    <d v="2016-08-04T17:56:49"/>
    <n v="3186"/>
    <s v="Grove St PATH         "/>
    <n v="40.71958611647166"/>
    <n v="-74.043117463588715"/>
    <n v="3267"/>
    <x v="33"/>
    <n v="40.712418823756899"/>
    <n v="-74.038525521755219"/>
    <n v="24684"/>
    <x v="0"/>
    <m/>
    <m/>
    <m/>
    <m/>
    <n v="1965"/>
    <n v="59"/>
    <m/>
    <n v="1"/>
  </r>
  <r>
    <n v="1716"/>
    <n v="28"/>
    <m/>
    <m/>
    <m/>
    <m/>
    <d v="2016-08-04T17:52:26"/>
    <d v="2016-08-04T18:21:03"/>
    <n v="3211"/>
    <s v="Newark Ave            "/>
    <n v="40.721525149999998"/>
    <n v="-74.046304543000005"/>
    <n v="3195"/>
    <x v="3"/>
    <n v="40.730742625306583"/>
    <n v="-74.063783884048462"/>
    <n v="24429"/>
    <x v="0"/>
    <m/>
    <m/>
    <m/>
    <m/>
    <n v="1989"/>
    <n v="35"/>
    <m/>
    <n v="2"/>
  </r>
  <r>
    <n v="581"/>
    <n v="9"/>
    <m/>
    <m/>
    <m/>
    <m/>
    <d v="2016-08-04T17:52:40"/>
    <d v="2016-08-04T18:02:22"/>
    <n v="3206"/>
    <s v="Hilltop               "/>
    <n v="40.7311689"/>
    <n v="-74.057573599999998"/>
    <n v="3186"/>
    <x v="5"/>
    <n v="40.71958611647166"/>
    <n v="-74.043117463588715"/>
    <n v="24407"/>
    <x v="0"/>
    <m/>
    <m/>
    <m/>
    <m/>
    <n v="1961"/>
    <n v="63"/>
    <m/>
    <n v="1"/>
  </r>
  <r>
    <n v="463"/>
    <n v="7"/>
    <m/>
    <m/>
    <m/>
    <m/>
    <d v="2016-08-04T17:54:00"/>
    <d v="2016-08-04T18:01:44"/>
    <n v="3186"/>
    <s v="Grove St PATH         "/>
    <n v="40.71958611647166"/>
    <n v="-74.043117463588715"/>
    <n v="3267"/>
    <x v="33"/>
    <n v="40.712418823756899"/>
    <n v="-74.038525521755219"/>
    <n v="26282"/>
    <x v="0"/>
    <m/>
    <m/>
    <m/>
    <m/>
    <n v="1979"/>
    <n v="45"/>
    <m/>
    <n v="1"/>
  </r>
  <r>
    <n v="561"/>
    <n v="9"/>
    <m/>
    <m/>
    <m/>
    <m/>
    <d v="2016-08-04T17:54:01"/>
    <d v="2016-08-04T18:03:23"/>
    <n v="3202"/>
    <s v="Newport PATH          "/>
    <n v="40.727223500000001"/>
    <n v="-74.033758899999995"/>
    <n v="3199"/>
    <x v="21"/>
    <n v="40.728744800000001"/>
    <n v="-74.032108199999996"/>
    <n v="24627"/>
    <x v="0"/>
    <m/>
    <m/>
    <m/>
    <m/>
    <n v="1990"/>
    <n v="34"/>
    <m/>
    <n v="1"/>
  </r>
  <r>
    <n v="565"/>
    <n v="9"/>
    <m/>
    <m/>
    <m/>
    <m/>
    <d v="2016-08-04T17:54:01"/>
    <d v="2016-08-04T18:03:26"/>
    <n v="3202"/>
    <s v="Newport PATH          "/>
    <n v="40.727223500000001"/>
    <n v="-74.033758899999995"/>
    <n v="3199"/>
    <x v="21"/>
    <n v="40.728744800000001"/>
    <n v="-74.032108199999996"/>
    <n v="24526"/>
    <x v="0"/>
    <m/>
    <m/>
    <m/>
    <m/>
    <n v="1989"/>
    <n v="35"/>
    <m/>
    <n v="2"/>
  </r>
  <r>
    <n v="350"/>
    <n v="5"/>
    <m/>
    <m/>
    <m/>
    <m/>
    <d v="2016-08-04T17:54:45"/>
    <d v="2016-08-04T18:00:36"/>
    <n v="3186"/>
    <s v="Grove St PATH         "/>
    <n v="40.71958611647166"/>
    <n v="-74.043117463588715"/>
    <n v="3276"/>
    <x v="6"/>
    <n v="40.714584035358932"/>
    <n v="-74.042817056179047"/>
    <n v="24698"/>
    <x v="0"/>
    <m/>
    <m/>
    <m/>
    <m/>
    <n v="1989"/>
    <n v="35"/>
    <m/>
    <n v="2"/>
  </r>
  <r>
    <n v="387"/>
    <n v="6"/>
    <m/>
    <m/>
    <m/>
    <m/>
    <d v="2016-08-04T17:55:01"/>
    <d v="2016-08-04T18:01:29"/>
    <n v="3195"/>
    <s v="Sip Ave               "/>
    <n v="40.730742625306583"/>
    <n v="-74.063783884048462"/>
    <n v="3207"/>
    <x v="32"/>
    <n v="40.737603700000001"/>
    <n v="-74.052478300000004"/>
    <n v="26274"/>
    <x v="0"/>
    <m/>
    <m/>
    <m/>
    <m/>
    <n v="1983"/>
    <n v="41"/>
    <m/>
    <n v="2"/>
  </r>
  <r>
    <n v="303"/>
    <n v="5"/>
    <m/>
    <m/>
    <m/>
    <m/>
    <d v="2016-08-04T17:55:29"/>
    <d v="2016-08-04T18:00:32"/>
    <n v="3186"/>
    <s v="Grove St PATH         "/>
    <n v="40.71958611647166"/>
    <n v="-74.043117463588715"/>
    <n v="3205"/>
    <x v="25"/>
    <n v="40.716539780991937"/>
    <n v="-74.049637913703904"/>
    <n v="26261"/>
    <x v="0"/>
    <m/>
    <m/>
    <m/>
    <m/>
    <n v="1974"/>
    <n v="50"/>
    <m/>
    <n v="2"/>
  </r>
  <r>
    <n v="149"/>
    <n v="2"/>
    <m/>
    <m/>
    <m/>
    <m/>
    <d v="2016-08-04T17:55:40"/>
    <d v="2016-08-04T17:58:10"/>
    <n v="3186"/>
    <s v="Grove St PATH         "/>
    <n v="40.71958611647166"/>
    <n v="-74.043117463588715"/>
    <n v="3213"/>
    <x v="7"/>
    <n v="40.718488919999999"/>
    <n v="-74.047726624999996"/>
    <n v="26211"/>
    <x v="0"/>
    <m/>
    <m/>
    <m/>
    <m/>
    <n v="1962"/>
    <n v="62"/>
    <m/>
    <n v="1"/>
  </r>
  <r>
    <n v="1761"/>
    <n v="29"/>
    <m/>
    <m/>
    <m/>
    <m/>
    <d v="2016-08-04T17:55:51"/>
    <d v="2016-08-04T18:25:12"/>
    <n v="3275"/>
    <s v="Columbus Drive        "/>
    <n v="40.718355198232139"/>
    <n v="-74.038914442062378"/>
    <n v="3191"/>
    <x v="30"/>
    <n v="40.7182113"/>
    <n v="-74.083639399999996"/>
    <n v="26270"/>
    <x v="0"/>
    <m/>
    <m/>
    <m/>
    <m/>
    <n v="1977"/>
    <n v="47"/>
    <m/>
    <n v="1"/>
  </r>
  <r>
    <n v="952"/>
    <n v="15"/>
    <m/>
    <m/>
    <m/>
    <m/>
    <d v="2016-08-04T17:56:00"/>
    <d v="2016-08-04T18:11:52"/>
    <n v="3199"/>
    <s v="Newport Pkwy          "/>
    <n v="40.728744800000001"/>
    <n v="-74.032108199999996"/>
    <n v="3275"/>
    <x v="17"/>
    <n v="40.718355198232139"/>
    <n v="-74.038914442062378"/>
    <n v="26296"/>
    <x v="0"/>
    <m/>
    <m/>
    <m/>
    <m/>
    <n v="1982"/>
    <n v="42"/>
    <m/>
    <n v="2"/>
  </r>
  <r>
    <n v="404"/>
    <n v="6"/>
    <m/>
    <m/>
    <m/>
    <m/>
    <d v="2016-08-04T17:57:00"/>
    <d v="2016-08-04T18:03:44"/>
    <n v="3185"/>
    <s v="City Hall             "/>
    <n v="40.717732499999997"/>
    <n v="-74.043845000000005"/>
    <n v="3225"/>
    <x v="38"/>
    <n v="40.723658899999997"/>
    <n v="-74.064194299999997"/>
    <n v="24467"/>
    <x v="0"/>
    <m/>
    <m/>
    <m/>
    <m/>
    <n v="1986"/>
    <n v="38"/>
    <m/>
    <n v="1"/>
  </r>
  <r>
    <n v="285"/>
    <n v="4"/>
    <m/>
    <m/>
    <m/>
    <m/>
    <d v="2016-08-04T17:57:23"/>
    <d v="2016-08-04T18:02:08"/>
    <n v="3186"/>
    <s v="Grove St PATH         "/>
    <n v="40.71958611647166"/>
    <n v="-74.043117463588715"/>
    <n v="3203"/>
    <x v="9"/>
    <n v="40.727595966000003"/>
    <n v="-74.044247311000007"/>
    <n v="24531"/>
    <x v="0"/>
    <m/>
    <m/>
    <m/>
    <m/>
    <n v="1986"/>
    <n v="38"/>
    <m/>
    <n v="2"/>
  </r>
  <r>
    <n v="283"/>
    <n v="4"/>
    <m/>
    <m/>
    <m/>
    <m/>
    <d v="2016-08-04T17:57:38"/>
    <d v="2016-08-04T18:02:21"/>
    <n v="3202"/>
    <s v="Newport PATH          "/>
    <n v="40.727223500000001"/>
    <n v="-74.033758899999995"/>
    <n v="3187"/>
    <x v="16"/>
    <n v="40.721123599999999"/>
    <n v="-74.038050949999999"/>
    <n v="26289"/>
    <x v="0"/>
    <m/>
    <m/>
    <m/>
    <m/>
    <n v="1980"/>
    <n v="44"/>
    <m/>
    <n v="1"/>
  </r>
  <r>
    <n v="567"/>
    <n v="9"/>
    <m/>
    <m/>
    <m/>
    <m/>
    <d v="2016-08-04T17:58:04"/>
    <d v="2016-08-04T18:07:32"/>
    <n v="3183"/>
    <s v="Exchange Place        "/>
    <n v="40.716246900000002"/>
    <n v="-74.033458800000005"/>
    <n v="3192"/>
    <x v="10"/>
    <n v="40.711242300000002"/>
    <n v="-74.055701299999996"/>
    <n v="26201"/>
    <x v="0"/>
    <m/>
    <m/>
    <m/>
    <m/>
    <n v="1968"/>
    <n v="56"/>
    <m/>
    <n v="1"/>
  </r>
  <r>
    <n v="1601"/>
    <n v="26"/>
    <m/>
    <m/>
    <m/>
    <m/>
    <d v="2016-08-04T17:58:16"/>
    <d v="2016-08-04T18:24:58"/>
    <n v="3183"/>
    <s v="Exchange Place        "/>
    <n v="40.716246900000002"/>
    <n v="-74.033458800000005"/>
    <n v="3201"/>
    <x v="22"/>
    <n v="40.737710999999997"/>
    <n v="-74.066920999999994"/>
    <n v="24477"/>
    <x v="0"/>
    <m/>
    <m/>
    <m/>
    <m/>
    <n v="1979"/>
    <n v="45"/>
    <m/>
    <n v="1"/>
  </r>
  <r>
    <n v="313"/>
    <n v="5"/>
    <m/>
    <m/>
    <m/>
    <m/>
    <d v="2016-08-04T17:58:26"/>
    <d v="2016-08-04T18:03:40"/>
    <n v="3203"/>
    <s v="Hamilton Park         "/>
    <n v="40.727595966000003"/>
    <n v="-74.044247311000007"/>
    <n v="3211"/>
    <x v="14"/>
    <n v="40.721525149999998"/>
    <n v="-74.046304543000005"/>
    <n v="24544"/>
    <x v="0"/>
    <m/>
    <m/>
    <m/>
    <m/>
    <n v="1985"/>
    <n v="39"/>
    <m/>
    <n v="1"/>
  </r>
  <r>
    <n v="1605"/>
    <n v="26"/>
    <m/>
    <m/>
    <m/>
    <m/>
    <d v="2016-08-04T17:58:48"/>
    <d v="2016-08-04T18:25:34"/>
    <n v="3202"/>
    <s v="Newport PATH          "/>
    <n v="40.727223500000001"/>
    <n v="-74.033758899999995"/>
    <n v="3193"/>
    <x v="4"/>
    <n v="40.724605099886901"/>
    <n v="-74.078405946493149"/>
    <n v="26170"/>
    <x v="0"/>
    <m/>
    <m/>
    <m/>
    <m/>
    <n v="1985"/>
    <n v="39"/>
    <m/>
    <n v="1"/>
  </r>
  <r>
    <n v="778"/>
    <n v="12"/>
    <m/>
    <m/>
    <m/>
    <m/>
    <d v="2016-08-04T17:59:34"/>
    <d v="2016-08-04T18:12:33"/>
    <n v="3184"/>
    <s v="Paulus Hook           "/>
    <n v="40.7141454"/>
    <n v="-74.033551900000006"/>
    <n v="3202"/>
    <x v="15"/>
    <n v="40.727223500000001"/>
    <n v="-74.033758899999995"/>
    <n v="24644"/>
    <x v="0"/>
    <m/>
    <m/>
    <m/>
    <m/>
    <n v="1956"/>
    <n v="68"/>
    <m/>
    <n v="1"/>
  </r>
  <r>
    <n v="214"/>
    <n v="3"/>
    <m/>
    <m/>
    <m/>
    <m/>
    <d v="2016-08-04T18:00:18"/>
    <d v="2016-08-04T18:03:52"/>
    <n v="3272"/>
    <s v="Jersey &amp; 3rd          "/>
    <n v="40.723331586464361"/>
    <n v="-74.045952558517442"/>
    <n v="3203"/>
    <x v="9"/>
    <n v="40.727595966000003"/>
    <n v="-74.044247311000007"/>
    <n v="26262"/>
    <x v="0"/>
    <m/>
    <m/>
    <m/>
    <m/>
    <n v="1956"/>
    <n v="68"/>
    <m/>
    <n v="1"/>
  </r>
  <r>
    <n v="269"/>
    <n v="4"/>
    <m/>
    <m/>
    <m/>
    <m/>
    <d v="2016-08-04T18:00:32"/>
    <d v="2016-08-04T18:05:02"/>
    <n v="3186"/>
    <s v="Grove St PATH         "/>
    <n v="40.71958611647166"/>
    <n v="-74.043117463588715"/>
    <n v="3203"/>
    <x v="9"/>
    <n v="40.727595966000003"/>
    <n v="-74.044247311000007"/>
    <n v="24523"/>
    <x v="0"/>
    <m/>
    <m/>
    <m/>
    <m/>
    <n v="1986"/>
    <n v="38"/>
    <m/>
    <n v="1"/>
  </r>
  <r>
    <n v="329"/>
    <n v="5"/>
    <m/>
    <m/>
    <m/>
    <m/>
    <d v="2016-08-04T18:00:55"/>
    <d v="2016-08-04T18:06:24"/>
    <n v="3272"/>
    <s v="Jersey &amp; 3rd          "/>
    <n v="40.723331586464361"/>
    <n v="-74.045952558517442"/>
    <n v="3213"/>
    <x v="7"/>
    <n v="40.718488919999999"/>
    <n v="-74.047726624999996"/>
    <n v="26193"/>
    <x v="0"/>
    <m/>
    <m/>
    <m/>
    <m/>
    <n v="1975"/>
    <n v="49"/>
    <m/>
    <n v="2"/>
  </r>
  <r>
    <n v="319"/>
    <n v="5"/>
    <m/>
    <m/>
    <m/>
    <m/>
    <d v="2016-08-04T18:01:05"/>
    <d v="2016-08-04T18:06:25"/>
    <n v="3183"/>
    <s v="Exchange Place        "/>
    <n v="40.716246900000002"/>
    <n v="-74.033458800000005"/>
    <n v="3186"/>
    <x v="5"/>
    <n v="40.71958611647166"/>
    <n v="-74.043117463588715"/>
    <n v="24590"/>
    <x v="0"/>
    <m/>
    <m/>
    <m/>
    <m/>
    <n v="1978"/>
    <n v="46"/>
    <m/>
    <n v="1"/>
  </r>
  <r>
    <n v="404"/>
    <n v="6"/>
    <m/>
    <m/>
    <m/>
    <m/>
    <d v="2016-08-04T18:01:39"/>
    <d v="2016-08-04T18:08:23"/>
    <n v="3220"/>
    <s v="5 Corners Library     "/>
    <n v="40.734961020009514"/>
    <n v="-74.059503078460693"/>
    <n v="3210"/>
    <x v="27"/>
    <n v="40.742677141000001"/>
    <n v="-74.051788633000001"/>
    <n v="24411"/>
    <x v="0"/>
    <m/>
    <m/>
    <m/>
    <m/>
    <n v="1985"/>
    <n v="39"/>
    <m/>
    <n v="2"/>
  </r>
  <r>
    <n v="256"/>
    <n v="4"/>
    <m/>
    <m/>
    <m/>
    <m/>
    <d v="2016-08-04T18:02:43"/>
    <d v="2016-08-04T18:07:00"/>
    <n v="3186"/>
    <s v="Grove St PATH         "/>
    <n v="40.71958611647166"/>
    <n v="-74.043117463588715"/>
    <n v="3278"/>
    <x v="12"/>
    <n v="40.725685483629007"/>
    <n v="-74.048790335655212"/>
    <n v="26243"/>
    <x v="0"/>
    <m/>
    <m/>
    <m/>
    <m/>
    <n v="1981"/>
    <n v="43"/>
    <m/>
    <n v="1"/>
  </r>
  <r>
    <n v="207"/>
    <n v="3"/>
    <m/>
    <m/>
    <m/>
    <m/>
    <d v="2016-08-04T18:02:43"/>
    <d v="2016-08-04T18:06:11"/>
    <n v="3202"/>
    <s v="Newport PATH          "/>
    <n v="40.727223500000001"/>
    <n v="-74.033758899999995"/>
    <n v="3187"/>
    <x v="16"/>
    <n v="40.721123599999999"/>
    <n v="-74.038050949999999"/>
    <n v="24418"/>
    <x v="0"/>
    <m/>
    <m/>
    <m/>
    <m/>
    <n v="1979"/>
    <n v="45"/>
    <m/>
    <n v="1"/>
  </r>
  <r>
    <n v="579"/>
    <n v="9"/>
    <m/>
    <m/>
    <m/>
    <m/>
    <d v="2016-08-04T18:03:22"/>
    <d v="2016-08-04T18:13:02"/>
    <n v="3195"/>
    <s v="Sip Ave               "/>
    <n v="40.730742625306583"/>
    <n v="-74.063783884048462"/>
    <n v="3281"/>
    <x v="42"/>
    <n v="40.74590996631558"/>
    <n v="-74.057271480560303"/>
    <n v="24565"/>
    <x v="0"/>
    <m/>
    <m/>
    <m/>
    <m/>
    <n v="1984"/>
    <n v="40"/>
    <m/>
    <n v="1"/>
  </r>
  <r>
    <n v="567"/>
    <n v="9"/>
    <m/>
    <m/>
    <m/>
    <m/>
    <d v="2016-08-04T18:03:46"/>
    <d v="2016-08-04T18:13:14"/>
    <n v="3211"/>
    <s v="Newark Ave            "/>
    <n v="40.721525149999998"/>
    <n v="-74.046304543000005"/>
    <n v="3195"/>
    <x v="3"/>
    <n v="40.730742625306583"/>
    <n v="-74.063783884048462"/>
    <n v="26312"/>
    <x v="0"/>
    <m/>
    <m/>
    <m/>
    <m/>
    <n v="1982"/>
    <n v="42"/>
    <m/>
    <n v="1"/>
  </r>
  <r>
    <n v="531"/>
    <n v="8"/>
    <m/>
    <m/>
    <m/>
    <m/>
    <d v="2016-08-04T18:03:47"/>
    <d v="2016-08-04T18:12:38"/>
    <n v="3195"/>
    <s v="Sip Ave               "/>
    <n v="40.730742625306583"/>
    <n v="-74.063783884048462"/>
    <n v="3193"/>
    <x v="4"/>
    <n v="40.724605099886901"/>
    <n v="-74.078405946493149"/>
    <n v="26290"/>
    <x v="0"/>
    <m/>
    <m/>
    <m/>
    <m/>
    <n v="1981"/>
    <n v="43"/>
    <m/>
    <n v="1"/>
  </r>
  <r>
    <n v="504"/>
    <n v="8"/>
    <m/>
    <m/>
    <m/>
    <m/>
    <d v="2016-08-04T18:04:03"/>
    <d v="2016-08-04T18:12:27"/>
    <n v="3213"/>
    <s v="Van Vorst Park        "/>
    <n v="40.718488919999999"/>
    <n v="-74.047726624999996"/>
    <n v="3267"/>
    <x v="33"/>
    <n v="40.712418823756899"/>
    <n v="-74.038525521755219"/>
    <n v="26317"/>
    <x v="0"/>
    <m/>
    <m/>
    <m/>
    <m/>
    <n v="1983"/>
    <n v="41"/>
    <m/>
    <n v="2"/>
  </r>
  <r>
    <n v="247"/>
    <n v="4"/>
    <m/>
    <m/>
    <m/>
    <m/>
    <d v="2016-08-04T18:04:04"/>
    <d v="2016-08-04T18:08:12"/>
    <n v="3183"/>
    <s v="Exchange Place        "/>
    <n v="40.716246900000002"/>
    <n v="-74.033458800000005"/>
    <n v="3267"/>
    <x v="33"/>
    <n v="40.712418823756899"/>
    <n v="-74.038525521755219"/>
    <n v="26161"/>
    <x v="0"/>
    <m/>
    <m/>
    <m/>
    <m/>
    <n v="1973"/>
    <n v="51"/>
    <m/>
    <n v="1"/>
  </r>
  <r>
    <n v="1207"/>
    <n v="20"/>
    <m/>
    <m/>
    <m/>
    <m/>
    <d v="2016-08-04T18:04:11"/>
    <d v="2016-08-04T18:24:18"/>
    <n v="3184"/>
    <s v="Paulus Hook           "/>
    <n v="40.7141454"/>
    <n v="-74.033551900000006"/>
    <n v="3202"/>
    <x v="15"/>
    <n v="40.727223500000001"/>
    <n v="-74.033758899999995"/>
    <n v="26232"/>
    <x v="0"/>
    <m/>
    <m/>
    <m/>
    <m/>
    <n v="1980"/>
    <n v="44"/>
    <m/>
    <n v="2"/>
  </r>
  <r>
    <n v="83"/>
    <n v="1"/>
    <m/>
    <m/>
    <m/>
    <m/>
    <d v="2016-08-04T18:04:11"/>
    <d v="2016-08-04T18:05:34"/>
    <n v="3184"/>
    <s v="Paulus Hook           "/>
    <n v="40.7141454"/>
    <n v="-74.033551900000006"/>
    <n v="3183"/>
    <x v="11"/>
    <n v="40.716246900000002"/>
    <n v="-74.033458800000005"/>
    <n v="24463"/>
    <x v="0"/>
    <m/>
    <m/>
    <m/>
    <m/>
    <n v="1975"/>
    <n v="49"/>
    <m/>
    <n v="1"/>
  </r>
  <r>
    <n v="272"/>
    <n v="4"/>
    <m/>
    <m/>
    <m/>
    <m/>
    <d v="2016-08-04T18:04:25"/>
    <d v="2016-08-04T18:08:57"/>
    <n v="3183"/>
    <s v="Exchange Place        "/>
    <n v="40.716246900000002"/>
    <n v="-74.033458800000005"/>
    <n v="3267"/>
    <x v="33"/>
    <n v="40.712418823756899"/>
    <n v="-74.038525521755219"/>
    <n v="24629"/>
    <x v="0"/>
    <m/>
    <m/>
    <m/>
    <m/>
    <n v="1980"/>
    <n v="44"/>
    <m/>
    <n v="1"/>
  </r>
  <r>
    <n v="600"/>
    <n v="10"/>
    <m/>
    <m/>
    <m/>
    <m/>
    <d v="2016-08-04T18:04:41"/>
    <d v="2016-08-04T18:14:42"/>
    <n v="3183"/>
    <s v="Exchange Place        "/>
    <n v="40.716246900000002"/>
    <n v="-74.033458800000005"/>
    <n v="3192"/>
    <x v="10"/>
    <n v="40.711242300000002"/>
    <n v="-74.055701299999996"/>
    <n v="26236"/>
    <x v="0"/>
    <m/>
    <m/>
    <m/>
    <m/>
    <n v="1960"/>
    <n v="64"/>
    <m/>
    <n v="1"/>
  </r>
  <r>
    <n v="799"/>
    <n v="13"/>
    <m/>
    <m/>
    <m/>
    <m/>
    <d v="2016-08-04T18:04:41"/>
    <d v="2016-08-04T18:18:01"/>
    <n v="3270"/>
    <s v="Jersey &amp; 6th St       "/>
    <n v="40.725289107811321"/>
    <n v="-74.045571684837341"/>
    <n v="3183"/>
    <x v="11"/>
    <n v="40.716246900000002"/>
    <n v="-74.033458800000005"/>
    <n v="26190"/>
    <x v="1"/>
    <m/>
    <m/>
    <m/>
    <m/>
    <m/>
    <s v=""/>
    <m/>
    <n v="0"/>
  </r>
  <r>
    <n v="371"/>
    <n v="6"/>
    <m/>
    <m/>
    <m/>
    <m/>
    <d v="2016-08-04T18:04:57"/>
    <d v="2016-08-04T18:11:08"/>
    <n v="3184"/>
    <s v="Paulus Hook           "/>
    <n v="40.7141454"/>
    <n v="-74.033551900000006"/>
    <n v="3276"/>
    <x v="6"/>
    <n v="40.714584035358932"/>
    <n v="-74.042817056179047"/>
    <n v="24445"/>
    <x v="0"/>
    <m/>
    <m/>
    <m/>
    <m/>
    <n v="1958"/>
    <n v="66"/>
    <m/>
    <n v="2"/>
  </r>
  <r>
    <n v="1105"/>
    <n v="18"/>
    <m/>
    <m/>
    <m/>
    <m/>
    <d v="2016-08-04T18:05:27"/>
    <d v="2016-08-04T18:23:52"/>
    <n v="3203"/>
    <s v="Hamilton Park         "/>
    <n v="40.727595966000003"/>
    <n v="-74.044247311000007"/>
    <n v="3199"/>
    <x v="21"/>
    <n v="40.728744800000001"/>
    <n v="-74.032108199999996"/>
    <n v="24687"/>
    <x v="0"/>
    <m/>
    <m/>
    <m/>
    <m/>
    <m/>
    <s v=""/>
    <m/>
    <n v="0"/>
  </r>
  <r>
    <n v="900"/>
    <n v="15"/>
    <m/>
    <m/>
    <m/>
    <m/>
    <d v="2016-08-04T18:05:54"/>
    <d v="2016-08-04T18:20:55"/>
    <n v="3202"/>
    <s v="Newport PATH          "/>
    <n v="40.727223500000001"/>
    <n v="-74.033758899999995"/>
    <n v="3183"/>
    <x v="11"/>
    <n v="40.716246900000002"/>
    <n v="-74.033458800000005"/>
    <n v="24653"/>
    <x v="0"/>
    <m/>
    <m/>
    <m/>
    <m/>
    <n v="1982"/>
    <n v="42"/>
    <m/>
    <n v="2"/>
  </r>
  <r>
    <n v="720"/>
    <n v="12"/>
    <m/>
    <m/>
    <m/>
    <m/>
    <d v="2016-08-04T18:06:10"/>
    <d v="2016-08-04T18:18:11"/>
    <n v="3186"/>
    <s v="Grove St PATH         "/>
    <n v="40.71958611647166"/>
    <n v="-74.043117463588715"/>
    <n v="3267"/>
    <x v="33"/>
    <n v="40.712418823756899"/>
    <n v="-74.038525521755219"/>
    <n v="24465"/>
    <x v="0"/>
    <m/>
    <m/>
    <m/>
    <m/>
    <n v="1976"/>
    <n v="48"/>
    <m/>
    <n v="1"/>
  </r>
  <r>
    <n v="359"/>
    <n v="5"/>
    <m/>
    <m/>
    <m/>
    <m/>
    <d v="2016-08-04T18:06:09"/>
    <d v="2016-08-04T18:12:08"/>
    <n v="3183"/>
    <s v="Exchange Place        "/>
    <n v="40.716246900000002"/>
    <n v="-74.033458800000005"/>
    <n v="3211"/>
    <x v="14"/>
    <n v="40.721525149999998"/>
    <n v="-74.046304543000005"/>
    <n v="24413"/>
    <x v="0"/>
    <m/>
    <m/>
    <m/>
    <m/>
    <n v="1979"/>
    <n v="45"/>
    <m/>
    <n v="1"/>
  </r>
  <r>
    <n v="285"/>
    <n v="4"/>
    <m/>
    <m/>
    <m/>
    <m/>
    <d v="2016-08-04T18:06:21"/>
    <d v="2016-08-04T18:11:06"/>
    <n v="3183"/>
    <s v="Exchange Place        "/>
    <n v="40.716246900000002"/>
    <n v="-74.033458800000005"/>
    <n v="3186"/>
    <x v="5"/>
    <n v="40.71958611647166"/>
    <n v="-74.043117463588715"/>
    <n v="24616"/>
    <x v="0"/>
    <m/>
    <m/>
    <m/>
    <m/>
    <n v="1974"/>
    <n v="50"/>
    <m/>
    <n v="1"/>
  </r>
  <r>
    <n v="471"/>
    <n v="7"/>
    <m/>
    <m/>
    <m/>
    <m/>
    <d v="2016-08-04T18:06:30"/>
    <d v="2016-08-04T18:14:21"/>
    <n v="3183"/>
    <s v="Exchange Place        "/>
    <n v="40.716246900000002"/>
    <n v="-74.033458800000005"/>
    <n v="3187"/>
    <x v="16"/>
    <n v="40.721123599999999"/>
    <n v="-74.038050949999999"/>
    <n v="26237"/>
    <x v="0"/>
    <m/>
    <m/>
    <m/>
    <m/>
    <n v="1981"/>
    <n v="43"/>
    <m/>
    <n v="1"/>
  </r>
  <r>
    <n v="540"/>
    <n v="9"/>
    <m/>
    <m/>
    <m/>
    <m/>
    <d v="2016-08-04T18:06:45"/>
    <d v="2016-08-04T18:15:45"/>
    <n v="3183"/>
    <s v="Exchange Place        "/>
    <n v="40.716246900000002"/>
    <n v="-74.033458800000005"/>
    <n v="3199"/>
    <x v="21"/>
    <n v="40.728744800000001"/>
    <n v="-74.032108199999996"/>
    <n v="24463"/>
    <x v="0"/>
    <m/>
    <m/>
    <m/>
    <m/>
    <n v="1989"/>
    <n v="35"/>
    <m/>
    <n v="2"/>
  </r>
  <r>
    <n v="5711"/>
    <n v="95"/>
    <m/>
    <m/>
    <m/>
    <m/>
    <d v="2016-08-04T18:07:12"/>
    <d v="2016-08-04T19:42:24"/>
    <n v="3199"/>
    <s v="Newport Pkwy          "/>
    <n v="40.728744800000001"/>
    <n v="-74.032108199999996"/>
    <n v="3183"/>
    <x v="11"/>
    <n v="40.716246900000002"/>
    <n v="-74.033458800000005"/>
    <n v="26315"/>
    <x v="0"/>
    <m/>
    <m/>
    <m/>
    <m/>
    <m/>
    <s v=""/>
    <m/>
    <n v="0"/>
  </r>
  <r>
    <n v="881"/>
    <n v="14"/>
    <m/>
    <m/>
    <m/>
    <m/>
    <d v="2016-08-04T18:08:12"/>
    <d v="2016-08-04T18:22:53"/>
    <n v="3199"/>
    <s v="Newport Pkwy          "/>
    <n v="40.728744800000001"/>
    <n v="-74.032108199999996"/>
    <n v="3183"/>
    <x v="11"/>
    <n v="40.716246900000002"/>
    <n v="-74.033458800000005"/>
    <n v="26297"/>
    <x v="0"/>
    <m/>
    <m/>
    <m/>
    <m/>
    <m/>
    <s v=""/>
    <m/>
    <n v="0"/>
  </r>
  <r>
    <n v="412"/>
    <n v="6"/>
    <m/>
    <m/>
    <m/>
    <m/>
    <d v="2016-08-04T18:09:07"/>
    <d v="2016-08-04T18:16:00"/>
    <n v="3183"/>
    <s v="Exchange Place        "/>
    <n v="40.716246900000002"/>
    <n v="-74.033458800000005"/>
    <n v="3199"/>
    <x v="21"/>
    <n v="40.728744800000001"/>
    <n v="-74.032108199999996"/>
    <n v="24572"/>
    <x v="0"/>
    <m/>
    <m/>
    <m/>
    <m/>
    <n v="1991"/>
    <n v="33"/>
    <m/>
    <n v="1"/>
  </r>
  <r>
    <n v="1157"/>
    <n v="19"/>
    <m/>
    <m/>
    <m/>
    <m/>
    <d v="2016-08-04T18:09:22"/>
    <d v="2016-08-04T18:28:40"/>
    <n v="3205"/>
    <s v="JC Medical Center     "/>
    <n v="40.716539780991937"/>
    <n v="-74.049637913703904"/>
    <n v="3213"/>
    <x v="7"/>
    <n v="40.718488919999999"/>
    <n v="-74.047726624999996"/>
    <n v="26251"/>
    <x v="0"/>
    <m/>
    <m/>
    <m/>
    <m/>
    <n v="1988"/>
    <n v="36"/>
    <m/>
    <n v="2"/>
  </r>
  <r>
    <n v="2101"/>
    <n v="35"/>
    <m/>
    <m/>
    <m/>
    <m/>
    <d v="2016-08-04T18:09:51"/>
    <d v="2016-08-04T18:44:53"/>
    <n v="3187"/>
    <s v="Warren St             "/>
    <n v="40.721123599999999"/>
    <n v="-74.038050949999999"/>
    <n v="3187"/>
    <x v="16"/>
    <n v="40.721123599999999"/>
    <n v="-74.038050949999999"/>
    <n v="24418"/>
    <x v="0"/>
    <m/>
    <m/>
    <m/>
    <m/>
    <n v="1973"/>
    <n v="51"/>
    <m/>
    <n v="1"/>
  </r>
  <r>
    <n v="356"/>
    <n v="5"/>
    <m/>
    <m/>
    <m/>
    <m/>
    <d v="2016-08-04T18:10:55"/>
    <d v="2016-08-04T18:16:51"/>
    <n v="3183"/>
    <s v="Exchange Place        "/>
    <n v="40.716246900000002"/>
    <n v="-74.033458800000005"/>
    <n v="3267"/>
    <x v="33"/>
    <n v="40.712418823756899"/>
    <n v="-74.038525521755219"/>
    <n v="24453"/>
    <x v="0"/>
    <m/>
    <m/>
    <m/>
    <m/>
    <n v="1989"/>
    <n v="35"/>
    <m/>
    <n v="2"/>
  </r>
  <r>
    <n v="171"/>
    <n v="2"/>
    <m/>
    <m/>
    <m/>
    <m/>
    <d v="2016-08-04T18:11:38"/>
    <d v="2016-08-04T18:14:29"/>
    <n v="3186"/>
    <s v="Grove St PATH         "/>
    <n v="40.71958611647166"/>
    <n v="-74.043117463588715"/>
    <n v="3272"/>
    <x v="39"/>
    <n v="40.723331586464361"/>
    <n v="-74.045952558517442"/>
    <n v="26302"/>
    <x v="0"/>
    <m/>
    <m/>
    <m/>
    <m/>
    <n v="1981"/>
    <n v="43"/>
    <m/>
    <n v="1"/>
  </r>
  <r>
    <n v="198"/>
    <n v="3"/>
    <m/>
    <m/>
    <m/>
    <m/>
    <d v="2016-08-04T18:12:14"/>
    <d v="2016-08-04T18:15:33"/>
    <n v="3183"/>
    <s v="Exchange Place        "/>
    <n v="40.716246900000002"/>
    <n v="-74.033458800000005"/>
    <n v="3214"/>
    <x v="19"/>
    <n v="40.712774199999998"/>
    <n v="-74.0364857"/>
    <n v="26252"/>
    <x v="0"/>
    <m/>
    <m/>
    <m/>
    <m/>
    <n v="1980"/>
    <n v="44"/>
    <m/>
    <n v="1"/>
  </r>
  <r>
    <n v="377"/>
    <n v="6"/>
    <m/>
    <m/>
    <m/>
    <m/>
    <d v="2016-08-04T18:13:34"/>
    <d v="2016-08-04T18:19:51"/>
    <n v="3267"/>
    <s v="Morris Canal          "/>
    <n v="40.712418823756899"/>
    <n v="-74.038525521755219"/>
    <n v="3186"/>
    <x v="5"/>
    <n v="40.71958611647166"/>
    <n v="-74.043117463588715"/>
    <n v="26161"/>
    <x v="0"/>
    <m/>
    <m/>
    <m/>
    <m/>
    <n v="1985"/>
    <n v="39"/>
    <m/>
    <n v="1"/>
  </r>
  <r>
    <n v="556"/>
    <n v="9"/>
    <m/>
    <m/>
    <m/>
    <m/>
    <d v="2016-08-04T18:13:50"/>
    <d v="2016-08-04T18:23:07"/>
    <n v="3186"/>
    <s v="Grove St PATH         "/>
    <n v="40.71958611647166"/>
    <n v="-74.043117463588715"/>
    <n v="3225"/>
    <x v="38"/>
    <n v="40.723658899999997"/>
    <n v="-74.064194299999997"/>
    <n v="24407"/>
    <x v="0"/>
    <m/>
    <m/>
    <m/>
    <m/>
    <n v="1987"/>
    <n v="37"/>
    <m/>
    <n v="2"/>
  </r>
  <r>
    <n v="236"/>
    <n v="3"/>
    <m/>
    <m/>
    <m/>
    <m/>
    <d v="2016-08-04T18:14:08"/>
    <d v="2016-08-04T18:18:04"/>
    <n v="3195"/>
    <s v="Sip Ave               "/>
    <n v="40.730742625306583"/>
    <n v="-74.063783884048462"/>
    <n v="3194"/>
    <x v="20"/>
    <n v="40.725339925355797"/>
    <n v="-74.067622125148773"/>
    <n v="24416"/>
    <x v="0"/>
    <m/>
    <m/>
    <m/>
    <m/>
    <n v="1970"/>
    <n v="54"/>
    <m/>
    <n v="1"/>
  </r>
  <r>
    <n v="745"/>
    <n v="12"/>
    <m/>
    <m/>
    <m/>
    <m/>
    <d v="2016-08-04T18:14:39"/>
    <d v="2016-08-04T18:27:05"/>
    <n v="3202"/>
    <s v="Newport PATH          "/>
    <n v="40.727223500000001"/>
    <n v="-74.033758899999995"/>
    <n v="3196"/>
    <x v="37"/>
    <n v="40.744318700000001"/>
    <n v="-74.043990899999997"/>
    <n v="24452"/>
    <x v="0"/>
    <m/>
    <m/>
    <m/>
    <m/>
    <n v="1970"/>
    <n v="54"/>
    <m/>
    <n v="1"/>
  </r>
  <r>
    <n v="268"/>
    <n v="4"/>
    <m/>
    <m/>
    <m/>
    <m/>
    <d v="2016-08-04T18:14:48"/>
    <d v="2016-08-04T18:19:16"/>
    <n v="3203"/>
    <s v="Hamilton Park         "/>
    <n v="40.727595966000003"/>
    <n v="-74.044247311000007"/>
    <n v="3202"/>
    <x v="15"/>
    <n v="40.727223500000001"/>
    <n v="-74.033758899999995"/>
    <n v="24574"/>
    <x v="0"/>
    <m/>
    <m/>
    <m/>
    <m/>
    <n v="1975"/>
    <n v="49"/>
    <m/>
    <n v="1"/>
  </r>
  <r>
    <n v="253"/>
    <n v="4"/>
    <m/>
    <m/>
    <m/>
    <m/>
    <d v="2016-08-04T18:14:52"/>
    <d v="2016-08-04T18:19:06"/>
    <n v="3186"/>
    <s v="Grove St PATH         "/>
    <n v="40.71958611647166"/>
    <n v="-74.043117463588715"/>
    <n v="3203"/>
    <x v="9"/>
    <n v="40.727595966000003"/>
    <n v="-74.044247311000007"/>
    <n v="24624"/>
    <x v="0"/>
    <m/>
    <m/>
    <m/>
    <m/>
    <n v="1977"/>
    <n v="47"/>
    <m/>
    <n v="1"/>
  </r>
  <r>
    <n v="99"/>
    <n v="1"/>
    <m/>
    <m/>
    <m/>
    <m/>
    <d v="2016-08-04T18:14:52"/>
    <d v="2016-08-04T18:16:32"/>
    <n v="3184"/>
    <s v="Paulus Hook           "/>
    <n v="40.7141454"/>
    <n v="-74.033551900000006"/>
    <n v="3183"/>
    <x v="11"/>
    <n v="40.716246900000002"/>
    <n v="-74.033458800000005"/>
    <n v="26194"/>
    <x v="0"/>
    <m/>
    <m/>
    <m/>
    <m/>
    <n v="1967"/>
    <n v="57"/>
    <m/>
    <n v="1"/>
  </r>
  <r>
    <n v="506"/>
    <n v="8"/>
    <m/>
    <m/>
    <m/>
    <m/>
    <d v="2016-08-04T18:15:11"/>
    <d v="2016-08-04T18:23:38"/>
    <n v="3202"/>
    <s v="Newport PATH          "/>
    <n v="40.727223500000001"/>
    <n v="-74.033758899999995"/>
    <n v="3183"/>
    <x v="11"/>
    <n v="40.716246900000002"/>
    <n v="-74.033458800000005"/>
    <n v="26187"/>
    <x v="0"/>
    <m/>
    <m/>
    <m/>
    <m/>
    <n v="1988"/>
    <n v="36"/>
    <m/>
    <n v="1"/>
  </r>
  <r>
    <n v="645"/>
    <n v="10"/>
    <m/>
    <m/>
    <m/>
    <m/>
    <d v="2016-08-04T18:15:41"/>
    <d v="2016-08-04T18:26:26"/>
    <n v="3202"/>
    <s v="Newport PATH          "/>
    <n v="40.727223500000001"/>
    <n v="-74.033758899999995"/>
    <n v="3203"/>
    <x v="9"/>
    <n v="40.727595966000003"/>
    <n v="-74.044247311000007"/>
    <n v="26295"/>
    <x v="0"/>
    <m/>
    <m/>
    <m/>
    <m/>
    <n v="1976"/>
    <n v="48"/>
    <m/>
    <n v="1"/>
  </r>
  <r>
    <n v="388"/>
    <n v="6"/>
    <m/>
    <m/>
    <m/>
    <m/>
    <d v="2016-08-04T18:15:53"/>
    <d v="2016-08-04T18:22:22"/>
    <n v="3195"/>
    <s v="Sip Ave               "/>
    <n v="40.730742625306583"/>
    <n v="-74.063783884048462"/>
    <n v="3225"/>
    <x v="38"/>
    <n v="40.723658899999997"/>
    <n v="-74.064194299999997"/>
    <n v="26312"/>
    <x v="0"/>
    <m/>
    <m/>
    <m/>
    <m/>
    <n v="1974"/>
    <n v="50"/>
    <m/>
    <n v="2"/>
  </r>
  <r>
    <n v="331"/>
    <n v="5"/>
    <m/>
    <m/>
    <m/>
    <m/>
    <d v="2016-08-04T18:16:13"/>
    <d v="2016-08-04T18:21:44"/>
    <n v="3207"/>
    <s v="Oakland Ave           "/>
    <n v="40.737603700000001"/>
    <n v="-74.052478300000004"/>
    <n v="3215"/>
    <x v="36"/>
    <n v="40.746729899999998"/>
    <n v="-74.049250900000004"/>
    <n v="24717"/>
    <x v="0"/>
    <m/>
    <m/>
    <m/>
    <m/>
    <n v="1974"/>
    <n v="50"/>
    <m/>
    <n v="2"/>
  </r>
  <r>
    <n v="467"/>
    <n v="7"/>
    <m/>
    <m/>
    <m/>
    <m/>
    <d v="2016-08-04T18:16:16"/>
    <d v="2016-08-04T18:24:04"/>
    <n v="3184"/>
    <s v="Paulus Hook           "/>
    <n v="40.7141454"/>
    <n v="-74.033551900000006"/>
    <n v="3186"/>
    <x v="5"/>
    <n v="40.71958611647166"/>
    <n v="-74.043117463588715"/>
    <n v="24497"/>
    <x v="0"/>
    <m/>
    <m/>
    <m/>
    <m/>
    <n v="1972"/>
    <n v="52"/>
    <m/>
    <n v="1"/>
  </r>
  <r>
    <n v="575"/>
    <n v="9"/>
    <m/>
    <m/>
    <m/>
    <m/>
    <d v="2016-08-04T18:16:39"/>
    <d v="2016-08-04T18:26:14"/>
    <n v="3267"/>
    <s v="Morris Canal          "/>
    <n v="40.712418823756899"/>
    <n v="-74.038525521755219"/>
    <n v="3192"/>
    <x v="10"/>
    <n v="40.711242300000002"/>
    <n v="-74.055701299999996"/>
    <n v="26317"/>
    <x v="0"/>
    <m/>
    <m/>
    <m/>
    <m/>
    <n v="1976"/>
    <n v="48"/>
    <m/>
    <n v="1"/>
  </r>
  <r>
    <n v="1803"/>
    <n v="30"/>
    <m/>
    <m/>
    <m/>
    <m/>
    <d v="2016-08-04T18:17:06"/>
    <d v="2016-08-04T18:47:10"/>
    <n v="3209"/>
    <s v="Brunswick St          "/>
    <n v="40.724176499999999"/>
    <n v="-74.050656399999994"/>
    <n v="3209"/>
    <x v="28"/>
    <n v="40.724176499999999"/>
    <n v="-74.050656399999994"/>
    <n v="24484"/>
    <x v="0"/>
    <m/>
    <m/>
    <m/>
    <m/>
    <n v="1980"/>
    <n v="44"/>
    <m/>
    <n v="1"/>
  </r>
  <r>
    <n v="247"/>
    <n v="4"/>
    <m/>
    <m/>
    <m/>
    <m/>
    <d v="2016-08-04T18:17:30"/>
    <d v="2016-08-04T18:21:38"/>
    <n v="3186"/>
    <s v="Grove St PATH         "/>
    <n v="40.71958611647166"/>
    <n v="-74.043117463588715"/>
    <n v="3203"/>
    <x v="9"/>
    <n v="40.727595966000003"/>
    <n v="-74.044247311000007"/>
    <n v="26233"/>
    <x v="0"/>
    <m/>
    <m/>
    <m/>
    <m/>
    <n v="1975"/>
    <n v="49"/>
    <m/>
    <n v="1"/>
  </r>
  <r>
    <n v="671"/>
    <n v="11"/>
    <m/>
    <m/>
    <m/>
    <m/>
    <d v="2016-08-04T18:17:33"/>
    <d v="2016-08-04T18:28:45"/>
    <n v="3275"/>
    <s v="Columbus Drive        "/>
    <n v="40.718355198232139"/>
    <n v="-74.038914442062378"/>
    <n v="3203"/>
    <x v="9"/>
    <n v="40.727595966000003"/>
    <n v="-74.044247311000007"/>
    <n v="24438"/>
    <x v="0"/>
    <m/>
    <m/>
    <m/>
    <m/>
    <n v="1979"/>
    <n v="45"/>
    <m/>
    <n v="1"/>
  </r>
  <r>
    <n v="1347"/>
    <n v="22"/>
    <m/>
    <m/>
    <m/>
    <m/>
    <d v="2016-08-04T18:17:35"/>
    <d v="2016-08-04T18:40:03"/>
    <n v="3183"/>
    <s v="Exchange Place        "/>
    <n v="40.716246900000002"/>
    <n v="-74.033458800000005"/>
    <n v="3210"/>
    <x v="27"/>
    <n v="40.742677141000001"/>
    <n v="-74.051788633000001"/>
    <n v="26197"/>
    <x v="0"/>
    <m/>
    <m/>
    <m/>
    <m/>
    <n v="1978"/>
    <n v="46"/>
    <m/>
    <n v="2"/>
  </r>
  <r>
    <n v="520"/>
    <n v="8"/>
    <m/>
    <m/>
    <m/>
    <m/>
    <d v="2016-08-04T18:17:38"/>
    <d v="2016-08-04T18:26:19"/>
    <n v="3195"/>
    <s v="Sip Ave               "/>
    <n v="40.730742625306583"/>
    <n v="-74.063783884048462"/>
    <n v="3193"/>
    <x v="4"/>
    <n v="40.724605099886901"/>
    <n v="-74.078405946493149"/>
    <n v="26195"/>
    <x v="0"/>
    <m/>
    <m/>
    <m/>
    <m/>
    <n v="1991"/>
    <n v="33"/>
    <m/>
    <n v="2"/>
  </r>
  <r>
    <n v="436"/>
    <n v="7"/>
    <m/>
    <m/>
    <m/>
    <m/>
    <d v="2016-08-04T18:18:54"/>
    <d v="2016-08-04T18:26:10"/>
    <n v="3193"/>
    <s v="Lincoln Park          "/>
    <n v="40.724605099886901"/>
    <n v="-74.078405946493149"/>
    <n v="3195"/>
    <x v="3"/>
    <n v="40.730742625306583"/>
    <n v="-74.063783884048462"/>
    <n v="26290"/>
    <x v="0"/>
    <m/>
    <m/>
    <m/>
    <m/>
    <n v="1983"/>
    <n v="41"/>
    <m/>
    <n v="1"/>
  </r>
  <r>
    <n v="394"/>
    <n v="6"/>
    <m/>
    <m/>
    <m/>
    <m/>
    <d v="2016-08-04T18:19:14"/>
    <d v="2016-08-04T18:25:48"/>
    <n v="3186"/>
    <s v="Grove St PATH         "/>
    <n v="40.71958611647166"/>
    <n v="-74.043117463588715"/>
    <n v="3279"/>
    <x v="26"/>
    <n v="40.721630142638354"/>
    <n v="-74.04996782541275"/>
    <n v="24476"/>
    <x v="0"/>
    <m/>
    <m/>
    <m/>
    <m/>
    <n v="1959"/>
    <n v="65"/>
    <m/>
    <n v="2"/>
  </r>
  <r>
    <n v="834"/>
    <n v="13"/>
    <m/>
    <m/>
    <m/>
    <m/>
    <d v="2016-08-04T18:20:11"/>
    <d v="2016-08-04T18:34:05"/>
    <n v="3205"/>
    <s v="JC Medical Center     "/>
    <n v="40.716539780991937"/>
    <n v="-74.049637913703904"/>
    <n v="3202"/>
    <x v="15"/>
    <n v="40.727223500000001"/>
    <n v="-74.033758899999995"/>
    <n v="24614"/>
    <x v="0"/>
    <m/>
    <m/>
    <m/>
    <m/>
    <n v="1983"/>
    <n v="41"/>
    <m/>
    <n v="1"/>
  </r>
  <r>
    <n v="210"/>
    <n v="3"/>
    <m/>
    <m/>
    <m/>
    <m/>
    <d v="2016-08-04T18:20:57"/>
    <d v="2016-08-04T18:24:28"/>
    <n v="3183"/>
    <s v="Exchange Place        "/>
    <n v="40.716246900000002"/>
    <n v="-74.033458800000005"/>
    <n v="3267"/>
    <x v="33"/>
    <n v="40.712418823756899"/>
    <n v="-74.038525521755219"/>
    <n v="24612"/>
    <x v="0"/>
    <m/>
    <m/>
    <m/>
    <m/>
    <n v="1983"/>
    <n v="41"/>
    <m/>
    <n v="1"/>
  </r>
  <r>
    <n v="610"/>
    <n v="10"/>
    <m/>
    <m/>
    <m/>
    <m/>
    <d v="2016-08-04T18:21:02"/>
    <d v="2016-08-04T18:31:12"/>
    <n v="3183"/>
    <s v="Exchange Place        "/>
    <n v="40.716246900000002"/>
    <n v="-74.033458800000005"/>
    <n v="3270"/>
    <x v="18"/>
    <n v="40.725289107811321"/>
    <n v="-74.045571684837341"/>
    <n v="24721"/>
    <x v="0"/>
    <m/>
    <m/>
    <m/>
    <m/>
    <n v="1981"/>
    <n v="43"/>
    <m/>
    <n v="2"/>
  </r>
  <r>
    <n v="462"/>
    <n v="7"/>
    <m/>
    <m/>
    <m/>
    <m/>
    <d v="2016-08-04T18:21:42"/>
    <d v="2016-08-04T18:29:24"/>
    <n v="3187"/>
    <s v="Warren St             "/>
    <n v="40.721123599999999"/>
    <n v="-74.038050949999999"/>
    <n v="3186"/>
    <x v="5"/>
    <n v="40.71958611647166"/>
    <n v="-74.043117463588715"/>
    <n v="26310"/>
    <x v="1"/>
    <m/>
    <m/>
    <m/>
    <m/>
    <m/>
    <s v=""/>
    <m/>
    <n v="0"/>
  </r>
  <r>
    <n v="269"/>
    <n v="4"/>
    <m/>
    <m/>
    <m/>
    <m/>
    <d v="2016-08-04T18:21:46"/>
    <d v="2016-08-04T18:26:15"/>
    <n v="3183"/>
    <s v="Exchange Place        "/>
    <n v="40.716246900000002"/>
    <n v="-74.033458800000005"/>
    <n v="3187"/>
    <x v="16"/>
    <n v="40.721123599999999"/>
    <n v="-74.038050949999999"/>
    <n v="24567"/>
    <x v="0"/>
    <m/>
    <m/>
    <m/>
    <m/>
    <n v="1976"/>
    <n v="48"/>
    <m/>
    <n v="1"/>
  </r>
  <r>
    <n v="502"/>
    <n v="8"/>
    <m/>
    <m/>
    <m/>
    <m/>
    <d v="2016-08-04T18:22:12"/>
    <d v="2016-08-04T18:30:34"/>
    <n v="3267"/>
    <s v="Morris Canal          "/>
    <n v="40.712418823756899"/>
    <n v="-74.038525521755219"/>
    <n v="3202"/>
    <x v="15"/>
    <n v="40.727223500000001"/>
    <n v="-74.033758899999995"/>
    <n v="26300"/>
    <x v="0"/>
    <m/>
    <m/>
    <m/>
    <m/>
    <n v="1972"/>
    <n v="52"/>
    <m/>
    <n v="1"/>
  </r>
  <r>
    <n v="446"/>
    <n v="7"/>
    <m/>
    <m/>
    <m/>
    <m/>
    <d v="2016-08-04T18:22:12"/>
    <d v="2016-08-04T18:29:38"/>
    <n v="3187"/>
    <s v="Warren St             "/>
    <n v="40.721123599999999"/>
    <n v="-74.038050949999999"/>
    <n v="3186"/>
    <x v="5"/>
    <n v="40.71958611647166"/>
    <n v="-74.043117463588715"/>
    <n v="24582"/>
    <x v="1"/>
    <m/>
    <m/>
    <m/>
    <m/>
    <m/>
    <s v=""/>
    <m/>
    <n v="0"/>
  </r>
  <r>
    <n v="1196"/>
    <n v="19"/>
    <m/>
    <m/>
    <m/>
    <m/>
    <d v="2016-08-04T18:23:49"/>
    <d v="2016-08-04T18:43:46"/>
    <n v="3184"/>
    <s v="Paulus Hook           "/>
    <n v="40.7141454"/>
    <n v="-74.033551900000006"/>
    <n v="3270"/>
    <x v="18"/>
    <n v="40.725289107811321"/>
    <n v="-74.045571684837341"/>
    <n v="26240"/>
    <x v="0"/>
    <m/>
    <m/>
    <m/>
    <m/>
    <n v="1986"/>
    <n v="38"/>
    <m/>
    <n v="1"/>
  </r>
  <r>
    <n v="365"/>
    <n v="6"/>
    <m/>
    <m/>
    <m/>
    <m/>
    <d v="2016-08-04T18:23:57"/>
    <d v="2016-08-04T18:30:03"/>
    <n v="3184"/>
    <s v="Paulus Hook           "/>
    <n v="40.7141454"/>
    <n v="-74.033551900000006"/>
    <n v="3213"/>
    <x v="7"/>
    <n v="40.718488919999999"/>
    <n v="-74.047726624999996"/>
    <n v="24515"/>
    <x v="0"/>
    <m/>
    <m/>
    <m/>
    <m/>
    <n v="1971"/>
    <n v="53"/>
    <m/>
    <n v="1"/>
  </r>
  <r>
    <n v="472"/>
    <n v="7"/>
    <m/>
    <m/>
    <m/>
    <m/>
    <d v="2016-08-04T18:24:11"/>
    <d v="2016-08-04T18:32:04"/>
    <n v="3202"/>
    <s v="Newport PATH          "/>
    <n v="40.727223500000001"/>
    <n v="-74.033758899999995"/>
    <n v="3214"/>
    <x v="19"/>
    <n v="40.712774199999998"/>
    <n v="-74.0364857"/>
    <n v="24574"/>
    <x v="0"/>
    <m/>
    <m/>
    <m/>
    <m/>
    <n v="1981"/>
    <n v="43"/>
    <m/>
    <n v="1"/>
  </r>
  <r>
    <n v="111"/>
    <n v="1"/>
    <m/>
    <m/>
    <m/>
    <m/>
    <d v="2016-08-04T18:24:21"/>
    <d v="2016-08-04T18:26:13"/>
    <n v="3186"/>
    <s v="Grove St PATH         "/>
    <n v="40.71958611647166"/>
    <n v="-74.043117463588715"/>
    <n v="3211"/>
    <x v="14"/>
    <n v="40.721525149999998"/>
    <n v="-74.046304543000005"/>
    <n v="24530"/>
    <x v="0"/>
    <m/>
    <m/>
    <m/>
    <m/>
    <n v="1979"/>
    <n v="45"/>
    <m/>
    <n v="1"/>
  </r>
  <r>
    <n v="453"/>
    <n v="7"/>
    <m/>
    <m/>
    <m/>
    <m/>
    <d v="2016-08-04T18:24:26"/>
    <d v="2016-08-04T18:32:00"/>
    <n v="3184"/>
    <s v="Paulus Hook           "/>
    <n v="40.7141454"/>
    <n v="-74.033551900000006"/>
    <n v="3187"/>
    <x v="16"/>
    <n v="40.721123599999999"/>
    <n v="-74.038050949999999"/>
    <n v="26171"/>
    <x v="0"/>
    <m/>
    <m/>
    <m/>
    <m/>
    <n v="1968"/>
    <n v="56"/>
    <m/>
    <n v="1"/>
  </r>
  <r>
    <n v="446"/>
    <n v="7"/>
    <m/>
    <m/>
    <m/>
    <m/>
    <d v="2016-08-04T18:24:39"/>
    <d v="2016-08-04T18:32:05"/>
    <n v="3184"/>
    <s v="Paulus Hook           "/>
    <n v="40.7141454"/>
    <n v="-74.033551900000006"/>
    <n v="3187"/>
    <x v="16"/>
    <n v="40.721123599999999"/>
    <n v="-74.038050949999999"/>
    <n v="26234"/>
    <x v="0"/>
    <m/>
    <m/>
    <m/>
    <m/>
    <n v="1975"/>
    <n v="49"/>
    <m/>
    <n v="2"/>
  </r>
  <r>
    <n v="244"/>
    <n v="4"/>
    <m/>
    <m/>
    <m/>
    <m/>
    <d v="2016-08-04T18:24:57"/>
    <d v="2016-08-04T18:29:02"/>
    <n v="3186"/>
    <s v="Grove St PATH         "/>
    <n v="40.71958611647166"/>
    <n v="-74.043117463588715"/>
    <n v="3276"/>
    <x v="6"/>
    <n v="40.714584035358932"/>
    <n v="-74.042817056179047"/>
    <n v="26161"/>
    <x v="0"/>
    <m/>
    <m/>
    <m/>
    <m/>
    <n v="1979"/>
    <n v="45"/>
    <m/>
    <n v="1"/>
  </r>
  <r>
    <n v="1148"/>
    <n v="19"/>
    <m/>
    <m/>
    <m/>
    <m/>
    <d v="2016-08-04T18:25:26"/>
    <d v="2016-08-04T18:44:35"/>
    <n v="3198"/>
    <s v="Heights Elevator      "/>
    <n v="40.748715945380226"/>
    <n v="-74.040443301200867"/>
    <n v="3213"/>
    <x v="7"/>
    <n v="40.718488919999999"/>
    <n v="-74.047726624999996"/>
    <n v="24522"/>
    <x v="0"/>
    <m/>
    <m/>
    <m/>
    <m/>
    <n v="1965"/>
    <n v="59"/>
    <m/>
    <n v="1"/>
  </r>
  <r>
    <n v="1472"/>
    <n v="24"/>
    <m/>
    <m/>
    <m/>
    <m/>
    <d v="2016-08-04T18:25:43"/>
    <d v="2016-08-04T18:50:15"/>
    <n v="3199"/>
    <s v="Newport Pkwy          "/>
    <n v="40.728744800000001"/>
    <n v="-74.032108199999996"/>
    <n v="3199"/>
    <x v="21"/>
    <n v="40.728744800000001"/>
    <n v="-74.032108199999996"/>
    <n v="24687"/>
    <x v="0"/>
    <m/>
    <m/>
    <m/>
    <m/>
    <n v="1989"/>
    <n v="35"/>
    <m/>
    <n v="1"/>
  </r>
  <r>
    <n v="1471"/>
    <n v="24"/>
    <m/>
    <m/>
    <m/>
    <m/>
    <d v="2016-08-04T18:25:43"/>
    <d v="2016-08-04T18:50:15"/>
    <n v="3199"/>
    <s v="Newport Pkwy          "/>
    <n v="40.728744800000001"/>
    <n v="-74.032108199999996"/>
    <n v="3199"/>
    <x v="21"/>
    <n v="40.728744800000001"/>
    <n v="-74.032108199999996"/>
    <n v="24572"/>
    <x v="0"/>
    <m/>
    <m/>
    <m/>
    <m/>
    <n v="1987"/>
    <n v="37"/>
    <m/>
    <n v="1"/>
  </r>
  <r>
    <n v="1766"/>
    <n v="29"/>
    <m/>
    <m/>
    <m/>
    <m/>
    <d v="2016-08-04T18:25:48"/>
    <d v="2016-08-04T18:55:14"/>
    <n v="3193"/>
    <s v="Lincoln Park          "/>
    <n v="40.724605099886901"/>
    <n v="-74.078405946493149"/>
    <n v="3193"/>
    <x v="4"/>
    <n v="40.724605099886901"/>
    <n v="-74.078405946493149"/>
    <n v="26273"/>
    <x v="0"/>
    <m/>
    <m/>
    <m/>
    <m/>
    <n v="1968"/>
    <n v="56"/>
    <m/>
    <n v="1"/>
  </r>
  <r>
    <n v="316"/>
    <n v="5"/>
    <m/>
    <m/>
    <m/>
    <m/>
    <d v="2016-08-04T18:26:21"/>
    <d v="2016-08-04T18:31:37"/>
    <n v="3183"/>
    <s v="Exchange Place        "/>
    <n v="40.716246900000002"/>
    <n v="-74.033458800000005"/>
    <n v="3187"/>
    <x v="16"/>
    <n v="40.721123599999999"/>
    <n v="-74.038050949999999"/>
    <n v="26297"/>
    <x v="0"/>
    <m/>
    <m/>
    <m/>
    <m/>
    <n v="1975"/>
    <n v="49"/>
    <m/>
    <n v="1"/>
  </r>
  <r>
    <n v="1385"/>
    <n v="23"/>
    <m/>
    <m/>
    <m/>
    <m/>
    <d v="2016-08-04T18:26:30"/>
    <d v="2016-08-04T18:49:36"/>
    <n v="3183"/>
    <s v="Exchange Place        "/>
    <n v="40.716246900000002"/>
    <n v="-74.033458800000005"/>
    <n v="3215"/>
    <x v="36"/>
    <n v="40.746729899999998"/>
    <n v="-74.049250900000004"/>
    <n v="26190"/>
    <x v="0"/>
    <m/>
    <m/>
    <m/>
    <m/>
    <n v="1983"/>
    <n v="41"/>
    <m/>
    <n v="1"/>
  </r>
  <r>
    <n v="976"/>
    <n v="16"/>
    <m/>
    <m/>
    <m/>
    <m/>
    <d v="2016-08-04T18:26:44"/>
    <d v="2016-08-04T18:43:01"/>
    <n v="3186"/>
    <s v="Grove St PATH         "/>
    <n v="40.71958611647166"/>
    <n v="-74.043117463588715"/>
    <n v="3203"/>
    <x v="9"/>
    <n v="40.727595966000003"/>
    <n v="-74.044247311000007"/>
    <n v="24388"/>
    <x v="0"/>
    <m/>
    <m/>
    <m/>
    <m/>
    <n v="1969"/>
    <n v="55"/>
    <m/>
    <n v="1"/>
  </r>
  <r>
    <n v="212"/>
    <n v="3"/>
    <m/>
    <m/>
    <m/>
    <m/>
    <d v="2016-08-04T18:27:25"/>
    <d v="2016-08-04T18:30:58"/>
    <n v="3186"/>
    <s v="Grove St PATH         "/>
    <n v="40.71958611647166"/>
    <n v="-74.043117463588715"/>
    <n v="3209"/>
    <x v="28"/>
    <n v="40.724176499999999"/>
    <n v="-74.050656399999994"/>
    <n v="24497"/>
    <x v="0"/>
    <m/>
    <m/>
    <m/>
    <m/>
    <n v="1983"/>
    <n v="41"/>
    <m/>
    <n v="1"/>
  </r>
  <r>
    <n v="616"/>
    <n v="10"/>
    <m/>
    <m/>
    <m/>
    <m/>
    <d v="2016-08-04T18:27:48"/>
    <d v="2016-08-04T18:38:04"/>
    <n v="3186"/>
    <s v="Grove St PATH         "/>
    <n v="40.71958611647166"/>
    <n v="-74.043117463588715"/>
    <n v="3278"/>
    <x v="12"/>
    <n v="40.725685483629007"/>
    <n v="-74.048790335655212"/>
    <n v="24623"/>
    <x v="0"/>
    <m/>
    <m/>
    <m/>
    <m/>
    <n v="1978"/>
    <n v="46"/>
    <m/>
    <n v="1"/>
  </r>
  <r>
    <n v="189"/>
    <n v="3"/>
    <m/>
    <m/>
    <m/>
    <m/>
    <d v="2016-08-04T18:28:42"/>
    <d v="2016-08-04T18:31:51"/>
    <n v="3213"/>
    <s v="Van Vorst Park        "/>
    <n v="40.718488919999999"/>
    <n v="-74.047726624999996"/>
    <n v="3186"/>
    <x v="5"/>
    <n v="40.71958611647166"/>
    <n v="-74.043117463588715"/>
    <n v="26211"/>
    <x v="0"/>
    <m/>
    <m/>
    <m/>
    <m/>
    <n v="1989"/>
    <n v="35"/>
    <m/>
    <n v="1"/>
  </r>
  <r>
    <n v="669"/>
    <n v="11"/>
    <m/>
    <m/>
    <m/>
    <m/>
    <d v="2016-08-04T18:30:29"/>
    <d v="2016-08-04T18:41:39"/>
    <n v="3183"/>
    <s v="Exchange Place        "/>
    <n v="40.716246900000002"/>
    <n v="-74.033458800000005"/>
    <n v="3199"/>
    <x v="21"/>
    <n v="40.728744800000001"/>
    <n v="-74.032108199999996"/>
    <n v="26172"/>
    <x v="0"/>
    <m/>
    <m/>
    <m/>
    <m/>
    <n v="1981"/>
    <n v="43"/>
    <m/>
    <n v="1"/>
  </r>
  <r>
    <n v="322"/>
    <n v="5"/>
    <m/>
    <m/>
    <m/>
    <m/>
    <d v="2016-08-04T18:30:31"/>
    <d v="2016-08-04T18:35:53"/>
    <n v="3202"/>
    <s v="Newport PATH          "/>
    <n v="40.727223500000001"/>
    <n v="-74.033758899999995"/>
    <n v="3270"/>
    <x v="18"/>
    <n v="40.725289107811321"/>
    <n v="-74.045571684837341"/>
    <n v="26232"/>
    <x v="0"/>
    <m/>
    <m/>
    <m/>
    <m/>
    <n v="1987"/>
    <n v="37"/>
    <m/>
    <n v="1"/>
  </r>
  <r>
    <n v="221"/>
    <n v="3"/>
    <m/>
    <m/>
    <m/>
    <m/>
    <d v="2016-08-04T18:30:53"/>
    <d v="2016-08-04T18:34:35"/>
    <n v="3183"/>
    <s v="Exchange Place        "/>
    <n v="40.716246900000002"/>
    <n v="-74.033458800000005"/>
    <n v="3267"/>
    <x v="33"/>
    <n v="40.712418823756899"/>
    <n v="-74.038525521755219"/>
    <n v="26218"/>
    <x v="0"/>
    <m/>
    <m/>
    <m/>
    <m/>
    <n v="1975"/>
    <n v="49"/>
    <m/>
    <n v="2"/>
  </r>
  <r>
    <n v="938"/>
    <n v="15"/>
    <m/>
    <m/>
    <m/>
    <m/>
    <d v="2016-08-04T18:30:55"/>
    <d v="2016-08-04T18:46:34"/>
    <n v="3184"/>
    <s v="Paulus Hook           "/>
    <n v="40.7141454"/>
    <n v="-74.033551900000006"/>
    <n v="3268"/>
    <x v="43"/>
    <n v="40.71346382669195"/>
    <n v="-74.062858521938324"/>
    <n v="26200"/>
    <x v="0"/>
    <m/>
    <m/>
    <m/>
    <m/>
    <n v="1986"/>
    <n v="38"/>
    <m/>
    <n v="2"/>
  </r>
  <r>
    <n v="702"/>
    <n v="11"/>
    <m/>
    <m/>
    <m/>
    <m/>
    <d v="2016-08-04T18:31:24"/>
    <d v="2016-08-04T18:43:06"/>
    <n v="3225"/>
    <s v="Baldwin at Montgomery "/>
    <n v="40.723658899999997"/>
    <n v="-74.064194299999997"/>
    <n v="3207"/>
    <x v="32"/>
    <n v="40.737603700000001"/>
    <n v="-74.052478300000004"/>
    <n v="24479"/>
    <x v="0"/>
    <m/>
    <m/>
    <m/>
    <m/>
    <n v="1979"/>
    <n v="45"/>
    <m/>
    <n v="1"/>
  </r>
  <r>
    <n v="774"/>
    <n v="12"/>
    <m/>
    <m/>
    <m/>
    <m/>
    <d v="2016-08-04T18:31:36"/>
    <d v="2016-08-04T18:44:31"/>
    <n v="3207"/>
    <s v="Oakland Ave           "/>
    <n v="40.737603700000001"/>
    <n v="-74.052478300000004"/>
    <n v="3185"/>
    <x v="13"/>
    <n v="40.717732499999997"/>
    <n v="-74.043845000000005"/>
    <n v="26242"/>
    <x v="0"/>
    <m/>
    <m/>
    <m/>
    <m/>
    <n v="1981"/>
    <n v="43"/>
    <m/>
    <n v="1"/>
  </r>
  <r>
    <n v="193"/>
    <n v="3"/>
    <m/>
    <m/>
    <m/>
    <m/>
    <d v="2016-08-04T18:32:07"/>
    <d v="2016-08-04T18:35:21"/>
    <n v="3267"/>
    <s v="Morris Canal          "/>
    <n v="40.712418823756899"/>
    <n v="-74.038525521755219"/>
    <n v="3276"/>
    <x v="6"/>
    <n v="40.714584035358932"/>
    <n v="-74.042817056179047"/>
    <n v="24612"/>
    <x v="0"/>
    <m/>
    <m/>
    <m/>
    <m/>
    <n v="1984"/>
    <n v="40"/>
    <m/>
    <n v="1"/>
  </r>
  <r>
    <n v="269"/>
    <n v="4"/>
    <m/>
    <m/>
    <m/>
    <m/>
    <d v="2016-08-04T18:32:55"/>
    <d v="2016-08-04T18:37:24"/>
    <n v="3198"/>
    <s v="Heights Elevator      "/>
    <n v="40.748715945380226"/>
    <n v="-74.040443301200867"/>
    <n v="3215"/>
    <x v="36"/>
    <n v="40.746729899999998"/>
    <n v="-74.049250900000004"/>
    <n v="26183"/>
    <x v="0"/>
    <m/>
    <m/>
    <m/>
    <m/>
    <n v="1976"/>
    <n v="48"/>
    <m/>
    <n v="1"/>
  </r>
  <r>
    <n v="125"/>
    <n v="2"/>
    <m/>
    <m/>
    <m/>
    <m/>
    <d v="2016-08-04T18:33:16"/>
    <d v="2016-08-04T18:35:22"/>
    <n v="3186"/>
    <s v="Grove St PATH         "/>
    <n v="40.71958611647166"/>
    <n v="-74.043117463588715"/>
    <n v="3211"/>
    <x v="14"/>
    <n v="40.721525149999998"/>
    <n v="-74.046304543000005"/>
    <n v="26211"/>
    <x v="0"/>
    <m/>
    <m/>
    <m/>
    <m/>
    <n v="1972"/>
    <n v="52"/>
    <m/>
    <n v="1"/>
  </r>
  <r>
    <n v="73834"/>
    <n v="1230"/>
    <m/>
    <m/>
    <m/>
    <m/>
    <d v="2016-08-04T18:33:25"/>
    <d v="2016-08-05T15:03:59"/>
    <n v="3200"/>
    <s v="MLK Light Rail        "/>
    <n v="40.711130500000003"/>
    <n v="-74.078885499999998"/>
    <n v="3200"/>
    <x v="44"/>
    <n v="40.711130500000003"/>
    <n v="-74.078885499999998"/>
    <n v="24563"/>
    <x v="1"/>
    <m/>
    <m/>
    <m/>
    <m/>
    <m/>
    <s v=""/>
    <m/>
    <n v="0"/>
  </r>
  <r>
    <n v="258"/>
    <n v="4"/>
    <m/>
    <m/>
    <m/>
    <m/>
    <d v="2016-08-04T18:33:45"/>
    <d v="2016-08-04T18:38:03"/>
    <n v="3195"/>
    <s v="Sip Ave               "/>
    <n v="40.730742625306583"/>
    <n v="-74.063783884048462"/>
    <n v="3194"/>
    <x v="20"/>
    <n v="40.725339925355797"/>
    <n v="-74.067622125148773"/>
    <n v="24412"/>
    <x v="0"/>
    <m/>
    <m/>
    <m/>
    <m/>
    <n v="1972"/>
    <n v="52"/>
    <m/>
    <n v="1"/>
  </r>
  <r>
    <n v="236"/>
    <n v="3"/>
    <m/>
    <m/>
    <m/>
    <m/>
    <d v="2016-08-04T18:34:22"/>
    <d v="2016-08-04T18:38:19"/>
    <n v="3183"/>
    <s v="Exchange Place        "/>
    <n v="40.716246900000002"/>
    <n v="-74.033458800000005"/>
    <n v="3267"/>
    <x v="33"/>
    <n v="40.712418823756899"/>
    <n v="-74.038525521755219"/>
    <n v="26214"/>
    <x v="0"/>
    <m/>
    <m/>
    <m/>
    <m/>
    <m/>
    <s v=""/>
    <m/>
    <n v="0"/>
  </r>
  <r>
    <n v="403"/>
    <n v="6"/>
    <m/>
    <m/>
    <m/>
    <m/>
    <d v="2016-08-04T18:34:38"/>
    <d v="2016-08-04T18:41:21"/>
    <n v="3186"/>
    <s v="Grove St PATH         "/>
    <n v="40.71958611647166"/>
    <n v="-74.043117463588715"/>
    <n v="3203"/>
    <x v="9"/>
    <n v="40.727595966000003"/>
    <n v="-74.044247311000007"/>
    <n v="24582"/>
    <x v="0"/>
    <m/>
    <m/>
    <m/>
    <m/>
    <n v="1974"/>
    <n v="50"/>
    <m/>
    <n v="1"/>
  </r>
  <r>
    <n v="809"/>
    <n v="13"/>
    <m/>
    <m/>
    <m/>
    <m/>
    <d v="2016-08-04T18:34:49"/>
    <d v="2016-08-04T18:48:19"/>
    <n v="3195"/>
    <s v="Sip Ave               "/>
    <n v="40.730742625306583"/>
    <n v="-74.063783884048462"/>
    <n v="3200"/>
    <x v="44"/>
    <n v="40.711130500000003"/>
    <n v="-74.078885499999998"/>
    <n v="26290"/>
    <x v="0"/>
    <m/>
    <m/>
    <m/>
    <m/>
    <n v="1973"/>
    <n v="51"/>
    <m/>
    <n v="1"/>
  </r>
  <r>
    <n v="861"/>
    <n v="14"/>
    <m/>
    <m/>
    <m/>
    <m/>
    <d v="2016-08-04T18:35:08"/>
    <d v="2016-08-04T18:49:29"/>
    <n v="3268"/>
    <s v="Lafayette Park        "/>
    <n v="40.71346382669195"/>
    <n v="-74.062858521938324"/>
    <n v="3214"/>
    <x v="19"/>
    <n v="40.712774199999998"/>
    <n v="-74.0364857"/>
    <n v="24480"/>
    <x v="0"/>
    <m/>
    <m/>
    <m/>
    <m/>
    <n v="1968"/>
    <n v="56"/>
    <m/>
    <n v="2"/>
  </r>
  <r>
    <n v="2625"/>
    <n v="43"/>
    <m/>
    <m/>
    <m/>
    <m/>
    <d v="2016-08-04T18:36:21"/>
    <d v="2016-08-04T19:20:06"/>
    <n v="3214"/>
    <s v="Essex Light Rail      "/>
    <n v="40.712774199999998"/>
    <n v="-74.0364857"/>
    <n v="3267"/>
    <x v="33"/>
    <n v="40.712418823756899"/>
    <n v="-74.038525521755219"/>
    <n v="26252"/>
    <x v="0"/>
    <m/>
    <m/>
    <m/>
    <m/>
    <n v="1982"/>
    <n v="42"/>
    <m/>
    <n v="1"/>
  </r>
  <r>
    <n v="513"/>
    <n v="8"/>
    <m/>
    <m/>
    <m/>
    <m/>
    <d v="2016-08-04T18:36:37"/>
    <d v="2016-08-04T18:45:10"/>
    <n v="3214"/>
    <s v="Essex Light Rail      "/>
    <n v="40.712774199999998"/>
    <n v="-74.0364857"/>
    <n v="3211"/>
    <x v="14"/>
    <n v="40.721525149999998"/>
    <n v="-74.046304543000005"/>
    <n v="24574"/>
    <x v="0"/>
    <m/>
    <m/>
    <m/>
    <m/>
    <n v="1989"/>
    <n v="35"/>
    <m/>
    <n v="1"/>
  </r>
  <r>
    <n v="342"/>
    <n v="5"/>
    <m/>
    <m/>
    <m/>
    <m/>
    <d v="2016-08-04T18:37:00"/>
    <d v="2016-08-04T18:42:42"/>
    <n v="3187"/>
    <s v="Warren St             "/>
    <n v="40.721123599999999"/>
    <n v="-74.038050949999999"/>
    <n v="3203"/>
    <x v="9"/>
    <n v="40.727595966000003"/>
    <n v="-74.044247311000007"/>
    <n v="26297"/>
    <x v="0"/>
    <m/>
    <m/>
    <m/>
    <m/>
    <n v="1974"/>
    <n v="50"/>
    <m/>
    <n v="1"/>
  </r>
  <r>
    <n v="552"/>
    <n v="9"/>
    <m/>
    <m/>
    <m/>
    <m/>
    <d v="2016-08-04T18:37:19"/>
    <d v="2016-08-04T18:46:31"/>
    <n v="3186"/>
    <s v="Grove St PATH         "/>
    <n v="40.71958611647166"/>
    <n v="-74.043117463588715"/>
    <n v="3192"/>
    <x v="10"/>
    <n v="40.711242300000002"/>
    <n v="-74.055701299999996"/>
    <n v="26310"/>
    <x v="0"/>
    <m/>
    <m/>
    <m/>
    <m/>
    <n v="1990"/>
    <n v="34"/>
    <m/>
    <n v="1"/>
  </r>
  <r>
    <n v="215"/>
    <n v="3"/>
    <m/>
    <m/>
    <m/>
    <m/>
    <d v="2016-08-04T18:37:31"/>
    <d v="2016-08-04T18:41:07"/>
    <n v="3186"/>
    <s v="Grove St PATH         "/>
    <n v="40.71958611647166"/>
    <n v="-74.043117463588715"/>
    <n v="3203"/>
    <x v="9"/>
    <n v="40.727595966000003"/>
    <n v="-74.044247311000007"/>
    <n v="26153"/>
    <x v="0"/>
    <m/>
    <m/>
    <m/>
    <m/>
    <n v="1976"/>
    <n v="48"/>
    <m/>
    <n v="1"/>
  </r>
  <r>
    <n v="163"/>
    <n v="2"/>
    <m/>
    <m/>
    <m/>
    <m/>
    <d v="2016-08-04T18:37:47"/>
    <d v="2016-08-04T18:40:31"/>
    <n v="3186"/>
    <s v="Grove St PATH         "/>
    <n v="40.71958611647166"/>
    <n v="-74.043117463588715"/>
    <n v="3279"/>
    <x v="26"/>
    <n v="40.721630142638354"/>
    <n v="-74.04996782541275"/>
    <n v="24590"/>
    <x v="0"/>
    <m/>
    <m/>
    <m/>
    <m/>
    <n v="1981"/>
    <n v="43"/>
    <m/>
    <n v="1"/>
  </r>
  <r>
    <n v="285"/>
    <n v="4"/>
    <m/>
    <m/>
    <m/>
    <m/>
    <d v="2016-08-04T18:37:53"/>
    <d v="2016-08-04T18:42:38"/>
    <n v="3186"/>
    <s v="Grove St PATH         "/>
    <n v="40.71958611647166"/>
    <n v="-74.043117463588715"/>
    <n v="3203"/>
    <x v="9"/>
    <n v="40.727595966000003"/>
    <n v="-74.044247311000007"/>
    <n v="26258"/>
    <x v="0"/>
    <m/>
    <m/>
    <m/>
    <m/>
    <n v="1982"/>
    <n v="42"/>
    <m/>
    <n v="1"/>
  </r>
  <r>
    <n v="431"/>
    <n v="7"/>
    <m/>
    <m/>
    <m/>
    <m/>
    <d v="2016-08-04T18:38:11"/>
    <d v="2016-08-04T18:45:23"/>
    <n v="3202"/>
    <s v="Newport PATH          "/>
    <n v="40.727223500000001"/>
    <n v="-74.033758899999995"/>
    <n v="3183"/>
    <x v="11"/>
    <n v="40.716246900000002"/>
    <n v="-74.033458800000005"/>
    <n v="24387"/>
    <x v="0"/>
    <m/>
    <m/>
    <m/>
    <m/>
    <n v="1988"/>
    <n v="36"/>
    <m/>
    <n v="1"/>
  </r>
  <r>
    <n v="900"/>
    <n v="15"/>
    <m/>
    <m/>
    <m/>
    <m/>
    <d v="2016-08-04T18:39:07"/>
    <d v="2016-08-04T18:54:07"/>
    <n v="3201"/>
    <s v="Dey St                "/>
    <n v="40.737710999999997"/>
    <n v="-74.066920999999994"/>
    <n v="3225"/>
    <x v="38"/>
    <n v="40.723658899999997"/>
    <n v="-74.064194299999997"/>
    <n v="24435"/>
    <x v="0"/>
    <m/>
    <m/>
    <m/>
    <m/>
    <n v="1987"/>
    <n v="37"/>
    <m/>
    <n v="1"/>
  </r>
  <r>
    <n v="311"/>
    <n v="5"/>
    <m/>
    <m/>
    <m/>
    <m/>
    <d v="2016-08-04T18:39:13"/>
    <d v="2016-08-04T18:44:24"/>
    <n v="3195"/>
    <s v="Sip Ave               "/>
    <n v="40.730742625306583"/>
    <n v="-74.063783884048462"/>
    <n v="3201"/>
    <x v="22"/>
    <n v="40.737710999999997"/>
    <n v="-74.066920999999994"/>
    <n v="24709"/>
    <x v="0"/>
    <m/>
    <m/>
    <m/>
    <m/>
    <n v="1972"/>
    <n v="52"/>
    <m/>
    <n v="1"/>
  </r>
  <r>
    <n v="737"/>
    <n v="12"/>
    <m/>
    <m/>
    <m/>
    <m/>
    <d v="2016-08-04T18:39:45"/>
    <d v="2016-08-04T18:52:03"/>
    <n v="3186"/>
    <s v="Grove St PATH         "/>
    <n v="40.71958611647166"/>
    <n v="-74.043117463588715"/>
    <n v="3267"/>
    <x v="33"/>
    <n v="40.712418823756899"/>
    <n v="-74.038525521755219"/>
    <n v="26299"/>
    <x v="0"/>
    <m/>
    <m/>
    <m/>
    <m/>
    <n v="1981"/>
    <n v="43"/>
    <m/>
    <n v="2"/>
  </r>
  <r>
    <n v="130"/>
    <n v="2"/>
    <m/>
    <m/>
    <m/>
    <m/>
    <d v="2016-08-04T18:39:58"/>
    <d v="2016-08-04T18:42:09"/>
    <n v="3199"/>
    <s v="Newport Pkwy          "/>
    <n v="40.728744800000001"/>
    <n v="-74.032108199999996"/>
    <n v="3202"/>
    <x v="15"/>
    <n v="40.727223500000001"/>
    <n v="-74.033758899999995"/>
    <n v="24661"/>
    <x v="0"/>
    <m/>
    <m/>
    <m/>
    <m/>
    <n v="1995"/>
    <n v="29"/>
    <m/>
    <n v="2"/>
  </r>
  <r>
    <n v="620"/>
    <n v="10"/>
    <m/>
    <m/>
    <m/>
    <m/>
    <d v="2016-08-04T18:40:07"/>
    <d v="2016-08-04T18:50:27"/>
    <n v="3186"/>
    <s v="Grove St PATH         "/>
    <n v="40.71958611647166"/>
    <n v="-74.043117463588715"/>
    <n v="3192"/>
    <x v="10"/>
    <n v="40.711242300000002"/>
    <n v="-74.055701299999996"/>
    <n v="24616"/>
    <x v="0"/>
    <m/>
    <m/>
    <m/>
    <m/>
    <n v="1976"/>
    <n v="48"/>
    <m/>
    <n v="2"/>
  </r>
  <r>
    <n v="347"/>
    <n v="5"/>
    <m/>
    <m/>
    <m/>
    <m/>
    <d v="2016-08-04T18:40:06"/>
    <d v="2016-08-04T18:45:54"/>
    <n v="3202"/>
    <s v="Newport PATH          "/>
    <n v="40.727223500000001"/>
    <n v="-74.033758899999995"/>
    <n v="3203"/>
    <x v="9"/>
    <n v="40.727595966000003"/>
    <n v="-74.044247311000007"/>
    <n v="24660"/>
    <x v="0"/>
    <m/>
    <m/>
    <m/>
    <m/>
    <n v="1960"/>
    <n v="64"/>
    <m/>
    <n v="1"/>
  </r>
  <r>
    <n v="124"/>
    <n v="2"/>
    <m/>
    <m/>
    <m/>
    <m/>
    <d v="2016-08-04T18:40:07"/>
    <d v="2016-08-04T18:42:11"/>
    <n v="3199"/>
    <s v="Newport Pkwy          "/>
    <n v="40.728744800000001"/>
    <n v="-74.032108199999996"/>
    <n v="3202"/>
    <x v="15"/>
    <n v="40.727223500000001"/>
    <n v="-74.033758899999995"/>
    <n v="26167"/>
    <x v="0"/>
    <m/>
    <m/>
    <m/>
    <m/>
    <m/>
    <s v=""/>
    <m/>
    <n v="0"/>
  </r>
  <r>
    <n v="258"/>
    <n v="4"/>
    <m/>
    <m/>
    <m/>
    <m/>
    <d v="2016-08-04T18:40:22"/>
    <d v="2016-08-04T18:44:41"/>
    <n v="3279"/>
    <s v="Dixon Mills           "/>
    <n v="40.721630142638354"/>
    <n v="-74.04996782541275"/>
    <n v="3185"/>
    <x v="13"/>
    <n v="40.717732499999997"/>
    <n v="-74.043845000000005"/>
    <n v="24441"/>
    <x v="0"/>
    <m/>
    <m/>
    <m/>
    <m/>
    <n v="1984"/>
    <n v="40"/>
    <m/>
    <n v="1"/>
  </r>
  <r>
    <n v="408"/>
    <n v="6"/>
    <m/>
    <m/>
    <m/>
    <m/>
    <d v="2016-08-04T18:40:28"/>
    <d v="2016-08-04T18:47:17"/>
    <n v="3225"/>
    <s v="Baldwin at Montgomery "/>
    <n v="40.723658899999997"/>
    <n v="-74.064194299999997"/>
    <n v="3195"/>
    <x v="3"/>
    <n v="40.730742625306583"/>
    <n v="-74.063783884048462"/>
    <n v="24467"/>
    <x v="0"/>
    <m/>
    <m/>
    <m/>
    <m/>
    <n v="1983"/>
    <n v="41"/>
    <m/>
    <n v="1"/>
  </r>
  <r>
    <n v="423"/>
    <n v="7"/>
    <m/>
    <m/>
    <m/>
    <m/>
    <d v="2016-08-04T18:41:47"/>
    <d v="2016-08-04T18:48:51"/>
    <n v="3185"/>
    <s v="City Hall             "/>
    <n v="40.717732499999997"/>
    <n v="-74.043845000000005"/>
    <n v="3192"/>
    <x v="10"/>
    <n v="40.711242300000002"/>
    <n v="-74.055701299999996"/>
    <n v="24495"/>
    <x v="0"/>
    <m/>
    <m/>
    <m/>
    <m/>
    <n v="1989"/>
    <n v="35"/>
    <m/>
    <n v="1"/>
  </r>
  <r>
    <n v="333"/>
    <n v="5"/>
    <m/>
    <m/>
    <m/>
    <m/>
    <d v="2016-08-04T18:41:58"/>
    <d v="2016-08-04T18:47:31"/>
    <n v="3275"/>
    <s v="Columbus Drive        "/>
    <n v="40.718355198232139"/>
    <n v="-74.038914442062378"/>
    <n v="3267"/>
    <x v="33"/>
    <n v="40.712418823756899"/>
    <n v="-74.038525521755219"/>
    <n v="26277"/>
    <x v="0"/>
    <m/>
    <m/>
    <m/>
    <m/>
    <n v="1983"/>
    <n v="41"/>
    <m/>
    <n v="1"/>
  </r>
  <r>
    <n v="523"/>
    <n v="8"/>
    <m/>
    <m/>
    <m/>
    <m/>
    <d v="2016-08-04T18:42:05"/>
    <d v="2016-08-04T18:50:49"/>
    <n v="3183"/>
    <s v="Exchange Place        "/>
    <n v="40.716246900000002"/>
    <n v="-74.033458800000005"/>
    <n v="3209"/>
    <x v="28"/>
    <n v="40.724176499999999"/>
    <n v="-74.050656399999994"/>
    <n v="26187"/>
    <x v="0"/>
    <m/>
    <m/>
    <m/>
    <m/>
    <n v="1981"/>
    <n v="43"/>
    <m/>
    <n v="2"/>
  </r>
  <r>
    <n v="334"/>
    <n v="5"/>
    <m/>
    <m/>
    <m/>
    <m/>
    <d v="2016-08-04T18:42:58"/>
    <d v="2016-08-04T18:48:32"/>
    <n v="3187"/>
    <s v="Warren St             "/>
    <n v="40.721123599999999"/>
    <n v="-74.038050949999999"/>
    <n v="3199"/>
    <x v="21"/>
    <n v="40.728744800000001"/>
    <n v="-74.032108199999996"/>
    <n v="26313"/>
    <x v="0"/>
    <m/>
    <m/>
    <m/>
    <m/>
    <n v="1987"/>
    <n v="37"/>
    <m/>
    <n v="2"/>
  </r>
  <r>
    <n v="1683"/>
    <n v="28"/>
    <m/>
    <m/>
    <m/>
    <m/>
    <d v="2016-08-04T18:43:11"/>
    <d v="2016-08-04T19:11:14"/>
    <n v="3192"/>
    <s v="Liberty Light Rail    "/>
    <n v="40.711242300000002"/>
    <n v="-74.055701299999996"/>
    <n v="3267"/>
    <x v="33"/>
    <n v="40.712418823756899"/>
    <n v="-74.038525521755219"/>
    <n v="26317"/>
    <x v="0"/>
    <m/>
    <m/>
    <m/>
    <m/>
    <n v="1986"/>
    <n v="38"/>
    <m/>
    <n v="1"/>
  </r>
  <r>
    <n v="243"/>
    <n v="4"/>
    <m/>
    <m/>
    <m/>
    <m/>
    <d v="2016-08-04T18:43:33"/>
    <d v="2016-08-04T18:47:37"/>
    <n v="3267"/>
    <s v="Morris Canal          "/>
    <n v="40.712418823756899"/>
    <n v="-74.038525521755219"/>
    <n v="3183"/>
    <x v="11"/>
    <n v="40.716246900000002"/>
    <n v="-74.033458800000005"/>
    <n v="26218"/>
    <x v="0"/>
    <m/>
    <m/>
    <m/>
    <m/>
    <n v="1977"/>
    <n v="47"/>
    <m/>
    <n v="1"/>
  </r>
  <r>
    <n v="353"/>
    <n v="5"/>
    <m/>
    <m/>
    <m/>
    <m/>
    <d v="2016-08-04T18:43:43"/>
    <d v="2016-08-04T18:49:37"/>
    <n v="3281"/>
    <s v="Leonard Gordon Park   "/>
    <n v="40.74590996631558"/>
    <n v="-74.057271480560303"/>
    <n v="3220"/>
    <x v="24"/>
    <n v="40.734961020009514"/>
    <n v="-74.059503078460693"/>
    <n v="24498"/>
    <x v="0"/>
    <m/>
    <m/>
    <m/>
    <m/>
    <n v="1977"/>
    <n v="47"/>
    <m/>
    <n v="1"/>
  </r>
  <r>
    <n v="283"/>
    <n v="4"/>
    <m/>
    <m/>
    <m/>
    <m/>
    <d v="2016-08-04T18:44:19"/>
    <d v="2016-08-04T18:49:02"/>
    <n v="3183"/>
    <s v="Exchange Place        "/>
    <n v="40.716246900000002"/>
    <n v="-74.033458800000005"/>
    <n v="3267"/>
    <x v="33"/>
    <n v="40.712418823756899"/>
    <n v="-74.038525521755219"/>
    <n v="24414"/>
    <x v="0"/>
    <m/>
    <m/>
    <m/>
    <m/>
    <n v="1981"/>
    <n v="43"/>
    <m/>
    <n v="0"/>
  </r>
  <r>
    <n v="282"/>
    <n v="4"/>
    <m/>
    <m/>
    <m/>
    <m/>
    <d v="2016-08-04T18:45:21"/>
    <d v="2016-08-04T18:50:03"/>
    <n v="3203"/>
    <s v="Hamilton Park         "/>
    <n v="40.727595966000003"/>
    <n v="-74.044247311000007"/>
    <n v="3186"/>
    <x v="5"/>
    <n v="40.71958611647166"/>
    <n v="-74.043117463588715"/>
    <n v="26153"/>
    <x v="0"/>
    <m/>
    <m/>
    <m/>
    <m/>
    <n v="1983"/>
    <n v="41"/>
    <m/>
    <n v="1"/>
  </r>
  <r>
    <n v="709"/>
    <n v="11"/>
    <m/>
    <m/>
    <m/>
    <m/>
    <d v="2016-08-04T18:45:24"/>
    <d v="2016-08-04T18:57:14"/>
    <n v="3202"/>
    <s v="Newport PATH          "/>
    <n v="40.727223500000001"/>
    <n v="-74.033758899999995"/>
    <n v="3214"/>
    <x v="19"/>
    <n v="40.712774199999998"/>
    <n v="-74.0364857"/>
    <n v="24614"/>
    <x v="0"/>
    <m/>
    <m/>
    <m/>
    <m/>
    <n v="1958"/>
    <n v="66"/>
    <m/>
    <n v="1"/>
  </r>
  <r>
    <n v="469"/>
    <n v="7"/>
    <m/>
    <m/>
    <m/>
    <m/>
    <d v="2016-08-04T18:45:28"/>
    <d v="2016-08-04T18:53:18"/>
    <n v="3276"/>
    <s v="Marin Light Rail      "/>
    <n v="40.714584035358932"/>
    <n v="-74.042817056179047"/>
    <n v="3187"/>
    <x v="16"/>
    <n v="40.721123599999999"/>
    <n v="-74.038050949999999"/>
    <n v="24612"/>
    <x v="0"/>
    <m/>
    <m/>
    <m/>
    <m/>
    <n v="1984"/>
    <n v="40"/>
    <m/>
    <n v="1"/>
  </r>
  <r>
    <n v="1190"/>
    <n v="19"/>
    <m/>
    <m/>
    <m/>
    <m/>
    <d v="2016-08-04T18:45:37"/>
    <d v="2016-08-04T19:05:27"/>
    <n v="3184"/>
    <s v="Paulus Hook           "/>
    <n v="40.7141454"/>
    <n v="-74.033551900000006"/>
    <n v="3209"/>
    <x v="28"/>
    <n v="40.724176499999999"/>
    <n v="-74.050656399999994"/>
    <n v="26177"/>
    <x v="0"/>
    <m/>
    <m/>
    <m/>
    <m/>
    <n v="1984"/>
    <n v="40"/>
    <m/>
    <n v="2"/>
  </r>
  <r>
    <n v="828"/>
    <n v="13"/>
    <m/>
    <m/>
    <m/>
    <m/>
    <d v="2016-08-04T18:47:00"/>
    <d v="2016-08-04T19:00:49"/>
    <n v="3201"/>
    <s v="Dey St                "/>
    <n v="40.737710999999997"/>
    <n v="-74.066920999999994"/>
    <n v="3197"/>
    <x v="29"/>
    <n v="40.752558999999998"/>
    <n v="-74.044725"/>
    <n v="24621"/>
    <x v="0"/>
    <m/>
    <m/>
    <m/>
    <m/>
    <n v="1962"/>
    <n v="62"/>
    <m/>
    <n v="1"/>
  </r>
  <r>
    <n v="675"/>
    <n v="11"/>
    <m/>
    <m/>
    <m/>
    <m/>
    <d v="2016-08-04T18:47:05"/>
    <d v="2016-08-04T18:58:21"/>
    <n v="3183"/>
    <s v="Exchange Place        "/>
    <n v="40.716246900000002"/>
    <n v="-74.033458800000005"/>
    <n v="3192"/>
    <x v="10"/>
    <n v="40.711242300000002"/>
    <n v="-74.055701299999996"/>
    <n v="26216"/>
    <x v="0"/>
    <m/>
    <m/>
    <m/>
    <m/>
    <n v="1969"/>
    <n v="55"/>
    <m/>
    <n v="1"/>
  </r>
  <r>
    <n v="382"/>
    <n v="6"/>
    <m/>
    <m/>
    <m/>
    <m/>
    <d v="2016-08-04T18:47:38"/>
    <d v="2016-08-04T18:54:00"/>
    <n v="3276"/>
    <s v="Marin Light Rail      "/>
    <n v="40.714584035358932"/>
    <n v="-74.042817056179047"/>
    <n v="3184"/>
    <x v="8"/>
    <n v="40.7141454"/>
    <n v="-74.033551900000006"/>
    <n v="24445"/>
    <x v="0"/>
    <m/>
    <m/>
    <m/>
    <m/>
    <n v="1958"/>
    <n v="66"/>
    <m/>
    <n v="2"/>
  </r>
  <r>
    <n v="300"/>
    <n v="5"/>
    <m/>
    <m/>
    <m/>
    <m/>
    <d v="2016-08-04T18:47:42"/>
    <d v="2016-08-04T18:52:42"/>
    <n v="3183"/>
    <s v="Exchange Place        "/>
    <n v="40.716246900000002"/>
    <n v="-74.033458800000005"/>
    <n v="3213"/>
    <x v="7"/>
    <n v="40.718488919999999"/>
    <n v="-74.047726624999996"/>
    <n v="26194"/>
    <x v="0"/>
    <m/>
    <m/>
    <m/>
    <m/>
    <n v="1977"/>
    <n v="47"/>
    <m/>
    <n v="1"/>
  </r>
  <r>
    <n v="531"/>
    <n v="8"/>
    <m/>
    <m/>
    <m/>
    <m/>
    <d v="2016-08-04T18:48:02"/>
    <d v="2016-08-04T18:56:54"/>
    <n v="3183"/>
    <s v="Exchange Place        "/>
    <n v="40.716246900000002"/>
    <n v="-74.033458800000005"/>
    <n v="3270"/>
    <x v="18"/>
    <n v="40.725289107811321"/>
    <n v="-74.045571684837341"/>
    <n v="26303"/>
    <x v="0"/>
    <m/>
    <m/>
    <m/>
    <m/>
    <n v="1956"/>
    <n v="68"/>
    <m/>
    <n v="1"/>
  </r>
  <r>
    <n v="583"/>
    <n v="9"/>
    <m/>
    <m/>
    <m/>
    <m/>
    <d v="2016-08-04T18:48:11"/>
    <d v="2016-08-04T18:57:55"/>
    <n v="3186"/>
    <s v="Grove St PATH         "/>
    <n v="40.71958611647166"/>
    <n v="-74.043117463588715"/>
    <n v="3192"/>
    <x v="10"/>
    <n v="40.711242300000002"/>
    <n v="-74.055701299999996"/>
    <n v="26213"/>
    <x v="0"/>
    <m/>
    <m/>
    <m/>
    <m/>
    <n v="1978"/>
    <n v="46"/>
    <m/>
    <n v="2"/>
  </r>
  <r>
    <n v="257"/>
    <n v="4"/>
    <m/>
    <m/>
    <m/>
    <m/>
    <d v="2016-08-04T18:48:39"/>
    <d v="2016-08-04T18:52:56"/>
    <n v="3195"/>
    <s v="Sip Ave               "/>
    <n v="40.730742625306583"/>
    <n v="-74.063783884048462"/>
    <n v="3194"/>
    <x v="20"/>
    <n v="40.725339925355797"/>
    <n v="-74.067622125148773"/>
    <n v="24429"/>
    <x v="0"/>
    <m/>
    <m/>
    <m/>
    <m/>
    <n v="1979"/>
    <n v="45"/>
    <m/>
    <n v="1"/>
  </r>
  <r>
    <n v="1112"/>
    <n v="18"/>
    <m/>
    <m/>
    <m/>
    <m/>
    <d v="2016-08-04T18:48:45"/>
    <d v="2016-08-04T19:07:17"/>
    <n v="3186"/>
    <s v="Grove St PATH         "/>
    <n v="40.71958611647166"/>
    <n v="-74.043117463588715"/>
    <n v="3199"/>
    <x v="21"/>
    <n v="40.728744800000001"/>
    <n v="-74.032108199999996"/>
    <n v="26209"/>
    <x v="1"/>
    <m/>
    <m/>
    <m/>
    <m/>
    <m/>
    <s v=""/>
    <m/>
    <n v="0"/>
  </r>
  <r>
    <n v="472"/>
    <n v="7"/>
    <m/>
    <m/>
    <m/>
    <m/>
    <d v="2016-08-04T18:49:00"/>
    <d v="2016-08-04T18:56:52"/>
    <n v="3186"/>
    <s v="Grove St PATH         "/>
    <n v="40.71958611647166"/>
    <n v="-74.043117463588715"/>
    <n v="3267"/>
    <x v="33"/>
    <n v="40.712418823756899"/>
    <n v="-74.038525521755219"/>
    <n v="26295"/>
    <x v="0"/>
    <m/>
    <m/>
    <m/>
    <m/>
    <n v="1984"/>
    <n v="40"/>
    <m/>
    <n v="1"/>
  </r>
  <r>
    <n v="295"/>
    <n v="4"/>
    <m/>
    <m/>
    <m/>
    <m/>
    <d v="2016-08-04T18:49:04"/>
    <d v="2016-08-04T18:53:59"/>
    <n v="3183"/>
    <s v="Exchange Place        "/>
    <n v="40.716246900000002"/>
    <n v="-74.033458800000005"/>
    <n v="3186"/>
    <x v="5"/>
    <n v="40.71958611647166"/>
    <n v="-74.043117463588715"/>
    <n v="26218"/>
    <x v="0"/>
    <m/>
    <m/>
    <m/>
    <m/>
    <n v="1989"/>
    <n v="35"/>
    <m/>
    <n v="1"/>
  </r>
  <r>
    <n v="325"/>
    <n v="5"/>
    <m/>
    <m/>
    <m/>
    <m/>
    <d v="2016-08-04T18:49:16"/>
    <d v="2016-08-04T18:54:41"/>
    <n v="3186"/>
    <s v="Grove St PATH         "/>
    <n v="40.71958611647166"/>
    <n v="-74.043117463588715"/>
    <n v="3203"/>
    <x v="9"/>
    <n v="40.727595966000003"/>
    <n v="-74.044247311000007"/>
    <n v="26173"/>
    <x v="0"/>
    <m/>
    <m/>
    <m/>
    <m/>
    <n v="1971"/>
    <n v="53"/>
    <m/>
    <n v="2"/>
  </r>
  <r>
    <n v="1158"/>
    <n v="19"/>
    <m/>
    <m/>
    <m/>
    <m/>
    <d v="2016-08-04T18:49:17"/>
    <d v="2016-08-04T19:08:35"/>
    <n v="3270"/>
    <s v="Jersey &amp; 6th St       "/>
    <n v="40.725289107811321"/>
    <n v="-74.045571684837341"/>
    <n v="3267"/>
    <x v="33"/>
    <n v="40.712418823756899"/>
    <n v="-74.038525521755219"/>
    <n v="26240"/>
    <x v="0"/>
    <m/>
    <m/>
    <m/>
    <m/>
    <n v="1974"/>
    <n v="50"/>
    <m/>
    <n v="2"/>
  </r>
  <r>
    <n v="1065"/>
    <n v="17"/>
    <m/>
    <m/>
    <m/>
    <m/>
    <d v="2016-08-04T18:49:24"/>
    <d v="2016-08-04T19:07:09"/>
    <n v="3186"/>
    <s v="Grove St PATH         "/>
    <n v="40.71958611647166"/>
    <n v="-74.043117463588715"/>
    <n v="3199"/>
    <x v="21"/>
    <n v="40.728744800000001"/>
    <n v="-74.032108199999996"/>
    <n v="24625"/>
    <x v="1"/>
    <m/>
    <m/>
    <m/>
    <m/>
    <m/>
    <s v=""/>
    <m/>
    <n v="0"/>
  </r>
  <r>
    <n v="706"/>
    <n v="11"/>
    <m/>
    <m/>
    <m/>
    <m/>
    <d v="2016-08-04T18:49:36"/>
    <d v="2016-08-04T19:01:22"/>
    <n v="3186"/>
    <s v="Grove St PATH         "/>
    <n v="40.71958611647166"/>
    <n v="-74.043117463588715"/>
    <n v="3192"/>
    <x v="10"/>
    <n v="40.711242300000002"/>
    <n v="-74.055701299999996"/>
    <n v="24474"/>
    <x v="0"/>
    <m/>
    <m/>
    <m/>
    <m/>
    <n v="1974"/>
    <n v="50"/>
    <m/>
    <n v="1"/>
  </r>
  <r>
    <n v="410"/>
    <n v="6"/>
    <m/>
    <m/>
    <m/>
    <m/>
    <d v="2016-08-04T18:49:38"/>
    <d v="2016-08-04T18:56:28"/>
    <n v="3202"/>
    <s v="Newport PATH          "/>
    <n v="40.727223500000001"/>
    <n v="-74.033758899999995"/>
    <n v="3203"/>
    <x v="9"/>
    <n v="40.727595966000003"/>
    <n v="-74.044247311000007"/>
    <n v="24432"/>
    <x v="0"/>
    <m/>
    <m/>
    <m/>
    <m/>
    <n v="1981"/>
    <n v="43"/>
    <m/>
    <n v="1"/>
  </r>
  <r>
    <n v="265"/>
    <n v="4"/>
    <m/>
    <m/>
    <m/>
    <m/>
    <d v="2016-08-04T18:50:09"/>
    <d v="2016-08-04T18:54:34"/>
    <n v="3195"/>
    <s v="Sip Ave               "/>
    <n v="40.730742625306583"/>
    <n v="-74.063783884048462"/>
    <n v="3194"/>
    <x v="20"/>
    <n v="40.725339925355797"/>
    <n v="-74.067622125148773"/>
    <n v="24716"/>
    <x v="0"/>
    <m/>
    <m/>
    <m/>
    <m/>
    <n v="1986"/>
    <n v="38"/>
    <m/>
    <n v="1"/>
  </r>
  <r>
    <n v="2342"/>
    <n v="39"/>
    <m/>
    <m/>
    <m/>
    <m/>
    <d v="2016-08-04T18:50:15"/>
    <d v="2016-08-04T19:29:18"/>
    <n v="3211"/>
    <s v="Newark Ave            "/>
    <n v="40.721525149999998"/>
    <n v="-74.046304543000005"/>
    <n v="3211"/>
    <x v="14"/>
    <n v="40.721525149999998"/>
    <n v="-74.046304543000005"/>
    <n v="24530"/>
    <x v="0"/>
    <m/>
    <m/>
    <m/>
    <m/>
    <n v="1977"/>
    <n v="47"/>
    <m/>
    <n v="1"/>
  </r>
  <r>
    <n v="192"/>
    <n v="3"/>
    <m/>
    <m/>
    <m/>
    <m/>
    <d v="2016-08-04T18:50:24"/>
    <d v="2016-08-04T18:53:36"/>
    <n v="3195"/>
    <s v="Sip Ave               "/>
    <n v="40.730742625306583"/>
    <n v="-74.063783884048462"/>
    <n v="3194"/>
    <x v="20"/>
    <n v="40.725339925355797"/>
    <n v="-74.067622125148773"/>
    <n v="24562"/>
    <x v="0"/>
    <m/>
    <m/>
    <m/>
    <m/>
    <n v="1985"/>
    <n v="39"/>
    <m/>
    <n v="2"/>
  </r>
  <r>
    <n v="1024"/>
    <n v="17"/>
    <m/>
    <m/>
    <m/>
    <m/>
    <d v="2016-08-04T18:50:31"/>
    <d v="2016-08-04T19:07:35"/>
    <n v="3270"/>
    <s v="Jersey &amp; 6th St       "/>
    <n v="40.725289107811321"/>
    <n v="-74.045571684837341"/>
    <n v="3267"/>
    <x v="33"/>
    <n v="40.712418823756899"/>
    <n v="-74.038525521755219"/>
    <n v="26169"/>
    <x v="0"/>
    <m/>
    <m/>
    <m/>
    <m/>
    <n v="1978"/>
    <n v="46"/>
    <m/>
    <n v="2"/>
  </r>
  <r>
    <n v="606"/>
    <n v="10"/>
    <m/>
    <m/>
    <m/>
    <m/>
    <d v="2016-08-04T18:50:36"/>
    <d v="2016-08-04T19:00:42"/>
    <n v="3211"/>
    <s v="Newark Ave            "/>
    <n v="40.721525149999998"/>
    <n v="-74.046304543000005"/>
    <n v="3199"/>
    <x v="21"/>
    <n v="40.728744800000001"/>
    <n v="-74.032108199999996"/>
    <n v="24413"/>
    <x v="0"/>
    <m/>
    <m/>
    <m/>
    <m/>
    <n v="1988"/>
    <n v="36"/>
    <m/>
    <n v="1"/>
  </r>
  <r>
    <n v="646"/>
    <n v="10"/>
    <m/>
    <m/>
    <m/>
    <m/>
    <d v="2016-08-04T18:50:43"/>
    <d v="2016-08-04T19:01:30"/>
    <n v="3186"/>
    <s v="Grove St PATH         "/>
    <n v="40.71958611647166"/>
    <n v="-74.043117463588715"/>
    <n v="3192"/>
    <x v="10"/>
    <n v="40.711242300000002"/>
    <n v="-74.055701299999996"/>
    <n v="26153"/>
    <x v="0"/>
    <m/>
    <m/>
    <m/>
    <m/>
    <n v="1990"/>
    <n v="34"/>
    <m/>
    <n v="1"/>
  </r>
  <r>
    <n v="369"/>
    <n v="6"/>
    <m/>
    <m/>
    <m/>
    <m/>
    <d v="2016-08-04T18:51:31"/>
    <d v="2016-08-04T18:57:41"/>
    <n v="3202"/>
    <s v="Newport PATH          "/>
    <n v="40.727223500000001"/>
    <n v="-74.033758899999995"/>
    <n v="3203"/>
    <x v="9"/>
    <n v="40.727595966000003"/>
    <n v="-74.044247311000007"/>
    <n v="24644"/>
    <x v="0"/>
    <m/>
    <m/>
    <m/>
    <m/>
    <n v="1969"/>
    <n v="55"/>
    <m/>
    <n v="1"/>
  </r>
  <r>
    <n v="775"/>
    <n v="12"/>
    <m/>
    <m/>
    <m/>
    <m/>
    <d v="2016-08-04T18:51:33"/>
    <d v="2016-08-04T19:04:28"/>
    <n v="3195"/>
    <s v="Sip Ave               "/>
    <n v="40.730742625306583"/>
    <n v="-74.063783884048462"/>
    <n v="3210"/>
    <x v="27"/>
    <n v="40.742677141000001"/>
    <n v="-74.051788633000001"/>
    <n v="24703"/>
    <x v="0"/>
    <m/>
    <m/>
    <m/>
    <m/>
    <n v="1964"/>
    <n v="60"/>
    <m/>
    <n v="2"/>
  </r>
  <r>
    <n v="91"/>
    <n v="1"/>
    <m/>
    <m/>
    <m/>
    <m/>
    <d v="2016-08-04T18:51:34"/>
    <d v="2016-08-04T18:53:05"/>
    <n v="3270"/>
    <s v="Jersey &amp; 6th St       "/>
    <n v="40.725289107811321"/>
    <n v="-74.045571684837341"/>
    <n v="3272"/>
    <x v="39"/>
    <n v="40.723331586464361"/>
    <n v="-74.045952558517442"/>
    <n v="24721"/>
    <x v="0"/>
    <m/>
    <m/>
    <m/>
    <m/>
    <n v="1958"/>
    <n v="66"/>
    <m/>
    <n v="2"/>
  </r>
  <r>
    <n v="370"/>
    <n v="6"/>
    <m/>
    <m/>
    <m/>
    <m/>
    <d v="2016-08-04T18:51:41"/>
    <d v="2016-08-04T18:57:51"/>
    <n v="3195"/>
    <s v="Sip Ave               "/>
    <n v="40.730742625306583"/>
    <n v="-74.063783884048462"/>
    <n v="3220"/>
    <x v="24"/>
    <n v="40.734961020009514"/>
    <n v="-74.059503078460693"/>
    <n v="26250"/>
    <x v="0"/>
    <m/>
    <m/>
    <m/>
    <m/>
    <n v="1954"/>
    <n v="70"/>
    <m/>
    <n v="1"/>
  </r>
  <r>
    <n v="205"/>
    <n v="3"/>
    <m/>
    <m/>
    <m/>
    <m/>
    <d v="2016-08-04T18:52:21"/>
    <d v="2016-08-04T18:55:46"/>
    <n v="3186"/>
    <s v="Grove St PATH         "/>
    <n v="40.71958611647166"/>
    <n v="-74.043117463588715"/>
    <n v="3276"/>
    <x v="6"/>
    <n v="40.714584035358932"/>
    <n v="-74.042817056179047"/>
    <n v="24523"/>
    <x v="0"/>
    <m/>
    <m/>
    <m/>
    <m/>
    <n v="1985"/>
    <n v="39"/>
    <m/>
    <n v="1"/>
  </r>
  <r>
    <n v="205"/>
    <n v="3"/>
    <m/>
    <m/>
    <m/>
    <m/>
    <d v="2016-08-04T18:52:35"/>
    <d v="2016-08-04T18:56:00"/>
    <n v="3186"/>
    <s v="Grove St PATH         "/>
    <n v="40.71958611647166"/>
    <n v="-74.043117463588715"/>
    <n v="3270"/>
    <x v="18"/>
    <n v="40.725289107811321"/>
    <n v="-74.045571684837341"/>
    <n v="24624"/>
    <x v="0"/>
    <m/>
    <m/>
    <m/>
    <m/>
    <n v="1970"/>
    <n v="54"/>
    <m/>
    <n v="1"/>
  </r>
  <r>
    <n v="802"/>
    <n v="13"/>
    <m/>
    <m/>
    <m/>
    <m/>
    <d v="2016-08-04T18:53:15"/>
    <d v="2016-08-04T19:06:37"/>
    <n v="3267"/>
    <s v="Morris Canal          "/>
    <n v="40.712418823756899"/>
    <n v="-74.038525521755219"/>
    <n v="3203"/>
    <x v="9"/>
    <n v="40.727595966000003"/>
    <n v="-74.044247311000007"/>
    <n v="26277"/>
    <x v="0"/>
    <m/>
    <m/>
    <m/>
    <m/>
    <n v="1986"/>
    <n v="38"/>
    <m/>
    <n v="1"/>
  </r>
  <r>
    <n v="168"/>
    <n v="2"/>
    <m/>
    <m/>
    <m/>
    <m/>
    <d v="2016-08-04T18:53:23"/>
    <d v="2016-08-04T18:56:12"/>
    <n v="3203"/>
    <s v="Hamilton Park         "/>
    <n v="40.727595966000003"/>
    <n v="-74.044247311000007"/>
    <n v="3272"/>
    <x v="39"/>
    <n v="40.723331586464361"/>
    <n v="-74.045952558517442"/>
    <n v="24582"/>
    <x v="0"/>
    <m/>
    <m/>
    <m/>
    <m/>
    <n v="1985"/>
    <n v="39"/>
    <m/>
    <n v="2"/>
  </r>
  <r>
    <n v="545"/>
    <n v="9"/>
    <m/>
    <m/>
    <m/>
    <m/>
    <d v="2016-08-04T18:53:30"/>
    <d v="2016-08-04T19:02:36"/>
    <n v="3206"/>
    <s v="Hilltop               "/>
    <n v="40.7311689"/>
    <n v="-74.057573599999998"/>
    <n v="3212"/>
    <x v="40"/>
    <n v="40.734785817999999"/>
    <n v="-74.050443635999997"/>
    <n v="24518"/>
    <x v="0"/>
    <m/>
    <m/>
    <m/>
    <m/>
    <n v="1985"/>
    <n v="39"/>
    <m/>
    <n v="1"/>
  </r>
  <r>
    <n v="605"/>
    <n v="10"/>
    <m/>
    <m/>
    <m/>
    <m/>
    <d v="2016-08-04T18:53:49"/>
    <d v="2016-08-04T19:03:54"/>
    <n v="3186"/>
    <s v="Grove St PATH         "/>
    <n v="40.71958611647166"/>
    <n v="-74.043117463588715"/>
    <n v="3187"/>
    <x v="16"/>
    <n v="40.721123599999999"/>
    <n v="-74.038050949999999"/>
    <n v="24531"/>
    <x v="1"/>
    <m/>
    <m/>
    <m/>
    <m/>
    <m/>
    <s v=""/>
    <m/>
    <n v="0"/>
  </r>
  <r>
    <n v="255"/>
    <n v="4"/>
    <m/>
    <m/>
    <m/>
    <m/>
    <d v="2016-08-04T18:54:07"/>
    <d v="2016-08-04T18:58:22"/>
    <n v="3267"/>
    <s v="Morris Canal          "/>
    <n v="40.712418823756899"/>
    <n v="-74.038525521755219"/>
    <n v="3275"/>
    <x v="17"/>
    <n v="40.718355198232139"/>
    <n v="-74.038914442062378"/>
    <n v="24414"/>
    <x v="0"/>
    <m/>
    <m/>
    <m/>
    <m/>
    <n v="1981"/>
    <n v="43"/>
    <m/>
    <n v="0"/>
  </r>
  <r>
    <n v="3674"/>
    <n v="61"/>
    <m/>
    <m/>
    <m/>
    <m/>
    <d v="2016-08-04T18:54:11"/>
    <d v="2016-08-04T19:55:26"/>
    <n v="3186"/>
    <s v="Grove St PATH         "/>
    <n v="40.71958611647166"/>
    <n v="-74.043117463588715"/>
    <n v="3267"/>
    <x v="33"/>
    <n v="40.712418823756899"/>
    <n v="-74.038525521755219"/>
    <n v="26307"/>
    <x v="0"/>
    <m/>
    <m/>
    <m/>
    <m/>
    <n v="1969"/>
    <n v="55"/>
    <m/>
    <n v="1"/>
  </r>
  <r>
    <n v="345"/>
    <n v="5"/>
    <m/>
    <m/>
    <m/>
    <m/>
    <d v="2016-08-04T18:54:16"/>
    <d v="2016-08-04T19:00:02"/>
    <n v="3184"/>
    <s v="Paulus Hook           "/>
    <n v="40.7141454"/>
    <n v="-74.033551900000006"/>
    <n v="3276"/>
    <x v="6"/>
    <n v="40.714584035358932"/>
    <n v="-74.042817056179047"/>
    <n v="24500"/>
    <x v="1"/>
    <m/>
    <m/>
    <m/>
    <m/>
    <m/>
    <s v=""/>
    <m/>
    <n v="0"/>
  </r>
  <r>
    <n v="243"/>
    <n v="4"/>
    <m/>
    <m/>
    <m/>
    <m/>
    <d v="2016-08-04T18:55:06"/>
    <d v="2016-08-04T18:59:09"/>
    <n v="3186"/>
    <s v="Grove St PATH         "/>
    <n v="40.71958611647166"/>
    <n v="-74.043117463588715"/>
    <n v="3187"/>
    <x v="16"/>
    <n v="40.721123599999999"/>
    <n v="-74.038050949999999"/>
    <n v="26218"/>
    <x v="0"/>
    <m/>
    <m/>
    <m/>
    <m/>
    <n v="1984"/>
    <n v="40"/>
    <m/>
    <n v="1"/>
  </r>
  <r>
    <n v="260"/>
    <n v="4"/>
    <m/>
    <m/>
    <m/>
    <m/>
    <d v="2016-08-04T18:55:06"/>
    <d v="2016-08-04T18:59:26"/>
    <n v="3195"/>
    <s v="Sip Ave               "/>
    <n v="40.730742625306583"/>
    <n v="-74.063783884048462"/>
    <n v="3194"/>
    <x v="20"/>
    <n v="40.725339925355797"/>
    <n v="-74.067622125148773"/>
    <n v="24551"/>
    <x v="0"/>
    <m/>
    <m/>
    <m/>
    <m/>
    <n v="1984"/>
    <n v="40"/>
    <m/>
    <n v="1"/>
  </r>
  <r>
    <n v="250"/>
    <n v="4"/>
    <m/>
    <m/>
    <m/>
    <m/>
    <d v="2016-08-04T18:55:56"/>
    <d v="2016-08-04T19:00:06"/>
    <n v="3186"/>
    <s v="Grove St PATH         "/>
    <n v="40.71958611647166"/>
    <n v="-74.043117463588715"/>
    <n v="3278"/>
    <x v="12"/>
    <n v="40.725685483629007"/>
    <n v="-74.048790335655212"/>
    <n v="24504"/>
    <x v="0"/>
    <m/>
    <m/>
    <m/>
    <m/>
    <n v="1977"/>
    <n v="47"/>
    <m/>
    <n v="1"/>
  </r>
  <r>
    <n v="729"/>
    <n v="12"/>
    <m/>
    <m/>
    <m/>
    <m/>
    <d v="2016-08-04T18:55:56"/>
    <d v="2016-08-04T19:08:05"/>
    <n v="3202"/>
    <s v="Newport PATH          "/>
    <n v="40.727223500000001"/>
    <n v="-74.033758899999995"/>
    <n v="3186"/>
    <x v="5"/>
    <n v="40.71958611647166"/>
    <n v="-74.043117463588715"/>
    <n v="26167"/>
    <x v="0"/>
    <m/>
    <m/>
    <m/>
    <m/>
    <n v="1989"/>
    <n v="35"/>
    <m/>
    <n v="1"/>
  </r>
  <r>
    <n v="228"/>
    <n v="3"/>
    <m/>
    <m/>
    <m/>
    <m/>
    <d v="2016-08-04T18:58:01"/>
    <d v="2016-08-04T19:01:50"/>
    <n v="3186"/>
    <s v="Grove St PATH         "/>
    <n v="40.71958611647166"/>
    <n v="-74.043117463588715"/>
    <n v="3209"/>
    <x v="28"/>
    <n v="40.724176499999999"/>
    <n v="-74.050656399999994"/>
    <n v="26233"/>
    <x v="0"/>
    <m/>
    <m/>
    <m/>
    <m/>
    <n v="1981"/>
    <n v="43"/>
    <m/>
    <n v="1"/>
  </r>
  <r>
    <n v="2400"/>
    <n v="40"/>
    <m/>
    <m/>
    <m/>
    <m/>
    <d v="2016-08-04T18:58:10"/>
    <d v="2016-08-04T19:38:11"/>
    <n v="3193"/>
    <s v="Lincoln Park          "/>
    <n v="40.724605099886901"/>
    <n v="-74.078405946493149"/>
    <n v="3193"/>
    <x v="4"/>
    <n v="40.724605099886901"/>
    <n v="-74.078405946493149"/>
    <n v="26273"/>
    <x v="0"/>
    <m/>
    <m/>
    <m/>
    <m/>
    <n v="1968"/>
    <n v="56"/>
    <m/>
    <n v="1"/>
  </r>
  <r>
    <n v="963"/>
    <n v="16"/>
    <m/>
    <m/>
    <m/>
    <m/>
    <d v="2016-08-04T18:58:35"/>
    <d v="2016-08-04T19:14:39"/>
    <n v="3183"/>
    <s v="Exchange Place        "/>
    <n v="40.716246900000002"/>
    <n v="-74.033458800000005"/>
    <n v="3199"/>
    <x v="21"/>
    <n v="40.728744800000001"/>
    <n v="-74.032108199999996"/>
    <n v="24653"/>
    <x v="0"/>
    <m/>
    <m/>
    <m/>
    <m/>
    <n v="1987"/>
    <n v="37"/>
    <m/>
    <n v="2"/>
  </r>
  <r>
    <n v="276"/>
    <n v="4"/>
    <m/>
    <m/>
    <m/>
    <m/>
    <d v="2016-08-04T18:58:47"/>
    <d v="2016-08-04T19:03:23"/>
    <n v="3186"/>
    <s v="Grove St PATH         "/>
    <n v="40.71958611647166"/>
    <n v="-74.043117463588715"/>
    <n v="3270"/>
    <x v="18"/>
    <n v="40.725289107811321"/>
    <n v="-74.045571684837341"/>
    <n v="24438"/>
    <x v="0"/>
    <m/>
    <m/>
    <m/>
    <m/>
    <n v="1985"/>
    <n v="39"/>
    <m/>
    <n v="2"/>
  </r>
  <r>
    <n v="381"/>
    <n v="6"/>
    <m/>
    <m/>
    <m/>
    <m/>
    <d v="2016-08-04T18:59:11"/>
    <d v="2016-08-04T19:05:32"/>
    <n v="3275"/>
    <s v="Columbus Drive        "/>
    <n v="40.718355198232139"/>
    <n v="-74.038914442062378"/>
    <n v="3185"/>
    <x v="13"/>
    <n v="40.717732499999997"/>
    <n v="-74.043845000000005"/>
    <n v="26296"/>
    <x v="0"/>
    <m/>
    <m/>
    <m/>
    <m/>
    <n v="1987"/>
    <n v="37"/>
    <m/>
    <n v="1"/>
  </r>
  <r>
    <n v="202"/>
    <n v="3"/>
    <m/>
    <m/>
    <m/>
    <m/>
    <d v="2016-08-04T18:59:26"/>
    <d v="2016-08-04T19:02:48"/>
    <n v="3211"/>
    <s v="Newark Ave            "/>
    <n v="40.721525149999998"/>
    <n v="-74.046304543000005"/>
    <n v="3203"/>
    <x v="9"/>
    <n v="40.727595966000003"/>
    <n v="-74.044247311000007"/>
    <n v="26314"/>
    <x v="0"/>
    <m/>
    <m/>
    <m/>
    <m/>
    <n v="1991"/>
    <n v="33"/>
    <m/>
    <n v="1"/>
  </r>
  <r>
    <n v="673"/>
    <n v="11"/>
    <m/>
    <m/>
    <m/>
    <m/>
    <d v="2016-08-04T18:59:37"/>
    <d v="2016-08-04T19:10:50"/>
    <n v="3195"/>
    <s v="Sip Ave               "/>
    <n v="40.730742625306583"/>
    <n v="-74.063783884048462"/>
    <n v="3196"/>
    <x v="37"/>
    <n v="40.744318700000001"/>
    <n v="-74.043990899999997"/>
    <n v="26182"/>
    <x v="0"/>
    <m/>
    <m/>
    <m/>
    <m/>
    <n v="1990"/>
    <n v="34"/>
    <m/>
    <n v="1"/>
  </r>
  <r>
    <n v="217"/>
    <n v="3"/>
    <m/>
    <m/>
    <m/>
    <m/>
    <d v="2016-08-04T19:00:03"/>
    <d v="2016-08-04T19:03:41"/>
    <n v="3195"/>
    <s v="Sip Ave               "/>
    <n v="40.730742625306583"/>
    <n v="-74.063783884048462"/>
    <n v="3194"/>
    <x v="20"/>
    <n v="40.725339925355797"/>
    <n v="-74.067622125148773"/>
    <n v="24617"/>
    <x v="0"/>
    <m/>
    <m/>
    <m/>
    <m/>
    <n v="1987"/>
    <n v="37"/>
    <m/>
    <n v="1"/>
  </r>
  <r>
    <n v="438"/>
    <n v="7"/>
    <m/>
    <m/>
    <m/>
    <m/>
    <d v="2016-08-04T19:00:17"/>
    <d v="2016-08-04T19:07:35"/>
    <n v="3184"/>
    <s v="Paulus Hook           "/>
    <n v="40.7141454"/>
    <n v="-74.033551900000006"/>
    <n v="3187"/>
    <x v="16"/>
    <n v="40.721123599999999"/>
    <n v="-74.038050949999999"/>
    <n v="24606"/>
    <x v="0"/>
    <m/>
    <m/>
    <m/>
    <m/>
    <n v="1976"/>
    <n v="48"/>
    <m/>
    <n v="1"/>
  </r>
  <r>
    <n v="656"/>
    <n v="10"/>
    <m/>
    <m/>
    <m/>
    <m/>
    <d v="2016-08-04T19:00:47"/>
    <d v="2016-08-04T19:11:44"/>
    <n v="3186"/>
    <s v="Grove St PATH         "/>
    <n v="40.71958611647166"/>
    <n v="-74.043117463588715"/>
    <n v="3202"/>
    <x v="15"/>
    <n v="40.727223500000001"/>
    <n v="-74.033758899999995"/>
    <n v="24655"/>
    <x v="0"/>
    <m/>
    <m/>
    <m/>
    <m/>
    <n v="1986"/>
    <n v="38"/>
    <m/>
    <n v="2"/>
  </r>
  <r>
    <n v="493"/>
    <n v="8"/>
    <m/>
    <m/>
    <m/>
    <m/>
    <d v="2016-08-04T19:00:52"/>
    <d v="2016-08-04T19:09:05"/>
    <n v="3183"/>
    <s v="Exchange Place        "/>
    <n v="40.716246900000002"/>
    <n v="-74.033458800000005"/>
    <n v="3267"/>
    <x v="33"/>
    <n v="40.712418823756899"/>
    <n v="-74.038525521755219"/>
    <n v="26285"/>
    <x v="0"/>
    <m/>
    <m/>
    <m/>
    <m/>
    <n v="1983"/>
    <n v="41"/>
    <m/>
    <n v="1"/>
  </r>
  <r>
    <n v="223"/>
    <n v="3"/>
    <m/>
    <m/>
    <m/>
    <m/>
    <d v="2016-08-04T19:00:52"/>
    <d v="2016-08-04T19:04:36"/>
    <n v="3186"/>
    <s v="Grove St PATH         "/>
    <n v="40.71958611647166"/>
    <n v="-74.043117463588715"/>
    <n v="3278"/>
    <x v="12"/>
    <n v="40.725685483629007"/>
    <n v="-74.048790335655212"/>
    <n v="24556"/>
    <x v="0"/>
    <m/>
    <m/>
    <m/>
    <m/>
    <n v="1983"/>
    <n v="41"/>
    <m/>
    <n v="2"/>
  </r>
  <r>
    <n v="508"/>
    <n v="8"/>
    <m/>
    <m/>
    <m/>
    <m/>
    <d v="2016-08-04T19:01:36"/>
    <d v="2016-08-04T19:10:05"/>
    <n v="3281"/>
    <s v="Leonard Gordon Park   "/>
    <n v="40.74590996631558"/>
    <n v="-74.057271480560303"/>
    <n v="3220"/>
    <x v="24"/>
    <n v="40.734961020009514"/>
    <n v="-74.059503078460693"/>
    <n v="24512"/>
    <x v="0"/>
    <m/>
    <m/>
    <m/>
    <m/>
    <n v="1984"/>
    <n v="40"/>
    <m/>
    <n v="1"/>
  </r>
  <r>
    <n v="239"/>
    <n v="3"/>
    <m/>
    <m/>
    <m/>
    <m/>
    <d v="2016-08-04T19:01:50"/>
    <d v="2016-08-04T19:05:49"/>
    <n v="3186"/>
    <s v="Grove St PATH         "/>
    <n v="40.71958611647166"/>
    <n v="-74.043117463588715"/>
    <n v="3276"/>
    <x v="6"/>
    <n v="40.714584035358932"/>
    <n v="-74.042817056179047"/>
    <n v="24405"/>
    <x v="0"/>
    <m/>
    <m/>
    <m/>
    <m/>
    <n v="1980"/>
    <n v="44"/>
    <m/>
    <n v="1"/>
  </r>
  <r>
    <n v="1141"/>
    <n v="19"/>
    <m/>
    <m/>
    <m/>
    <m/>
    <d v="2016-08-04T19:01:51"/>
    <d v="2016-08-04T19:20:52"/>
    <n v="3202"/>
    <s v="Newport PATH          "/>
    <n v="40.727223500000001"/>
    <n v="-74.033758899999995"/>
    <n v="3201"/>
    <x v="22"/>
    <n v="40.737710999999997"/>
    <n v="-74.066920999999994"/>
    <n v="26300"/>
    <x v="0"/>
    <m/>
    <m/>
    <m/>
    <m/>
    <n v="1981"/>
    <n v="43"/>
    <m/>
    <n v="1"/>
  </r>
  <r>
    <n v="441"/>
    <n v="7"/>
    <m/>
    <m/>
    <m/>
    <m/>
    <d v="2016-08-04T19:02:25"/>
    <d v="2016-08-04T19:09:47"/>
    <n v="3186"/>
    <s v="Grove St PATH         "/>
    <n v="40.71958611647166"/>
    <n v="-74.043117463588715"/>
    <n v="3270"/>
    <x v="18"/>
    <n v="40.725289107811321"/>
    <n v="-74.045571684837341"/>
    <n v="26176"/>
    <x v="0"/>
    <m/>
    <m/>
    <m/>
    <m/>
    <n v="1962"/>
    <n v="62"/>
    <m/>
    <n v="1"/>
  </r>
  <r>
    <n v="370"/>
    <n v="6"/>
    <m/>
    <m/>
    <m/>
    <m/>
    <d v="2016-08-04T19:02:35"/>
    <d v="2016-08-04T19:08:45"/>
    <n v="3198"/>
    <s v="Heights Elevator      "/>
    <n v="40.748715945380226"/>
    <n v="-74.040443301200867"/>
    <n v="3215"/>
    <x v="36"/>
    <n v="40.746729899999998"/>
    <n v="-74.049250900000004"/>
    <n v="24638"/>
    <x v="0"/>
    <m/>
    <m/>
    <m/>
    <m/>
    <n v="1982"/>
    <n v="42"/>
    <m/>
    <n v="1"/>
  </r>
  <r>
    <n v="156"/>
    <n v="2"/>
    <m/>
    <m/>
    <m/>
    <m/>
    <d v="2016-08-04T19:02:59"/>
    <d v="2016-08-04T19:05:35"/>
    <n v="3202"/>
    <s v="Newport PATH          "/>
    <n v="40.727223500000001"/>
    <n v="-74.033758899999995"/>
    <n v="3199"/>
    <x v="21"/>
    <n v="40.728744800000001"/>
    <n v="-74.032108199999996"/>
    <n v="26238"/>
    <x v="0"/>
    <m/>
    <m/>
    <m/>
    <m/>
    <n v="1954"/>
    <n v="70"/>
    <m/>
    <n v="1"/>
  </r>
  <r>
    <n v="118"/>
    <n v="1"/>
    <m/>
    <m/>
    <m/>
    <m/>
    <d v="2016-08-04T19:03:43"/>
    <d v="2016-08-04T19:05:41"/>
    <n v="3202"/>
    <s v="Newport PATH          "/>
    <n v="40.727223500000001"/>
    <n v="-74.033758899999995"/>
    <n v="3199"/>
    <x v="21"/>
    <n v="40.728744800000001"/>
    <n v="-74.032108199999996"/>
    <n v="24661"/>
    <x v="0"/>
    <m/>
    <m/>
    <m/>
    <m/>
    <n v="1990"/>
    <n v="34"/>
    <m/>
    <n v="1"/>
  </r>
  <r>
    <n v="544"/>
    <n v="9"/>
    <m/>
    <m/>
    <m/>
    <m/>
    <d v="2016-08-04T19:04:24"/>
    <d v="2016-08-04T19:13:29"/>
    <n v="3202"/>
    <s v="Newport PATH          "/>
    <n v="40.727223500000001"/>
    <n v="-74.033758899999995"/>
    <n v="3203"/>
    <x v="9"/>
    <n v="40.727595966000003"/>
    <n v="-74.044247311000007"/>
    <n v="24627"/>
    <x v="0"/>
    <m/>
    <m/>
    <m/>
    <m/>
    <n v="1976"/>
    <n v="48"/>
    <m/>
    <n v="1"/>
  </r>
  <r>
    <n v="572"/>
    <n v="9"/>
    <m/>
    <m/>
    <m/>
    <m/>
    <d v="2016-08-04T19:05:24"/>
    <d v="2016-08-04T19:14:57"/>
    <n v="3195"/>
    <s v="Sip Ave               "/>
    <n v="40.730742625306583"/>
    <n v="-74.063783884048462"/>
    <n v="3193"/>
    <x v="4"/>
    <n v="40.724605099886901"/>
    <n v="-74.078405946493149"/>
    <n v="24603"/>
    <x v="0"/>
    <m/>
    <m/>
    <m/>
    <m/>
    <n v="1987"/>
    <n v="37"/>
    <m/>
    <n v="1"/>
  </r>
  <r>
    <n v="611"/>
    <n v="10"/>
    <m/>
    <m/>
    <m/>
    <m/>
    <d v="2016-08-04T19:06:07"/>
    <d v="2016-08-04T19:16:19"/>
    <n v="3206"/>
    <s v="Hilltop               "/>
    <n v="40.7311689"/>
    <n v="-74.057573599999998"/>
    <n v="3206"/>
    <x v="1"/>
    <n v="40.7311689"/>
    <n v="-74.057573599999998"/>
    <n v="24723"/>
    <x v="0"/>
    <m/>
    <m/>
    <m/>
    <m/>
    <n v="1978"/>
    <n v="46"/>
    <m/>
    <n v="1"/>
  </r>
  <r>
    <n v="100"/>
    <n v="1"/>
    <m/>
    <m/>
    <m/>
    <m/>
    <d v="2016-08-04T19:06:16"/>
    <d v="2016-08-04T19:07:57"/>
    <n v="3272"/>
    <s v="Jersey &amp; 3rd          "/>
    <n v="40.723331586464361"/>
    <n v="-74.045952558517442"/>
    <n v="3270"/>
    <x v="18"/>
    <n v="40.725289107811321"/>
    <n v="-74.045571684837341"/>
    <n v="24568"/>
    <x v="0"/>
    <m/>
    <m/>
    <m/>
    <m/>
    <n v="1958"/>
    <n v="66"/>
    <m/>
    <n v="2"/>
  </r>
  <r>
    <n v="156"/>
    <n v="2"/>
    <m/>
    <m/>
    <m/>
    <m/>
    <d v="2016-08-04T19:07:02"/>
    <d v="2016-08-04T19:09:38"/>
    <n v="3211"/>
    <s v="Newark Ave            "/>
    <n v="40.721525149999998"/>
    <n v="-74.046304543000005"/>
    <n v="3209"/>
    <x v="28"/>
    <n v="40.724176499999999"/>
    <n v="-74.050656399999994"/>
    <n v="24574"/>
    <x v="0"/>
    <m/>
    <m/>
    <m/>
    <m/>
    <n v="1986"/>
    <n v="38"/>
    <m/>
    <n v="1"/>
  </r>
  <r>
    <n v="679"/>
    <n v="11"/>
    <m/>
    <m/>
    <m/>
    <m/>
    <d v="2016-08-04T19:07:14"/>
    <d v="2016-08-04T19:18:34"/>
    <n v="3195"/>
    <s v="Sip Ave               "/>
    <n v="40.730742625306583"/>
    <n v="-74.063783884048462"/>
    <n v="3193"/>
    <x v="4"/>
    <n v="40.724605099886901"/>
    <n v="-74.078405946493149"/>
    <n v="24701"/>
    <x v="0"/>
    <m/>
    <m/>
    <m/>
    <m/>
    <n v="1989"/>
    <n v="35"/>
    <m/>
    <n v="1"/>
  </r>
  <r>
    <n v="320"/>
    <n v="5"/>
    <m/>
    <m/>
    <m/>
    <m/>
    <d v="2016-08-04T19:07:43"/>
    <d v="2016-08-04T19:13:03"/>
    <n v="3186"/>
    <s v="Grove St PATH         "/>
    <n v="40.71958611647166"/>
    <n v="-74.043117463588715"/>
    <n v="3278"/>
    <x v="12"/>
    <n v="40.725685483629007"/>
    <n v="-74.048790335655212"/>
    <n v="24662"/>
    <x v="0"/>
    <m/>
    <m/>
    <m/>
    <m/>
    <n v="1984"/>
    <n v="40"/>
    <m/>
    <n v="1"/>
  </r>
  <r>
    <n v="459"/>
    <n v="7"/>
    <m/>
    <m/>
    <m/>
    <m/>
    <d v="2016-08-04T19:08:11"/>
    <d v="2016-08-04T19:15:50"/>
    <n v="3183"/>
    <s v="Exchange Place        "/>
    <n v="40.716246900000002"/>
    <n v="-74.033458800000005"/>
    <n v="3199"/>
    <x v="21"/>
    <n v="40.728744800000001"/>
    <n v="-74.032108199999996"/>
    <n v="26281"/>
    <x v="0"/>
    <m/>
    <m/>
    <m/>
    <m/>
    <n v="1988"/>
    <n v="36"/>
    <m/>
    <n v="1"/>
  </r>
  <r>
    <n v="283"/>
    <n v="4"/>
    <m/>
    <m/>
    <m/>
    <m/>
    <d v="2016-08-04T19:08:59"/>
    <d v="2016-08-04T19:13:42"/>
    <n v="3202"/>
    <s v="Newport PATH          "/>
    <n v="40.727223500000001"/>
    <n v="-74.033758899999995"/>
    <n v="3203"/>
    <x v="9"/>
    <n v="40.727595966000003"/>
    <n v="-74.044247311000007"/>
    <n v="24712"/>
    <x v="0"/>
    <m/>
    <m/>
    <m/>
    <m/>
    <n v="1984"/>
    <n v="40"/>
    <m/>
    <n v="2"/>
  </r>
  <r>
    <n v="1098"/>
    <n v="18"/>
    <m/>
    <m/>
    <m/>
    <m/>
    <d v="2016-08-04T19:09:08"/>
    <d v="2016-08-04T19:27:27"/>
    <n v="3186"/>
    <s v="Grove St PATH         "/>
    <n v="40.71958611647166"/>
    <n v="-74.043117463588715"/>
    <n v="3207"/>
    <x v="32"/>
    <n v="40.737603700000001"/>
    <n v="-74.052478300000004"/>
    <n v="26167"/>
    <x v="0"/>
    <m/>
    <m/>
    <m/>
    <m/>
    <n v="1985"/>
    <n v="39"/>
    <m/>
    <n v="1"/>
  </r>
  <r>
    <n v="548"/>
    <n v="9"/>
    <m/>
    <m/>
    <m/>
    <m/>
    <d v="2016-08-04T19:09:57"/>
    <d v="2016-08-04T19:19:06"/>
    <n v="3220"/>
    <s v="5 Corners Library     "/>
    <n v="40.734961020009514"/>
    <n v="-74.059503078460693"/>
    <n v="3215"/>
    <x v="36"/>
    <n v="40.746729899999998"/>
    <n v="-74.049250900000004"/>
    <n v="26250"/>
    <x v="0"/>
    <m/>
    <m/>
    <m/>
    <m/>
    <n v="1954"/>
    <n v="70"/>
    <m/>
    <n v="1"/>
  </r>
  <r>
    <n v="849"/>
    <n v="14"/>
    <m/>
    <m/>
    <m/>
    <m/>
    <d v="2016-08-04T19:11:56"/>
    <d v="2016-08-04T19:26:06"/>
    <n v="3195"/>
    <s v="Sip Ave               "/>
    <n v="40.730742625306583"/>
    <n v="-74.063783884048462"/>
    <n v="3213"/>
    <x v="7"/>
    <n v="40.718488919999999"/>
    <n v="-74.047726624999996"/>
    <n v="24447"/>
    <x v="0"/>
    <m/>
    <m/>
    <m/>
    <m/>
    <n v="1983"/>
    <n v="41"/>
    <m/>
    <n v="1"/>
  </r>
  <r>
    <n v="577"/>
    <n v="9"/>
    <m/>
    <m/>
    <m/>
    <m/>
    <d v="2016-08-04T19:12:11"/>
    <d v="2016-08-04T19:21:49"/>
    <n v="3199"/>
    <s v="Newport Pkwy          "/>
    <n v="40.728744800000001"/>
    <n v="-74.032108199999996"/>
    <n v="3272"/>
    <x v="39"/>
    <n v="40.723331586464361"/>
    <n v="-74.045952558517442"/>
    <n v="26151"/>
    <x v="0"/>
    <m/>
    <m/>
    <m/>
    <m/>
    <n v="1989"/>
    <n v="35"/>
    <m/>
    <n v="1"/>
  </r>
  <r>
    <n v="145"/>
    <n v="2"/>
    <m/>
    <m/>
    <m/>
    <m/>
    <d v="2016-08-04T19:12:38"/>
    <d v="2016-08-04T19:15:03"/>
    <n v="3194"/>
    <s v="McGinley Square       "/>
    <n v="40.725339925355797"/>
    <n v="-74.067622125148773"/>
    <n v="3195"/>
    <x v="3"/>
    <n v="40.730742625306583"/>
    <n v="-74.063783884048462"/>
    <n v="24551"/>
    <x v="0"/>
    <m/>
    <m/>
    <m/>
    <m/>
    <n v="1987"/>
    <n v="37"/>
    <m/>
    <n v="1"/>
  </r>
  <r>
    <n v="341"/>
    <n v="5"/>
    <m/>
    <m/>
    <m/>
    <m/>
    <d v="2016-08-04T19:13:13"/>
    <d v="2016-08-04T19:18:54"/>
    <n v="3211"/>
    <s v="Newark Ave            "/>
    <n v="40.721525149999998"/>
    <n v="-74.046304543000005"/>
    <n v="3205"/>
    <x v="25"/>
    <n v="40.716539780991937"/>
    <n v="-74.049637913703904"/>
    <n v="26292"/>
    <x v="0"/>
    <m/>
    <m/>
    <m/>
    <m/>
    <n v="1983"/>
    <n v="41"/>
    <m/>
    <n v="1"/>
  </r>
  <r>
    <n v="618"/>
    <n v="10"/>
    <m/>
    <m/>
    <m/>
    <m/>
    <d v="2016-08-04T19:13:29"/>
    <d v="2016-08-04T19:23:48"/>
    <n v="3186"/>
    <s v="Grove St PATH         "/>
    <n v="40.71958611647166"/>
    <n v="-74.043117463588715"/>
    <n v="3192"/>
    <x v="10"/>
    <n v="40.711242300000002"/>
    <n v="-74.055701299999996"/>
    <n v="26198"/>
    <x v="0"/>
    <m/>
    <m/>
    <m/>
    <m/>
    <n v="1981"/>
    <n v="43"/>
    <m/>
    <n v="1"/>
  </r>
  <r>
    <n v="1397"/>
    <n v="23"/>
    <m/>
    <m/>
    <m/>
    <m/>
    <d v="2016-08-04T19:13:59"/>
    <d v="2016-08-04T19:37:16"/>
    <n v="3202"/>
    <s v="Newport PATH          "/>
    <n v="40.727223500000001"/>
    <n v="-74.033758899999995"/>
    <n v="3279"/>
    <x v="26"/>
    <n v="40.721630142638354"/>
    <n v="-74.04996782541275"/>
    <n v="26311"/>
    <x v="0"/>
    <m/>
    <m/>
    <m/>
    <m/>
    <n v="1986"/>
    <n v="38"/>
    <m/>
    <n v="2"/>
  </r>
  <r>
    <n v="886"/>
    <n v="14"/>
    <m/>
    <m/>
    <m/>
    <m/>
    <d v="2016-08-04T19:14:07"/>
    <d v="2016-08-04T19:28:53"/>
    <n v="3195"/>
    <s v="Sip Ave               "/>
    <n v="40.730742625306583"/>
    <n v="-74.063783884048462"/>
    <n v="3215"/>
    <x v="36"/>
    <n v="40.746729899999998"/>
    <n v="-74.049250900000004"/>
    <n v="24467"/>
    <x v="0"/>
    <m/>
    <m/>
    <m/>
    <m/>
    <n v="1984"/>
    <n v="40"/>
    <m/>
    <n v="1"/>
  </r>
  <r>
    <n v="225"/>
    <n v="3"/>
    <m/>
    <m/>
    <m/>
    <m/>
    <d v="2016-08-04T19:16:08"/>
    <d v="2016-08-04T19:19:54"/>
    <n v="3186"/>
    <s v="Grove St PATH         "/>
    <n v="40.71958611647166"/>
    <n v="-74.043117463588715"/>
    <n v="3279"/>
    <x v="26"/>
    <n v="40.721630142638354"/>
    <n v="-74.04996782541275"/>
    <n v="26247"/>
    <x v="1"/>
    <m/>
    <m/>
    <m/>
    <m/>
    <m/>
    <s v=""/>
    <m/>
    <n v="0"/>
  </r>
  <r>
    <n v="124"/>
    <n v="2"/>
    <m/>
    <m/>
    <m/>
    <m/>
    <d v="2016-08-04T19:16:19"/>
    <d v="2016-08-04T19:18:24"/>
    <n v="3185"/>
    <s v="City Hall             "/>
    <n v="40.717732499999997"/>
    <n v="-74.043845000000005"/>
    <n v="3213"/>
    <x v="7"/>
    <n v="40.718488919999999"/>
    <n v="-74.047726624999996"/>
    <n v="26219"/>
    <x v="0"/>
    <m/>
    <m/>
    <m/>
    <m/>
    <n v="1986"/>
    <n v="38"/>
    <m/>
    <n v="1"/>
  </r>
  <r>
    <n v="545"/>
    <n v="9"/>
    <m/>
    <m/>
    <m/>
    <m/>
    <d v="2016-08-04T19:16:29"/>
    <d v="2016-08-04T19:25:35"/>
    <n v="3209"/>
    <s v="Brunswick St          "/>
    <n v="40.724176499999999"/>
    <n v="-74.050656399999994"/>
    <n v="3268"/>
    <x v="43"/>
    <n v="40.71346382669195"/>
    <n v="-74.062858521938324"/>
    <n v="26227"/>
    <x v="0"/>
    <m/>
    <m/>
    <m/>
    <m/>
    <n v="1980"/>
    <n v="44"/>
    <m/>
    <n v="1"/>
  </r>
  <r>
    <n v="652"/>
    <n v="10"/>
    <m/>
    <m/>
    <m/>
    <m/>
    <d v="2016-08-04T19:16:46"/>
    <d v="2016-08-04T19:27:38"/>
    <n v="3206"/>
    <s v="Hilltop               "/>
    <n v="40.7311689"/>
    <n v="-74.057573599999998"/>
    <n v="3198"/>
    <x v="41"/>
    <n v="40.748715945380226"/>
    <n v="-74.040443301200867"/>
    <n v="26165"/>
    <x v="0"/>
    <m/>
    <m/>
    <m/>
    <m/>
    <n v="1978"/>
    <n v="46"/>
    <m/>
    <n v="1"/>
  </r>
  <r>
    <n v="440"/>
    <n v="7"/>
    <m/>
    <m/>
    <m/>
    <m/>
    <d v="2016-08-04T19:17:07"/>
    <d v="2016-08-04T19:24:27"/>
    <n v="3272"/>
    <s v="Jersey &amp; 3rd          "/>
    <n v="40.723331586464361"/>
    <n v="-74.045952558517442"/>
    <n v="3202"/>
    <x v="15"/>
    <n v="40.727223500000001"/>
    <n v="-74.033758899999995"/>
    <n v="24721"/>
    <x v="0"/>
    <m/>
    <m/>
    <m/>
    <m/>
    <n v="1994"/>
    <n v="30"/>
    <m/>
    <n v="2"/>
  </r>
  <r>
    <n v="317"/>
    <n v="5"/>
    <m/>
    <m/>
    <m/>
    <m/>
    <d v="2016-08-04T19:18:50"/>
    <d v="2016-08-04T19:24:07"/>
    <n v="3186"/>
    <s v="Grove St PATH         "/>
    <n v="40.71958611647166"/>
    <n v="-74.043117463588715"/>
    <n v="3278"/>
    <x v="12"/>
    <n v="40.725685483629007"/>
    <n v="-74.048790335655212"/>
    <n v="26254"/>
    <x v="0"/>
    <m/>
    <m/>
    <m/>
    <m/>
    <n v="1982"/>
    <n v="42"/>
    <m/>
    <n v="1"/>
  </r>
  <r>
    <n v="922"/>
    <n v="15"/>
    <m/>
    <m/>
    <m/>
    <m/>
    <d v="2016-08-04T19:18:55"/>
    <d v="2016-08-04T19:34:17"/>
    <n v="3202"/>
    <s v="Newport PATH          "/>
    <n v="40.727223500000001"/>
    <n v="-74.033758899999995"/>
    <n v="3267"/>
    <x v="33"/>
    <n v="40.712418823756899"/>
    <n v="-74.038525521755219"/>
    <n v="24655"/>
    <x v="0"/>
    <m/>
    <m/>
    <m/>
    <m/>
    <n v="1975"/>
    <n v="49"/>
    <m/>
    <n v="1"/>
  </r>
  <r>
    <n v="321"/>
    <n v="5"/>
    <m/>
    <m/>
    <m/>
    <m/>
    <d v="2016-08-04T19:19:11"/>
    <d v="2016-08-04T19:24:33"/>
    <n v="3186"/>
    <s v="Grove St PATH         "/>
    <n v="40.71958611647166"/>
    <n v="-74.043117463588715"/>
    <n v="3203"/>
    <x v="9"/>
    <n v="40.727595966000003"/>
    <n v="-74.044247311000007"/>
    <n v="26164"/>
    <x v="0"/>
    <m/>
    <m/>
    <m/>
    <m/>
    <n v="1960"/>
    <n v="64"/>
    <m/>
    <n v="1"/>
  </r>
  <r>
    <n v="303"/>
    <n v="5"/>
    <m/>
    <m/>
    <m/>
    <m/>
    <d v="2016-08-04T19:19:30"/>
    <d v="2016-08-04T19:24:33"/>
    <n v="3186"/>
    <s v="Grove St PATH         "/>
    <n v="40.71958611647166"/>
    <n v="-74.043117463588715"/>
    <n v="3203"/>
    <x v="9"/>
    <n v="40.727595966000003"/>
    <n v="-74.044247311000007"/>
    <n v="24469"/>
    <x v="0"/>
    <m/>
    <m/>
    <m/>
    <m/>
    <n v="1984"/>
    <n v="40"/>
    <m/>
    <n v="1"/>
  </r>
  <r>
    <n v="822"/>
    <n v="13"/>
    <m/>
    <m/>
    <m/>
    <m/>
    <d v="2016-08-04T19:17:43"/>
    <d v="2016-08-04T19:31:26"/>
    <n v="3183"/>
    <s v="Exchange Place        "/>
    <n v="40.716246900000002"/>
    <n v="-74.033458800000005"/>
    <n v="3202"/>
    <x v="15"/>
    <n v="40.727223500000001"/>
    <n v="-74.033758899999995"/>
    <n v="26194"/>
    <x v="0"/>
    <m/>
    <m/>
    <m/>
    <m/>
    <n v="1987"/>
    <n v="37"/>
    <m/>
    <n v="1"/>
  </r>
  <r>
    <n v="1761"/>
    <n v="29"/>
    <m/>
    <m/>
    <m/>
    <m/>
    <d v="2016-08-04T19:20:49"/>
    <d v="2016-08-04T19:50:10"/>
    <n v="3211"/>
    <s v="Newark Ave            "/>
    <n v="40.721525149999998"/>
    <n v="-74.046304543000005"/>
    <n v="3225"/>
    <x v="38"/>
    <n v="40.723658899999997"/>
    <n v="-74.064194299999997"/>
    <n v="24637"/>
    <x v="0"/>
    <m/>
    <m/>
    <m/>
    <m/>
    <n v="1989"/>
    <n v="35"/>
    <m/>
    <n v="1"/>
  </r>
  <r>
    <n v="245"/>
    <n v="4"/>
    <m/>
    <m/>
    <m/>
    <m/>
    <d v="2016-08-04T19:21:53"/>
    <d v="2016-08-04T19:25:58"/>
    <n v="3186"/>
    <s v="Grove St PATH         "/>
    <n v="40.71958611647166"/>
    <n v="-74.043117463588715"/>
    <n v="3276"/>
    <x v="6"/>
    <n v="40.714584035358932"/>
    <n v="-74.042817056179047"/>
    <n v="24403"/>
    <x v="0"/>
    <m/>
    <m/>
    <m/>
    <m/>
    <n v="1985"/>
    <n v="39"/>
    <m/>
    <n v="1"/>
  </r>
  <r>
    <n v="82"/>
    <n v="1"/>
    <m/>
    <m/>
    <m/>
    <m/>
    <d v="2016-08-04T19:22:09"/>
    <d v="2016-08-04T19:23:31"/>
    <n v="3267"/>
    <s v="Morris Canal          "/>
    <n v="40.712418823756899"/>
    <n v="-74.038525521755219"/>
    <n v="3214"/>
    <x v="19"/>
    <n v="40.712774199999998"/>
    <n v="-74.0364857"/>
    <n v="26252"/>
    <x v="0"/>
    <m/>
    <m/>
    <m/>
    <m/>
    <n v="1982"/>
    <n v="42"/>
    <m/>
    <n v="1"/>
  </r>
  <r>
    <n v="9375"/>
    <n v="156"/>
    <m/>
    <m/>
    <m/>
    <m/>
    <d v="2016-08-04T19:22:47"/>
    <d v="2016-08-04T21:59:02"/>
    <n v="3217"/>
    <s v="Bayside Park          "/>
    <n v="40.698650544000003"/>
    <n v="-74.082079677999999"/>
    <n v="3217"/>
    <x v="34"/>
    <n v="40.698650544000003"/>
    <n v="-74.082079677999999"/>
    <n v="24415"/>
    <x v="1"/>
    <m/>
    <m/>
    <m/>
    <m/>
    <m/>
    <s v=""/>
    <m/>
    <n v="0"/>
  </r>
  <r>
    <n v="392"/>
    <n v="6"/>
    <m/>
    <m/>
    <m/>
    <m/>
    <d v="2016-08-04T19:23:03"/>
    <d v="2016-08-04T19:29:35"/>
    <n v="3199"/>
    <s v="Newport Pkwy          "/>
    <n v="40.728744800000001"/>
    <n v="-74.032108199999996"/>
    <n v="3203"/>
    <x v="9"/>
    <n v="40.727595966000003"/>
    <n v="-74.044247311000007"/>
    <n v="26238"/>
    <x v="0"/>
    <m/>
    <m/>
    <m/>
    <m/>
    <n v="1954"/>
    <n v="70"/>
    <m/>
    <n v="1"/>
  </r>
  <r>
    <n v="446"/>
    <n v="7"/>
    <m/>
    <m/>
    <m/>
    <m/>
    <d v="2016-08-04T19:23:35"/>
    <d v="2016-08-04T19:31:01"/>
    <n v="3202"/>
    <s v="Newport PATH          "/>
    <n v="40.727223500000001"/>
    <n v="-74.033758899999995"/>
    <n v="3203"/>
    <x v="9"/>
    <n v="40.727595966000003"/>
    <n v="-74.044247311000007"/>
    <n v="24526"/>
    <x v="0"/>
    <m/>
    <m/>
    <m/>
    <m/>
    <n v="1979"/>
    <n v="45"/>
    <m/>
    <n v="1"/>
  </r>
  <r>
    <n v="252"/>
    <n v="4"/>
    <m/>
    <m/>
    <m/>
    <m/>
    <d v="2016-08-04T19:24:04"/>
    <d v="2016-08-04T19:28:17"/>
    <n v="3183"/>
    <s v="Exchange Place        "/>
    <n v="40.716246900000002"/>
    <n v="-74.033458800000005"/>
    <n v="3267"/>
    <x v="33"/>
    <n v="40.712418823756899"/>
    <n v="-74.038525521755219"/>
    <n v="24522"/>
    <x v="0"/>
    <m/>
    <m/>
    <m/>
    <m/>
    <n v="1983"/>
    <n v="41"/>
    <m/>
    <n v="1"/>
  </r>
  <r>
    <n v="9283"/>
    <n v="154"/>
    <m/>
    <m/>
    <m/>
    <m/>
    <d v="2016-08-04T19:24:10"/>
    <d v="2016-08-04T21:58:54"/>
    <n v="3217"/>
    <s v="Bayside Park          "/>
    <n v="40.698650544000003"/>
    <n v="-74.082079677999999"/>
    <n v="3217"/>
    <x v="34"/>
    <n v="40.698650544000003"/>
    <n v="-74.082079677999999"/>
    <n v="24533"/>
    <x v="1"/>
    <m/>
    <m/>
    <m/>
    <m/>
    <m/>
    <s v=""/>
    <m/>
    <n v="0"/>
  </r>
  <r>
    <n v="3202"/>
    <n v="53"/>
    <m/>
    <m/>
    <m/>
    <m/>
    <d v="2016-08-04T19:24:09"/>
    <d v="2016-08-04T20:17:31"/>
    <n v="3214"/>
    <s v="Essex Light Rail      "/>
    <n v="40.712774199999998"/>
    <n v="-74.0364857"/>
    <n v="3205"/>
    <x v="25"/>
    <n v="40.716539780991937"/>
    <n v="-74.049637913703904"/>
    <n v="26272"/>
    <x v="1"/>
    <m/>
    <m/>
    <m/>
    <m/>
    <m/>
    <s v=""/>
    <m/>
    <n v="0"/>
  </r>
  <r>
    <n v="233"/>
    <n v="3"/>
    <m/>
    <m/>
    <m/>
    <m/>
    <d v="2016-08-04T19:24:11"/>
    <d v="2016-08-04T19:28:05"/>
    <n v="3195"/>
    <s v="Sip Ave               "/>
    <n v="40.730742625306583"/>
    <n v="-74.063783884048462"/>
    <n v="3194"/>
    <x v="20"/>
    <n v="40.725339925355797"/>
    <n v="-74.067622125148773"/>
    <n v="24496"/>
    <x v="0"/>
    <m/>
    <m/>
    <m/>
    <m/>
    <n v="1983"/>
    <n v="41"/>
    <m/>
    <n v="2"/>
  </r>
  <r>
    <n v="3186"/>
    <n v="53"/>
    <m/>
    <m/>
    <m/>
    <m/>
    <d v="2016-08-04T19:24:14"/>
    <d v="2016-08-04T20:17:20"/>
    <n v="3214"/>
    <s v="Essex Light Rail      "/>
    <n v="40.712774199999998"/>
    <n v="-74.0364857"/>
    <n v="3205"/>
    <x v="25"/>
    <n v="40.716539780991937"/>
    <n v="-74.049637913703904"/>
    <n v="24488"/>
    <x v="1"/>
    <m/>
    <m/>
    <m/>
    <m/>
    <m/>
    <s v=""/>
    <m/>
    <n v="0"/>
  </r>
  <r>
    <n v="507"/>
    <n v="8"/>
    <m/>
    <m/>
    <m/>
    <m/>
    <d v="2016-08-04T19:25:14"/>
    <d v="2016-08-04T19:33:41"/>
    <n v="3278"/>
    <s v="Monmouth and 6th      "/>
    <n v="40.725685483629007"/>
    <n v="-74.048790335655212"/>
    <n v="3185"/>
    <x v="13"/>
    <n v="40.717732499999997"/>
    <n v="-74.043845000000005"/>
    <n v="26253"/>
    <x v="0"/>
    <m/>
    <m/>
    <m/>
    <m/>
    <m/>
    <s v=""/>
    <m/>
    <n v="0"/>
  </r>
  <r>
    <n v="491"/>
    <n v="8"/>
    <m/>
    <m/>
    <m/>
    <m/>
    <d v="2016-08-04T19:25:20"/>
    <d v="2016-08-04T19:33:32"/>
    <n v="3278"/>
    <s v="Monmouth and 6th      "/>
    <n v="40.725685483629007"/>
    <n v="-74.048790335655212"/>
    <n v="3185"/>
    <x v="13"/>
    <n v="40.717732499999997"/>
    <n v="-74.043845000000005"/>
    <n v="26254"/>
    <x v="0"/>
    <m/>
    <m/>
    <m/>
    <m/>
    <n v="1976"/>
    <n v="48"/>
    <m/>
    <n v="1"/>
  </r>
  <r>
    <n v="550"/>
    <n v="9"/>
    <m/>
    <m/>
    <m/>
    <m/>
    <d v="2016-08-04T19:25:52"/>
    <d v="2016-08-04T19:35:02"/>
    <n v="3225"/>
    <s v="Baldwin at Montgomery "/>
    <n v="40.723658899999997"/>
    <n v="-74.064194299999997"/>
    <n v="3220"/>
    <x v="24"/>
    <n v="40.734961020009514"/>
    <n v="-74.059503078460693"/>
    <n v="24702"/>
    <x v="0"/>
    <m/>
    <m/>
    <m/>
    <m/>
    <n v="1985"/>
    <n v="39"/>
    <m/>
    <n v="1"/>
  </r>
  <r>
    <n v="291"/>
    <n v="4"/>
    <m/>
    <m/>
    <m/>
    <m/>
    <d v="2016-08-04T19:26:02"/>
    <d v="2016-08-04T19:30:54"/>
    <n v="3276"/>
    <s v="Marin Light Rail      "/>
    <n v="40.714584035358932"/>
    <n v="-74.042817056179047"/>
    <n v="3214"/>
    <x v="19"/>
    <n v="40.712774199999998"/>
    <n v="-74.0364857"/>
    <n v="26161"/>
    <x v="0"/>
    <m/>
    <m/>
    <m/>
    <m/>
    <n v="1985"/>
    <n v="39"/>
    <m/>
    <n v="1"/>
  </r>
  <r>
    <n v="610"/>
    <n v="10"/>
    <m/>
    <m/>
    <m/>
    <m/>
    <d v="2016-08-04T19:26:02"/>
    <d v="2016-08-04T19:36:13"/>
    <n v="3267"/>
    <s v="Morris Canal          "/>
    <n v="40.712418823756899"/>
    <n v="-74.038525521755219"/>
    <n v="3192"/>
    <x v="10"/>
    <n v="40.711242300000002"/>
    <n v="-74.055701299999996"/>
    <n v="26285"/>
    <x v="0"/>
    <m/>
    <m/>
    <m/>
    <m/>
    <n v="1980"/>
    <n v="44"/>
    <m/>
    <n v="1"/>
  </r>
  <r>
    <n v="408"/>
    <n v="6"/>
    <m/>
    <m/>
    <m/>
    <m/>
    <d v="2016-08-04T19:26:45"/>
    <d v="2016-08-04T19:33:33"/>
    <n v="3225"/>
    <s v="Baldwin at Montgomery "/>
    <n v="40.723658899999997"/>
    <n v="-74.064194299999997"/>
    <n v="3195"/>
    <x v="3"/>
    <n v="40.730742625306583"/>
    <n v="-74.063783884048462"/>
    <n v="26168"/>
    <x v="0"/>
    <m/>
    <m/>
    <m/>
    <m/>
    <n v="1988"/>
    <n v="36"/>
    <m/>
    <n v="1"/>
  </r>
  <r>
    <n v="1113"/>
    <n v="18"/>
    <m/>
    <m/>
    <m/>
    <m/>
    <d v="2016-08-04T19:27:15"/>
    <d v="2016-08-04T19:45:48"/>
    <n v="3213"/>
    <s v="Van Vorst Park        "/>
    <n v="40.718488919999999"/>
    <n v="-74.047726624999996"/>
    <n v="3203"/>
    <x v="9"/>
    <n v="40.727595966000003"/>
    <n v="-74.044247311000007"/>
    <n v="24515"/>
    <x v="1"/>
    <m/>
    <m/>
    <m/>
    <m/>
    <m/>
    <s v=""/>
    <m/>
    <n v="0"/>
  </r>
  <r>
    <n v="835"/>
    <n v="13"/>
    <m/>
    <m/>
    <m/>
    <m/>
    <d v="2016-08-04T19:27:56"/>
    <d v="2016-08-04T19:41:52"/>
    <n v="3195"/>
    <s v="Sip Ave               "/>
    <n v="40.730742625306583"/>
    <n v="-74.063783884048462"/>
    <n v="3186"/>
    <x v="5"/>
    <n v="40.71958611647166"/>
    <n v="-74.043117463588715"/>
    <n v="24673"/>
    <x v="0"/>
    <m/>
    <m/>
    <m/>
    <m/>
    <n v="1986"/>
    <n v="38"/>
    <m/>
    <n v="1"/>
  </r>
  <r>
    <n v="821"/>
    <n v="13"/>
    <m/>
    <m/>
    <m/>
    <m/>
    <d v="2016-08-04T19:28:08"/>
    <d v="2016-08-04T19:41:50"/>
    <n v="3195"/>
    <s v="Sip Ave               "/>
    <n v="40.730742625306583"/>
    <n v="-74.063783884048462"/>
    <n v="3186"/>
    <x v="5"/>
    <n v="40.71958611647166"/>
    <n v="-74.043117463588715"/>
    <n v="24561"/>
    <x v="0"/>
    <m/>
    <m/>
    <m/>
    <m/>
    <n v="1989"/>
    <n v="35"/>
    <m/>
    <n v="2"/>
  </r>
  <r>
    <n v="263"/>
    <n v="4"/>
    <m/>
    <m/>
    <m/>
    <m/>
    <d v="2016-08-04T19:28:24"/>
    <d v="2016-08-04T19:32:47"/>
    <n v="3186"/>
    <s v="Grove St PATH         "/>
    <n v="40.71958611647166"/>
    <n v="-74.043117463588715"/>
    <n v="3203"/>
    <x v="9"/>
    <n v="40.727595966000003"/>
    <n v="-74.044247311000007"/>
    <n v="26309"/>
    <x v="0"/>
    <m/>
    <m/>
    <m/>
    <m/>
    <n v="1991"/>
    <n v="33"/>
    <m/>
    <n v="1"/>
  </r>
  <r>
    <n v="559"/>
    <n v="9"/>
    <m/>
    <m/>
    <m/>
    <m/>
    <d v="2016-08-04T19:29:27"/>
    <d v="2016-08-04T19:38:46"/>
    <n v="3184"/>
    <s v="Paulus Hook           "/>
    <n v="40.7141454"/>
    <n v="-74.033551900000006"/>
    <n v="3209"/>
    <x v="28"/>
    <n v="40.724176499999999"/>
    <n v="-74.050656399999994"/>
    <n v="26191"/>
    <x v="0"/>
    <m/>
    <m/>
    <m/>
    <m/>
    <n v="1994"/>
    <n v="30"/>
    <m/>
    <n v="1"/>
  </r>
  <r>
    <n v="660"/>
    <n v="11"/>
    <m/>
    <m/>
    <m/>
    <m/>
    <d v="2016-08-04T19:29:58"/>
    <d v="2016-08-04T19:40:58"/>
    <n v="3184"/>
    <s v="Paulus Hook           "/>
    <n v="40.7141454"/>
    <n v="-74.033551900000006"/>
    <n v="3213"/>
    <x v="7"/>
    <n v="40.718488919999999"/>
    <n v="-74.047726624999996"/>
    <n v="26228"/>
    <x v="0"/>
    <m/>
    <m/>
    <m/>
    <m/>
    <n v="1970"/>
    <n v="54"/>
    <m/>
    <n v="1"/>
  </r>
  <r>
    <n v="235"/>
    <n v="3"/>
    <m/>
    <m/>
    <m/>
    <m/>
    <d v="2016-08-04T19:30:30"/>
    <d v="2016-08-04T19:34:25"/>
    <n v="3211"/>
    <s v="Newark Ave            "/>
    <n v="40.721525149999998"/>
    <n v="-74.046304543000005"/>
    <n v="3203"/>
    <x v="9"/>
    <n v="40.727595966000003"/>
    <n v="-74.044247311000007"/>
    <n v="24636"/>
    <x v="0"/>
    <m/>
    <m/>
    <m/>
    <m/>
    <n v="1967"/>
    <n v="57"/>
    <m/>
    <n v="1"/>
  </r>
  <r>
    <n v="758"/>
    <n v="12"/>
    <m/>
    <m/>
    <m/>
    <m/>
    <d v="2016-08-04T19:30:51"/>
    <d v="2016-08-04T19:43:29"/>
    <n v="3184"/>
    <s v="Paulus Hook           "/>
    <n v="40.7141454"/>
    <n v="-74.033551900000006"/>
    <n v="3267"/>
    <x v="33"/>
    <n v="40.712418823756899"/>
    <n v="-74.038525521755219"/>
    <n v="26186"/>
    <x v="0"/>
    <m/>
    <m/>
    <m/>
    <m/>
    <n v="1975"/>
    <n v="49"/>
    <m/>
    <n v="2"/>
  </r>
  <r>
    <n v="559"/>
    <n v="9"/>
    <m/>
    <m/>
    <m/>
    <m/>
    <d v="2016-08-04T19:30:54"/>
    <d v="2016-08-04T19:40:14"/>
    <n v="3195"/>
    <s v="Sip Ave               "/>
    <n v="40.730742625306583"/>
    <n v="-74.063783884048462"/>
    <n v="3207"/>
    <x v="32"/>
    <n v="40.737603700000001"/>
    <n v="-74.052478300000004"/>
    <n v="24551"/>
    <x v="0"/>
    <m/>
    <m/>
    <m/>
    <m/>
    <n v="1991"/>
    <n v="33"/>
    <m/>
    <n v="2"/>
  </r>
  <r>
    <n v="1496"/>
    <n v="24"/>
    <m/>
    <m/>
    <m/>
    <m/>
    <d v="2016-08-04T19:31:53"/>
    <d v="2016-08-04T19:56:50"/>
    <n v="3211"/>
    <s v="Newark Ave            "/>
    <n v="40.721525149999998"/>
    <n v="-74.046304543000005"/>
    <n v="3196"/>
    <x v="37"/>
    <n v="40.744318700000001"/>
    <n v="-74.043990899999997"/>
    <n v="24433"/>
    <x v="0"/>
    <m/>
    <m/>
    <m/>
    <m/>
    <n v="1981"/>
    <n v="43"/>
    <m/>
    <n v="1"/>
  </r>
  <r>
    <n v="428"/>
    <n v="7"/>
    <m/>
    <m/>
    <m/>
    <m/>
    <d v="2016-08-04T19:32:07"/>
    <d v="2016-08-04T19:39:15"/>
    <n v="3195"/>
    <s v="Sip Ave               "/>
    <n v="40.730742625306583"/>
    <n v="-74.063783884048462"/>
    <n v="3212"/>
    <x v="40"/>
    <n v="40.734785817999999"/>
    <n v="-74.050443635999997"/>
    <n v="26298"/>
    <x v="0"/>
    <m/>
    <m/>
    <m/>
    <m/>
    <n v="1990"/>
    <n v="34"/>
    <m/>
    <n v="1"/>
  </r>
  <r>
    <n v="1449"/>
    <n v="24"/>
    <m/>
    <m/>
    <m/>
    <m/>
    <d v="2016-08-04T19:32:48"/>
    <d v="2016-08-04T19:56:57"/>
    <n v="3211"/>
    <s v="Newark Ave            "/>
    <n v="40.721525149999998"/>
    <n v="-74.046304543000005"/>
    <n v="3196"/>
    <x v="37"/>
    <n v="40.744318700000001"/>
    <n v="-74.043990899999997"/>
    <n v="24530"/>
    <x v="0"/>
    <m/>
    <m/>
    <m/>
    <m/>
    <n v="1985"/>
    <n v="39"/>
    <m/>
    <n v="2"/>
  </r>
  <r>
    <n v="1438"/>
    <n v="23"/>
    <m/>
    <m/>
    <m/>
    <m/>
    <d v="2016-08-04T19:33:01"/>
    <d v="2016-08-04T19:57:00"/>
    <n v="3275"/>
    <s v="Columbus Drive        "/>
    <n v="40.718355198232139"/>
    <n v="-74.038914442062378"/>
    <n v="3275"/>
    <x v="17"/>
    <n v="40.718355198232139"/>
    <n v="-74.038914442062378"/>
    <n v="24414"/>
    <x v="1"/>
    <m/>
    <m/>
    <m/>
    <m/>
    <m/>
    <s v=""/>
    <m/>
    <n v="0"/>
  </r>
  <r>
    <n v="193"/>
    <n v="3"/>
    <m/>
    <m/>
    <m/>
    <m/>
    <d v="2016-08-04T19:33:44"/>
    <d v="2016-08-04T19:36:57"/>
    <n v="3183"/>
    <s v="Exchange Place        "/>
    <n v="40.716246900000002"/>
    <n v="-74.033458800000005"/>
    <n v="3267"/>
    <x v="33"/>
    <n v="40.712418823756899"/>
    <n v="-74.038525521755219"/>
    <n v="24528"/>
    <x v="0"/>
    <m/>
    <m/>
    <m/>
    <m/>
    <n v="1989"/>
    <n v="35"/>
    <m/>
    <n v="1"/>
  </r>
  <r>
    <n v="519"/>
    <n v="8"/>
    <m/>
    <m/>
    <m/>
    <m/>
    <d v="2016-08-04T19:33:53"/>
    <d v="2016-08-04T19:42:32"/>
    <n v="3195"/>
    <s v="Sip Ave               "/>
    <n v="40.730742625306583"/>
    <n v="-74.063783884048462"/>
    <n v="3207"/>
    <x v="32"/>
    <n v="40.737603700000001"/>
    <n v="-74.052478300000004"/>
    <n v="26168"/>
    <x v="0"/>
    <m/>
    <m/>
    <m/>
    <m/>
    <n v="1977"/>
    <n v="47"/>
    <m/>
    <n v="1"/>
  </r>
  <r>
    <n v="1293"/>
    <n v="21"/>
    <m/>
    <m/>
    <m/>
    <m/>
    <d v="2016-08-04T19:34:54"/>
    <d v="2016-08-04T19:56:28"/>
    <n v="3183"/>
    <s v="Exchange Place        "/>
    <n v="40.716246900000002"/>
    <n v="-74.033458800000005"/>
    <n v="3210"/>
    <x v="27"/>
    <n v="40.742677141000001"/>
    <n v="-74.051788633000001"/>
    <n v="26294"/>
    <x v="0"/>
    <m/>
    <m/>
    <m/>
    <m/>
    <n v="1976"/>
    <n v="48"/>
    <m/>
    <n v="1"/>
  </r>
  <r>
    <n v="320"/>
    <n v="5"/>
    <m/>
    <m/>
    <m/>
    <m/>
    <d v="2016-08-04T19:37:18"/>
    <d v="2016-08-04T19:42:39"/>
    <n v="3275"/>
    <s v="Columbus Drive        "/>
    <n v="40.718355198232139"/>
    <n v="-74.038914442062378"/>
    <n v="3267"/>
    <x v="33"/>
    <n v="40.712418823756899"/>
    <n v="-74.038525521755219"/>
    <n v="24505"/>
    <x v="0"/>
    <m/>
    <m/>
    <m/>
    <m/>
    <n v="1981"/>
    <n v="43"/>
    <m/>
    <n v="0"/>
  </r>
  <r>
    <n v="160"/>
    <n v="2"/>
    <m/>
    <m/>
    <m/>
    <m/>
    <d v="2016-08-04T19:37:22"/>
    <d v="2016-08-04T19:40:03"/>
    <n v="3186"/>
    <s v="Grove St PATH         "/>
    <n v="40.71958611647166"/>
    <n v="-74.043117463588715"/>
    <n v="3276"/>
    <x v="6"/>
    <n v="40.714584035358932"/>
    <n v="-74.042817056179047"/>
    <n v="26199"/>
    <x v="0"/>
    <m/>
    <m/>
    <m/>
    <m/>
    <n v="1980"/>
    <n v="44"/>
    <m/>
    <n v="1"/>
  </r>
  <r>
    <n v="163"/>
    <n v="2"/>
    <m/>
    <m/>
    <m/>
    <m/>
    <d v="2016-08-04T19:37:25"/>
    <d v="2016-08-04T19:40:08"/>
    <n v="3186"/>
    <s v="Grove St PATH         "/>
    <n v="40.71958611647166"/>
    <n v="-74.043117463588715"/>
    <n v="3276"/>
    <x v="6"/>
    <n v="40.714584035358932"/>
    <n v="-74.042817056179047"/>
    <n v="26306"/>
    <x v="0"/>
    <m/>
    <m/>
    <m/>
    <m/>
    <n v="1984"/>
    <n v="40"/>
    <m/>
    <n v="1"/>
  </r>
  <r>
    <n v="270"/>
    <n v="4"/>
    <m/>
    <m/>
    <m/>
    <m/>
    <d v="2016-08-04T19:40:13"/>
    <d v="2016-08-04T19:44:44"/>
    <n v="3185"/>
    <s v="City Hall             "/>
    <n v="40.717732499999997"/>
    <n v="-74.043845000000005"/>
    <n v="3267"/>
    <x v="33"/>
    <n v="40.712418823756899"/>
    <n v="-74.038525521755219"/>
    <n v="24663"/>
    <x v="0"/>
    <m/>
    <m/>
    <m/>
    <m/>
    <n v="1974"/>
    <n v="50"/>
    <m/>
    <n v="1"/>
  </r>
  <r>
    <n v="421"/>
    <n v="7"/>
    <m/>
    <m/>
    <m/>
    <m/>
    <d v="2016-08-04T19:40:20"/>
    <d v="2016-08-04T19:47:21"/>
    <n v="3220"/>
    <s v="5 Corners Library     "/>
    <n v="40.734961020009514"/>
    <n v="-74.059503078460693"/>
    <n v="3281"/>
    <x v="42"/>
    <n v="40.74590996631558"/>
    <n v="-74.057271480560303"/>
    <n v="24498"/>
    <x v="0"/>
    <m/>
    <m/>
    <m/>
    <m/>
    <n v="1977"/>
    <n v="47"/>
    <m/>
    <n v="1"/>
  </r>
  <r>
    <n v="249"/>
    <n v="4"/>
    <m/>
    <m/>
    <m/>
    <m/>
    <d v="2016-08-04T19:40:46"/>
    <d v="2016-08-04T19:44:55"/>
    <n v="3213"/>
    <s v="Van Vorst Park        "/>
    <n v="40.718488919999999"/>
    <n v="-74.047726624999996"/>
    <n v="3272"/>
    <x v="39"/>
    <n v="40.723331586464361"/>
    <n v="-74.045952558517442"/>
    <n v="24447"/>
    <x v="0"/>
    <m/>
    <m/>
    <m/>
    <m/>
    <n v="1975"/>
    <n v="49"/>
    <m/>
    <n v="2"/>
  </r>
  <r>
    <n v="1542"/>
    <n v="25"/>
    <m/>
    <m/>
    <m/>
    <m/>
    <d v="2016-08-04T19:41:35"/>
    <d v="2016-08-04T20:07:17"/>
    <n v="3211"/>
    <s v="Newark Ave            "/>
    <n v="40.721525149999998"/>
    <n v="-74.046304543000005"/>
    <n v="3203"/>
    <x v="9"/>
    <n v="40.727595966000003"/>
    <n v="-74.044247311000007"/>
    <n v="26245"/>
    <x v="0"/>
    <m/>
    <m/>
    <m/>
    <m/>
    <n v="1968"/>
    <n v="56"/>
    <m/>
    <n v="1"/>
  </r>
  <r>
    <n v="506"/>
    <n v="8"/>
    <m/>
    <m/>
    <m/>
    <m/>
    <d v="2016-08-04T19:41:39"/>
    <d v="2016-08-04T19:50:06"/>
    <n v="3184"/>
    <s v="Paulus Hook           "/>
    <n v="40.7141454"/>
    <n v="-74.033551900000006"/>
    <n v="3209"/>
    <x v="28"/>
    <n v="40.724176499999999"/>
    <n v="-74.050656399999994"/>
    <n v="26225"/>
    <x v="0"/>
    <m/>
    <m/>
    <m/>
    <m/>
    <n v="1991"/>
    <n v="33"/>
    <m/>
    <n v="1"/>
  </r>
  <r>
    <n v="423"/>
    <n v="7"/>
    <m/>
    <m/>
    <m/>
    <m/>
    <d v="2016-08-04T19:41:43"/>
    <d v="2016-08-04T19:48:46"/>
    <n v="3186"/>
    <s v="Grove St PATH         "/>
    <n v="40.71958611647166"/>
    <n v="-74.043117463588715"/>
    <n v="3278"/>
    <x v="12"/>
    <n v="40.725685483629007"/>
    <n v="-74.048790335655212"/>
    <n v="24409"/>
    <x v="0"/>
    <m/>
    <m/>
    <m/>
    <m/>
    <n v="1958"/>
    <n v="66"/>
    <m/>
    <n v="1"/>
  </r>
  <r>
    <n v="228"/>
    <n v="3"/>
    <m/>
    <m/>
    <m/>
    <m/>
    <d v="2016-08-04T19:42:32"/>
    <d v="2016-08-04T19:46:21"/>
    <n v="3186"/>
    <s v="Grove St PATH         "/>
    <n v="40.71958611647166"/>
    <n v="-74.043117463588715"/>
    <n v="3213"/>
    <x v="7"/>
    <n v="40.718488919999999"/>
    <n v="-74.047726624999996"/>
    <n v="24673"/>
    <x v="0"/>
    <m/>
    <m/>
    <m/>
    <m/>
    <n v="1956"/>
    <n v="68"/>
    <m/>
    <n v="1"/>
  </r>
  <r>
    <n v="242"/>
    <n v="4"/>
    <m/>
    <m/>
    <m/>
    <m/>
    <d v="2016-08-04T19:42:52"/>
    <d v="2016-08-04T19:46:55"/>
    <n v="3278"/>
    <s v="Monmouth and 6th      "/>
    <n v="40.725685483629007"/>
    <n v="-74.048790335655212"/>
    <n v="3203"/>
    <x v="9"/>
    <n v="40.727595966000003"/>
    <n v="-74.044247311000007"/>
    <n v="24492"/>
    <x v="0"/>
    <m/>
    <m/>
    <m/>
    <m/>
    <n v="1985"/>
    <n v="39"/>
    <m/>
    <n v="2"/>
  </r>
  <r>
    <n v="220"/>
    <n v="3"/>
    <m/>
    <m/>
    <m/>
    <m/>
    <d v="2016-08-04T19:43:04"/>
    <d v="2016-08-04T19:46:44"/>
    <n v="3278"/>
    <s v="Monmouth and 6th      "/>
    <n v="40.725685483629007"/>
    <n v="-74.048790335655212"/>
    <n v="3203"/>
    <x v="9"/>
    <n v="40.727595966000003"/>
    <n v="-74.044247311000007"/>
    <n v="24662"/>
    <x v="0"/>
    <m/>
    <m/>
    <m/>
    <m/>
    <n v="1984"/>
    <n v="40"/>
    <m/>
    <n v="1"/>
  </r>
  <r>
    <n v="454"/>
    <n v="7"/>
    <m/>
    <m/>
    <m/>
    <m/>
    <d v="2016-08-04T19:43:18"/>
    <d v="2016-08-04T19:50:53"/>
    <n v="3202"/>
    <s v="Newport PATH          "/>
    <n v="40.727223500000001"/>
    <n v="-74.033758899999995"/>
    <n v="3203"/>
    <x v="9"/>
    <n v="40.727595966000003"/>
    <n v="-74.044247311000007"/>
    <n v="24572"/>
    <x v="0"/>
    <m/>
    <m/>
    <m/>
    <m/>
    <n v="1983"/>
    <n v="41"/>
    <m/>
    <n v="1"/>
  </r>
  <r>
    <n v="1363"/>
    <n v="22"/>
    <m/>
    <m/>
    <m/>
    <m/>
    <d v="2016-08-04T19:43:29"/>
    <d v="2016-08-04T20:06:13"/>
    <n v="3199"/>
    <s v="Newport Pkwy          "/>
    <n v="40.728744800000001"/>
    <n v="-74.032108199999996"/>
    <n v="3201"/>
    <x v="22"/>
    <n v="40.737710999999997"/>
    <n v="-74.066920999999994"/>
    <n v="24670"/>
    <x v="0"/>
    <m/>
    <m/>
    <m/>
    <m/>
    <n v="1985"/>
    <n v="39"/>
    <m/>
    <n v="1"/>
  </r>
  <r>
    <n v="222"/>
    <n v="3"/>
    <m/>
    <m/>
    <m/>
    <m/>
    <d v="2016-08-04T19:44:49"/>
    <d v="2016-08-04T19:48:32"/>
    <n v="3183"/>
    <s v="Exchange Place        "/>
    <n v="40.716246900000002"/>
    <n v="-74.033458800000005"/>
    <n v="3267"/>
    <x v="33"/>
    <n v="40.712418823756899"/>
    <n v="-74.038525521755219"/>
    <n v="24682"/>
    <x v="0"/>
    <m/>
    <m/>
    <m/>
    <m/>
    <n v="1983"/>
    <n v="41"/>
    <m/>
    <n v="1"/>
  </r>
  <r>
    <n v="127"/>
    <n v="2"/>
    <m/>
    <m/>
    <m/>
    <m/>
    <d v="2016-08-04T19:44:53"/>
    <d v="2016-08-04T19:47:01"/>
    <n v="3185"/>
    <s v="City Hall             "/>
    <n v="40.717732499999997"/>
    <n v="-74.043845000000005"/>
    <n v="3186"/>
    <x v="5"/>
    <n v="40.71958611647166"/>
    <n v="-74.043117463588715"/>
    <n v="24697"/>
    <x v="0"/>
    <m/>
    <m/>
    <m/>
    <m/>
    <n v="1989"/>
    <n v="35"/>
    <m/>
    <n v="1"/>
  </r>
  <r>
    <n v="372"/>
    <n v="6"/>
    <m/>
    <m/>
    <m/>
    <m/>
    <d v="2016-08-04T19:44:57"/>
    <d v="2016-08-04T19:51:09"/>
    <n v="3186"/>
    <s v="Grove St PATH         "/>
    <n v="40.71958611647166"/>
    <n v="-74.043117463588715"/>
    <n v="3187"/>
    <x v="16"/>
    <n v="40.721123599999999"/>
    <n v="-74.038050949999999"/>
    <n v="24609"/>
    <x v="0"/>
    <m/>
    <m/>
    <m/>
    <m/>
    <n v="1992"/>
    <n v="32"/>
    <m/>
    <n v="2"/>
  </r>
  <r>
    <n v="397"/>
    <n v="6"/>
    <m/>
    <m/>
    <m/>
    <m/>
    <d v="2016-08-04T19:45:12"/>
    <d v="2016-08-04T19:51:50"/>
    <n v="3195"/>
    <s v="Sip Ave               "/>
    <n v="40.730742625306583"/>
    <n v="-74.063783884048462"/>
    <n v="3194"/>
    <x v="20"/>
    <n v="40.725339925355797"/>
    <n v="-74.067622125148773"/>
    <n v="24589"/>
    <x v="0"/>
    <m/>
    <m/>
    <m/>
    <m/>
    <n v="1981"/>
    <n v="43"/>
    <m/>
    <n v="2"/>
  </r>
  <r>
    <n v="969"/>
    <n v="16"/>
    <m/>
    <m/>
    <m/>
    <m/>
    <d v="2016-08-04T19:45:26"/>
    <d v="2016-08-04T20:01:36"/>
    <n v="3211"/>
    <s v="Newark Ave            "/>
    <n v="40.721525149999998"/>
    <n v="-74.046304543000005"/>
    <n v="3201"/>
    <x v="22"/>
    <n v="40.737710999999997"/>
    <n v="-74.066920999999994"/>
    <n v="26211"/>
    <x v="1"/>
    <m/>
    <m/>
    <m/>
    <m/>
    <m/>
    <s v=""/>
    <m/>
    <n v="0"/>
  </r>
  <r>
    <n v="353"/>
    <n v="5"/>
    <m/>
    <m/>
    <m/>
    <m/>
    <d v="2016-08-04T19:46:35"/>
    <d v="2016-08-04T19:52:29"/>
    <n v="3184"/>
    <s v="Paulus Hook           "/>
    <n v="40.7141454"/>
    <n v="-74.033551900000006"/>
    <n v="3214"/>
    <x v="19"/>
    <n v="40.712774199999998"/>
    <n v="-74.0364857"/>
    <n v="24445"/>
    <x v="0"/>
    <m/>
    <m/>
    <m/>
    <m/>
    <n v="1963"/>
    <n v="61"/>
    <m/>
    <n v="1"/>
  </r>
  <r>
    <n v="436"/>
    <n v="7"/>
    <m/>
    <m/>
    <m/>
    <m/>
    <d v="2016-08-04T19:47:16"/>
    <d v="2016-08-04T19:54:33"/>
    <n v="3195"/>
    <s v="Sip Ave               "/>
    <n v="40.730742625306583"/>
    <n v="-74.063783884048462"/>
    <n v="3193"/>
    <x v="4"/>
    <n v="40.724605099886901"/>
    <n v="-74.078405946493149"/>
    <n v="24444"/>
    <x v="0"/>
    <m/>
    <m/>
    <m/>
    <m/>
    <n v="1970"/>
    <n v="54"/>
    <m/>
    <n v="1"/>
  </r>
  <r>
    <n v="300"/>
    <n v="5"/>
    <m/>
    <m/>
    <m/>
    <m/>
    <d v="2016-08-04T19:47:22"/>
    <d v="2016-08-04T19:52:23"/>
    <n v="3186"/>
    <s v="Grove St PATH         "/>
    <n v="40.71958611647166"/>
    <n v="-74.043117463588715"/>
    <n v="3275"/>
    <x v="17"/>
    <n v="40.718355198232139"/>
    <n v="-74.038914442062378"/>
    <n v="26226"/>
    <x v="0"/>
    <m/>
    <m/>
    <m/>
    <m/>
    <n v="1960"/>
    <n v="64"/>
    <m/>
    <n v="1"/>
  </r>
  <r>
    <n v="130"/>
    <n v="2"/>
    <m/>
    <m/>
    <m/>
    <m/>
    <d v="2016-08-04T19:47:38"/>
    <d v="2016-08-04T19:49:49"/>
    <n v="3206"/>
    <s v="Hilltop               "/>
    <n v="40.7311689"/>
    <n v="-74.057573599999998"/>
    <n v="3220"/>
    <x v="24"/>
    <n v="40.734961020009514"/>
    <n v="-74.059503078460693"/>
    <n v="24723"/>
    <x v="0"/>
    <m/>
    <m/>
    <m/>
    <m/>
    <n v="1981"/>
    <n v="43"/>
    <m/>
    <n v="2"/>
  </r>
  <r>
    <n v="257"/>
    <n v="4"/>
    <m/>
    <m/>
    <m/>
    <m/>
    <d v="2016-08-04T19:48:57"/>
    <d v="2016-08-04T19:53:14"/>
    <n v="3194"/>
    <s v="McGinley Square       "/>
    <n v="40.725339925355797"/>
    <n v="-74.067622125148773"/>
    <n v="3195"/>
    <x v="3"/>
    <n v="40.730742625306583"/>
    <n v="-74.063783884048462"/>
    <n v="24688"/>
    <x v="0"/>
    <m/>
    <m/>
    <m/>
    <m/>
    <n v="1972"/>
    <n v="52"/>
    <m/>
    <n v="1"/>
  </r>
  <r>
    <n v="293"/>
    <n v="4"/>
    <m/>
    <m/>
    <m/>
    <m/>
    <d v="2016-08-04T19:49:21"/>
    <d v="2016-08-04T19:54:14"/>
    <n v="3187"/>
    <s v="Warren St             "/>
    <n v="40.721123599999999"/>
    <n v="-74.038050949999999"/>
    <n v="3267"/>
    <x v="33"/>
    <n v="40.712418823756899"/>
    <n v="-74.038525521755219"/>
    <n v="26171"/>
    <x v="0"/>
    <m/>
    <m/>
    <m/>
    <m/>
    <n v="1980"/>
    <n v="44"/>
    <m/>
    <n v="1"/>
  </r>
  <r>
    <n v="459"/>
    <n v="7"/>
    <m/>
    <m/>
    <m/>
    <m/>
    <d v="2016-08-04T19:49:33"/>
    <d v="2016-08-04T19:57:13"/>
    <n v="3198"/>
    <s v="Heights Elevator      "/>
    <n v="40.748715945380226"/>
    <n v="-74.040443301200867"/>
    <n v="3197"/>
    <x v="29"/>
    <n v="40.752558999999998"/>
    <n v="-74.044725"/>
    <n v="26280"/>
    <x v="0"/>
    <m/>
    <m/>
    <m/>
    <m/>
    <n v="1995"/>
    <n v="29"/>
    <m/>
    <n v="2"/>
  </r>
  <r>
    <n v="381"/>
    <n v="6"/>
    <m/>
    <m/>
    <m/>
    <m/>
    <d v="2016-08-04T19:50:26"/>
    <d v="2016-08-04T19:56:47"/>
    <n v="3186"/>
    <s v="Grove St PATH         "/>
    <n v="40.71958611647166"/>
    <n v="-74.043117463588715"/>
    <n v="3203"/>
    <x v="9"/>
    <n v="40.727595966000003"/>
    <n v="-74.044247311000007"/>
    <n v="24484"/>
    <x v="0"/>
    <m/>
    <m/>
    <m/>
    <m/>
    <n v="1979"/>
    <n v="45"/>
    <m/>
    <n v="2"/>
  </r>
  <r>
    <n v="453"/>
    <n v="7"/>
    <m/>
    <m/>
    <m/>
    <m/>
    <d v="2016-08-04T19:50:49"/>
    <d v="2016-08-04T19:58:22"/>
    <n v="3202"/>
    <s v="Newport PATH          "/>
    <n v="40.727223500000001"/>
    <n v="-74.033758899999995"/>
    <n v="3267"/>
    <x v="33"/>
    <n v="40.712418823756899"/>
    <n v="-74.038525521755219"/>
    <n v="26281"/>
    <x v="0"/>
    <m/>
    <m/>
    <m/>
    <m/>
    <n v="1972"/>
    <n v="52"/>
    <m/>
    <n v="1"/>
  </r>
  <r>
    <n v="621"/>
    <n v="10"/>
    <m/>
    <m/>
    <m/>
    <m/>
    <d v="2016-08-04T19:51:56"/>
    <d v="2016-08-04T20:02:18"/>
    <n v="3187"/>
    <s v="Warren St             "/>
    <n v="40.721123599999999"/>
    <n v="-74.038050949999999"/>
    <n v="3205"/>
    <x v="25"/>
    <n v="40.716539780991937"/>
    <n v="-74.049637913703904"/>
    <n v="26249"/>
    <x v="0"/>
    <m/>
    <m/>
    <m/>
    <m/>
    <n v="1975"/>
    <n v="49"/>
    <m/>
    <n v="2"/>
  </r>
  <r>
    <n v="1337"/>
    <n v="22"/>
    <m/>
    <m/>
    <m/>
    <m/>
    <d v="2016-08-04T19:52:33"/>
    <d v="2016-08-04T20:14:51"/>
    <n v="3214"/>
    <s v="Essex Light Rail      "/>
    <n v="40.712774199999998"/>
    <n v="-74.0364857"/>
    <n v="3201"/>
    <x v="22"/>
    <n v="40.737710999999997"/>
    <n v="-74.066920999999994"/>
    <n v="26252"/>
    <x v="0"/>
    <m/>
    <m/>
    <m/>
    <m/>
    <n v="1981"/>
    <n v="43"/>
    <m/>
    <n v="1"/>
  </r>
  <r>
    <n v="2146"/>
    <n v="35"/>
    <m/>
    <m/>
    <m/>
    <m/>
    <d v="2016-08-04T19:53:08"/>
    <d v="2016-08-04T20:28:55"/>
    <n v="3205"/>
    <s v="JC Medical Center     "/>
    <n v="40.716539780991937"/>
    <n v="-74.049637913703904"/>
    <n v="3205"/>
    <x v="25"/>
    <n v="40.716539780991937"/>
    <n v="-74.049637913703904"/>
    <n v="26181"/>
    <x v="0"/>
    <m/>
    <m/>
    <m/>
    <m/>
    <n v="1986"/>
    <n v="38"/>
    <m/>
    <n v="2"/>
  </r>
  <r>
    <n v="2139"/>
    <n v="35"/>
    <m/>
    <m/>
    <m/>
    <m/>
    <d v="2016-08-04T19:53:09"/>
    <d v="2016-08-04T20:28:48"/>
    <n v="3205"/>
    <s v="JC Medical Center     "/>
    <n v="40.716539780991937"/>
    <n v="-74.049637913703904"/>
    <n v="3205"/>
    <x v="25"/>
    <n v="40.716539780991937"/>
    <n v="-74.049637913703904"/>
    <n v="26292"/>
    <x v="0"/>
    <m/>
    <m/>
    <m/>
    <m/>
    <n v="1986"/>
    <n v="38"/>
    <m/>
    <n v="1"/>
  </r>
  <r>
    <n v="256"/>
    <n v="4"/>
    <m/>
    <m/>
    <m/>
    <m/>
    <d v="2016-08-04T19:54:33"/>
    <d v="2016-08-04T19:58:49"/>
    <n v="3276"/>
    <s v="Marin Light Rail      "/>
    <n v="40.714584035358932"/>
    <n v="-74.042817056179047"/>
    <n v="3186"/>
    <x v="5"/>
    <n v="40.71958611647166"/>
    <n v="-74.043117463588715"/>
    <n v="24500"/>
    <x v="1"/>
    <m/>
    <m/>
    <m/>
    <m/>
    <m/>
    <s v=""/>
    <m/>
    <n v="0"/>
  </r>
  <r>
    <n v="364"/>
    <n v="6"/>
    <m/>
    <m/>
    <m/>
    <m/>
    <d v="2016-08-04T19:55:17"/>
    <d v="2016-08-04T20:01:22"/>
    <n v="3203"/>
    <s v="Hamilton Park         "/>
    <n v="40.727595966000003"/>
    <n v="-74.044247311000007"/>
    <n v="3202"/>
    <x v="15"/>
    <n v="40.727223500000001"/>
    <n v="-74.033758899999995"/>
    <n v="24712"/>
    <x v="0"/>
    <m/>
    <m/>
    <m/>
    <m/>
    <n v="1988"/>
    <n v="36"/>
    <m/>
    <n v="2"/>
  </r>
  <r>
    <n v="425"/>
    <n v="7"/>
    <m/>
    <m/>
    <m/>
    <m/>
    <d v="2016-08-04T19:55:24"/>
    <d v="2016-08-04T20:02:29"/>
    <n v="3195"/>
    <s v="Sip Ave               "/>
    <n v="40.730742625306583"/>
    <n v="-74.063783884048462"/>
    <n v="3225"/>
    <x v="38"/>
    <n v="40.723658899999997"/>
    <n v="-74.064194299999997"/>
    <n v="24688"/>
    <x v="0"/>
    <m/>
    <m/>
    <m/>
    <m/>
    <n v="1983"/>
    <n v="41"/>
    <m/>
    <n v="1"/>
  </r>
  <r>
    <n v="1215"/>
    <n v="20"/>
    <m/>
    <m/>
    <m/>
    <m/>
    <d v="2016-08-04T19:55:57"/>
    <d v="2016-08-04T20:16:12"/>
    <n v="3202"/>
    <s v="Newport PATH          "/>
    <n v="40.727223500000001"/>
    <n v="-74.033758899999995"/>
    <n v="3197"/>
    <x v="29"/>
    <n v="40.752558999999998"/>
    <n v="-74.044725"/>
    <n v="26209"/>
    <x v="0"/>
    <m/>
    <m/>
    <m/>
    <m/>
    <n v="1992"/>
    <n v="32"/>
    <m/>
    <n v="1"/>
  </r>
  <r>
    <n v="249"/>
    <n v="4"/>
    <m/>
    <m/>
    <m/>
    <m/>
    <d v="2016-08-04T19:56:00"/>
    <d v="2016-08-04T20:00:09"/>
    <n v="3186"/>
    <s v="Grove St PATH         "/>
    <n v="40.71958611647166"/>
    <n v="-74.043117463588715"/>
    <n v="3209"/>
    <x v="28"/>
    <n v="40.724176499999999"/>
    <n v="-74.050656399999994"/>
    <n v="24561"/>
    <x v="0"/>
    <m/>
    <m/>
    <m/>
    <m/>
    <n v="1989"/>
    <n v="35"/>
    <m/>
    <n v="1"/>
  </r>
  <r>
    <n v="396"/>
    <n v="6"/>
    <m/>
    <m/>
    <m/>
    <m/>
    <d v="2016-08-04T19:56:16"/>
    <d v="2016-08-04T20:02:53"/>
    <n v="3184"/>
    <s v="Paulus Hook           "/>
    <n v="40.7141454"/>
    <n v="-74.033551900000006"/>
    <n v="3186"/>
    <x v="5"/>
    <n v="40.71958611647166"/>
    <n v="-74.043117463588715"/>
    <n v="24580"/>
    <x v="0"/>
    <m/>
    <m/>
    <m/>
    <m/>
    <n v="1964"/>
    <n v="60"/>
    <m/>
    <n v="1"/>
  </r>
  <r>
    <n v="626"/>
    <n v="10"/>
    <m/>
    <m/>
    <m/>
    <m/>
    <d v="2016-08-04T19:56:17"/>
    <d v="2016-08-04T20:06:43"/>
    <n v="3195"/>
    <s v="Sip Ave               "/>
    <n v="40.730742625306583"/>
    <n v="-74.063783884048462"/>
    <n v="3281"/>
    <x v="42"/>
    <n v="40.74590996631558"/>
    <n v="-74.057271480560303"/>
    <n v="24619"/>
    <x v="0"/>
    <m/>
    <m/>
    <m/>
    <m/>
    <n v="1984"/>
    <n v="40"/>
    <m/>
    <n v="1"/>
  </r>
  <r>
    <n v="210"/>
    <n v="3"/>
    <m/>
    <m/>
    <m/>
    <m/>
    <d v="2016-08-04T19:57:01"/>
    <d v="2016-08-04T20:00:31"/>
    <n v="3183"/>
    <s v="Exchange Place        "/>
    <n v="40.716246900000002"/>
    <n v="-74.033458800000005"/>
    <n v="3267"/>
    <x v="33"/>
    <n v="40.712418823756899"/>
    <n v="-74.038525521755219"/>
    <n v="26178"/>
    <x v="0"/>
    <m/>
    <m/>
    <m/>
    <m/>
    <n v="1986"/>
    <n v="38"/>
    <m/>
    <n v="1"/>
  </r>
  <r>
    <n v="1935"/>
    <n v="32"/>
    <m/>
    <m/>
    <m/>
    <m/>
    <d v="2016-08-04T19:57:42"/>
    <d v="2016-08-04T20:29:57"/>
    <n v="3183"/>
    <s v="Exchange Place        "/>
    <n v="40.716246900000002"/>
    <n v="-74.033458800000005"/>
    <n v="3192"/>
    <x v="10"/>
    <n v="40.711242300000002"/>
    <n v="-74.055701299999996"/>
    <n v="26315"/>
    <x v="0"/>
    <m/>
    <m/>
    <m/>
    <m/>
    <n v="1987"/>
    <n v="37"/>
    <m/>
    <n v="1"/>
  </r>
  <r>
    <n v="330"/>
    <n v="5"/>
    <m/>
    <m/>
    <m/>
    <m/>
    <d v="2016-08-04T20:00:35"/>
    <d v="2016-08-04T20:06:06"/>
    <n v="3202"/>
    <s v="Newport PATH          "/>
    <n v="40.727223500000001"/>
    <n v="-74.033758899999995"/>
    <n v="3203"/>
    <x v="9"/>
    <n v="40.727595966000003"/>
    <n v="-74.044247311000007"/>
    <n v="24413"/>
    <x v="0"/>
    <m/>
    <m/>
    <m/>
    <m/>
    <n v="1987"/>
    <n v="37"/>
    <m/>
    <n v="1"/>
  </r>
  <r>
    <n v="184"/>
    <n v="3"/>
    <m/>
    <m/>
    <m/>
    <m/>
    <d v="2016-08-04T20:00:46"/>
    <d v="2016-08-04T20:03:50"/>
    <n v="3186"/>
    <s v="Grove St PATH         "/>
    <n v="40.71958611647166"/>
    <n v="-74.043117463588715"/>
    <n v="3279"/>
    <x v="26"/>
    <n v="40.721630142638354"/>
    <n v="-74.04996782541275"/>
    <n v="24500"/>
    <x v="0"/>
    <m/>
    <m/>
    <m/>
    <m/>
    <n v="1986"/>
    <n v="38"/>
    <m/>
    <n v="1"/>
  </r>
  <r>
    <n v="293"/>
    <n v="4"/>
    <m/>
    <m/>
    <m/>
    <m/>
    <d v="2016-08-04T20:01:53"/>
    <d v="2016-08-04T20:06:46"/>
    <n v="3185"/>
    <s v="City Hall             "/>
    <n v="40.717732499999997"/>
    <n v="-74.043845000000005"/>
    <n v="3279"/>
    <x v="26"/>
    <n v="40.721630142638354"/>
    <n v="-74.04996782541275"/>
    <n v="24441"/>
    <x v="0"/>
    <m/>
    <m/>
    <m/>
    <m/>
    <n v="1984"/>
    <n v="40"/>
    <m/>
    <n v="1"/>
  </r>
  <r>
    <n v="452"/>
    <n v="7"/>
    <m/>
    <m/>
    <m/>
    <m/>
    <d v="2016-08-04T20:02:03"/>
    <d v="2016-08-04T20:09:36"/>
    <n v="3187"/>
    <s v="Warren St             "/>
    <n v="40.721123599999999"/>
    <n v="-74.038050949999999"/>
    <n v="3267"/>
    <x v="33"/>
    <n v="40.712418823756899"/>
    <n v="-74.038525521755219"/>
    <n v="24531"/>
    <x v="0"/>
    <m/>
    <m/>
    <m/>
    <m/>
    <n v="1974"/>
    <n v="50"/>
    <m/>
    <n v="2"/>
  </r>
  <r>
    <n v="129"/>
    <n v="2"/>
    <m/>
    <m/>
    <m/>
    <m/>
    <d v="2016-08-04T20:03:21"/>
    <d v="2016-08-04T20:05:31"/>
    <n v="3278"/>
    <s v="Monmouth and 6th      "/>
    <n v="40.725685483629007"/>
    <n v="-74.048790335655212"/>
    <n v="3209"/>
    <x v="28"/>
    <n v="40.724176499999999"/>
    <n v="-74.050656399999994"/>
    <n v="26243"/>
    <x v="0"/>
    <m/>
    <m/>
    <m/>
    <m/>
    <n v="1978"/>
    <n v="46"/>
    <m/>
    <n v="1"/>
  </r>
  <r>
    <n v="2912"/>
    <n v="48"/>
    <m/>
    <m/>
    <m/>
    <m/>
    <d v="2016-08-04T20:04:20"/>
    <d v="2016-08-04T20:52:52"/>
    <n v="3205"/>
    <s v="JC Medical Center     "/>
    <n v="40.716539780991937"/>
    <n v="-74.049637913703904"/>
    <n v="3205"/>
    <x v="25"/>
    <n v="40.716539780991937"/>
    <n v="-74.049637913703904"/>
    <n v="26249"/>
    <x v="0"/>
    <m/>
    <m/>
    <m/>
    <m/>
    <n v="1975"/>
    <n v="49"/>
    <m/>
    <n v="2"/>
  </r>
  <r>
    <n v="133"/>
    <n v="2"/>
    <m/>
    <m/>
    <m/>
    <m/>
    <d v="2016-08-04T20:04:30"/>
    <d v="2016-08-04T20:06:44"/>
    <n v="3210"/>
    <s v="Pershing Field        "/>
    <n v="40.742677141000001"/>
    <n v="-74.051788633000001"/>
    <n v="3207"/>
    <x v="32"/>
    <n v="40.737603700000001"/>
    <n v="-74.052478300000004"/>
    <n v="24633"/>
    <x v="0"/>
    <m/>
    <m/>
    <m/>
    <m/>
    <n v="1983"/>
    <n v="41"/>
    <m/>
    <n v="2"/>
  </r>
  <r>
    <n v="527"/>
    <n v="8"/>
    <m/>
    <m/>
    <m/>
    <m/>
    <d v="2016-08-04T20:05:12"/>
    <d v="2016-08-04T20:13:59"/>
    <n v="3185"/>
    <s v="City Hall             "/>
    <n v="40.717732499999997"/>
    <n v="-74.043845000000005"/>
    <n v="3203"/>
    <x v="9"/>
    <n v="40.727595966000003"/>
    <n v="-74.044247311000007"/>
    <n v="26254"/>
    <x v="0"/>
    <m/>
    <m/>
    <m/>
    <m/>
    <n v="1986"/>
    <n v="38"/>
    <m/>
    <n v="2"/>
  </r>
  <r>
    <n v="534"/>
    <n v="8"/>
    <m/>
    <m/>
    <m/>
    <m/>
    <d v="2016-08-04T20:05:35"/>
    <d v="2016-08-04T20:14:30"/>
    <n v="3211"/>
    <s v="Newark Ave            "/>
    <n v="40.721525149999998"/>
    <n v="-74.046304543000005"/>
    <n v="3225"/>
    <x v="38"/>
    <n v="40.723658899999997"/>
    <n v="-74.064194299999997"/>
    <n v="24544"/>
    <x v="0"/>
    <m/>
    <m/>
    <m/>
    <m/>
    <n v="1979"/>
    <n v="45"/>
    <m/>
    <n v="1"/>
  </r>
  <r>
    <n v="509"/>
    <n v="8"/>
    <m/>
    <m/>
    <m/>
    <m/>
    <d v="2016-08-04T20:05:53"/>
    <d v="2016-08-04T20:14:23"/>
    <n v="3203"/>
    <s v="Hamilton Park         "/>
    <n v="40.727595966000003"/>
    <n v="-74.044247311000007"/>
    <n v="3185"/>
    <x v="13"/>
    <n v="40.717732499999997"/>
    <n v="-74.043845000000005"/>
    <n v="26304"/>
    <x v="0"/>
    <m/>
    <m/>
    <m/>
    <m/>
    <n v="1977"/>
    <n v="47"/>
    <m/>
    <n v="2"/>
  </r>
  <r>
    <n v="113"/>
    <n v="1"/>
    <m/>
    <m/>
    <m/>
    <m/>
    <d v="2016-08-04T20:06:31"/>
    <d v="2016-08-04T20:08:24"/>
    <n v="3220"/>
    <s v="5 Corners Library     "/>
    <n v="40.734961020009514"/>
    <n v="-74.059503078460693"/>
    <n v="3206"/>
    <x v="1"/>
    <n v="40.7311689"/>
    <n v="-74.057573599999998"/>
    <n v="24723"/>
    <x v="0"/>
    <m/>
    <m/>
    <m/>
    <m/>
    <n v="1981"/>
    <n v="43"/>
    <m/>
    <n v="2"/>
  </r>
  <r>
    <n v="378"/>
    <n v="6"/>
    <m/>
    <m/>
    <m/>
    <m/>
    <d v="2016-08-04T20:07:13"/>
    <d v="2016-08-04T20:13:31"/>
    <n v="3202"/>
    <s v="Newport PATH          "/>
    <n v="40.727223500000001"/>
    <n v="-74.033758899999995"/>
    <n v="3203"/>
    <x v="9"/>
    <n v="40.727595966000003"/>
    <n v="-74.044247311000007"/>
    <n v="24712"/>
    <x v="0"/>
    <m/>
    <m/>
    <m/>
    <m/>
    <n v="1991"/>
    <n v="33"/>
    <m/>
    <n v="1"/>
  </r>
  <r>
    <n v="506"/>
    <n v="8"/>
    <m/>
    <m/>
    <m/>
    <m/>
    <d v="2016-08-04T20:08:07"/>
    <d v="2016-08-04T20:16:34"/>
    <n v="3186"/>
    <s v="Grove St PATH         "/>
    <n v="40.71958611647166"/>
    <n v="-74.043117463588715"/>
    <n v="3267"/>
    <x v="33"/>
    <n v="40.712418823756899"/>
    <n v="-74.038525521755219"/>
    <n v="24574"/>
    <x v="0"/>
    <m/>
    <m/>
    <m/>
    <m/>
    <n v="1980"/>
    <n v="44"/>
    <m/>
    <n v="1"/>
  </r>
  <r>
    <n v="3605"/>
    <n v="60"/>
    <m/>
    <m/>
    <m/>
    <m/>
    <d v="2016-08-04T20:10:11"/>
    <d v="2016-08-04T21:10:16"/>
    <n v="3183"/>
    <s v="Exchange Place        "/>
    <n v="40.716246900000002"/>
    <n v="-74.033458800000005"/>
    <n v="3183"/>
    <x v="11"/>
    <n v="40.716246900000002"/>
    <n v="-74.033458800000005"/>
    <n v="26193"/>
    <x v="1"/>
    <m/>
    <m/>
    <m/>
    <m/>
    <m/>
    <s v=""/>
    <m/>
    <n v="0"/>
  </r>
  <r>
    <n v="222"/>
    <n v="3"/>
    <m/>
    <m/>
    <m/>
    <m/>
    <d v="2016-08-04T20:10:31"/>
    <d v="2016-08-04T20:14:14"/>
    <n v="3187"/>
    <s v="Warren St             "/>
    <n v="40.721123599999999"/>
    <n v="-74.038050949999999"/>
    <n v="3202"/>
    <x v="15"/>
    <n v="40.727223500000001"/>
    <n v="-74.033758899999995"/>
    <n v="26237"/>
    <x v="0"/>
    <m/>
    <m/>
    <m/>
    <m/>
    <n v="1979"/>
    <n v="45"/>
    <m/>
    <n v="1"/>
  </r>
  <r>
    <n v="3546"/>
    <n v="59"/>
    <m/>
    <m/>
    <m/>
    <m/>
    <d v="2016-08-04T20:11:01"/>
    <d v="2016-08-04T21:10:08"/>
    <n v="3183"/>
    <s v="Exchange Place        "/>
    <n v="40.716246900000002"/>
    <n v="-74.033458800000005"/>
    <n v="3183"/>
    <x v="11"/>
    <n v="40.716246900000002"/>
    <n v="-74.033458800000005"/>
    <n v="24387"/>
    <x v="1"/>
    <m/>
    <m/>
    <m/>
    <m/>
    <m/>
    <s v=""/>
    <m/>
    <n v="0"/>
  </r>
  <r>
    <n v="4625"/>
    <n v="77"/>
    <m/>
    <m/>
    <m/>
    <m/>
    <d v="2016-08-04T20:11:12"/>
    <d v="2016-08-04T21:28:17"/>
    <n v="3183"/>
    <s v="Exchange Place        "/>
    <n v="40.716246900000002"/>
    <n v="-74.033458800000005"/>
    <n v="3183"/>
    <x v="11"/>
    <n v="40.716246900000002"/>
    <n v="-74.033458800000005"/>
    <n v="26251"/>
    <x v="0"/>
    <m/>
    <m/>
    <m/>
    <m/>
    <n v="1977"/>
    <n v="47"/>
    <m/>
    <n v="1"/>
  </r>
  <r>
    <n v="268"/>
    <n v="4"/>
    <m/>
    <m/>
    <m/>
    <m/>
    <d v="2016-08-04T20:11:20"/>
    <d v="2016-08-04T20:15:49"/>
    <n v="3212"/>
    <s v="Christ Hospital       "/>
    <n v="40.734785817999999"/>
    <n v="-74.050443635999997"/>
    <n v="3206"/>
    <x v="1"/>
    <n v="40.7311689"/>
    <n v="-74.057573599999998"/>
    <n v="24667"/>
    <x v="0"/>
    <m/>
    <m/>
    <m/>
    <m/>
    <n v="1971"/>
    <n v="53"/>
    <m/>
    <n v="2"/>
  </r>
  <r>
    <n v="306"/>
    <n v="5"/>
    <m/>
    <m/>
    <m/>
    <m/>
    <d v="2016-08-04T20:11:35"/>
    <d v="2016-08-04T20:16:42"/>
    <n v="3186"/>
    <s v="Grove St PATH         "/>
    <n v="40.71958611647166"/>
    <n v="-74.043117463588715"/>
    <n v="3213"/>
    <x v="7"/>
    <n v="40.718488919999999"/>
    <n v="-74.047726624999996"/>
    <n v="24580"/>
    <x v="0"/>
    <m/>
    <m/>
    <m/>
    <m/>
    <n v="1964"/>
    <n v="60"/>
    <m/>
    <n v="1"/>
  </r>
  <r>
    <n v="433"/>
    <n v="7"/>
    <m/>
    <m/>
    <m/>
    <m/>
    <d v="2016-08-04T20:12:34"/>
    <d v="2016-08-04T20:19:47"/>
    <n v="3185"/>
    <s v="City Hall             "/>
    <n v="40.717732499999997"/>
    <n v="-74.043845000000005"/>
    <n v="3192"/>
    <x v="10"/>
    <n v="40.711242300000002"/>
    <n v="-74.055701299999996"/>
    <n v="26253"/>
    <x v="0"/>
    <m/>
    <m/>
    <m/>
    <m/>
    <n v="1974"/>
    <n v="50"/>
    <m/>
    <n v="1"/>
  </r>
  <r>
    <n v="568"/>
    <n v="9"/>
    <m/>
    <m/>
    <m/>
    <m/>
    <d v="2016-08-04T20:12:54"/>
    <d v="2016-08-04T20:22:23"/>
    <n v="3183"/>
    <s v="Exchange Place        "/>
    <n v="40.716246900000002"/>
    <n v="-74.033458800000005"/>
    <n v="3199"/>
    <x v="21"/>
    <n v="40.728744800000001"/>
    <n v="-74.032108199999996"/>
    <n v="24672"/>
    <x v="1"/>
    <m/>
    <m/>
    <m/>
    <m/>
    <m/>
    <s v=""/>
    <m/>
    <n v="0"/>
  </r>
  <r>
    <n v="151"/>
    <n v="2"/>
    <m/>
    <m/>
    <m/>
    <m/>
    <d v="2016-08-04T20:14:18"/>
    <d v="2016-08-04T20:16:50"/>
    <n v="3194"/>
    <s v="McGinley Square       "/>
    <n v="40.725339925355797"/>
    <n v="-74.067622125148773"/>
    <n v="3225"/>
    <x v="38"/>
    <n v="40.723658899999997"/>
    <n v="-74.064194299999997"/>
    <n v="24716"/>
    <x v="0"/>
    <m/>
    <m/>
    <m/>
    <m/>
    <n v="1984"/>
    <n v="40"/>
    <m/>
    <n v="1"/>
  </r>
  <r>
    <n v="611"/>
    <n v="10"/>
    <m/>
    <m/>
    <m/>
    <m/>
    <d v="2016-08-04T20:15:26"/>
    <d v="2016-08-04T20:25:37"/>
    <n v="3202"/>
    <s v="Newport PATH          "/>
    <n v="40.727223500000001"/>
    <n v="-74.033758899999995"/>
    <n v="3209"/>
    <x v="28"/>
    <n v="40.724176499999999"/>
    <n v="-74.050656399999994"/>
    <n v="26237"/>
    <x v="0"/>
    <m/>
    <m/>
    <m/>
    <m/>
    <n v="1989"/>
    <n v="35"/>
    <m/>
    <n v="1"/>
  </r>
  <r>
    <n v="606"/>
    <n v="10"/>
    <m/>
    <m/>
    <m/>
    <m/>
    <d v="2016-08-04T20:16:02"/>
    <d v="2016-08-04T20:26:09"/>
    <n v="3209"/>
    <s v="Brunswick St          "/>
    <n v="40.724176499999999"/>
    <n v="-74.050656399999994"/>
    <n v="3202"/>
    <x v="15"/>
    <n v="40.727223500000001"/>
    <n v="-74.033758899999995"/>
    <n v="24561"/>
    <x v="0"/>
    <m/>
    <m/>
    <m/>
    <m/>
    <n v="1986"/>
    <n v="38"/>
    <m/>
    <n v="1"/>
  </r>
  <r>
    <n v="608"/>
    <n v="10"/>
    <m/>
    <m/>
    <m/>
    <m/>
    <d v="2016-08-04T20:16:03"/>
    <d v="2016-08-04T20:26:12"/>
    <n v="3209"/>
    <s v="Brunswick St          "/>
    <n v="40.724176499999999"/>
    <n v="-74.050656399999994"/>
    <n v="3202"/>
    <x v="15"/>
    <n v="40.727223500000001"/>
    <n v="-74.033758899999995"/>
    <n v="26187"/>
    <x v="0"/>
    <m/>
    <m/>
    <m/>
    <m/>
    <n v="1981"/>
    <n v="43"/>
    <m/>
    <n v="1"/>
  </r>
  <r>
    <n v="583"/>
    <n v="9"/>
    <m/>
    <m/>
    <m/>
    <m/>
    <d v="2016-08-04T20:17:32"/>
    <d v="2016-08-04T20:27:16"/>
    <n v="3192"/>
    <s v="Liberty Light Rail    "/>
    <n v="40.711242300000002"/>
    <n v="-74.055701299999996"/>
    <n v="3267"/>
    <x v="33"/>
    <n v="40.712418823756899"/>
    <n v="-74.038525521755219"/>
    <n v="26216"/>
    <x v="0"/>
    <m/>
    <m/>
    <m/>
    <m/>
    <n v="1980"/>
    <n v="44"/>
    <m/>
    <n v="1"/>
  </r>
  <r>
    <n v="241"/>
    <n v="4"/>
    <m/>
    <m/>
    <m/>
    <m/>
    <d v="2016-08-04T20:18:14"/>
    <d v="2016-08-04T20:22:15"/>
    <n v="3183"/>
    <s v="Exchange Place        "/>
    <n v="40.716246900000002"/>
    <n v="-74.033458800000005"/>
    <n v="3267"/>
    <x v="33"/>
    <n v="40.712418823756899"/>
    <n v="-74.038525521755219"/>
    <n v="24674"/>
    <x v="0"/>
    <m/>
    <m/>
    <m/>
    <m/>
    <n v="1990"/>
    <n v="34"/>
    <m/>
    <n v="1"/>
  </r>
  <r>
    <n v="972"/>
    <n v="16"/>
    <m/>
    <m/>
    <m/>
    <m/>
    <d v="2016-08-04T20:18:21"/>
    <d v="2016-08-04T20:34:33"/>
    <n v="3195"/>
    <s v="Sip Ave               "/>
    <n v="40.730742625306583"/>
    <n v="-74.063783884048462"/>
    <n v="3198"/>
    <x v="41"/>
    <n v="40.748715945380226"/>
    <n v="-74.040443301200867"/>
    <n v="24417"/>
    <x v="0"/>
    <m/>
    <m/>
    <m/>
    <m/>
    <n v="1971"/>
    <n v="53"/>
    <m/>
    <n v="1"/>
  </r>
  <r>
    <n v="673"/>
    <n v="11"/>
    <m/>
    <m/>
    <m/>
    <m/>
    <d v="2016-08-04T20:18:46"/>
    <d v="2016-08-04T20:30:00"/>
    <n v="3183"/>
    <s v="Exchange Place        "/>
    <n v="40.716246900000002"/>
    <n v="-74.033458800000005"/>
    <n v="3214"/>
    <x v="19"/>
    <n v="40.712774199999998"/>
    <n v="-74.0364857"/>
    <n v="24571"/>
    <x v="0"/>
    <m/>
    <m/>
    <m/>
    <m/>
    <n v="1985"/>
    <n v="39"/>
    <m/>
    <n v="1"/>
  </r>
  <r>
    <n v="1406"/>
    <n v="23"/>
    <m/>
    <m/>
    <m/>
    <m/>
    <d v="2016-08-04T20:18:50"/>
    <d v="2016-08-04T20:42:17"/>
    <n v="3202"/>
    <s v="Newport PATH          "/>
    <n v="40.727223500000001"/>
    <n v="-74.033758899999995"/>
    <n v="3215"/>
    <x v="36"/>
    <n v="40.746729899999998"/>
    <n v="-74.049250900000004"/>
    <n v="24625"/>
    <x v="0"/>
    <m/>
    <m/>
    <m/>
    <m/>
    <n v="1989"/>
    <n v="35"/>
    <m/>
    <n v="1"/>
  </r>
  <r>
    <n v="206"/>
    <n v="3"/>
    <m/>
    <m/>
    <m/>
    <m/>
    <d v="2016-08-04T20:18:53"/>
    <d v="2016-08-04T20:22:20"/>
    <n v="3220"/>
    <s v="5 Corners Library     "/>
    <n v="40.734961020009514"/>
    <n v="-74.059503078460693"/>
    <n v="3201"/>
    <x v="22"/>
    <n v="40.737710999999997"/>
    <n v="-74.066920999999994"/>
    <n v="24679"/>
    <x v="0"/>
    <m/>
    <m/>
    <m/>
    <m/>
    <n v="1981"/>
    <n v="43"/>
    <m/>
    <n v="1"/>
  </r>
  <r>
    <n v="1188"/>
    <n v="19"/>
    <m/>
    <m/>
    <m/>
    <m/>
    <d v="2016-08-04T20:19:49"/>
    <d v="2016-08-04T20:39:37"/>
    <n v="3202"/>
    <s v="Newport PATH          "/>
    <n v="40.727223500000001"/>
    <n v="-74.033758899999995"/>
    <n v="3210"/>
    <x v="27"/>
    <n v="40.742677141000001"/>
    <n v="-74.051788633000001"/>
    <n v="24721"/>
    <x v="0"/>
    <m/>
    <m/>
    <m/>
    <m/>
    <n v="1980"/>
    <n v="44"/>
    <m/>
    <n v="1"/>
  </r>
  <r>
    <n v="236"/>
    <n v="3"/>
    <m/>
    <m/>
    <m/>
    <m/>
    <d v="2016-08-04T20:20:33"/>
    <d v="2016-08-04T20:24:30"/>
    <n v="3275"/>
    <s v="Columbus Drive        "/>
    <n v="40.718355198232139"/>
    <n v="-74.038914442062378"/>
    <n v="3267"/>
    <x v="33"/>
    <n v="40.712418823756899"/>
    <n v="-74.038525521755219"/>
    <n v="26301"/>
    <x v="0"/>
    <m/>
    <m/>
    <m/>
    <m/>
    <n v="1985"/>
    <n v="39"/>
    <m/>
    <n v="1"/>
  </r>
  <r>
    <n v="1514"/>
    <n v="25"/>
    <m/>
    <m/>
    <m/>
    <m/>
    <d v="2016-08-04T20:21:21"/>
    <d v="2016-08-04T20:46:36"/>
    <n v="3205"/>
    <s v="JC Medical Center     "/>
    <n v="40.716539780991937"/>
    <n v="-74.049637913703904"/>
    <n v="3205"/>
    <x v="25"/>
    <n v="40.716539780991937"/>
    <n v="-74.049637913703904"/>
    <n v="24722"/>
    <x v="0"/>
    <m/>
    <m/>
    <m/>
    <m/>
    <n v="1973"/>
    <n v="51"/>
    <m/>
    <n v="1"/>
  </r>
  <r>
    <n v="240"/>
    <n v="4"/>
    <m/>
    <m/>
    <m/>
    <m/>
    <d v="2016-08-04T20:21:45"/>
    <d v="2016-08-04T20:25:46"/>
    <n v="3278"/>
    <s v="Monmouth and 6th      "/>
    <n v="40.725685483629007"/>
    <n v="-74.048790335655212"/>
    <n v="3203"/>
    <x v="9"/>
    <n v="40.727595966000003"/>
    <n v="-74.044247311000007"/>
    <n v="24409"/>
    <x v="0"/>
    <m/>
    <m/>
    <m/>
    <m/>
    <n v="1987"/>
    <n v="37"/>
    <m/>
    <n v="1"/>
  </r>
  <r>
    <n v="681"/>
    <n v="11"/>
    <m/>
    <m/>
    <m/>
    <m/>
    <d v="2016-08-04T20:21:53"/>
    <d v="2016-08-04T20:33:14"/>
    <n v="3205"/>
    <s v="JC Medical Center     "/>
    <n v="40.716539780991937"/>
    <n v="-74.049637913703904"/>
    <n v="3203"/>
    <x v="9"/>
    <n v="40.727595966000003"/>
    <n v="-74.044247311000007"/>
    <n v="26272"/>
    <x v="1"/>
    <m/>
    <m/>
    <m/>
    <m/>
    <m/>
    <s v=""/>
    <m/>
    <n v="0"/>
  </r>
  <r>
    <n v="224"/>
    <n v="3"/>
    <m/>
    <m/>
    <m/>
    <m/>
    <d v="2016-08-04T20:21:56"/>
    <d v="2016-08-04T20:25:41"/>
    <n v="3195"/>
    <s v="Sip Ave               "/>
    <n v="40.730742625306583"/>
    <n v="-74.063783884048462"/>
    <n v="3194"/>
    <x v="20"/>
    <n v="40.725339925355797"/>
    <n v="-74.067622125148773"/>
    <n v="26185"/>
    <x v="0"/>
    <m/>
    <m/>
    <m/>
    <m/>
    <n v="1987"/>
    <n v="37"/>
    <m/>
    <n v="1"/>
  </r>
  <r>
    <n v="692"/>
    <n v="11"/>
    <m/>
    <m/>
    <m/>
    <m/>
    <d v="2016-08-04T20:21:57"/>
    <d v="2016-08-04T20:33:30"/>
    <n v="3205"/>
    <s v="JC Medical Center     "/>
    <n v="40.716539780991937"/>
    <n v="-74.049637913703904"/>
    <n v="3203"/>
    <x v="9"/>
    <n v="40.727595966000003"/>
    <n v="-74.044247311000007"/>
    <n v="24488"/>
    <x v="1"/>
    <m/>
    <m/>
    <m/>
    <m/>
    <m/>
    <s v=""/>
    <m/>
    <n v="0"/>
  </r>
  <r>
    <n v="979"/>
    <n v="16"/>
    <m/>
    <m/>
    <m/>
    <m/>
    <d v="2016-08-04T20:22:55"/>
    <d v="2016-08-04T20:39:14"/>
    <n v="3202"/>
    <s v="Newport PATH          "/>
    <n v="40.727223500000001"/>
    <n v="-74.033758899999995"/>
    <n v="3199"/>
    <x v="21"/>
    <n v="40.728744800000001"/>
    <n v="-74.032108199999996"/>
    <n v="24661"/>
    <x v="0"/>
    <m/>
    <m/>
    <m/>
    <m/>
    <n v="1989"/>
    <n v="35"/>
    <m/>
    <n v="2"/>
  </r>
  <r>
    <n v="451"/>
    <n v="7"/>
    <m/>
    <m/>
    <m/>
    <m/>
    <d v="2016-08-04T20:23:29"/>
    <d v="2016-08-04T20:31:01"/>
    <n v="3195"/>
    <s v="Sip Ave               "/>
    <n v="40.730742625306583"/>
    <n v="-74.063783884048462"/>
    <n v="3211"/>
    <x v="14"/>
    <n v="40.721525149999998"/>
    <n v="-74.046304543000005"/>
    <n v="26314"/>
    <x v="0"/>
    <m/>
    <m/>
    <m/>
    <m/>
    <n v="1982"/>
    <n v="42"/>
    <m/>
    <n v="1"/>
  </r>
  <r>
    <n v="344"/>
    <n v="5"/>
    <m/>
    <m/>
    <m/>
    <m/>
    <d v="2016-08-04T20:23:55"/>
    <d v="2016-08-04T20:29:40"/>
    <n v="3183"/>
    <s v="Exchange Place        "/>
    <n v="40.716246900000002"/>
    <n v="-74.033458800000005"/>
    <n v="3214"/>
    <x v="19"/>
    <n v="40.712774199999998"/>
    <n v="-74.0364857"/>
    <n v="24643"/>
    <x v="0"/>
    <m/>
    <m/>
    <m/>
    <m/>
    <n v="1983"/>
    <n v="41"/>
    <m/>
    <n v="1"/>
  </r>
  <r>
    <n v="212"/>
    <n v="3"/>
    <m/>
    <m/>
    <m/>
    <m/>
    <d v="2016-08-04T20:24:02"/>
    <d v="2016-08-04T20:27:34"/>
    <n v="3186"/>
    <s v="Grove St PATH         "/>
    <n v="40.71958611647166"/>
    <n v="-74.043117463588715"/>
    <n v="3213"/>
    <x v="7"/>
    <n v="40.718488919999999"/>
    <n v="-74.047726624999996"/>
    <n v="24660"/>
    <x v="0"/>
    <m/>
    <m/>
    <m/>
    <m/>
    <n v="1971"/>
    <n v="53"/>
    <m/>
    <n v="1"/>
  </r>
  <r>
    <n v="333"/>
    <n v="5"/>
    <m/>
    <m/>
    <m/>
    <m/>
    <d v="2016-08-04T20:24:01"/>
    <d v="2016-08-04T20:29:34"/>
    <n v="3183"/>
    <s v="Exchange Place        "/>
    <n v="40.716246900000002"/>
    <n v="-74.033458800000005"/>
    <n v="3214"/>
    <x v="19"/>
    <n v="40.712774199999998"/>
    <n v="-74.0364857"/>
    <n v="26248"/>
    <x v="0"/>
    <m/>
    <m/>
    <m/>
    <m/>
    <n v="1981"/>
    <n v="43"/>
    <m/>
    <n v="1"/>
  </r>
  <r>
    <n v="79"/>
    <n v="1"/>
    <m/>
    <m/>
    <m/>
    <m/>
    <d v="2016-08-04T20:28:39"/>
    <d v="2016-08-04T20:29:59"/>
    <n v="3272"/>
    <s v="Jersey &amp; 3rd          "/>
    <n v="40.723331586464361"/>
    <n v="-74.045952558517442"/>
    <n v="3270"/>
    <x v="18"/>
    <n v="40.725289107811321"/>
    <n v="-74.045571684837341"/>
    <n v="24447"/>
    <x v="0"/>
    <m/>
    <m/>
    <m/>
    <m/>
    <n v="1973"/>
    <n v="51"/>
    <m/>
    <n v="1"/>
  </r>
  <r>
    <n v="1556"/>
    <n v="25"/>
    <m/>
    <m/>
    <m/>
    <m/>
    <d v="2016-08-04T20:28:56"/>
    <d v="2016-08-04T20:54:52"/>
    <n v="3190"/>
    <s v="Garfield Ave Station  "/>
    <n v="40.710467023379699"/>
    <n v="-74.070038795471191"/>
    <n v="3190"/>
    <x v="2"/>
    <n v="40.710467023379699"/>
    <n v="-74.070038795471191"/>
    <n v="24639"/>
    <x v="0"/>
    <m/>
    <m/>
    <m/>
    <m/>
    <n v="1979"/>
    <n v="45"/>
    <m/>
    <n v="1"/>
  </r>
  <r>
    <n v="485"/>
    <n v="8"/>
    <m/>
    <m/>
    <m/>
    <m/>
    <d v="2016-08-04T20:30:23"/>
    <d v="2016-08-04T20:38:28"/>
    <n v="3187"/>
    <s v="Warren St             "/>
    <n v="40.721123599999999"/>
    <n v="-74.038050949999999"/>
    <n v="3213"/>
    <x v="7"/>
    <n v="40.718488919999999"/>
    <n v="-74.047726624999996"/>
    <n v="24609"/>
    <x v="0"/>
    <m/>
    <m/>
    <m/>
    <m/>
    <n v="1981"/>
    <n v="43"/>
    <m/>
    <n v="1"/>
  </r>
  <r>
    <n v="289"/>
    <n v="4"/>
    <m/>
    <m/>
    <m/>
    <m/>
    <d v="2016-08-04T20:31:34"/>
    <d v="2016-08-04T20:36:24"/>
    <n v="3276"/>
    <s v="Marin Light Rail      "/>
    <n v="40.714584035358932"/>
    <n v="-74.042817056179047"/>
    <n v="3186"/>
    <x v="5"/>
    <n v="40.71958611647166"/>
    <n v="-74.043117463588715"/>
    <n v="24403"/>
    <x v="0"/>
    <m/>
    <m/>
    <m/>
    <m/>
    <n v="1983"/>
    <n v="41"/>
    <m/>
    <n v="2"/>
  </r>
  <r>
    <n v="378"/>
    <n v="6"/>
    <m/>
    <m/>
    <m/>
    <m/>
    <d v="2016-08-04T20:31:41"/>
    <d v="2016-08-04T20:37:59"/>
    <n v="3275"/>
    <s v="Columbus Drive        "/>
    <n v="40.718355198232139"/>
    <n v="-74.038914442062378"/>
    <n v="3203"/>
    <x v="9"/>
    <n v="40.727595966000003"/>
    <n v="-74.044247311000007"/>
    <n v="24443"/>
    <x v="0"/>
    <m/>
    <m/>
    <m/>
    <m/>
    <n v="1983"/>
    <n v="41"/>
    <m/>
    <n v="1"/>
  </r>
  <r>
    <n v="308"/>
    <n v="5"/>
    <m/>
    <m/>
    <m/>
    <m/>
    <d v="2016-08-04T20:31:48"/>
    <d v="2016-08-04T20:36:57"/>
    <n v="3186"/>
    <s v="Grove St PATH         "/>
    <n v="40.71958611647166"/>
    <n v="-74.043117463588715"/>
    <n v="3203"/>
    <x v="9"/>
    <n v="40.727595966000003"/>
    <n v="-74.044247311000007"/>
    <n v="24487"/>
    <x v="0"/>
    <m/>
    <m/>
    <m/>
    <m/>
    <n v="1980"/>
    <n v="44"/>
    <m/>
    <n v="1"/>
  </r>
  <r>
    <n v="269"/>
    <n v="4"/>
    <m/>
    <m/>
    <m/>
    <m/>
    <d v="2016-08-04T20:31:58"/>
    <d v="2016-08-04T20:36:27"/>
    <n v="3276"/>
    <s v="Marin Light Rail      "/>
    <n v="40.714584035358932"/>
    <n v="-74.042817056179047"/>
    <n v="3186"/>
    <x v="5"/>
    <n v="40.71958611647166"/>
    <n v="-74.043117463588715"/>
    <n v="24698"/>
    <x v="0"/>
    <m/>
    <m/>
    <m/>
    <m/>
    <n v="1982"/>
    <n v="42"/>
    <m/>
    <n v="1"/>
  </r>
  <r>
    <n v="377"/>
    <n v="6"/>
    <m/>
    <m/>
    <m/>
    <m/>
    <d v="2016-08-04T20:33:23"/>
    <d v="2016-08-04T20:39:40"/>
    <n v="3214"/>
    <s v="Essex Light Rail      "/>
    <n v="40.712774199999998"/>
    <n v="-74.0364857"/>
    <n v="3276"/>
    <x v="6"/>
    <n v="40.714584035358932"/>
    <n v="-74.042817056179047"/>
    <n v="24643"/>
    <x v="0"/>
    <m/>
    <m/>
    <m/>
    <m/>
    <n v="1983"/>
    <n v="41"/>
    <m/>
    <n v="1"/>
  </r>
  <r>
    <n v="746"/>
    <n v="12"/>
    <m/>
    <m/>
    <m/>
    <m/>
    <d v="2016-08-04T20:33:31"/>
    <d v="2016-08-04T20:45:57"/>
    <n v="3192"/>
    <s v="Liberty Light Rail    "/>
    <n v="40.711242300000002"/>
    <n v="-74.055701299999996"/>
    <n v="3183"/>
    <x v="11"/>
    <n v="40.716246900000002"/>
    <n v="-74.033458800000005"/>
    <n v="26239"/>
    <x v="0"/>
    <m/>
    <m/>
    <m/>
    <m/>
    <n v="1987"/>
    <n v="37"/>
    <m/>
    <n v="1"/>
  </r>
  <r>
    <n v="363"/>
    <n v="6"/>
    <m/>
    <m/>
    <m/>
    <m/>
    <d v="2016-08-04T20:33:37"/>
    <d v="2016-08-04T20:39:41"/>
    <n v="3214"/>
    <s v="Essex Light Rail      "/>
    <n v="40.712774199999998"/>
    <n v="-74.0364857"/>
    <n v="3276"/>
    <x v="6"/>
    <n v="40.714584035358932"/>
    <n v="-74.042817056179047"/>
    <n v="26161"/>
    <x v="0"/>
    <m/>
    <m/>
    <m/>
    <m/>
    <n v="1981"/>
    <n v="43"/>
    <m/>
    <n v="1"/>
  </r>
  <r>
    <n v="5982"/>
    <n v="99"/>
    <m/>
    <m/>
    <m/>
    <m/>
    <d v="2016-08-04T20:33:44"/>
    <d v="2016-08-04T22:13:27"/>
    <n v="3211"/>
    <s v="Newark Ave            "/>
    <n v="40.721525149999998"/>
    <n v="-74.046304543000005"/>
    <n v="3209"/>
    <x v="28"/>
    <n v="40.724176499999999"/>
    <n v="-74.050656399999994"/>
    <n v="26314"/>
    <x v="0"/>
    <m/>
    <m/>
    <m/>
    <m/>
    <n v="1964"/>
    <n v="60"/>
    <m/>
    <n v="1"/>
  </r>
  <r>
    <n v="531"/>
    <n v="8"/>
    <m/>
    <m/>
    <m/>
    <m/>
    <d v="2016-08-04T20:34:26"/>
    <d v="2016-08-04T20:43:17"/>
    <n v="3186"/>
    <s v="Grove St PATH         "/>
    <n v="40.71958611647166"/>
    <n v="-74.043117463588715"/>
    <n v="3267"/>
    <x v="33"/>
    <n v="40.712418823756899"/>
    <n v="-74.038525521755219"/>
    <n v="24644"/>
    <x v="0"/>
    <m/>
    <m/>
    <m/>
    <m/>
    <n v="1985"/>
    <n v="39"/>
    <m/>
    <n v="1"/>
  </r>
  <r>
    <n v="202"/>
    <n v="3"/>
    <m/>
    <m/>
    <m/>
    <m/>
    <d v="2016-08-04T20:34:27"/>
    <d v="2016-08-04T20:37:50"/>
    <n v="3186"/>
    <s v="Grove St PATH         "/>
    <n v="40.71958611647166"/>
    <n v="-74.043117463588715"/>
    <n v="3213"/>
    <x v="7"/>
    <n v="40.718488919999999"/>
    <n v="-74.047726624999996"/>
    <n v="24697"/>
    <x v="0"/>
    <m/>
    <m/>
    <m/>
    <m/>
    <n v="1979"/>
    <n v="45"/>
    <m/>
    <n v="1"/>
  </r>
  <r>
    <n v="627"/>
    <n v="10"/>
    <m/>
    <m/>
    <m/>
    <m/>
    <d v="2016-08-04T20:35:43"/>
    <d v="2016-08-04T20:46:10"/>
    <n v="3279"/>
    <s v="Dixon Mills           "/>
    <n v="40.721630142638354"/>
    <n v="-74.04996782541275"/>
    <n v="3212"/>
    <x v="40"/>
    <n v="40.734785817999999"/>
    <n v="-74.050443635999997"/>
    <n v="24500"/>
    <x v="0"/>
    <m/>
    <m/>
    <m/>
    <m/>
    <n v="1978"/>
    <n v="46"/>
    <m/>
    <n v="2"/>
  </r>
  <r>
    <n v="741"/>
    <n v="12"/>
    <m/>
    <m/>
    <m/>
    <m/>
    <d v="2016-08-04T20:36:47"/>
    <d v="2016-08-04T20:49:09"/>
    <n v="3197"/>
    <s v="North St              "/>
    <n v="40.752558999999998"/>
    <n v="-74.044725"/>
    <n v="3201"/>
    <x v="22"/>
    <n v="40.737710999999997"/>
    <n v="-74.066920999999994"/>
    <n v="24621"/>
    <x v="0"/>
    <m/>
    <m/>
    <m/>
    <m/>
    <n v="1962"/>
    <n v="62"/>
    <m/>
    <n v="1"/>
  </r>
  <r>
    <n v="246"/>
    <n v="4"/>
    <m/>
    <m/>
    <m/>
    <m/>
    <d v="2016-08-04T20:37:27"/>
    <d v="2016-08-04T20:41:33"/>
    <n v="3186"/>
    <s v="Grove St PATH         "/>
    <n v="40.71958611647166"/>
    <n v="-74.043117463588715"/>
    <n v="3209"/>
    <x v="28"/>
    <n v="40.724176499999999"/>
    <n v="-74.050656399999994"/>
    <n v="24695"/>
    <x v="0"/>
    <m/>
    <m/>
    <m/>
    <m/>
    <n v="1957"/>
    <n v="67"/>
    <m/>
    <n v="2"/>
  </r>
  <r>
    <n v="276"/>
    <n v="4"/>
    <m/>
    <m/>
    <m/>
    <m/>
    <d v="2016-08-04T20:38:36"/>
    <d v="2016-08-04T20:43:13"/>
    <n v="3209"/>
    <s v="Brunswick St          "/>
    <n v="40.724176499999999"/>
    <n v="-74.050656399999994"/>
    <n v="3187"/>
    <x v="16"/>
    <n v="40.721123599999999"/>
    <n v="-74.038050949999999"/>
    <n v="26237"/>
    <x v="0"/>
    <m/>
    <m/>
    <m/>
    <m/>
    <n v="1981"/>
    <n v="43"/>
    <m/>
    <n v="2"/>
  </r>
  <r>
    <n v="445"/>
    <n v="7"/>
    <m/>
    <m/>
    <m/>
    <m/>
    <d v="2016-08-04T20:39:06"/>
    <d v="2016-08-04T20:46:31"/>
    <n v="3203"/>
    <s v="Hamilton Park         "/>
    <n v="40.727595966000003"/>
    <n v="-74.044247311000007"/>
    <n v="3187"/>
    <x v="16"/>
    <n v="40.721123599999999"/>
    <n v="-74.038050949999999"/>
    <n v="24443"/>
    <x v="0"/>
    <m/>
    <m/>
    <m/>
    <m/>
    <n v="1968"/>
    <n v="56"/>
    <m/>
    <n v="1"/>
  </r>
  <r>
    <n v="433"/>
    <n v="7"/>
    <m/>
    <m/>
    <m/>
    <m/>
    <d v="2016-08-04T20:39:37"/>
    <d v="2016-08-04T20:46:51"/>
    <n v="3183"/>
    <s v="Exchange Place        "/>
    <n v="40.716246900000002"/>
    <n v="-74.033458800000005"/>
    <n v="3267"/>
    <x v="33"/>
    <n v="40.712418823756899"/>
    <n v="-74.038525521755219"/>
    <n v="26206"/>
    <x v="0"/>
    <m/>
    <m/>
    <m/>
    <m/>
    <n v="1997"/>
    <n v="27"/>
    <m/>
    <n v="1"/>
  </r>
  <r>
    <n v="314"/>
    <n v="5"/>
    <m/>
    <m/>
    <m/>
    <m/>
    <d v="2016-08-04T20:39:49"/>
    <d v="2016-08-04T20:45:03"/>
    <n v="3186"/>
    <s v="Grove St PATH         "/>
    <n v="40.71958611647166"/>
    <n v="-74.043117463588715"/>
    <n v="3278"/>
    <x v="12"/>
    <n v="40.725685483629007"/>
    <n v="-74.048790335655212"/>
    <n v="24698"/>
    <x v="0"/>
    <m/>
    <m/>
    <m/>
    <m/>
    <n v="1986"/>
    <n v="38"/>
    <m/>
    <n v="2"/>
  </r>
  <r>
    <n v="525"/>
    <n v="8"/>
    <m/>
    <m/>
    <m/>
    <m/>
    <d v="2016-08-04T20:40:02"/>
    <d v="2016-08-04T20:48:48"/>
    <n v="3185"/>
    <s v="City Hall             "/>
    <n v="40.717732499999997"/>
    <n v="-74.043845000000005"/>
    <n v="3202"/>
    <x v="15"/>
    <n v="40.727223500000001"/>
    <n v="-74.033758899999995"/>
    <n v="24602"/>
    <x v="0"/>
    <m/>
    <m/>
    <m/>
    <m/>
    <n v="1983"/>
    <n v="41"/>
    <m/>
    <n v="1"/>
  </r>
  <r>
    <n v="358"/>
    <n v="5"/>
    <m/>
    <m/>
    <m/>
    <m/>
    <d v="2016-08-04T20:40:12"/>
    <d v="2016-08-04T20:46:11"/>
    <n v="3195"/>
    <s v="Sip Ave               "/>
    <n v="40.730742625306583"/>
    <n v="-74.063783884048462"/>
    <n v="3201"/>
    <x v="22"/>
    <n v="40.737710999999997"/>
    <n v="-74.066920999999994"/>
    <n v="26309"/>
    <x v="0"/>
    <m/>
    <m/>
    <m/>
    <m/>
    <n v="1977"/>
    <n v="47"/>
    <m/>
    <n v="1"/>
  </r>
  <r>
    <n v="698"/>
    <n v="11"/>
    <m/>
    <m/>
    <m/>
    <m/>
    <d v="2016-08-04T20:42:33"/>
    <d v="2016-08-04T20:54:12"/>
    <n v="3213"/>
    <s v="Van Vorst Park        "/>
    <n v="40.718488919999999"/>
    <n v="-74.047726624999996"/>
    <n v="3213"/>
    <x v="7"/>
    <n v="40.718488919999999"/>
    <n v="-74.047726624999996"/>
    <n v="26219"/>
    <x v="0"/>
    <m/>
    <m/>
    <m/>
    <m/>
    <n v="1962"/>
    <n v="62"/>
    <m/>
    <n v="1"/>
  </r>
  <r>
    <n v="505"/>
    <n v="8"/>
    <m/>
    <m/>
    <m/>
    <m/>
    <d v="2016-08-04T20:43:52"/>
    <d v="2016-08-04T20:52:18"/>
    <n v="3184"/>
    <s v="Paulus Hook           "/>
    <n v="40.7141454"/>
    <n v="-74.033551900000006"/>
    <n v="3202"/>
    <x v="15"/>
    <n v="40.727223500000001"/>
    <n v="-74.033758899999995"/>
    <n v="24635"/>
    <x v="0"/>
    <m/>
    <m/>
    <m/>
    <m/>
    <n v="1984"/>
    <n v="40"/>
    <m/>
    <n v="1"/>
  </r>
  <r>
    <n v="377"/>
    <n v="6"/>
    <m/>
    <m/>
    <m/>
    <m/>
    <d v="2016-08-04T20:43:52"/>
    <d v="2016-08-04T20:50:10"/>
    <n v="3184"/>
    <s v="Paulus Hook           "/>
    <n v="40.7141454"/>
    <n v="-74.033551900000006"/>
    <n v="3187"/>
    <x v="16"/>
    <n v="40.721123599999999"/>
    <n v="-74.038050949999999"/>
    <n v="24453"/>
    <x v="0"/>
    <m/>
    <m/>
    <m/>
    <m/>
    <n v="1984"/>
    <n v="40"/>
    <m/>
    <n v="1"/>
  </r>
  <r>
    <n v="104"/>
    <n v="1"/>
    <m/>
    <m/>
    <m/>
    <m/>
    <d v="2016-08-04T20:45:18"/>
    <d v="2016-08-04T20:47:02"/>
    <n v="3199"/>
    <s v="Newport Pkwy          "/>
    <n v="40.728744800000001"/>
    <n v="-74.032108199999996"/>
    <n v="3202"/>
    <x v="15"/>
    <n v="40.727223500000001"/>
    <n v="-74.033758899999995"/>
    <n v="24672"/>
    <x v="0"/>
    <m/>
    <m/>
    <m/>
    <m/>
    <n v="1990"/>
    <n v="34"/>
    <m/>
    <n v="1"/>
  </r>
  <r>
    <n v="635"/>
    <n v="10"/>
    <m/>
    <m/>
    <m/>
    <m/>
    <d v="2016-08-04T20:45:48"/>
    <d v="2016-08-04T20:56:24"/>
    <n v="3183"/>
    <s v="Exchange Place        "/>
    <n v="40.716246900000002"/>
    <n v="-74.033458800000005"/>
    <n v="3276"/>
    <x v="6"/>
    <n v="40.714584035358932"/>
    <n v="-74.042817056179047"/>
    <n v="26203"/>
    <x v="0"/>
    <m/>
    <m/>
    <m/>
    <m/>
    <n v="1958"/>
    <n v="66"/>
    <m/>
    <n v="1"/>
  </r>
  <r>
    <n v="502"/>
    <n v="8"/>
    <m/>
    <m/>
    <m/>
    <m/>
    <d v="2016-08-04T20:45:51"/>
    <d v="2016-08-04T20:54:14"/>
    <n v="3268"/>
    <s v="Lafayette Park        "/>
    <n v="40.71346382669195"/>
    <n v="-74.062858521938324"/>
    <n v="3209"/>
    <x v="28"/>
    <n v="40.724176499999999"/>
    <n v="-74.050656399999994"/>
    <n v="26227"/>
    <x v="0"/>
    <m/>
    <m/>
    <m/>
    <m/>
    <n v="1980"/>
    <n v="44"/>
    <m/>
    <n v="1"/>
  </r>
  <r>
    <n v="119"/>
    <n v="1"/>
    <m/>
    <m/>
    <m/>
    <m/>
    <d v="2016-08-04T20:46:42"/>
    <d v="2016-08-04T20:48:42"/>
    <n v="3186"/>
    <s v="Grove St PATH         "/>
    <n v="40.71958611647166"/>
    <n v="-74.043117463588715"/>
    <n v="3213"/>
    <x v="7"/>
    <n v="40.718488919999999"/>
    <n v="-74.047726624999996"/>
    <n v="26233"/>
    <x v="0"/>
    <m/>
    <m/>
    <m/>
    <m/>
    <n v="1992"/>
    <n v="32"/>
    <m/>
    <n v="1"/>
  </r>
  <r>
    <n v="2150"/>
    <n v="35"/>
    <m/>
    <m/>
    <m/>
    <m/>
    <d v="2016-08-04T20:46:59"/>
    <d v="2016-08-04T21:22:49"/>
    <n v="3183"/>
    <s v="Exchange Place        "/>
    <n v="40.716246900000002"/>
    <n v="-74.033458800000005"/>
    <n v="3202"/>
    <x v="15"/>
    <n v="40.727223500000001"/>
    <n v="-74.033758899999995"/>
    <n v="24604"/>
    <x v="0"/>
    <m/>
    <m/>
    <m/>
    <m/>
    <n v="1984"/>
    <n v="40"/>
    <m/>
    <n v="1"/>
  </r>
  <r>
    <n v="2144"/>
    <n v="35"/>
    <m/>
    <m/>
    <m/>
    <m/>
    <d v="2016-08-04T20:47:04"/>
    <d v="2016-08-04T21:22:49"/>
    <n v="3183"/>
    <s v="Exchange Place        "/>
    <n v="40.716246900000002"/>
    <n v="-74.033458800000005"/>
    <n v="3202"/>
    <x v="15"/>
    <n v="40.727223500000001"/>
    <n v="-74.033758899999995"/>
    <n v="24450"/>
    <x v="0"/>
    <m/>
    <m/>
    <m/>
    <m/>
    <n v="1989"/>
    <n v="35"/>
    <m/>
    <n v="1"/>
  </r>
  <r>
    <n v="278"/>
    <n v="4"/>
    <m/>
    <m/>
    <m/>
    <m/>
    <d v="2016-08-04T20:47:32"/>
    <d v="2016-08-04T20:52:10"/>
    <n v="3186"/>
    <s v="Grove St PATH         "/>
    <n v="40.71958611647166"/>
    <n v="-74.043117463588715"/>
    <n v="3279"/>
    <x v="26"/>
    <n v="40.721630142638354"/>
    <n v="-74.04996782541275"/>
    <n v="24507"/>
    <x v="0"/>
    <m/>
    <m/>
    <m/>
    <m/>
    <n v="1986"/>
    <n v="38"/>
    <m/>
    <n v="1"/>
  </r>
  <r>
    <n v="344"/>
    <n v="5"/>
    <m/>
    <m/>
    <m/>
    <m/>
    <d v="2016-08-04T20:50:08"/>
    <d v="2016-08-04T20:55:52"/>
    <n v="3186"/>
    <s v="Grove St PATH         "/>
    <n v="40.71958611647166"/>
    <n v="-74.043117463588715"/>
    <n v="3186"/>
    <x v="5"/>
    <n v="40.71958611647166"/>
    <n v="-74.043117463588715"/>
    <n v="26205"/>
    <x v="0"/>
    <m/>
    <m/>
    <m/>
    <m/>
    <n v="1990"/>
    <n v="34"/>
    <m/>
    <n v="1"/>
  </r>
  <r>
    <n v="825"/>
    <n v="13"/>
    <m/>
    <m/>
    <m/>
    <m/>
    <d v="2016-08-04T20:50:14"/>
    <d v="2016-08-04T21:03:59"/>
    <n v="3183"/>
    <s v="Exchange Place        "/>
    <n v="40.716246900000002"/>
    <n v="-74.033458800000005"/>
    <n v="3194"/>
    <x v="20"/>
    <n v="40.725339925355797"/>
    <n v="-74.067622125148773"/>
    <n v="26260"/>
    <x v="0"/>
    <m/>
    <m/>
    <m/>
    <m/>
    <n v="1985"/>
    <n v="39"/>
    <m/>
    <n v="1"/>
  </r>
  <r>
    <n v="365"/>
    <n v="6"/>
    <m/>
    <m/>
    <m/>
    <m/>
    <d v="2016-08-04T20:52:29"/>
    <d v="2016-08-04T20:58:34"/>
    <n v="3202"/>
    <s v="Newport PATH          "/>
    <n v="40.727223500000001"/>
    <n v="-74.033758899999995"/>
    <n v="3203"/>
    <x v="9"/>
    <n v="40.727595966000003"/>
    <n v="-74.044247311000007"/>
    <n v="24672"/>
    <x v="0"/>
    <m/>
    <m/>
    <m/>
    <m/>
    <n v="1966"/>
    <n v="58"/>
    <m/>
    <n v="1"/>
  </r>
  <r>
    <n v="654"/>
    <n v="10"/>
    <m/>
    <m/>
    <m/>
    <m/>
    <d v="2016-08-04T20:52:31"/>
    <d v="2016-08-04T21:03:25"/>
    <n v="3183"/>
    <s v="Exchange Place        "/>
    <n v="40.716246900000002"/>
    <n v="-74.033458800000005"/>
    <n v="3267"/>
    <x v="33"/>
    <n v="40.712418823756899"/>
    <n v="-74.038525521755219"/>
    <n v="24583"/>
    <x v="0"/>
    <m/>
    <m/>
    <m/>
    <m/>
    <n v="1989"/>
    <n v="35"/>
    <m/>
    <n v="1"/>
  </r>
  <r>
    <n v="245"/>
    <n v="4"/>
    <m/>
    <m/>
    <m/>
    <m/>
    <d v="2016-08-04T20:54:17"/>
    <d v="2016-08-04T20:58:23"/>
    <n v="3195"/>
    <s v="Sip Ave               "/>
    <n v="40.730742625306583"/>
    <n v="-74.063783884048462"/>
    <n v="3194"/>
    <x v="20"/>
    <n v="40.725339925355797"/>
    <n v="-74.067622125148773"/>
    <n v="26188"/>
    <x v="0"/>
    <m/>
    <m/>
    <m/>
    <m/>
    <n v="1987"/>
    <n v="37"/>
    <m/>
    <n v="2"/>
  </r>
  <r>
    <n v="853"/>
    <n v="14"/>
    <m/>
    <m/>
    <m/>
    <m/>
    <d v="2016-08-04T20:55:47"/>
    <d v="2016-08-04T21:10:01"/>
    <n v="3205"/>
    <s v="JC Medical Center     "/>
    <n v="40.716539780991937"/>
    <n v="-74.049637913703904"/>
    <n v="3187"/>
    <x v="16"/>
    <n v="40.721123599999999"/>
    <n v="-74.038050949999999"/>
    <n v="26249"/>
    <x v="0"/>
    <m/>
    <m/>
    <m/>
    <m/>
    <n v="1975"/>
    <n v="49"/>
    <m/>
    <n v="2"/>
  </r>
  <r>
    <n v="384"/>
    <n v="6"/>
    <m/>
    <m/>
    <m/>
    <m/>
    <d v="2016-08-04T20:57:26"/>
    <d v="2016-08-04T21:03:51"/>
    <n v="3186"/>
    <s v="Grove St PATH         "/>
    <n v="40.71958611647166"/>
    <n v="-74.043117463588715"/>
    <n v="3270"/>
    <x v="18"/>
    <n v="40.725289107811321"/>
    <n v="-74.045571684837341"/>
    <n v="24403"/>
    <x v="0"/>
    <m/>
    <m/>
    <m/>
    <m/>
    <n v="1974"/>
    <n v="50"/>
    <m/>
    <n v="2"/>
  </r>
  <r>
    <n v="907"/>
    <n v="15"/>
    <m/>
    <m/>
    <m/>
    <m/>
    <d v="2016-08-04T20:59:34"/>
    <d v="2016-08-04T21:14:41"/>
    <n v="3183"/>
    <s v="Exchange Place        "/>
    <n v="40.716246900000002"/>
    <n v="-74.033458800000005"/>
    <n v="3192"/>
    <x v="10"/>
    <n v="40.711242300000002"/>
    <n v="-74.055701299999996"/>
    <n v="26239"/>
    <x v="0"/>
    <m/>
    <m/>
    <m/>
    <m/>
    <n v="1959"/>
    <n v="65"/>
    <m/>
    <n v="1"/>
  </r>
  <r>
    <n v="763"/>
    <n v="12"/>
    <m/>
    <m/>
    <m/>
    <m/>
    <d v="2016-08-04T21:01:27"/>
    <d v="2016-08-04T21:14:10"/>
    <n v="3214"/>
    <s v="Essex Light Rail      "/>
    <n v="40.712774199999998"/>
    <n v="-74.0364857"/>
    <n v="3187"/>
    <x v="16"/>
    <n v="40.721123599999999"/>
    <n v="-74.038050949999999"/>
    <n v="24445"/>
    <x v="0"/>
    <m/>
    <m/>
    <m/>
    <m/>
    <n v="1981"/>
    <n v="43"/>
    <m/>
    <n v="1"/>
  </r>
  <r>
    <n v="1480"/>
    <n v="24"/>
    <m/>
    <m/>
    <m/>
    <m/>
    <d v="2016-08-04T21:04:06"/>
    <d v="2016-08-04T21:28:47"/>
    <n v="3202"/>
    <s v="Newport PATH          "/>
    <n v="40.727223500000001"/>
    <n v="-74.033758899999995"/>
    <n v="3203"/>
    <x v="9"/>
    <n v="40.727595966000003"/>
    <n v="-74.044247311000007"/>
    <n v="26313"/>
    <x v="0"/>
    <m/>
    <m/>
    <m/>
    <m/>
    <n v="1975"/>
    <n v="49"/>
    <m/>
    <n v="1"/>
  </r>
  <r>
    <n v="489"/>
    <n v="8"/>
    <m/>
    <m/>
    <m/>
    <m/>
    <d v="2016-08-04T21:08:25"/>
    <d v="2016-08-04T21:16:34"/>
    <n v="3185"/>
    <s v="City Hall             "/>
    <n v="40.717732499999997"/>
    <n v="-74.043845000000005"/>
    <n v="3184"/>
    <x v="8"/>
    <n v="40.7141454"/>
    <n v="-74.033551900000006"/>
    <n v="26296"/>
    <x v="0"/>
    <m/>
    <m/>
    <m/>
    <m/>
    <n v="1976"/>
    <n v="48"/>
    <m/>
    <n v="1"/>
  </r>
  <r>
    <n v="646"/>
    <n v="10"/>
    <m/>
    <m/>
    <m/>
    <m/>
    <d v="2016-08-04T21:08:50"/>
    <d v="2016-08-04T21:19:36"/>
    <n v="3273"/>
    <s v="Manila &amp; 1st          "/>
    <n v="40.721650724879986"/>
    <n v="-74.042884111404419"/>
    <n v="3203"/>
    <x v="9"/>
    <n v="40.727595966000003"/>
    <n v="-74.044247311000007"/>
    <n v="24573"/>
    <x v="0"/>
    <m/>
    <m/>
    <m/>
    <m/>
    <n v="1958"/>
    <n v="66"/>
    <m/>
    <n v="1"/>
  </r>
  <r>
    <n v="1550"/>
    <n v="25"/>
    <m/>
    <m/>
    <m/>
    <m/>
    <d v="2016-08-04T21:10:19"/>
    <d v="2016-08-04T21:36:10"/>
    <n v="3199"/>
    <s v="Newport Pkwy          "/>
    <n v="40.728744800000001"/>
    <n v="-74.032108199999996"/>
    <n v="3203"/>
    <x v="9"/>
    <n v="40.727595966000003"/>
    <n v="-74.044247311000007"/>
    <n v="24661"/>
    <x v="0"/>
    <m/>
    <m/>
    <m/>
    <m/>
    <n v="1984"/>
    <n v="40"/>
    <m/>
    <n v="1"/>
  </r>
  <r>
    <n v="575"/>
    <n v="9"/>
    <m/>
    <m/>
    <m/>
    <m/>
    <d v="2016-08-04T21:10:56"/>
    <d v="2016-08-04T21:20:31"/>
    <n v="3202"/>
    <s v="Newport PATH          "/>
    <n v="40.727223500000001"/>
    <n v="-74.033758899999995"/>
    <n v="3203"/>
    <x v="9"/>
    <n v="40.727595966000003"/>
    <n v="-74.044247311000007"/>
    <n v="24463"/>
    <x v="0"/>
    <m/>
    <m/>
    <m/>
    <m/>
    <n v="1968"/>
    <n v="56"/>
    <m/>
    <n v="1"/>
  </r>
  <r>
    <n v="373"/>
    <n v="6"/>
    <m/>
    <m/>
    <m/>
    <m/>
    <d v="2016-08-04T21:12:11"/>
    <d v="2016-08-04T21:18:24"/>
    <n v="3195"/>
    <s v="Sip Ave               "/>
    <n v="40.730742625306583"/>
    <n v="-74.063783884048462"/>
    <n v="3212"/>
    <x v="40"/>
    <n v="40.734785817999999"/>
    <n v="-74.050443635999997"/>
    <n v="26288"/>
    <x v="0"/>
    <m/>
    <m/>
    <m/>
    <m/>
    <n v="1991"/>
    <n v="33"/>
    <m/>
    <n v="1"/>
  </r>
  <r>
    <n v="810"/>
    <n v="13"/>
    <m/>
    <m/>
    <m/>
    <m/>
    <d v="2016-08-04T21:12:53"/>
    <d v="2016-08-04T21:26:23"/>
    <n v="3195"/>
    <s v="Sip Ave               "/>
    <n v="40.730742625306583"/>
    <n v="-74.063783884048462"/>
    <n v="3191"/>
    <x v="30"/>
    <n v="40.7182113"/>
    <n v="-74.083639399999996"/>
    <n v="24716"/>
    <x v="0"/>
    <m/>
    <m/>
    <m/>
    <m/>
    <n v="1972"/>
    <n v="52"/>
    <m/>
    <n v="1"/>
  </r>
  <r>
    <n v="261"/>
    <n v="4"/>
    <m/>
    <m/>
    <m/>
    <m/>
    <d v="2016-08-04T21:14:30"/>
    <d v="2016-08-04T21:18:52"/>
    <n v="3195"/>
    <s v="Sip Ave               "/>
    <n v="40.730742625306583"/>
    <n v="-74.063783884048462"/>
    <n v="3194"/>
    <x v="20"/>
    <n v="40.725339925355797"/>
    <n v="-74.067622125148773"/>
    <n v="26312"/>
    <x v="0"/>
    <m/>
    <m/>
    <m/>
    <m/>
    <n v="1980"/>
    <n v="44"/>
    <m/>
    <n v="1"/>
  </r>
  <r>
    <n v="557"/>
    <n v="9"/>
    <m/>
    <m/>
    <m/>
    <m/>
    <d v="2016-08-04T21:15:13"/>
    <d v="2016-08-04T21:24:31"/>
    <n v="3202"/>
    <s v="Newport PATH          "/>
    <n v="40.727223500000001"/>
    <n v="-74.033758899999995"/>
    <n v="3211"/>
    <x v="14"/>
    <n v="40.721525149999998"/>
    <n v="-74.046304543000005"/>
    <n v="26194"/>
    <x v="0"/>
    <m/>
    <m/>
    <m/>
    <m/>
    <n v="1985"/>
    <n v="39"/>
    <m/>
    <n v="1"/>
  </r>
  <r>
    <n v="210"/>
    <n v="3"/>
    <m/>
    <m/>
    <m/>
    <m/>
    <d v="2016-08-04T21:17:08"/>
    <d v="2016-08-04T21:20:38"/>
    <n v="3186"/>
    <s v="Grove St PATH         "/>
    <n v="40.71958611647166"/>
    <n v="-74.043117463588715"/>
    <n v="3279"/>
    <x v="26"/>
    <n v="40.721630142638354"/>
    <n v="-74.04996782541275"/>
    <n v="24596"/>
    <x v="0"/>
    <m/>
    <m/>
    <m/>
    <m/>
    <n v="1985"/>
    <n v="39"/>
    <m/>
    <n v="2"/>
  </r>
  <r>
    <n v="333"/>
    <n v="5"/>
    <m/>
    <m/>
    <m/>
    <m/>
    <d v="2016-08-04T21:17:44"/>
    <d v="2016-08-04T21:23:17"/>
    <n v="3186"/>
    <s v="Grove St PATH         "/>
    <n v="40.71958611647166"/>
    <n v="-74.043117463588715"/>
    <n v="3267"/>
    <x v="33"/>
    <n v="40.712418823756899"/>
    <n v="-74.038525521755219"/>
    <n v="26293"/>
    <x v="0"/>
    <m/>
    <m/>
    <m/>
    <m/>
    <n v="1984"/>
    <n v="40"/>
    <m/>
    <n v="2"/>
  </r>
  <r>
    <n v="185"/>
    <n v="3"/>
    <m/>
    <m/>
    <m/>
    <m/>
    <d v="2016-08-04T21:18:45"/>
    <d v="2016-08-04T21:21:50"/>
    <n v="3183"/>
    <s v="Exchange Place        "/>
    <n v="40.716246900000002"/>
    <n v="-74.033458800000005"/>
    <n v="3184"/>
    <x v="8"/>
    <n v="40.7141454"/>
    <n v="-74.033551900000006"/>
    <n v="24590"/>
    <x v="0"/>
    <m/>
    <m/>
    <m/>
    <m/>
    <n v="1984"/>
    <n v="40"/>
    <m/>
    <n v="1"/>
  </r>
  <r>
    <n v="174"/>
    <n v="2"/>
    <m/>
    <m/>
    <m/>
    <m/>
    <d v="2016-08-04T21:22:32"/>
    <d v="2016-08-04T21:25:26"/>
    <n v="3195"/>
    <s v="Sip Ave               "/>
    <n v="40.730742625306583"/>
    <n v="-74.063783884048462"/>
    <n v="3194"/>
    <x v="20"/>
    <n v="40.725339925355797"/>
    <n v="-74.067622125148773"/>
    <n v="26264"/>
    <x v="0"/>
    <m/>
    <m/>
    <m/>
    <m/>
    <n v="1968"/>
    <n v="56"/>
    <m/>
    <n v="1"/>
  </r>
  <r>
    <n v="583"/>
    <n v="9"/>
    <m/>
    <m/>
    <m/>
    <m/>
    <d v="2016-08-04T21:23:18"/>
    <d v="2016-08-04T21:33:02"/>
    <n v="3211"/>
    <s v="Newark Ave            "/>
    <n v="40.721525149999998"/>
    <n v="-74.046304543000005"/>
    <n v="3186"/>
    <x v="5"/>
    <n v="40.71958611647166"/>
    <n v="-74.043117463588715"/>
    <n v="26186"/>
    <x v="0"/>
    <m/>
    <m/>
    <m/>
    <m/>
    <n v="1986"/>
    <n v="38"/>
    <m/>
    <n v="1"/>
  </r>
  <r>
    <n v="822"/>
    <n v="13"/>
    <m/>
    <m/>
    <m/>
    <m/>
    <d v="2016-08-04T21:23:39"/>
    <d v="2016-08-04T21:37:21"/>
    <n v="3183"/>
    <s v="Exchange Place        "/>
    <n v="40.716246900000002"/>
    <n v="-74.033458800000005"/>
    <n v="3203"/>
    <x v="9"/>
    <n v="40.727595966000003"/>
    <n v="-74.044247311000007"/>
    <n v="24446"/>
    <x v="0"/>
    <m/>
    <m/>
    <m/>
    <m/>
    <n v="1968"/>
    <n v="56"/>
    <m/>
    <n v="1"/>
  </r>
  <r>
    <n v="161"/>
    <n v="2"/>
    <m/>
    <m/>
    <m/>
    <m/>
    <d v="2016-08-04T21:24:14"/>
    <d v="2016-08-04T21:26:56"/>
    <n v="3202"/>
    <s v="Newport PATH          "/>
    <n v="40.727223500000001"/>
    <n v="-74.033758899999995"/>
    <n v="3199"/>
    <x v="21"/>
    <n v="40.728744800000001"/>
    <n v="-74.032108199999996"/>
    <n v="24561"/>
    <x v="0"/>
    <m/>
    <m/>
    <m/>
    <m/>
    <n v="1990"/>
    <n v="34"/>
    <m/>
    <n v="1"/>
  </r>
  <r>
    <n v="511"/>
    <n v="8"/>
    <m/>
    <m/>
    <m/>
    <m/>
    <d v="2016-08-04T21:25:42"/>
    <d v="2016-08-04T21:34:14"/>
    <n v="3186"/>
    <s v="Grove St PATH         "/>
    <n v="40.71958611647166"/>
    <n v="-74.043117463588715"/>
    <n v="3209"/>
    <x v="28"/>
    <n v="40.724176499999999"/>
    <n v="-74.050656399999994"/>
    <n v="26205"/>
    <x v="0"/>
    <m/>
    <m/>
    <m/>
    <m/>
    <n v="1982"/>
    <n v="42"/>
    <m/>
    <n v="1"/>
  </r>
  <r>
    <n v="320"/>
    <n v="5"/>
    <m/>
    <m/>
    <m/>
    <m/>
    <d v="2016-08-04T21:26:04"/>
    <d v="2016-08-04T21:31:25"/>
    <n v="3186"/>
    <s v="Grove St PATH         "/>
    <n v="40.71958611647166"/>
    <n v="-74.043117463588715"/>
    <n v="3203"/>
    <x v="9"/>
    <n v="40.727595966000003"/>
    <n v="-74.044247311000007"/>
    <n v="24402"/>
    <x v="0"/>
    <m/>
    <m/>
    <m/>
    <m/>
    <n v="1985"/>
    <n v="39"/>
    <m/>
    <n v="2"/>
  </r>
  <r>
    <n v="213"/>
    <n v="3"/>
    <m/>
    <m/>
    <m/>
    <m/>
    <d v="2016-08-04T21:27:52"/>
    <d v="2016-08-04T21:31:26"/>
    <n v="3211"/>
    <s v="Newark Ave            "/>
    <n v="40.721525149999998"/>
    <n v="-74.046304543000005"/>
    <n v="3186"/>
    <x v="5"/>
    <n v="40.71958611647166"/>
    <n v="-74.043117463588715"/>
    <n v="26194"/>
    <x v="0"/>
    <m/>
    <m/>
    <m/>
    <m/>
    <n v="1982"/>
    <n v="42"/>
    <m/>
    <n v="1"/>
  </r>
  <r>
    <n v="235"/>
    <n v="3"/>
    <m/>
    <m/>
    <m/>
    <m/>
    <d v="2016-08-04T21:30:13"/>
    <d v="2016-08-04T21:34:08"/>
    <n v="3186"/>
    <s v="Grove St PATH         "/>
    <n v="40.71958611647166"/>
    <n v="-74.043117463588715"/>
    <n v="3278"/>
    <x v="12"/>
    <n v="40.725685483629007"/>
    <n v="-74.048790335655212"/>
    <n v="26277"/>
    <x v="0"/>
    <m/>
    <m/>
    <m/>
    <m/>
    <n v="1987"/>
    <n v="37"/>
    <m/>
    <n v="1"/>
  </r>
  <r>
    <n v="252"/>
    <n v="4"/>
    <m/>
    <m/>
    <m/>
    <m/>
    <d v="2016-08-04T21:36:15"/>
    <d v="2016-08-04T21:40:27"/>
    <n v="3203"/>
    <s v="Hamilton Park         "/>
    <n v="40.727595966000003"/>
    <n v="-74.044247311000007"/>
    <n v="3209"/>
    <x v="28"/>
    <n v="40.724176499999999"/>
    <n v="-74.050656399999994"/>
    <n v="26245"/>
    <x v="0"/>
    <m/>
    <m/>
    <m/>
    <m/>
    <n v="1981"/>
    <n v="43"/>
    <m/>
    <n v="2"/>
  </r>
  <r>
    <n v="242"/>
    <n v="4"/>
    <m/>
    <m/>
    <m/>
    <m/>
    <d v="2016-08-04T21:36:39"/>
    <d v="2016-08-04T21:40:41"/>
    <n v="3210"/>
    <s v="Pershing Field        "/>
    <n v="40.742677141000001"/>
    <n v="-74.051788633000001"/>
    <n v="3207"/>
    <x v="32"/>
    <n v="40.737603700000001"/>
    <n v="-74.052478300000004"/>
    <n v="26160"/>
    <x v="0"/>
    <m/>
    <m/>
    <m/>
    <m/>
    <n v="1974"/>
    <n v="50"/>
    <m/>
    <n v="2"/>
  </r>
  <r>
    <n v="294"/>
    <n v="4"/>
    <m/>
    <m/>
    <m/>
    <m/>
    <d v="2016-08-04T21:40:15"/>
    <d v="2016-08-04T21:45:09"/>
    <n v="3186"/>
    <s v="Grove St PATH         "/>
    <n v="40.71958611647166"/>
    <n v="-74.043117463588715"/>
    <n v="3278"/>
    <x v="12"/>
    <n v="40.725685483629007"/>
    <n v="-74.048790335655212"/>
    <n v="26259"/>
    <x v="0"/>
    <m/>
    <m/>
    <m/>
    <m/>
    <n v="1980"/>
    <n v="44"/>
    <m/>
    <n v="2"/>
  </r>
  <r>
    <n v="542"/>
    <n v="9"/>
    <m/>
    <m/>
    <m/>
    <m/>
    <d v="2016-08-04T21:41:50"/>
    <d v="2016-08-04T21:50:53"/>
    <n v="3195"/>
    <s v="Sip Ave               "/>
    <n v="40.730742625306583"/>
    <n v="-74.063783884048462"/>
    <n v="3281"/>
    <x v="42"/>
    <n v="40.74590996631558"/>
    <n v="-74.057271480560303"/>
    <n v="26297"/>
    <x v="0"/>
    <m/>
    <m/>
    <m/>
    <m/>
    <n v="1987"/>
    <n v="37"/>
    <m/>
    <n v="1"/>
  </r>
  <r>
    <n v="155"/>
    <n v="2"/>
    <m/>
    <m/>
    <m/>
    <m/>
    <d v="2016-08-04T21:42:49"/>
    <d v="2016-08-04T21:45:24"/>
    <n v="3195"/>
    <s v="Sip Ave               "/>
    <n v="40.730742625306583"/>
    <n v="-74.063783884048462"/>
    <n v="3194"/>
    <x v="20"/>
    <n v="40.725339925355797"/>
    <n v="-74.067622125148773"/>
    <n v="24412"/>
    <x v="0"/>
    <m/>
    <m/>
    <m/>
    <m/>
    <n v="1986"/>
    <n v="38"/>
    <m/>
    <n v="1"/>
  </r>
  <r>
    <n v="515"/>
    <n v="8"/>
    <m/>
    <m/>
    <m/>
    <m/>
    <d v="2016-08-04T21:43:39"/>
    <d v="2016-08-04T21:52:14"/>
    <n v="3184"/>
    <s v="Paulus Hook           "/>
    <n v="40.7141454"/>
    <n v="-74.033551900000006"/>
    <n v="3186"/>
    <x v="5"/>
    <n v="40.71958611647166"/>
    <n v="-74.043117463588715"/>
    <n v="24655"/>
    <x v="0"/>
    <m/>
    <m/>
    <m/>
    <m/>
    <n v="1977"/>
    <n v="47"/>
    <m/>
    <n v="1"/>
  </r>
  <r>
    <n v="516"/>
    <n v="8"/>
    <m/>
    <m/>
    <m/>
    <m/>
    <d v="2016-08-04T21:43:39"/>
    <d v="2016-08-04T21:52:16"/>
    <n v="3184"/>
    <s v="Paulus Hook           "/>
    <n v="40.7141454"/>
    <n v="-74.033551900000006"/>
    <n v="3186"/>
    <x v="5"/>
    <n v="40.71958611647166"/>
    <n v="-74.043117463588715"/>
    <n v="26317"/>
    <x v="0"/>
    <m/>
    <m/>
    <m/>
    <m/>
    <n v="1975"/>
    <n v="49"/>
    <m/>
    <n v="1"/>
  </r>
  <r>
    <n v="1034"/>
    <n v="17"/>
    <m/>
    <m/>
    <m/>
    <m/>
    <d v="2016-08-04T21:46:24"/>
    <d v="2016-08-04T22:03:39"/>
    <n v="3201"/>
    <s v="Dey St                "/>
    <n v="40.737710999999997"/>
    <n v="-74.066920999999994"/>
    <n v="3211"/>
    <x v="14"/>
    <n v="40.721525149999998"/>
    <n v="-74.046304543000005"/>
    <n v="24621"/>
    <x v="1"/>
    <m/>
    <m/>
    <m/>
    <m/>
    <m/>
    <s v=""/>
    <m/>
    <n v="0"/>
  </r>
  <r>
    <n v="413"/>
    <n v="6"/>
    <m/>
    <m/>
    <m/>
    <m/>
    <d v="2016-08-04T21:47:57"/>
    <d v="2016-08-04T21:54:50"/>
    <n v="3202"/>
    <s v="Newport PATH          "/>
    <n v="40.727223500000001"/>
    <n v="-74.033758899999995"/>
    <n v="3203"/>
    <x v="9"/>
    <n v="40.727595966000003"/>
    <n v="-74.044247311000007"/>
    <n v="26187"/>
    <x v="0"/>
    <m/>
    <m/>
    <m/>
    <m/>
    <n v="1981"/>
    <n v="43"/>
    <m/>
    <n v="1"/>
  </r>
  <r>
    <n v="286"/>
    <n v="4"/>
    <m/>
    <m/>
    <m/>
    <m/>
    <d v="2016-08-04T21:49:43"/>
    <d v="2016-08-04T21:54:29"/>
    <n v="3225"/>
    <s v="Baldwin at Montgomery "/>
    <n v="40.723658899999997"/>
    <n v="-74.064194299999997"/>
    <n v="3195"/>
    <x v="3"/>
    <n v="40.730742625306583"/>
    <n v="-74.063783884048462"/>
    <n v="24407"/>
    <x v="0"/>
    <m/>
    <m/>
    <m/>
    <m/>
    <n v="1992"/>
    <n v="32"/>
    <m/>
    <n v="1"/>
  </r>
  <r>
    <n v="1909"/>
    <n v="31"/>
    <m/>
    <m/>
    <m/>
    <m/>
    <d v="2016-08-04T21:50:03"/>
    <d v="2016-08-04T22:21:52"/>
    <n v="3198"/>
    <s v="Heights Elevator      "/>
    <n v="40.748715945380226"/>
    <n v="-74.040443301200867"/>
    <n v="3210"/>
    <x v="27"/>
    <n v="40.742677141000001"/>
    <n v="-74.051788633000001"/>
    <n v="26165"/>
    <x v="0"/>
    <m/>
    <m/>
    <m/>
    <m/>
    <n v="1978"/>
    <n v="46"/>
    <m/>
    <n v="1"/>
  </r>
  <r>
    <n v="562"/>
    <n v="9"/>
    <m/>
    <m/>
    <m/>
    <m/>
    <d v="2016-08-04T21:50:25"/>
    <d v="2016-08-04T21:59:48"/>
    <n v="3272"/>
    <s v="Jersey &amp; 3rd          "/>
    <n v="40.723331586464361"/>
    <n v="-74.045952558517442"/>
    <n v="3202"/>
    <x v="15"/>
    <n v="40.727223500000001"/>
    <n v="-74.033758899999995"/>
    <n v="26151"/>
    <x v="0"/>
    <m/>
    <m/>
    <m/>
    <m/>
    <n v="1989"/>
    <n v="35"/>
    <m/>
    <n v="1"/>
  </r>
  <r>
    <n v="624"/>
    <n v="10"/>
    <m/>
    <m/>
    <m/>
    <m/>
    <d v="2016-08-04T21:51:51"/>
    <d v="2016-08-04T22:02:15"/>
    <n v="3203"/>
    <s v="Hamilton Park         "/>
    <n v="40.727595966000003"/>
    <n v="-74.044247311000007"/>
    <n v="3214"/>
    <x v="19"/>
    <n v="40.712774199999998"/>
    <n v="-74.0364857"/>
    <n v="26272"/>
    <x v="1"/>
    <m/>
    <m/>
    <m/>
    <m/>
    <m/>
    <s v=""/>
    <m/>
    <n v="0"/>
  </r>
  <r>
    <n v="617"/>
    <n v="10"/>
    <m/>
    <m/>
    <m/>
    <m/>
    <d v="2016-08-04T21:51:53"/>
    <d v="2016-08-04T22:02:11"/>
    <n v="3203"/>
    <s v="Hamilton Park         "/>
    <n v="40.727595966000003"/>
    <n v="-74.044247311000007"/>
    <n v="3214"/>
    <x v="19"/>
    <n v="40.712774199999998"/>
    <n v="-74.0364857"/>
    <n v="24488"/>
    <x v="1"/>
    <m/>
    <m/>
    <m/>
    <m/>
    <m/>
    <s v=""/>
    <m/>
    <n v="0"/>
  </r>
  <r>
    <n v="354"/>
    <n v="5"/>
    <m/>
    <m/>
    <m/>
    <m/>
    <d v="2016-08-04T21:52:30"/>
    <d v="2016-08-04T21:58:25"/>
    <n v="3202"/>
    <s v="Newport PATH          "/>
    <n v="40.727223500000001"/>
    <n v="-74.033758899999995"/>
    <n v="3275"/>
    <x v="17"/>
    <n v="40.718355198232139"/>
    <n v="-74.038914442062378"/>
    <n v="24687"/>
    <x v="0"/>
    <m/>
    <m/>
    <m/>
    <m/>
    <n v="1988"/>
    <n v="36"/>
    <m/>
    <n v="1"/>
  </r>
  <r>
    <n v="189"/>
    <n v="3"/>
    <m/>
    <m/>
    <m/>
    <m/>
    <d v="2016-08-04T21:53:41"/>
    <d v="2016-08-04T21:56:51"/>
    <n v="3206"/>
    <s v="Hilltop               "/>
    <n v="40.7311689"/>
    <n v="-74.057573599999998"/>
    <n v="3195"/>
    <x v="3"/>
    <n v="40.730742625306583"/>
    <n v="-74.063783884048462"/>
    <n v="26174"/>
    <x v="0"/>
    <m/>
    <m/>
    <m/>
    <m/>
    <n v="1986"/>
    <n v="38"/>
    <m/>
    <n v="1"/>
  </r>
  <r>
    <n v="762"/>
    <n v="12"/>
    <m/>
    <m/>
    <m/>
    <m/>
    <d v="2016-08-04T21:55:27"/>
    <d v="2016-08-04T22:08:10"/>
    <n v="3195"/>
    <s v="Sip Ave               "/>
    <n v="40.730742625306583"/>
    <n v="-74.063783884048462"/>
    <n v="3211"/>
    <x v="14"/>
    <n v="40.721525149999998"/>
    <n v="-74.046304543000005"/>
    <n v="24407"/>
    <x v="0"/>
    <m/>
    <m/>
    <m/>
    <m/>
    <n v="1987"/>
    <n v="37"/>
    <m/>
    <n v="1"/>
  </r>
  <r>
    <n v="213"/>
    <n v="3"/>
    <m/>
    <m/>
    <m/>
    <m/>
    <d v="2016-08-04T21:56:53"/>
    <d v="2016-08-04T22:00:26"/>
    <n v="3186"/>
    <s v="Grove St PATH         "/>
    <n v="40.71958611647166"/>
    <n v="-74.043117463588715"/>
    <n v="3276"/>
    <x v="6"/>
    <n v="40.714584035358932"/>
    <n v="-74.042817056179047"/>
    <n v="26194"/>
    <x v="0"/>
    <m/>
    <m/>
    <m/>
    <m/>
    <n v="1991"/>
    <n v="33"/>
    <m/>
    <n v="1"/>
  </r>
  <r>
    <n v="134"/>
    <n v="2"/>
    <m/>
    <m/>
    <m/>
    <m/>
    <d v="2016-08-04T21:57:46"/>
    <d v="2016-08-04T22:00:01"/>
    <n v="3186"/>
    <s v="Grove St PATH         "/>
    <n v="40.71958611647166"/>
    <n v="-74.043117463588715"/>
    <n v="3211"/>
    <x v="14"/>
    <n v="40.721525149999998"/>
    <n v="-74.046304543000005"/>
    <n v="26186"/>
    <x v="0"/>
    <m/>
    <m/>
    <m/>
    <m/>
    <n v="1982"/>
    <n v="42"/>
    <m/>
    <n v="1"/>
  </r>
  <r>
    <n v="492"/>
    <n v="8"/>
    <m/>
    <m/>
    <m/>
    <m/>
    <d v="2016-08-04T21:58:47"/>
    <d v="2016-08-04T22:06:59"/>
    <n v="3276"/>
    <s v="Marin Light Rail      "/>
    <n v="40.714584035358932"/>
    <n v="-74.042817056179047"/>
    <n v="3276"/>
    <x v="6"/>
    <n v="40.714584035358932"/>
    <n v="-74.042817056179047"/>
    <n v="26161"/>
    <x v="0"/>
    <m/>
    <m/>
    <m/>
    <m/>
    <n v="1982"/>
    <n v="42"/>
    <m/>
    <n v="1"/>
  </r>
  <r>
    <n v="383"/>
    <n v="6"/>
    <m/>
    <m/>
    <m/>
    <m/>
    <d v="2016-08-04T21:59:38"/>
    <d v="2016-08-04T22:06:01"/>
    <n v="3187"/>
    <s v="Warren St             "/>
    <n v="40.721123599999999"/>
    <n v="-74.038050949999999"/>
    <n v="3279"/>
    <x v="26"/>
    <n v="40.721630142638354"/>
    <n v="-74.04996782541275"/>
    <n v="26237"/>
    <x v="0"/>
    <m/>
    <m/>
    <m/>
    <m/>
    <n v="1975"/>
    <n v="49"/>
    <m/>
    <n v="1"/>
  </r>
  <r>
    <n v="317"/>
    <n v="5"/>
    <m/>
    <m/>
    <m/>
    <m/>
    <d v="2016-08-04T21:59:41"/>
    <d v="2016-08-04T22:04:58"/>
    <n v="3276"/>
    <s v="Marin Light Rail      "/>
    <n v="40.714584035358932"/>
    <n v="-74.042817056179047"/>
    <n v="3214"/>
    <x v="19"/>
    <n v="40.712774199999998"/>
    <n v="-74.0364857"/>
    <n v="26306"/>
    <x v="0"/>
    <m/>
    <m/>
    <m/>
    <m/>
    <n v="1981"/>
    <n v="43"/>
    <m/>
    <n v="2"/>
  </r>
  <r>
    <n v="836"/>
    <n v="13"/>
    <m/>
    <m/>
    <m/>
    <m/>
    <d v="2016-08-04T22:01:32"/>
    <d v="2016-08-04T22:15:29"/>
    <n v="3267"/>
    <s v="Morris Canal          "/>
    <n v="40.712418823756899"/>
    <n v="-74.038525521755219"/>
    <n v="3267"/>
    <x v="33"/>
    <n v="40.712418823756899"/>
    <n v="-74.038525521755219"/>
    <n v="24644"/>
    <x v="0"/>
    <m/>
    <m/>
    <m/>
    <m/>
    <n v="1980"/>
    <n v="44"/>
    <m/>
    <n v="1"/>
  </r>
  <r>
    <n v="332"/>
    <n v="5"/>
    <m/>
    <m/>
    <m/>
    <m/>
    <d v="2016-08-04T22:02:26"/>
    <d v="2016-08-04T22:07:59"/>
    <n v="3183"/>
    <s v="Exchange Place        "/>
    <n v="40.716246900000002"/>
    <n v="-74.033458800000005"/>
    <n v="3186"/>
    <x v="5"/>
    <n v="40.71958611647166"/>
    <n v="-74.043117463588715"/>
    <n v="24387"/>
    <x v="0"/>
    <m/>
    <m/>
    <m/>
    <m/>
    <n v="1986"/>
    <n v="38"/>
    <m/>
    <n v="1"/>
  </r>
  <r>
    <n v="612"/>
    <n v="10"/>
    <m/>
    <m/>
    <m/>
    <m/>
    <d v="2016-08-04T22:03:10"/>
    <d v="2016-08-04T22:13:23"/>
    <n v="3195"/>
    <s v="Sip Ave               "/>
    <n v="40.730742625306583"/>
    <n v="-74.063783884048462"/>
    <n v="3197"/>
    <x v="29"/>
    <n v="40.752558999999998"/>
    <n v="-74.044725"/>
    <n v="24502"/>
    <x v="0"/>
    <m/>
    <m/>
    <m/>
    <m/>
    <n v="1987"/>
    <n v="37"/>
    <m/>
    <n v="1"/>
  </r>
  <r>
    <n v="354"/>
    <n v="5"/>
    <m/>
    <m/>
    <m/>
    <m/>
    <d v="2016-08-04T22:03:54"/>
    <d v="2016-08-04T22:09:49"/>
    <n v="3195"/>
    <s v="Sip Ave               "/>
    <n v="40.730742625306583"/>
    <n v="-74.063783884048462"/>
    <n v="3225"/>
    <x v="38"/>
    <n v="40.723658899999997"/>
    <n v="-74.064194299999997"/>
    <n v="24416"/>
    <x v="0"/>
    <m/>
    <m/>
    <m/>
    <m/>
    <n v="1972"/>
    <n v="52"/>
    <m/>
    <n v="1"/>
  </r>
  <r>
    <n v="552"/>
    <n v="9"/>
    <m/>
    <m/>
    <m/>
    <m/>
    <d v="2016-08-04T22:06:26"/>
    <d v="2016-08-04T22:15:38"/>
    <n v="3183"/>
    <s v="Exchange Place        "/>
    <n v="40.716246900000002"/>
    <n v="-74.033458800000005"/>
    <n v="3279"/>
    <x v="26"/>
    <n v="40.721630142638354"/>
    <n v="-74.04996782541275"/>
    <n v="24389"/>
    <x v="0"/>
    <m/>
    <m/>
    <m/>
    <m/>
    <n v="1983"/>
    <n v="41"/>
    <m/>
    <n v="1"/>
  </r>
  <r>
    <n v="388"/>
    <n v="6"/>
    <m/>
    <m/>
    <m/>
    <m/>
    <d v="2016-08-04T22:06:26"/>
    <d v="2016-08-04T22:12:54"/>
    <n v="3183"/>
    <s v="Exchange Place        "/>
    <n v="40.716246900000002"/>
    <n v="-74.033458800000005"/>
    <n v="3187"/>
    <x v="16"/>
    <n v="40.721123599999999"/>
    <n v="-74.038050949999999"/>
    <n v="26251"/>
    <x v="0"/>
    <m/>
    <m/>
    <m/>
    <m/>
    <n v="1984"/>
    <n v="40"/>
    <m/>
    <n v="1"/>
  </r>
  <r>
    <n v="367"/>
    <n v="6"/>
    <m/>
    <m/>
    <m/>
    <m/>
    <d v="2016-08-04T22:06:31"/>
    <d v="2016-08-04T22:12:38"/>
    <n v="3186"/>
    <s v="Grove St PATH         "/>
    <n v="40.71958611647166"/>
    <n v="-74.043117463588715"/>
    <n v="3203"/>
    <x v="9"/>
    <n v="40.727595966000003"/>
    <n v="-74.044247311000007"/>
    <n v="26317"/>
    <x v="0"/>
    <m/>
    <m/>
    <m/>
    <m/>
    <n v="1977"/>
    <n v="47"/>
    <m/>
    <n v="2"/>
  </r>
  <r>
    <n v="590"/>
    <n v="9"/>
    <m/>
    <m/>
    <m/>
    <m/>
    <d v="2016-08-04T22:06:38"/>
    <d v="2016-08-04T22:16:29"/>
    <n v="3195"/>
    <s v="Sip Ave               "/>
    <n v="40.730742625306583"/>
    <n v="-74.063783884048462"/>
    <n v="3210"/>
    <x v="27"/>
    <n v="40.742677141000001"/>
    <n v="-74.051788633000001"/>
    <n v="24544"/>
    <x v="1"/>
    <m/>
    <m/>
    <m/>
    <m/>
    <m/>
    <s v=""/>
    <m/>
    <n v="0"/>
  </r>
  <r>
    <n v="450"/>
    <n v="7"/>
    <m/>
    <m/>
    <m/>
    <m/>
    <d v="2016-08-04T22:08:00"/>
    <d v="2016-08-04T22:15:31"/>
    <n v="3276"/>
    <s v="Marin Light Rail      "/>
    <n v="40.714584035358932"/>
    <n v="-74.042817056179047"/>
    <n v="3183"/>
    <x v="11"/>
    <n v="40.716246900000002"/>
    <n v="-74.033458800000005"/>
    <n v="26203"/>
    <x v="0"/>
    <m/>
    <m/>
    <m/>
    <m/>
    <n v="1981"/>
    <n v="43"/>
    <m/>
    <n v="1"/>
  </r>
  <r>
    <n v="421"/>
    <n v="7"/>
    <m/>
    <m/>
    <m/>
    <m/>
    <d v="2016-08-04T22:08:16"/>
    <d v="2016-08-04T22:15:18"/>
    <n v="3276"/>
    <s v="Marin Light Rail      "/>
    <n v="40.714584035358932"/>
    <n v="-74.042817056179047"/>
    <n v="3183"/>
    <x v="11"/>
    <n v="40.716246900000002"/>
    <n v="-74.033458800000005"/>
    <n v="24643"/>
    <x v="0"/>
    <m/>
    <m/>
    <m/>
    <m/>
    <n v="1983"/>
    <n v="41"/>
    <m/>
    <n v="1"/>
  </r>
  <r>
    <n v="556"/>
    <n v="9"/>
    <m/>
    <m/>
    <m/>
    <m/>
    <d v="2016-08-04T22:10:10"/>
    <d v="2016-08-04T22:19:27"/>
    <n v="3201"/>
    <s v="Dey St                "/>
    <n v="40.737710999999997"/>
    <n v="-74.066920999999994"/>
    <n v="3207"/>
    <x v="32"/>
    <n v="40.737603700000001"/>
    <n v="-74.052478300000004"/>
    <n v="24645"/>
    <x v="0"/>
    <m/>
    <m/>
    <m/>
    <m/>
    <n v="1981"/>
    <n v="43"/>
    <m/>
    <n v="1"/>
  </r>
  <r>
    <n v="346"/>
    <n v="5"/>
    <m/>
    <m/>
    <m/>
    <m/>
    <d v="2016-08-04T22:10:43"/>
    <d v="2016-08-04T22:16:29"/>
    <n v="3195"/>
    <s v="Sip Ave               "/>
    <n v="40.730742625306583"/>
    <n v="-74.063783884048462"/>
    <n v="3207"/>
    <x v="32"/>
    <n v="40.737603700000001"/>
    <n v="-74.052478300000004"/>
    <n v="26238"/>
    <x v="0"/>
    <m/>
    <m/>
    <m/>
    <m/>
    <n v="1957"/>
    <n v="67"/>
    <m/>
    <n v="1"/>
  </r>
  <r>
    <n v="660"/>
    <n v="11"/>
    <m/>
    <m/>
    <m/>
    <m/>
    <d v="2016-08-04T22:13:14"/>
    <d v="2016-08-04T22:24:14"/>
    <n v="3186"/>
    <s v="Grove St PATH         "/>
    <n v="40.71958611647166"/>
    <n v="-74.043117463588715"/>
    <n v="3225"/>
    <x v="38"/>
    <n v="40.723658899999997"/>
    <n v="-74.064194299999997"/>
    <n v="24387"/>
    <x v="0"/>
    <m/>
    <m/>
    <m/>
    <m/>
    <n v="1986"/>
    <n v="38"/>
    <m/>
    <n v="1"/>
  </r>
  <r>
    <n v="429"/>
    <n v="7"/>
    <m/>
    <m/>
    <m/>
    <m/>
    <d v="2016-08-04T22:16:31"/>
    <d v="2016-08-04T22:23:40"/>
    <n v="3193"/>
    <s v="Lincoln Park          "/>
    <n v="40.724605099886901"/>
    <n v="-74.078405946493149"/>
    <n v="3195"/>
    <x v="3"/>
    <n v="40.730742625306583"/>
    <n v="-74.063783884048462"/>
    <n v="24444"/>
    <x v="0"/>
    <m/>
    <m/>
    <m/>
    <m/>
    <n v="1983"/>
    <n v="41"/>
    <m/>
    <n v="1"/>
  </r>
  <r>
    <n v="246"/>
    <n v="4"/>
    <m/>
    <m/>
    <m/>
    <m/>
    <d v="2016-08-04T22:17:12"/>
    <d v="2016-08-04T22:21:19"/>
    <n v="3270"/>
    <s v="Jersey &amp; 6th St       "/>
    <n v="40.725289107811321"/>
    <n v="-74.045571684837341"/>
    <n v="3186"/>
    <x v="5"/>
    <n v="40.71958611647166"/>
    <n v="-74.043117463588715"/>
    <n v="24447"/>
    <x v="0"/>
    <m/>
    <m/>
    <m/>
    <m/>
    <n v="1981"/>
    <n v="43"/>
    <m/>
    <n v="1"/>
  </r>
  <r>
    <n v="182"/>
    <n v="3"/>
    <m/>
    <m/>
    <m/>
    <m/>
    <d v="2016-08-04T22:17:59"/>
    <d v="2016-08-04T22:21:01"/>
    <n v="3206"/>
    <s v="Hilltop               "/>
    <n v="40.7311689"/>
    <n v="-74.057573599999998"/>
    <n v="3209"/>
    <x v="28"/>
    <n v="40.724176499999999"/>
    <n v="-74.050656399999994"/>
    <n v="24667"/>
    <x v="0"/>
    <m/>
    <m/>
    <m/>
    <m/>
    <n v="1983"/>
    <n v="41"/>
    <m/>
    <n v="1"/>
  </r>
  <r>
    <n v="357"/>
    <n v="5"/>
    <m/>
    <m/>
    <m/>
    <m/>
    <d v="2016-08-04T22:18:30"/>
    <d v="2016-08-04T22:24:27"/>
    <n v="3184"/>
    <s v="Paulus Hook           "/>
    <n v="40.7141454"/>
    <n v="-74.033551900000006"/>
    <n v="3187"/>
    <x v="16"/>
    <n v="40.721123599999999"/>
    <n v="-74.038050949999999"/>
    <n v="26296"/>
    <x v="0"/>
    <m/>
    <m/>
    <m/>
    <m/>
    <n v="1986"/>
    <n v="38"/>
    <m/>
    <n v="1"/>
  </r>
  <r>
    <n v="378"/>
    <n v="6"/>
    <m/>
    <m/>
    <m/>
    <m/>
    <d v="2016-08-04T22:19:17"/>
    <d v="2016-08-04T22:25:36"/>
    <n v="3213"/>
    <s v="Van Vorst Park        "/>
    <n v="40.718488919999999"/>
    <n v="-74.047726624999996"/>
    <n v="3187"/>
    <x v="16"/>
    <n v="40.721123599999999"/>
    <n v="-74.038050949999999"/>
    <n v="24580"/>
    <x v="0"/>
    <m/>
    <m/>
    <m/>
    <m/>
    <n v="1964"/>
    <n v="60"/>
    <m/>
    <n v="1"/>
  </r>
  <r>
    <n v="1605"/>
    <n v="26"/>
    <m/>
    <m/>
    <m/>
    <m/>
    <d v="2016-08-04T22:21:07"/>
    <d v="2016-08-04T22:47:52"/>
    <n v="3186"/>
    <s v="Grove St PATH         "/>
    <n v="40.71958611647166"/>
    <n v="-74.043117463588715"/>
    <n v="3199"/>
    <x v="21"/>
    <n v="40.728744800000001"/>
    <n v="-74.032108199999996"/>
    <n v="24485"/>
    <x v="0"/>
    <m/>
    <m/>
    <m/>
    <m/>
    <n v="1988"/>
    <n v="36"/>
    <m/>
    <n v="1"/>
  </r>
  <r>
    <n v="835"/>
    <n v="13"/>
    <m/>
    <m/>
    <m/>
    <m/>
    <d v="2016-08-04T22:21:14"/>
    <d v="2016-08-04T22:35:10"/>
    <n v="3183"/>
    <s v="Exchange Place        "/>
    <n v="40.716246900000002"/>
    <n v="-74.033458800000005"/>
    <n v="3183"/>
    <x v="11"/>
    <n v="40.716246900000002"/>
    <n v="-74.033458800000005"/>
    <n v="26193"/>
    <x v="0"/>
    <m/>
    <m/>
    <m/>
    <m/>
    <n v="1988"/>
    <n v="36"/>
    <m/>
    <n v="1"/>
  </r>
  <r>
    <n v="218"/>
    <n v="3"/>
    <m/>
    <m/>
    <m/>
    <m/>
    <d v="2016-08-04T22:21:27"/>
    <d v="2016-08-04T22:25:06"/>
    <n v="3186"/>
    <s v="Grove St PATH         "/>
    <n v="40.71958611647166"/>
    <n v="-74.043117463588715"/>
    <n v="3209"/>
    <x v="28"/>
    <n v="40.724176499999999"/>
    <n v="-74.050656399999994"/>
    <n v="26217"/>
    <x v="0"/>
    <m/>
    <m/>
    <m/>
    <m/>
    <n v="1984"/>
    <n v="40"/>
    <m/>
    <n v="1"/>
  </r>
  <r>
    <n v="417"/>
    <n v="6"/>
    <m/>
    <m/>
    <m/>
    <m/>
    <d v="2016-08-04T22:23:21"/>
    <d v="2016-08-04T22:30:18"/>
    <n v="3210"/>
    <s v="Pershing Field        "/>
    <n v="40.742677141000001"/>
    <n v="-74.051788633000001"/>
    <n v="3197"/>
    <x v="29"/>
    <n v="40.752558999999998"/>
    <n v="-74.044725"/>
    <n v="26207"/>
    <x v="1"/>
    <m/>
    <m/>
    <m/>
    <m/>
    <m/>
    <s v=""/>
    <m/>
    <n v="0"/>
  </r>
  <r>
    <n v="188"/>
    <n v="3"/>
    <m/>
    <m/>
    <m/>
    <m/>
    <d v="2016-08-04T22:23:24"/>
    <d v="2016-08-04T22:26:32"/>
    <n v="3186"/>
    <s v="Grove St PATH         "/>
    <n v="40.71958611647166"/>
    <n v="-74.043117463588715"/>
    <n v="3279"/>
    <x v="26"/>
    <n v="40.721630142638354"/>
    <n v="-74.04996782541275"/>
    <n v="24572"/>
    <x v="0"/>
    <m/>
    <m/>
    <m/>
    <m/>
    <n v="1977"/>
    <n v="47"/>
    <m/>
    <n v="1"/>
  </r>
  <r>
    <n v="2653"/>
    <n v="44"/>
    <m/>
    <m/>
    <m/>
    <m/>
    <d v="2016-08-04T22:24:19"/>
    <d v="2016-08-04T23:08:32"/>
    <n v="3199"/>
    <s v="Newport Pkwy          "/>
    <n v="40.728744800000001"/>
    <n v="-74.032108199999996"/>
    <n v="3199"/>
    <x v="21"/>
    <n v="40.728744800000001"/>
    <n v="-74.032108199999996"/>
    <n v="26164"/>
    <x v="0"/>
    <m/>
    <m/>
    <m/>
    <m/>
    <n v="1977"/>
    <n v="47"/>
    <m/>
    <n v="1"/>
  </r>
  <r>
    <n v="213"/>
    <n v="3"/>
    <m/>
    <m/>
    <m/>
    <m/>
    <d v="2016-08-04T22:25:28"/>
    <d v="2016-08-04T22:29:02"/>
    <n v="3209"/>
    <s v="Brunswick St          "/>
    <n v="40.724176499999999"/>
    <n v="-74.050656399999994"/>
    <n v="3186"/>
    <x v="5"/>
    <n v="40.71958611647166"/>
    <n v="-74.043117463588715"/>
    <n v="26245"/>
    <x v="0"/>
    <m/>
    <m/>
    <m/>
    <m/>
    <n v="1986"/>
    <n v="38"/>
    <m/>
    <n v="1"/>
  </r>
  <r>
    <n v="691"/>
    <n v="11"/>
    <m/>
    <m/>
    <m/>
    <m/>
    <d v="2016-08-04T22:26:24"/>
    <d v="2016-08-04T22:37:55"/>
    <n v="3195"/>
    <s v="Sip Ave               "/>
    <n v="40.730742625306583"/>
    <n v="-74.063783884048462"/>
    <n v="3215"/>
    <x v="36"/>
    <n v="40.746729899999998"/>
    <n v="-74.049250900000004"/>
    <n v="26174"/>
    <x v="0"/>
    <m/>
    <m/>
    <m/>
    <m/>
    <n v="1986"/>
    <n v="38"/>
    <m/>
    <n v="2"/>
  </r>
  <r>
    <n v="394"/>
    <n v="6"/>
    <m/>
    <m/>
    <m/>
    <m/>
    <d v="2016-08-04T22:27:09"/>
    <d v="2016-08-04T22:33:43"/>
    <n v="3186"/>
    <s v="Grove St PATH         "/>
    <n v="40.71958611647166"/>
    <n v="-74.043117463588715"/>
    <n v="3267"/>
    <x v="33"/>
    <n v="40.712418823756899"/>
    <n v="-74.038525521755219"/>
    <n v="24447"/>
    <x v="0"/>
    <m/>
    <m/>
    <m/>
    <m/>
    <n v="1977"/>
    <n v="47"/>
    <m/>
    <n v="1"/>
  </r>
  <r>
    <n v="390"/>
    <n v="6"/>
    <m/>
    <m/>
    <m/>
    <m/>
    <d v="2016-08-04T22:28:55"/>
    <d v="2016-08-04T22:35:26"/>
    <n v="3195"/>
    <s v="Sip Ave               "/>
    <n v="40.730742625306583"/>
    <n v="-74.063783884048462"/>
    <n v="3193"/>
    <x v="4"/>
    <n v="40.724605099886901"/>
    <n v="-74.078405946493149"/>
    <n v="26256"/>
    <x v="0"/>
    <m/>
    <m/>
    <m/>
    <m/>
    <n v="1991"/>
    <n v="33"/>
    <m/>
    <n v="1"/>
  </r>
  <r>
    <n v="317"/>
    <n v="5"/>
    <m/>
    <m/>
    <m/>
    <m/>
    <d v="2016-08-04T22:30:24"/>
    <d v="2016-08-04T22:35:41"/>
    <n v="3203"/>
    <s v="Hamilton Park         "/>
    <n v="40.727595966000003"/>
    <n v="-74.044247311000007"/>
    <n v="3186"/>
    <x v="5"/>
    <n v="40.71958611647166"/>
    <n v="-74.043117463588715"/>
    <n v="24409"/>
    <x v="0"/>
    <m/>
    <m/>
    <m/>
    <m/>
    <n v="1974"/>
    <n v="50"/>
    <m/>
    <n v="1"/>
  </r>
  <r>
    <n v="595"/>
    <n v="9"/>
    <m/>
    <m/>
    <m/>
    <m/>
    <d v="2016-08-04T22:35:19"/>
    <d v="2016-08-04T22:45:15"/>
    <n v="3202"/>
    <s v="Newport PATH          "/>
    <n v="40.727223500000001"/>
    <n v="-74.033758899999995"/>
    <n v="3183"/>
    <x v="11"/>
    <n v="40.716246900000002"/>
    <n v="-74.033458800000005"/>
    <n v="24604"/>
    <x v="0"/>
    <m/>
    <m/>
    <m/>
    <m/>
    <n v="1983"/>
    <n v="41"/>
    <m/>
    <n v="1"/>
  </r>
  <r>
    <n v="147"/>
    <n v="2"/>
    <m/>
    <m/>
    <m/>
    <m/>
    <d v="2016-08-04T22:35:46"/>
    <d v="2016-08-04T22:38:14"/>
    <n v="3186"/>
    <s v="Grove St PATH         "/>
    <n v="40.71958611647166"/>
    <n v="-74.043117463588715"/>
    <n v="3213"/>
    <x v="7"/>
    <n v="40.718488919999999"/>
    <n v="-74.047726624999996"/>
    <n v="24685"/>
    <x v="0"/>
    <m/>
    <m/>
    <m/>
    <m/>
    <n v="1985"/>
    <n v="39"/>
    <m/>
    <n v="1"/>
  </r>
  <r>
    <n v="256"/>
    <n v="4"/>
    <m/>
    <m/>
    <m/>
    <m/>
    <d v="2016-08-04T22:37:56"/>
    <d v="2016-08-04T22:42:12"/>
    <n v="3183"/>
    <s v="Exchange Place        "/>
    <n v="40.716246900000002"/>
    <n v="-74.033458800000005"/>
    <n v="3187"/>
    <x v="16"/>
    <n v="40.721123599999999"/>
    <n v="-74.038050949999999"/>
    <n v="26257"/>
    <x v="0"/>
    <m/>
    <m/>
    <m/>
    <m/>
    <n v="1989"/>
    <n v="35"/>
    <m/>
    <n v="2"/>
  </r>
  <r>
    <n v="160"/>
    <n v="2"/>
    <m/>
    <m/>
    <m/>
    <m/>
    <d v="2016-08-04T22:43:46"/>
    <d v="2016-08-04T22:46:26"/>
    <n v="3195"/>
    <s v="Sip Ave               "/>
    <n v="40.730742625306583"/>
    <n v="-74.063783884048462"/>
    <n v="3194"/>
    <x v="20"/>
    <n v="40.725339925355797"/>
    <n v="-74.067622125148773"/>
    <n v="24562"/>
    <x v="0"/>
    <m/>
    <m/>
    <m/>
    <m/>
    <n v="1981"/>
    <n v="43"/>
    <m/>
    <n v="1"/>
  </r>
  <r>
    <n v="249"/>
    <n v="4"/>
    <m/>
    <m/>
    <m/>
    <m/>
    <d v="2016-08-04T22:44:05"/>
    <d v="2016-08-04T22:48:14"/>
    <n v="3195"/>
    <s v="Sip Ave               "/>
    <n v="40.730742625306583"/>
    <n v="-74.063783884048462"/>
    <n v="3201"/>
    <x v="22"/>
    <n v="40.737710999999997"/>
    <n v="-74.066920999999994"/>
    <n v="24444"/>
    <x v="0"/>
    <m/>
    <m/>
    <m/>
    <m/>
    <n v="1972"/>
    <n v="52"/>
    <m/>
    <n v="1"/>
  </r>
  <r>
    <n v="466"/>
    <n v="7"/>
    <m/>
    <m/>
    <m/>
    <m/>
    <d v="2016-08-04T22:46:20"/>
    <d v="2016-08-04T22:54:06"/>
    <n v="3202"/>
    <s v="Newport PATH          "/>
    <n v="40.727223500000001"/>
    <n v="-74.033758899999995"/>
    <n v="3203"/>
    <x v="9"/>
    <n v="40.727595966000003"/>
    <n v="-74.044247311000007"/>
    <n v="24635"/>
    <x v="0"/>
    <m/>
    <m/>
    <m/>
    <m/>
    <n v="1986"/>
    <n v="38"/>
    <m/>
    <n v="1"/>
  </r>
  <r>
    <n v="144"/>
    <n v="2"/>
    <m/>
    <m/>
    <m/>
    <m/>
    <d v="2016-08-04T22:49:49"/>
    <d v="2016-08-04T22:52:14"/>
    <n v="3186"/>
    <s v="Grove St PATH         "/>
    <n v="40.71958611647166"/>
    <n v="-74.043117463588715"/>
    <n v="3213"/>
    <x v="7"/>
    <n v="40.718488919999999"/>
    <n v="-74.047726624999996"/>
    <n v="24409"/>
    <x v="0"/>
    <m/>
    <m/>
    <m/>
    <m/>
    <n v="1982"/>
    <n v="42"/>
    <m/>
    <n v="1"/>
  </r>
  <r>
    <n v="249"/>
    <n v="4"/>
    <m/>
    <m/>
    <m/>
    <m/>
    <d v="2016-08-04T22:51:29"/>
    <d v="2016-08-04T22:55:39"/>
    <n v="3186"/>
    <s v="Grove St PATH         "/>
    <n v="40.71958611647166"/>
    <n v="-74.043117463588715"/>
    <n v="3209"/>
    <x v="28"/>
    <n v="40.724176499999999"/>
    <n v="-74.050656399999994"/>
    <n v="26245"/>
    <x v="0"/>
    <m/>
    <m/>
    <m/>
    <m/>
    <n v="1976"/>
    <n v="48"/>
    <m/>
    <n v="1"/>
  </r>
  <r>
    <n v="494"/>
    <n v="8"/>
    <m/>
    <m/>
    <m/>
    <m/>
    <d v="2016-08-04T22:53:39"/>
    <d v="2016-08-04T23:01:53"/>
    <n v="3183"/>
    <s v="Exchange Place        "/>
    <n v="40.716246900000002"/>
    <n v="-74.033458800000005"/>
    <n v="3202"/>
    <x v="15"/>
    <n v="40.727223500000001"/>
    <n v="-74.033758899999995"/>
    <n v="24604"/>
    <x v="0"/>
    <m/>
    <m/>
    <m/>
    <m/>
    <n v="1983"/>
    <n v="41"/>
    <m/>
    <n v="1"/>
  </r>
  <r>
    <n v="260"/>
    <n v="4"/>
    <m/>
    <m/>
    <m/>
    <m/>
    <d v="2016-08-04T22:54:13"/>
    <d v="2016-08-04T22:58:33"/>
    <n v="3183"/>
    <s v="Exchange Place        "/>
    <n v="40.716246900000002"/>
    <n v="-74.033458800000005"/>
    <n v="3267"/>
    <x v="33"/>
    <n v="40.712418823756899"/>
    <n v="-74.038525521755219"/>
    <n v="26193"/>
    <x v="0"/>
    <m/>
    <m/>
    <m/>
    <m/>
    <n v="1983"/>
    <n v="41"/>
    <m/>
    <n v="1"/>
  </r>
  <r>
    <n v="407"/>
    <n v="6"/>
    <m/>
    <m/>
    <m/>
    <m/>
    <d v="2016-08-04T22:54:34"/>
    <d v="2016-08-04T23:01:21"/>
    <n v="3183"/>
    <s v="Exchange Place        "/>
    <n v="40.716246900000002"/>
    <n v="-74.033458800000005"/>
    <n v="3267"/>
    <x v="33"/>
    <n v="40.712418823756899"/>
    <n v="-74.038525521755219"/>
    <n v="26276"/>
    <x v="0"/>
    <m/>
    <m/>
    <m/>
    <m/>
    <n v="1969"/>
    <n v="55"/>
    <m/>
    <n v="2"/>
  </r>
  <r>
    <n v="174"/>
    <n v="2"/>
    <m/>
    <m/>
    <m/>
    <m/>
    <d v="2016-08-04T22:55:22"/>
    <d v="2016-08-04T22:58:17"/>
    <n v="3184"/>
    <s v="Paulus Hook           "/>
    <n v="40.7141454"/>
    <n v="-74.033551900000006"/>
    <n v="3267"/>
    <x v="33"/>
    <n v="40.712418823756899"/>
    <n v="-74.038525521755219"/>
    <n v="24718"/>
    <x v="0"/>
    <m/>
    <m/>
    <m/>
    <m/>
    <n v="1983"/>
    <n v="41"/>
    <m/>
    <n v="1"/>
  </r>
  <r>
    <n v="143"/>
    <n v="2"/>
    <m/>
    <m/>
    <m/>
    <m/>
    <d v="2016-08-04T22:56:58"/>
    <d v="2016-08-04T22:59:22"/>
    <n v="3183"/>
    <s v="Exchange Place        "/>
    <n v="40.716246900000002"/>
    <n v="-74.033458800000005"/>
    <n v="3214"/>
    <x v="19"/>
    <n v="40.712774199999998"/>
    <n v="-74.0364857"/>
    <n v="24643"/>
    <x v="0"/>
    <m/>
    <m/>
    <m/>
    <m/>
    <n v="1954"/>
    <n v="70"/>
    <m/>
    <n v="2"/>
  </r>
  <r>
    <n v="421"/>
    <n v="7"/>
    <m/>
    <m/>
    <m/>
    <m/>
    <d v="2016-08-04T23:01:15"/>
    <d v="2016-08-04T23:08:16"/>
    <n v="3202"/>
    <s v="Newport PATH          "/>
    <n v="40.727223500000001"/>
    <n v="-74.033758899999995"/>
    <n v="3199"/>
    <x v="21"/>
    <n v="40.728744800000001"/>
    <n v="-74.032108199999996"/>
    <n v="24602"/>
    <x v="0"/>
    <m/>
    <m/>
    <m/>
    <m/>
    <n v="1991"/>
    <n v="33"/>
    <m/>
    <n v="2"/>
  </r>
  <r>
    <n v="578"/>
    <n v="9"/>
    <m/>
    <m/>
    <m/>
    <m/>
    <d v="2016-08-04T23:03:24"/>
    <d v="2016-08-04T23:13:02"/>
    <n v="3187"/>
    <s v="Warren St             "/>
    <n v="40.721123599999999"/>
    <n v="-74.038050949999999"/>
    <n v="3213"/>
    <x v="7"/>
    <n v="40.718488919999999"/>
    <n v="-74.047726624999996"/>
    <n v="24548"/>
    <x v="0"/>
    <m/>
    <m/>
    <m/>
    <m/>
    <n v="1964"/>
    <n v="60"/>
    <m/>
    <n v="1"/>
  </r>
  <r>
    <n v="251"/>
    <n v="4"/>
    <m/>
    <m/>
    <m/>
    <m/>
    <d v="2016-08-04T23:03:51"/>
    <d v="2016-08-04T23:08:03"/>
    <n v="3186"/>
    <s v="Grove St PATH         "/>
    <n v="40.71958611647166"/>
    <n v="-74.043117463588715"/>
    <n v="3278"/>
    <x v="12"/>
    <n v="40.725685483629007"/>
    <n v="-74.048790335655212"/>
    <n v="24469"/>
    <x v="0"/>
    <m/>
    <m/>
    <m/>
    <m/>
    <n v="1985"/>
    <n v="39"/>
    <m/>
    <n v="2"/>
  </r>
  <r>
    <n v="364"/>
    <n v="6"/>
    <m/>
    <m/>
    <m/>
    <m/>
    <d v="2016-08-04T23:04:09"/>
    <d v="2016-08-04T23:10:13"/>
    <n v="3186"/>
    <s v="Grove St PATH         "/>
    <n v="40.71958611647166"/>
    <n v="-74.043117463588715"/>
    <n v="3184"/>
    <x v="8"/>
    <n v="40.7141454"/>
    <n v="-74.033551900000006"/>
    <n v="26286"/>
    <x v="0"/>
    <m/>
    <m/>
    <m/>
    <m/>
    <n v="1985"/>
    <n v="39"/>
    <m/>
    <n v="2"/>
  </r>
  <r>
    <n v="584"/>
    <n v="9"/>
    <m/>
    <m/>
    <m/>
    <m/>
    <d v="2016-08-04T23:08:21"/>
    <d v="2016-08-04T23:18:06"/>
    <n v="3212"/>
    <s v="Christ Hospital       "/>
    <n v="40.734785817999999"/>
    <n v="-74.050443635999997"/>
    <n v="3273"/>
    <x v="0"/>
    <n v="40.721650724879986"/>
    <n v="-74.042884111404419"/>
    <n v="24475"/>
    <x v="0"/>
    <m/>
    <m/>
    <m/>
    <m/>
    <n v="1971"/>
    <n v="53"/>
    <m/>
    <n v="2"/>
  </r>
  <r>
    <n v="404"/>
    <n v="6"/>
    <m/>
    <m/>
    <m/>
    <m/>
    <d v="2016-08-04T23:09:50"/>
    <d v="2016-08-04T23:16:34"/>
    <n v="3183"/>
    <s v="Exchange Place        "/>
    <n v="40.716246900000002"/>
    <n v="-74.033458800000005"/>
    <n v="3199"/>
    <x v="21"/>
    <n v="40.728744800000001"/>
    <n v="-74.032108199999996"/>
    <n v="26318"/>
    <x v="0"/>
    <m/>
    <m/>
    <m/>
    <m/>
    <n v="1973"/>
    <n v="51"/>
    <m/>
    <n v="1"/>
  </r>
  <r>
    <n v="597"/>
    <n v="9"/>
    <m/>
    <m/>
    <m/>
    <m/>
    <d v="2016-08-04T23:12:44"/>
    <d v="2016-08-04T23:22:41"/>
    <n v="3195"/>
    <s v="Sip Ave               "/>
    <n v="40.730742625306583"/>
    <n v="-74.063783884048462"/>
    <n v="3191"/>
    <x v="30"/>
    <n v="40.7182113"/>
    <n v="-74.083639399999996"/>
    <n v="24589"/>
    <x v="0"/>
    <m/>
    <m/>
    <m/>
    <m/>
    <n v="1994"/>
    <n v="30"/>
    <m/>
    <n v="1"/>
  </r>
  <r>
    <n v="209"/>
    <n v="3"/>
    <m/>
    <m/>
    <m/>
    <m/>
    <d v="2016-08-04T23:16:22"/>
    <d v="2016-08-04T23:19:52"/>
    <n v="3202"/>
    <s v="Newport PATH          "/>
    <n v="40.727223500000001"/>
    <n v="-74.033758899999995"/>
    <n v="3187"/>
    <x v="16"/>
    <n v="40.721123599999999"/>
    <n v="-74.038050949999999"/>
    <n v="24653"/>
    <x v="0"/>
    <m/>
    <m/>
    <m/>
    <m/>
    <n v="1979"/>
    <n v="45"/>
    <m/>
    <n v="1"/>
  </r>
  <r>
    <n v="570"/>
    <n v="9"/>
    <m/>
    <m/>
    <m/>
    <m/>
    <d v="2016-08-04T23:17:13"/>
    <d v="2016-08-04T23:26:43"/>
    <n v="3205"/>
    <s v="JC Medical Center     "/>
    <n v="40.716539780991937"/>
    <n v="-74.049637913703904"/>
    <n v="3278"/>
    <x v="12"/>
    <n v="40.725685483629007"/>
    <n v="-74.048790335655212"/>
    <n v="26181"/>
    <x v="0"/>
    <m/>
    <m/>
    <m/>
    <m/>
    <n v="1980"/>
    <n v="44"/>
    <m/>
    <n v="1"/>
  </r>
  <r>
    <n v="244"/>
    <n v="4"/>
    <m/>
    <m/>
    <m/>
    <m/>
    <d v="2016-08-04T23:17:30"/>
    <d v="2016-08-04T23:21:35"/>
    <n v="3195"/>
    <s v="Sip Ave               "/>
    <n v="40.730742625306583"/>
    <n v="-74.063783884048462"/>
    <n v="3194"/>
    <x v="20"/>
    <n v="40.725339925355797"/>
    <n v="-74.067622125148773"/>
    <n v="26262"/>
    <x v="0"/>
    <m/>
    <m/>
    <m/>
    <m/>
    <n v="1985"/>
    <n v="39"/>
    <m/>
    <n v="1"/>
  </r>
  <r>
    <n v="383"/>
    <n v="6"/>
    <m/>
    <m/>
    <m/>
    <m/>
    <d v="2016-08-04T23:17:28"/>
    <d v="2016-08-04T23:23:52"/>
    <n v="3205"/>
    <s v="JC Medical Center     "/>
    <n v="40.716539780991937"/>
    <n v="-74.049637913703904"/>
    <n v="3270"/>
    <x v="18"/>
    <n v="40.725289107811321"/>
    <n v="-74.045571684837341"/>
    <n v="26292"/>
    <x v="0"/>
    <m/>
    <m/>
    <m/>
    <m/>
    <n v="1985"/>
    <n v="39"/>
    <m/>
    <n v="2"/>
  </r>
  <r>
    <n v="1856"/>
    <n v="30"/>
    <m/>
    <m/>
    <m/>
    <m/>
    <d v="2016-08-04T23:17:58"/>
    <d v="2016-08-04T23:48:55"/>
    <n v="3187"/>
    <s v="Warren St             "/>
    <n v="40.721123599999999"/>
    <n v="-74.038050949999999"/>
    <n v="3186"/>
    <x v="5"/>
    <n v="40.71958611647166"/>
    <n v="-74.043117463588715"/>
    <n v="26296"/>
    <x v="0"/>
    <m/>
    <m/>
    <m/>
    <m/>
    <n v="1984"/>
    <n v="40"/>
    <m/>
    <n v="1"/>
  </r>
  <r>
    <n v="419"/>
    <n v="6"/>
    <m/>
    <m/>
    <m/>
    <m/>
    <d v="2016-08-04T23:20:09"/>
    <d v="2016-08-04T23:27:08"/>
    <n v="3205"/>
    <s v="JC Medical Center     "/>
    <n v="40.716539780991937"/>
    <n v="-74.049637913703904"/>
    <n v="3187"/>
    <x v="16"/>
    <n v="40.721123599999999"/>
    <n v="-74.038050949999999"/>
    <n v="24722"/>
    <x v="0"/>
    <m/>
    <m/>
    <m/>
    <m/>
    <n v="1981"/>
    <n v="43"/>
    <m/>
    <n v="1"/>
  </r>
  <r>
    <n v="419"/>
    <n v="6"/>
    <m/>
    <m/>
    <m/>
    <m/>
    <d v="2016-08-04T23:24:06"/>
    <d v="2016-08-04T23:31:05"/>
    <n v="3195"/>
    <s v="Sip Ave               "/>
    <n v="40.730742625306583"/>
    <n v="-74.063783884048462"/>
    <n v="3191"/>
    <x v="30"/>
    <n v="40.7182113"/>
    <n v="-74.083639399999996"/>
    <n v="24466"/>
    <x v="0"/>
    <m/>
    <m/>
    <m/>
    <m/>
    <n v="1979"/>
    <n v="45"/>
    <m/>
    <n v="1"/>
  </r>
  <r>
    <n v="1879"/>
    <n v="31"/>
    <m/>
    <m/>
    <m/>
    <m/>
    <d v="2016-08-04T23:28:19"/>
    <d v="2016-08-04T23:59:38"/>
    <n v="3186"/>
    <s v="Grove St PATH         "/>
    <n v="40.71958611647166"/>
    <n v="-74.043117463588715"/>
    <n v="3202"/>
    <x v="15"/>
    <n v="40.727223500000001"/>
    <n v="-74.033758899999995"/>
    <n v="26241"/>
    <x v="0"/>
    <m/>
    <m/>
    <m/>
    <m/>
    <n v="1982"/>
    <n v="42"/>
    <m/>
    <n v="1"/>
  </r>
  <r>
    <n v="262"/>
    <n v="4"/>
    <m/>
    <m/>
    <m/>
    <m/>
    <d v="2016-08-04T23:29:29"/>
    <d v="2016-08-04T23:33:51"/>
    <n v="3186"/>
    <s v="Grove St PATH         "/>
    <n v="40.71958611647166"/>
    <n v="-74.043117463588715"/>
    <n v="3209"/>
    <x v="28"/>
    <n v="40.724176499999999"/>
    <n v="-74.050656399999994"/>
    <n v="24526"/>
    <x v="0"/>
    <m/>
    <m/>
    <m/>
    <m/>
    <n v="1986"/>
    <n v="38"/>
    <m/>
    <n v="1"/>
  </r>
  <r>
    <n v="106"/>
    <n v="1"/>
    <m/>
    <m/>
    <m/>
    <m/>
    <d v="2016-08-04T23:31:27"/>
    <d v="2016-08-04T23:33:14"/>
    <n v="3183"/>
    <s v="Exchange Place        "/>
    <n v="40.716246900000002"/>
    <n v="-74.033458800000005"/>
    <n v="3184"/>
    <x v="8"/>
    <n v="40.7141454"/>
    <n v="-74.033551900000006"/>
    <n v="26216"/>
    <x v="0"/>
    <m/>
    <m/>
    <m/>
    <m/>
    <n v="1990"/>
    <n v="34"/>
    <m/>
    <n v="1"/>
  </r>
  <r>
    <n v="276"/>
    <n v="4"/>
    <m/>
    <m/>
    <m/>
    <m/>
    <d v="2016-08-04T23:34:26"/>
    <d v="2016-08-04T23:39:03"/>
    <n v="3186"/>
    <s v="Grove St PATH         "/>
    <n v="40.71958611647166"/>
    <n v="-74.043117463588715"/>
    <n v="3203"/>
    <x v="9"/>
    <n v="40.727595966000003"/>
    <n v="-74.044247311000007"/>
    <n v="24636"/>
    <x v="0"/>
    <m/>
    <m/>
    <m/>
    <m/>
    <n v="1984"/>
    <n v="40"/>
    <m/>
    <n v="2"/>
  </r>
  <r>
    <n v="198"/>
    <n v="3"/>
    <m/>
    <m/>
    <m/>
    <m/>
    <d v="2016-08-04T23:36:36"/>
    <d v="2016-08-04T23:39:54"/>
    <n v="3202"/>
    <s v="Newport PATH          "/>
    <n v="40.727223500000001"/>
    <n v="-74.033758899999995"/>
    <n v="3187"/>
    <x v="16"/>
    <n v="40.721123599999999"/>
    <n v="-74.038050949999999"/>
    <n v="24604"/>
    <x v="0"/>
    <m/>
    <m/>
    <m/>
    <m/>
    <n v="1982"/>
    <n v="42"/>
    <m/>
    <n v="1"/>
  </r>
  <r>
    <n v="2038"/>
    <n v="33"/>
    <m/>
    <m/>
    <m/>
    <m/>
    <d v="2016-08-04T23:39:18"/>
    <d v="2016-08-05T00:13:16"/>
    <n v="3199"/>
    <s v="Newport Pkwy          "/>
    <n v="40.728744800000001"/>
    <n v="-74.032108199999996"/>
    <n v="3199"/>
    <x v="21"/>
    <n v="40.728744800000001"/>
    <n v="-74.032108199999996"/>
    <n v="26164"/>
    <x v="0"/>
    <m/>
    <m/>
    <m/>
    <m/>
    <n v="1975"/>
    <n v="49"/>
    <m/>
    <n v="1"/>
  </r>
  <r>
    <n v="1482"/>
    <n v="24"/>
    <m/>
    <m/>
    <m/>
    <m/>
    <d v="2016-08-04T23:40:42"/>
    <d v="2016-08-05T00:05:24"/>
    <n v="3210"/>
    <s v="Pershing Field        "/>
    <n v="40.742677141000001"/>
    <n v="-74.051788633000001"/>
    <n v="3210"/>
    <x v="27"/>
    <n v="40.742677141000001"/>
    <n v="-74.051788633000001"/>
    <n v="24411"/>
    <x v="0"/>
    <m/>
    <m/>
    <m/>
    <m/>
    <n v="1987"/>
    <n v="37"/>
    <m/>
    <n v="1"/>
  </r>
  <r>
    <n v="246"/>
    <n v="4"/>
    <m/>
    <m/>
    <m/>
    <m/>
    <d v="2016-08-04T23:51:06"/>
    <d v="2016-08-04T23:55:12"/>
    <n v="3186"/>
    <s v="Grove St PATH         "/>
    <n v="40.71958611647166"/>
    <n v="-74.043117463588715"/>
    <n v="3209"/>
    <x v="28"/>
    <n v="40.724176499999999"/>
    <n v="-74.050656399999994"/>
    <n v="26296"/>
    <x v="0"/>
    <m/>
    <m/>
    <m/>
    <m/>
    <n v="1982"/>
    <n v="42"/>
    <m/>
    <n v="1"/>
  </r>
  <r>
    <n v="165"/>
    <n v="2"/>
    <m/>
    <m/>
    <m/>
    <m/>
    <d v="2016-08-04T23:57:04"/>
    <d v="2016-08-04T23:59:49"/>
    <n v="3195"/>
    <s v="Sip Ave               "/>
    <n v="40.730742625306583"/>
    <n v="-74.063783884048462"/>
    <n v="3194"/>
    <x v="20"/>
    <n v="40.725339925355797"/>
    <n v="-74.067622125148773"/>
    <n v="24484"/>
    <x v="0"/>
    <m/>
    <m/>
    <m/>
    <m/>
    <n v="1972"/>
    <n v="52"/>
    <m/>
    <n v="1"/>
  </r>
  <r>
    <n v="294"/>
    <n v="4"/>
    <m/>
    <m/>
    <m/>
    <m/>
    <d v="2016-08-04T23:58:12"/>
    <d v="2016-08-05T00:03:06"/>
    <n v="3195"/>
    <s v="Sip Ave               "/>
    <n v="40.730742625306583"/>
    <n v="-74.063783884048462"/>
    <n v="3194"/>
    <x v="20"/>
    <n v="40.725339925355797"/>
    <n v="-74.067622125148773"/>
    <n v="24662"/>
    <x v="0"/>
    <m/>
    <m/>
    <m/>
    <m/>
    <n v="1988"/>
    <n v="36"/>
    <m/>
    <n v="1"/>
  </r>
  <r>
    <n v="250"/>
    <n v="4"/>
    <m/>
    <m/>
    <m/>
    <m/>
    <d v="2016-08-05T00:00:57"/>
    <d v="2016-08-05T00:05:08"/>
    <n v="3186"/>
    <s v="Grove St PATH         "/>
    <n v="40.71958611647166"/>
    <n v="-74.043117463588715"/>
    <n v="3270"/>
    <x v="18"/>
    <n v="40.725289107811321"/>
    <n v="-74.045571684837341"/>
    <n v="24482"/>
    <x v="0"/>
    <m/>
    <m/>
    <m/>
    <m/>
    <n v="1978"/>
    <n v="46"/>
    <m/>
    <n v="1"/>
  </r>
  <r>
    <n v="1122"/>
    <n v="18"/>
    <m/>
    <m/>
    <m/>
    <m/>
    <d v="2016-08-05T00:03:22"/>
    <d v="2016-08-05T00:22:04"/>
    <n v="3186"/>
    <s v="Grove St PATH         "/>
    <n v="40.71958611647166"/>
    <n v="-74.043117463588715"/>
    <n v="3190"/>
    <x v="2"/>
    <n v="40.710467023379699"/>
    <n v="-74.070038795471191"/>
    <n v="24388"/>
    <x v="0"/>
    <m/>
    <m/>
    <m/>
    <m/>
    <n v="1988"/>
    <n v="36"/>
    <m/>
    <n v="1"/>
  </r>
  <r>
    <n v="702"/>
    <n v="11"/>
    <m/>
    <m/>
    <m/>
    <m/>
    <d v="2016-08-05T00:03:54"/>
    <d v="2016-08-05T00:15:36"/>
    <n v="3202"/>
    <s v="Newport PATH          "/>
    <n v="40.727223500000001"/>
    <n v="-74.033758899999995"/>
    <n v="3211"/>
    <x v="14"/>
    <n v="40.721525149999998"/>
    <n v="-74.046304543000005"/>
    <n v="26241"/>
    <x v="0"/>
    <m/>
    <m/>
    <m/>
    <m/>
    <n v="1982"/>
    <n v="42"/>
    <m/>
    <n v="1"/>
  </r>
  <r>
    <n v="229"/>
    <n v="3"/>
    <m/>
    <m/>
    <m/>
    <m/>
    <d v="2016-08-05T00:04:29"/>
    <d v="2016-08-05T00:08:19"/>
    <n v="3183"/>
    <s v="Exchange Place        "/>
    <n v="40.716246900000002"/>
    <n v="-74.033458800000005"/>
    <n v="3267"/>
    <x v="33"/>
    <n v="40.712418823756899"/>
    <n v="-74.038525521755219"/>
    <n v="26203"/>
    <x v="0"/>
    <m/>
    <m/>
    <m/>
    <m/>
    <n v="1971"/>
    <n v="53"/>
    <m/>
    <n v="1"/>
  </r>
  <r>
    <n v="2077"/>
    <n v="34"/>
    <m/>
    <m/>
    <m/>
    <m/>
    <d v="2016-08-05T00:04:52"/>
    <d v="2016-08-05T00:39:29"/>
    <n v="3273"/>
    <s v="Manila &amp; 1st          "/>
    <n v="40.721650724879986"/>
    <n v="-74.042884111404419"/>
    <n v="3212"/>
    <x v="40"/>
    <n v="40.734785817999999"/>
    <n v="-74.050443635999997"/>
    <n v="24475"/>
    <x v="0"/>
    <m/>
    <m/>
    <m/>
    <m/>
    <n v="1971"/>
    <n v="53"/>
    <m/>
    <n v="2"/>
  </r>
  <r>
    <n v="474"/>
    <n v="7"/>
    <m/>
    <m/>
    <m/>
    <m/>
    <d v="2016-08-05T00:05:07"/>
    <d v="2016-08-05T00:13:01"/>
    <n v="3195"/>
    <s v="Sip Ave               "/>
    <n v="40.730742625306583"/>
    <n v="-74.063783884048462"/>
    <n v="3212"/>
    <x v="40"/>
    <n v="40.734785817999999"/>
    <n v="-74.050443635999997"/>
    <n v="26173"/>
    <x v="0"/>
    <m/>
    <m/>
    <m/>
    <m/>
    <n v="1967"/>
    <n v="57"/>
    <m/>
    <n v="1"/>
  </r>
  <r>
    <n v="975"/>
    <n v="16"/>
    <m/>
    <m/>
    <m/>
    <m/>
    <d v="2016-08-05T00:17:45"/>
    <d v="2016-08-05T00:34:00"/>
    <n v="3185"/>
    <s v="City Hall             "/>
    <n v="40.717732499999997"/>
    <n v="-74.043845000000005"/>
    <n v="3190"/>
    <x v="2"/>
    <n v="40.710467023379699"/>
    <n v="-74.070038795471191"/>
    <n v="24524"/>
    <x v="0"/>
    <m/>
    <m/>
    <m/>
    <m/>
    <n v="1986"/>
    <n v="38"/>
    <m/>
    <n v="1"/>
  </r>
  <r>
    <n v="169"/>
    <n v="2"/>
    <m/>
    <m/>
    <m/>
    <m/>
    <d v="2016-08-05T00:26:36"/>
    <d v="2016-08-05T00:29:26"/>
    <n v="3209"/>
    <s v="Brunswick St          "/>
    <n v="40.724176499999999"/>
    <n v="-74.050656399999994"/>
    <n v="3211"/>
    <x v="14"/>
    <n v="40.721525149999998"/>
    <n v="-74.046304543000005"/>
    <n v="24667"/>
    <x v="0"/>
    <m/>
    <m/>
    <m/>
    <m/>
    <n v="1983"/>
    <n v="41"/>
    <m/>
    <n v="1"/>
  </r>
  <r>
    <n v="1000"/>
    <n v="16"/>
    <m/>
    <m/>
    <m/>
    <m/>
    <d v="2016-08-05T00:27:19"/>
    <d v="2016-08-05T00:44:00"/>
    <n v="3210"/>
    <s v="Pershing Field        "/>
    <n v="40.742677141000001"/>
    <n v="-74.051788633000001"/>
    <n v="3207"/>
    <x v="32"/>
    <n v="40.737603700000001"/>
    <n v="-74.052478300000004"/>
    <n v="26271"/>
    <x v="1"/>
    <m/>
    <m/>
    <m/>
    <m/>
    <m/>
    <s v=""/>
    <m/>
    <n v="0"/>
  </r>
  <r>
    <n v="253"/>
    <n v="4"/>
    <m/>
    <m/>
    <m/>
    <m/>
    <d v="2016-08-05T00:34:30"/>
    <d v="2016-08-05T00:38:44"/>
    <n v="3202"/>
    <s v="Newport PATH          "/>
    <n v="40.727223500000001"/>
    <n v="-74.033758899999995"/>
    <n v="3203"/>
    <x v="9"/>
    <n v="40.727595966000003"/>
    <n v="-74.044247311000007"/>
    <n v="26151"/>
    <x v="0"/>
    <m/>
    <m/>
    <m/>
    <m/>
    <n v="1971"/>
    <n v="53"/>
    <m/>
    <n v="1"/>
  </r>
  <r>
    <n v="672"/>
    <n v="11"/>
    <m/>
    <m/>
    <m/>
    <m/>
    <d v="2016-08-05T00:36:41"/>
    <d v="2016-08-05T00:47:54"/>
    <n v="3202"/>
    <s v="Newport PATH          "/>
    <n v="40.727223500000001"/>
    <n v="-74.033758899999995"/>
    <n v="3203"/>
    <x v="9"/>
    <n v="40.727595966000003"/>
    <n v="-74.044247311000007"/>
    <n v="26172"/>
    <x v="0"/>
    <m/>
    <m/>
    <m/>
    <m/>
    <n v="1974"/>
    <n v="50"/>
    <m/>
    <n v="1"/>
  </r>
  <r>
    <n v="218"/>
    <n v="3"/>
    <m/>
    <m/>
    <m/>
    <m/>
    <d v="2016-08-05T00:36:58"/>
    <d v="2016-08-05T00:40:36"/>
    <n v="3186"/>
    <s v="Grove St PATH         "/>
    <n v="40.71958611647166"/>
    <n v="-74.043117463588715"/>
    <n v="3209"/>
    <x v="28"/>
    <n v="40.724176499999999"/>
    <n v="-74.050656399999994"/>
    <n v="24627"/>
    <x v="0"/>
    <m/>
    <m/>
    <m/>
    <m/>
    <n v="1976"/>
    <n v="48"/>
    <m/>
    <n v="1"/>
  </r>
  <r>
    <n v="501"/>
    <n v="8"/>
    <m/>
    <m/>
    <m/>
    <m/>
    <d v="2016-08-05T00:40:12"/>
    <d v="2016-08-05T00:48:33"/>
    <n v="3199"/>
    <s v="Newport Pkwy          "/>
    <n v="40.728744800000001"/>
    <n v="-74.032108199999996"/>
    <n v="3211"/>
    <x v="14"/>
    <n v="40.721525149999998"/>
    <n v="-74.046304543000005"/>
    <n v="24485"/>
    <x v="0"/>
    <m/>
    <m/>
    <m/>
    <m/>
    <n v="1988"/>
    <n v="36"/>
    <m/>
    <n v="1"/>
  </r>
  <r>
    <n v="999"/>
    <n v="16"/>
    <m/>
    <m/>
    <m/>
    <m/>
    <d v="2016-08-05T00:43:06"/>
    <d v="2016-08-05T00:59:45"/>
    <n v="3195"/>
    <s v="Sip Ave               "/>
    <n v="40.730742625306583"/>
    <n v="-74.063783884048462"/>
    <n v="3191"/>
    <x v="30"/>
    <n v="40.7182113"/>
    <n v="-74.083639399999996"/>
    <n v="24429"/>
    <x v="0"/>
    <m/>
    <m/>
    <m/>
    <m/>
    <n v="1977"/>
    <n v="47"/>
    <m/>
    <n v="1"/>
  </r>
  <r>
    <n v="802"/>
    <n v="13"/>
    <m/>
    <m/>
    <m/>
    <m/>
    <d v="2016-08-05T00:46:16"/>
    <d v="2016-08-05T00:59:38"/>
    <n v="3195"/>
    <s v="Sip Ave               "/>
    <n v="40.730742625306583"/>
    <n v="-74.063783884048462"/>
    <n v="3191"/>
    <x v="30"/>
    <n v="40.7182113"/>
    <n v="-74.083639399999996"/>
    <n v="24492"/>
    <x v="0"/>
    <m/>
    <m/>
    <m/>
    <m/>
    <n v="1974"/>
    <n v="50"/>
    <m/>
    <n v="1"/>
  </r>
  <r>
    <n v="94"/>
    <n v="1"/>
    <m/>
    <m/>
    <m/>
    <m/>
    <d v="2016-08-05T01:09:26"/>
    <d v="2016-08-05T01:11:01"/>
    <n v="3186"/>
    <s v="Grove St PATH         "/>
    <n v="40.71958611647166"/>
    <n v="-74.043117463588715"/>
    <n v="3273"/>
    <x v="0"/>
    <n v="40.721650724879986"/>
    <n v="-74.042884111404419"/>
    <n v="26265"/>
    <x v="0"/>
    <m/>
    <m/>
    <m/>
    <m/>
    <n v="1985"/>
    <n v="39"/>
    <m/>
    <n v="1"/>
  </r>
  <r>
    <n v="157"/>
    <n v="2"/>
    <m/>
    <m/>
    <m/>
    <m/>
    <d v="2016-08-05T01:10:44"/>
    <d v="2016-08-05T01:13:21"/>
    <n v="3183"/>
    <s v="Exchange Place        "/>
    <n v="40.716246900000002"/>
    <n v="-74.033458800000005"/>
    <n v="3214"/>
    <x v="19"/>
    <n v="40.712774199999998"/>
    <n v="-74.0364857"/>
    <n v="26301"/>
    <x v="0"/>
    <m/>
    <m/>
    <m/>
    <m/>
    <n v="1981"/>
    <n v="43"/>
    <m/>
    <n v="2"/>
  </r>
  <r>
    <n v="137"/>
    <n v="2"/>
    <m/>
    <m/>
    <m/>
    <m/>
    <d v="2016-08-05T01:11:53"/>
    <d v="2016-08-05T01:14:10"/>
    <n v="3203"/>
    <s v="Hamilton Park         "/>
    <n v="40.727595966000003"/>
    <n v="-74.044247311000007"/>
    <n v="3272"/>
    <x v="39"/>
    <n v="40.723331586464361"/>
    <n v="-74.045952558517442"/>
    <n v="24635"/>
    <x v="0"/>
    <m/>
    <m/>
    <m/>
    <m/>
    <n v="1979"/>
    <n v="45"/>
    <m/>
    <n v="1"/>
  </r>
  <r>
    <n v="235"/>
    <n v="3"/>
    <m/>
    <m/>
    <m/>
    <m/>
    <d v="2016-08-05T01:54:58"/>
    <d v="2016-08-05T01:58:54"/>
    <n v="3194"/>
    <s v="McGinley Square       "/>
    <n v="40.725339925355797"/>
    <n v="-74.067622125148773"/>
    <n v="3195"/>
    <x v="3"/>
    <n v="40.730742625306583"/>
    <n v="-74.063783884048462"/>
    <n v="26262"/>
    <x v="0"/>
    <m/>
    <m/>
    <m/>
    <m/>
    <n v="1986"/>
    <n v="38"/>
    <m/>
    <n v="1"/>
  </r>
  <r>
    <n v="726"/>
    <n v="12"/>
    <m/>
    <m/>
    <m/>
    <m/>
    <d v="2016-08-05T01:55:34"/>
    <d v="2016-08-05T02:07:41"/>
    <n v="3198"/>
    <s v="Heights Elevator      "/>
    <n v="40.748715945380226"/>
    <n v="-74.040443301200867"/>
    <n v="3199"/>
    <x v="21"/>
    <n v="40.728744800000001"/>
    <n v="-74.032108199999996"/>
    <n v="24420"/>
    <x v="0"/>
    <m/>
    <m/>
    <m/>
    <m/>
    <n v="1992"/>
    <n v="32"/>
    <m/>
    <n v="1"/>
  </r>
  <r>
    <n v="151"/>
    <n v="2"/>
    <m/>
    <m/>
    <m/>
    <m/>
    <d v="2016-08-05T02:07:28"/>
    <d v="2016-08-05T02:09:59"/>
    <n v="3211"/>
    <s v="Newark Ave            "/>
    <n v="40.721525149999998"/>
    <n v="-74.046304543000005"/>
    <n v="3279"/>
    <x v="26"/>
    <n v="40.721630142638354"/>
    <n v="-74.04996782541275"/>
    <n v="26186"/>
    <x v="0"/>
    <m/>
    <m/>
    <m/>
    <m/>
    <n v="1983"/>
    <n v="41"/>
    <m/>
    <n v="1"/>
  </r>
  <r>
    <n v="420"/>
    <n v="7"/>
    <m/>
    <m/>
    <m/>
    <m/>
    <d v="2016-08-05T02:16:55"/>
    <d v="2016-08-05T02:23:56"/>
    <n v="3202"/>
    <s v="Newport PATH          "/>
    <n v="40.727223500000001"/>
    <n v="-74.033758899999995"/>
    <n v="3203"/>
    <x v="9"/>
    <n v="40.727595966000003"/>
    <n v="-74.044247311000007"/>
    <n v="24501"/>
    <x v="0"/>
    <m/>
    <m/>
    <m/>
    <m/>
    <n v="1986"/>
    <n v="38"/>
    <m/>
    <n v="1"/>
  </r>
  <r>
    <n v="836"/>
    <n v="13"/>
    <m/>
    <m/>
    <m/>
    <m/>
    <d v="2016-08-05T02:20:29"/>
    <d v="2016-08-05T02:34:26"/>
    <n v="3195"/>
    <s v="Sip Ave               "/>
    <n v="40.730742625306583"/>
    <n v="-74.063783884048462"/>
    <n v="3194"/>
    <x v="20"/>
    <n v="40.725339925355797"/>
    <n v="-74.067622125148773"/>
    <n v="26262"/>
    <x v="0"/>
    <m/>
    <m/>
    <m/>
    <m/>
    <n v="1986"/>
    <n v="38"/>
    <m/>
    <n v="1"/>
  </r>
  <r>
    <n v="314"/>
    <n v="5"/>
    <m/>
    <m/>
    <m/>
    <m/>
    <d v="2016-08-05T02:26:22"/>
    <d v="2016-08-05T02:31:36"/>
    <n v="3186"/>
    <s v="Grove St PATH         "/>
    <n v="40.71958611647166"/>
    <n v="-74.043117463588715"/>
    <n v="3209"/>
    <x v="28"/>
    <n v="40.724176499999999"/>
    <n v="-74.050656399999994"/>
    <n v="26244"/>
    <x v="0"/>
    <m/>
    <m/>
    <m/>
    <m/>
    <n v="1964"/>
    <n v="60"/>
    <m/>
    <n v="2"/>
  </r>
  <r>
    <n v="1744"/>
    <n v="29"/>
    <m/>
    <m/>
    <m/>
    <m/>
    <d v="2016-08-05T02:50:41"/>
    <d v="2016-08-05T03:19:45"/>
    <n v="3199"/>
    <s v="Newport Pkwy          "/>
    <n v="40.728744800000001"/>
    <n v="-74.032108199999996"/>
    <n v="3199"/>
    <x v="21"/>
    <n v="40.728744800000001"/>
    <n v="-74.032108199999996"/>
    <n v="24602"/>
    <x v="1"/>
    <m/>
    <m/>
    <m/>
    <m/>
    <m/>
    <s v=""/>
    <m/>
    <n v="0"/>
  </r>
  <r>
    <n v="1749"/>
    <n v="29"/>
    <m/>
    <m/>
    <m/>
    <m/>
    <d v="2016-08-05T02:50:42"/>
    <d v="2016-08-05T03:19:52"/>
    <n v="3199"/>
    <s v="Newport Pkwy          "/>
    <n v="40.728744800000001"/>
    <n v="-74.032108199999996"/>
    <n v="3199"/>
    <x v="21"/>
    <n v="40.728744800000001"/>
    <n v="-74.032108199999996"/>
    <n v="24655"/>
    <x v="1"/>
    <m/>
    <m/>
    <m/>
    <m/>
    <m/>
    <s v=""/>
    <m/>
    <n v="0"/>
  </r>
  <r>
    <n v="216"/>
    <n v="3"/>
    <m/>
    <m/>
    <m/>
    <m/>
    <d v="2016-08-05T02:55:26"/>
    <d v="2016-08-05T02:59:02"/>
    <n v="3186"/>
    <s v="Grove St PATH         "/>
    <n v="40.71958611647166"/>
    <n v="-74.043117463588715"/>
    <n v="3209"/>
    <x v="28"/>
    <n v="40.724176499999999"/>
    <n v="-74.050656399999994"/>
    <n v="26204"/>
    <x v="0"/>
    <m/>
    <m/>
    <m/>
    <m/>
    <n v="1989"/>
    <n v="35"/>
    <m/>
    <n v="2"/>
  </r>
  <r>
    <n v="824"/>
    <n v="13"/>
    <m/>
    <m/>
    <m/>
    <m/>
    <d v="2016-08-05T03:25:33"/>
    <d v="2016-08-05T03:39:18"/>
    <n v="3199"/>
    <s v="Newport Pkwy          "/>
    <n v="40.728744800000001"/>
    <n v="-74.032108199999996"/>
    <n v="3199"/>
    <x v="21"/>
    <n v="40.728744800000001"/>
    <n v="-74.032108199999996"/>
    <n v="24655"/>
    <x v="1"/>
    <m/>
    <m/>
    <m/>
    <m/>
    <m/>
    <s v=""/>
    <m/>
    <n v="0"/>
  </r>
  <r>
    <n v="808"/>
    <n v="13"/>
    <m/>
    <m/>
    <m/>
    <m/>
    <d v="2016-08-05T03:25:34"/>
    <d v="2016-08-05T03:39:03"/>
    <n v="3199"/>
    <s v="Newport Pkwy          "/>
    <n v="40.728744800000001"/>
    <n v="-74.032108199999996"/>
    <n v="3199"/>
    <x v="21"/>
    <n v="40.728744800000001"/>
    <n v="-74.032108199999996"/>
    <n v="24602"/>
    <x v="1"/>
    <m/>
    <m/>
    <m/>
    <m/>
    <m/>
    <s v=""/>
    <m/>
    <n v="0"/>
  </r>
  <r>
    <n v="728"/>
    <n v="12"/>
    <m/>
    <m/>
    <m/>
    <m/>
    <d v="2016-08-05T03:26:13"/>
    <d v="2016-08-05T03:38:22"/>
    <n v="3203"/>
    <s v="Hamilton Park         "/>
    <n v="40.727595966000003"/>
    <n v="-74.044247311000007"/>
    <n v="3211"/>
    <x v="14"/>
    <n v="40.721525149999998"/>
    <n v="-74.046304543000005"/>
    <n v="24413"/>
    <x v="0"/>
    <m/>
    <m/>
    <m/>
    <m/>
    <n v="1982"/>
    <n v="42"/>
    <m/>
    <n v="2"/>
  </r>
  <r>
    <n v="2014"/>
    <n v="33"/>
    <m/>
    <m/>
    <m/>
    <m/>
    <d v="2016-08-05T03:40:33"/>
    <d v="2016-08-05T04:14:07"/>
    <n v="3199"/>
    <s v="Newport Pkwy          "/>
    <n v="40.728744800000001"/>
    <n v="-74.032108199999996"/>
    <n v="3183"/>
    <x v="11"/>
    <n v="40.716246900000002"/>
    <n v="-74.033458800000005"/>
    <n v="26164"/>
    <x v="1"/>
    <m/>
    <m/>
    <m/>
    <m/>
    <m/>
    <s v=""/>
    <m/>
    <n v="0"/>
  </r>
  <r>
    <n v="1010"/>
    <n v="16"/>
    <m/>
    <m/>
    <m/>
    <m/>
    <d v="2016-08-05T03:43:59"/>
    <d v="2016-08-05T04:00:50"/>
    <n v="3199"/>
    <s v="Newport Pkwy          "/>
    <n v="40.728744800000001"/>
    <n v="-74.032108199999996"/>
    <n v="3183"/>
    <x v="11"/>
    <n v="40.716246900000002"/>
    <n v="-74.033458800000005"/>
    <n v="24602"/>
    <x v="1"/>
    <m/>
    <m/>
    <m/>
    <m/>
    <m/>
    <s v=""/>
    <m/>
    <n v="0"/>
  </r>
  <r>
    <n v="953"/>
    <n v="15"/>
    <m/>
    <m/>
    <m/>
    <m/>
    <d v="2016-08-05T03:44:12"/>
    <d v="2016-08-05T04:00:05"/>
    <n v="3199"/>
    <s v="Newport Pkwy          "/>
    <n v="40.728744800000001"/>
    <n v="-74.032108199999996"/>
    <n v="3183"/>
    <x v="11"/>
    <n v="40.716246900000002"/>
    <n v="-74.033458800000005"/>
    <n v="24515"/>
    <x v="1"/>
    <m/>
    <m/>
    <m/>
    <m/>
    <m/>
    <s v=""/>
    <m/>
    <n v="0"/>
  </r>
  <r>
    <n v="1687"/>
    <n v="28"/>
    <m/>
    <m/>
    <m/>
    <m/>
    <d v="2016-08-05T04:13:36"/>
    <d v="2016-08-05T04:41:43"/>
    <n v="3183"/>
    <s v="Exchange Place        "/>
    <n v="40.716246900000002"/>
    <n v="-74.033458800000005"/>
    <n v="3199"/>
    <x v="21"/>
    <n v="40.728744800000001"/>
    <n v="-74.032108199999996"/>
    <n v="24515"/>
    <x v="1"/>
    <m/>
    <m/>
    <m/>
    <m/>
    <m/>
    <s v=""/>
    <m/>
    <n v="0"/>
  </r>
  <r>
    <n v="1665"/>
    <n v="27"/>
    <m/>
    <m/>
    <m/>
    <m/>
    <d v="2016-08-05T04:13:39"/>
    <d v="2016-08-05T04:41:24"/>
    <n v="3183"/>
    <s v="Exchange Place        "/>
    <n v="40.716246900000002"/>
    <n v="-74.033458800000005"/>
    <n v="3199"/>
    <x v="21"/>
    <n v="40.728744800000001"/>
    <n v="-74.032108199999996"/>
    <n v="24602"/>
    <x v="1"/>
    <m/>
    <m/>
    <m/>
    <m/>
    <m/>
    <s v=""/>
    <m/>
    <n v="0"/>
  </r>
  <r>
    <n v="1520"/>
    <n v="25"/>
    <m/>
    <m/>
    <m/>
    <m/>
    <d v="2016-08-05T04:16:51"/>
    <d v="2016-08-05T04:42:11"/>
    <n v="3183"/>
    <s v="Exchange Place        "/>
    <n v="40.716246900000002"/>
    <n v="-74.033458800000005"/>
    <n v="3199"/>
    <x v="21"/>
    <n v="40.728744800000001"/>
    <n v="-74.032108199999996"/>
    <n v="26164"/>
    <x v="1"/>
    <m/>
    <m/>
    <m/>
    <m/>
    <m/>
    <s v=""/>
    <m/>
    <n v="0"/>
  </r>
  <r>
    <n v="1468"/>
    <n v="24"/>
    <m/>
    <m/>
    <m/>
    <m/>
    <d v="2016-08-05T04:34:24"/>
    <d v="2016-08-05T04:58:53"/>
    <n v="3271"/>
    <s v="Danforth Light Rail   "/>
    <n v="40.692639966183293"/>
    <n v="-74.088012278079972"/>
    <n v="3202"/>
    <x v="15"/>
    <n v="40.727223500000001"/>
    <n v="-74.033758899999995"/>
    <n v="24648"/>
    <x v="1"/>
    <m/>
    <m/>
    <m/>
    <m/>
    <m/>
    <s v=""/>
    <m/>
    <n v="0"/>
  </r>
  <r>
    <n v="158"/>
    <n v="2"/>
    <m/>
    <m/>
    <m/>
    <m/>
    <d v="2016-08-05T04:41:15"/>
    <d v="2016-08-05T04:43:54"/>
    <n v="3279"/>
    <s v="Dixon Mills           "/>
    <n v="40.721630142638354"/>
    <n v="-74.04996782541275"/>
    <n v="3186"/>
    <x v="5"/>
    <n v="40.71958611647166"/>
    <n v="-74.043117463588715"/>
    <n v="26311"/>
    <x v="0"/>
    <m/>
    <m/>
    <m/>
    <m/>
    <n v="1982"/>
    <n v="42"/>
    <m/>
    <n v="1"/>
  </r>
  <r>
    <n v="1641"/>
    <n v="27"/>
    <m/>
    <m/>
    <m/>
    <m/>
    <d v="2016-08-05T04:45:52"/>
    <d v="2016-08-05T05:13:13"/>
    <n v="3199"/>
    <s v="Newport Pkwy          "/>
    <n v="40.728744800000001"/>
    <n v="-74.032108199999996"/>
    <n v="3199"/>
    <x v="21"/>
    <n v="40.728744800000001"/>
    <n v="-74.032108199999996"/>
    <n v="26164"/>
    <x v="1"/>
    <m/>
    <m/>
    <m/>
    <m/>
    <m/>
    <s v=""/>
    <m/>
    <n v="0"/>
  </r>
  <r>
    <n v="1602"/>
    <n v="26"/>
    <m/>
    <m/>
    <m/>
    <m/>
    <d v="2016-08-05T04:46:18"/>
    <d v="2016-08-05T05:13:01"/>
    <n v="3199"/>
    <s v="Newport Pkwy          "/>
    <n v="40.728744800000001"/>
    <n v="-74.032108199999996"/>
    <n v="3199"/>
    <x v="21"/>
    <n v="40.728744800000001"/>
    <n v="-74.032108199999996"/>
    <n v="24602"/>
    <x v="1"/>
    <m/>
    <m/>
    <m/>
    <m/>
    <m/>
    <s v=""/>
    <m/>
    <n v="0"/>
  </r>
  <r>
    <n v="1585"/>
    <n v="26"/>
    <m/>
    <m/>
    <m/>
    <m/>
    <d v="2016-08-05T04:46:46"/>
    <d v="2016-08-05T05:13:12"/>
    <n v="3199"/>
    <s v="Newport Pkwy          "/>
    <n v="40.728744800000001"/>
    <n v="-74.032108199999996"/>
    <n v="3199"/>
    <x v="21"/>
    <n v="40.728744800000001"/>
    <n v="-74.032108199999996"/>
    <n v="24655"/>
    <x v="1"/>
    <m/>
    <m/>
    <m/>
    <m/>
    <m/>
    <s v=""/>
    <m/>
    <n v="0"/>
  </r>
  <r>
    <n v="471"/>
    <n v="7"/>
    <m/>
    <m/>
    <m/>
    <m/>
    <d v="2016-08-05T04:53:48"/>
    <d v="2016-08-05T05:01:39"/>
    <n v="3209"/>
    <s v="Brunswick St          "/>
    <n v="40.724176499999999"/>
    <n v="-74.050656399999994"/>
    <n v="3184"/>
    <x v="8"/>
    <n v="40.7141454"/>
    <n v="-74.033551900000006"/>
    <n v="26314"/>
    <x v="0"/>
    <m/>
    <m/>
    <m/>
    <m/>
    <n v="1990"/>
    <n v="34"/>
    <m/>
    <n v="1"/>
  </r>
  <r>
    <n v="789"/>
    <n v="13"/>
    <m/>
    <m/>
    <m/>
    <m/>
    <d v="2016-08-05T05:07:05"/>
    <d v="2016-08-05T05:20:14"/>
    <n v="3207"/>
    <s v="Oakland Ave           "/>
    <n v="40.737603700000001"/>
    <n v="-74.052478300000004"/>
    <n v="3276"/>
    <x v="6"/>
    <n v="40.714584035358932"/>
    <n v="-74.042817056179047"/>
    <n v="24479"/>
    <x v="0"/>
    <m/>
    <m/>
    <m/>
    <m/>
    <n v="1984"/>
    <n v="40"/>
    <m/>
    <n v="2"/>
  </r>
  <r>
    <n v="257"/>
    <n v="4"/>
    <m/>
    <m/>
    <m/>
    <m/>
    <d v="2016-08-05T05:14:23"/>
    <d v="2016-08-05T05:18:41"/>
    <n v="3186"/>
    <s v="Grove St PATH         "/>
    <n v="40.71958611647166"/>
    <n v="-74.043117463588715"/>
    <n v="3209"/>
    <x v="28"/>
    <n v="40.724176499999999"/>
    <n v="-74.050656399999994"/>
    <n v="26311"/>
    <x v="0"/>
    <m/>
    <m/>
    <m/>
    <m/>
    <n v="1986"/>
    <n v="38"/>
    <m/>
    <n v="1"/>
  </r>
  <r>
    <n v="399"/>
    <n v="6"/>
    <m/>
    <m/>
    <m/>
    <m/>
    <d v="2016-08-05T05:32:59"/>
    <d v="2016-08-05T05:39:38"/>
    <n v="3225"/>
    <s v="Baldwin at Montgomery "/>
    <n v="40.723658899999997"/>
    <n v="-74.064194299999997"/>
    <n v="3186"/>
    <x v="5"/>
    <n v="40.71958611647166"/>
    <n v="-74.043117463588715"/>
    <n v="24387"/>
    <x v="0"/>
    <m/>
    <m/>
    <m/>
    <m/>
    <n v="1977"/>
    <n v="47"/>
    <m/>
    <n v="1"/>
  </r>
  <r>
    <n v="1141"/>
    <n v="19"/>
    <m/>
    <m/>
    <m/>
    <m/>
    <d v="2016-08-05T05:43:07"/>
    <d v="2016-08-05T06:02:08"/>
    <n v="3211"/>
    <s v="Newark Ave            "/>
    <n v="40.721525149999998"/>
    <n v="-74.046304543000005"/>
    <n v="3210"/>
    <x v="27"/>
    <n v="40.742677141000001"/>
    <n v="-74.051788633000001"/>
    <n v="26241"/>
    <x v="0"/>
    <m/>
    <m/>
    <m/>
    <m/>
    <n v="1984"/>
    <n v="40"/>
    <m/>
    <n v="2"/>
  </r>
  <r>
    <n v="379"/>
    <n v="6"/>
    <m/>
    <m/>
    <m/>
    <m/>
    <d v="2016-08-05T05:44:28"/>
    <d v="2016-08-05T05:50:47"/>
    <n v="3193"/>
    <s v="Lincoln Park          "/>
    <n v="40.724605099886901"/>
    <n v="-74.078405946493149"/>
    <n v="3195"/>
    <x v="3"/>
    <n v="40.730742625306583"/>
    <n v="-74.063783884048462"/>
    <n v="26263"/>
    <x v="0"/>
    <m/>
    <m/>
    <m/>
    <m/>
    <n v="1991"/>
    <n v="33"/>
    <m/>
    <n v="1"/>
  </r>
  <r>
    <n v="530"/>
    <n v="8"/>
    <m/>
    <m/>
    <m/>
    <m/>
    <d v="2016-08-05T05:47:56"/>
    <d v="2016-08-05T05:56:47"/>
    <n v="3199"/>
    <s v="Newport Pkwy          "/>
    <n v="40.728744800000001"/>
    <n v="-74.032108199999996"/>
    <n v="3185"/>
    <x v="13"/>
    <n v="40.717732499999997"/>
    <n v="-74.043845000000005"/>
    <n v="24602"/>
    <x v="0"/>
    <m/>
    <m/>
    <m/>
    <m/>
    <n v="1975"/>
    <n v="49"/>
    <m/>
    <n v="2"/>
  </r>
  <r>
    <n v="255"/>
    <n v="4"/>
    <m/>
    <m/>
    <m/>
    <m/>
    <d v="2016-08-05T05:48:07"/>
    <d v="2016-08-05T05:52:22"/>
    <n v="3278"/>
    <s v="Monmouth and 6th      "/>
    <n v="40.725685483629007"/>
    <n v="-74.048790335655212"/>
    <n v="3186"/>
    <x v="5"/>
    <n v="40.71958611647166"/>
    <n v="-74.043117463588715"/>
    <n v="24556"/>
    <x v="0"/>
    <m/>
    <m/>
    <m/>
    <m/>
    <n v="1986"/>
    <n v="38"/>
    <m/>
    <n v="2"/>
  </r>
  <r>
    <n v="202"/>
    <n v="3"/>
    <m/>
    <m/>
    <m/>
    <m/>
    <d v="2016-08-05T05:49:36"/>
    <d v="2016-08-05T05:52:59"/>
    <n v="3267"/>
    <s v="Morris Canal          "/>
    <n v="40.712418823756899"/>
    <n v="-74.038525521755219"/>
    <n v="3184"/>
    <x v="8"/>
    <n v="40.7141454"/>
    <n v="-74.033551900000006"/>
    <n v="24718"/>
    <x v="0"/>
    <m/>
    <m/>
    <m/>
    <m/>
    <n v="1961"/>
    <n v="63"/>
    <m/>
    <n v="1"/>
  </r>
  <r>
    <n v="178"/>
    <n v="2"/>
    <m/>
    <m/>
    <m/>
    <m/>
    <d v="2016-08-05T05:53:18"/>
    <d v="2016-08-05T05:56:16"/>
    <n v="3194"/>
    <s v="McGinley Square       "/>
    <n v="40.725339925355797"/>
    <n v="-74.067622125148773"/>
    <n v="3195"/>
    <x v="3"/>
    <n v="40.730742625306583"/>
    <n v="-74.063783884048462"/>
    <n v="26262"/>
    <x v="0"/>
    <m/>
    <m/>
    <m/>
    <m/>
    <n v="1986"/>
    <n v="38"/>
    <m/>
    <n v="1"/>
  </r>
  <r>
    <n v="859"/>
    <n v="14"/>
    <m/>
    <m/>
    <m/>
    <m/>
    <d v="2016-08-05T05:54:31"/>
    <d v="2016-08-05T06:08:51"/>
    <n v="3193"/>
    <s v="Lincoln Park          "/>
    <n v="40.724605099886901"/>
    <n v="-74.078405946493149"/>
    <n v="3183"/>
    <x v="11"/>
    <n v="40.716246900000002"/>
    <n v="-74.033458800000005"/>
    <n v="24603"/>
    <x v="0"/>
    <m/>
    <m/>
    <m/>
    <m/>
    <n v="1970"/>
    <n v="54"/>
    <m/>
    <n v="1"/>
  </r>
  <r>
    <n v="187"/>
    <n v="3"/>
    <m/>
    <m/>
    <m/>
    <m/>
    <d v="2016-08-05T05:54:59"/>
    <d v="2016-08-05T05:58:07"/>
    <n v="3267"/>
    <s v="Morris Canal          "/>
    <n v="40.712418823756899"/>
    <n v="-74.038525521755219"/>
    <n v="3183"/>
    <x v="11"/>
    <n v="40.716246900000002"/>
    <n v="-74.033458800000005"/>
    <n v="24644"/>
    <x v="0"/>
    <m/>
    <m/>
    <m/>
    <m/>
    <n v="1983"/>
    <n v="41"/>
    <m/>
    <n v="1"/>
  </r>
  <r>
    <n v="848"/>
    <n v="14"/>
    <m/>
    <m/>
    <m/>
    <m/>
    <d v="2016-08-05T05:55:10"/>
    <d v="2016-08-05T06:09:19"/>
    <n v="3194"/>
    <s v="McGinley Square       "/>
    <n v="40.725339925355797"/>
    <n v="-74.067622125148773"/>
    <n v="3183"/>
    <x v="11"/>
    <n v="40.716246900000002"/>
    <n v="-74.033458800000005"/>
    <n v="26264"/>
    <x v="0"/>
    <m/>
    <m/>
    <m/>
    <m/>
    <n v="1979"/>
    <n v="45"/>
    <m/>
    <n v="1"/>
  </r>
  <r>
    <n v="435"/>
    <n v="7"/>
    <m/>
    <m/>
    <m/>
    <m/>
    <d v="2016-08-05T05:59:44"/>
    <d v="2016-08-05T06:06:59"/>
    <n v="3187"/>
    <s v="Warren St             "/>
    <n v="40.721123599999999"/>
    <n v="-74.038050949999999"/>
    <n v="3203"/>
    <x v="9"/>
    <n v="40.727595966000003"/>
    <n v="-74.044247311000007"/>
    <n v="24580"/>
    <x v="0"/>
    <m/>
    <m/>
    <m/>
    <m/>
    <n v="1985"/>
    <n v="39"/>
    <m/>
    <n v="2"/>
  </r>
  <r>
    <n v="275"/>
    <n v="4"/>
    <m/>
    <m/>
    <m/>
    <m/>
    <d v="2016-08-05T06:05:59"/>
    <d v="2016-08-05T06:10:34"/>
    <n v="3225"/>
    <s v="Baldwin at Montgomery "/>
    <n v="40.723658899999997"/>
    <n v="-74.064194299999997"/>
    <n v="3195"/>
    <x v="3"/>
    <n v="40.730742625306583"/>
    <n v="-74.063783884048462"/>
    <n v="24637"/>
    <x v="0"/>
    <m/>
    <m/>
    <m/>
    <m/>
    <n v="1987"/>
    <n v="37"/>
    <m/>
    <n v="1"/>
  </r>
  <r>
    <n v="542"/>
    <n v="9"/>
    <m/>
    <m/>
    <m/>
    <m/>
    <d v="2016-08-05T06:08:42"/>
    <d v="2016-08-05T06:17:45"/>
    <n v="3192"/>
    <s v="Liberty Light Rail    "/>
    <n v="40.711242300000002"/>
    <n v="-74.055701299999996"/>
    <n v="3183"/>
    <x v="11"/>
    <n v="40.716246900000002"/>
    <n v="-74.033458800000005"/>
    <n v="26236"/>
    <x v="0"/>
    <m/>
    <m/>
    <m/>
    <m/>
    <n v="1960"/>
    <n v="64"/>
    <m/>
    <n v="1"/>
  </r>
  <r>
    <n v="363"/>
    <n v="6"/>
    <m/>
    <m/>
    <m/>
    <m/>
    <d v="2016-08-05T06:09:19"/>
    <d v="2016-08-05T06:15:23"/>
    <n v="3209"/>
    <s v="Brunswick St          "/>
    <n v="40.724176499999999"/>
    <n v="-74.050656399999994"/>
    <n v="3202"/>
    <x v="15"/>
    <n v="40.727223500000001"/>
    <n v="-74.033758899999995"/>
    <n v="26311"/>
    <x v="0"/>
    <m/>
    <m/>
    <m/>
    <m/>
    <n v="1981"/>
    <n v="43"/>
    <m/>
    <n v="2"/>
  </r>
  <r>
    <n v="297"/>
    <n v="4"/>
    <m/>
    <m/>
    <m/>
    <m/>
    <d v="2016-08-05T06:09:24"/>
    <d v="2016-08-05T06:14:22"/>
    <n v="3203"/>
    <s v="Hamilton Park         "/>
    <n v="40.727595966000003"/>
    <n v="-74.044247311000007"/>
    <n v="3186"/>
    <x v="5"/>
    <n v="40.71958611647166"/>
    <n v="-74.043117463588715"/>
    <n v="26317"/>
    <x v="0"/>
    <m/>
    <m/>
    <m/>
    <m/>
    <n v="1967"/>
    <n v="57"/>
    <m/>
    <n v="1"/>
  </r>
  <r>
    <n v="322"/>
    <n v="5"/>
    <m/>
    <m/>
    <m/>
    <m/>
    <d v="2016-08-05T06:09:25"/>
    <d v="2016-08-05T06:14:48"/>
    <n v="3207"/>
    <s v="Oakland Ave           "/>
    <n v="40.737603700000001"/>
    <n v="-74.052478300000004"/>
    <n v="3195"/>
    <x v="3"/>
    <n v="40.730742625306583"/>
    <n v="-74.063783884048462"/>
    <n v="26168"/>
    <x v="0"/>
    <m/>
    <m/>
    <m/>
    <m/>
    <n v="1977"/>
    <n v="47"/>
    <m/>
    <n v="1"/>
  </r>
  <r>
    <n v="582"/>
    <n v="9"/>
    <m/>
    <m/>
    <m/>
    <m/>
    <d v="2016-08-05T06:10:48"/>
    <d v="2016-08-05T06:20:30"/>
    <n v="3225"/>
    <s v="Baldwin at Montgomery "/>
    <n v="40.723658899999997"/>
    <n v="-74.064194299999997"/>
    <n v="3225"/>
    <x v="38"/>
    <n v="40.723658899999997"/>
    <n v="-74.064194299999997"/>
    <n v="24435"/>
    <x v="0"/>
    <m/>
    <m/>
    <m/>
    <m/>
    <n v="1983"/>
    <n v="41"/>
    <m/>
    <n v="1"/>
  </r>
  <r>
    <n v="181"/>
    <n v="3"/>
    <m/>
    <m/>
    <m/>
    <m/>
    <d v="2016-08-05T06:12:17"/>
    <d v="2016-08-05T06:15:18"/>
    <n v="3267"/>
    <s v="Morris Canal          "/>
    <n v="40.712418823756899"/>
    <n v="-74.038525521755219"/>
    <n v="3183"/>
    <x v="11"/>
    <n v="40.716246900000002"/>
    <n v="-74.033458800000005"/>
    <n v="26206"/>
    <x v="0"/>
    <m/>
    <m/>
    <m/>
    <m/>
    <n v="1973"/>
    <n v="51"/>
    <m/>
    <n v="1"/>
  </r>
  <r>
    <n v="191"/>
    <n v="3"/>
    <m/>
    <m/>
    <m/>
    <m/>
    <d v="2016-08-05T06:16:34"/>
    <d v="2016-08-05T06:19:46"/>
    <n v="3276"/>
    <s v="Marin Light Rail      "/>
    <n v="40.714584035358932"/>
    <n v="-74.042817056179047"/>
    <n v="3186"/>
    <x v="5"/>
    <n v="40.71958611647166"/>
    <n v="-74.043117463588715"/>
    <n v="24405"/>
    <x v="0"/>
    <m/>
    <m/>
    <m/>
    <m/>
    <n v="1983"/>
    <n v="41"/>
    <m/>
    <n v="1"/>
  </r>
  <r>
    <n v="228"/>
    <n v="3"/>
    <m/>
    <m/>
    <m/>
    <m/>
    <d v="2016-08-05T06:19:13"/>
    <d v="2016-08-05T06:23:01"/>
    <n v="3279"/>
    <s v="Dixon Mills           "/>
    <n v="40.721630142638354"/>
    <n v="-74.04996782541275"/>
    <n v="3186"/>
    <x v="5"/>
    <n v="40.71958611647166"/>
    <n v="-74.043117463588715"/>
    <n v="26237"/>
    <x v="0"/>
    <m/>
    <m/>
    <m/>
    <m/>
    <n v="1975"/>
    <n v="49"/>
    <m/>
    <n v="1"/>
  </r>
  <r>
    <n v="240"/>
    <n v="4"/>
    <m/>
    <m/>
    <m/>
    <m/>
    <d v="2016-08-05T06:19:40"/>
    <d v="2016-08-05T06:23:41"/>
    <n v="3186"/>
    <s v="Grove St PATH         "/>
    <n v="40.71958611647166"/>
    <n v="-74.043117463588715"/>
    <n v="3270"/>
    <x v="18"/>
    <n v="40.725289107811321"/>
    <n v="-74.045571684837341"/>
    <n v="24556"/>
    <x v="0"/>
    <m/>
    <m/>
    <m/>
    <m/>
    <n v="1976"/>
    <n v="48"/>
    <m/>
    <n v="2"/>
  </r>
  <r>
    <n v="152"/>
    <n v="2"/>
    <m/>
    <m/>
    <m/>
    <m/>
    <d v="2016-08-05T06:21:00"/>
    <d v="2016-08-05T06:23:32"/>
    <n v="3194"/>
    <s v="McGinley Square       "/>
    <n v="40.725339925355797"/>
    <n v="-74.067622125148773"/>
    <n v="3195"/>
    <x v="3"/>
    <n v="40.730742625306583"/>
    <n v="-74.063783884048462"/>
    <n v="24412"/>
    <x v="0"/>
    <m/>
    <m/>
    <m/>
    <m/>
    <n v="1986"/>
    <n v="38"/>
    <m/>
    <n v="1"/>
  </r>
  <r>
    <n v="295"/>
    <n v="4"/>
    <m/>
    <m/>
    <m/>
    <m/>
    <d v="2016-08-05T06:21:28"/>
    <d v="2016-08-05T06:26:24"/>
    <n v="3214"/>
    <s v="Essex Light Rail      "/>
    <n v="40.712774199999998"/>
    <n v="-74.0364857"/>
    <n v="3186"/>
    <x v="5"/>
    <n v="40.71958611647166"/>
    <n v="-74.043117463588715"/>
    <n v="24425"/>
    <x v="0"/>
    <m/>
    <m/>
    <m/>
    <m/>
    <n v="1978"/>
    <n v="46"/>
    <m/>
    <n v="1"/>
  </r>
  <r>
    <n v="631"/>
    <n v="10"/>
    <m/>
    <m/>
    <m/>
    <m/>
    <d v="2016-08-05T06:22:01"/>
    <d v="2016-08-05T06:32:33"/>
    <n v="3278"/>
    <s v="Monmouth and 6th      "/>
    <n v="40.725685483629007"/>
    <n v="-74.048790335655212"/>
    <n v="3183"/>
    <x v="11"/>
    <n v="40.716246900000002"/>
    <n v="-74.033458800000005"/>
    <n v="26259"/>
    <x v="0"/>
    <m/>
    <m/>
    <m/>
    <m/>
    <n v="1979"/>
    <n v="45"/>
    <m/>
    <n v="1"/>
  </r>
  <r>
    <n v="141"/>
    <n v="2"/>
    <m/>
    <m/>
    <m/>
    <m/>
    <d v="2016-08-05T06:22:27"/>
    <d v="2016-08-05T06:24:49"/>
    <n v="3213"/>
    <s v="Van Vorst Park        "/>
    <n v="40.718488919999999"/>
    <n v="-74.047726624999996"/>
    <n v="3186"/>
    <x v="5"/>
    <n v="40.71958611647166"/>
    <n v="-74.043117463588715"/>
    <n v="24689"/>
    <x v="0"/>
    <m/>
    <m/>
    <m/>
    <m/>
    <n v="1977"/>
    <n v="47"/>
    <m/>
    <n v="2"/>
  </r>
  <r>
    <n v="253"/>
    <n v="4"/>
    <m/>
    <m/>
    <m/>
    <m/>
    <d v="2016-08-05T06:23:46"/>
    <d v="2016-08-05T06:28:00"/>
    <n v="3203"/>
    <s v="Hamilton Park         "/>
    <n v="40.727595966000003"/>
    <n v="-74.044247311000007"/>
    <n v="3186"/>
    <x v="5"/>
    <n v="40.71958611647166"/>
    <n v="-74.043117463588715"/>
    <n v="26172"/>
    <x v="0"/>
    <m/>
    <m/>
    <m/>
    <m/>
    <n v="1978"/>
    <n v="46"/>
    <m/>
    <n v="1"/>
  </r>
  <r>
    <n v="290"/>
    <n v="4"/>
    <m/>
    <m/>
    <m/>
    <m/>
    <d v="2016-08-05T06:25:05"/>
    <d v="2016-08-05T06:29:56"/>
    <n v="3270"/>
    <s v="Jersey &amp; 6th St       "/>
    <n v="40.725289107811321"/>
    <n v="-74.045571684837341"/>
    <n v="3202"/>
    <x v="15"/>
    <n v="40.727223500000001"/>
    <n v="-74.033758899999995"/>
    <n v="26316"/>
    <x v="0"/>
    <m/>
    <m/>
    <m/>
    <m/>
    <n v="1984"/>
    <n v="40"/>
    <m/>
    <n v="1"/>
  </r>
  <r>
    <n v="288"/>
    <n v="4"/>
    <m/>
    <m/>
    <m/>
    <m/>
    <d v="2016-08-05T06:27:44"/>
    <d v="2016-08-05T06:32:32"/>
    <n v="3203"/>
    <s v="Hamilton Park         "/>
    <n v="40.727595966000003"/>
    <n v="-74.044247311000007"/>
    <n v="3186"/>
    <x v="5"/>
    <n v="40.71958611647166"/>
    <n v="-74.043117463588715"/>
    <n v="26151"/>
    <x v="0"/>
    <m/>
    <m/>
    <m/>
    <m/>
    <n v="1986"/>
    <n v="38"/>
    <m/>
    <n v="1"/>
  </r>
  <r>
    <n v="436"/>
    <n v="7"/>
    <m/>
    <m/>
    <m/>
    <m/>
    <d v="2016-08-05T06:29:09"/>
    <d v="2016-08-05T06:36:26"/>
    <n v="3203"/>
    <s v="Hamilton Park         "/>
    <n v="40.727595966000003"/>
    <n v="-74.044247311000007"/>
    <n v="3202"/>
    <x v="15"/>
    <n v="40.727223500000001"/>
    <n v="-74.033758899999995"/>
    <n v="24501"/>
    <x v="0"/>
    <m/>
    <m/>
    <m/>
    <m/>
    <n v="1980"/>
    <n v="44"/>
    <m/>
    <n v="1"/>
  </r>
  <r>
    <n v="220"/>
    <n v="3"/>
    <m/>
    <m/>
    <m/>
    <m/>
    <d v="2016-08-05T06:30:37"/>
    <d v="2016-08-05T06:34:18"/>
    <n v="3270"/>
    <s v="Jersey &amp; 6th St       "/>
    <n v="40.725289107811321"/>
    <n v="-74.045571684837341"/>
    <n v="3186"/>
    <x v="5"/>
    <n v="40.71958611647166"/>
    <n v="-74.043117463588715"/>
    <n v="24624"/>
    <x v="0"/>
    <m/>
    <m/>
    <m/>
    <m/>
    <n v="1968"/>
    <n v="56"/>
    <m/>
    <n v="1"/>
  </r>
  <r>
    <n v="176"/>
    <n v="2"/>
    <m/>
    <m/>
    <m/>
    <m/>
    <d v="2016-08-05T06:31:19"/>
    <d v="2016-08-05T06:34:16"/>
    <n v="3186"/>
    <s v="Grove St PATH         "/>
    <n v="40.71958611647166"/>
    <n v="-74.043117463588715"/>
    <n v="3187"/>
    <x v="16"/>
    <n v="40.721123599999999"/>
    <n v="-74.038050949999999"/>
    <n v="26237"/>
    <x v="0"/>
    <m/>
    <m/>
    <m/>
    <m/>
    <n v="1974"/>
    <n v="50"/>
    <m/>
    <n v="1"/>
  </r>
  <r>
    <n v="235"/>
    <n v="3"/>
    <m/>
    <m/>
    <m/>
    <m/>
    <d v="2016-08-05T06:32:39"/>
    <d v="2016-08-05T06:36:35"/>
    <n v="3267"/>
    <s v="Morris Canal          "/>
    <n v="40.712418823756899"/>
    <n v="-74.038525521755219"/>
    <n v="3184"/>
    <x v="8"/>
    <n v="40.7141454"/>
    <n v="-74.033551900000006"/>
    <n v="26281"/>
    <x v="0"/>
    <m/>
    <m/>
    <m/>
    <m/>
    <n v="1983"/>
    <n v="41"/>
    <m/>
    <n v="1"/>
  </r>
  <r>
    <n v="254"/>
    <n v="4"/>
    <m/>
    <m/>
    <m/>
    <m/>
    <d v="2016-08-05T06:35:06"/>
    <d v="2016-08-05T06:39:21"/>
    <n v="3267"/>
    <s v="Morris Canal          "/>
    <n v="40.712418823756899"/>
    <n v="-74.038525521755219"/>
    <n v="3183"/>
    <x v="11"/>
    <n v="40.716246900000002"/>
    <n v="-74.033458800000005"/>
    <n v="24682"/>
    <x v="0"/>
    <m/>
    <m/>
    <m/>
    <m/>
    <n v="1991"/>
    <n v="33"/>
    <m/>
    <n v="1"/>
  </r>
  <r>
    <n v="387"/>
    <n v="6"/>
    <m/>
    <m/>
    <m/>
    <m/>
    <d v="2016-08-05T06:38:15"/>
    <d v="2016-08-05T06:44:42"/>
    <n v="3270"/>
    <s v="Jersey &amp; 6th St       "/>
    <n v="40.725289107811321"/>
    <n v="-74.045571684837341"/>
    <n v="3183"/>
    <x v="11"/>
    <n v="40.716246900000002"/>
    <n v="-74.033458800000005"/>
    <n v="26303"/>
    <x v="0"/>
    <m/>
    <m/>
    <m/>
    <m/>
    <n v="1956"/>
    <n v="68"/>
    <m/>
    <n v="1"/>
  </r>
  <r>
    <n v="460"/>
    <n v="7"/>
    <m/>
    <m/>
    <m/>
    <m/>
    <d v="2016-08-05T06:38:44"/>
    <d v="2016-08-05T06:46:24"/>
    <n v="3183"/>
    <s v="Exchange Place        "/>
    <n v="40.716246900000002"/>
    <n v="-74.033458800000005"/>
    <n v="3202"/>
    <x v="15"/>
    <n v="40.727223500000001"/>
    <n v="-74.033758899999995"/>
    <n v="24644"/>
    <x v="0"/>
    <m/>
    <m/>
    <m/>
    <m/>
    <n v="1963"/>
    <n v="61"/>
    <m/>
    <n v="1"/>
  </r>
  <r>
    <n v="1230"/>
    <n v="20"/>
    <m/>
    <m/>
    <m/>
    <m/>
    <d v="2016-08-05T06:39:13"/>
    <d v="2016-08-05T06:59:44"/>
    <n v="3185"/>
    <s v="City Hall             "/>
    <n v="40.717732499999997"/>
    <n v="-74.043845000000005"/>
    <n v="3199"/>
    <x v="21"/>
    <n v="40.728744800000001"/>
    <n v="-74.032108199999996"/>
    <n v="26267"/>
    <x v="0"/>
    <m/>
    <m/>
    <m/>
    <m/>
    <n v="1975"/>
    <n v="49"/>
    <m/>
    <n v="2"/>
  </r>
  <r>
    <n v="393"/>
    <n v="6"/>
    <m/>
    <m/>
    <m/>
    <m/>
    <d v="2016-08-05T06:39:47"/>
    <d v="2016-08-05T06:46:20"/>
    <n v="3203"/>
    <s v="Hamilton Park         "/>
    <n v="40.727595966000003"/>
    <n v="-74.044247311000007"/>
    <n v="3202"/>
    <x v="15"/>
    <n v="40.727223500000001"/>
    <n v="-74.033758899999995"/>
    <n v="24712"/>
    <x v="0"/>
    <m/>
    <m/>
    <m/>
    <m/>
    <n v="1964"/>
    <n v="60"/>
    <m/>
    <n v="1"/>
  </r>
  <r>
    <n v="112"/>
    <n v="1"/>
    <m/>
    <m/>
    <m/>
    <m/>
    <d v="2016-08-05T06:40:41"/>
    <d v="2016-08-05T06:42:34"/>
    <n v="3199"/>
    <s v="Newport Pkwy          "/>
    <n v="40.728744800000001"/>
    <n v="-74.032108199999996"/>
    <n v="3202"/>
    <x v="15"/>
    <n v="40.727223500000001"/>
    <n v="-74.033758899999995"/>
    <n v="26164"/>
    <x v="0"/>
    <m/>
    <m/>
    <m/>
    <m/>
    <n v="1979"/>
    <n v="45"/>
    <m/>
    <n v="1"/>
  </r>
  <r>
    <n v="166"/>
    <n v="2"/>
    <m/>
    <m/>
    <m/>
    <m/>
    <d v="2016-08-05T06:41:19"/>
    <d v="2016-08-05T06:44:05"/>
    <n v="3267"/>
    <s v="Morris Canal          "/>
    <n v="40.712418823756899"/>
    <n v="-74.038525521755219"/>
    <n v="3183"/>
    <x v="11"/>
    <n v="40.716246900000002"/>
    <n v="-74.033458800000005"/>
    <n v="24531"/>
    <x v="0"/>
    <m/>
    <m/>
    <m/>
    <m/>
    <n v="1980"/>
    <n v="44"/>
    <m/>
    <n v="1"/>
  </r>
  <r>
    <n v="410"/>
    <n v="6"/>
    <m/>
    <m/>
    <m/>
    <m/>
    <d v="2016-08-05T06:44:24"/>
    <d v="2016-08-05T06:51:15"/>
    <n v="3199"/>
    <s v="Newport Pkwy          "/>
    <n v="40.728744800000001"/>
    <n v="-74.032108199999996"/>
    <n v="3273"/>
    <x v="0"/>
    <n v="40.721650724879986"/>
    <n v="-74.042884111404419"/>
    <n v="24655"/>
    <x v="0"/>
    <m/>
    <m/>
    <m/>
    <m/>
    <m/>
    <s v=""/>
    <m/>
    <n v="0"/>
  </r>
  <r>
    <n v="884"/>
    <n v="14"/>
    <m/>
    <m/>
    <m/>
    <m/>
    <d v="2016-08-05T06:46:30"/>
    <d v="2016-08-05T07:01:14"/>
    <n v="3196"/>
    <s v="Riverview Park        "/>
    <n v="40.744318700000001"/>
    <n v="-74.043990899999997"/>
    <n v="3215"/>
    <x v="36"/>
    <n v="40.746729899999998"/>
    <n v="-74.049250900000004"/>
    <n v="26162"/>
    <x v="1"/>
    <m/>
    <m/>
    <m/>
    <m/>
    <m/>
    <s v=""/>
    <m/>
    <n v="0"/>
  </r>
  <r>
    <n v="186"/>
    <n v="3"/>
    <m/>
    <m/>
    <m/>
    <m/>
    <d v="2016-08-05T06:47:02"/>
    <d v="2016-08-05T06:50:09"/>
    <n v="3267"/>
    <s v="Morris Canal          "/>
    <n v="40.712418823756899"/>
    <n v="-74.038525521755219"/>
    <n v="3183"/>
    <x v="11"/>
    <n v="40.716246900000002"/>
    <n v="-74.033458800000005"/>
    <n v="26293"/>
    <x v="0"/>
    <m/>
    <m/>
    <m/>
    <m/>
    <n v="1983"/>
    <n v="41"/>
    <m/>
    <n v="1"/>
  </r>
  <r>
    <n v="175"/>
    <n v="2"/>
    <m/>
    <m/>
    <m/>
    <m/>
    <d v="2016-08-05T06:49:04"/>
    <d v="2016-08-05T06:51:59"/>
    <n v="3267"/>
    <s v="Morris Canal          "/>
    <n v="40.712418823756899"/>
    <n v="-74.038525521755219"/>
    <n v="3183"/>
    <x v="11"/>
    <n v="40.716246900000002"/>
    <n v="-74.033458800000005"/>
    <n v="24522"/>
    <x v="0"/>
    <m/>
    <m/>
    <m/>
    <m/>
    <n v="1983"/>
    <n v="41"/>
    <m/>
    <n v="1"/>
  </r>
  <r>
    <n v="244"/>
    <n v="4"/>
    <m/>
    <m/>
    <m/>
    <m/>
    <d v="2016-08-05T06:49:06"/>
    <d v="2016-08-05T06:53:11"/>
    <n v="3276"/>
    <s v="Marin Light Rail      "/>
    <n v="40.714584035358932"/>
    <n v="-74.042817056179047"/>
    <n v="3186"/>
    <x v="5"/>
    <n v="40.71958611647166"/>
    <n v="-74.043117463588715"/>
    <n v="26199"/>
    <x v="0"/>
    <m/>
    <m/>
    <m/>
    <m/>
    <n v="1976"/>
    <n v="48"/>
    <m/>
    <n v="1"/>
  </r>
  <r>
    <n v="234"/>
    <n v="3"/>
    <m/>
    <m/>
    <m/>
    <m/>
    <d v="2016-08-05T06:49:40"/>
    <d v="2016-08-05T06:53:35"/>
    <n v="3209"/>
    <s v="Brunswick St          "/>
    <n v="40.724176499999999"/>
    <n v="-74.050656399999994"/>
    <n v="3186"/>
    <x v="5"/>
    <n v="40.71958611647166"/>
    <n v="-74.043117463588715"/>
    <n v="26225"/>
    <x v="0"/>
    <m/>
    <m/>
    <m/>
    <m/>
    <n v="1954"/>
    <n v="70"/>
    <m/>
    <n v="1"/>
  </r>
  <r>
    <n v="924"/>
    <n v="15"/>
    <m/>
    <m/>
    <m/>
    <m/>
    <d v="2016-08-05T06:52:02"/>
    <d v="2016-08-05T07:07:26"/>
    <n v="3201"/>
    <s v="Dey St                "/>
    <n v="40.737710999999997"/>
    <n v="-74.066920999999994"/>
    <n v="3202"/>
    <x v="15"/>
    <n v="40.727223500000001"/>
    <n v="-74.033758899999995"/>
    <n v="24670"/>
    <x v="0"/>
    <m/>
    <m/>
    <m/>
    <m/>
    <n v="1979"/>
    <n v="45"/>
    <m/>
    <n v="1"/>
  </r>
  <r>
    <n v="495"/>
    <n v="8"/>
    <m/>
    <m/>
    <m/>
    <m/>
    <d v="2016-08-05T06:53:20"/>
    <d v="2016-08-05T07:01:36"/>
    <n v="3209"/>
    <s v="Brunswick St          "/>
    <n v="40.724176499999999"/>
    <n v="-74.050656399999994"/>
    <n v="3185"/>
    <x v="13"/>
    <n v="40.717732499999997"/>
    <n v="-74.043845000000005"/>
    <n v="24627"/>
    <x v="1"/>
    <m/>
    <m/>
    <m/>
    <m/>
    <m/>
    <s v=""/>
    <m/>
    <n v="0"/>
  </r>
  <r>
    <n v="964"/>
    <n v="16"/>
    <m/>
    <m/>
    <m/>
    <m/>
    <d v="2016-08-05T06:57:11"/>
    <d v="2016-08-05T07:13:16"/>
    <n v="3198"/>
    <s v="Heights Elevator      "/>
    <n v="40.748715945380226"/>
    <n v="-74.040443301200867"/>
    <n v="3183"/>
    <x v="11"/>
    <n v="40.716246900000002"/>
    <n v="-74.033458800000005"/>
    <n v="26266"/>
    <x v="0"/>
    <m/>
    <m/>
    <m/>
    <m/>
    <n v="1975"/>
    <n v="49"/>
    <m/>
    <n v="1"/>
  </r>
  <r>
    <n v="1053"/>
    <n v="17"/>
    <m/>
    <m/>
    <m/>
    <m/>
    <d v="2016-08-05T06:59:35"/>
    <d v="2016-08-05T07:17:08"/>
    <n v="3276"/>
    <s v="Marin Light Rail      "/>
    <n v="40.714584035358932"/>
    <n v="-74.042817056179047"/>
    <n v="3203"/>
    <x v="9"/>
    <n v="40.727595966000003"/>
    <n v="-74.044247311000007"/>
    <n v="26161"/>
    <x v="0"/>
    <m/>
    <m/>
    <m/>
    <m/>
    <n v="1984"/>
    <n v="40"/>
    <m/>
    <n v="1"/>
  </r>
  <r>
    <n v="233"/>
    <n v="3"/>
    <m/>
    <m/>
    <m/>
    <m/>
    <d v="2016-08-05T07:00:21"/>
    <d v="2016-08-05T07:04:14"/>
    <n v="3203"/>
    <s v="Hamilton Park         "/>
    <n v="40.727595966000003"/>
    <n v="-74.044247311000007"/>
    <n v="3202"/>
    <x v="15"/>
    <n v="40.727223500000001"/>
    <n v="-74.033758899999995"/>
    <n v="24487"/>
    <x v="0"/>
    <m/>
    <m/>
    <m/>
    <m/>
    <n v="1984"/>
    <n v="40"/>
    <m/>
    <n v="2"/>
  </r>
  <r>
    <n v="243"/>
    <n v="4"/>
    <m/>
    <m/>
    <m/>
    <m/>
    <d v="2016-08-05T07:01:12"/>
    <d v="2016-08-05T07:05:15"/>
    <n v="3267"/>
    <s v="Morris Canal          "/>
    <n v="40.712418823756899"/>
    <n v="-74.038525521755219"/>
    <n v="3183"/>
    <x v="11"/>
    <n v="40.716246900000002"/>
    <n v="-74.033458800000005"/>
    <n v="26203"/>
    <x v="0"/>
    <m/>
    <m/>
    <m/>
    <m/>
    <n v="1985"/>
    <n v="39"/>
    <m/>
    <n v="1"/>
  </r>
  <r>
    <n v="164"/>
    <n v="2"/>
    <m/>
    <m/>
    <m/>
    <m/>
    <d v="2016-08-05T07:01:33"/>
    <d v="2016-08-05T07:04:17"/>
    <n v="3187"/>
    <s v="Warren St             "/>
    <n v="40.721123599999999"/>
    <n v="-74.038050949999999"/>
    <n v="3202"/>
    <x v="15"/>
    <n v="40.727223500000001"/>
    <n v="-74.033758899999995"/>
    <n v="24577"/>
    <x v="0"/>
    <m/>
    <m/>
    <m/>
    <m/>
    <n v="1978"/>
    <n v="46"/>
    <m/>
    <n v="1"/>
  </r>
  <r>
    <n v="122"/>
    <n v="2"/>
    <m/>
    <m/>
    <m/>
    <m/>
    <d v="2016-08-05T07:01:40"/>
    <d v="2016-08-05T07:03:43"/>
    <n v="3185"/>
    <s v="City Hall             "/>
    <n v="40.717732499999997"/>
    <n v="-74.043845000000005"/>
    <n v="3186"/>
    <x v="5"/>
    <n v="40.71958611647166"/>
    <n v="-74.043117463588715"/>
    <n v="26304"/>
    <x v="0"/>
    <m/>
    <m/>
    <m/>
    <m/>
    <n v="1982"/>
    <n v="42"/>
    <m/>
    <n v="2"/>
  </r>
  <r>
    <n v="318"/>
    <n v="5"/>
    <m/>
    <m/>
    <m/>
    <m/>
    <d v="2016-08-05T07:02:04"/>
    <d v="2016-08-05T07:07:22"/>
    <n v="3207"/>
    <s v="Oakland Ave           "/>
    <n v="40.737603700000001"/>
    <n v="-74.052478300000004"/>
    <n v="3195"/>
    <x v="3"/>
    <n v="40.730742625306583"/>
    <n v="-74.063783884048462"/>
    <n v="24525"/>
    <x v="0"/>
    <m/>
    <m/>
    <m/>
    <m/>
    <n v="1958"/>
    <n v="66"/>
    <m/>
    <n v="1"/>
  </r>
  <r>
    <n v="423"/>
    <n v="7"/>
    <m/>
    <m/>
    <m/>
    <m/>
    <d v="2016-08-05T07:02:29"/>
    <d v="2016-08-05T07:09:33"/>
    <n v="3195"/>
    <s v="Sip Ave               "/>
    <n v="40.730742625306583"/>
    <n v="-74.063783884048462"/>
    <n v="3193"/>
    <x v="4"/>
    <n v="40.724605099886901"/>
    <n v="-74.078405946493149"/>
    <n v="26263"/>
    <x v="0"/>
    <m/>
    <m/>
    <m/>
    <m/>
    <n v="1991"/>
    <n v="33"/>
    <m/>
    <n v="1"/>
  </r>
  <r>
    <n v="335"/>
    <n v="5"/>
    <m/>
    <m/>
    <m/>
    <m/>
    <d v="2016-08-05T07:02:43"/>
    <d v="2016-08-05T07:08:19"/>
    <n v="3205"/>
    <s v="JC Medical Center     "/>
    <n v="40.716539780991937"/>
    <n v="-74.049637913703904"/>
    <n v="3184"/>
    <x v="8"/>
    <n v="40.7141454"/>
    <n v="-74.033551900000006"/>
    <n v="24613"/>
    <x v="0"/>
    <m/>
    <m/>
    <m/>
    <m/>
    <n v="1980"/>
    <n v="44"/>
    <m/>
    <n v="1"/>
  </r>
  <r>
    <n v="600"/>
    <n v="10"/>
    <m/>
    <m/>
    <m/>
    <m/>
    <d v="2016-08-05T07:02:51"/>
    <d v="2016-08-05T07:12:51"/>
    <n v="3210"/>
    <s v="Pershing Field        "/>
    <n v="40.742677141000001"/>
    <n v="-74.051788633000001"/>
    <n v="3202"/>
    <x v="15"/>
    <n v="40.727223500000001"/>
    <n v="-74.033758899999995"/>
    <n v="26165"/>
    <x v="0"/>
    <m/>
    <m/>
    <m/>
    <m/>
    <n v="1972"/>
    <n v="52"/>
    <m/>
    <n v="1"/>
  </r>
  <r>
    <n v="146"/>
    <n v="2"/>
    <m/>
    <m/>
    <m/>
    <m/>
    <d v="2016-08-05T07:04:49"/>
    <d v="2016-08-05T07:07:16"/>
    <n v="3199"/>
    <s v="Newport Pkwy          "/>
    <n v="40.728744800000001"/>
    <n v="-74.032108199999996"/>
    <n v="3202"/>
    <x v="15"/>
    <n v="40.727223500000001"/>
    <n v="-74.033758899999995"/>
    <n v="26318"/>
    <x v="0"/>
    <m/>
    <m/>
    <m/>
    <m/>
    <n v="1991"/>
    <n v="33"/>
    <m/>
    <n v="2"/>
  </r>
  <r>
    <n v="617"/>
    <n v="10"/>
    <m/>
    <m/>
    <m/>
    <m/>
    <d v="2016-08-05T07:05:14"/>
    <d v="2016-08-05T07:15:32"/>
    <n v="3197"/>
    <s v="North St              "/>
    <n v="40.752558999999998"/>
    <n v="-74.044725"/>
    <n v="3195"/>
    <x v="3"/>
    <n v="40.730742625306583"/>
    <n v="-74.063783884048462"/>
    <n v="24502"/>
    <x v="0"/>
    <m/>
    <m/>
    <m/>
    <m/>
    <n v="1987"/>
    <n v="37"/>
    <m/>
    <n v="1"/>
  </r>
  <r>
    <n v="1147"/>
    <n v="19"/>
    <m/>
    <m/>
    <m/>
    <m/>
    <d v="2016-08-05T07:05:19"/>
    <d v="2016-08-05T07:24:27"/>
    <n v="3214"/>
    <s v="Essex Light Rail      "/>
    <n v="40.712774199999998"/>
    <n v="-74.0364857"/>
    <n v="3214"/>
    <x v="19"/>
    <n v="40.712774199999998"/>
    <n v="-74.0364857"/>
    <n v="26281"/>
    <x v="0"/>
    <m/>
    <m/>
    <m/>
    <m/>
    <n v="1983"/>
    <n v="41"/>
    <m/>
    <n v="2"/>
  </r>
  <r>
    <n v="178"/>
    <n v="2"/>
    <m/>
    <m/>
    <m/>
    <m/>
    <d v="2016-08-05T07:06:25"/>
    <d v="2016-08-05T07:09:23"/>
    <n v="3194"/>
    <s v="McGinley Square       "/>
    <n v="40.725339925355797"/>
    <n v="-74.067622125148773"/>
    <n v="3195"/>
    <x v="3"/>
    <n v="40.730742625306583"/>
    <n v="-74.063783884048462"/>
    <n v="24484"/>
    <x v="0"/>
    <m/>
    <m/>
    <m/>
    <m/>
    <n v="1986"/>
    <n v="38"/>
    <m/>
    <n v="1"/>
  </r>
  <r>
    <n v="148"/>
    <n v="2"/>
    <m/>
    <m/>
    <m/>
    <m/>
    <d v="2016-08-05T07:07:52"/>
    <d v="2016-08-05T07:10:20"/>
    <n v="3213"/>
    <s v="Van Vorst Park        "/>
    <n v="40.718488919999999"/>
    <n v="-74.047726624999996"/>
    <n v="3186"/>
    <x v="5"/>
    <n v="40.71958611647166"/>
    <n v="-74.043117463588715"/>
    <n v="24668"/>
    <x v="0"/>
    <m/>
    <m/>
    <m/>
    <m/>
    <n v="1974"/>
    <n v="50"/>
    <m/>
    <n v="2"/>
  </r>
  <r>
    <n v="232"/>
    <n v="3"/>
    <m/>
    <m/>
    <m/>
    <m/>
    <d v="2016-08-05T07:08:27"/>
    <d v="2016-08-05T07:12:20"/>
    <n v="3209"/>
    <s v="Brunswick St          "/>
    <n v="40.724176499999999"/>
    <n v="-74.050656399999994"/>
    <n v="3186"/>
    <x v="5"/>
    <n v="40.71958611647166"/>
    <n v="-74.043117463588715"/>
    <n v="26227"/>
    <x v="0"/>
    <m/>
    <m/>
    <m/>
    <m/>
    <n v="1989"/>
    <n v="35"/>
    <m/>
    <n v="1"/>
  </r>
  <r>
    <n v="548"/>
    <n v="9"/>
    <m/>
    <m/>
    <m/>
    <m/>
    <d v="2016-08-05T07:11:13"/>
    <d v="2016-08-05T07:20:22"/>
    <n v="3192"/>
    <s v="Liberty Light Rail    "/>
    <n v="40.711242300000002"/>
    <n v="-74.055701299999996"/>
    <n v="3186"/>
    <x v="5"/>
    <n v="40.71958611647166"/>
    <n v="-74.043117463588715"/>
    <n v="26153"/>
    <x v="0"/>
    <m/>
    <m/>
    <m/>
    <m/>
    <n v="1978"/>
    <n v="46"/>
    <m/>
    <n v="2"/>
  </r>
  <r>
    <n v="571"/>
    <n v="9"/>
    <m/>
    <m/>
    <m/>
    <m/>
    <d v="2016-08-05T07:12:09"/>
    <d v="2016-08-05T07:21:41"/>
    <n v="3192"/>
    <s v="Liberty Light Rail    "/>
    <n v="40.711242300000002"/>
    <n v="-74.055701299999996"/>
    <n v="3186"/>
    <x v="5"/>
    <n v="40.71958611647166"/>
    <n v="-74.043117463588715"/>
    <n v="24616"/>
    <x v="0"/>
    <m/>
    <m/>
    <m/>
    <m/>
    <n v="1974"/>
    <n v="50"/>
    <m/>
    <n v="1"/>
  </r>
  <r>
    <n v="283"/>
    <n v="4"/>
    <m/>
    <m/>
    <m/>
    <m/>
    <d v="2016-08-05T07:13:22"/>
    <d v="2016-08-05T07:18:06"/>
    <n v="3205"/>
    <s v="JC Medical Center     "/>
    <n v="40.716539780991937"/>
    <n v="-74.049637913703904"/>
    <n v="3186"/>
    <x v="5"/>
    <n v="40.71958611647166"/>
    <n v="-74.043117463588715"/>
    <n v="24401"/>
    <x v="0"/>
    <m/>
    <m/>
    <m/>
    <m/>
    <n v="1989"/>
    <n v="35"/>
    <m/>
    <n v="1"/>
  </r>
  <r>
    <n v="132"/>
    <n v="2"/>
    <m/>
    <m/>
    <m/>
    <m/>
    <d v="2016-08-05T07:13:34"/>
    <d v="2016-08-05T07:15:47"/>
    <n v="3214"/>
    <s v="Essex Light Rail      "/>
    <n v="40.712774199999998"/>
    <n v="-74.0364857"/>
    <n v="3183"/>
    <x v="11"/>
    <n v="40.716246900000002"/>
    <n v="-74.033458800000005"/>
    <n v="24590"/>
    <x v="0"/>
    <m/>
    <m/>
    <m/>
    <m/>
    <n v="1984"/>
    <n v="40"/>
    <m/>
    <n v="1"/>
  </r>
  <r>
    <n v="189"/>
    <n v="3"/>
    <m/>
    <m/>
    <m/>
    <m/>
    <d v="2016-08-05T07:15:38"/>
    <d v="2016-08-05T07:18:48"/>
    <n v="3209"/>
    <s v="Brunswick St          "/>
    <n v="40.724176499999999"/>
    <n v="-74.050656399999994"/>
    <n v="3186"/>
    <x v="5"/>
    <n v="40.71958611647166"/>
    <n v="-74.043117463588715"/>
    <n v="26245"/>
    <x v="0"/>
    <m/>
    <m/>
    <m/>
    <m/>
    <n v="1976"/>
    <n v="48"/>
    <m/>
    <n v="1"/>
  </r>
  <r>
    <n v="260"/>
    <n v="4"/>
    <m/>
    <m/>
    <m/>
    <m/>
    <d v="2016-08-05T07:17:57"/>
    <d v="2016-08-05T07:22:18"/>
    <n v="3267"/>
    <s v="Morris Canal          "/>
    <n v="40.712418823756899"/>
    <n v="-74.038525521755219"/>
    <n v="3183"/>
    <x v="11"/>
    <n v="40.716246900000002"/>
    <n v="-74.033458800000005"/>
    <n v="26169"/>
    <x v="0"/>
    <m/>
    <m/>
    <m/>
    <m/>
    <n v="1983"/>
    <n v="41"/>
    <m/>
    <n v="2"/>
  </r>
  <r>
    <n v="1033"/>
    <n v="17"/>
    <m/>
    <m/>
    <m/>
    <m/>
    <d v="2016-08-05T07:18:52"/>
    <d v="2016-08-05T07:36:05"/>
    <n v="3281"/>
    <s v="Leonard Gordon Park   "/>
    <n v="40.74590996631558"/>
    <n v="-74.057271480560303"/>
    <n v="3275"/>
    <x v="17"/>
    <n v="40.718355198232139"/>
    <n v="-74.038914442062378"/>
    <n v="26202"/>
    <x v="0"/>
    <m/>
    <m/>
    <m/>
    <m/>
    <n v="1984"/>
    <n v="40"/>
    <m/>
    <n v="1"/>
  </r>
  <r>
    <n v="294"/>
    <n v="4"/>
    <m/>
    <m/>
    <m/>
    <m/>
    <d v="2016-08-05T07:19:22"/>
    <d v="2016-08-05T07:24:16"/>
    <n v="3203"/>
    <s v="Hamilton Park         "/>
    <n v="40.727595966000003"/>
    <n v="-74.044247311000007"/>
    <n v="3186"/>
    <x v="5"/>
    <n v="40.71958611647166"/>
    <n v="-74.043117463588715"/>
    <n v="24661"/>
    <x v="0"/>
    <m/>
    <m/>
    <m/>
    <m/>
    <n v="1971"/>
    <n v="53"/>
    <m/>
    <n v="2"/>
  </r>
  <r>
    <n v="199"/>
    <n v="3"/>
    <m/>
    <m/>
    <m/>
    <m/>
    <d v="2016-08-05T07:19:23"/>
    <d v="2016-08-05T07:22:42"/>
    <n v="3187"/>
    <s v="Warren St             "/>
    <n v="40.721123599999999"/>
    <n v="-74.038050949999999"/>
    <n v="3202"/>
    <x v="15"/>
    <n v="40.727223500000001"/>
    <n v="-74.033758899999995"/>
    <n v="26249"/>
    <x v="0"/>
    <m/>
    <m/>
    <m/>
    <m/>
    <n v="1980"/>
    <n v="44"/>
    <m/>
    <n v="1"/>
  </r>
  <r>
    <n v="185"/>
    <n v="3"/>
    <m/>
    <m/>
    <m/>
    <m/>
    <d v="2016-08-05T07:20:00"/>
    <d v="2016-08-05T07:23:06"/>
    <n v="3279"/>
    <s v="Dixon Mills           "/>
    <n v="40.721630142638354"/>
    <n v="-74.04996782541275"/>
    <n v="3186"/>
    <x v="5"/>
    <n v="40.71958611647166"/>
    <n v="-74.043117463588715"/>
    <n v="26186"/>
    <x v="0"/>
    <m/>
    <m/>
    <m/>
    <m/>
    <n v="1986"/>
    <n v="38"/>
    <m/>
    <n v="2"/>
  </r>
  <r>
    <n v="199"/>
    <n v="3"/>
    <m/>
    <m/>
    <m/>
    <m/>
    <d v="2016-08-05T07:20:30"/>
    <d v="2016-08-05T07:23:50"/>
    <n v="3213"/>
    <s v="Van Vorst Park        "/>
    <n v="40.718488919999999"/>
    <n v="-74.047726624999996"/>
    <n v="3186"/>
    <x v="5"/>
    <n v="40.71958611647166"/>
    <n v="-74.043117463588715"/>
    <n v="24673"/>
    <x v="0"/>
    <m/>
    <m/>
    <m/>
    <m/>
    <n v="1964"/>
    <n v="60"/>
    <m/>
    <n v="1"/>
  </r>
  <r>
    <n v="490"/>
    <n v="8"/>
    <m/>
    <m/>
    <m/>
    <m/>
    <d v="2016-08-05T07:21:13"/>
    <d v="2016-08-05T07:29:24"/>
    <n v="3281"/>
    <s v="Leonard Gordon Park   "/>
    <n v="40.74590996631558"/>
    <n v="-74.057271480560303"/>
    <n v="3195"/>
    <x v="3"/>
    <n v="40.730742625306583"/>
    <n v="-74.063783884048462"/>
    <n v="24511"/>
    <x v="0"/>
    <m/>
    <m/>
    <m/>
    <m/>
    <n v="1990"/>
    <n v="34"/>
    <m/>
    <n v="1"/>
  </r>
  <r>
    <n v="1227"/>
    <n v="20"/>
    <m/>
    <m/>
    <m/>
    <m/>
    <d v="2016-08-05T07:21:49"/>
    <d v="2016-08-05T07:42:16"/>
    <n v="3210"/>
    <s v="Pershing Field        "/>
    <n v="40.742677141000001"/>
    <n v="-74.051788633000001"/>
    <n v="3186"/>
    <x v="5"/>
    <n v="40.71958611647166"/>
    <n v="-74.043117463588715"/>
    <n v="26241"/>
    <x v="0"/>
    <m/>
    <m/>
    <m/>
    <m/>
    <n v="1984"/>
    <n v="40"/>
    <m/>
    <n v="2"/>
  </r>
  <r>
    <n v="266"/>
    <n v="4"/>
    <m/>
    <m/>
    <m/>
    <m/>
    <d v="2016-08-05T07:23:31"/>
    <d v="2016-08-05T07:27:58"/>
    <n v="3203"/>
    <s v="Hamilton Park         "/>
    <n v="40.727595966000003"/>
    <n v="-74.044247311000007"/>
    <n v="3186"/>
    <x v="5"/>
    <n v="40.71958611647166"/>
    <n v="-74.043117463588715"/>
    <n v="24630"/>
    <x v="0"/>
    <m/>
    <m/>
    <m/>
    <m/>
    <n v="1971"/>
    <n v="53"/>
    <m/>
    <n v="2"/>
  </r>
  <r>
    <n v="358"/>
    <n v="5"/>
    <m/>
    <m/>
    <m/>
    <m/>
    <d v="2016-08-05T07:24:48"/>
    <d v="2016-08-05T07:30:46"/>
    <n v="3205"/>
    <s v="JC Medical Center     "/>
    <n v="40.716539780991937"/>
    <n v="-74.049637913703904"/>
    <n v="3203"/>
    <x v="9"/>
    <n v="40.727595966000003"/>
    <n v="-74.044247311000007"/>
    <n v="26261"/>
    <x v="0"/>
    <m/>
    <m/>
    <m/>
    <m/>
    <n v="1977"/>
    <n v="47"/>
    <m/>
    <n v="2"/>
  </r>
  <r>
    <n v="669"/>
    <n v="11"/>
    <m/>
    <m/>
    <m/>
    <m/>
    <d v="2016-08-05T07:25:03"/>
    <d v="2016-08-05T07:36:13"/>
    <n v="3270"/>
    <s v="Jersey &amp; 6th St       "/>
    <n v="40.725289107811321"/>
    <n v="-74.045571684837341"/>
    <n v="3184"/>
    <x v="8"/>
    <n v="40.7141454"/>
    <n v="-74.033551900000006"/>
    <n v="24438"/>
    <x v="0"/>
    <m/>
    <m/>
    <m/>
    <m/>
    <n v="1961"/>
    <n v="63"/>
    <m/>
    <n v="2"/>
  </r>
  <r>
    <n v="248"/>
    <n v="4"/>
    <m/>
    <m/>
    <m/>
    <m/>
    <d v="2016-08-05T07:25:34"/>
    <d v="2016-08-05T07:29:42"/>
    <n v="3278"/>
    <s v="Monmouth and 6th      "/>
    <n v="40.725685483629007"/>
    <n v="-74.048790335655212"/>
    <n v="3186"/>
    <x v="5"/>
    <n v="40.71958611647166"/>
    <n v="-74.043117463588715"/>
    <n v="26181"/>
    <x v="0"/>
    <m/>
    <m/>
    <m/>
    <m/>
    <n v="1981"/>
    <n v="43"/>
    <m/>
    <n v="2"/>
  </r>
  <r>
    <n v="303"/>
    <n v="5"/>
    <m/>
    <m/>
    <m/>
    <m/>
    <d v="2016-08-05T07:27:45"/>
    <d v="2016-08-05T07:32:48"/>
    <n v="3267"/>
    <s v="Morris Canal          "/>
    <n v="40.712418823756899"/>
    <n v="-74.038525521755219"/>
    <n v="3183"/>
    <x v="11"/>
    <n v="40.716246900000002"/>
    <n v="-74.033458800000005"/>
    <n v="26299"/>
    <x v="0"/>
    <m/>
    <m/>
    <m/>
    <m/>
    <n v="1976"/>
    <n v="48"/>
    <m/>
    <n v="2"/>
  </r>
  <r>
    <n v="194"/>
    <n v="3"/>
    <m/>
    <m/>
    <m/>
    <m/>
    <d v="2016-08-05T07:28:15"/>
    <d v="2016-08-05T07:31:30"/>
    <n v="3209"/>
    <s v="Brunswick St          "/>
    <n v="40.724176499999999"/>
    <n v="-74.050656399999994"/>
    <n v="3186"/>
    <x v="5"/>
    <n v="40.71958611647166"/>
    <n v="-74.043117463588715"/>
    <n v="24421"/>
    <x v="0"/>
    <m/>
    <m/>
    <m/>
    <m/>
    <n v="1970"/>
    <n v="54"/>
    <m/>
    <n v="1"/>
  </r>
  <r>
    <n v="479"/>
    <n v="7"/>
    <m/>
    <m/>
    <m/>
    <m/>
    <d v="2016-08-05T07:28:28"/>
    <d v="2016-08-05T07:36:27"/>
    <n v="3186"/>
    <s v="Grove St PATH         "/>
    <n v="40.71958611647166"/>
    <n v="-74.043117463588715"/>
    <n v="3202"/>
    <x v="15"/>
    <n v="40.727223500000001"/>
    <n v="-74.033758899999995"/>
    <n v="24689"/>
    <x v="0"/>
    <m/>
    <m/>
    <m/>
    <m/>
    <n v="1990"/>
    <n v="34"/>
    <m/>
    <n v="1"/>
  </r>
  <r>
    <n v="756"/>
    <n v="12"/>
    <m/>
    <m/>
    <m/>
    <m/>
    <d v="2016-08-05T07:28:28"/>
    <d v="2016-08-05T07:41:05"/>
    <n v="3203"/>
    <s v="Hamilton Park         "/>
    <n v="40.727595966000003"/>
    <n v="-74.044247311000007"/>
    <n v="3276"/>
    <x v="6"/>
    <n v="40.714584035358932"/>
    <n v="-74.042817056179047"/>
    <n v="24672"/>
    <x v="0"/>
    <m/>
    <m/>
    <m/>
    <m/>
    <n v="1984"/>
    <n v="40"/>
    <m/>
    <n v="1"/>
  </r>
  <r>
    <n v="169"/>
    <n v="2"/>
    <m/>
    <m/>
    <m/>
    <m/>
    <d v="2016-08-05T07:30:22"/>
    <d v="2016-08-05T07:33:12"/>
    <n v="3276"/>
    <s v="Marin Light Rail      "/>
    <n v="40.714584035358932"/>
    <n v="-74.042817056179047"/>
    <n v="3186"/>
    <x v="5"/>
    <n v="40.71958611647166"/>
    <n v="-74.043117463588715"/>
    <n v="24704"/>
    <x v="0"/>
    <m/>
    <m/>
    <m/>
    <m/>
    <n v="1980"/>
    <n v="44"/>
    <m/>
    <n v="1"/>
  </r>
  <r>
    <n v="358"/>
    <n v="5"/>
    <m/>
    <m/>
    <m/>
    <m/>
    <d v="2016-08-05T07:30:49"/>
    <d v="2016-08-05T07:36:48"/>
    <n v="3203"/>
    <s v="Hamilton Park         "/>
    <n v="40.727595966000003"/>
    <n v="-74.044247311000007"/>
    <n v="3202"/>
    <x v="15"/>
    <n v="40.727223500000001"/>
    <n v="-74.033758899999995"/>
    <n v="26254"/>
    <x v="0"/>
    <m/>
    <m/>
    <m/>
    <m/>
    <n v="1973"/>
    <n v="51"/>
    <m/>
    <n v="2"/>
  </r>
  <r>
    <n v="338"/>
    <n v="5"/>
    <m/>
    <m/>
    <m/>
    <m/>
    <d v="2016-08-05T07:32:48"/>
    <d v="2016-08-05T07:38:26"/>
    <n v="3267"/>
    <s v="Morris Canal          "/>
    <n v="40.712418823756899"/>
    <n v="-74.038525521755219"/>
    <n v="3186"/>
    <x v="5"/>
    <n v="40.71958611647166"/>
    <n v="-74.043117463588715"/>
    <n v="24718"/>
    <x v="0"/>
    <m/>
    <m/>
    <m/>
    <m/>
    <n v="1965"/>
    <n v="59"/>
    <m/>
    <n v="1"/>
  </r>
  <r>
    <n v="331"/>
    <n v="5"/>
    <m/>
    <m/>
    <m/>
    <m/>
    <d v="2016-08-05T07:32:55"/>
    <d v="2016-08-05T07:38:26"/>
    <n v="3267"/>
    <s v="Morris Canal          "/>
    <n v="40.712418823756899"/>
    <n v="-74.038525521755219"/>
    <n v="3186"/>
    <x v="5"/>
    <n v="40.71958611647166"/>
    <n v="-74.043117463588715"/>
    <n v="26279"/>
    <x v="0"/>
    <m/>
    <m/>
    <m/>
    <m/>
    <n v="1969"/>
    <n v="55"/>
    <m/>
    <n v="1"/>
  </r>
  <r>
    <n v="256"/>
    <n v="4"/>
    <m/>
    <m/>
    <m/>
    <m/>
    <d v="2016-08-05T07:33:18"/>
    <d v="2016-08-05T07:37:35"/>
    <n v="3203"/>
    <s v="Hamilton Park         "/>
    <n v="40.727595966000003"/>
    <n v="-74.044247311000007"/>
    <n v="3186"/>
    <x v="5"/>
    <n v="40.71958611647166"/>
    <n v="-74.043117463588715"/>
    <n v="26313"/>
    <x v="0"/>
    <m/>
    <m/>
    <m/>
    <m/>
    <n v="1966"/>
    <n v="58"/>
    <m/>
    <n v="1"/>
  </r>
  <r>
    <n v="204"/>
    <n v="3"/>
    <m/>
    <m/>
    <m/>
    <m/>
    <d v="2016-08-05T07:33:22"/>
    <d v="2016-08-05T07:36:46"/>
    <n v="3213"/>
    <s v="Van Vorst Park        "/>
    <n v="40.718488919999999"/>
    <n v="-74.047726624999996"/>
    <n v="3186"/>
    <x v="5"/>
    <n v="40.71958611647166"/>
    <n v="-74.043117463588715"/>
    <n v="24609"/>
    <x v="0"/>
    <m/>
    <m/>
    <m/>
    <m/>
    <n v="1975"/>
    <n v="49"/>
    <m/>
    <n v="2"/>
  </r>
  <r>
    <n v="139"/>
    <n v="2"/>
    <m/>
    <m/>
    <m/>
    <m/>
    <d v="2016-08-05T07:33:34"/>
    <d v="2016-08-05T07:35:53"/>
    <n v="3213"/>
    <s v="Van Vorst Park        "/>
    <n v="40.718488919999999"/>
    <n v="-74.047726624999996"/>
    <n v="3185"/>
    <x v="13"/>
    <n v="40.717732499999997"/>
    <n v="-74.043845000000005"/>
    <n v="26219"/>
    <x v="0"/>
    <m/>
    <m/>
    <m/>
    <m/>
    <n v="1989"/>
    <n v="35"/>
    <m/>
    <n v="1"/>
  </r>
  <r>
    <n v="342"/>
    <n v="5"/>
    <m/>
    <m/>
    <m/>
    <m/>
    <d v="2016-08-05T07:34:25"/>
    <d v="2016-08-05T07:40:07"/>
    <n v="3203"/>
    <s v="Hamilton Park         "/>
    <n v="40.727595966000003"/>
    <n v="-74.044247311000007"/>
    <n v="3186"/>
    <x v="5"/>
    <n v="40.71958611647166"/>
    <n v="-74.043117463588715"/>
    <n v="26261"/>
    <x v="0"/>
    <m/>
    <m/>
    <m/>
    <m/>
    <n v="1968"/>
    <n v="56"/>
    <m/>
    <n v="1"/>
  </r>
  <r>
    <n v="385"/>
    <n v="6"/>
    <m/>
    <m/>
    <m/>
    <m/>
    <d v="2016-08-05T07:35:08"/>
    <d v="2016-08-05T07:41:34"/>
    <n v="3186"/>
    <s v="Grove St PATH         "/>
    <n v="40.71958611647166"/>
    <n v="-74.043117463588715"/>
    <n v="3214"/>
    <x v="19"/>
    <n v="40.712774199999998"/>
    <n v="-74.0364857"/>
    <n v="24616"/>
    <x v="0"/>
    <m/>
    <m/>
    <m/>
    <m/>
    <n v="1978"/>
    <n v="46"/>
    <m/>
    <n v="1"/>
  </r>
  <r>
    <n v="156"/>
    <n v="2"/>
    <m/>
    <m/>
    <m/>
    <m/>
    <d v="2016-08-05T07:35:32"/>
    <d v="2016-08-05T07:38:09"/>
    <n v="3203"/>
    <s v="Hamilton Park         "/>
    <n v="40.727595966000003"/>
    <n v="-74.044247311000007"/>
    <n v="3270"/>
    <x v="18"/>
    <n v="40.725289107811321"/>
    <n v="-74.045571684837341"/>
    <n v="24463"/>
    <x v="0"/>
    <m/>
    <m/>
    <m/>
    <m/>
    <n v="1956"/>
    <n v="68"/>
    <m/>
    <n v="1"/>
  </r>
  <r>
    <n v="206"/>
    <n v="3"/>
    <m/>
    <m/>
    <m/>
    <m/>
    <d v="2016-08-05T07:36:37"/>
    <d v="2016-08-05T07:40:03"/>
    <n v="3267"/>
    <s v="Morris Canal          "/>
    <n v="40.712418823756899"/>
    <n v="-74.038525521755219"/>
    <n v="3183"/>
    <x v="11"/>
    <n v="40.716246900000002"/>
    <n v="-74.033458800000005"/>
    <n v="24631"/>
    <x v="0"/>
    <m/>
    <m/>
    <m/>
    <m/>
    <n v="1980"/>
    <n v="44"/>
    <m/>
    <n v="1"/>
  </r>
  <r>
    <n v="214"/>
    <n v="3"/>
    <m/>
    <m/>
    <m/>
    <m/>
    <d v="2016-08-05T07:36:43"/>
    <d v="2016-08-05T07:40:18"/>
    <n v="3213"/>
    <s v="Van Vorst Park        "/>
    <n v="40.718488919999999"/>
    <n v="-74.047726624999996"/>
    <n v="3186"/>
    <x v="5"/>
    <n v="40.71958611647166"/>
    <n v="-74.043117463588715"/>
    <n v="24478"/>
    <x v="0"/>
    <m/>
    <m/>
    <m/>
    <m/>
    <n v="1990"/>
    <n v="34"/>
    <m/>
    <n v="2"/>
  </r>
  <r>
    <n v="1177"/>
    <n v="19"/>
    <m/>
    <m/>
    <m/>
    <m/>
    <d v="2016-08-05T07:36:50"/>
    <d v="2016-08-05T07:56:28"/>
    <n v="3193"/>
    <s v="Lincoln Park          "/>
    <n v="40.724605099886901"/>
    <n v="-74.078405946493149"/>
    <n v="3199"/>
    <x v="21"/>
    <n v="40.728744800000001"/>
    <n v="-74.032108199999996"/>
    <n v="26256"/>
    <x v="0"/>
    <m/>
    <m/>
    <m/>
    <m/>
    <n v="1981"/>
    <n v="43"/>
    <m/>
    <n v="1"/>
  </r>
  <r>
    <n v="768"/>
    <n v="12"/>
    <m/>
    <m/>
    <m/>
    <m/>
    <d v="2016-08-05T07:37:23"/>
    <d v="2016-08-05T07:50:12"/>
    <n v="3194"/>
    <s v="McGinley Square       "/>
    <n v="40.725339925355797"/>
    <n v="-74.067622125148773"/>
    <n v="3184"/>
    <x v="8"/>
    <n v="40.7141454"/>
    <n v="-74.033551900000006"/>
    <n v="26260"/>
    <x v="0"/>
    <m/>
    <m/>
    <m/>
    <m/>
    <n v="1985"/>
    <n v="39"/>
    <m/>
    <n v="1"/>
  </r>
  <r>
    <n v="400"/>
    <n v="6"/>
    <m/>
    <m/>
    <m/>
    <m/>
    <d v="2016-08-05T07:37:49"/>
    <d v="2016-08-05T07:44:29"/>
    <n v="3195"/>
    <s v="Sip Ave               "/>
    <n v="40.730742625306583"/>
    <n v="-74.063783884048462"/>
    <n v="3193"/>
    <x v="4"/>
    <n v="40.724605099886901"/>
    <n v="-74.078405946493149"/>
    <n v="24484"/>
    <x v="0"/>
    <m/>
    <m/>
    <m/>
    <m/>
    <n v="1983"/>
    <n v="41"/>
    <m/>
    <n v="1"/>
  </r>
  <r>
    <n v="737"/>
    <n v="12"/>
    <m/>
    <m/>
    <m/>
    <m/>
    <d v="2016-08-05T07:38:21"/>
    <d v="2016-08-05T07:50:39"/>
    <n v="3197"/>
    <s v="North St              "/>
    <n v="40.752558999999998"/>
    <n v="-74.044725"/>
    <n v="3195"/>
    <x v="3"/>
    <n v="40.730742625306583"/>
    <n v="-74.063783884048462"/>
    <n v="24455"/>
    <x v="1"/>
    <m/>
    <m/>
    <m/>
    <m/>
    <m/>
    <s v=""/>
    <m/>
    <n v="0"/>
  </r>
  <r>
    <n v="292"/>
    <n v="4"/>
    <m/>
    <m/>
    <m/>
    <m/>
    <d v="2016-08-05T07:38:53"/>
    <d v="2016-08-05T07:43:46"/>
    <n v="3209"/>
    <s v="Brunswick St          "/>
    <n v="40.724176499999999"/>
    <n v="-74.050656399999994"/>
    <n v="3186"/>
    <x v="5"/>
    <n v="40.71958611647166"/>
    <n v="-74.043117463588715"/>
    <n v="26296"/>
    <x v="0"/>
    <m/>
    <m/>
    <m/>
    <m/>
    <n v="1983"/>
    <n v="41"/>
    <m/>
    <n v="1"/>
  </r>
  <r>
    <n v="1136"/>
    <n v="18"/>
    <m/>
    <m/>
    <m/>
    <m/>
    <d v="2016-08-05T07:39:05"/>
    <d v="2016-08-05T07:58:02"/>
    <n v="3209"/>
    <s v="Brunswick St          "/>
    <n v="40.724176499999999"/>
    <n v="-74.050656399999994"/>
    <n v="3268"/>
    <x v="43"/>
    <n v="40.71346382669195"/>
    <n v="-74.062858521938324"/>
    <n v="26204"/>
    <x v="0"/>
    <m/>
    <m/>
    <m/>
    <m/>
    <n v="1977"/>
    <n v="47"/>
    <m/>
    <n v="2"/>
  </r>
  <r>
    <n v="913"/>
    <n v="15"/>
    <m/>
    <m/>
    <m/>
    <m/>
    <d v="2016-08-05T07:39:42"/>
    <d v="2016-08-05T07:54:55"/>
    <n v="3225"/>
    <s v="Baldwin at Montgomery "/>
    <n v="40.723658899999997"/>
    <n v="-74.064194299999997"/>
    <n v="3202"/>
    <x v="15"/>
    <n v="40.727223500000001"/>
    <n v="-74.033758899999995"/>
    <n v="26305"/>
    <x v="0"/>
    <m/>
    <m/>
    <m/>
    <m/>
    <n v="1984"/>
    <n v="40"/>
    <m/>
    <n v="1"/>
  </r>
  <r>
    <n v="1062"/>
    <n v="17"/>
    <m/>
    <m/>
    <m/>
    <m/>
    <d v="2016-08-05T07:40:01"/>
    <d v="2016-08-05T07:57:44"/>
    <n v="3201"/>
    <s v="Dey St                "/>
    <n v="40.737710999999997"/>
    <n v="-74.066920999999994"/>
    <n v="3184"/>
    <x v="8"/>
    <n v="40.7141454"/>
    <n v="-74.033551900000006"/>
    <n v="26252"/>
    <x v="0"/>
    <m/>
    <m/>
    <m/>
    <m/>
    <n v="1981"/>
    <n v="43"/>
    <m/>
    <n v="1"/>
  </r>
  <r>
    <n v="473"/>
    <n v="7"/>
    <m/>
    <m/>
    <m/>
    <m/>
    <d v="2016-08-05T07:41:14"/>
    <d v="2016-08-05T07:49:08"/>
    <n v="3192"/>
    <s v="Liberty Light Rail    "/>
    <n v="40.711242300000002"/>
    <n v="-74.055701299999996"/>
    <n v="3183"/>
    <x v="11"/>
    <n v="40.716246900000002"/>
    <n v="-74.033458800000005"/>
    <n v="26201"/>
    <x v="0"/>
    <m/>
    <m/>
    <m/>
    <m/>
    <n v="1969"/>
    <n v="55"/>
    <m/>
    <n v="1"/>
  </r>
  <r>
    <n v="1062"/>
    <n v="17"/>
    <m/>
    <m/>
    <m/>
    <m/>
    <d v="2016-08-05T07:41:50"/>
    <d v="2016-08-05T07:59:33"/>
    <n v="3201"/>
    <s v="Dey St                "/>
    <n v="40.737710999999997"/>
    <n v="-74.066920999999994"/>
    <n v="3199"/>
    <x v="21"/>
    <n v="40.728744800000001"/>
    <n v="-74.032108199999996"/>
    <n v="26300"/>
    <x v="0"/>
    <m/>
    <m/>
    <m/>
    <m/>
    <n v="1985"/>
    <n v="39"/>
    <m/>
    <n v="1"/>
  </r>
  <r>
    <n v="337"/>
    <n v="5"/>
    <m/>
    <m/>
    <m/>
    <m/>
    <d v="2016-08-05T07:42:12"/>
    <d v="2016-08-05T07:47:49"/>
    <n v="3272"/>
    <s v="Jersey &amp; 3rd          "/>
    <n v="40.723331586464361"/>
    <n v="-74.045952558517442"/>
    <n v="3183"/>
    <x v="11"/>
    <n v="40.716246900000002"/>
    <n v="-74.033458800000005"/>
    <n v="24434"/>
    <x v="0"/>
    <m/>
    <m/>
    <m/>
    <m/>
    <n v="1956"/>
    <n v="68"/>
    <m/>
    <n v="1"/>
  </r>
  <r>
    <n v="98"/>
    <n v="1"/>
    <m/>
    <m/>
    <m/>
    <m/>
    <d v="2016-08-05T07:42:17"/>
    <d v="2016-08-05T07:43:56"/>
    <n v="3184"/>
    <s v="Paulus Hook           "/>
    <n v="40.7141454"/>
    <n v="-74.033551900000006"/>
    <n v="3183"/>
    <x v="11"/>
    <n v="40.716246900000002"/>
    <n v="-74.033458800000005"/>
    <n v="24613"/>
    <x v="0"/>
    <m/>
    <m/>
    <m/>
    <m/>
    <n v="1984"/>
    <n v="40"/>
    <m/>
    <n v="1"/>
  </r>
  <r>
    <n v="254"/>
    <n v="4"/>
    <m/>
    <m/>
    <m/>
    <m/>
    <d v="2016-08-05T07:42:30"/>
    <d v="2016-08-05T07:46:45"/>
    <n v="3203"/>
    <s v="Hamilton Park         "/>
    <n v="40.727595966000003"/>
    <n v="-74.044247311000007"/>
    <n v="3186"/>
    <x v="5"/>
    <n v="40.71958611647166"/>
    <n v="-74.043117463588715"/>
    <n v="24402"/>
    <x v="0"/>
    <m/>
    <m/>
    <m/>
    <m/>
    <n v="1975"/>
    <n v="49"/>
    <m/>
    <n v="1"/>
  </r>
  <r>
    <n v="489"/>
    <n v="8"/>
    <m/>
    <m/>
    <m/>
    <m/>
    <d v="2016-08-05T07:42:35"/>
    <d v="2016-08-05T07:50:44"/>
    <n v="3267"/>
    <s v="Morris Canal          "/>
    <n v="40.712418823756899"/>
    <n v="-74.038525521755219"/>
    <n v="3186"/>
    <x v="5"/>
    <n v="40.71958611647166"/>
    <n v="-74.043117463588715"/>
    <n v="26212"/>
    <x v="0"/>
    <m/>
    <m/>
    <m/>
    <m/>
    <n v="1976"/>
    <n v="48"/>
    <m/>
    <n v="1"/>
  </r>
  <r>
    <n v="914"/>
    <n v="15"/>
    <m/>
    <m/>
    <m/>
    <m/>
    <d v="2016-08-05T07:42:51"/>
    <d v="2016-08-05T07:58:05"/>
    <n v="3215"/>
    <s v="Central Ave           "/>
    <n v="40.746729899999998"/>
    <n v="-74.049250900000004"/>
    <n v="3186"/>
    <x v="5"/>
    <n v="40.71958611647166"/>
    <n v="-74.043117463588715"/>
    <n v="26183"/>
    <x v="0"/>
    <m/>
    <m/>
    <m/>
    <m/>
    <n v="1989"/>
    <n v="35"/>
    <m/>
    <n v="1"/>
  </r>
  <r>
    <n v="127"/>
    <n v="2"/>
    <m/>
    <m/>
    <m/>
    <m/>
    <d v="2016-08-05T07:43:55"/>
    <d v="2016-08-05T07:46:03"/>
    <n v="3214"/>
    <s v="Essex Light Rail      "/>
    <n v="40.712774199999998"/>
    <n v="-74.0364857"/>
    <n v="3183"/>
    <x v="11"/>
    <n v="40.716246900000002"/>
    <n v="-74.033458800000005"/>
    <n v="24616"/>
    <x v="0"/>
    <m/>
    <m/>
    <m/>
    <m/>
    <n v="1960"/>
    <n v="64"/>
    <m/>
    <n v="1"/>
  </r>
  <r>
    <n v="133"/>
    <n v="2"/>
    <m/>
    <m/>
    <m/>
    <m/>
    <d v="2016-08-05T07:44:41"/>
    <d v="2016-08-05T07:46:54"/>
    <n v="3184"/>
    <s v="Paulus Hook           "/>
    <n v="40.7141454"/>
    <n v="-74.033551900000006"/>
    <n v="3214"/>
    <x v="19"/>
    <n v="40.712774199999998"/>
    <n v="-74.0364857"/>
    <n v="24438"/>
    <x v="0"/>
    <m/>
    <m/>
    <m/>
    <m/>
    <n v="1970"/>
    <n v="54"/>
    <m/>
    <n v="1"/>
  </r>
  <r>
    <n v="270"/>
    <n v="4"/>
    <m/>
    <m/>
    <m/>
    <m/>
    <d v="2016-08-05T07:44:52"/>
    <d v="2016-08-05T07:49:22"/>
    <n v="3187"/>
    <s v="Warren St             "/>
    <n v="40.721123599999999"/>
    <n v="-74.038050949999999"/>
    <n v="3272"/>
    <x v="39"/>
    <n v="40.723331586464361"/>
    <n v="-74.045952558517442"/>
    <n v="26257"/>
    <x v="0"/>
    <m/>
    <m/>
    <m/>
    <m/>
    <n v="1971"/>
    <n v="53"/>
    <m/>
    <n v="2"/>
  </r>
  <r>
    <n v="462"/>
    <n v="7"/>
    <m/>
    <m/>
    <m/>
    <m/>
    <d v="2016-08-05T07:44:59"/>
    <d v="2016-08-05T07:52:41"/>
    <n v="3210"/>
    <s v="Pershing Field        "/>
    <n v="40.742677141000001"/>
    <n v="-74.051788633000001"/>
    <n v="3220"/>
    <x v="24"/>
    <n v="40.734961020009514"/>
    <n v="-74.059503078460693"/>
    <n v="24721"/>
    <x v="0"/>
    <m/>
    <m/>
    <m/>
    <m/>
    <n v="1983"/>
    <n v="41"/>
    <m/>
    <n v="1"/>
  </r>
  <r>
    <n v="868"/>
    <n v="14"/>
    <m/>
    <m/>
    <m/>
    <m/>
    <d v="2016-08-05T07:45:46"/>
    <d v="2016-08-05T08:00:14"/>
    <n v="3187"/>
    <s v="Warren St             "/>
    <n v="40.721123599999999"/>
    <n v="-74.038050949999999"/>
    <n v="3194"/>
    <x v="20"/>
    <n v="40.725339925355797"/>
    <n v="-74.067622125148773"/>
    <n v="24653"/>
    <x v="0"/>
    <m/>
    <m/>
    <m/>
    <m/>
    <n v="1984"/>
    <n v="40"/>
    <m/>
    <n v="1"/>
  </r>
  <r>
    <n v="880"/>
    <n v="14"/>
    <m/>
    <m/>
    <m/>
    <m/>
    <d v="2016-08-05T07:46:32"/>
    <d v="2016-08-05T08:01:12"/>
    <n v="3220"/>
    <s v="5 Corners Library     "/>
    <n v="40.734961020009514"/>
    <n v="-74.059503078460693"/>
    <n v="3184"/>
    <x v="8"/>
    <n v="40.7141454"/>
    <n v="-74.033551900000006"/>
    <n v="24390"/>
    <x v="0"/>
    <m/>
    <m/>
    <m/>
    <m/>
    <n v="1969"/>
    <n v="55"/>
    <m/>
    <n v="1"/>
  </r>
  <r>
    <n v="377"/>
    <n v="6"/>
    <m/>
    <m/>
    <m/>
    <m/>
    <d v="2016-08-05T07:46:35"/>
    <d v="2016-08-05T07:52:52"/>
    <n v="3203"/>
    <s v="Hamilton Park         "/>
    <n v="40.727595966000003"/>
    <n v="-74.044247311000007"/>
    <n v="3187"/>
    <x v="16"/>
    <n v="40.721123599999999"/>
    <n v="-74.038050949999999"/>
    <n v="24573"/>
    <x v="0"/>
    <m/>
    <m/>
    <m/>
    <m/>
    <n v="1985"/>
    <n v="39"/>
    <m/>
    <n v="2"/>
  </r>
  <r>
    <n v="214"/>
    <n v="3"/>
    <m/>
    <m/>
    <m/>
    <m/>
    <d v="2016-08-05T07:47:12"/>
    <d v="2016-08-05T07:50:46"/>
    <n v="3267"/>
    <s v="Morris Canal          "/>
    <n v="40.712418823756899"/>
    <n v="-74.038525521755219"/>
    <n v="3183"/>
    <x v="11"/>
    <n v="40.716246900000002"/>
    <n v="-74.033458800000005"/>
    <n v="26295"/>
    <x v="0"/>
    <m/>
    <m/>
    <m/>
    <m/>
    <n v="1985"/>
    <n v="39"/>
    <m/>
    <n v="1"/>
  </r>
  <r>
    <n v="326"/>
    <n v="5"/>
    <m/>
    <m/>
    <m/>
    <m/>
    <d v="2016-08-05T07:47:49"/>
    <d v="2016-08-05T07:53:15"/>
    <n v="3201"/>
    <s v="Dey St                "/>
    <n v="40.737710999999997"/>
    <n v="-74.066920999999994"/>
    <n v="3195"/>
    <x v="3"/>
    <n v="40.730742625306583"/>
    <n v="-74.063783884048462"/>
    <n v="26309"/>
    <x v="0"/>
    <m/>
    <m/>
    <m/>
    <m/>
    <n v="1962"/>
    <n v="62"/>
    <m/>
    <n v="1"/>
  </r>
  <r>
    <n v="474"/>
    <n v="7"/>
    <m/>
    <m/>
    <m/>
    <m/>
    <d v="2016-08-05T07:49:16"/>
    <d v="2016-08-05T07:57:11"/>
    <n v="3186"/>
    <s v="Grove St PATH         "/>
    <n v="40.71958611647166"/>
    <n v="-74.043117463588715"/>
    <n v="3202"/>
    <x v="15"/>
    <n v="40.727223500000001"/>
    <n v="-74.033758899999995"/>
    <n v="24387"/>
    <x v="0"/>
    <m/>
    <m/>
    <m/>
    <m/>
    <n v="1969"/>
    <n v="55"/>
    <m/>
    <n v="1"/>
  </r>
  <r>
    <n v="305"/>
    <n v="5"/>
    <m/>
    <m/>
    <m/>
    <m/>
    <d v="2016-08-05T07:49:46"/>
    <d v="2016-08-05T07:54:52"/>
    <n v="3225"/>
    <s v="Baldwin at Montgomery "/>
    <n v="40.723658899999997"/>
    <n v="-74.064194299999997"/>
    <n v="3195"/>
    <x v="3"/>
    <n v="40.730742625306583"/>
    <n v="-74.063783884048462"/>
    <n v="24688"/>
    <x v="0"/>
    <m/>
    <m/>
    <m/>
    <m/>
    <n v="1974"/>
    <n v="50"/>
    <m/>
    <n v="2"/>
  </r>
  <r>
    <n v="606"/>
    <n v="10"/>
    <m/>
    <m/>
    <m/>
    <m/>
    <d v="2016-08-05T07:50:00"/>
    <d v="2016-08-05T08:00:07"/>
    <n v="3199"/>
    <s v="Newport Pkwy          "/>
    <n v="40.728744800000001"/>
    <n v="-74.032108199999996"/>
    <n v="3184"/>
    <x v="8"/>
    <n v="40.7141454"/>
    <n v="-74.033551900000006"/>
    <n v="24515"/>
    <x v="0"/>
    <m/>
    <m/>
    <m/>
    <m/>
    <n v="1959"/>
    <n v="65"/>
    <m/>
    <n v="1"/>
  </r>
  <r>
    <n v="283"/>
    <n v="4"/>
    <m/>
    <m/>
    <m/>
    <m/>
    <d v="2016-08-05T07:50:02"/>
    <d v="2016-08-05T07:54:46"/>
    <n v="3203"/>
    <s v="Hamilton Park         "/>
    <n v="40.727595966000003"/>
    <n v="-74.044247311000007"/>
    <n v="3202"/>
    <x v="15"/>
    <n v="40.727223500000001"/>
    <n v="-74.033758899999995"/>
    <n v="26187"/>
    <x v="0"/>
    <m/>
    <m/>
    <m/>
    <m/>
    <n v="1987"/>
    <n v="37"/>
    <m/>
    <n v="1"/>
  </r>
  <r>
    <n v="188"/>
    <n v="3"/>
    <m/>
    <m/>
    <m/>
    <m/>
    <d v="2016-08-05T07:50:23"/>
    <d v="2016-08-05T07:53:32"/>
    <n v="3194"/>
    <s v="McGinley Square       "/>
    <n v="40.725339925355797"/>
    <n v="-74.067622125148773"/>
    <n v="3195"/>
    <x v="3"/>
    <n v="40.730742625306583"/>
    <n v="-74.063783884048462"/>
    <n v="24562"/>
    <x v="0"/>
    <m/>
    <m/>
    <m/>
    <m/>
    <n v="1985"/>
    <n v="39"/>
    <m/>
    <n v="2"/>
  </r>
  <r>
    <n v="347"/>
    <n v="5"/>
    <m/>
    <m/>
    <m/>
    <m/>
    <d v="2016-08-05T07:52:08"/>
    <d v="2016-08-05T07:57:55"/>
    <n v="3203"/>
    <s v="Hamilton Park         "/>
    <n v="40.727595966000003"/>
    <n v="-74.044247311000007"/>
    <n v="3186"/>
    <x v="5"/>
    <n v="40.71958611647166"/>
    <n v="-74.043117463588715"/>
    <n v="24446"/>
    <x v="0"/>
    <m/>
    <m/>
    <m/>
    <m/>
    <n v="1986"/>
    <n v="38"/>
    <m/>
    <n v="1"/>
  </r>
  <r>
    <n v="497"/>
    <n v="8"/>
    <m/>
    <m/>
    <m/>
    <m/>
    <d v="2016-08-05T07:52:36"/>
    <d v="2016-08-05T08:00:53"/>
    <n v="3206"/>
    <s v="Hilltop               "/>
    <n v="40.7311689"/>
    <n v="-74.057573599999998"/>
    <n v="3202"/>
    <x v="15"/>
    <n v="40.727223500000001"/>
    <n v="-74.033758899999995"/>
    <n v="26236"/>
    <x v="0"/>
    <m/>
    <m/>
    <m/>
    <m/>
    <n v="1986"/>
    <n v="38"/>
    <m/>
    <n v="1"/>
  </r>
  <r>
    <n v="305"/>
    <n v="5"/>
    <m/>
    <m/>
    <m/>
    <m/>
    <d v="2016-08-05T07:52:50"/>
    <d v="2016-08-05T07:57:56"/>
    <n v="3194"/>
    <s v="McGinley Square       "/>
    <n v="40.725339925355797"/>
    <n v="-74.067622125148773"/>
    <n v="3195"/>
    <x v="3"/>
    <n v="40.730742625306583"/>
    <n v="-74.063783884048462"/>
    <n v="26312"/>
    <x v="0"/>
    <m/>
    <m/>
    <m/>
    <m/>
    <n v="1970"/>
    <n v="54"/>
    <m/>
    <n v="1"/>
  </r>
  <r>
    <n v="250"/>
    <n v="4"/>
    <m/>
    <m/>
    <m/>
    <m/>
    <d v="2016-08-05T07:53:14"/>
    <d v="2016-08-05T07:57:24"/>
    <n v="3187"/>
    <s v="Warren St             "/>
    <n v="40.721123599999999"/>
    <n v="-74.038050949999999"/>
    <n v="3183"/>
    <x v="11"/>
    <n v="40.716246900000002"/>
    <n v="-74.033458800000005"/>
    <n v="24445"/>
    <x v="0"/>
    <m/>
    <m/>
    <m/>
    <m/>
    <n v="1988"/>
    <n v="36"/>
    <m/>
    <n v="2"/>
  </r>
  <r>
    <n v="288"/>
    <n v="4"/>
    <m/>
    <m/>
    <m/>
    <m/>
    <d v="2016-08-05T07:53:29"/>
    <d v="2016-08-05T07:58:18"/>
    <n v="3187"/>
    <s v="Warren St             "/>
    <n v="40.721123599999999"/>
    <n v="-74.038050949999999"/>
    <n v="3202"/>
    <x v="15"/>
    <n v="40.727223500000001"/>
    <n v="-74.033758899999995"/>
    <n v="26251"/>
    <x v="0"/>
    <m/>
    <m/>
    <m/>
    <m/>
    <n v="1994"/>
    <n v="30"/>
    <m/>
    <n v="1"/>
  </r>
  <r>
    <n v="166"/>
    <n v="2"/>
    <m/>
    <m/>
    <m/>
    <m/>
    <d v="2016-08-05T07:53:43"/>
    <d v="2016-08-05T07:56:30"/>
    <n v="3194"/>
    <s v="McGinley Square       "/>
    <n v="40.725339925355797"/>
    <n v="-74.067622125148773"/>
    <n v="3195"/>
    <x v="3"/>
    <n v="40.730742625306583"/>
    <n v="-74.063783884048462"/>
    <n v="24496"/>
    <x v="0"/>
    <m/>
    <m/>
    <m/>
    <m/>
    <n v="1977"/>
    <n v="47"/>
    <m/>
    <n v="1"/>
  </r>
  <r>
    <n v="283"/>
    <n v="4"/>
    <m/>
    <m/>
    <m/>
    <m/>
    <d v="2016-08-05T07:54:07"/>
    <d v="2016-08-05T07:58:50"/>
    <n v="3278"/>
    <s v="Monmouth and 6th      "/>
    <n v="40.725685483629007"/>
    <n v="-74.048790335655212"/>
    <n v="3186"/>
    <x v="5"/>
    <n v="40.71958611647166"/>
    <n v="-74.043117463588715"/>
    <n v="24504"/>
    <x v="0"/>
    <m/>
    <m/>
    <m/>
    <m/>
    <n v="1981"/>
    <n v="43"/>
    <m/>
    <n v="1"/>
  </r>
  <r>
    <n v="770"/>
    <n v="12"/>
    <m/>
    <m/>
    <m/>
    <m/>
    <d v="2016-08-05T07:55:18"/>
    <d v="2016-08-05T08:08:09"/>
    <n v="3193"/>
    <s v="Lincoln Park          "/>
    <n v="40.724605099886901"/>
    <n v="-74.078405946493149"/>
    <n v="3195"/>
    <x v="3"/>
    <n v="40.730742625306583"/>
    <n v="-74.063783884048462"/>
    <n v="24484"/>
    <x v="0"/>
    <m/>
    <m/>
    <m/>
    <m/>
    <n v="1989"/>
    <n v="35"/>
    <m/>
    <n v="1"/>
  </r>
  <r>
    <n v="177"/>
    <n v="2"/>
    <m/>
    <m/>
    <m/>
    <m/>
    <d v="2016-08-05T07:55:24"/>
    <d v="2016-08-05T07:58:22"/>
    <n v="3270"/>
    <s v="Jersey &amp; 6th St       "/>
    <n v="40.725289107811321"/>
    <n v="-74.045571684837341"/>
    <n v="3186"/>
    <x v="5"/>
    <n v="40.71958611647166"/>
    <n v="-74.043117463588715"/>
    <n v="24430"/>
    <x v="0"/>
    <m/>
    <m/>
    <m/>
    <m/>
    <n v="1970"/>
    <n v="54"/>
    <m/>
    <n v="1"/>
  </r>
  <r>
    <n v="251"/>
    <n v="4"/>
    <m/>
    <m/>
    <m/>
    <m/>
    <d v="2016-08-05T07:55:34"/>
    <d v="2016-08-05T07:59:46"/>
    <n v="3205"/>
    <s v="JC Medical Center     "/>
    <n v="40.716539780991937"/>
    <n v="-74.049637913703904"/>
    <n v="3186"/>
    <x v="5"/>
    <n v="40.71958611647166"/>
    <n v="-74.043117463588715"/>
    <n v="26153"/>
    <x v="0"/>
    <m/>
    <m/>
    <m/>
    <m/>
    <n v="1984"/>
    <n v="40"/>
    <m/>
    <n v="1"/>
  </r>
  <r>
    <n v="561"/>
    <n v="9"/>
    <m/>
    <m/>
    <m/>
    <m/>
    <d v="2016-08-05T07:55:53"/>
    <d v="2016-08-05T08:05:14"/>
    <n v="3203"/>
    <s v="Hamilton Park         "/>
    <n v="40.727595966000003"/>
    <n v="-74.044247311000007"/>
    <n v="3186"/>
    <x v="5"/>
    <n v="40.71958611647166"/>
    <n v="-74.043117463588715"/>
    <n v="24636"/>
    <x v="0"/>
    <m/>
    <m/>
    <m/>
    <m/>
    <n v="1956"/>
    <n v="68"/>
    <m/>
    <n v="1"/>
  </r>
  <r>
    <n v="419"/>
    <n v="6"/>
    <m/>
    <m/>
    <m/>
    <m/>
    <d v="2016-08-05T07:56:26"/>
    <d v="2016-08-05T08:03:25"/>
    <n v="3192"/>
    <s v="Liberty Light Rail    "/>
    <n v="40.711242300000002"/>
    <n v="-74.055701299999996"/>
    <n v="3186"/>
    <x v="5"/>
    <n v="40.71958611647166"/>
    <n v="-74.043117463588715"/>
    <n v="26213"/>
    <x v="0"/>
    <m/>
    <m/>
    <m/>
    <m/>
    <n v="1969"/>
    <n v="55"/>
    <m/>
    <n v="1"/>
  </r>
  <r>
    <n v="217"/>
    <n v="3"/>
    <m/>
    <m/>
    <m/>
    <m/>
    <d v="2016-08-05T07:57:53"/>
    <d v="2016-08-05T08:01:31"/>
    <n v="3276"/>
    <s v="Marin Light Rail      "/>
    <n v="40.714584035358932"/>
    <n v="-74.042817056179047"/>
    <n v="3186"/>
    <x v="5"/>
    <n v="40.71958611647166"/>
    <n v="-74.043117463588715"/>
    <n v="24523"/>
    <x v="0"/>
    <m/>
    <m/>
    <m/>
    <m/>
    <n v="1979"/>
    <n v="45"/>
    <m/>
    <n v="1"/>
  </r>
  <r>
    <n v="513"/>
    <n v="8"/>
    <m/>
    <m/>
    <m/>
    <m/>
    <d v="2016-08-05T07:58:58"/>
    <d v="2016-08-05T08:07:32"/>
    <n v="3187"/>
    <s v="Warren St             "/>
    <n v="40.721123599999999"/>
    <n v="-74.038050949999999"/>
    <n v="3184"/>
    <x v="8"/>
    <n v="40.7141454"/>
    <n v="-74.033551900000006"/>
    <n v="26218"/>
    <x v="0"/>
    <m/>
    <m/>
    <m/>
    <m/>
    <n v="1986"/>
    <n v="38"/>
    <m/>
    <n v="1"/>
  </r>
  <r>
    <n v="169"/>
    <n v="2"/>
    <m/>
    <m/>
    <m/>
    <m/>
    <d v="2016-08-05T07:59:49"/>
    <d v="2016-08-05T08:02:39"/>
    <n v="3279"/>
    <s v="Dixon Mills           "/>
    <n v="40.721630142638354"/>
    <n v="-74.04996782541275"/>
    <n v="3186"/>
    <x v="5"/>
    <n v="40.71958611647166"/>
    <n v="-74.043117463588715"/>
    <n v="24596"/>
    <x v="0"/>
    <m/>
    <m/>
    <m/>
    <m/>
    <n v="1980"/>
    <n v="44"/>
    <m/>
    <n v="1"/>
  </r>
  <r>
    <n v="199"/>
    <n v="3"/>
    <m/>
    <m/>
    <m/>
    <m/>
    <d v="2016-08-05T08:00:05"/>
    <d v="2016-08-05T08:03:25"/>
    <n v="3267"/>
    <s v="Morris Canal          "/>
    <n v="40.712418823756899"/>
    <n v="-74.038525521755219"/>
    <n v="3183"/>
    <x v="11"/>
    <n v="40.716246900000002"/>
    <n v="-74.033458800000005"/>
    <n v="26157"/>
    <x v="0"/>
    <m/>
    <m/>
    <m/>
    <m/>
    <m/>
    <s v=""/>
    <m/>
    <n v="0"/>
  </r>
  <r>
    <n v="209"/>
    <n v="3"/>
    <m/>
    <m/>
    <m/>
    <m/>
    <d v="2016-08-05T08:00:27"/>
    <d v="2016-08-05T08:03:57"/>
    <n v="3267"/>
    <s v="Morris Canal          "/>
    <n v="40.712418823756899"/>
    <n v="-74.038525521755219"/>
    <n v="3183"/>
    <x v="11"/>
    <n v="40.716246900000002"/>
    <n v="-74.033458800000005"/>
    <n v="24528"/>
    <x v="0"/>
    <m/>
    <m/>
    <m/>
    <m/>
    <n v="1990"/>
    <n v="34"/>
    <m/>
    <n v="1"/>
  </r>
  <r>
    <n v="847"/>
    <n v="14"/>
    <m/>
    <m/>
    <m/>
    <m/>
    <d v="2016-08-05T08:01:19"/>
    <d v="2016-08-05T08:15:27"/>
    <n v="3273"/>
    <s v="Manila &amp; 1st          "/>
    <n v="40.721650724879986"/>
    <n v="-74.042884111404419"/>
    <n v="3199"/>
    <x v="21"/>
    <n v="40.728744800000001"/>
    <n v="-74.032108199999996"/>
    <n v="24655"/>
    <x v="0"/>
    <m/>
    <m/>
    <m/>
    <m/>
    <m/>
    <s v=""/>
    <m/>
    <n v="0"/>
  </r>
  <r>
    <n v="155"/>
    <n v="2"/>
    <m/>
    <m/>
    <m/>
    <m/>
    <d v="2016-08-05T08:01:38"/>
    <d v="2016-08-05T08:04:13"/>
    <n v="3214"/>
    <s v="Essex Light Rail      "/>
    <n v="40.712774199999998"/>
    <n v="-74.0364857"/>
    <n v="3183"/>
    <x v="11"/>
    <n v="40.716246900000002"/>
    <n v="-74.033458800000005"/>
    <n v="24480"/>
    <x v="0"/>
    <m/>
    <m/>
    <m/>
    <m/>
    <n v="1979"/>
    <n v="45"/>
    <m/>
    <n v="1"/>
  </r>
  <r>
    <n v="1224"/>
    <n v="20"/>
    <m/>
    <m/>
    <m/>
    <m/>
    <d v="2016-08-05T08:01:54"/>
    <d v="2016-08-05T08:22:18"/>
    <n v="3209"/>
    <s v="Brunswick St          "/>
    <n v="40.724176499999999"/>
    <n v="-74.050656399999994"/>
    <n v="3186"/>
    <x v="5"/>
    <n v="40.71958611647166"/>
    <n v="-74.043117463588715"/>
    <n v="26205"/>
    <x v="0"/>
    <m/>
    <m/>
    <m/>
    <m/>
    <n v="1982"/>
    <n v="42"/>
    <m/>
    <n v="1"/>
  </r>
  <r>
    <n v="257"/>
    <n v="4"/>
    <m/>
    <m/>
    <m/>
    <m/>
    <d v="2016-08-05T08:02:04"/>
    <d v="2016-08-05T08:06:22"/>
    <n v="3212"/>
    <s v="Christ Hospital       "/>
    <n v="40.734785817999999"/>
    <n v="-74.050443635999997"/>
    <n v="3206"/>
    <x v="1"/>
    <n v="40.7311689"/>
    <n v="-74.057573599999998"/>
    <n v="24560"/>
    <x v="0"/>
    <m/>
    <m/>
    <m/>
    <m/>
    <n v="1985"/>
    <n v="39"/>
    <m/>
    <n v="1"/>
  </r>
  <r>
    <n v="588"/>
    <n v="9"/>
    <m/>
    <m/>
    <m/>
    <m/>
    <d v="2016-08-05T08:03:11"/>
    <d v="2016-08-05T08:13:00"/>
    <n v="3278"/>
    <s v="Monmouth and 6th      "/>
    <n v="40.725685483629007"/>
    <n v="-74.048790335655212"/>
    <n v="3202"/>
    <x v="15"/>
    <n v="40.727223500000001"/>
    <n v="-74.033758899999995"/>
    <n v="26222"/>
    <x v="0"/>
    <m/>
    <m/>
    <m/>
    <m/>
    <n v="1982"/>
    <n v="42"/>
    <m/>
    <n v="1"/>
  </r>
  <r>
    <n v="248"/>
    <n v="4"/>
    <m/>
    <m/>
    <m/>
    <m/>
    <d v="2016-08-05T08:05:04"/>
    <d v="2016-08-05T08:09:12"/>
    <n v="3267"/>
    <s v="Morris Canal          "/>
    <n v="40.712418823756899"/>
    <n v="-74.038525521755219"/>
    <n v="3183"/>
    <x v="11"/>
    <n v="40.716246900000002"/>
    <n v="-74.033458800000005"/>
    <n v="24447"/>
    <x v="0"/>
    <m/>
    <m/>
    <m/>
    <m/>
    <n v="1980"/>
    <n v="44"/>
    <m/>
    <n v="1"/>
  </r>
  <r>
    <n v="343"/>
    <n v="5"/>
    <m/>
    <m/>
    <m/>
    <m/>
    <d v="2016-08-05T08:06:00"/>
    <d v="2016-08-05T08:11:44"/>
    <n v="3203"/>
    <s v="Hamilton Park         "/>
    <n v="40.727595966000003"/>
    <n v="-74.044247311000007"/>
    <n v="3202"/>
    <x v="15"/>
    <n v="40.727223500000001"/>
    <n v="-74.033758899999995"/>
    <n v="24580"/>
    <x v="0"/>
    <m/>
    <m/>
    <m/>
    <m/>
    <n v="1980"/>
    <n v="44"/>
    <m/>
    <n v="1"/>
  </r>
  <r>
    <n v="125"/>
    <n v="2"/>
    <m/>
    <m/>
    <m/>
    <m/>
    <d v="2016-08-05T08:05:35"/>
    <d v="2016-08-05T08:07:40"/>
    <n v="3213"/>
    <s v="Van Vorst Park        "/>
    <n v="40.718488919999999"/>
    <n v="-74.047726624999996"/>
    <n v="3186"/>
    <x v="5"/>
    <n v="40.71958611647166"/>
    <n v="-74.043117463588715"/>
    <n v="24660"/>
    <x v="0"/>
    <m/>
    <m/>
    <m/>
    <m/>
    <n v="1986"/>
    <n v="38"/>
    <m/>
    <n v="1"/>
  </r>
  <r>
    <n v="109"/>
    <n v="1"/>
    <m/>
    <m/>
    <m/>
    <m/>
    <d v="2016-08-05T08:06:32"/>
    <d v="2016-08-05T08:08:21"/>
    <n v="3279"/>
    <s v="Dixon Mills           "/>
    <n v="40.721630142638354"/>
    <n v="-74.04996782541275"/>
    <n v="3186"/>
    <x v="5"/>
    <n v="40.71958611647166"/>
    <n v="-74.043117463588715"/>
    <n v="24389"/>
    <x v="0"/>
    <m/>
    <m/>
    <m/>
    <m/>
    <n v="1982"/>
    <n v="42"/>
    <m/>
    <n v="1"/>
  </r>
  <r>
    <n v="567"/>
    <n v="9"/>
    <m/>
    <m/>
    <m/>
    <m/>
    <d v="2016-08-05T08:07:27"/>
    <d v="2016-08-05T08:16:54"/>
    <n v="3183"/>
    <s v="Exchange Place        "/>
    <n v="40.716246900000002"/>
    <n v="-74.033458800000005"/>
    <n v="3199"/>
    <x v="21"/>
    <n v="40.728744800000001"/>
    <n v="-74.032108199999996"/>
    <n v="24616"/>
    <x v="0"/>
    <m/>
    <m/>
    <m/>
    <m/>
    <n v="1988"/>
    <n v="36"/>
    <m/>
    <n v="1"/>
  </r>
  <r>
    <n v="342"/>
    <n v="5"/>
    <m/>
    <m/>
    <m/>
    <m/>
    <d v="2016-08-05T08:08:08"/>
    <d v="2016-08-05T08:13:50"/>
    <n v="3207"/>
    <s v="Oakland Ave           "/>
    <n v="40.737603700000001"/>
    <n v="-74.052478300000004"/>
    <n v="3195"/>
    <x v="3"/>
    <n v="40.730742625306583"/>
    <n v="-74.063783884048462"/>
    <n v="26274"/>
    <x v="0"/>
    <m/>
    <m/>
    <m/>
    <m/>
    <n v="1989"/>
    <n v="35"/>
    <m/>
    <n v="1"/>
  </r>
  <r>
    <n v="615"/>
    <n v="10"/>
    <m/>
    <m/>
    <m/>
    <m/>
    <d v="2016-08-05T08:08:42"/>
    <d v="2016-08-05T08:18:58"/>
    <n v="3215"/>
    <s v="Central Ave           "/>
    <n v="40.746729899999998"/>
    <n v="-74.049250900000004"/>
    <n v="3195"/>
    <x v="3"/>
    <n v="40.730742625306583"/>
    <n v="-74.063783884048462"/>
    <n v="26190"/>
    <x v="0"/>
    <m/>
    <m/>
    <m/>
    <m/>
    <n v="1954"/>
    <n v="70"/>
    <m/>
    <n v="1"/>
  </r>
  <r>
    <n v="274"/>
    <n v="4"/>
    <m/>
    <m/>
    <m/>
    <m/>
    <d v="2016-08-05T08:08:54"/>
    <d v="2016-08-05T08:13:28"/>
    <n v="3276"/>
    <s v="Marin Light Rail      "/>
    <n v="40.714584035358932"/>
    <n v="-74.042817056179047"/>
    <n v="3184"/>
    <x v="8"/>
    <n v="40.7141454"/>
    <n v="-74.033551900000006"/>
    <n v="26194"/>
    <x v="1"/>
    <m/>
    <m/>
    <m/>
    <m/>
    <m/>
    <s v=""/>
    <m/>
    <n v="0"/>
  </r>
  <r>
    <n v="724"/>
    <n v="12"/>
    <m/>
    <m/>
    <m/>
    <m/>
    <d v="2016-08-05T08:08:55"/>
    <d v="2016-08-05T08:21:00"/>
    <n v="3203"/>
    <s v="Hamilton Park         "/>
    <n v="40.727595966000003"/>
    <n v="-74.044247311000007"/>
    <n v="3186"/>
    <x v="5"/>
    <n v="40.71958611647166"/>
    <n v="-74.043117463588715"/>
    <n v="26161"/>
    <x v="0"/>
    <m/>
    <m/>
    <m/>
    <m/>
    <n v="1986"/>
    <n v="38"/>
    <m/>
    <n v="2"/>
  </r>
  <r>
    <n v="719"/>
    <n v="11"/>
    <m/>
    <m/>
    <m/>
    <m/>
    <d v="2016-08-05T08:08:57"/>
    <d v="2016-08-05T08:20:56"/>
    <n v="3195"/>
    <s v="Sip Ave               "/>
    <n v="40.730742625306583"/>
    <n v="-74.063783884048462"/>
    <n v="3186"/>
    <x v="5"/>
    <n v="40.71958611647166"/>
    <n v="-74.043117463588715"/>
    <n v="24484"/>
    <x v="0"/>
    <m/>
    <m/>
    <m/>
    <m/>
    <n v="1971"/>
    <n v="53"/>
    <m/>
    <n v="1"/>
  </r>
  <r>
    <n v="402"/>
    <n v="6"/>
    <m/>
    <m/>
    <m/>
    <m/>
    <d v="2016-08-05T08:10:02"/>
    <d v="2016-08-05T08:16:45"/>
    <n v="3213"/>
    <s v="Van Vorst Park        "/>
    <n v="40.718488919999999"/>
    <n v="-74.047726624999996"/>
    <n v="3184"/>
    <x v="8"/>
    <n v="40.7141454"/>
    <n v="-74.033551900000006"/>
    <n v="24697"/>
    <x v="0"/>
    <m/>
    <m/>
    <m/>
    <m/>
    <n v="1980"/>
    <n v="44"/>
    <m/>
    <n v="1"/>
  </r>
  <r>
    <n v="324"/>
    <n v="5"/>
    <m/>
    <m/>
    <m/>
    <m/>
    <d v="2016-08-05T08:11:06"/>
    <d v="2016-08-05T08:16:31"/>
    <n v="3205"/>
    <s v="JC Medical Center     "/>
    <n v="40.716539780991937"/>
    <n v="-74.049637913703904"/>
    <n v="3186"/>
    <x v="5"/>
    <n v="40.71958611647166"/>
    <n v="-74.043117463588715"/>
    <n v="24405"/>
    <x v="0"/>
    <m/>
    <m/>
    <m/>
    <m/>
    <n v="1989"/>
    <n v="35"/>
    <m/>
    <n v="1"/>
  </r>
  <r>
    <n v="259"/>
    <n v="4"/>
    <m/>
    <m/>
    <m/>
    <m/>
    <d v="2016-08-05T08:11:16"/>
    <d v="2016-08-05T08:15:36"/>
    <n v="3267"/>
    <s v="Morris Canal          "/>
    <n v="40.712418823756899"/>
    <n v="-74.038525521755219"/>
    <n v="3183"/>
    <x v="11"/>
    <n v="40.716246900000002"/>
    <n v="-74.033458800000005"/>
    <n v="24583"/>
    <x v="0"/>
    <m/>
    <m/>
    <m/>
    <m/>
    <n v="1988"/>
    <n v="36"/>
    <m/>
    <n v="2"/>
  </r>
  <r>
    <n v="1036"/>
    <n v="17"/>
    <m/>
    <m/>
    <m/>
    <m/>
    <d v="2016-08-05T08:12:04"/>
    <d v="2016-08-05T08:29:20"/>
    <n v="3225"/>
    <s v="Baldwin at Montgomery "/>
    <n v="40.723658899999997"/>
    <n v="-74.064194299999997"/>
    <n v="3199"/>
    <x v="21"/>
    <n v="40.728744800000001"/>
    <n v="-74.032108199999996"/>
    <n v="26154"/>
    <x v="0"/>
    <m/>
    <m/>
    <m/>
    <m/>
    <n v="1984"/>
    <n v="40"/>
    <m/>
    <n v="1"/>
  </r>
  <r>
    <n v="187"/>
    <n v="3"/>
    <m/>
    <m/>
    <m/>
    <m/>
    <d v="2016-08-05T08:12:34"/>
    <d v="2016-08-05T08:15:41"/>
    <n v="3270"/>
    <s v="Jersey &amp; 6th St       "/>
    <n v="40.725289107811321"/>
    <n v="-74.045571684837341"/>
    <n v="3186"/>
    <x v="5"/>
    <n v="40.71958611647166"/>
    <n v="-74.043117463588715"/>
    <n v="26232"/>
    <x v="0"/>
    <m/>
    <m/>
    <m/>
    <m/>
    <n v="1990"/>
    <n v="34"/>
    <m/>
    <n v="1"/>
  </r>
  <r>
    <n v="259"/>
    <n v="4"/>
    <m/>
    <m/>
    <m/>
    <m/>
    <d v="2016-08-05T08:12:55"/>
    <d v="2016-08-05T08:17:15"/>
    <n v="3209"/>
    <s v="Brunswick St          "/>
    <n v="40.724176499999999"/>
    <n v="-74.050656399999994"/>
    <n v="3186"/>
    <x v="5"/>
    <n v="40.71958611647166"/>
    <n v="-74.043117463588715"/>
    <n v="26191"/>
    <x v="0"/>
    <m/>
    <m/>
    <m/>
    <m/>
    <n v="1989"/>
    <n v="35"/>
    <m/>
    <n v="1"/>
  </r>
  <r>
    <n v="326"/>
    <n v="5"/>
    <m/>
    <m/>
    <m/>
    <m/>
    <d v="2016-08-05T08:12:58"/>
    <d v="2016-08-05T08:18:24"/>
    <n v="3278"/>
    <s v="Monmouth and 6th      "/>
    <n v="40.725685483629007"/>
    <n v="-74.048790335655212"/>
    <n v="3186"/>
    <x v="5"/>
    <n v="40.71958611647166"/>
    <n v="-74.043117463588715"/>
    <n v="26277"/>
    <x v="0"/>
    <m/>
    <m/>
    <m/>
    <m/>
    <n v="1983"/>
    <n v="41"/>
    <m/>
    <n v="2"/>
  </r>
  <r>
    <n v="211"/>
    <n v="3"/>
    <m/>
    <m/>
    <m/>
    <m/>
    <d v="2016-08-05T08:13:19"/>
    <d v="2016-08-05T08:16:50"/>
    <n v="3276"/>
    <s v="Marin Light Rail      "/>
    <n v="40.714584035358932"/>
    <n v="-74.042817056179047"/>
    <n v="3186"/>
    <x v="5"/>
    <n v="40.71958611647166"/>
    <n v="-74.043117463588715"/>
    <n v="24516"/>
    <x v="0"/>
    <m/>
    <m/>
    <m/>
    <m/>
    <n v="1980"/>
    <n v="44"/>
    <m/>
    <n v="1"/>
  </r>
  <r>
    <n v="286"/>
    <n v="4"/>
    <m/>
    <m/>
    <m/>
    <m/>
    <d v="2016-08-05T08:13:21"/>
    <d v="2016-08-05T08:18:08"/>
    <n v="3267"/>
    <s v="Morris Canal          "/>
    <n v="40.712418823756899"/>
    <n v="-74.038525521755219"/>
    <n v="3183"/>
    <x v="11"/>
    <n v="40.716246900000002"/>
    <n v="-74.033458800000005"/>
    <n v="26193"/>
    <x v="0"/>
    <m/>
    <m/>
    <m/>
    <m/>
    <n v="1975"/>
    <n v="49"/>
    <m/>
    <n v="1"/>
  </r>
  <r>
    <n v="403"/>
    <n v="6"/>
    <m/>
    <m/>
    <m/>
    <m/>
    <d v="2016-08-05T08:14:14"/>
    <d v="2016-08-05T08:20:58"/>
    <n v="3203"/>
    <s v="Hamilton Park         "/>
    <n v="40.727595966000003"/>
    <n v="-74.044247311000007"/>
    <n v="3202"/>
    <x v="15"/>
    <n v="40.727223500000001"/>
    <n v="-74.033758899999995"/>
    <n v="24432"/>
    <x v="0"/>
    <m/>
    <m/>
    <m/>
    <m/>
    <n v="1979"/>
    <n v="45"/>
    <m/>
    <n v="1"/>
  </r>
  <r>
    <n v="362"/>
    <n v="6"/>
    <m/>
    <m/>
    <m/>
    <m/>
    <d v="2016-08-05T08:14:19"/>
    <d v="2016-08-05T08:20:21"/>
    <n v="3267"/>
    <s v="Morris Canal          "/>
    <n v="40.712418823756899"/>
    <n v="-74.038525521755219"/>
    <n v="3205"/>
    <x v="25"/>
    <n v="40.716539780991937"/>
    <n v="-74.049637913703904"/>
    <n v="24505"/>
    <x v="0"/>
    <m/>
    <m/>
    <m/>
    <m/>
    <n v="1970"/>
    <n v="54"/>
    <m/>
    <n v="2"/>
  </r>
  <r>
    <n v="842"/>
    <n v="14"/>
    <m/>
    <m/>
    <m/>
    <m/>
    <d v="2016-08-05T08:14:21"/>
    <d v="2016-08-05T08:28:23"/>
    <n v="3215"/>
    <s v="Central Ave           "/>
    <n v="40.746729899999998"/>
    <n v="-74.049250900000004"/>
    <n v="3195"/>
    <x v="3"/>
    <n v="40.730742625306583"/>
    <n v="-74.063783884048462"/>
    <n v="24467"/>
    <x v="0"/>
    <m/>
    <m/>
    <m/>
    <m/>
    <n v="1984"/>
    <n v="40"/>
    <m/>
    <n v="1"/>
  </r>
  <r>
    <n v="221"/>
    <n v="3"/>
    <m/>
    <m/>
    <m/>
    <m/>
    <d v="2016-08-05T08:14:23"/>
    <d v="2016-08-05T08:18:05"/>
    <n v="3187"/>
    <s v="Warren St             "/>
    <n v="40.721123599999999"/>
    <n v="-74.038050949999999"/>
    <n v="3183"/>
    <x v="11"/>
    <n v="40.716246900000002"/>
    <n v="-74.033458800000005"/>
    <n v="24453"/>
    <x v="0"/>
    <m/>
    <m/>
    <m/>
    <m/>
    <n v="1976"/>
    <n v="48"/>
    <m/>
    <n v="1"/>
  </r>
  <r>
    <n v="265"/>
    <n v="4"/>
    <m/>
    <m/>
    <m/>
    <m/>
    <d v="2016-08-05T08:14:43"/>
    <d v="2016-08-05T08:19:08"/>
    <n v="3276"/>
    <s v="Marin Light Rail      "/>
    <n v="40.714584035358932"/>
    <n v="-74.042817056179047"/>
    <n v="3183"/>
    <x v="11"/>
    <n v="40.716246900000002"/>
    <n v="-74.033458800000005"/>
    <n v="24672"/>
    <x v="0"/>
    <m/>
    <m/>
    <m/>
    <m/>
    <n v="1985"/>
    <n v="39"/>
    <m/>
    <n v="1"/>
  </r>
  <r>
    <n v="1096"/>
    <n v="18"/>
    <m/>
    <m/>
    <m/>
    <m/>
    <d v="2016-08-05T08:15:02"/>
    <d v="2016-08-05T08:33:19"/>
    <n v="3196"/>
    <s v="Riverview Park        "/>
    <n v="40.744318700000001"/>
    <n v="-74.043990899999997"/>
    <n v="3275"/>
    <x v="17"/>
    <n v="40.718355198232139"/>
    <n v="-74.038914442062378"/>
    <n v="24530"/>
    <x v="0"/>
    <m/>
    <m/>
    <m/>
    <m/>
    <n v="1977"/>
    <n v="47"/>
    <m/>
    <n v="1"/>
  </r>
  <r>
    <n v="317"/>
    <n v="5"/>
    <m/>
    <m/>
    <m/>
    <m/>
    <d v="2016-08-05T08:15:05"/>
    <d v="2016-08-05T08:20:22"/>
    <n v="3270"/>
    <s v="Jersey &amp; 6th St       "/>
    <n v="40.725289107811321"/>
    <n v="-74.045571684837341"/>
    <n v="3186"/>
    <x v="5"/>
    <n v="40.71958611647166"/>
    <n v="-74.043117463588715"/>
    <n v="26292"/>
    <x v="0"/>
    <m/>
    <m/>
    <m/>
    <m/>
    <n v="1981"/>
    <n v="43"/>
    <m/>
    <n v="1"/>
  </r>
  <r>
    <n v="226"/>
    <n v="3"/>
    <m/>
    <m/>
    <m/>
    <m/>
    <d v="2016-08-05T08:15:23"/>
    <d v="2016-08-05T08:19:09"/>
    <n v="3209"/>
    <s v="Brunswick St          "/>
    <n v="40.724176499999999"/>
    <n v="-74.050656399999994"/>
    <n v="3186"/>
    <x v="5"/>
    <n v="40.71958611647166"/>
    <n v="-74.043117463588715"/>
    <n v="26217"/>
    <x v="0"/>
    <m/>
    <m/>
    <m/>
    <m/>
    <n v="1981"/>
    <n v="43"/>
    <m/>
    <n v="1"/>
  </r>
  <r>
    <n v="155"/>
    <n v="2"/>
    <m/>
    <m/>
    <m/>
    <m/>
    <d v="2016-08-05T08:15:58"/>
    <d v="2016-08-05T08:18:34"/>
    <n v="3194"/>
    <s v="McGinley Square       "/>
    <n v="40.725339925355797"/>
    <n v="-74.067622125148773"/>
    <n v="3195"/>
    <x v="3"/>
    <n v="40.730742625306583"/>
    <n v="-74.063783884048462"/>
    <n v="26185"/>
    <x v="0"/>
    <m/>
    <m/>
    <m/>
    <m/>
    <n v="1967"/>
    <n v="57"/>
    <m/>
    <n v="1"/>
  </r>
  <r>
    <n v="638"/>
    <n v="10"/>
    <m/>
    <m/>
    <m/>
    <m/>
    <d v="2016-08-05T08:16:25"/>
    <d v="2016-08-05T08:27:03"/>
    <n v="3279"/>
    <s v="Dixon Mills           "/>
    <n v="40.721630142638354"/>
    <n v="-74.04996782541275"/>
    <n v="3183"/>
    <x v="11"/>
    <n v="40.716246900000002"/>
    <n v="-74.033458800000005"/>
    <n v="24441"/>
    <x v="0"/>
    <m/>
    <m/>
    <m/>
    <m/>
    <n v="1984"/>
    <n v="40"/>
    <m/>
    <n v="1"/>
  </r>
  <r>
    <n v="1544"/>
    <n v="25"/>
    <m/>
    <m/>
    <m/>
    <m/>
    <d v="2016-08-05T08:16:38"/>
    <d v="2016-08-05T08:42:22"/>
    <n v="3207"/>
    <s v="Oakland Ave           "/>
    <n v="40.737603700000001"/>
    <n v="-74.052478300000004"/>
    <n v="3183"/>
    <x v="11"/>
    <n v="40.716246900000002"/>
    <n v="-74.033458800000005"/>
    <n v="26271"/>
    <x v="0"/>
    <m/>
    <m/>
    <m/>
    <m/>
    <m/>
    <s v=""/>
    <m/>
    <n v="0"/>
  </r>
  <r>
    <n v="431"/>
    <n v="7"/>
    <m/>
    <m/>
    <m/>
    <m/>
    <d v="2016-08-05T08:17:01"/>
    <d v="2016-08-05T08:24:13"/>
    <n v="3209"/>
    <s v="Brunswick St          "/>
    <n v="40.724176499999999"/>
    <n v="-74.050656399999994"/>
    <n v="3202"/>
    <x v="15"/>
    <n v="40.727223500000001"/>
    <n v="-74.033758899999995"/>
    <n v="24695"/>
    <x v="0"/>
    <m/>
    <m/>
    <m/>
    <m/>
    <n v="1984"/>
    <n v="40"/>
    <m/>
    <n v="1"/>
  </r>
  <r>
    <n v="226"/>
    <n v="3"/>
    <m/>
    <m/>
    <m/>
    <m/>
    <d v="2016-08-05T08:17:45"/>
    <d v="2016-08-05T08:21:32"/>
    <n v="3270"/>
    <s v="Jersey &amp; 6th St       "/>
    <n v="40.725289107811321"/>
    <n v="-74.045571684837341"/>
    <n v="3186"/>
    <x v="5"/>
    <n v="40.71958611647166"/>
    <n v="-74.043117463588715"/>
    <n v="26176"/>
    <x v="0"/>
    <m/>
    <m/>
    <m/>
    <m/>
    <n v="1982"/>
    <n v="42"/>
    <m/>
    <n v="1"/>
  </r>
  <r>
    <n v="668"/>
    <n v="11"/>
    <m/>
    <m/>
    <m/>
    <m/>
    <d v="2016-08-05T08:18:00"/>
    <d v="2016-08-05T08:29:08"/>
    <n v="3192"/>
    <s v="Liberty Light Rail    "/>
    <n v="40.711242300000002"/>
    <n v="-74.055701299999996"/>
    <n v="3184"/>
    <x v="8"/>
    <n v="40.7141454"/>
    <n v="-74.033551900000006"/>
    <n v="26285"/>
    <x v="0"/>
    <m/>
    <m/>
    <m/>
    <m/>
    <n v="1974"/>
    <n v="50"/>
    <m/>
    <n v="1"/>
  </r>
  <r>
    <n v="518"/>
    <n v="8"/>
    <m/>
    <m/>
    <m/>
    <m/>
    <d v="2016-08-05T08:18:14"/>
    <d v="2016-08-05T08:26:52"/>
    <n v="3270"/>
    <s v="Jersey &amp; 6th St       "/>
    <n v="40.725289107811321"/>
    <n v="-74.045571684837341"/>
    <n v="3184"/>
    <x v="8"/>
    <n v="40.7141454"/>
    <n v="-74.033551900000006"/>
    <n v="24568"/>
    <x v="0"/>
    <m/>
    <m/>
    <m/>
    <m/>
    <n v="1992"/>
    <n v="32"/>
    <m/>
    <n v="1"/>
  </r>
  <r>
    <n v="395"/>
    <n v="6"/>
    <m/>
    <m/>
    <m/>
    <m/>
    <d v="2016-08-05T08:19:01"/>
    <d v="2016-08-05T08:25:37"/>
    <n v="3267"/>
    <s v="Morris Canal          "/>
    <n v="40.712418823756899"/>
    <n v="-74.038525521755219"/>
    <n v="3202"/>
    <x v="15"/>
    <n v="40.727223500000001"/>
    <n v="-74.033758899999995"/>
    <n v="26276"/>
    <x v="0"/>
    <m/>
    <m/>
    <m/>
    <m/>
    <n v="1978"/>
    <n v="46"/>
    <m/>
    <n v="1"/>
  </r>
  <r>
    <n v="1088"/>
    <n v="18"/>
    <m/>
    <m/>
    <m/>
    <m/>
    <d v="2016-08-05T08:20:23"/>
    <d v="2016-08-05T08:38:31"/>
    <n v="3281"/>
    <s v="Leonard Gordon Park   "/>
    <n v="40.74590996631558"/>
    <n v="-74.057271480560303"/>
    <n v="3183"/>
    <x v="11"/>
    <n v="40.716246900000002"/>
    <n v="-74.033458800000005"/>
    <n v="26297"/>
    <x v="0"/>
    <m/>
    <m/>
    <m/>
    <m/>
    <n v="1987"/>
    <n v="37"/>
    <m/>
    <n v="1"/>
  </r>
  <r>
    <n v="198"/>
    <n v="3"/>
    <m/>
    <m/>
    <m/>
    <m/>
    <d v="2016-08-05T08:20:40"/>
    <d v="2016-08-05T08:23:58"/>
    <n v="3194"/>
    <s v="McGinley Square       "/>
    <n v="40.725339925355797"/>
    <n v="-74.067622125148773"/>
    <n v="3195"/>
    <x v="3"/>
    <n v="40.730742625306583"/>
    <n v="-74.063783884048462"/>
    <n v="24653"/>
    <x v="0"/>
    <m/>
    <m/>
    <m/>
    <m/>
    <n v="1984"/>
    <n v="40"/>
    <m/>
    <n v="1"/>
  </r>
  <r>
    <n v="203"/>
    <n v="3"/>
    <m/>
    <m/>
    <m/>
    <m/>
    <d v="2016-08-05T08:21:10"/>
    <d v="2016-08-05T08:24:34"/>
    <n v="3279"/>
    <s v="Dixon Mills           "/>
    <n v="40.721630142638354"/>
    <n v="-74.04996782541275"/>
    <n v="3186"/>
    <x v="5"/>
    <n v="40.71958611647166"/>
    <n v="-74.043117463588715"/>
    <n v="24572"/>
    <x v="0"/>
    <m/>
    <m/>
    <m/>
    <m/>
    <n v="1981"/>
    <n v="43"/>
    <m/>
    <n v="1"/>
  </r>
  <r>
    <n v="230"/>
    <n v="3"/>
    <m/>
    <m/>
    <m/>
    <m/>
    <d v="2016-08-05T08:21:15"/>
    <d v="2016-08-05T08:25:06"/>
    <n v="3186"/>
    <s v="Grove St PATH         "/>
    <n v="40.71958611647166"/>
    <n v="-74.043117463588715"/>
    <n v="3213"/>
    <x v="7"/>
    <n v="40.718488919999999"/>
    <n v="-74.047726624999996"/>
    <n v="26277"/>
    <x v="0"/>
    <m/>
    <m/>
    <m/>
    <m/>
    <n v="1978"/>
    <n v="46"/>
    <m/>
    <n v="2"/>
  </r>
  <r>
    <n v="94"/>
    <n v="1"/>
    <m/>
    <m/>
    <m/>
    <m/>
    <d v="2016-08-05T08:22:46"/>
    <d v="2016-08-05T08:24:20"/>
    <n v="3199"/>
    <s v="Newport Pkwy          "/>
    <n v="40.728744800000001"/>
    <n v="-74.032108199999996"/>
    <n v="3202"/>
    <x v="15"/>
    <n v="40.727223500000001"/>
    <n v="-74.033758899999995"/>
    <n v="26256"/>
    <x v="0"/>
    <m/>
    <m/>
    <m/>
    <m/>
    <n v="1981"/>
    <n v="43"/>
    <m/>
    <n v="1"/>
  </r>
  <r>
    <n v="216"/>
    <n v="3"/>
    <m/>
    <m/>
    <m/>
    <m/>
    <d v="2016-08-05T08:22:54"/>
    <d v="2016-08-05T08:26:30"/>
    <n v="3270"/>
    <s v="Jersey &amp; 6th St       "/>
    <n v="40.725289107811321"/>
    <n v="-74.045571684837341"/>
    <n v="3186"/>
    <x v="5"/>
    <n v="40.71958611647166"/>
    <n v="-74.043117463588715"/>
    <n v="24556"/>
    <x v="0"/>
    <m/>
    <m/>
    <m/>
    <m/>
    <n v="1981"/>
    <n v="43"/>
    <m/>
    <n v="1"/>
  </r>
  <r>
    <n v="423"/>
    <n v="7"/>
    <m/>
    <m/>
    <m/>
    <m/>
    <d v="2016-08-05T08:23:33"/>
    <d v="2016-08-05T08:30:36"/>
    <n v="3186"/>
    <s v="Grove St PATH         "/>
    <n v="40.71958611647166"/>
    <n v="-74.043117463588715"/>
    <n v="3202"/>
    <x v="15"/>
    <n v="40.727223500000001"/>
    <n v="-74.033758899999995"/>
    <n v="26176"/>
    <x v="0"/>
    <m/>
    <m/>
    <m/>
    <m/>
    <n v="1983"/>
    <n v="41"/>
    <m/>
    <n v="1"/>
  </r>
  <r>
    <n v="292"/>
    <n v="4"/>
    <m/>
    <m/>
    <m/>
    <m/>
    <d v="2016-08-05T08:24:33"/>
    <d v="2016-08-05T08:29:26"/>
    <n v="3270"/>
    <s v="Jersey &amp; 6th St       "/>
    <n v="40.725289107811321"/>
    <n v="-74.045571684837341"/>
    <n v="3202"/>
    <x v="15"/>
    <n v="40.727223500000001"/>
    <n v="-74.033758899999995"/>
    <n v="26291"/>
    <x v="0"/>
    <m/>
    <m/>
    <m/>
    <m/>
    <n v="1954"/>
    <n v="70"/>
    <m/>
    <n v="1"/>
  </r>
  <r>
    <n v="201"/>
    <n v="3"/>
    <m/>
    <m/>
    <m/>
    <m/>
    <d v="2016-08-05T08:24:45"/>
    <d v="2016-08-05T08:28:06"/>
    <n v="3213"/>
    <s v="Van Vorst Park        "/>
    <n v="40.718488919999999"/>
    <n v="-74.047726624999996"/>
    <n v="3186"/>
    <x v="5"/>
    <n v="40.71958611647166"/>
    <n v="-74.043117463588715"/>
    <n v="24685"/>
    <x v="0"/>
    <m/>
    <m/>
    <m/>
    <m/>
    <n v="1956"/>
    <n v="68"/>
    <m/>
    <n v="1"/>
  </r>
  <r>
    <n v="560"/>
    <n v="9"/>
    <m/>
    <m/>
    <m/>
    <m/>
    <d v="2016-08-05T08:25:02"/>
    <d v="2016-08-05T08:34:23"/>
    <n v="3214"/>
    <s v="Essex Light Rail      "/>
    <n v="40.712774199999998"/>
    <n v="-74.0364857"/>
    <n v="3202"/>
    <x v="15"/>
    <n v="40.727223500000001"/>
    <n v="-74.033758899999995"/>
    <n v="24488"/>
    <x v="0"/>
    <m/>
    <m/>
    <m/>
    <m/>
    <n v="1981"/>
    <n v="43"/>
    <m/>
    <n v="1"/>
  </r>
  <r>
    <n v="284"/>
    <n v="4"/>
    <m/>
    <m/>
    <m/>
    <m/>
    <d v="2016-08-05T08:25:10"/>
    <d v="2016-08-05T08:29:54"/>
    <n v="3186"/>
    <s v="Grove St PATH         "/>
    <n v="40.71958611647166"/>
    <n v="-74.043117463588715"/>
    <n v="3183"/>
    <x v="11"/>
    <n v="40.716246900000002"/>
    <n v="-74.033458800000005"/>
    <n v="26191"/>
    <x v="0"/>
    <m/>
    <m/>
    <m/>
    <m/>
    <n v="1989"/>
    <n v="35"/>
    <m/>
    <n v="1"/>
  </r>
  <r>
    <n v="209"/>
    <n v="3"/>
    <m/>
    <m/>
    <m/>
    <m/>
    <d v="2016-08-05T08:26:25"/>
    <d v="2016-08-05T08:29:55"/>
    <n v="3194"/>
    <s v="McGinley Square       "/>
    <n v="40.725339925355797"/>
    <n v="-74.067622125148773"/>
    <n v="3195"/>
    <x v="3"/>
    <n v="40.730742625306583"/>
    <n v="-74.063783884048462"/>
    <n v="24617"/>
    <x v="0"/>
    <m/>
    <m/>
    <m/>
    <m/>
    <n v="1990"/>
    <n v="34"/>
    <m/>
    <n v="1"/>
  </r>
  <r>
    <n v="189"/>
    <n v="3"/>
    <m/>
    <m/>
    <m/>
    <m/>
    <d v="2016-08-05T08:26:37"/>
    <d v="2016-08-05T08:29:47"/>
    <n v="3213"/>
    <s v="Van Vorst Park        "/>
    <n v="40.718488919999999"/>
    <n v="-74.047726624999996"/>
    <n v="3186"/>
    <x v="5"/>
    <n v="40.71958611647166"/>
    <n v="-74.043117463588715"/>
    <n v="26228"/>
    <x v="0"/>
    <m/>
    <m/>
    <m/>
    <m/>
    <n v="1989"/>
    <n v="35"/>
    <m/>
    <n v="1"/>
  </r>
  <r>
    <n v="1808"/>
    <n v="30"/>
    <m/>
    <m/>
    <m/>
    <m/>
    <d v="2016-08-05T08:26:36"/>
    <d v="2016-08-05T08:56:44"/>
    <n v="3214"/>
    <s v="Essex Light Rail      "/>
    <n v="40.712774199999998"/>
    <n v="-74.0364857"/>
    <n v="3194"/>
    <x v="20"/>
    <n v="40.725339925355797"/>
    <n v="-74.067622125148773"/>
    <n v="26301"/>
    <x v="0"/>
    <m/>
    <m/>
    <m/>
    <m/>
    <n v="1977"/>
    <n v="47"/>
    <m/>
    <n v="1"/>
  </r>
  <r>
    <n v="404"/>
    <n v="6"/>
    <m/>
    <m/>
    <m/>
    <m/>
    <d v="2016-08-05T08:26:59"/>
    <d v="2016-08-05T08:33:44"/>
    <n v="3214"/>
    <s v="Essex Light Rail      "/>
    <n v="40.712774199999998"/>
    <n v="-74.0364857"/>
    <n v="3185"/>
    <x v="13"/>
    <n v="40.717732499999997"/>
    <n v="-74.043845000000005"/>
    <n v="26314"/>
    <x v="0"/>
    <m/>
    <m/>
    <m/>
    <m/>
    <n v="1974"/>
    <n v="50"/>
    <m/>
    <n v="2"/>
  </r>
  <r>
    <n v="1003"/>
    <n v="16"/>
    <m/>
    <m/>
    <m/>
    <m/>
    <d v="2016-08-05T08:27:38"/>
    <d v="2016-08-05T08:44:22"/>
    <n v="3210"/>
    <s v="Pershing Field        "/>
    <n v="40.742677141000001"/>
    <n v="-74.051788633000001"/>
    <n v="3183"/>
    <x v="11"/>
    <n v="40.716246900000002"/>
    <n v="-74.033458800000005"/>
    <n v="26294"/>
    <x v="0"/>
    <m/>
    <m/>
    <m/>
    <m/>
    <n v="1976"/>
    <n v="48"/>
    <m/>
    <n v="1"/>
  </r>
  <r>
    <n v="562"/>
    <n v="9"/>
    <m/>
    <m/>
    <m/>
    <m/>
    <d v="2016-08-05T08:27:58"/>
    <d v="2016-08-05T08:37:21"/>
    <n v="3192"/>
    <s v="Liberty Light Rail    "/>
    <n v="40.711242300000002"/>
    <n v="-74.055701299999996"/>
    <n v="3186"/>
    <x v="5"/>
    <n v="40.71958611647166"/>
    <n v="-74.043117463588715"/>
    <n v="26253"/>
    <x v="0"/>
    <m/>
    <m/>
    <m/>
    <m/>
    <n v="1970"/>
    <n v="54"/>
    <m/>
    <n v="1"/>
  </r>
  <r>
    <n v="151"/>
    <n v="2"/>
    <m/>
    <m/>
    <m/>
    <m/>
    <d v="2016-08-05T08:28:05"/>
    <d v="2016-08-05T08:30:37"/>
    <n v="3211"/>
    <s v="Newark Ave            "/>
    <n v="40.721525149999998"/>
    <n v="-74.046304543000005"/>
    <n v="3186"/>
    <x v="5"/>
    <n v="40.71958611647166"/>
    <n v="-74.043117463588715"/>
    <n v="26214"/>
    <x v="0"/>
    <m/>
    <m/>
    <m/>
    <m/>
    <n v="1976"/>
    <n v="48"/>
    <m/>
    <n v="1"/>
  </r>
  <r>
    <n v="311"/>
    <n v="5"/>
    <m/>
    <m/>
    <m/>
    <m/>
    <d v="2016-08-05T08:28:09"/>
    <d v="2016-08-05T08:33:20"/>
    <n v="3187"/>
    <s v="Warren St             "/>
    <n v="40.721123599999999"/>
    <n v="-74.038050949999999"/>
    <n v="3199"/>
    <x v="21"/>
    <n v="40.728744800000001"/>
    <n v="-74.032108199999996"/>
    <n v="24418"/>
    <x v="0"/>
    <m/>
    <m/>
    <m/>
    <m/>
    <n v="1983"/>
    <n v="41"/>
    <m/>
    <n v="1"/>
  </r>
  <r>
    <n v="248"/>
    <n v="4"/>
    <m/>
    <m/>
    <m/>
    <m/>
    <d v="2016-08-05T08:28:13"/>
    <d v="2016-08-05T08:32:22"/>
    <n v="3209"/>
    <s v="Brunswick St          "/>
    <n v="40.724176499999999"/>
    <n v="-74.050656399999994"/>
    <n v="3186"/>
    <x v="5"/>
    <n v="40.71958611647166"/>
    <n v="-74.043117463588715"/>
    <n v="26153"/>
    <x v="0"/>
    <m/>
    <m/>
    <m/>
    <m/>
    <n v="1982"/>
    <n v="42"/>
    <m/>
    <n v="1"/>
  </r>
  <r>
    <n v="1393"/>
    <n v="23"/>
    <m/>
    <m/>
    <m/>
    <m/>
    <d v="2016-08-05T08:28:32"/>
    <d v="2016-08-05T08:51:45"/>
    <n v="3207"/>
    <s v="Oakland Ave           "/>
    <n v="40.737603700000001"/>
    <n v="-74.052478300000004"/>
    <n v="3183"/>
    <x v="11"/>
    <n v="40.716246900000002"/>
    <n v="-74.033458800000005"/>
    <n v="24645"/>
    <x v="0"/>
    <m/>
    <m/>
    <m/>
    <m/>
    <n v="1981"/>
    <n v="43"/>
    <m/>
    <n v="1"/>
  </r>
  <r>
    <n v="203"/>
    <n v="3"/>
    <m/>
    <m/>
    <m/>
    <m/>
    <d v="2016-08-05T08:28:35"/>
    <d v="2016-08-05T08:31:59"/>
    <n v="3273"/>
    <s v="Manila &amp; 1st          "/>
    <n v="40.721650724879986"/>
    <n v="-74.042884111404419"/>
    <n v="3187"/>
    <x v="16"/>
    <n v="40.721123599999999"/>
    <n v="-74.038050949999999"/>
    <n v="26208"/>
    <x v="0"/>
    <m/>
    <m/>
    <m/>
    <m/>
    <n v="1983"/>
    <n v="41"/>
    <m/>
    <n v="1"/>
  </r>
  <r>
    <n v="344"/>
    <n v="5"/>
    <m/>
    <m/>
    <m/>
    <m/>
    <d v="2016-08-05T08:28:57"/>
    <d v="2016-08-05T08:34:42"/>
    <n v="3203"/>
    <s v="Hamilton Park         "/>
    <n v="40.727595966000003"/>
    <n v="-74.044247311000007"/>
    <n v="3186"/>
    <x v="5"/>
    <n v="40.71958611647166"/>
    <n v="-74.043117463588715"/>
    <n v="26249"/>
    <x v="0"/>
    <m/>
    <m/>
    <m/>
    <m/>
    <n v="1987"/>
    <n v="37"/>
    <m/>
    <n v="1"/>
  </r>
  <r>
    <n v="278"/>
    <n v="4"/>
    <m/>
    <m/>
    <m/>
    <m/>
    <d v="2016-08-05T08:29:02"/>
    <d v="2016-08-05T08:33:40"/>
    <n v="3278"/>
    <s v="Monmouth and 6th      "/>
    <n v="40.725685483629007"/>
    <n v="-74.048790335655212"/>
    <n v="3202"/>
    <x v="15"/>
    <n v="40.727223500000001"/>
    <n v="-74.033758899999995"/>
    <n v="24558"/>
    <x v="0"/>
    <m/>
    <m/>
    <m/>
    <m/>
    <n v="1971"/>
    <n v="53"/>
    <m/>
    <n v="1"/>
  </r>
  <r>
    <n v="853"/>
    <n v="14"/>
    <m/>
    <m/>
    <m/>
    <m/>
    <d v="2016-08-05T08:29:12"/>
    <d v="2016-08-05T08:43:26"/>
    <n v="3210"/>
    <s v="Pershing Field        "/>
    <n v="40.742677141000001"/>
    <n v="-74.051788633000001"/>
    <n v="3183"/>
    <x v="11"/>
    <n v="40.716246900000002"/>
    <n v="-74.033458800000005"/>
    <n v="24539"/>
    <x v="0"/>
    <m/>
    <m/>
    <m/>
    <m/>
    <n v="1987"/>
    <n v="37"/>
    <m/>
    <n v="1"/>
  </r>
  <r>
    <n v="234"/>
    <n v="3"/>
    <m/>
    <m/>
    <m/>
    <m/>
    <d v="2016-08-05T08:29:15"/>
    <d v="2016-08-05T08:33:10"/>
    <n v="3209"/>
    <s v="Brunswick St          "/>
    <n v="40.724176499999999"/>
    <n v="-74.050656399999994"/>
    <n v="3186"/>
    <x v="5"/>
    <n v="40.71958611647166"/>
    <n v="-74.043117463588715"/>
    <n v="26213"/>
    <x v="0"/>
    <m/>
    <m/>
    <m/>
    <m/>
    <n v="1984"/>
    <n v="40"/>
    <m/>
    <n v="1"/>
  </r>
  <r>
    <n v="297"/>
    <n v="4"/>
    <m/>
    <m/>
    <m/>
    <m/>
    <d v="2016-08-05T08:29:17"/>
    <d v="2016-08-05T08:34:14"/>
    <n v="3203"/>
    <s v="Hamilton Park         "/>
    <n v="40.727595966000003"/>
    <n v="-74.044247311000007"/>
    <n v="3186"/>
    <x v="5"/>
    <n v="40.71958611647166"/>
    <n v="-74.043117463588715"/>
    <n v="26164"/>
    <x v="0"/>
    <m/>
    <m/>
    <m/>
    <m/>
    <n v="1962"/>
    <n v="62"/>
    <m/>
    <n v="1"/>
  </r>
  <r>
    <n v="1338"/>
    <n v="22"/>
    <m/>
    <m/>
    <m/>
    <m/>
    <d v="2016-08-05T08:29:19"/>
    <d v="2016-08-05T08:51:38"/>
    <n v="3196"/>
    <s v="Riverview Park        "/>
    <n v="40.744318700000001"/>
    <n v="-74.043990899999997"/>
    <n v="3183"/>
    <x v="11"/>
    <n v="40.716246900000002"/>
    <n v="-74.033458800000005"/>
    <n v="24433"/>
    <x v="0"/>
    <m/>
    <m/>
    <m/>
    <m/>
    <n v="1983"/>
    <n v="41"/>
    <m/>
    <n v="1"/>
  </r>
  <r>
    <n v="201"/>
    <n v="3"/>
    <m/>
    <m/>
    <m/>
    <m/>
    <d v="2016-08-05T08:29:33"/>
    <d v="2016-08-05T08:32:54"/>
    <n v="3194"/>
    <s v="McGinley Square       "/>
    <n v="40.725339925355797"/>
    <n v="-74.067622125148773"/>
    <n v="3195"/>
    <x v="3"/>
    <n v="40.730742625306583"/>
    <n v="-74.063783884048462"/>
    <n v="26284"/>
    <x v="0"/>
    <m/>
    <m/>
    <m/>
    <m/>
    <n v="1981"/>
    <n v="43"/>
    <m/>
    <n v="1"/>
  </r>
  <r>
    <n v="260"/>
    <n v="4"/>
    <m/>
    <m/>
    <m/>
    <m/>
    <d v="2016-08-05T08:29:50"/>
    <d v="2016-08-05T08:34:11"/>
    <n v="3270"/>
    <s v="Jersey &amp; 6th St       "/>
    <n v="40.725289107811321"/>
    <n v="-74.045571684837341"/>
    <n v="3186"/>
    <x v="5"/>
    <n v="40.71958611647166"/>
    <n v="-74.043117463588715"/>
    <n v="24482"/>
    <x v="0"/>
    <m/>
    <m/>
    <m/>
    <m/>
    <n v="1968"/>
    <n v="56"/>
    <m/>
    <n v="1"/>
  </r>
  <r>
    <n v="246"/>
    <n v="4"/>
    <m/>
    <m/>
    <m/>
    <m/>
    <d v="2016-08-05T08:30:01"/>
    <d v="2016-08-05T08:34:08"/>
    <n v="3207"/>
    <s v="Oakland Ave           "/>
    <n v="40.737603700000001"/>
    <n v="-74.052478300000004"/>
    <n v="3220"/>
    <x v="24"/>
    <n v="40.734961020009514"/>
    <n v="-74.059503078460693"/>
    <n v="26238"/>
    <x v="0"/>
    <m/>
    <m/>
    <m/>
    <m/>
    <n v="1984"/>
    <n v="40"/>
    <m/>
    <n v="1"/>
  </r>
  <r>
    <n v="83"/>
    <n v="1"/>
    <m/>
    <m/>
    <m/>
    <m/>
    <d v="2016-08-05T08:30:10"/>
    <d v="2016-08-05T08:31:33"/>
    <n v="3183"/>
    <s v="Exchange Place        "/>
    <n v="40.716246900000002"/>
    <n v="-74.033458800000005"/>
    <n v="3184"/>
    <x v="8"/>
    <n v="40.7141454"/>
    <n v="-74.033551900000006"/>
    <n v="26203"/>
    <x v="0"/>
    <m/>
    <m/>
    <m/>
    <m/>
    <n v="1975"/>
    <n v="49"/>
    <m/>
    <n v="1"/>
  </r>
  <r>
    <n v="288"/>
    <n v="4"/>
    <m/>
    <m/>
    <m/>
    <m/>
    <d v="2016-08-05T08:30:28"/>
    <d v="2016-08-05T08:35:17"/>
    <n v="3203"/>
    <s v="Hamilton Park         "/>
    <n v="40.727595966000003"/>
    <n v="-74.044247311000007"/>
    <n v="3186"/>
    <x v="5"/>
    <n v="40.71958611647166"/>
    <n v="-74.043117463588715"/>
    <n v="24689"/>
    <x v="0"/>
    <m/>
    <m/>
    <m/>
    <m/>
    <n v="1977"/>
    <n v="47"/>
    <m/>
    <n v="1"/>
  </r>
  <r>
    <n v="499"/>
    <n v="8"/>
    <m/>
    <m/>
    <m/>
    <m/>
    <d v="2016-08-05T08:31:07"/>
    <d v="2016-08-05T08:39:26"/>
    <n v="3185"/>
    <s v="City Hall             "/>
    <n v="40.717732499999997"/>
    <n v="-74.043845000000005"/>
    <n v="3202"/>
    <x v="15"/>
    <n v="40.727223500000001"/>
    <n v="-74.033758899999995"/>
    <n v="26180"/>
    <x v="0"/>
    <m/>
    <m/>
    <m/>
    <m/>
    <n v="1990"/>
    <n v="34"/>
    <m/>
    <n v="1"/>
  </r>
  <r>
    <n v="168"/>
    <n v="2"/>
    <m/>
    <m/>
    <m/>
    <m/>
    <d v="2016-08-05T08:31:53"/>
    <d v="2016-08-05T08:34:42"/>
    <n v="3279"/>
    <s v="Dixon Mills           "/>
    <n v="40.721630142638354"/>
    <n v="-74.04996782541275"/>
    <n v="3186"/>
    <x v="5"/>
    <n v="40.71958611647166"/>
    <n v="-74.043117463588715"/>
    <n v="26247"/>
    <x v="0"/>
    <m/>
    <m/>
    <m/>
    <m/>
    <n v="1981"/>
    <n v="43"/>
    <m/>
    <n v="1"/>
  </r>
  <r>
    <n v="591"/>
    <n v="9"/>
    <m/>
    <m/>
    <m/>
    <m/>
    <d v="2016-08-05T08:33:15"/>
    <d v="2016-08-05T08:43:07"/>
    <n v="3273"/>
    <s v="Manila &amp; 1st          "/>
    <n v="40.721650724879986"/>
    <n v="-74.042884111404419"/>
    <n v="3184"/>
    <x v="8"/>
    <n v="40.7141454"/>
    <n v="-74.033551900000006"/>
    <n v="26265"/>
    <x v="0"/>
    <m/>
    <m/>
    <m/>
    <m/>
    <n v="1987"/>
    <n v="37"/>
    <m/>
    <n v="1"/>
  </r>
  <r>
    <n v="725"/>
    <n v="12"/>
    <m/>
    <m/>
    <m/>
    <m/>
    <d v="2016-08-05T08:33:25"/>
    <d v="2016-08-05T08:45:31"/>
    <n v="3192"/>
    <s v="Liberty Light Rail    "/>
    <n v="40.711242300000002"/>
    <n v="-74.055701299999996"/>
    <n v="3183"/>
    <x v="11"/>
    <n v="40.716246900000002"/>
    <n v="-74.033458800000005"/>
    <n v="24714"/>
    <x v="0"/>
    <m/>
    <m/>
    <m/>
    <m/>
    <n v="1985"/>
    <n v="39"/>
    <m/>
    <n v="1"/>
  </r>
  <r>
    <n v="719"/>
    <n v="11"/>
    <m/>
    <m/>
    <m/>
    <m/>
    <d v="2016-08-05T08:33:30"/>
    <d v="2016-08-05T08:45:30"/>
    <n v="3192"/>
    <s v="Liberty Light Rail    "/>
    <n v="40.711242300000002"/>
    <n v="-74.055701299999996"/>
    <n v="3183"/>
    <x v="11"/>
    <n v="40.716246900000002"/>
    <n v="-74.033458800000005"/>
    <n v="24386"/>
    <x v="0"/>
    <m/>
    <m/>
    <m/>
    <m/>
    <n v="1985"/>
    <n v="39"/>
    <m/>
    <n v="2"/>
  </r>
  <r>
    <n v="178"/>
    <n v="2"/>
    <m/>
    <m/>
    <m/>
    <m/>
    <d v="2016-08-05T08:34:10"/>
    <d v="2016-08-05T08:37:09"/>
    <n v="3272"/>
    <s v="Jersey &amp; 3rd          "/>
    <n v="40.723331586464361"/>
    <n v="-74.045952558517442"/>
    <n v="3186"/>
    <x v="5"/>
    <n v="40.71958611647166"/>
    <n v="-74.043117463588715"/>
    <n v="26257"/>
    <x v="0"/>
    <m/>
    <m/>
    <m/>
    <m/>
    <n v="1971"/>
    <n v="53"/>
    <m/>
    <n v="2"/>
  </r>
  <r>
    <n v="200"/>
    <n v="3"/>
    <m/>
    <m/>
    <m/>
    <m/>
    <d v="2016-08-05T08:34:48"/>
    <d v="2016-08-05T08:38:09"/>
    <n v="3194"/>
    <s v="McGinley Square       "/>
    <n v="40.725339925355797"/>
    <n v="-74.067622125148773"/>
    <n v="3195"/>
    <x v="3"/>
    <n v="40.730742625306583"/>
    <n v="-74.063783884048462"/>
    <n v="26188"/>
    <x v="0"/>
    <m/>
    <m/>
    <m/>
    <m/>
    <n v="1978"/>
    <n v="46"/>
    <m/>
    <n v="1"/>
  </r>
  <r>
    <n v="407"/>
    <n v="6"/>
    <m/>
    <m/>
    <m/>
    <m/>
    <d v="2016-08-05T08:35:34"/>
    <d v="2016-08-05T08:42:21"/>
    <n v="3207"/>
    <s v="Oakland Ave           "/>
    <n v="40.737603700000001"/>
    <n v="-74.052478300000004"/>
    <n v="3195"/>
    <x v="3"/>
    <n v="40.730742625306583"/>
    <n v="-74.063783884048462"/>
    <n v="24633"/>
    <x v="0"/>
    <m/>
    <m/>
    <m/>
    <m/>
    <n v="1983"/>
    <n v="41"/>
    <m/>
    <n v="2"/>
  </r>
  <r>
    <n v="493"/>
    <n v="8"/>
    <m/>
    <m/>
    <m/>
    <m/>
    <d v="2016-08-05T08:36:05"/>
    <d v="2016-08-05T08:44:18"/>
    <n v="3199"/>
    <s v="Newport Pkwy          "/>
    <n v="40.728744800000001"/>
    <n v="-74.032108199999996"/>
    <n v="3183"/>
    <x v="11"/>
    <n v="40.716246900000002"/>
    <n v="-74.033458800000005"/>
    <n v="24655"/>
    <x v="0"/>
    <m/>
    <m/>
    <m/>
    <m/>
    <n v="1986"/>
    <n v="38"/>
    <m/>
    <n v="2"/>
  </r>
  <r>
    <n v="191"/>
    <n v="3"/>
    <m/>
    <m/>
    <m/>
    <m/>
    <d v="2016-08-05T08:36:44"/>
    <d v="2016-08-05T08:39:56"/>
    <n v="3194"/>
    <s v="McGinley Square       "/>
    <n v="40.725339925355797"/>
    <n v="-74.067622125148773"/>
    <n v="3195"/>
    <x v="3"/>
    <n v="40.730742625306583"/>
    <n v="-74.063783884048462"/>
    <n v="24662"/>
    <x v="0"/>
    <m/>
    <m/>
    <m/>
    <m/>
    <n v="1979"/>
    <n v="45"/>
    <m/>
    <n v="1"/>
  </r>
  <r>
    <n v="558"/>
    <n v="9"/>
    <m/>
    <m/>
    <m/>
    <m/>
    <d v="2016-08-05T08:37:47"/>
    <d v="2016-08-05T08:47:06"/>
    <n v="3203"/>
    <s v="Hamilton Park         "/>
    <n v="40.727595966000003"/>
    <n v="-74.044247311000007"/>
    <n v="3183"/>
    <x v="11"/>
    <n v="40.716246900000002"/>
    <n v="-74.033458800000005"/>
    <n v="24644"/>
    <x v="0"/>
    <m/>
    <m/>
    <m/>
    <m/>
    <n v="1977"/>
    <n v="47"/>
    <m/>
    <n v="1"/>
  </r>
  <r>
    <n v="373"/>
    <n v="6"/>
    <m/>
    <m/>
    <m/>
    <m/>
    <d v="2016-08-05T08:37:48"/>
    <d v="2016-08-05T08:44:01"/>
    <n v="3212"/>
    <s v="Christ Hospital       "/>
    <n v="40.734785817999999"/>
    <n v="-74.050443635999997"/>
    <n v="3195"/>
    <x v="3"/>
    <n v="40.730742625306583"/>
    <n v="-74.063783884048462"/>
    <n v="26298"/>
    <x v="0"/>
    <m/>
    <m/>
    <m/>
    <m/>
    <n v="1990"/>
    <n v="34"/>
    <m/>
    <n v="1"/>
  </r>
  <r>
    <n v="181"/>
    <n v="3"/>
    <m/>
    <m/>
    <m/>
    <m/>
    <d v="2016-08-05T08:38:16"/>
    <d v="2016-08-05T08:41:17"/>
    <n v="3270"/>
    <s v="Jersey &amp; 6th St       "/>
    <n v="40.725289107811321"/>
    <n v="-74.045571684837341"/>
    <n v="3186"/>
    <x v="5"/>
    <n v="40.71958611647166"/>
    <n v="-74.043117463588715"/>
    <n v="24403"/>
    <x v="0"/>
    <m/>
    <m/>
    <m/>
    <m/>
    <n v="1984"/>
    <n v="40"/>
    <m/>
    <n v="1"/>
  </r>
  <r>
    <n v="590"/>
    <n v="9"/>
    <m/>
    <m/>
    <m/>
    <m/>
    <d v="2016-08-05T08:38:41"/>
    <d v="2016-08-05T08:48:32"/>
    <n v="3192"/>
    <s v="Liberty Light Rail    "/>
    <n v="40.711242300000002"/>
    <n v="-74.055701299999996"/>
    <n v="3186"/>
    <x v="5"/>
    <n v="40.71958611647166"/>
    <n v="-74.043117463588715"/>
    <n v="26198"/>
    <x v="0"/>
    <m/>
    <m/>
    <m/>
    <m/>
    <n v="1976"/>
    <n v="48"/>
    <m/>
    <n v="2"/>
  </r>
  <r>
    <n v="451"/>
    <n v="7"/>
    <m/>
    <m/>
    <m/>
    <m/>
    <d v="2016-08-05T08:38:49"/>
    <d v="2016-08-05T08:46:21"/>
    <n v="3193"/>
    <s v="Lincoln Park          "/>
    <n v="40.724605099886901"/>
    <n v="-74.078405946493149"/>
    <n v="3195"/>
    <x v="3"/>
    <n v="40.730742625306583"/>
    <n v="-74.063783884048462"/>
    <n v="26195"/>
    <x v="0"/>
    <m/>
    <m/>
    <m/>
    <m/>
    <n v="1972"/>
    <n v="52"/>
    <m/>
    <n v="1"/>
  </r>
  <r>
    <n v="373"/>
    <n v="6"/>
    <m/>
    <m/>
    <m/>
    <m/>
    <d v="2016-08-05T08:38:51"/>
    <d v="2016-08-05T08:45:04"/>
    <n v="3214"/>
    <s v="Essex Light Rail      "/>
    <n v="40.712774199999998"/>
    <n v="-74.0364857"/>
    <n v="3186"/>
    <x v="5"/>
    <n v="40.71958611647166"/>
    <n v="-74.043117463588715"/>
    <n v="24643"/>
    <x v="0"/>
    <m/>
    <m/>
    <m/>
    <m/>
    <n v="1983"/>
    <n v="41"/>
    <m/>
    <n v="2"/>
  </r>
  <r>
    <n v="732"/>
    <n v="12"/>
    <m/>
    <m/>
    <m/>
    <m/>
    <d v="2016-08-05T08:38:53"/>
    <d v="2016-08-05T08:51:06"/>
    <n v="3203"/>
    <s v="Hamilton Park         "/>
    <n v="40.727595966000003"/>
    <n v="-74.044247311000007"/>
    <n v="3202"/>
    <x v="15"/>
    <n v="40.727223500000001"/>
    <n v="-74.033758899999995"/>
    <n v="26318"/>
    <x v="0"/>
    <m/>
    <m/>
    <m/>
    <m/>
    <n v="1968"/>
    <n v="56"/>
    <m/>
    <n v="1"/>
  </r>
  <r>
    <n v="117"/>
    <n v="1"/>
    <m/>
    <m/>
    <m/>
    <m/>
    <d v="2016-08-05T08:40:10"/>
    <d v="2016-08-05T08:42:07"/>
    <n v="3278"/>
    <s v="Monmouth and 6th      "/>
    <n v="40.725685483629007"/>
    <n v="-74.048790335655212"/>
    <n v="3270"/>
    <x v="18"/>
    <n v="40.725289107811321"/>
    <n v="-74.045571684837341"/>
    <n v="24623"/>
    <x v="0"/>
    <m/>
    <m/>
    <m/>
    <m/>
    <n v="1981"/>
    <n v="43"/>
    <m/>
    <n v="1"/>
  </r>
  <r>
    <n v="598"/>
    <n v="9"/>
    <m/>
    <m/>
    <m/>
    <m/>
    <d v="2016-08-05T08:40:10"/>
    <d v="2016-08-05T08:50:09"/>
    <n v="3281"/>
    <s v="Leonard Gordon Park   "/>
    <n v="40.74590996631558"/>
    <n v="-74.057271480560303"/>
    <n v="3220"/>
    <x v="24"/>
    <n v="40.734961020009514"/>
    <n v="-74.059503078460693"/>
    <n v="26231"/>
    <x v="0"/>
    <m/>
    <m/>
    <m/>
    <m/>
    <n v="1971"/>
    <n v="53"/>
    <m/>
    <n v="2"/>
  </r>
  <r>
    <n v="319"/>
    <n v="5"/>
    <m/>
    <m/>
    <m/>
    <m/>
    <d v="2016-08-05T08:40:15"/>
    <d v="2016-08-05T08:45:34"/>
    <n v="3276"/>
    <s v="Marin Light Rail      "/>
    <n v="40.714584035358932"/>
    <n v="-74.042817056179047"/>
    <n v="3186"/>
    <x v="5"/>
    <n v="40.71958611647166"/>
    <n v="-74.043117463588715"/>
    <n v="24481"/>
    <x v="0"/>
    <m/>
    <m/>
    <m/>
    <m/>
    <n v="1986"/>
    <n v="38"/>
    <m/>
    <n v="2"/>
  </r>
  <r>
    <n v="243"/>
    <n v="4"/>
    <m/>
    <m/>
    <m/>
    <m/>
    <d v="2016-08-05T08:41:07"/>
    <d v="2016-08-05T08:45:10"/>
    <n v="3203"/>
    <s v="Hamilton Park         "/>
    <n v="40.727595966000003"/>
    <n v="-74.044247311000007"/>
    <n v="3186"/>
    <x v="5"/>
    <n v="40.71958611647166"/>
    <n v="-74.043117463588715"/>
    <n v="26187"/>
    <x v="0"/>
    <m/>
    <m/>
    <m/>
    <m/>
    <n v="1976"/>
    <n v="48"/>
    <m/>
    <n v="1"/>
  </r>
  <r>
    <n v="356"/>
    <n v="5"/>
    <m/>
    <m/>
    <m/>
    <m/>
    <d v="2016-08-05T08:41:31"/>
    <d v="2016-08-05T08:47:27"/>
    <n v="3203"/>
    <s v="Hamilton Park         "/>
    <n v="40.727595966000003"/>
    <n v="-74.044247311000007"/>
    <n v="3202"/>
    <x v="15"/>
    <n v="40.727223500000001"/>
    <n v="-74.033758899999995"/>
    <n v="26251"/>
    <x v="0"/>
    <m/>
    <m/>
    <m/>
    <m/>
    <n v="1987"/>
    <n v="37"/>
    <m/>
    <n v="2"/>
  </r>
  <r>
    <n v="683"/>
    <n v="11"/>
    <m/>
    <m/>
    <m/>
    <m/>
    <d v="2016-08-05T08:41:45"/>
    <d v="2016-08-05T08:53:08"/>
    <n v="3210"/>
    <s v="Pershing Field        "/>
    <n v="40.742677141000001"/>
    <n v="-74.051788633000001"/>
    <n v="3202"/>
    <x v="15"/>
    <n v="40.727223500000001"/>
    <n v="-74.033758899999995"/>
    <n v="26197"/>
    <x v="0"/>
    <m/>
    <m/>
    <m/>
    <m/>
    <n v="1990"/>
    <n v="34"/>
    <m/>
    <n v="1"/>
  </r>
  <r>
    <n v="202"/>
    <n v="3"/>
    <m/>
    <m/>
    <m/>
    <m/>
    <d v="2016-08-05T08:41:48"/>
    <d v="2016-08-05T08:45:10"/>
    <n v="3276"/>
    <s v="Marin Light Rail      "/>
    <n v="40.714584035358932"/>
    <n v="-74.042817056179047"/>
    <n v="3186"/>
    <x v="5"/>
    <n v="40.71958611647166"/>
    <n v="-74.043117463588715"/>
    <n v="24479"/>
    <x v="0"/>
    <m/>
    <m/>
    <m/>
    <m/>
    <n v="1984"/>
    <n v="40"/>
    <m/>
    <n v="1"/>
  </r>
  <r>
    <n v="214"/>
    <n v="3"/>
    <m/>
    <m/>
    <m/>
    <m/>
    <d v="2016-08-05T08:41:52"/>
    <d v="2016-08-05T08:45:27"/>
    <n v="3279"/>
    <s v="Dixon Mills           "/>
    <n v="40.721630142638354"/>
    <n v="-74.04996782541275"/>
    <n v="3186"/>
    <x v="5"/>
    <n v="40.71958611647166"/>
    <n v="-74.043117463588715"/>
    <n v="24507"/>
    <x v="0"/>
    <m/>
    <m/>
    <m/>
    <m/>
    <n v="1982"/>
    <n v="42"/>
    <m/>
    <n v="2"/>
  </r>
  <r>
    <n v="531"/>
    <n v="8"/>
    <m/>
    <m/>
    <m/>
    <m/>
    <d v="2016-08-05T08:42:24"/>
    <d v="2016-08-05T08:51:15"/>
    <n v="3203"/>
    <s v="Hamilton Park         "/>
    <n v="40.727595966000003"/>
    <n v="-74.044247311000007"/>
    <n v="3183"/>
    <x v="11"/>
    <n v="40.716246900000002"/>
    <n v="-74.033458800000005"/>
    <n v="26305"/>
    <x v="0"/>
    <m/>
    <m/>
    <m/>
    <m/>
    <m/>
    <s v=""/>
    <m/>
    <n v="0"/>
  </r>
  <r>
    <n v="643"/>
    <n v="10"/>
    <m/>
    <m/>
    <m/>
    <m/>
    <d v="2016-08-05T08:42:51"/>
    <d v="2016-08-05T08:53:34"/>
    <n v="3192"/>
    <s v="Liberty Light Rail    "/>
    <n v="40.711242300000002"/>
    <n v="-74.055701299999996"/>
    <n v="3186"/>
    <x v="5"/>
    <n v="40.71958611647166"/>
    <n v="-74.043117463588715"/>
    <n v="26310"/>
    <x v="0"/>
    <m/>
    <m/>
    <m/>
    <m/>
    <n v="1990"/>
    <n v="34"/>
    <m/>
    <n v="1"/>
  </r>
  <r>
    <n v="426"/>
    <n v="7"/>
    <m/>
    <m/>
    <m/>
    <m/>
    <d v="2016-08-05T08:43:02"/>
    <d v="2016-08-05T08:50:08"/>
    <n v="3202"/>
    <s v="Newport PATH          "/>
    <n v="40.727223500000001"/>
    <n v="-74.033758899999995"/>
    <n v="3184"/>
    <x v="8"/>
    <n v="40.7141454"/>
    <n v="-74.033551900000006"/>
    <n v="26316"/>
    <x v="0"/>
    <m/>
    <m/>
    <m/>
    <m/>
    <n v="1956"/>
    <n v="68"/>
    <m/>
    <n v="1"/>
  </r>
  <r>
    <n v="533"/>
    <n v="8"/>
    <m/>
    <m/>
    <m/>
    <m/>
    <d v="2016-08-05T08:43:14"/>
    <d v="2016-08-05T08:52:07"/>
    <n v="3199"/>
    <s v="Newport Pkwy          "/>
    <n v="40.728744800000001"/>
    <n v="-74.032108199999996"/>
    <n v="3185"/>
    <x v="13"/>
    <n v="40.717732499999997"/>
    <n v="-74.043845000000005"/>
    <n v="24616"/>
    <x v="0"/>
    <m/>
    <m/>
    <m/>
    <m/>
    <n v="1989"/>
    <n v="35"/>
    <m/>
    <n v="1"/>
  </r>
  <r>
    <n v="214"/>
    <n v="3"/>
    <m/>
    <m/>
    <m/>
    <m/>
    <d v="2016-08-05T08:43:36"/>
    <d v="2016-08-05T08:47:10"/>
    <n v="3187"/>
    <s v="Warren St             "/>
    <n v="40.721123599999999"/>
    <n v="-74.038050949999999"/>
    <n v="3183"/>
    <x v="11"/>
    <n v="40.716246900000002"/>
    <n v="-74.033458800000005"/>
    <n v="24443"/>
    <x v="0"/>
    <m/>
    <m/>
    <m/>
    <m/>
    <n v="1990"/>
    <n v="34"/>
    <m/>
    <n v="1"/>
  </r>
  <r>
    <n v="312"/>
    <n v="5"/>
    <m/>
    <m/>
    <m/>
    <m/>
    <d v="2016-08-05T08:43:37"/>
    <d v="2016-08-05T08:48:49"/>
    <n v="3207"/>
    <s v="Oakland Ave           "/>
    <n v="40.737603700000001"/>
    <n v="-74.052478300000004"/>
    <n v="3195"/>
    <x v="3"/>
    <n v="40.730742625306583"/>
    <n v="-74.063783884048462"/>
    <n v="26287"/>
    <x v="0"/>
    <m/>
    <m/>
    <m/>
    <m/>
    <n v="1981"/>
    <n v="43"/>
    <m/>
    <n v="1"/>
  </r>
  <r>
    <n v="892"/>
    <n v="14"/>
    <m/>
    <m/>
    <m/>
    <m/>
    <d v="2016-08-05T08:44:00"/>
    <d v="2016-08-05T08:58:53"/>
    <n v="3212"/>
    <s v="Christ Hospital       "/>
    <n v="40.734785817999999"/>
    <n v="-74.050443635999997"/>
    <n v="3183"/>
    <x v="11"/>
    <n v="40.716246900000002"/>
    <n v="-74.033458800000005"/>
    <n v="26220"/>
    <x v="0"/>
    <m/>
    <m/>
    <m/>
    <m/>
    <n v="1985"/>
    <n v="39"/>
    <m/>
    <n v="1"/>
  </r>
  <r>
    <n v="451"/>
    <n v="7"/>
    <m/>
    <m/>
    <m/>
    <m/>
    <d v="2016-08-05T08:44:44"/>
    <d v="2016-08-05T08:52:15"/>
    <n v="3203"/>
    <s v="Hamilton Park         "/>
    <n v="40.727595966000003"/>
    <n v="-74.044247311000007"/>
    <n v="3205"/>
    <x v="25"/>
    <n v="40.716539780991937"/>
    <n v="-74.049637913703904"/>
    <n v="26254"/>
    <x v="0"/>
    <m/>
    <m/>
    <m/>
    <m/>
    <n v="1977"/>
    <n v="47"/>
    <m/>
    <n v="2"/>
  </r>
  <r>
    <n v="525"/>
    <n v="8"/>
    <m/>
    <m/>
    <m/>
    <m/>
    <d v="2016-08-05T08:45:13"/>
    <d v="2016-08-05T08:53:58"/>
    <n v="3202"/>
    <s v="Newport PATH          "/>
    <n v="40.727223500000001"/>
    <n v="-74.033758899999995"/>
    <n v="3183"/>
    <x v="11"/>
    <n v="40.716246900000002"/>
    <n v="-74.033458800000005"/>
    <n v="24501"/>
    <x v="0"/>
    <m/>
    <m/>
    <m/>
    <m/>
    <n v="1990"/>
    <n v="34"/>
    <m/>
    <n v="2"/>
  </r>
  <r>
    <n v="1089"/>
    <n v="18"/>
    <m/>
    <m/>
    <m/>
    <m/>
    <d v="2016-08-05T08:45:36"/>
    <d v="2016-08-05T09:03:45"/>
    <n v="3215"/>
    <s v="Central Ave           "/>
    <n v="40.746729899999998"/>
    <n v="-74.049250900000004"/>
    <n v="3183"/>
    <x v="11"/>
    <n v="40.716246900000002"/>
    <n v="-74.033458800000005"/>
    <n v="26250"/>
    <x v="0"/>
    <m/>
    <m/>
    <m/>
    <m/>
    <n v="1983"/>
    <n v="41"/>
    <m/>
    <n v="1"/>
  </r>
  <r>
    <n v="311"/>
    <n v="5"/>
    <m/>
    <m/>
    <m/>
    <m/>
    <d v="2016-08-05T08:45:38"/>
    <d v="2016-08-05T08:50:49"/>
    <n v="3275"/>
    <s v="Columbus Drive        "/>
    <n v="40.718355198232139"/>
    <n v="-74.038914442062378"/>
    <n v="3184"/>
    <x v="8"/>
    <n v="40.7141454"/>
    <n v="-74.033551900000006"/>
    <n v="24414"/>
    <x v="0"/>
    <m/>
    <m/>
    <m/>
    <m/>
    <n v="1992"/>
    <n v="32"/>
    <m/>
    <n v="1"/>
  </r>
  <r>
    <n v="216"/>
    <n v="3"/>
    <m/>
    <m/>
    <m/>
    <m/>
    <d v="2016-08-05T08:46:13"/>
    <d v="2016-08-05T08:49:49"/>
    <n v="3205"/>
    <s v="JC Medical Center     "/>
    <n v="40.716539780991937"/>
    <n v="-74.049637913703904"/>
    <n v="3186"/>
    <x v="5"/>
    <n v="40.71958611647166"/>
    <n v="-74.043117463588715"/>
    <n v="26225"/>
    <x v="0"/>
    <m/>
    <m/>
    <m/>
    <m/>
    <n v="1985"/>
    <n v="39"/>
    <m/>
    <n v="1"/>
  </r>
  <r>
    <n v="211"/>
    <n v="3"/>
    <m/>
    <m/>
    <m/>
    <m/>
    <d v="2016-08-05T08:46:22"/>
    <d v="2016-08-05T08:49:53"/>
    <n v="3194"/>
    <s v="McGinley Square       "/>
    <n v="40.725339925355797"/>
    <n v="-74.067622125148773"/>
    <n v="3195"/>
    <x v="3"/>
    <n v="40.730742625306583"/>
    <n v="-74.063783884048462"/>
    <n v="24649"/>
    <x v="0"/>
    <m/>
    <m/>
    <m/>
    <m/>
    <n v="1972"/>
    <n v="52"/>
    <m/>
    <n v="1"/>
  </r>
  <r>
    <n v="489"/>
    <n v="8"/>
    <m/>
    <m/>
    <m/>
    <m/>
    <d v="2016-08-05T08:46:43"/>
    <d v="2016-08-05T08:54:53"/>
    <n v="3207"/>
    <s v="Oakland Ave           "/>
    <n v="40.737603700000001"/>
    <n v="-74.052478300000004"/>
    <n v="3195"/>
    <x v="3"/>
    <n v="40.730742625306583"/>
    <n v="-74.063783884048462"/>
    <n v="24551"/>
    <x v="0"/>
    <m/>
    <m/>
    <m/>
    <m/>
    <n v="1991"/>
    <n v="33"/>
    <m/>
    <n v="2"/>
  </r>
  <r>
    <n v="165"/>
    <n v="2"/>
    <m/>
    <m/>
    <m/>
    <m/>
    <d v="2016-08-05T08:48:34"/>
    <d v="2016-08-05T08:51:20"/>
    <n v="3214"/>
    <s v="Essex Light Rail      "/>
    <n v="40.712774199999998"/>
    <n v="-74.0364857"/>
    <n v="3183"/>
    <x v="11"/>
    <n v="40.716246900000002"/>
    <n v="-74.033458800000005"/>
    <n v="26248"/>
    <x v="0"/>
    <m/>
    <m/>
    <m/>
    <m/>
    <n v="1981"/>
    <n v="43"/>
    <m/>
    <n v="0"/>
  </r>
  <r>
    <n v="279"/>
    <n v="4"/>
    <m/>
    <m/>
    <m/>
    <m/>
    <d v="2016-08-05T08:48:34"/>
    <d v="2016-08-05T08:53:14"/>
    <n v="3213"/>
    <s v="Van Vorst Park        "/>
    <n v="40.718488919999999"/>
    <n v="-74.047726624999996"/>
    <n v="3186"/>
    <x v="5"/>
    <n v="40.71958611647166"/>
    <n v="-74.043117463588715"/>
    <n v="26277"/>
    <x v="0"/>
    <m/>
    <m/>
    <m/>
    <m/>
    <n v="1971"/>
    <n v="53"/>
    <m/>
    <n v="1"/>
  </r>
  <r>
    <n v="355"/>
    <n v="5"/>
    <m/>
    <m/>
    <m/>
    <m/>
    <d v="2016-08-05T08:48:49"/>
    <d v="2016-08-05T08:54:45"/>
    <n v="3205"/>
    <s v="JC Medical Center     "/>
    <n v="40.716539780991937"/>
    <n v="-74.049637913703904"/>
    <n v="3267"/>
    <x v="33"/>
    <n v="40.712418823756899"/>
    <n v="-74.038525521755219"/>
    <n v="24505"/>
    <x v="0"/>
    <m/>
    <m/>
    <m/>
    <m/>
    <n v="1970"/>
    <n v="54"/>
    <m/>
    <n v="2"/>
  </r>
  <r>
    <n v="157"/>
    <n v="2"/>
    <m/>
    <m/>
    <m/>
    <m/>
    <d v="2016-08-05T08:49:16"/>
    <d v="2016-08-05T08:51:54"/>
    <n v="3214"/>
    <s v="Essex Light Rail      "/>
    <n v="40.712774199999998"/>
    <n v="-74.0364857"/>
    <n v="3183"/>
    <x v="11"/>
    <n v="40.716246900000002"/>
    <n v="-74.033458800000005"/>
    <n v="24614"/>
    <x v="0"/>
    <m/>
    <m/>
    <m/>
    <m/>
    <n v="1983"/>
    <n v="41"/>
    <m/>
    <n v="1"/>
  </r>
  <r>
    <n v="268"/>
    <n v="4"/>
    <m/>
    <m/>
    <m/>
    <m/>
    <d v="2016-08-05T08:49:46"/>
    <d v="2016-08-05T08:54:15"/>
    <n v="3205"/>
    <s v="JC Medical Center     "/>
    <n v="40.716539780991937"/>
    <n v="-74.049637913703904"/>
    <n v="3272"/>
    <x v="39"/>
    <n v="40.723331586464361"/>
    <n v="-74.045952558517442"/>
    <n v="24668"/>
    <x v="0"/>
    <m/>
    <m/>
    <m/>
    <m/>
    <n v="1979"/>
    <n v="45"/>
    <m/>
    <n v="1"/>
  </r>
  <r>
    <n v="526"/>
    <n v="8"/>
    <m/>
    <m/>
    <m/>
    <m/>
    <d v="2016-08-05T08:49:53"/>
    <d v="2016-08-05T08:58:40"/>
    <n v="3186"/>
    <s v="Grove St PATH         "/>
    <n v="40.71958611647166"/>
    <n v="-74.043117463588715"/>
    <n v="3199"/>
    <x v="21"/>
    <n v="40.728744800000001"/>
    <n v="-74.032108199999996"/>
    <n v="24689"/>
    <x v="0"/>
    <m/>
    <m/>
    <m/>
    <m/>
    <n v="1987"/>
    <n v="37"/>
    <m/>
    <n v="2"/>
  </r>
  <r>
    <n v="301"/>
    <n v="5"/>
    <m/>
    <m/>
    <m/>
    <m/>
    <d v="2016-08-05T08:51:04"/>
    <d v="2016-08-05T08:56:05"/>
    <n v="3278"/>
    <s v="Monmouth and 6th      "/>
    <n v="40.725685483629007"/>
    <n v="-74.048790335655212"/>
    <n v="3186"/>
    <x v="5"/>
    <n v="40.71958611647166"/>
    <n v="-74.043117463588715"/>
    <n v="24469"/>
    <x v="0"/>
    <m/>
    <m/>
    <m/>
    <m/>
    <n v="1977"/>
    <n v="47"/>
    <m/>
    <n v="1"/>
  </r>
  <r>
    <n v="249"/>
    <n v="4"/>
    <m/>
    <m/>
    <m/>
    <m/>
    <d v="2016-08-05T08:53:22"/>
    <d v="2016-08-05T08:57:31"/>
    <n v="3209"/>
    <s v="Brunswick St          "/>
    <n v="40.724176499999999"/>
    <n v="-74.050656399999994"/>
    <n v="3186"/>
    <x v="5"/>
    <n v="40.71958611647166"/>
    <n v="-74.043117463588715"/>
    <n v="26151"/>
    <x v="0"/>
    <m/>
    <m/>
    <m/>
    <m/>
    <n v="1957"/>
    <n v="67"/>
    <m/>
    <n v="2"/>
  </r>
  <r>
    <n v="509"/>
    <n v="8"/>
    <m/>
    <m/>
    <m/>
    <m/>
    <d v="2016-08-05T08:53:20"/>
    <d v="2016-08-05T09:01:50"/>
    <n v="3192"/>
    <s v="Liberty Light Rail    "/>
    <n v="40.711242300000002"/>
    <n v="-74.055701299999996"/>
    <n v="3267"/>
    <x v="33"/>
    <n v="40.712418823756899"/>
    <n v="-74.038525521755219"/>
    <n v="24495"/>
    <x v="0"/>
    <m/>
    <m/>
    <m/>
    <m/>
    <n v="1976"/>
    <n v="48"/>
    <m/>
    <n v="1"/>
  </r>
  <r>
    <n v="336"/>
    <n v="5"/>
    <m/>
    <m/>
    <m/>
    <m/>
    <d v="2016-08-05T08:53:38"/>
    <d v="2016-08-05T08:59:15"/>
    <n v="3207"/>
    <s v="Oakland Ave           "/>
    <n v="40.737603700000001"/>
    <n v="-74.052478300000004"/>
    <n v="3195"/>
    <x v="3"/>
    <n v="40.730742625306583"/>
    <n v="-74.063783884048462"/>
    <n v="24678"/>
    <x v="0"/>
    <m/>
    <m/>
    <m/>
    <m/>
    <n v="1992"/>
    <n v="32"/>
    <m/>
    <n v="1"/>
  </r>
  <r>
    <n v="282"/>
    <n v="4"/>
    <m/>
    <m/>
    <m/>
    <m/>
    <d v="2016-08-05T08:54:06"/>
    <d v="2016-08-05T08:58:48"/>
    <n v="3209"/>
    <s v="Brunswick St          "/>
    <n v="40.724176499999999"/>
    <n v="-74.050656399999994"/>
    <n v="3186"/>
    <x v="5"/>
    <n v="40.71958611647166"/>
    <n v="-74.043117463588715"/>
    <n v="24661"/>
    <x v="0"/>
    <m/>
    <m/>
    <m/>
    <m/>
    <n v="1978"/>
    <n v="46"/>
    <m/>
    <n v="2"/>
  </r>
  <r>
    <n v="314"/>
    <n v="5"/>
    <m/>
    <m/>
    <m/>
    <m/>
    <d v="2016-08-05T08:54:16"/>
    <d v="2016-08-05T08:59:30"/>
    <n v="3203"/>
    <s v="Hamilton Park         "/>
    <n v="40.727595966000003"/>
    <n v="-74.044247311000007"/>
    <n v="3202"/>
    <x v="15"/>
    <n v="40.727223500000001"/>
    <n v="-74.033758899999995"/>
    <n v="26236"/>
    <x v="0"/>
    <m/>
    <m/>
    <m/>
    <m/>
    <n v="1974"/>
    <n v="50"/>
    <m/>
    <n v="1"/>
  </r>
  <r>
    <n v="511"/>
    <n v="8"/>
    <m/>
    <m/>
    <m/>
    <m/>
    <d v="2016-08-05T08:55:12"/>
    <d v="2016-08-05T09:03:43"/>
    <n v="3215"/>
    <s v="Central Ave           "/>
    <n v="40.746729899999998"/>
    <n v="-74.049250900000004"/>
    <n v="3198"/>
    <x v="41"/>
    <n v="40.748715945380226"/>
    <n v="-74.040443301200867"/>
    <n v="26174"/>
    <x v="0"/>
    <m/>
    <m/>
    <m/>
    <m/>
    <n v="1976"/>
    <n v="48"/>
    <m/>
    <n v="1"/>
  </r>
  <r>
    <n v="480"/>
    <n v="8"/>
    <m/>
    <m/>
    <m/>
    <m/>
    <d v="2016-08-05T08:55:44"/>
    <d v="2016-08-05T09:03:45"/>
    <n v="3205"/>
    <s v="JC Medical Center     "/>
    <n v="40.716539780991937"/>
    <n v="-74.049637913703904"/>
    <n v="3183"/>
    <x v="11"/>
    <n v="40.716246900000002"/>
    <n v="-74.033458800000005"/>
    <n v="26317"/>
    <x v="0"/>
    <m/>
    <m/>
    <m/>
    <m/>
    <n v="1970"/>
    <n v="54"/>
    <m/>
    <n v="1"/>
  </r>
  <r>
    <n v="463"/>
    <n v="7"/>
    <m/>
    <m/>
    <m/>
    <m/>
    <d v="2016-08-05T08:56:38"/>
    <d v="2016-08-05T09:04:21"/>
    <n v="3209"/>
    <s v="Brunswick St          "/>
    <n v="40.724176499999999"/>
    <n v="-74.050656399999994"/>
    <n v="3202"/>
    <x v="15"/>
    <n v="40.727223500000001"/>
    <n v="-74.033758899999995"/>
    <n v="26241"/>
    <x v="0"/>
    <m/>
    <m/>
    <m/>
    <m/>
    <n v="1978"/>
    <n v="46"/>
    <m/>
    <n v="1"/>
  </r>
  <r>
    <n v="1725"/>
    <n v="28"/>
    <m/>
    <m/>
    <m/>
    <m/>
    <d v="2016-08-05T08:56:58"/>
    <d v="2016-08-05T09:25:44"/>
    <n v="3192"/>
    <s v="Liberty Light Rail    "/>
    <n v="40.711242300000002"/>
    <n v="-74.055701299999996"/>
    <n v="3183"/>
    <x v="11"/>
    <n v="40.716246900000002"/>
    <n v="-74.033458800000005"/>
    <n v="24474"/>
    <x v="0"/>
    <m/>
    <m/>
    <m/>
    <m/>
    <n v="1963"/>
    <n v="61"/>
    <m/>
    <n v="1"/>
  </r>
  <r>
    <n v="201"/>
    <n v="3"/>
    <m/>
    <m/>
    <m/>
    <m/>
    <d v="2016-08-05T08:57:08"/>
    <d v="2016-08-05T09:00:29"/>
    <n v="3214"/>
    <s v="Essex Light Rail      "/>
    <n v="40.712774199999998"/>
    <n v="-74.0364857"/>
    <n v="3183"/>
    <x v="11"/>
    <n v="40.716246900000002"/>
    <n v="-74.033458800000005"/>
    <n v="26281"/>
    <x v="0"/>
    <m/>
    <m/>
    <m/>
    <m/>
    <n v="1980"/>
    <n v="44"/>
    <m/>
    <n v="1"/>
  </r>
  <r>
    <n v="408"/>
    <n v="6"/>
    <m/>
    <m/>
    <m/>
    <m/>
    <d v="2016-08-05T08:57:32"/>
    <d v="2016-08-05T09:04:21"/>
    <n v="3213"/>
    <s v="Van Vorst Park        "/>
    <n v="40.718488919999999"/>
    <n v="-74.047726624999996"/>
    <n v="3183"/>
    <x v="11"/>
    <n v="40.716246900000002"/>
    <n v="-74.033458800000005"/>
    <n v="24409"/>
    <x v="0"/>
    <m/>
    <m/>
    <m/>
    <m/>
    <n v="1980"/>
    <n v="44"/>
    <m/>
    <n v="1"/>
  </r>
  <r>
    <n v="288"/>
    <n v="4"/>
    <m/>
    <m/>
    <m/>
    <m/>
    <d v="2016-08-05T08:57:31"/>
    <d v="2016-08-05T09:02:20"/>
    <n v="3278"/>
    <s v="Monmouth and 6th      "/>
    <n v="40.725685483629007"/>
    <n v="-74.048790335655212"/>
    <n v="3186"/>
    <x v="5"/>
    <n v="40.71958611647166"/>
    <n v="-74.043117463588715"/>
    <n v="24698"/>
    <x v="0"/>
    <m/>
    <m/>
    <m/>
    <m/>
    <n v="1978"/>
    <n v="46"/>
    <m/>
    <n v="1"/>
  </r>
  <r>
    <n v="135"/>
    <n v="2"/>
    <m/>
    <m/>
    <m/>
    <m/>
    <d v="2016-08-05T08:57:33"/>
    <d v="2016-08-05T08:59:49"/>
    <n v="3214"/>
    <s v="Essex Light Rail      "/>
    <n v="40.712774199999998"/>
    <n v="-74.0364857"/>
    <n v="3183"/>
    <x v="11"/>
    <n v="40.716246900000002"/>
    <n v="-74.033458800000005"/>
    <n v="24438"/>
    <x v="0"/>
    <m/>
    <m/>
    <m/>
    <m/>
    <n v="1981"/>
    <n v="43"/>
    <m/>
    <n v="1"/>
  </r>
  <r>
    <n v="176"/>
    <n v="2"/>
    <m/>
    <m/>
    <m/>
    <m/>
    <d v="2016-08-05T08:57:37"/>
    <d v="2016-08-05T09:00:33"/>
    <n v="3275"/>
    <s v="Columbus Drive        "/>
    <n v="40.718355198232139"/>
    <n v="-74.038914442062378"/>
    <n v="3183"/>
    <x v="11"/>
    <n v="40.716246900000002"/>
    <n v="-74.033458800000005"/>
    <n v="26202"/>
    <x v="0"/>
    <m/>
    <m/>
    <m/>
    <m/>
    <n v="1984"/>
    <n v="40"/>
    <m/>
    <n v="1"/>
  </r>
  <r>
    <n v="339"/>
    <n v="5"/>
    <m/>
    <m/>
    <m/>
    <m/>
    <d v="2016-08-05T08:57:43"/>
    <d v="2016-08-05T09:03:23"/>
    <n v="3185"/>
    <s v="City Hall             "/>
    <n v="40.717732499999997"/>
    <n v="-74.043845000000005"/>
    <n v="3214"/>
    <x v="19"/>
    <n v="40.712774199999998"/>
    <n v="-74.0364857"/>
    <n v="24710"/>
    <x v="0"/>
    <m/>
    <m/>
    <m/>
    <m/>
    <n v="1976"/>
    <n v="48"/>
    <m/>
    <n v="1"/>
  </r>
  <r>
    <n v="1169"/>
    <n v="19"/>
    <m/>
    <m/>
    <m/>
    <m/>
    <d v="2016-08-05T08:57:54"/>
    <d v="2016-08-05T09:17:23"/>
    <n v="3195"/>
    <s v="Sip Ave               "/>
    <n v="40.730742625306583"/>
    <n v="-74.063783884048462"/>
    <n v="3183"/>
    <x v="11"/>
    <n v="40.716246900000002"/>
    <n v="-74.033458800000005"/>
    <n v="26188"/>
    <x v="0"/>
    <m/>
    <m/>
    <m/>
    <m/>
    <n v="1988"/>
    <n v="36"/>
    <m/>
    <n v="1"/>
  </r>
  <r>
    <n v="1884"/>
    <n v="31"/>
    <m/>
    <m/>
    <m/>
    <m/>
    <d v="2016-08-05T08:57:58"/>
    <d v="2016-08-05T09:29:22"/>
    <n v="3194"/>
    <s v="McGinley Square       "/>
    <n v="40.725339925355797"/>
    <n v="-74.067622125148773"/>
    <n v="3194"/>
    <x v="20"/>
    <n v="40.725339925355797"/>
    <n v="-74.067622125148773"/>
    <n v="26297"/>
    <x v="0"/>
    <m/>
    <m/>
    <m/>
    <m/>
    <n v="1981"/>
    <n v="43"/>
    <m/>
    <n v="1"/>
  </r>
  <r>
    <n v="881"/>
    <n v="14"/>
    <m/>
    <m/>
    <m/>
    <m/>
    <d v="2016-08-05T08:58:53"/>
    <d v="2016-08-05T09:13:35"/>
    <n v="3220"/>
    <s v="5 Corners Library     "/>
    <n v="40.734961020009514"/>
    <n v="-74.059503078460693"/>
    <n v="3214"/>
    <x v="19"/>
    <n v="40.712774199999998"/>
    <n v="-74.0364857"/>
    <n v="26278"/>
    <x v="0"/>
    <m/>
    <m/>
    <m/>
    <m/>
    <n v="1984"/>
    <n v="40"/>
    <m/>
    <n v="1"/>
  </r>
  <r>
    <n v="149"/>
    <n v="2"/>
    <m/>
    <m/>
    <m/>
    <m/>
    <d v="2016-08-05T08:58:56"/>
    <d v="2016-08-05T09:01:26"/>
    <n v="3213"/>
    <s v="Van Vorst Park        "/>
    <n v="40.718488919999999"/>
    <n v="-74.047726624999996"/>
    <n v="3186"/>
    <x v="5"/>
    <n v="40.71958611647166"/>
    <n v="-74.043117463588715"/>
    <n v="26233"/>
    <x v="0"/>
    <m/>
    <m/>
    <m/>
    <m/>
    <n v="1989"/>
    <n v="35"/>
    <m/>
    <n v="1"/>
  </r>
  <r>
    <n v="252"/>
    <n v="4"/>
    <m/>
    <m/>
    <m/>
    <m/>
    <d v="2016-08-05T08:59:01"/>
    <d v="2016-08-05T09:03:14"/>
    <n v="3270"/>
    <s v="Jersey &amp; 6th St       "/>
    <n v="40.725289107811321"/>
    <n v="-74.045571684837341"/>
    <n v="3186"/>
    <x v="5"/>
    <n v="40.71958611647166"/>
    <n v="-74.043117463588715"/>
    <n v="24623"/>
    <x v="0"/>
    <m/>
    <m/>
    <m/>
    <m/>
    <n v="1959"/>
    <n v="65"/>
    <m/>
    <n v="1"/>
  </r>
  <r>
    <n v="332"/>
    <n v="5"/>
    <m/>
    <m/>
    <m/>
    <m/>
    <d v="2016-08-05T08:59:13"/>
    <d v="2016-08-05T09:04:45"/>
    <n v="3209"/>
    <s v="Brunswick St          "/>
    <n v="40.724176499999999"/>
    <n v="-74.050656399999994"/>
    <n v="3186"/>
    <x v="5"/>
    <n v="40.71958611647166"/>
    <n v="-74.043117463588715"/>
    <n v="24497"/>
    <x v="0"/>
    <m/>
    <m/>
    <m/>
    <m/>
    <n v="1972"/>
    <n v="52"/>
    <m/>
    <n v="1"/>
  </r>
  <r>
    <n v="131"/>
    <n v="2"/>
    <m/>
    <m/>
    <m/>
    <m/>
    <d v="2016-08-05T08:59:23"/>
    <d v="2016-08-05T09:01:35"/>
    <n v="3211"/>
    <s v="Newark Ave            "/>
    <n v="40.721525149999998"/>
    <n v="-74.046304543000005"/>
    <n v="3270"/>
    <x v="18"/>
    <n v="40.725289107811321"/>
    <n v="-74.045571684837341"/>
    <n v="24538"/>
    <x v="0"/>
    <m/>
    <m/>
    <m/>
    <m/>
    <n v="1972"/>
    <n v="52"/>
    <m/>
    <n v="1"/>
  </r>
  <r>
    <n v="360"/>
    <n v="6"/>
    <m/>
    <m/>
    <m/>
    <m/>
    <d v="2016-08-05T08:59:25"/>
    <d v="2016-08-05T09:05:26"/>
    <n v="3214"/>
    <s v="Essex Light Rail      "/>
    <n v="40.712774199999998"/>
    <n v="-74.0364857"/>
    <n v="3202"/>
    <x v="15"/>
    <n v="40.727223500000001"/>
    <n v="-74.033758899999995"/>
    <n v="24608"/>
    <x v="0"/>
    <m/>
    <m/>
    <m/>
    <m/>
    <n v="1958"/>
    <n v="66"/>
    <m/>
    <n v="1"/>
  </r>
  <r>
    <n v="472"/>
    <n v="7"/>
    <m/>
    <m/>
    <m/>
    <m/>
    <d v="2016-08-05T08:59:58"/>
    <d v="2016-08-05T09:07:50"/>
    <n v="3183"/>
    <s v="Exchange Place        "/>
    <n v="40.716246900000002"/>
    <n v="-74.033458800000005"/>
    <n v="3202"/>
    <x v="15"/>
    <n v="40.727223500000001"/>
    <n v="-74.033758899999995"/>
    <n v="26305"/>
    <x v="0"/>
    <m/>
    <m/>
    <m/>
    <m/>
    <n v="1988"/>
    <n v="36"/>
    <m/>
    <n v="1"/>
  </r>
  <r>
    <n v="346"/>
    <n v="5"/>
    <m/>
    <m/>
    <m/>
    <m/>
    <d v="2016-08-05T09:01:23"/>
    <d v="2016-08-05T09:07:09"/>
    <n v="3215"/>
    <s v="Central Ave           "/>
    <n v="40.746729899999998"/>
    <n v="-74.049250900000004"/>
    <n v="3198"/>
    <x v="41"/>
    <n v="40.748715945380226"/>
    <n v="-74.040443301200867"/>
    <n v="24459"/>
    <x v="0"/>
    <m/>
    <m/>
    <m/>
    <m/>
    <n v="1982"/>
    <n v="42"/>
    <m/>
    <n v="1"/>
  </r>
  <r>
    <n v="639"/>
    <n v="10"/>
    <m/>
    <m/>
    <m/>
    <m/>
    <d v="2016-08-05T09:02:55"/>
    <d v="2016-08-05T09:13:35"/>
    <n v="3203"/>
    <s v="Hamilton Park         "/>
    <n v="40.727595966000003"/>
    <n v="-74.044247311000007"/>
    <n v="3183"/>
    <x v="11"/>
    <n v="40.716246900000002"/>
    <n v="-74.033458800000005"/>
    <n v="24389"/>
    <x v="0"/>
    <m/>
    <m/>
    <m/>
    <m/>
    <n v="1982"/>
    <n v="42"/>
    <m/>
    <n v="1"/>
  </r>
  <r>
    <n v="201"/>
    <n v="3"/>
    <m/>
    <m/>
    <m/>
    <m/>
    <d v="2016-08-05T09:03:49"/>
    <d v="2016-08-05T09:07:11"/>
    <n v="3267"/>
    <s v="Morris Canal          "/>
    <n v="40.712418823756899"/>
    <n v="-74.038525521755219"/>
    <n v="3183"/>
    <x v="11"/>
    <n v="40.716246900000002"/>
    <n v="-74.033458800000005"/>
    <n v="24505"/>
    <x v="0"/>
    <m/>
    <m/>
    <m/>
    <m/>
    <n v="1975"/>
    <n v="49"/>
    <m/>
    <n v="2"/>
  </r>
  <r>
    <n v="359"/>
    <n v="5"/>
    <m/>
    <m/>
    <m/>
    <m/>
    <d v="2016-08-05T09:03:54"/>
    <d v="2016-08-05T09:09:53"/>
    <n v="3211"/>
    <s v="Newark Ave            "/>
    <n v="40.721525149999998"/>
    <n v="-74.046304543000005"/>
    <n v="3214"/>
    <x v="19"/>
    <n v="40.712774199999998"/>
    <n v="-74.0364857"/>
    <n v="26224"/>
    <x v="0"/>
    <m/>
    <m/>
    <m/>
    <m/>
    <n v="1989"/>
    <n v="35"/>
    <m/>
    <n v="1"/>
  </r>
  <r>
    <n v="221"/>
    <n v="3"/>
    <m/>
    <m/>
    <m/>
    <m/>
    <d v="2016-08-05T09:04:32"/>
    <d v="2016-08-05T09:08:13"/>
    <n v="3203"/>
    <s v="Hamilton Park         "/>
    <n v="40.727595966000003"/>
    <n v="-74.044247311000007"/>
    <n v="3186"/>
    <x v="5"/>
    <n v="40.71958611647166"/>
    <n v="-74.043117463588715"/>
    <n v="26232"/>
    <x v="0"/>
    <m/>
    <m/>
    <m/>
    <m/>
    <n v="1960"/>
    <n v="64"/>
    <m/>
    <n v="1"/>
  </r>
  <r>
    <n v="860"/>
    <n v="14"/>
    <m/>
    <m/>
    <m/>
    <m/>
    <d v="2016-08-05T09:04:36"/>
    <d v="2016-08-05T09:18:57"/>
    <n v="3192"/>
    <s v="Liberty Light Rail    "/>
    <n v="40.711242300000002"/>
    <n v="-74.055701299999996"/>
    <n v="3183"/>
    <x v="11"/>
    <n v="40.716246900000002"/>
    <n v="-74.033458800000005"/>
    <n v="26239"/>
    <x v="0"/>
    <m/>
    <m/>
    <m/>
    <m/>
    <n v="1974"/>
    <n v="50"/>
    <m/>
    <n v="2"/>
  </r>
  <r>
    <n v="275"/>
    <n v="4"/>
    <m/>
    <m/>
    <m/>
    <m/>
    <d v="2016-08-05T09:05:14"/>
    <d v="2016-08-05T09:09:50"/>
    <n v="3209"/>
    <s v="Brunswick St          "/>
    <n v="40.724176499999999"/>
    <n v="-74.050656399999994"/>
    <n v="3186"/>
    <x v="5"/>
    <n v="40.71958611647166"/>
    <n v="-74.043117463588715"/>
    <n v="24673"/>
    <x v="0"/>
    <m/>
    <m/>
    <m/>
    <m/>
    <n v="1965"/>
    <n v="59"/>
    <m/>
    <n v="1"/>
  </r>
  <r>
    <n v="234"/>
    <n v="3"/>
    <m/>
    <m/>
    <m/>
    <m/>
    <d v="2016-08-05T09:05:19"/>
    <d v="2016-08-05T09:09:13"/>
    <n v="3267"/>
    <s v="Morris Canal          "/>
    <n v="40.712418823756899"/>
    <n v="-74.038525521755219"/>
    <n v="3183"/>
    <x v="11"/>
    <n v="40.716246900000002"/>
    <n v="-74.033458800000005"/>
    <n v="24495"/>
    <x v="0"/>
    <m/>
    <m/>
    <m/>
    <m/>
    <n v="1993"/>
    <n v="31"/>
    <m/>
    <n v="2"/>
  </r>
  <r>
    <n v="427"/>
    <n v="7"/>
    <m/>
    <m/>
    <m/>
    <m/>
    <d v="2016-08-05T09:06:14"/>
    <d v="2016-08-05T09:13:22"/>
    <n v="3203"/>
    <s v="Hamilton Park         "/>
    <n v="40.727595966000003"/>
    <n v="-74.044247311000007"/>
    <n v="3202"/>
    <x v="15"/>
    <n v="40.727223500000001"/>
    <n v="-74.033758899999995"/>
    <n v="24387"/>
    <x v="0"/>
    <m/>
    <m/>
    <m/>
    <m/>
    <n v="1968"/>
    <n v="56"/>
    <m/>
    <n v="1"/>
  </r>
  <r>
    <n v="485"/>
    <n v="8"/>
    <m/>
    <m/>
    <m/>
    <m/>
    <d v="2016-08-05T09:06:35"/>
    <d v="2016-08-05T09:14:41"/>
    <n v="3195"/>
    <s v="Sip Ave               "/>
    <n v="40.730742625306583"/>
    <n v="-74.063783884048462"/>
    <n v="3207"/>
    <x v="32"/>
    <n v="40.737603700000001"/>
    <n v="-74.052478300000004"/>
    <n v="24678"/>
    <x v="0"/>
    <m/>
    <m/>
    <m/>
    <m/>
    <n v="1958"/>
    <n v="66"/>
    <m/>
    <n v="1"/>
  </r>
  <r>
    <n v="995"/>
    <n v="16"/>
    <m/>
    <m/>
    <m/>
    <m/>
    <d v="2016-08-05T09:06:56"/>
    <d v="2016-08-05T09:23:31"/>
    <n v="3210"/>
    <s v="Pershing Field        "/>
    <n v="40.742677141000001"/>
    <n v="-74.051788633000001"/>
    <n v="3199"/>
    <x v="21"/>
    <n v="40.728744800000001"/>
    <n v="-74.032108199999996"/>
    <n v="24690"/>
    <x v="0"/>
    <m/>
    <m/>
    <m/>
    <m/>
    <n v="1980"/>
    <n v="44"/>
    <m/>
    <n v="1"/>
  </r>
  <r>
    <n v="98"/>
    <n v="1"/>
    <m/>
    <m/>
    <m/>
    <m/>
    <d v="2016-08-05T09:07:35"/>
    <d v="2016-08-05T09:09:13"/>
    <n v="3213"/>
    <s v="Van Vorst Park        "/>
    <n v="40.718488919999999"/>
    <n v="-74.047726624999996"/>
    <n v="3185"/>
    <x v="13"/>
    <n v="40.717732499999997"/>
    <n v="-74.043845000000005"/>
    <n v="24548"/>
    <x v="0"/>
    <m/>
    <m/>
    <m/>
    <m/>
    <n v="1971"/>
    <n v="53"/>
    <m/>
    <n v="1"/>
  </r>
  <r>
    <n v="284"/>
    <n v="4"/>
    <m/>
    <m/>
    <m/>
    <m/>
    <d v="2016-08-05T09:07:47"/>
    <d v="2016-08-05T09:12:31"/>
    <n v="3203"/>
    <s v="Hamilton Park         "/>
    <n v="40.727595966000003"/>
    <n v="-74.044247311000007"/>
    <n v="3270"/>
    <x v="18"/>
    <n v="40.725289107811321"/>
    <n v="-74.045571684837341"/>
    <n v="26292"/>
    <x v="0"/>
    <m/>
    <m/>
    <m/>
    <m/>
    <n v="1986"/>
    <n v="38"/>
    <m/>
    <n v="2"/>
  </r>
  <r>
    <n v="171"/>
    <n v="2"/>
    <m/>
    <m/>
    <m/>
    <m/>
    <d v="2016-08-05T09:07:47"/>
    <d v="2016-08-05T09:10:39"/>
    <n v="3194"/>
    <s v="McGinley Square       "/>
    <n v="40.725339925355797"/>
    <n v="-74.067622125148773"/>
    <n v="3195"/>
    <x v="3"/>
    <n v="40.730742625306583"/>
    <n v="-74.063783884048462"/>
    <n v="24672"/>
    <x v="0"/>
    <m/>
    <m/>
    <m/>
    <m/>
    <n v="1968"/>
    <n v="56"/>
    <m/>
    <n v="1"/>
  </r>
  <r>
    <n v="739"/>
    <n v="12"/>
    <m/>
    <m/>
    <m/>
    <m/>
    <d v="2016-08-05T09:08:23"/>
    <d v="2016-08-05T09:20:42"/>
    <n v="3203"/>
    <s v="Hamilton Park         "/>
    <n v="40.727595966000003"/>
    <n v="-74.044247311000007"/>
    <n v="3183"/>
    <x v="11"/>
    <n v="40.716246900000002"/>
    <n v="-74.033458800000005"/>
    <n v="24556"/>
    <x v="0"/>
    <m/>
    <m/>
    <m/>
    <m/>
    <n v="1977"/>
    <n v="47"/>
    <m/>
    <n v="2"/>
  </r>
  <r>
    <n v="218"/>
    <n v="3"/>
    <m/>
    <m/>
    <m/>
    <m/>
    <d v="2016-08-05T09:08:40"/>
    <d v="2016-08-05T09:12:18"/>
    <n v="3194"/>
    <s v="McGinley Square       "/>
    <n v="40.725339925355797"/>
    <n v="-74.067622125148773"/>
    <n v="3195"/>
    <x v="3"/>
    <n v="40.730742625306583"/>
    <n v="-74.063783884048462"/>
    <n v="26191"/>
    <x v="0"/>
    <m/>
    <m/>
    <m/>
    <m/>
    <n v="1983"/>
    <n v="41"/>
    <m/>
    <n v="2"/>
  </r>
  <r>
    <n v="489"/>
    <n v="8"/>
    <m/>
    <m/>
    <m/>
    <m/>
    <d v="2016-08-05T09:09:04"/>
    <d v="2016-08-05T09:17:13"/>
    <n v="3203"/>
    <s v="Hamilton Park         "/>
    <n v="40.727595966000003"/>
    <n v="-74.044247311000007"/>
    <n v="3183"/>
    <x v="11"/>
    <n v="40.716246900000002"/>
    <n v="-74.033458800000005"/>
    <n v="24685"/>
    <x v="0"/>
    <m/>
    <m/>
    <m/>
    <m/>
    <n v="1970"/>
    <n v="54"/>
    <m/>
    <n v="1"/>
  </r>
  <r>
    <n v="270"/>
    <n v="4"/>
    <m/>
    <m/>
    <m/>
    <m/>
    <d v="2016-08-05T09:09:04"/>
    <d v="2016-08-05T09:13:34"/>
    <n v="3194"/>
    <s v="McGinley Square       "/>
    <n v="40.725339925355797"/>
    <n v="-74.067622125148773"/>
    <n v="3195"/>
    <x v="3"/>
    <n v="40.730742625306583"/>
    <n v="-74.063783884048462"/>
    <n v="24631"/>
    <x v="0"/>
    <m/>
    <m/>
    <m/>
    <m/>
    <n v="1981"/>
    <n v="43"/>
    <m/>
    <n v="2"/>
  </r>
  <r>
    <n v="128"/>
    <n v="2"/>
    <m/>
    <m/>
    <m/>
    <m/>
    <d v="2016-08-05T09:10:14"/>
    <d v="2016-08-05T09:12:22"/>
    <n v="3213"/>
    <s v="Van Vorst Park        "/>
    <n v="40.718488919999999"/>
    <n v="-74.047726624999996"/>
    <n v="3186"/>
    <x v="5"/>
    <n v="40.71958611647166"/>
    <n v="-74.043117463588715"/>
    <n v="24391"/>
    <x v="0"/>
    <m/>
    <m/>
    <m/>
    <m/>
    <n v="1962"/>
    <n v="62"/>
    <m/>
    <n v="1"/>
  </r>
  <r>
    <n v="1615"/>
    <n v="26"/>
    <m/>
    <m/>
    <m/>
    <m/>
    <d v="2016-08-05T09:11:26"/>
    <d v="2016-08-05T09:38:21"/>
    <n v="3197"/>
    <s v="North St              "/>
    <n v="40.752558999999998"/>
    <n v="-74.044725"/>
    <n v="3202"/>
    <x v="15"/>
    <n v="40.727223500000001"/>
    <n v="-74.033758899999995"/>
    <n v="26207"/>
    <x v="0"/>
    <m/>
    <m/>
    <m/>
    <m/>
    <n v="1984"/>
    <n v="40"/>
    <m/>
    <n v="1"/>
  </r>
  <r>
    <n v="306"/>
    <n v="5"/>
    <m/>
    <m/>
    <m/>
    <m/>
    <d v="2016-08-05T09:11:46"/>
    <d v="2016-08-05T09:16:53"/>
    <n v="3278"/>
    <s v="Monmouth and 6th      "/>
    <n v="40.725685483629007"/>
    <n v="-74.048790335655212"/>
    <n v="3186"/>
    <x v="5"/>
    <n v="40.71958611647166"/>
    <n v="-74.043117463588715"/>
    <n v="24552"/>
    <x v="0"/>
    <m/>
    <m/>
    <m/>
    <m/>
    <n v="1980"/>
    <n v="44"/>
    <m/>
    <n v="2"/>
  </r>
  <r>
    <n v="312"/>
    <n v="5"/>
    <m/>
    <m/>
    <m/>
    <m/>
    <d v="2016-08-05T09:12:01"/>
    <d v="2016-08-05T09:17:13"/>
    <n v="3272"/>
    <s v="Jersey &amp; 3rd          "/>
    <n v="40.723331586464361"/>
    <n v="-74.045952558517442"/>
    <n v="3186"/>
    <x v="5"/>
    <n v="40.71958611647166"/>
    <n v="-74.043117463588715"/>
    <n v="24635"/>
    <x v="0"/>
    <m/>
    <m/>
    <m/>
    <m/>
    <n v="1988"/>
    <n v="36"/>
    <m/>
    <n v="1"/>
  </r>
  <r>
    <n v="110"/>
    <n v="1"/>
    <m/>
    <m/>
    <m/>
    <m/>
    <d v="2016-08-05T09:12:15"/>
    <d v="2016-08-05T09:14:06"/>
    <n v="3211"/>
    <s v="Newark Ave            "/>
    <n v="40.721525149999998"/>
    <n v="-74.046304543000005"/>
    <n v="3186"/>
    <x v="5"/>
    <n v="40.71958611647166"/>
    <n v="-74.043117463588715"/>
    <n v="24413"/>
    <x v="0"/>
    <m/>
    <m/>
    <m/>
    <m/>
    <n v="1983"/>
    <n v="41"/>
    <m/>
    <n v="1"/>
  </r>
  <r>
    <n v="221"/>
    <n v="3"/>
    <m/>
    <m/>
    <m/>
    <m/>
    <d v="2016-08-05T09:12:50"/>
    <d v="2016-08-05T09:16:32"/>
    <n v="3187"/>
    <s v="Warren St             "/>
    <n v="40.721123599999999"/>
    <n v="-74.038050949999999"/>
    <n v="3183"/>
    <x v="11"/>
    <n v="40.716246900000002"/>
    <n v="-74.033458800000005"/>
    <n v="26237"/>
    <x v="0"/>
    <m/>
    <m/>
    <m/>
    <m/>
    <n v="1975"/>
    <n v="49"/>
    <m/>
    <n v="1"/>
  </r>
  <r>
    <n v="278"/>
    <n v="4"/>
    <m/>
    <m/>
    <m/>
    <m/>
    <d v="2016-08-05T09:13:36"/>
    <d v="2016-08-05T09:18:14"/>
    <n v="3194"/>
    <s v="McGinley Square       "/>
    <n v="40.725339925355797"/>
    <n v="-74.067622125148773"/>
    <n v="3195"/>
    <x v="3"/>
    <n v="40.730742625306583"/>
    <n v="-74.063783884048462"/>
    <n v="24480"/>
    <x v="0"/>
    <m/>
    <m/>
    <m/>
    <m/>
    <n v="1987"/>
    <n v="37"/>
    <m/>
    <n v="1"/>
  </r>
  <r>
    <n v="119"/>
    <n v="1"/>
    <m/>
    <m/>
    <m/>
    <m/>
    <d v="2016-08-05T09:14:51"/>
    <d v="2016-08-05T09:16:51"/>
    <n v="3213"/>
    <s v="Van Vorst Park        "/>
    <n v="40.718488919999999"/>
    <n v="-74.047726624999996"/>
    <n v="3186"/>
    <x v="5"/>
    <n v="40.71958611647166"/>
    <n v="-74.043117463588715"/>
    <n v="24691"/>
    <x v="0"/>
    <m/>
    <m/>
    <m/>
    <m/>
    <n v="1992"/>
    <n v="32"/>
    <m/>
    <n v="1"/>
  </r>
  <r>
    <n v="268"/>
    <n v="4"/>
    <m/>
    <m/>
    <m/>
    <m/>
    <d v="2016-08-05T09:15:32"/>
    <d v="2016-08-05T09:20:01"/>
    <n v="3194"/>
    <s v="McGinley Square       "/>
    <n v="40.725339925355797"/>
    <n v="-74.067622125148773"/>
    <n v="3195"/>
    <x v="3"/>
    <n v="40.730742625306583"/>
    <n v="-74.063783884048462"/>
    <n v="24441"/>
    <x v="0"/>
    <m/>
    <m/>
    <m/>
    <m/>
    <n v="1990"/>
    <n v="34"/>
    <m/>
    <n v="1"/>
  </r>
  <r>
    <n v="261"/>
    <n v="4"/>
    <m/>
    <m/>
    <m/>
    <m/>
    <d v="2016-08-05T09:16:58"/>
    <d v="2016-08-05T09:21:20"/>
    <n v="3270"/>
    <s v="Jersey &amp; 6th St       "/>
    <n v="40.725289107811321"/>
    <n v="-74.045571684837341"/>
    <n v="3186"/>
    <x v="5"/>
    <n v="40.71958611647166"/>
    <n v="-74.043117463588715"/>
    <n v="26292"/>
    <x v="0"/>
    <m/>
    <m/>
    <m/>
    <m/>
    <n v="1962"/>
    <n v="62"/>
    <m/>
    <n v="1"/>
  </r>
  <r>
    <n v="219"/>
    <n v="3"/>
    <m/>
    <m/>
    <m/>
    <m/>
    <d v="2016-08-05T09:17:29"/>
    <d v="2016-08-05T09:21:08"/>
    <n v="3187"/>
    <s v="Warren St             "/>
    <n v="40.721123599999999"/>
    <n v="-74.038050949999999"/>
    <n v="3183"/>
    <x v="11"/>
    <n v="40.716246900000002"/>
    <n v="-74.033458800000005"/>
    <n v="24722"/>
    <x v="0"/>
    <m/>
    <m/>
    <m/>
    <m/>
    <n v="1984"/>
    <n v="40"/>
    <m/>
    <n v="1"/>
  </r>
  <r>
    <n v="600"/>
    <n v="10"/>
    <m/>
    <m/>
    <m/>
    <m/>
    <d v="2016-08-05T09:17:31"/>
    <d v="2016-08-05T09:27:32"/>
    <n v="3209"/>
    <s v="Brunswick St          "/>
    <n v="40.724176499999999"/>
    <n v="-74.050656399999994"/>
    <n v="3214"/>
    <x v="19"/>
    <n v="40.712774199999998"/>
    <n v="-74.0364857"/>
    <n v="24478"/>
    <x v="0"/>
    <m/>
    <m/>
    <m/>
    <m/>
    <n v="1994"/>
    <n v="30"/>
    <m/>
    <n v="1"/>
  </r>
  <r>
    <n v="292"/>
    <n v="4"/>
    <m/>
    <m/>
    <m/>
    <m/>
    <d v="2016-08-05T09:17:45"/>
    <d v="2016-08-05T09:22:37"/>
    <n v="3225"/>
    <s v="Baldwin at Montgomery "/>
    <n v="40.723658899999997"/>
    <n v="-74.064194299999997"/>
    <n v="3195"/>
    <x v="3"/>
    <n v="40.730742625306583"/>
    <n v="-74.063783884048462"/>
    <n v="24416"/>
    <x v="0"/>
    <m/>
    <m/>
    <m/>
    <m/>
    <n v="1991"/>
    <n v="33"/>
    <m/>
    <n v="1"/>
  </r>
  <r>
    <n v="270"/>
    <n v="4"/>
    <m/>
    <m/>
    <m/>
    <m/>
    <d v="2016-08-05T09:18:57"/>
    <d v="2016-08-05T09:23:27"/>
    <n v="3201"/>
    <s v="Dey St                "/>
    <n v="40.737710999999997"/>
    <n v="-74.066920999999994"/>
    <n v="3195"/>
    <x v="3"/>
    <n v="40.730742625306583"/>
    <n v="-74.063783884048462"/>
    <n v="24679"/>
    <x v="0"/>
    <m/>
    <m/>
    <m/>
    <m/>
    <n v="1981"/>
    <n v="43"/>
    <m/>
    <n v="1"/>
  </r>
  <r>
    <n v="204"/>
    <n v="3"/>
    <m/>
    <m/>
    <m/>
    <m/>
    <d v="2016-08-05T09:24:12"/>
    <d v="2016-08-05T09:27:36"/>
    <n v="3214"/>
    <s v="Essex Light Rail      "/>
    <n v="40.712774199999998"/>
    <n v="-74.0364857"/>
    <n v="3183"/>
    <x v="11"/>
    <n v="40.716246900000002"/>
    <n v="-74.033458800000005"/>
    <n v="24448"/>
    <x v="0"/>
    <m/>
    <m/>
    <m/>
    <m/>
    <n v="1977"/>
    <n v="47"/>
    <m/>
    <n v="1"/>
  </r>
  <r>
    <n v="192"/>
    <n v="3"/>
    <m/>
    <m/>
    <m/>
    <m/>
    <d v="2016-08-05T09:25:24"/>
    <d v="2016-08-05T09:28:36"/>
    <n v="3211"/>
    <s v="Newark Ave            "/>
    <n v="40.721525149999998"/>
    <n v="-74.046304543000005"/>
    <n v="3203"/>
    <x v="9"/>
    <n v="40.727595966000003"/>
    <n v="-74.044247311000007"/>
    <n v="24667"/>
    <x v="0"/>
    <m/>
    <m/>
    <m/>
    <m/>
    <n v="1983"/>
    <n v="41"/>
    <m/>
    <n v="1"/>
  </r>
  <r>
    <n v="378"/>
    <n v="6"/>
    <m/>
    <m/>
    <m/>
    <m/>
    <d v="2016-08-05T09:25:55"/>
    <d v="2016-08-05T09:32:14"/>
    <n v="3192"/>
    <s v="Liberty Light Rail    "/>
    <n v="40.711242300000002"/>
    <n v="-74.055701299999996"/>
    <n v="3186"/>
    <x v="5"/>
    <n v="40.71958611647166"/>
    <n v="-74.043117463588715"/>
    <n v="26315"/>
    <x v="0"/>
    <m/>
    <m/>
    <m/>
    <m/>
    <n v="1983"/>
    <n v="41"/>
    <m/>
    <n v="1"/>
  </r>
  <r>
    <n v="105"/>
    <n v="1"/>
    <m/>
    <m/>
    <m/>
    <m/>
    <d v="2016-08-05T09:27:44"/>
    <d v="2016-08-05T09:29:29"/>
    <n v="3211"/>
    <s v="Newark Ave            "/>
    <n v="40.721525149999998"/>
    <n v="-74.046304543000005"/>
    <n v="3186"/>
    <x v="5"/>
    <n v="40.71958611647166"/>
    <n v="-74.043117463588715"/>
    <n v="24485"/>
    <x v="0"/>
    <m/>
    <m/>
    <m/>
    <m/>
    <n v="1969"/>
    <n v="55"/>
    <m/>
    <n v="1"/>
  </r>
  <r>
    <n v="732"/>
    <n v="12"/>
    <m/>
    <m/>
    <m/>
    <m/>
    <d v="2016-08-05T09:27:51"/>
    <d v="2016-08-05T09:40:03"/>
    <n v="3190"/>
    <s v="Garfield Ave Station  "/>
    <n v="40.710467023379699"/>
    <n v="-74.070038795471191"/>
    <n v="3185"/>
    <x v="13"/>
    <n v="40.717732499999997"/>
    <n v="-74.043845000000005"/>
    <n v="24437"/>
    <x v="0"/>
    <m/>
    <m/>
    <m/>
    <m/>
    <n v="1987"/>
    <n v="37"/>
    <m/>
    <n v="2"/>
  </r>
  <r>
    <n v="465"/>
    <n v="7"/>
    <m/>
    <m/>
    <m/>
    <m/>
    <d v="2016-08-05T09:29:19"/>
    <d v="2016-08-05T09:37:04"/>
    <n v="3184"/>
    <s v="Paulus Hook           "/>
    <n v="40.7141454"/>
    <n v="-74.033551900000006"/>
    <n v="3202"/>
    <x v="15"/>
    <n v="40.727223500000001"/>
    <n v="-74.033758899999995"/>
    <n v="26194"/>
    <x v="0"/>
    <m/>
    <m/>
    <m/>
    <m/>
    <n v="1986"/>
    <n v="38"/>
    <m/>
    <n v="1"/>
  </r>
  <r>
    <n v="1181"/>
    <n v="19"/>
    <m/>
    <m/>
    <m/>
    <m/>
    <d v="2016-08-05T09:30:50"/>
    <d v="2016-08-05T09:50:32"/>
    <n v="3199"/>
    <s v="Newport Pkwy          "/>
    <n v="40.728744800000001"/>
    <n v="-74.032108199999996"/>
    <n v="3186"/>
    <x v="5"/>
    <n v="40.71958611647166"/>
    <n v="-74.043117463588715"/>
    <n v="26177"/>
    <x v="0"/>
    <m/>
    <m/>
    <m/>
    <m/>
    <n v="1978"/>
    <n v="46"/>
    <m/>
    <n v="2"/>
  </r>
  <r>
    <n v="283"/>
    <n v="4"/>
    <m/>
    <m/>
    <m/>
    <m/>
    <d v="2016-08-05T09:31:05"/>
    <d v="2016-08-05T09:35:48"/>
    <n v="3209"/>
    <s v="Brunswick St          "/>
    <n v="40.724176499999999"/>
    <n v="-74.050656399999994"/>
    <n v="3186"/>
    <x v="5"/>
    <n v="40.71958611647166"/>
    <n v="-74.043117463588715"/>
    <n v="26199"/>
    <x v="0"/>
    <m/>
    <m/>
    <m/>
    <m/>
    <n v="1981"/>
    <n v="43"/>
    <m/>
    <n v="1"/>
  </r>
  <r>
    <n v="488"/>
    <n v="8"/>
    <m/>
    <m/>
    <m/>
    <m/>
    <d v="2016-08-05T09:31:21"/>
    <d v="2016-08-05T09:39:29"/>
    <n v="3220"/>
    <s v="5 Corners Library     "/>
    <n v="40.734961020009514"/>
    <n v="-74.059503078460693"/>
    <n v="3211"/>
    <x v="14"/>
    <n v="40.721525149999998"/>
    <n v="-74.046304543000005"/>
    <n v="26238"/>
    <x v="0"/>
    <m/>
    <m/>
    <m/>
    <m/>
    <n v="1972"/>
    <n v="52"/>
    <m/>
    <n v="2"/>
  </r>
  <r>
    <n v="397"/>
    <n v="6"/>
    <m/>
    <m/>
    <m/>
    <m/>
    <d v="2016-08-05T09:31:24"/>
    <d v="2016-08-05T09:38:01"/>
    <n v="3214"/>
    <s v="Essex Light Rail      "/>
    <n v="40.712774199999998"/>
    <n v="-74.0364857"/>
    <n v="3186"/>
    <x v="5"/>
    <n v="40.71958611647166"/>
    <n v="-74.043117463588715"/>
    <n v="26278"/>
    <x v="0"/>
    <m/>
    <m/>
    <m/>
    <m/>
    <n v="1984"/>
    <n v="40"/>
    <m/>
    <n v="1"/>
  </r>
  <r>
    <n v="1629"/>
    <n v="27"/>
    <m/>
    <m/>
    <m/>
    <m/>
    <d v="2016-08-05T09:31:48"/>
    <d v="2016-08-05T09:58:58"/>
    <n v="3194"/>
    <s v="McGinley Square       "/>
    <n v="40.725339925355797"/>
    <n v="-74.067622125148773"/>
    <n v="3183"/>
    <x v="11"/>
    <n v="40.716246900000002"/>
    <n v="-74.033458800000005"/>
    <n v="26297"/>
    <x v="0"/>
    <m/>
    <m/>
    <m/>
    <m/>
    <n v="1981"/>
    <n v="43"/>
    <m/>
    <n v="1"/>
  </r>
  <r>
    <n v="342"/>
    <n v="5"/>
    <m/>
    <m/>
    <m/>
    <m/>
    <d v="2016-08-05T09:32:12"/>
    <d v="2016-08-05T09:37:55"/>
    <n v="3209"/>
    <s v="Brunswick St          "/>
    <n v="40.724176499999999"/>
    <n v="-74.050656399999994"/>
    <n v="3186"/>
    <x v="5"/>
    <n v="40.71958611647166"/>
    <n v="-74.043117463588715"/>
    <n v="26243"/>
    <x v="0"/>
    <m/>
    <m/>
    <m/>
    <m/>
    <n v="1984"/>
    <n v="40"/>
    <m/>
    <n v="1"/>
  </r>
  <r>
    <n v="261"/>
    <n v="4"/>
    <m/>
    <m/>
    <m/>
    <m/>
    <d v="2016-08-05T09:33:13"/>
    <d v="2016-08-05T09:37:35"/>
    <n v="3197"/>
    <s v="North St              "/>
    <n v="40.752558999999998"/>
    <n v="-74.044725"/>
    <n v="3198"/>
    <x v="41"/>
    <n v="40.748715945380226"/>
    <n v="-74.040443301200867"/>
    <n v="24724"/>
    <x v="0"/>
    <m/>
    <m/>
    <m/>
    <m/>
    <n v="1995"/>
    <n v="29"/>
    <m/>
    <n v="2"/>
  </r>
  <r>
    <n v="166"/>
    <n v="2"/>
    <m/>
    <m/>
    <m/>
    <m/>
    <d v="2016-08-05T09:33:38"/>
    <d v="2016-08-05T09:36:24"/>
    <n v="3270"/>
    <s v="Jersey &amp; 6th St       "/>
    <n v="40.725289107811321"/>
    <n v="-74.045571684837341"/>
    <n v="3186"/>
    <x v="5"/>
    <n v="40.71958611647166"/>
    <n v="-74.043117463588715"/>
    <n v="24538"/>
    <x v="0"/>
    <m/>
    <m/>
    <m/>
    <m/>
    <n v="1987"/>
    <n v="37"/>
    <m/>
    <n v="1"/>
  </r>
  <r>
    <n v="545"/>
    <n v="9"/>
    <m/>
    <m/>
    <m/>
    <m/>
    <d v="2016-08-05T09:35:17"/>
    <d v="2016-08-05T09:44:23"/>
    <n v="3225"/>
    <s v="Baldwin at Montgomery "/>
    <n v="40.723658899999997"/>
    <n v="-74.064194299999997"/>
    <n v="3195"/>
    <x v="3"/>
    <n v="40.730742625306583"/>
    <n v="-74.063783884048462"/>
    <n v="24603"/>
    <x v="0"/>
    <m/>
    <m/>
    <m/>
    <m/>
    <n v="1972"/>
    <n v="52"/>
    <m/>
    <n v="1"/>
  </r>
  <r>
    <n v="353"/>
    <n v="5"/>
    <m/>
    <m/>
    <m/>
    <m/>
    <d v="2016-08-05T09:35:24"/>
    <d v="2016-08-05T09:41:17"/>
    <n v="3202"/>
    <s v="Newport PATH          "/>
    <n v="40.727223500000001"/>
    <n v="-74.033758899999995"/>
    <n v="3183"/>
    <x v="11"/>
    <n v="40.716246900000002"/>
    <n v="-74.033458800000005"/>
    <n v="26305"/>
    <x v="0"/>
    <m/>
    <m/>
    <m/>
    <m/>
    <n v="1989"/>
    <n v="35"/>
    <m/>
    <n v="2"/>
  </r>
  <r>
    <n v="562"/>
    <n v="9"/>
    <m/>
    <m/>
    <m/>
    <m/>
    <d v="2016-08-05T09:39:04"/>
    <d v="2016-08-05T09:48:27"/>
    <n v="3203"/>
    <s v="Hamilton Park         "/>
    <n v="40.727595966000003"/>
    <n v="-74.044247311000007"/>
    <n v="3183"/>
    <x v="11"/>
    <n v="40.716246900000002"/>
    <n v="-74.033458800000005"/>
    <n v="26217"/>
    <x v="0"/>
    <m/>
    <m/>
    <m/>
    <m/>
    <n v="1989"/>
    <n v="35"/>
    <m/>
    <n v="1"/>
  </r>
  <r>
    <n v="435"/>
    <n v="7"/>
    <m/>
    <m/>
    <m/>
    <m/>
    <d v="2016-08-05T09:39:04"/>
    <d v="2016-08-05T09:46:20"/>
    <n v="3203"/>
    <s v="Hamilton Park         "/>
    <n v="40.727595966000003"/>
    <n v="-74.044247311000007"/>
    <n v="3202"/>
    <x v="15"/>
    <n v="40.727223500000001"/>
    <n v="-74.033758899999995"/>
    <n v="24484"/>
    <x v="0"/>
    <m/>
    <m/>
    <m/>
    <m/>
    <n v="1975"/>
    <n v="49"/>
    <m/>
    <n v="1"/>
  </r>
  <r>
    <n v="1225"/>
    <n v="20"/>
    <m/>
    <m/>
    <m/>
    <m/>
    <d v="2016-08-05T09:39:16"/>
    <d v="2016-08-05T09:59:41"/>
    <n v="3270"/>
    <s v="Jersey &amp; 6th St       "/>
    <n v="40.725289107811321"/>
    <n v="-74.045571684837341"/>
    <n v="3270"/>
    <x v="18"/>
    <n v="40.725289107811321"/>
    <n v="-74.045571684837341"/>
    <n v="24463"/>
    <x v="0"/>
    <m/>
    <m/>
    <m/>
    <m/>
    <n v="1976"/>
    <n v="48"/>
    <m/>
    <n v="1"/>
  </r>
  <r>
    <n v="525"/>
    <n v="8"/>
    <m/>
    <m/>
    <m/>
    <m/>
    <d v="2016-08-05T09:39:42"/>
    <d v="2016-08-05T09:48:28"/>
    <n v="3220"/>
    <s v="5 Corners Library     "/>
    <n v="40.734961020009514"/>
    <n v="-74.059503078460693"/>
    <n v="3187"/>
    <x v="16"/>
    <n v="40.721123599999999"/>
    <n v="-74.038050949999999"/>
    <n v="26184"/>
    <x v="0"/>
    <m/>
    <m/>
    <m/>
    <m/>
    <n v="1991"/>
    <n v="33"/>
    <m/>
    <n v="1"/>
  </r>
  <r>
    <n v="542"/>
    <n v="9"/>
    <m/>
    <m/>
    <m/>
    <m/>
    <d v="2016-08-05T09:40:16"/>
    <d v="2016-08-05T09:49:19"/>
    <n v="3199"/>
    <s v="Newport Pkwy          "/>
    <n v="40.728744800000001"/>
    <n v="-74.032108199999996"/>
    <n v="3183"/>
    <x v="11"/>
    <n v="40.716246900000002"/>
    <n v="-74.033458800000005"/>
    <n v="24561"/>
    <x v="0"/>
    <m/>
    <m/>
    <m/>
    <m/>
    <n v="1972"/>
    <n v="52"/>
    <m/>
    <n v="2"/>
  </r>
  <r>
    <n v="213"/>
    <n v="3"/>
    <m/>
    <m/>
    <m/>
    <m/>
    <d v="2016-08-05T09:44:57"/>
    <d v="2016-08-05T09:48:30"/>
    <n v="3267"/>
    <s v="Morris Canal          "/>
    <n v="40.712418823756899"/>
    <n v="-74.038525521755219"/>
    <n v="3183"/>
    <x v="11"/>
    <n v="40.716246900000002"/>
    <n v="-74.033458800000005"/>
    <n v="26257"/>
    <x v="0"/>
    <m/>
    <m/>
    <m/>
    <m/>
    <n v="1973"/>
    <n v="51"/>
    <m/>
    <n v="1"/>
  </r>
  <r>
    <n v="293"/>
    <n v="4"/>
    <m/>
    <m/>
    <m/>
    <m/>
    <d v="2016-08-05T09:47:53"/>
    <d v="2016-08-05T09:52:47"/>
    <n v="3186"/>
    <s v="Grove St PATH         "/>
    <n v="40.71958611647166"/>
    <n v="-74.043117463588715"/>
    <n v="3209"/>
    <x v="28"/>
    <n v="40.724176499999999"/>
    <n v="-74.050656399999994"/>
    <n v="26232"/>
    <x v="0"/>
    <m/>
    <m/>
    <m/>
    <m/>
    <n v="1955"/>
    <n v="69"/>
    <m/>
    <n v="1"/>
  </r>
  <r>
    <n v="574"/>
    <n v="9"/>
    <m/>
    <m/>
    <m/>
    <m/>
    <d v="2016-08-05T09:49:21"/>
    <d v="2016-08-05T09:58:56"/>
    <n v="3206"/>
    <s v="Hilltop               "/>
    <n v="40.7311689"/>
    <n v="-74.057573599999998"/>
    <n v="3183"/>
    <x v="11"/>
    <n v="40.716246900000002"/>
    <n v="-74.033458800000005"/>
    <n v="24663"/>
    <x v="0"/>
    <m/>
    <m/>
    <m/>
    <m/>
    <n v="1985"/>
    <n v="39"/>
    <m/>
    <n v="1"/>
  </r>
  <r>
    <n v="490"/>
    <n v="8"/>
    <m/>
    <m/>
    <m/>
    <m/>
    <d v="2016-08-05T09:49:22"/>
    <d v="2016-08-05T09:57:33"/>
    <n v="3202"/>
    <s v="Newport PATH          "/>
    <n v="40.727223500000001"/>
    <n v="-74.033758899999995"/>
    <n v="3183"/>
    <x v="11"/>
    <n v="40.716246900000002"/>
    <n v="-74.033458800000005"/>
    <n v="26197"/>
    <x v="0"/>
    <m/>
    <m/>
    <m/>
    <m/>
    <n v="1985"/>
    <n v="39"/>
    <m/>
    <n v="1"/>
  </r>
  <r>
    <n v="421"/>
    <n v="7"/>
    <m/>
    <m/>
    <m/>
    <m/>
    <d v="2016-08-05T09:49:48"/>
    <d v="2016-08-05T09:56:49"/>
    <n v="3279"/>
    <s v="Dixon Mills           "/>
    <n v="40.721630142638354"/>
    <n v="-74.04996782541275"/>
    <n v="3183"/>
    <x v="11"/>
    <n v="40.716246900000002"/>
    <n v="-74.033458800000005"/>
    <n v="24476"/>
    <x v="0"/>
    <m/>
    <m/>
    <m/>
    <m/>
    <n v="1977"/>
    <n v="47"/>
    <m/>
    <n v="1"/>
  </r>
  <r>
    <n v="198"/>
    <n v="3"/>
    <m/>
    <m/>
    <m/>
    <m/>
    <d v="2016-08-05T09:50:27"/>
    <d v="2016-08-05T09:53:45"/>
    <n v="3209"/>
    <s v="Brunswick St          "/>
    <n v="40.724176499999999"/>
    <n v="-74.050656399999994"/>
    <n v="3186"/>
    <x v="5"/>
    <n v="40.71958611647166"/>
    <n v="-74.043117463588715"/>
    <n v="24704"/>
    <x v="0"/>
    <m/>
    <m/>
    <m/>
    <m/>
    <n v="1987"/>
    <n v="37"/>
    <m/>
    <n v="1"/>
  </r>
  <r>
    <n v="298"/>
    <n v="4"/>
    <m/>
    <m/>
    <m/>
    <m/>
    <d v="2016-08-05T09:52:09"/>
    <d v="2016-08-05T09:57:07"/>
    <n v="3183"/>
    <s v="Exchange Place        "/>
    <n v="40.716246900000002"/>
    <n v="-74.033458800000005"/>
    <n v="3211"/>
    <x v="14"/>
    <n v="40.721525149999998"/>
    <n v="-74.046304543000005"/>
    <n v="26305"/>
    <x v="0"/>
    <m/>
    <m/>
    <m/>
    <m/>
    <n v="1967"/>
    <n v="57"/>
    <m/>
    <n v="1"/>
  </r>
  <r>
    <n v="2088"/>
    <n v="34"/>
    <m/>
    <m/>
    <m/>
    <m/>
    <d v="2016-08-05T09:52:29"/>
    <d v="2016-08-05T10:27:17"/>
    <n v="3183"/>
    <s v="Exchange Place        "/>
    <n v="40.716246900000002"/>
    <n v="-74.033458800000005"/>
    <n v="3183"/>
    <x v="11"/>
    <n v="40.716246900000002"/>
    <n v="-74.033458800000005"/>
    <n v="24722"/>
    <x v="0"/>
    <m/>
    <m/>
    <m/>
    <m/>
    <n v="1979"/>
    <n v="45"/>
    <m/>
    <n v="2"/>
  </r>
  <r>
    <n v="946"/>
    <n v="15"/>
    <m/>
    <m/>
    <m/>
    <m/>
    <d v="2016-08-05T09:53:18"/>
    <d v="2016-08-05T10:09:05"/>
    <n v="3196"/>
    <s v="Riverview Park        "/>
    <n v="40.744318700000001"/>
    <n v="-74.043990899999997"/>
    <n v="3195"/>
    <x v="3"/>
    <n v="40.730742625306583"/>
    <n v="-74.063783884048462"/>
    <n v="26182"/>
    <x v="0"/>
    <m/>
    <m/>
    <m/>
    <m/>
    <n v="1971"/>
    <n v="53"/>
    <m/>
    <n v="1"/>
  </r>
  <r>
    <n v="2164"/>
    <n v="36"/>
    <m/>
    <m/>
    <m/>
    <m/>
    <d v="2016-08-05T09:53:24"/>
    <d v="2016-08-05T10:29:29"/>
    <n v="3214"/>
    <s v="Essex Light Rail      "/>
    <n v="40.712774199999998"/>
    <n v="-74.0364857"/>
    <n v="3211"/>
    <x v="14"/>
    <n v="40.721525149999998"/>
    <n v="-74.046304543000005"/>
    <n v="26224"/>
    <x v="1"/>
    <m/>
    <m/>
    <m/>
    <m/>
    <m/>
    <s v=""/>
    <m/>
    <n v="0"/>
  </r>
  <r>
    <n v="229"/>
    <n v="3"/>
    <m/>
    <m/>
    <m/>
    <m/>
    <d v="2016-08-05T09:53:44"/>
    <d v="2016-08-05T09:57:34"/>
    <n v="3267"/>
    <s v="Morris Canal          "/>
    <n v="40.712418823756899"/>
    <n v="-74.038525521755219"/>
    <n v="3183"/>
    <x v="11"/>
    <n v="40.716246900000002"/>
    <n v="-74.033458800000005"/>
    <n v="24661"/>
    <x v="0"/>
    <m/>
    <m/>
    <m/>
    <m/>
    <n v="1974"/>
    <n v="50"/>
    <m/>
    <n v="1"/>
  </r>
  <r>
    <n v="227"/>
    <n v="3"/>
    <m/>
    <m/>
    <m/>
    <m/>
    <d v="2016-08-05T09:55:08"/>
    <d v="2016-08-05T09:58:56"/>
    <n v="3272"/>
    <s v="Jersey &amp; 3rd          "/>
    <n v="40.723331586464361"/>
    <n v="-74.045952558517442"/>
    <n v="3187"/>
    <x v="16"/>
    <n v="40.721123599999999"/>
    <n v="-74.038050949999999"/>
    <n v="24582"/>
    <x v="0"/>
    <m/>
    <m/>
    <m/>
    <m/>
    <n v="1974"/>
    <n v="50"/>
    <m/>
    <n v="2"/>
  </r>
  <r>
    <n v="182"/>
    <n v="3"/>
    <m/>
    <m/>
    <m/>
    <m/>
    <d v="2016-08-05T09:58:16"/>
    <d v="2016-08-05T10:01:19"/>
    <n v="3187"/>
    <s v="Warren St             "/>
    <n v="40.721123599999999"/>
    <n v="-74.038050949999999"/>
    <n v="3186"/>
    <x v="5"/>
    <n v="40.71958611647166"/>
    <n v="-74.043117463588715"/>
    <n v="26184"/>
    <x v="0"/>
    <m/>
    <m/>
    <m/>
    <m/>
    <n v="1991"/>
    <n v="33"/>
    <m/>
    <n v="1"/>
  </r>
  <r>
    <n v="322"/>
    <n v="5"/>
    <m/>
    <m/>
    <m/>
    <m/>
    <d v="2016-08-05T09:59:18"/>
    <d v="2016-08-05T10:04:41"/>
    <n v="3199"/>
    <s v="Newport Pkwy          "/>
    <n v="40.728744800000001"/>
    <n v="-74.032108199999996"/>
    <n v="3187"/>
    <x v="16"/>
    <n v="40.721123599999999"/>
    <n v="-74.038050949999999"/>
    <n v="26267"/>
    <x v="0"/>
    <m/>
    <m/>
    <m/>
    <m/>
    <n v="1985"/>
    <n v="39"/>
    <m/>
    <n v="2"/>
  </r>
  <r>
    <n v="284"/>
    <n v="4"/>
    <m/>
    <m/>
    <m/>
    <m/>
    <d v="2016-08-05T10:00:45"/>
    <d v="2016-08-05T10:05:30"/>
    <n v="3203"/>
    <s v="Hamilton Park         "/>
    <n v="40.727595966000003"/>
    <n v="-74.044247311000007"/>
    <n v="3186"/>
    <x v="5"/>
    <n v="40.71958611647166"/>
    <n v="-74.043117463588715"/>
    <n v="26161"/>
    <x v="0"/>
    <m/>
    <m/>
    <m/>
    <m/>
    <n v="1976"/>
    <n v="48"/>
    <m/>
    <n v="1"/>
  </r>
  <r>
    <n v="246"/>
    <n v="4"/>
    <m/>
    <m/>
    <m/>
    <m/>
    <d v="2016-08-05T10:01:17"/>
    <d v="2016-08-05T10:05:23"/>
    <n v="3267"/>
    <s v="Morris Canal          "/>
    <n v="40.712418823756899"/>
    <n v="-74.038525521755219"/>
    <n v="3183"/>
    <x v="11"/>
    <n v="40.716246900000002"/>
    <n v="-74.033458800000005"/>
    <n v="26247"/>
    <x v="0"/>
    <m/>
    <m/>
    <m/>
    <m/>
    <n v="1983"/>
    <n v="41"/>
    <m/>
    <n v="1"/>
  </r>
  <r>
    <n v="170"/>
    <n v="2"/>
    <m/>
    <m/>
    <m/>
    <m/>
    <d v="2016-08-05T10:02:31"/>
    <d v="2016-08-05T10:05:21"/>
    <n v="3272"/>
    <s v="Jersey &amp; 3rd          "/>
    <n v="40.723331586464361"/>
    <n v="-74.045952558517442"/>
    <n v="3186"/>
    <x v="5"/>
    <n v="40.71958611647166"/>
    <n v="-74.043117463588715"/>
    <n v="24668"/>
    <x v="0"/>
    <m/>
    <m/>
    <m/>
    <m/>
    <n v="1979"/>
    <n v="45"/>
    <m/>
    <n v="1"/>
  </r>
  <r>
    <n v="638"/>
    <n v="10"/>
    <m/>
    <m/>
    <m/>
    <m/>
    <d v="2016-08-05T10:02:51"/>
    <d v="2016-08-05T10:13:29"/>
    <n v="3212"/>
    <s v="Christ Hospital       "/>
    <n v="40.734785817999999"/>
    <n v="-74.050443635999997"/>
    <n v="3195"/>
    <x v="3"/>
    <n v="40.730742625306583"/>
    <n v="-74.063783884048462"/>
    <n v="24518"/>
    <x v="0"/>
    <m/>
    <m/>
    <m/>
    <m/>
    <n v="1967"/>
    <n v="57"/>
    <m/>
    <n v="1"/>
  </r>
  <r>
    <n v="188"/>
    <n v="3"/>
    <m/>
    <m/>
    <m/>
    <m/>
    <d v="2016-08-05T10:07:41"/>
    <d v="2016-08-05T10:10:49"/>
    <n v="3272"/>
    <s v="Jersey &amp; 3rd          "/>
    <n v="40.723331586464361"/>
    <n v="-74.045952558517442"/>
    <n v="3186"/>
    <x v="5"/>
    <n v="40.71958611647166"/>
    <n v="-74.043117463588715"/>
    <n v="26302"/>
    <x v="0"/>
    <m/>
    <m/>
    <m/>
    <m/>
    <n v="1981"/>
    <n v="43"/>
    <m/>
    <n v="1"/>
  </r>
  <r>
    <n v="343"/>
    <n v="5"/>
    <m/>
    <m/>
    <m/>
    <m/>
    <d v="2016-08-05T10:09:56"/>
    <d v="2016-08-05T10:15:39"/>
    <n v="3203"/>
    <s v="Hamilton Park         "/>
    <n v="40.727595966000003"/>
    <n v="-74.044247311000007"/>
    <n v="3202"/>
    <x v="15"/>
    <n v="40.727223500000001"/>
    <n v="-74.033758899999995"/>
    <n v="26228"/>
    <x v="0"/>
    <m/>
    <m/>
    <m/>
    <m/>
    <n v="1967"/>
    <n v="57"/>
    <m/>
    <n v="1"/>
  </r>
  <r>
    <n v="380"/>
    <n v="6"/>
    <m/>
    <m/>
    <m/>
    <m/>
    <d v="2016-08-05T10:10:52"/>
    <d v="2016-08-05T10:17:13"/>
    <n v="3275"/>
    <s v="Columbus Drive        "/>
    <n v="40.718355198232139"/>
    <n v="-74.038914442062378"/>
    <n v="3214"/>
    <x v="19"/>
    <n v="40.712774199999998"/>
    <n v="-74.0364857"/>
    <n v="24530"/>
    <x v="0"/>
    <m/>
    <m/>
    <m/>
    <m/>
    <n v="1988"/>
    <n v="36"/>
    <m/>
    <n v="2"/>
  </r>
  <r>
    <n v="133"/>
    <n v="2"/>
    <m/>
    <m/>
    <m/>
    <m/>
    <d v="2016-08-05T10:12:32"/>
    <d v="2016-08-05T10:14:46"/>
    <n v="3185"/>
    <s v="City Hall             "/>
    <n v="40.717732499999997"/>
    <n v="-74.043845000000005"/>
    <n v="3186"/>
    <x v="5"/>
    <n v="40.71958611647166"/>
    <n v="-74.043117463588715"/>
    <n v="24379"/>
    <x v="0"/>
    <m/>
    <m/>
    <m/>
    <m/>
    <n v="1986"/>
    <n v="38"/>
    <m/>
    <n v="2"/>
  </r>
  <r>
    <n v="389"/>
    <n v="6"/>
    <m/>
    <m/>
    <m/>
    <m/>
    <d v="2016-08-05T10:15:13"/>
    <d v="2016-08-05T10:21:42"/>
    <n v="3278"/>
    <s v="Monmouth and 6th      "/>
    <n v="40.725685483629007"/>
    <n v="-74.048790335655212"/>
    <n v="3202"/>
    <x v="15"/>
    <n v="40.727223500000001"/>
    <n v="-74.033758899999995"/>
    <n v="24718"/>
    <x v="0"/>
    <m/>
    <m/>
    <m/>
    <m/>
    <n v="1983"/>
    <n v="41"/>
    <m/>
    <n v="1"/>
  </r>
  <r>
    <n v="301"/>
    <n v="5"/>
    <m/>
    <m/>
    <m/>
    <m/>
    <d v="2016-08-05T10:15:24"/>
    <d v="2016-08-05T10:20:26"/>
    <n v="3185"/>
    <s v="City Hall             "/>
    <n v="40.717732499999997"/>
    <n v="-74.043845000000005"/>
    <n v="3184"/>
    <x v="8"/>
    <n v="40.7141454"/>
    <n v="-74.033551900000006"/>
    <n v="24616"/>
    <x v="0"/>
    <m/>
    <m/>
    <m/>
    <m/>
    <n v="1984"/>
    <n v="40"/>
    <m/>
    <n v="1"/>
  </r>
  <r>
    <n v="729"/>
    <n v="12"/>
    <m/>
    <m/>
    <m/>
    <m/>
    <d v="2016-08-05T10:20:12"/>
    <d v="2016-08-05T10:32:22"/>
    <n v="3270"/>
    <s v="Jersey &amp; 6th St       "/>
    <n v="40.725289107811321"/>
    <n v="-74.045571684837341"/>
    <n v="3206"/>
    <x v="1"/>
    <n v="40.7311689"/>
    <n v="-74.057573599999998"/>
    <n v="24403"/>
    <x v="0"/>
    <m/>
    <m/>
    <m/>
    <m/>
    <n v="1978"/>
    <n v="46"/>
    <m/>
    <n v="1"/>
  </r>
  <r>
    <n v="601"/>
    <n v="10"/>
    <m/>
    <m/>
    <m/>
    <m/>
    <d v="2016-08-05T10:20:30"/>
    <d v="2016-08-05T10:30:32"/>
    <n v="3202"/>
    <s v="Newport PATH          "/>
    <n v="40.727223500000001"/>
    <n v="-74.033758899999995"/>
    <n v="3214"/>
    <x v="19"/>
    <n v="40.712774199999998"/>
    <n v="-74.0364857"/>
    <n v="26207"/>
    <x v="0"/>
    <m/>
    <m/>
    <m/>
    <m/>
    <n v="1986"/>
    <n v="38"/>
    <m/>
    <n v="1"/>
  </r>
  <r>
    <n v="396"/>
    <n v="6"/>
    <m/>
    <m/>
    <m/>
    <m/>
    <d v="2016-08-05T10:20:57"/>
    <d v="2016-08-05T10:27:34"/>
    <n v="3214"/>
    <s v="Essex Light Rail      "/>
    <n v="40.712774199999998"/>
    <n v="-74.0364857"/>
    <n v="3202"/>
    <x v="15"/>
    <n v="40.727223500000001"/>
    <n v="-74.033758899999995"/>
    <n v="24530"/>
    <x v="2"/>
    <m/>
    <m/>
    <m/>
    <m/>
    <n v="1987"/>
    <n v="37"/>
    <m/>
    <n v="1"/>
  </r>
  <r>
    <n v="256"/>
    <n v="4"/>
    <m/>
    <m/>
    <m/>
    <m/>
    <d v="2016-08-05T10:22:06"/>
    <d v="2016-08-05T10:26:23"/>
    <n v="3203"/>
    <s v="Hamilton Park         "/>
    <n v="40.727595966000003"/>
    <n v="-74.044247311000007"/>
    <n v="3202"/>
    <x v="15"/>
    <n v="40.727223500000001"/>
    <n v="-74.033758899999995"/>
    <n v="24660"/>
    <x v="0"/>
    <m/>
    <m/>
    <m/>
    <m/>
    <n v="1960"/>
    <n v="64"/>
    <m/>
    <n v="1"/>
  </r>
  <r>
    <n v="1074"/>
    <n v="17"/>
    <m/>
    <m/>
    <m/>
    <m/>
    <d v="2016-08-05T10:24:34"/>
    <d v="2016-08-05T10:42:28"/>
    <n v="3201"/>
    <s v="Dey St                "/>
    <n v="40.737710999999997"/>
    <n v="-74.066920999999994"/>
    <n v="3202"/>
    <x v="15"/>
    <n v="40.727223500000001"/>
    <n v="-74.033758899999995"/>
    <n v="24444"/>
    <x v="0"/>
    <m/>
    <m/>
    <m/>
    <m/>
    <n v="1981"/>
    <n v="43"/>
    <m/>
    <n v="1"/>
  </r>
  <r>
    <n v="385"/>
    <n v="6"/>
    <m/>
    <m/>
    <m/>
    <m/>
    <d v="2016-08-05T10:24:50"/>
    <d v="2016-08-05T10:31:15"/>
    <n v="3211"/>
    <s v="Newark Ave            "/>
    <n v="40.721525149999998"/>
    <n v="-74.046304543000005"/>
    <n v="3183"/>
    <x v="11"/>
    <n v="40.716246900000002"/>
    <n v="-74.033458800000005"/>
    <n v="26305"/>
    <x v="0"/>
    <m/>
    <m/>
    <m/>
    <m/>
    <n v="1967"/>
    <n v="57"/>
    <m/>
    <n v="1"/>
  </r>
  <r>
    <n v="283"/>
    <n v="4"/>
    <m/>
    <m/>
    <m/>
    <m/>
    <d v="2016-08-05T10:27:55"/>
    <d v="2016-08-05T10:32:39"/>
    <n v="3220"/>
    <s v="5 Corners Library     "/>
    <n v="40.734961020009514"/>
    <n v="-74.059503078460693"/>
    <n v="3195"/>
    <x v="3"/>
    <n v="40.730742625306583"/>
    <n v="-74.063783884048462"/>
    <n v="26231"/>
    <x v="0"/>
    <m/>
    <m/>
    <m/>
    <m/>
    <n v="1987"/>
    <n v="37"/>
    <m/>
    <n v="1"/>
  </r>
  <r>
    <n v="238"/>
    <n v="3"/>
    <m/>
    <m/>
    <m/>
    <m/>
    <d v="2016-08-05T10:31:04"/>
    <d v="2016-08-05T10:35:03"/>
    <n v="3276"/>
    <s v="Marin Light Rail      "/>
    <n v="40.714584035358932"/>
    <n v="-74.042817056179047"/>
    <n v="3186"/>
    <x v="5"/>
    <n v="40.71958611647166"/>
    <n v="-74.043117463588715"/>
    <n v="24495"/>
    <x v="0"/>
    <m/>
    <m/>
    <m/>
    <m/>
    <n v="1985"/>
    <n v="39"/>
    <m/>
    <n v="1"/>
  </r>
  <r>
    <n v="304"/>
    <n v="5"/>
    <m/>
    <m/>
    <m/>
    <m/>
    <d v="2016-08-05T10:33:57"/>
    <d v="2016-08-05T10:39:01"/>
    <n v="3203"/>
    <s v="Hamilton Park         "/>
    <n v="40.727595966000003"/>
    <n v="-74.044247311000007"/>
    <n v="3186"/>
    <x v="5"/>
    <n v="40.71958611647166"/>
    <n v="-74.043117463588715"/>
    <n v="24712"/>
    <x v="0"/>
    <m/>
    <m/>
    <m/>
    <m/>
    <n v="1979"/>
    <n v="45"/>
    <m/>
    <n v="2"/>
  </r>
  <r>
    <n v="273"/>
    <n v="4"/>
    <m/>
    <m/>
    <m/>
    <m/>
    <d v="2016-08-05T10:39:09"/>
    <d v="2016-08-05T10:43:42"/>
    <n v="3194"/>
    <s v="McGinley Square       "/>
    <n v="40.725339925355797"/>
    <n v="-74.067622125148773"/>
    <n v="3195"/>
    <x v="3"/>
    <n v="40.730742625306583"/>
    <n v="-74.063783884048462"/>
    <n v="26295"/>
    <x v="0"/>
    <m/>
    <m/>
    <m/>
    <m/>
    <n v="1985"/>
    <n v="39"/>
    <m/>
    <n v="1"/>
  </r>
  <r>
    <n v="166"/>
    <n v="2"/>
    <m/>
    <m/>
    <m/>
    <m/>
    <d v="2016-08-05T10:39:20"/>
    <d v="2016-08-05T10:42:06"/>
    <n v="3270"/>
    <s v="Jersey &amp; 6th St       "/>
    <n v="40.725289107811321"/>
    <n v="-74.045571684837341"/>
    <n v="3186"/>
    <x v="5"/>
    <n v="40.71958611647166"/>
    <n v="-74.043117463588715"/>
    <n v="24673"/>
    <x v="0"/>
    <m/>
    <m/>
    <m/>
    <m/>
    <n v="1984"/>
    <n v="40"/>
    <m/>
    <n v="1"/>
  </r>
  <r>
    <n v="451"/>
    <n v="7"/>
    <m/>
    <m/>
    <m/>
    <m/>
    <d v="2016-08-05T10:41:12"/>
    <d v="2016-08-05T10:48:44"/>
    <n v="3202"/>
    <s v="Newport PATH          "/>
    <n v="40.727223500000001"/>
    <n v="-74.033758899999995"/>
    <n v="3183"/>
    <x v="11"/>
    <n v="40.716246900000002"/>
    <n v="-74.033458800000005"/>
    <n v="26251"/>
    <x v="0"/>
    <m/>
    <m/>
    <m/>
    <m/>
    <n v="1985"/>
    <n v="39"/>
    <m/>
    <n v="1"/>
  </r>
  <r>
    <n v="1092"/>
    <n v="18"/>
    <m/>
    <m/>
    <m/>
    <m/>
    <d v="2016-08-05T10:42:56"/>
    <d v="2016-08-05T11:01:08"/>
    <n v="3268"/>
    <s v="Lafayette Park        "/>
    <n v="40.71346382669195"/>
    <n v="-74.062858521938324"/>
    <n v="3203"/>
    <x v="9"/>
    <n v="40.727595966000003"/>
    <n v="-74.044247311000007"/>
    <n v="26204"/>
    <x v="0"/>
    <m/>
    <m/>
    <m/>
    <m/>
    <n v="1977"/>
    <n v="47"/>
    <m/>
    <n v="2"/>
  </r>
  <r>
    <n v="1232"/>
    <n v="20"/>
    <m/>
    <m/>
    <m/>
    <m/>
    <d v="2016-08-05T10:44:31"/>
    <d v="2016-08-05T11:05:03"/>
    <n v="3209"/>
    <s v="Brunswick St          "/>
    <n v="40.724176499999999"/>
    <n v="-74.050656399999994"/>
    <n v="3276"/>
    <x v="6"/>
    <n v="40.714584035358932"/>
    <n v="-74.042817056179047"/>
    <n v="24630"/>
    <x v="0"/>
    <m/>
    <m/>
    <m/>
    <m/>
    <n v="1983"/>
    <n v="41"/>
    <m/>
    <n v="1"/>
  </r>
  <r>
    <n v="1220"/>
    <n v="20"/>
    <m/>
    <m/>
    <m/>
    <m/>
    <d v="2016-08-05T10:44:38"/>
    <d v="2016-08-05T11:04:58"/>
    <n v="3209"/>
    <s v="Brunswick St          "/>
    <n v="40.724176499999999"/>
    <n v="-74.050656399999994"/>
    <n v="3276"/>
    <x v="6"/>
    <n v="40.714584035358932"/>
    <n v="-74.042817056179047"/>
    <n v="24526"/>
    <x v="0"/>
    <m/>
    <m/>
    <m/>
    <m/>
    <n v="1985"/>
    <n v="39"/>
    <m/>
    <n v="2"/>
  </r>
  <r>
    <n v="266"/>
    <n v="4"/>
    <m/>
    <m/>
    <m/>
    <m/>
    <d v="2016-08-05T10:44:59"/>
    <d v="2016-08-05T10:49:25"/>
    <n v="3270"/>
    <s v="Jersey &amp; 6th St       "/>
    <n v="40.725289107811321"/>
    <n v="-74.045571684837341"/>
    <n v="3209"/>
    <x v="28"/>
    <n v="40.724176499999999"/>
    <n v="-74.050656399999994"/>
    <n v="24469"/>
    <x v="0"/>
    <m/>
    <m/>
    <m/>
    <m/>
    <n v="1983"/>
    <n v="41"/>
    <m/>
    <n v="2"/>
  </r>
  <r>
    <n v="708"/>
    <n v="11"/>
    <m/>
    <m/>
    <m/>
    <m/>
    <d v="2016-08-05T10:45:07"/>
    <d v="2016-08-05T10:56:56"/>
    <n v="3213"/>
    <s v="Van Vorst Park        "/>
    <n v="40.718488919999999"/>
    <n v="-74.047726624999996"/>
    <n v="3186"/>
    <x v="5"/>
    <n v="40.71958611647166"/>
    <n v="-74.043117463588715"/>
    <n v="24661"/>
    <x v="0"/>
    <m/>
    <m/>
    <m/>
    <m/>
    <n v="1972"/>
    <n v="52"/>
    <m/>
    <n v="1"/>
  </r>
  <r>
    <n v="136"/>
    <n v="2"/>
    <m/>
    <m/>
    <m/>
    <m/>
    <d v="2016-08-05T10:46:17"/>
    <d v="2016-08-05T10:48:34"/>
    <n v="3279"/>
    <s v="Dixon Mills           "/>
    <n v="40.721630142638354"/>
    <n v="-74.04996782541275"/>
    <n v="3186"/>
    <x v="5"/>
    <n v="40.71958611647166"/>
    <n v="-74.043117463588715"/>
    <n v="24637"/>
    <x v="0"/>
    <m/>
    <m/>
    <m/>
    <m/>
    <n v="1983"/>
    <n v="41"/>
    <m/>
    <n v="1"/>
  </r>
  <r>
    <n v="435"/>
    <n v="7"/>
    <m/>
    <m/>
    <m/>
    <m/>
    <d v="2016-08-05T10:47:41"/>
    <d v="2016-08-05T10:54:57"/>
    <n v="3205"/>
    <s v="JC Medical Center     "/>
    <n v="40.716539780991937"/>
    <n v="-74.049637913703904"/>
    <n v="3272"/>
    <x v="39"/>
    <n v="40.723331586464361"/>
    <n v="-74.045952558517442"/>
    <n v="24624"/>
    <x v="0"/>
    <m/>
    <m/>
    <m/>
    <m/>
    <n v="1972"/>
    <n v="52"/>
    <m/>
    <n v="1"/>
  </r>
  <r>
    <n v="738"/>
    <n v="12"/>
    <m/>
    <m/>
    <m/>
    <m/>
    <d v="2016-08-05T10:51:40"/>
    <d v="2016-08-05T11:03:59"/>
    <n v="3202"/>
    <s v="Newport PATH          "/>
    <n v="40.727223500000001"/>
    <n v="-74.033758899999995"/>
    <n v="3183"/>
    <x v="11"/>
    <n v="40.716246900000002"/>
    <n v="-74.033458800000005"/>
    <n v="24484"/>
    <x v="1"/>
    <m/>
    <m/>
    <m/>
    <m/>
    <m/>
    <s v=""/>
    <m/>
    <n v="0"/>
  </r>
  <r>
    <n v="300"/>
    <n v="5"/>
    <m/>
    <m/>
    <m/>
    <m/>
    <d v="2016-08-05T10:53:03"/>
    <d v="2016-08-05T10:58:04"/>
    <n v="3205"/>
    <s v="JC Medical Center     "/>
    <n v="40.716539780991937"/>
    <n v="-74.049637913703904"/>
    <n v="3186"/>
    <x v="5"/>
    <n v="40.71958611647166"/>
    <n v="-74.043117463588715"/>
    <n v="26254"/>
    <x v="0"/>
    <m/>
    <m/>
    <m/>
    <m/>
    <n v="1977"/>
    <n v="47"/>
    <m/>
    <n v="2"/>
  </r>
  <r>
    <n v="338"/>
    <n v="5"/>
    <m/>
    <m/>
    <m/>
    <m/>
    <d v="2016-08-05T10:53:05"/>
    <d v="2016-08-05T10:58:43"/>
    <n v="3278"/>
    <s v="Monmouth and 6th      "/>
    <n v="40.725685483629007"/>
    <n v="-74.048790335655212"/>
    <n v="3186"/>
    <x v="5"/>
    <n v="40.71958611647166"/>
    <n v="-74.043117463588715"/>
    <n v="24552"/>
    <x v="0"/>
    <m/>
    <m/>
    <m/>
    <m/>
    <n v="1985"/>
    <n v="39"/>
    <m/>
    <n v="2"/>
  </r>
  <r>
    <n v="396"/>
    <n v="6"/>
    <m/>
    <m/>
    <m/>
    <m/>
    <d v="2016-08-05T10:54:44"/>
    <d v="2016-08-05T11:01:21"/>
    <n v="3211"/>
    <s v="Newark Ave            "/>
    <n v="40.721525149999998"/>
    <n v="-74.046304543000005"/>
    <n v="3276"/>
    <x v="6"/>
    <n v="40.714584035358932"/>
    <n v="-74.042817056179047"/>
    <n v="26171"/>
    <x v="0"/>
    <m/>
    <m/>
    <m/>
    <m/>
    <n v="1977"/>
    <n v="47"/>
    <m/>
    <n v="1"/>
  </r>
  <r>
    <n v="340"/>
    <n v="5"/>
    <m/>
    <m/>
    <m/>
    <m/>
    <d v="2016-08-05T10:55:18"/>
    <d v="2016-08-05T11:00:58"/>
    <n v="3187"/>
    <s v="Warren St             "/>
    <n v="40.721123599999999"/>
    <n v="-74.038050949999999"/>
    <n v="3203"/>
    <x v="9"/>
    <n v="40.727595966000003"/>
    <n v="-74.044247311000007"/>
    <n v="26267"/>
    <x v="0"/>
    <m/>
    <m/>
    <m/>
    <m/>
    <n v="1985"/>
    <n v="39"/>
    <m/>
    <n v="2"/>
  </r>
  <r>
    <n v="242"/>
    <n v="4"/>
    <m/>
    <m/>
    <m/>
    <m/>
    <d v="2016-08-05T10:55:35"/>
    <d v="2016-08-05T10:59:38"/>
    <n v="3194"/>
    <s v="McGinley Square       "/>
    <n v="40.725339925355797"/>
    <n v="-74.067622125148773"/>
    <n v="3195"/>
    <x v="3"/>
    <n v="40.730742625306583"/>
    <n v="-74.063783884048462"/>
    <n v="24453"/>
    <x v="0"/>
    <m/>
    <m/>
    <m/>
    <m/>
    <n v="1987"/>
    <n v="37"/>
    <m/>
    <n v="2"/>
  </r>
  <r>
    <n v="453"/>
    <n v="7"/>
    <m/>
    <m/>
    <m/>
    <m/>
    <d v="2016-08-05T10:56:02"/>
    <d v="2016-08-05T11:03:35"/>
    <n v="3186"/>
    <s v="Grove St PATH         "/>
    <n v="40.71958611647166"/>
    <n v="-74.043117463588715"/>
    <n v="3267"/>
    <x v="33"/>
    <n v="40.712418823756899"/>
    <n v="-74.038525521755219"/>
    <n v="26278"/>
    <x v="0"/>
    <m/>
    <m/>
    <m/>
    <m/>
    <n v="1974"/>
    <n v="50"/>
    <m/>
    <n v="2"/>
  </r>
  <r>
    <n v="2176"/>
    <n v="36"/>
    <m/>
    <m/>
    <m/>
    <m/>
    <d v="2016-08-05T10:58:58"/>
    <d v="2016-08-05T11:35:15"/>
    <n v="3211"/>
    <s v="Newark Ave            "/>
    <n v="40.721525149999998"/>
    <n v="-74.046304543000005"/>
    <n v="3213"/>
    <x v="7"/>
    <n v="40.718488919999999"/>
    <n v="-74.047726624999996"/>
    <n v="26224"/>
    <x v="1"/>
    <m/>
    <m/>
    <m/>
    <m/>
    <m/>
    <s v=""/>
    <m/>
    <n v="0"/>
  </r>
  <r>
    <n v="952"/>
    <n v="15"/>
    <m/>
    <m/>
    <m/>
    <m/>
    <d v="2016-08-05T10:59:21"/>
    <d v="2016-08-05T11:15:13"/>
    <n v="3199"/>
    <s v="Newport Pkwy          "/>
    <n v="40.728744800000001"/>
    <n v="-74.032108199999996"/>
    <n v="3214"/>
    <x v="19"/>
    <n v="40.712774199999998"/>
    <n v="-74.0364857"/>
    <n v="24418"/>
    <x v="0"/>
    <m/>
    <m/>
    <m/>
    <m/>
    <n v="1969"/>
    <n v="55"/>
    <m/>
    <n v="1"/>
  </r>
  <r>
    <n v="295"/>
    <n v="4"/>
    <m/>
    <m/>
    <m/>
    <m/>
    <d v="2016-08-05T11:02:39"/>
    <d v="2016-08-05T11:07:34"/>
    <n v="3187"/>
    <s v="Warren St             "/>
    <n v="40.721123599999999"/>
    <n v="-74.038050949999999"/>
    <n v="3270"/>
    <x v="18"/>
    <n v="40.725289107811321"/>
    <n v="-74.045571684837341"/>
    <n v="24606"/>
    <x v="0"/>
    <m/>
    <m/>
    <m/>
    <m/>
    <n v="1974"/>
    <n v="50"/>
    <m/>
    <n v="2"/>
  </r>
  <r>
    <n v="278"/>
    <n v="4"/>
    <m/>
    <m/>
    <m/>
    <m/>
    <d v="2016-08-05T11:03:19"/>
    <d v="2016-08-05T11:07:57"/>
    <n v="3212"/>
    <s v="Christ Hospital       "/>
    <n v="40.734785817999999"/>
    <n v="-74.050443635999997"/>
    <n v="3206"/>
    <x v="1"/>
    <n v="40.7311689"/>
    <n v="-74.057573599999998"/>
    <n v="24475"/>
    <x v="0"/>
    <m/>
    <m/>
    <m/>
    <m/>
    <n v="1990"/>
    <n v="34"/>
    <m/>
    <n v="1"/>
  </r>
  <r>
    <n v="448"/>
    <n v="7"/>
    <m/>
    <m/>
    <m/>
    <m/>
    <d v="2016-08-05T11:03:34"/>
    <d v="2016-08-05T11:11:03"/>
    <n v="3202"/>
    <s v="Newport PATH          "/>
    <n v="40.727223500000001"/>
    <n v="-74.033758899999995"/>
    <n v="3183"/>
    <x v="11"/>
    <n v="40.716246900000002"/>
    <n v="-74.033458800000005"/>
    <n v="26228"/>
    <x v="0"/>
    <m/>
    <m/>
    <m/>
    <m/>
    <n v="1987"/>
    <n v="37"/>
    <m/>
    <n v="1"/>
  </r>
  <r>
    <n v="571"/>
    <n v="9"/>
    <m/>
    <m/>
    <m/>
    <m/>
    <d v="2016-08-05T11:06:09"/>
    <d v="2016-08-05T11:15:40"/>
    <n v="3207"/>
    <s v="Oakland Ave           "/>
    <n v="40.737603700000001"/>
    <n v="-74.052478300000004"/>
    <n v="3220"/>
    <x v="24"/>
    <n v="40.734961020009514"/>
    <n v="-74.059503078460693"/>
    <n v="26275"/>
    <x v="0"/>
    <m/>
    <m/>
    <m/>
    <m/>
    <n v="1985"/>
    <n v="39"/>
    <m/>
    <n v="1"/>
  </r>
  <r>
    <n v="900"/>
    <n v="15"/>
    <m/>
    <m/>
    <m/>
    <m/>
    <d v="2016-08-05T11:07:10"/>
    <d v="2016-08-05T11:22:11"/>
    <n v="3278"/>
    <s v="Monmouth and 6th      "/>
    <n v="40.725685483629007"/>
    <n v="-74.048790335655212"/>
    <n v="3186"/>
    <x v="5"/>
    <n v="40.71958611647166"/>
    <n v="-74.043117463588715"/>
    <n v="26313"/>
    <x v="1"/>
    <m/>
    <m/>
    <m/>
    <m/>
    <m/>
    <s v=""/>
    <m/>
    <n v="0"/>
  </r>
  <r>
    <n v="1588"/>
    <n v="26"/>
    <m/>
    <m/>
    <m/>
    <m/>
    <d v="2016-08-05T11:07:43"/>
    <d v="2016-08-05T11:34:12"/>
    <n v="3184"/>
    <s v="Paulus Hook           "/>
    <n v="40.7141454"/>
    <n v="-74.033551900000006"/>
    <n v="3184"/>
    <x v="8"/>
    <n v="40.7141454"/>
    <n v="-74.033551900000006"/>
    <n v="26218"/>
    <x v="0"/>
    <m/>
    <m/>
    <m/>
    <m/>
    <n v="1981"/>
    <n v="43"/>
    <m/>
    <n v="1"/>
  </r>
  <r>
    <n v="230"/>
    <n v="3"/>
    <m/>
    <m/>
    <m/>
    <m/>
    <d v="2016-08-05T11:07:52"/>
    <d v="2016-08-05T11:11:43"/>
    <n v="3270"/>
    <s v="Jersey &amp; 6th St       "/>
    <n v="40.725289107811321"/>
    <n v="-74.045571684837341"/>
    <n v="3186"/>
    <x v="5"/>
    <n v="40.71958611647166"/>
    <n v="-74.043117463588715"/>
    <n v="24463"/>
    <x v="0"/>
    <m/>
    <m/>
    <m/>
    <m/>
    <n v="1970"/>
    <n v="54"/>
    <m/>
    <n v="1"/>
  </r>
  <r>
    <n v="505"/>
    <n v="8"/>
    <m/>
    <m/>
    <m/>
    <m/>
    <d v="2016-08-05T11:08:16"/>
    <d v="2016-08-05T11:16:42"/>
    <n v="3201"/>
    <s v="Dey St                "/>
    <n v="40.737710999999997"/>
    <n v="-74.066920999999994"/>
    <n v="3195"/>
    <x v="3"/>
    <n v="40.730742625306583"/>
    <n v="-74.063783884048462"/>
    <n v="24477"/>
    <x v="0"/>
    <m/>
    <m/>
    <m/>
    <m/>
    <n v="1961"/>
    <n v="63"/>
    <m/>
    <n v="1"/>
  </r>
  <r>
    <n v="2090"/>
    <n v="34"/>
    <m/>
    <m/>
    <m/>
    <m/>
    <d v="2016-08-05T11:08:19"/>
    <d v="2016-08-05T11:43:09"/>
    <n v="3225"/>
    <s v="Baldwin at Montgomery "/>
    <n v="40.723658899999997"/>
    <n v="-74.064194299999997"/>
    <n v="3225"/>
    <x v="38"/>
    <n v="40.723658899999997"/>
    <n v="-74.064194299999997"/>
    <n v="24435"/>
    <x v="0"/>
    <m/>
    <m/>
    <m/>
    <m/>
    <n v="1989"/>
    <n v="35"/>
    <m/>
    <n v="2"/>
  </r>
  <r>
    <n v="292"/>
    <n v="4"/>
    <m/>
    <m/>
    <m/>
    <m/>
    <d v="2016-08-05T11:10:40"/>
    <d v="2016-08-05T11:15:33"/>
    <n v="3205"/>
    <s v="JC Medical Center     "/>
    <n v="40.716539780991937"/>
    <n v="-74.049637913703904"/>
    <n v="3186"/>
    <x v="5"/>
    <n v="40.71958611647166"/>
    <n v="-74.043117463588715"/>
    <n v="26186"/>
    <x v="0"/>
    <m/>
    <m/>
    <m/>
    <m/>
    <n v="1981"/>
    <n v="43"/>
    <m/>
    <n v="1"/>
  </r>
  <r>
    <n v="566"/>
    <n v="9"/>
    <m/>
    <m/>
    <m/>
    <m/>
    <d v="2016-08-05T11:12:44"/>
    <d v="2016-08-05T11:22:10"/>
    <n v="3186"/>
    <s v="Grove St PATH         "/>
    <n v="40.71958611647166"/>
    <n v="-74.043117463588715"/>
    <n v="3202"/>
    <x v="15"/>
    <n v="40.727223500000001"/>
    <n v="-74.033758899999995"/>
    <n v="24668"/>
    <x v="0"/>
    <m/>
    <m/>
    <m/>
    <m/>
    <n v="1972"/>
    <n v="52"/>
    <m/>
    <n v="2"/>
  </r>
  <r>
    <n v="2079"/>
    <n v="34"/>
    <m/>
    <m/>
    <m/>
    <m/>
    <d v="2016-08-05T11:20:10"/>
    <d v="2016-08-05T11:54:49"/>
    <n v="3213"/>
    <s v="Van Vorst Park        "/>
    <n v="40.718488919999999"/>
    <n v="-74.047726624999996"/>
    <n v="3216"/>
    <x v="31"/>
    <n v="40.697029899999997"/>
    <n v="-74.096936600000006"/>
    <n v="26297"/>
    <x v="0"/>
    <m/>
    <m/>
    <m/>
    <m/>
    <n v="1962"/>
    <n v="62"/>
    <m/>
    <n v="1"/>
  </r>
  <r>
    <n v="1196"/>
    <n v="19"/>
    <m/>
    <m/>
    <m/>
    <m/>
    <d v="2016-08-05T11:21:46"/>
    <d v="2016-08-05T11:41:42"/>
    <n v="3193"/>
    <s v="Lincoln Park          "/>
    <n v="40.724605099886901"/>
    <n v="-74.078405946493149"/>
    <n v="3193"/>
    <x v="4"/>
    <n v="40.724605099886901"/>
    <n v="-74.078405946493149"/>
    <n v="24594"/>
    <x v="0"/>
    <m/>
    <m/>
    <m/>
    <m/>
    <n v="1981"/>
    <n v="43"/>
    <m/>
    <n v="1"/>
  </r>
  <r>
    <n v="247"/>
    <n v="4"/>
    <m/>
    <m/>
    <m/>
    <m/>
    <d v="2016-08-05T11:26:14"/>
    <d v="2016-08-05T11:30:22"/>
    <n v="3183"/>
    <s v="Exchange Place        "/>
    <n v="40.716246900000002"/>
    <n v="-74.033458800000005"/>
    <n v="3185"/>
    <x v="13"/>
    <n v="40.717732499999997"/>
    <n v="-74.043845000000005"/>
    <n v="26201"/>
    <x v="0"/>
    <m/>
    <m/>
    <m/>
    <m/>
    <n v="1984"/>
    <n v="40"/>
    <m/>
    <n v="1"/>
  </r>
  <r>
    <n v="517"/>
    <n v="8"/>
    <m/>
    <m/>
    <m/>
    <m/>
    <d v="2016-08-05T11:28:42"/>
    <d v="2016-08-05T11:37:19"/>
    <n v="3279"/>
    <s v="Dixon Mills           "/>
    <n v="40.721630142638354"/>
    <n v="-74.04996782541275"/>
    <n v="3276"/>
    <x v="6"/>
    <n v="40.714584035358932"/>
    <n v="-74.042817056179047"/>
    <n v="24631"/>
    <x v="0"/>
    <m/>
    <m/>
    <m/>
    <m/>
    <n v="1983"/>
    <n v="41"/>
    <m/>
    <n v="2"/>
  </r>
  <r>
    <n v="299"/>
    <n v="4"/>
    <m/>
    <m/>
    <m/>
    <m/>
    <d v="2016-08-05T11:29:27"/>
    <d v="2016-08-05T11:34:26"/>
    <n v="3206"/>
    <s v="Hilltop               "/>
    <n v="40.7311689"/>
    <n v="-74.057573599999998"/>
    <n v="3212"/>
    <x v="40"/>
    <n v="40.734785817999999"/>
    <n v="-74.050443635999997"/>
    <n v="24475"/>
    <x v="0"/>
    <m/>
    <m/>
    <m/>
    <m/>
    <n v="1990"/>
    <n v="34"/>
    <m/>
    <n v="1"/>
  </r>
  <r>
    <n v="554"/>
    <n v="9"/>
    <m/>
    <m/>
    <m/>
    <m/>
    <d v="2016-08-05T11:32:00"/>
    <d v="2016-08-05T11:41:14"/>
    <n v="3199"/>
    <s v="Newport Pkwy          "/>
    <n v="40.728744800000001"/>
    <n v="-74.032108199999996"/>
    <n v="3185"/>
    <x v="13"/>
    <n v="40.717732499999997"/>
    <n v="-74.043845000000005"/>
    <n v="24689"/>
    <x v="0"/>
    <m/>
    <m/>
    <m/>
    <m/>
    <n v="1977"/>
    <n v="47"/>
    <m/>
    <n v="2"/>
  </r>
  <r>
    <n v="258"/>
    <n v="4"/>
    <m/>
    <m/>
    <m/>
    <m/>
    <d v="2016-08-05T11:35:01"/>
    <d v="2016-08-05T11:39:20"/>
    <n v="3185"/>
    <s v="City Hall             "/>
    <n v="40.717732499999997"/>
    <n v="-74.043845000000005"/>
    <n v="3183"/>
    <x v="11"/>
    <n v="40.716246900000002"/>
    <n v="-74.033458800000005"/>
    <n v="24659"/>
    <x v="0"/>
    <m/>
    <m/>
    <m/>
    <m/>
    <n v="1984"/>
    <n v="40"/>
    <m/>
    <n v="1"/>
  </r>
  <r>
    <n v="237"/>
    <n v="3"/>
    <m/>
    <m/>
    <m/>
    <m/>
    <d v="2016-08-05T11:36:16"/>
    <d v="2016-08-05T11:40:13"/>
    <n v="3194"/>
    <s v="McGinley Square       "/>
    <n v="40.725339925355797"/>
    <n v="-74.067622125148773"/>
    <n v="3195"/>
    <x v="3"/>
    <n v="40.730742625306583"/>
    <n v="-74.063783884048462"/>
    <n v="24445"/>
    <x v="0"/>
    <m/>
    <m/>
    <m/>
    <m/>
    <n v="1988"/>
    <n v="36"/>
    <m/>
    <n v="1"/>
  </r>
  <r>
    <n v="1334"/>
    <n v="22"/>
    <m/>
    <m/>
    <m/>
    <m/>
    <d v="2016-08-05T11:37:49"/>
    <d v="2016-08-05T12:00:03"/>
    <n v="3184"/>
    <s v="Paulus Hook           "/>
    <n v="40.7141454"/>
    <n v="-74.033551900000006"/>
    <n v="3183"/>
    <x v="11"/>
    <n v="40.716246900000002"/>
    <n v="-74.033458800000005"/>
    <n v="26218"/>
    <x v="0"/>
    <m/>
    <m/>
    <m/>
    <m/>
    <n v="1981"/>
    <n v="43"/>
    <m/>
    <n v="1"/>
  </r>
  <r>
    <n v="654"/>
    <n v="10"/>
    <m/>
    <m/>
    <m/>
    <m/>
    <d v="2016-08-05T11:37:59"/>
    <d v="2016-08-05T11:48:54"/>
    <n v="3203"/>
    <s v="Hamilton Park         "/>
    <n v="40.727595966000003"/>
    <n v="-74.044247311000007"/>
    <n v="3195"/>
    <x v="3"/>
    <n v="40.730742625306583"/>
    <n v="-74.063783884048462"/>
    <n v="24523"/>
    <x v="0"/>
    <m/>
    <m/>
    <m/>
    <m/>
    <n v="1983"/>
    <n v="41"/>
    <m/>
    <n v="1"/>
  </r>
  <r>
    <n v="342"/>
    <n v="5"/>
    <m/>
    <m/>
    <m/>
    <m/>
    <d v="2016-08-05T11:39:43"/>
    <d v="2016-08-05T11:45:26"/>
    <n v="3213"/>
    <s v="Van Vorst Park        "/>
    <n v="40.718488919999999"/>
    <n v="-74.047726624999996"/>
    <n v="3183"/>
    <x v="11"/>
    <n v="40.716246900000002"/>
    <n v="-74.033458800000005"/>
    <n v="24663"/>
    <x v="0"/>
    <m/>
    <m/>
    <m/>
    <m/>
    <n v="1991"/>
    <n v="33"/>
    <m/>
    <n v="1"/>
  </r>
  <r>
    <n v="170"/>
    <n v="2"/>
    <m/>
    <m/>
    <m/>
    <m/>
    <d v="2016-08-05T11:40:06"/>
    <d v="2016-08-05T11:42:56"/>
    <n v="3213"/>
    <s v="Van Vorst Park        "/>
    <n v="40.718488919999999"/>
    <n v="-74.047726624999996"/>
    <n v="3186"/>
    <x v="5"/>
    <n v="40.71958611647166"/>
    <n v="-74.043117463588715"/>
    <n v="26220"/>
    <x v="0"/>
    <m/>
    <m/>
    <m/>
    <m/>
    <n v="1978"/>
    <n v="46"/>
    <m/>
    <n v="2"/>
  </r>
  <r>
    <n v="1191"/>
    <n v="19"/>
    <m/>
    <m/>
    <m/>
    <m/>
    <d v="2016-08-05T11:40:36"/>
    <d v="2016-08-05T12:00:27"/>
    <n v="3220"/>
    <s v="5 Corners Library     "/>
    <n v="40.734961020009514"/>
    <n v="-74.059503078460693"/>
    <n v="3197"/>
    <x v="29"/>
    <n v="40.752558999999998"/>
    <n v="-74.044725"/>
    <n v="24512"/>
    <x v="0"/>
    <m/>
    <m/>
    <m/>
    <m/>
    <n v="1978"/>
    <n v="46"/>
    <m/>
    <n v="1"/>
  </r>
  <r>
    <n v="1195"/>
    <n v="19"/>
    <m/>
    <m/>
    <m/>
    <m/>
    <d v="2016-08-05T11:40:53"/>
    <d v="2016-08-05T12:00:48"/>
    <n v="3220"/>
    <s v="5 Corners Library     "/>
    <n v="40.734961020009514"/>
    <n v="-74.059503078460693"/>
    <n v="3197"/>
    <x v="29"/>
    <n v="40.752558999999998"/>
    <n v="-74.044725"/>
    <n v="26275"/>
    <x v="0"/>
    <m/>
    <m/>
    <m/>
    <m/>
    <n v="1994"/>
    <n v="30"/>
    <m/>
    <n v="1"/>
  </r>
  <r>
    <n v="436"/>
    <n v="7"/>
    <m/>
    <m/>
    <m/>
    <m/>
    <d v="2016-08-05T11:41:00"/>
    <d v="2016-08-05T11:48:17"/>
    <n v="3205"/>
    <s v="JC Medical Center     "/>
    <n v="40.716539780991937"/>
    <n v="-74.049637913703904"/>
    <n v="3209"/>
    <x v="28"/>
    <n v="40.724176499999999"/>
    <n v="-74.050656399999994"/>
    <n v="26304"/>
    <x v="0"/>
    <m/>
    <m/>
    <m/>
    <m/>
    <n v="1981"/>
    <n v="43"/>
    <m/>
    <n v="2"/>
  </r>
  <r>
    <n v="404"/>
    <n v="6"/>
    <m/>
    <m/>
    <m/>
    <m/>
    <d v="2016-08-05T11:43:45"/>
    <d v="2016-08-05T11:50:30"/>
    <n v="3195"/>
    <s v="Sip Ave               "/>
    <n v="40.730742625306583"/>
    <n v="-74.063783884048462"/>
    <n v="3201"/>
    <x v="22"/>
    <n v="40.737710999999997"/>
    <n v="-74.066920999999994"/>
    <n v="24688"/>
    <x v="0"/>
    <m/>
    <m/>
    <m/>
    <m/>
    <n v="1962"/>
    <n v="62"/>
    <m/>
    <n v="2"/>
  </r>
  <r>
    <n v="900"/>
    <n v="15"/>
    <m/>
    <m/>
    <m/>
    <m/>
    <d v="2016-08-05T11:44:23"/>
    <d v="2016-08-05T11:59:23"/>
    <n v="3267"/>
    <s v="Morris Canal          "/>
    <n v="40.712418823756899"/>
    <n v="-74.038525521755219"/>
    <n v="3202"/>
    <x v="15"/>
    <n v="40.727223500000001"/>
    <n v="-74.033758899999995"/>
    <n v="26153"/>
    <x v="0"/>
    <m/>
    <m/>
    <m/>
    <m/>
    <n v="1974"/>
    <n v="50"/>
    <m/>
    <n v="2"/>
  </r>
  <r>
    <n v="785"/>
    <n v="13"/>
    <m/>
    <m/>
    <m/>
    <m/>
    <d v="2016-08-05T11:52:29"/>
    <d v="2016-08-05T12:05:34"/>
    <n v="3199"/>
    <s v="Newport Pkwy          "/>
    <n v="40.728744800000001"/>
    <n v="-74.032108199999996"/>
    <n v="3211"/>
    <x v="14"/>
    <n v="40.721525149999998"/>
    <n v="-74.046304543000005"/>
    <n v="24634"/>
    <x v="0"/>
    <m/>
    <m/>
    <m/>
    <m/>
    <n v="1971"/>
    <n v="53"/>
    <m/>
    <n v="1"/>
  </r>
  <r>
    <n v="2665"/>
    <n v="44"/>
    <m/>
    <m/>
    <m/>
    <m/>
    <d v="2016-08-05T11:54:55"/>
    <d v="2016-08-05T12:39:21"/>
    <n v="3276"/>
    <s v="Marin Light Rail      "/>
    <n v="40.714584035358932"/>
    <n v="-74.042817056179047"/>
    <n v="3276"/>
    <x v="6"/>
    <n v="40.714584035358932"/>
    <n v="-74.042817056179047"/>
    <n v="24526"/>
    <x v="0"/>
    <m/>
    <m/>
    <m/>
    <m/>
    <n v="1985"/>
    <n v="39"/>
    <m/>
    <n v="2"/>
  </r>
  <r>
    <n v="2641"/>
    <n v="44"/>
    <m/>
    <m/>
    <m/>
    <m/>
    <d v="2016-08-05T11:55:13"/>
    <d v="2016-08-05T12:39:15"/>
    <n v="3276"/>
    <s v="Marin Light Rail      "/>
    <n v="40.714584035358932"/>
    <n v="-74.042817056179047"/>
    <n v="3276"/>
    <x v="6"/>
    <n v="40.714584035358932"/>
    <n v="-74.042817056179047"/>
    <n v="24631"/>
    <x v="0"/>
    <m/>
    <m/>
    <m/>
    <m/>
    <n v="1983"/>
    <n v="41"/>
    <m/>
    <n v="1"/>
  </r>
  <r>
    <n v="2136"/>
    <n v="35"/>
    <m/>
    <m/>
    <m/>
    <m/>
    <d v="2016-08-05T11:58:19"/>
    <d v="2016-08-05T12:33:56"/>
    <n v="3216"/>
    <s v="Columbia Park         "/>
    <n v="40.697029899999997"/>
    <n v="-74.096936600000006"/>
    <n v="3205"/>
    <x v="25"/>
    <n v="40.716539780991937"/>
    <n v="-74.049637913703904"/>
    <n v="26297"/>
    <x v="0"/>
    <m/>
    <m/>
    <m/>
    <m/>
    <n v="1962"/>
    <n v="62"/>
    <m/>
    <n v="1"/>
  </r>
  <r>
    <n v="130"/>
    <n v="2"/>
    <m/>
    <m/>
    <m/>
    <m/>
    <d v="2016-08-05T12:03:28"/>
    <d v="2016-08-05T12:05:38"/>
    <n v="3199"/>
    <s v="Newport Pkwy          "/>
    <n v="40.728744800000001"/>
    <n v="-74.032108199999996"/>
    <n v="3202"/>
    <x v="15"/>
    <n v="40.727223500000001"/>
    <n v="-74.033758899999995"/>
    <n v="24690"/>
    <x v="0"/>
    <m/>
    <m/>
    <m/>
    <m/>
    <n v="1991"/>
    <n v="33"/>
    <m/>
    <n v="2"/>
  </r>
  <r>
    <n v="367"/>
    <n v="6"/>
    <m/>
    <m/>
    <m/>
    <m/>
    <d v="2016-08-05T12:03:40"/>
    <d v="2016-08-05T12:09:47"/>
    <n v="3195"/>
    <s v="Sip Ave               "/>
    <n v="40.730742625306583"/>
    <n v="-74.063783884048462"/>
    <n v="3220"/>
    <x v="24"/>
    <n v="40.734961020009514"/>
    <n v="-74.059503078460693"/>
    <n v="26190"/>
    <x v="0"/>
    <m/>
    <m/>
    <m/>
    <m/>
    <n v="1987"/>
    <n v="37"/>
    <m/>
    <n v="1"/>
  </r>
  <r>
    <n v="1861"/>
    <n v="31"/>
    <m/>
    <m/>
    <m/>
    <m/>
    <d v="2016-08-05T12:04:43"/>
    <d v="2016-08-05T12:35:44"/>
    <n v="3183"/>
    <s v="Exchange Place        "/>
    <n v="40.716246900000002"/>
    <n v="-74.033458800000005"/>
    <n v="3194"/>
    <x v="20"/>
    <n v="40.725339925355797"/>
    <n v="-74.067622125148773"/>
    <n v="26218"/>
    <x v="0"/>
    <m/>
    <m/>
    <m/>
    <m/>
    <n v="1981"/>
    <n v="43"/>
    <m/>
    <n v="1"/>
  </r>
  <r>
    <n v="254"/>
    <n v="4"/>
    <m/>
    <m/>
    <m/>
    <m/>
    <d v="2016-08-05T12:05:46"/>
    <d v="2016-08-05T12:10:01"/>
    <n v="3211"/>
    <s v="Newark Ave            "/>
    <n v="40.721525149999998"/>
    <n v="-74.046304543000005"/>
    <n v="3203"/>
    <x v="9"/>
    <n v="40.727595966000003"/>
    <n v="-74.044247311000007"/>
    <n v="26282"/>
    <x v="0"/>
    <m/>
    <m/>
    <m/>
    <m/>
    <n v="1976"/>
    <n v="48"/>
    <m/>
    <n v="1"/>
  </r>
  <r>
    <n v="190"/>
    <n v="3"/>
    <m/>
    <m/>
    <m/>
    <m/>
    <d v="2016-08-05T12:10:30"/>
    <d v="2016-08-05T12:13:40"/>
    <n v="3220"/>
    <s v="5 Corners Library     "/>
    <n v="40.734961020009514"/>
    <n v="-74.059503078460693"/>
    <n v="3195"/>
    <x v="3"/>
    <n v="40.730742625306583"/>
    <n v="-74.063783884048462"/>
    <n v="24721"/>
    <x v="0"/>
    <m/>
    <m/>
    <m/>
    <m/>
    <n v="1987"/>
    <n v="37"/>
    <m/>
    <n v="1"/>
  </r>
  <r>
    <n v="707"/>
    <n v="11"/>
    <m/>
    <m/>
    <m/>
    <m/>
    <d v="2016-08-05T12:10:55"/>
    <d v="2016-08-05T12:22:42"/>
    <n v="3276"/>
    <s v="Marin Light Rail      "/>
    <n v="40.714584035358932"/>
    <n v="-74.042817056179047"/>
    <n v="3185"/>
    <x v="13"/>
    <n v="40.717732499999997"/>
    <n v="-74.043845000000005"/>
    <n v="24698"/>
    <x v="1"/>
    <m/>
    <m/>
    <m/>
    <m/>
    <n v="1991"/>
    <n v="33"/>
    <m/>
    <n v="2"/>
  </r>
  <r>
    <n v="683"/>
    <n v="11"/>
    <m/>
    <m/>
    <m/>
    <m/>
    <d v="2016-08-05T12:11:15"/>
    <d v="2016-08-05T12:22:39"/>
    <n v="3276"/>
    <s v="Marin Light Rail      "/>
    <n v="40.714584035358932"/>
    <n v="-74.042817056179047"/>
    <n v="3185"/>
    <x v="13"/>
    <n v="40.717732499999997"/>
    <n v="-74.043845000000005"/>
    <n v="24389"/>
    <x v="1"/>
    <m/>
    <m/>
    <m/>
    <m/>
    <n v="1983"/>
    <n v="41"/>
    <m/>
    <n v="1"/>
  </r>
  <r>
    <n v="1107"/>
    <n v="18"/>
    <m/>
    <m/>
    <m/>
    <m/>
    <d v="2016-08-05T12:11:54"/>
    <d v="2016-08-05T12:30:22"/>
    <n v="3206"/>
    <s v="Hilltop               "/>
    <n v="40.7311689"/>
    <n v="-74.057573599999998"/>
    <n v="3206"/>
    <x v="1"/>
    <n v="40.7311689"/>
    <n v="-74.057573599999998"/>
    <n v="24560"/>
    <x v="0"/>
    <m/>
    <m/>
    <m/>
    <m/>
    <n v="1978"/>
    <n v="46"/>
    <m/>
    <n v="1"/>
  </r>
  <r>
    <n v="237"/>
    <n v="3"/>
    <m/>
    <m/>
    <m/>
    <m/>
    <d v="2016-08-05T12:14:34"/>
    <d v="2016-08-05T12:18:32"/>
    <n v="3186"/>
    <s v="Grove St PATH         "/>
    <n v="40.71958611647166"/>
    <n v="-74.043117463588715"/>
    <n v="3276"/>
    <x v="6"/>
    <n v="40.714584035358932"/>
    <n v="-74.042817056179047"/>
    <n v="24391"/>
    <x v="0"/>
    <m/>
    <m/>
    <m/>
    <m/>
    <n v="1944"/>
    <n v="80"/>
    <m/>
    <n v="1"/>
  </r>
  <r>
    <n v="191"/>
    <n v="3"/>
    <m/>
    <m/>
    <m/>
    <m/>
    <d v="2016-08-05T12:14:39"/>
    <d v="2016-08-05T12:17:51"/>
    <n v="3276"/>
    <s v="Marin Light Rail      "/>
    <n v="40.714584035358932"/>
    <n v="-74.042817056179047"/>
    <n v="3185"/>
    <x v="13"/>
    <n v="40.717732499999997"/>
    <n v="-74.043845000000005"/>
    <n v="24630"/>
    <x v="0"/>
    <m/>
    <m/>
    <m/>
    <m/>
    <n v="1983"/>
    <n v="41"/>
    <m/>
    <n v="2"/>
  </r>
  <r>
    <n v="217"/>
    <n v="3"/>
    <m/>
    <m/>
    <m/>
    <m/>
    <d v="2016-08-05T12:15:50"/>
    <d v="2016-08-05T12:19:27"/>
    <n v="3209"/>
    <s v="Brunswick St          "/>
    <n v="40.724176499999999"/>
    <n v="-74.050656399999994"/>
    <n v="3186"/>
    <x v="5"/>
    <n v="40.71958611647166"/>
    <n v="-74.043117463588715"/>
    <n v="26304"/>
    <x v="0"/>
    <m/>
    <m/>
    <m/>
    <m/>
    <n v="1976"/>
    <n v="48"/>
    <m/>
    <n v="1"/>
  </r>
  <r>
    <n v="985"/>
    <n v="16"/>
    <m/>
    <m/>
    <m/>
    <m/>
    <d v="2016-08-05T12:19:58"/>
    <d v="2016-08-05T12:36:23"/>
    <n v="3183"/>
    <s v="Exchange Place        "/>
    <n v="40.716246900000002"/>
    <n v="-74.033458800000005"/>
    <n v="3207"/>
    <x v="32"/>
    <n v="40.737603700000001"/>
    <n v="-74.052478300000004"/>
    <n v="24539"/>
    <x v="0"/>
    <m/>
    <m/>
    <m/>
    <m/>
    <m/>
    <s v=""/>
    <m/>
    <n v="0"/>
  </r>
  <r>
    <n v="412"/>
    <n v="6"/>
    <m/>
    <m/>
    <m/>
    <m/>
    <d v="2016-08-05T12:20:43"/>
    <d v="2016-08-05T12:27:36"/>
    <n v="3184"/>
    <s v="Paulus Hook           "/>
    <n v="40.7141454"/>
    <n v="-74.033551900000006"/>
    <n v="3202"/>
    <x v="15"/>
    <n v="40.727223500000001"/>
    <n v="-74.033758899999995"/>
    <n v="26260"/>
    <x v="0"/>
    <m/>
    <m/>
    <m/>
    <m/>
    <n v="1983"/>
    <n v="41"/>
    <m/>
    <n v="1"/>
  </r>
  <r>
    <n v="227"/>
    <n v="3"/>
    <m/>
    <m/>
    <m/>
    <m/>
    <d v="2016-08-05T12:21:00"/>
    <d v="2016-08-05T12:24:47"/>
    <n v="3183"/>
    <s v="Exchange Place        "/>
    <n v="40.716246900000002"/>
    <n v="-74.033458800000005"/>
    <n v="3187"/>
    <x v="16"/>
    <n v="40.721123599999999"/>
    <n v="-74.038050949999999"/>
    <n v="26281"/>
    <x v="0"/>
    <m/>
    <m/>
    <m/>
    <m/>
    <n v="1975"/>
    <n v="49"/>
    <m/>
    <n v="1"/>
  </r>
  <r>
    <n v="495"/>
    <n v="8"/>
    <m/>
    <m/>
    <m/>
    <m/>
    <d v="2016-08-05T12:21:51"/>
    <d v="2016-08-05T12:30:07"/>
    <n v="3195"/>
    <s v="Sip Ave               "/>
    <n v="40.730742625306583"/>
    <n v="-74.063783884048462"/>
    <n v="3203"/>
    <x v="9"/>
    <n v="40.727595966000003"/>
    <n v="-74.044247311000007"/>
    <n v="24523"/>
    <x v="0"/>
    <m/>
    <m/>
    <m/>
    <m/>
    <n v="1983"/>
    <n v="41"/>
    <m/>
    <n v="1"/>
  </r>
  <r>
    <n v="485"/>
    <n v="8"/>
    <m/>
    <m/>
    <m/>
    <m/>
    <d v="2016-08-05T12:22:09"/>
    <d v="2016-08-05T12:30:15"/>
    <n v="3183"/>
    <s v="Exchange Place        "/>
    <n v="40.716246900000002"/>
    <n v="-74.033458800000005"/>
    <n v="3186"/>
    <x v="5"/>
    <n v="40.71958611647166"/>
    <n v="-74.043117463588715"/>
    <n v="26303"/>
    <x v="1"/>
    <m/>
    <m/>
    <m/>
    <m/>
    <m/>
    <s v=""/>
    <m/>
    <n v="0"/>
  </r>
  <r>
    <n v="307"/>
    <n v="5"/>
    <m/>
    <m/>
    <m/>
    <m/>
    <d v="2016-08-05T12:24:45"/>
    <d v="2016-08-05T12:29:52"/>
    <n v="3187"/>
    <s v="Warren St             "/>
    <n v="40.721123599999999"/>
    <n v="-74.038050949999999"/>
    <n v="3202"/>
    <x v="15"/>
    <n v="40.727223500000001"/>
    <n v="-74.033758899999995"/>
    <n v="24582"/>
    <x v="0"/>
    <m/>
    <m/>
    <m/>
    <m/>
    <n v="1992"/>
    <n v="32"/>
    <m/>
    <n v="1"/>
  </r>
  <r>
    <n v="620"/>
    <n v="10"/>
    <m/>
    <m/>
    <m/>
    <m/>
    <d v="2016-08-05T12:29:01"/>
    <d v="2016-08-05T12:39:22"/>
    <n v="3190"/>
    <s v="Garfield Ave Station  "/>
    <n v="40.710467023379699"/>
    <n v="-74.070038795471191"/>
    <n v="3185"/>
    <x v="13"/>
    <n v="40.717732499999997"/>
    <n v="-74.043845000000005"/>
    <n v="24395"/>
    <x v="0"/>
    <m/>
    <m/>
    <m/>
    <m/>
    <n v="1986"/>
    <n v="38"/>
    <m/>
    <n v="2"/>
  </r>
  <r>
    <n v="367"/>
    <n v="6"/>
    <m/>
    <m/>
    <m/>
    <m/>
    <d v="2016-08-05T12:30:52"/>
    <d v="2016-08-05T12:37:00"/>
    <n v="3203"/>
    <s v="Hamilton Park         "/>
    <n v="40.727595966000003"/>
    <n v="-74.044247311000007"/>
    <n v="3211"/>
    <x v="14"/>
    <n v="40.721525149999998"/>
    <n v="-74.046304543000005"/>
    <n v="26282"/>
    <x v="0"/>
    <m/>
    <m/>
    <m/>
    <m/>
    <n v="1985"/>
    <n v="39"/>
    <m/>
    <n v="2"/>
  </r>
  <r>
    <n v="325"/>
    <n v="5"/>
    <m/>
    <m/>
    <m/>
    <m/>
    <d v="2016-08-05T12:31:27"/>
    <d v="2016-08-05T12:36:53"/>
    <n v="3206"/>
    <s v="Hilltop               "/>
    <n v="40.7311689"/>
    <n v="-74.057573599999998"/>
    <n v="3212"/>
    <x v="40"/>
    <n v="40.734785817999999"/>
    <n v="-74.050443635999997"/>
    <n v="24465"/>
    <x v="0"/>
    <m/>
    <m/>
    <m/>
    <m/>
    <n v="1982"/>
    <n v="42"/>
    <m/>
    <n v="2"/>
  </r>
  <r>
    <n v="490"/>
    <n v="8"/>
    <m/>
    <m/>
    <m/>
    <m/>
    <d v="2016-08-05T12:34:26"/>
    <d v="2016-08-05T12:42:36"/>
    <n v="3209"/>
    <s v="Brunswick St          "/>
    <n v="40.724176499999999"/>
    <n v="-74.050656399999994"/>
    <n v="3183"/>
    <x v="11"/>
    <n v="40.716246900000002"/>
    <n v="-74.033458800000005"/>
    <n v="26232"/>
    <x v="0"/>
    <m/>
    <m/>
    <m/>
    <m/>
    <n v="1988"/>
    <n v="36"/>
    <m/>
    <n v="1"/>
  </r>
  <r>
    <n v="902"/>
    <n v="15"/>
    <m/>
    <m/>
    <m/>
    <m/>
    <d v="2016-08-05T12:35:59"/>
    <d v="2016-08-05T12:51:01"/>
    <n v="3205"/>
    <s v="JC Medical Center     "/>
    <n v="40.716539780991937"/>
    <n v="-74.049637913703904"/>
    <n v="3187"/>
    <x v="16"/>
    <n v="40.721123599999999"/>
    <n v="-74.038050949999999"/>
    <n v="26297"/>
    <x v="0"/>
    <m/>
    <m/>
    <m/>
    <m/>
    <n v="1962"/>
    <n v="62"/>
    <m/>
    <n v="1"/>
  </r>
  <r>
    <n v="6360"/>
    <n v="106"/>
    <m/>
    <m/>
    <m/>
    <m/>
    <d v="2016-08-05T12:40:12"/>
    <d v="2016-08-05T14:26:12"/>
    <n v="3214"/>
    <s v="Essex Light Rail      "/>
    <n v="40.712774199999998"/>
    <n v="-74.0364857"/>
    <n v="3214"/>
    <x v="19"/>
    <n v="40.712774199999998"/>
    <n v="-74.0364857"/>
    <n v="26207"/>
    <x v="1"/>
    <m/>
    <m/>
    <m/>
    <m/>
    <m/>
    <s v=""/>
    <m/>
    <n v="0"/>
  </r>
  <r>
    <n v="6338"/>
    <n v="105"/>
    <m/>
    <m/>
    <m/>
    <m/>
    <d v="2016-08-05T12:40:28"/>
    <d v="2016-08-05T14:26:06"/>
    <n v="3214"/>
    <s v="Essex Light Rail      "/>
    <n v="40.712774199999998"/>
    <n v="-74.0364857"/>
    <n v="3214"/>
    <x v="19"/>
    <n v="40.712774199999998"/>
    <n v="-74.0364857"/>
    <n v="24478"/>
    <x v="1"/>
    <m/>
    <m/>
    <m/>
    <m/>
    <m/>
    <s v=""/>
    <m/>
    <n v="0"/>
  </r>
  <r>
    <n v="1190"/>
    <n v="19"/>
    <m/>
    <m/>
    <m/>
    <m/>
    <d v="2016-08-05T12:42:27"/>
    <d v="2016-08-05T13:02:17"/>
    <n v="3201"/>
    <s v="Dey St                "/>
    <n v="40.737710999999997"/>
    <n v="-74.066920999999994"/>
    <n v="3196"/>
    <x v="37"/>
    <n v="40.744318700000001"/>
    <n v="-74.043990899999997"/>
    <n v="26235"/>
    <x v="0"/>
    <m/>
    <m/>
    <m/>
    <m/>
    <n v="1960"/>
    <n v="64"/>
    <m/>
    <n v="1"/>
  </r>
  <r>
    <n v="506"/>
    <n v="8"/>
    <m/>
    <m/>
    <m/>
    <m/>
    <d v="2016-08-05T12:42:29"/>
    <d v="2016-08-05T12:50:55"/>
    <n v="3203"/>
    <s v="Hamilton Park         "/>
    <n v="40.727595966000003"/>
    <n v="-74.044247311000007"/>
    <n v="3187"/>
    <x v="16"/>
    <n v="40.721123599999999"/>
    <n v="-74.038050949999999"/>
    <n v="26267"/>
    <x v="0"/>
    <m/>
    <m/>
    <m/>
    <m/>
    <n v="1985"/>
    <n v="39"/>
    <m/>
    <n v="2"/>
  </r>
  <r>
    <n v="1109"/>
    <n v="18"/>
    <m/>
    <m/>
    <m/>
    <m/>
    <d v="2016-08-05T12:43:07"/>
    <d v="2016-08-05T13:01:36"/>
    <n v="3276"/>
    <s v="Marin Light Rail      "/>
    <n v="40.714584035358932"/>
    <n v="-74.042817056179047"/>
    <n v="3199"/>
    <x v="21"/>
    <n v="40.728744800000001"/>
    <n v="-74.032108199999996"/>
    <n v="24497"/>
    <x v="0"/>
    <m/>
    <m/>
    <m/>
    <m/>
    <n v="1985"/>
    <n v="39"/>
    <m/>
    <n v="2"/>
  </r>
  <r>
    <n v="371"/>
    <n v="6"/>
    <m/>
    <m/>
    <m/>
    <m/>
    <d v="2016-08-05T12:43:24"/>
    <d v="2016-08-05T12:49:35"/>
    <n v="3279"/>
    <s v="Dixon Mills           "/>
    <n v="40.721630142638354"/>
    <n v="-74.04996782541275"/>
    <n v="3276"/>
    <x v="6"/>
    <n v="40.714584035358932"/>
    <n v="-74.042817056179047"/>
    <n v="26168"/>
    <x v="0"/>
    <m/>
    <m/>
    <m/>
    <m/>
    <n v="1987"/>
    <n v="37"/>
    <m/>
    <n v="2"/>
  </r>
  <r>
    <n v="444"/>
    <n v="7"/>
    <m/>
    <m/>
    <m/>
    <m/>
    <d v="2016-08-05T12:43:26"/>
    <d v="2016-08-05T12:50:50"/>
    <n v="3276"/>
    <s v="Marin Light Rail      "/>
    <n v="40.714584035358932"/>
    <n v="-74.042817056179047"/>
    <n v="3187"/>
    <x v="16"/>
    <n v="40.721123599999999"/>
    <n v="-74.038050949999999"/>
    <n v="24631"/>
    <x v="0"/>
    <m/>
    <m/>
    <m/>
    <m/>
    <n v="1983"/>
    <n v="41"/>
    <m/>
    <n v="1"/>
  </r>
  <r>
    <n v="436"/>
    <n v="7"/>
    <m/>
    <m/>
    <m/>
    <m/>
    <d v="2016-08-05T12:45:08"/>
    <d v="2016-08-05T12:52:24"/>
    <n v="3185"/>
    <s v="City Hall             "/>
    <n v="40.717732499999997"/>
    <n v="-74.043845000000005"/>
    <n v="3199"/>
    <x v="21"/>
    <n v="40.728744800000001"/>
    <n v="-74.032108199999996"/>
    <n v="24689"/>
    <x v="0"/>
    <m/>
    <m/>
    <m/>
    <m/>
    <n v="1977"/>
    <n v="47"/>
    <m/>
    <n v="2"/>
  </r>
  <r>
    <n v="306"/>
    <n v="5"/>
    <m/>
    <m/>
    <m/>
    <m/>
    <d v="2016-08-05T12:46:11"/>
    <d v="2016-08-05T12:51:18"/>
    <n v="3202"/>
    <s v="Newport PATH          "/>
    <n v="40.727223500000001"/>
    <n v="-74.033758899999995"/>
    <n v="3187"/>
    <x v="16"/>
    <n v="40.721123599999999"/>
    <n v="-74.038050949999999"/>
    <n v="26260"/>
    <x v="0"/>
    <m/>
    <m/>
    <m/>
    <m/>
    <n v="1992"/>
    <n v="32"/>
    <m/>
    <n v="1"/>
  </r>
  <r>
    <n v="450"/>
    <n v="7"/>
    <m/>
    <m/>
    <m/>
    <m/>
    <d v="2016-08-05T12:47:28"/>
    <d v="2016-08-05T12:54:58"/>
    <n v="3184"/>
    <s v="Paulus Hook           "/>
    <n v="40.7141454"/>
    <n v="-74.033551900000006"/>
    <n v="3185"/>
    <x v="13"/>
    <n v="40.717732499999997"/>
    <n v="-74.043845000000005"/>
    <n v="24568"/>
    <x v="0"/>
    <m/>
    <m/>
    <m/>
    <m/>
    <n v="1963"/>
    <n v="61"/>
    <m/>
    <n v="1"/>
  </r>
  <r>
    <n v="2512"/>
    <n v="41"/>
    <m/>
    <m/>
    <m/>
    <m/>
    <d v="2016-08-05T12:47:45"/>
    <d v="2016-08-05T13:29:38"/>
    <n v="3195"/>
    <s v="Sip Ave               "/>
    <n v="40.730742625306583"/>
    <n v="-74.063783884048462"/>
    <n v="3195"/>
    <x v="3"/>
    <n v="40.730742625306583"/>
    <n v="-74.063783884048462"/>
    <n v="26231"/>
    <x v="0"/>
    <m/>
    <m/>
    <m/>
    <m/>
    <n v="1984"/>
    <n v="40"/>
    <m/>
    <n v="1"/>
  </r>
  <r>
    <n v="458"/>
    <n v="7"/>
    <m/>
    <m/>
    <m/>
    <m/>
    <d v="2016-08-05T12:49:28"/>
    <d v="2016-08-05T12:57:06"/>
    <n v="3183"/>
    <s v="Exchange Place        "/>
    <n v="40.716246900000002"/>
    <n v="-74.033458800000005"/>
    <n v="3209"/>
    <x v="28"/>
    <n v="40.724176499999999"/>
    <n v="-74.050656399999994"/>
    <n v="26232"/>
    <x v="0"/>
    <m/>
    <m/>
    <m/>
    <m/>
    <n v="1988"/>
    <n v="36"/>
    <m/>
    <n v="1"/>
  </r>
  <r>
    <n v="108"/>
    <n v="1"/>
    <m/>
    <m/>
    <m/>
    <m/>
    <d v="2016-08-05T12:51:08"/>
    <d v="2016-08-05T12:52:57"/>
    <n v="3183"/>
    <s v="Exchange Place        "/>
    <n v="40.716246900000002"/>
    <n v="-74.033458800000005"/>
    <n v="3184"/>
    <x v="8"/>
    <n v="40.7141454"/>
    <n v="-74.033551900000006"/>
    <n v="26228"/>
    <x v="0"/>
    <m/>
    <m/>
    <m/>
    <m/>
    <n v="1989"/>
    <n v="35"/>
    <m/>
    <n v="1"/>
  </r>
  <r>
    <n v="357"/>
    <n v="5"/>
    <m/>
    <m/>
    <m/>
    <m/>
    <d v="2016-08-05T12:54:22"/>
    <d v="2016-08-05T13:00:19"/>
    <n v="3202"/>
    <s v="Newport PATH          "/>
    <n v="40.727223500000001"/>
    <n v="-74.033758899999995"/>
    <n v="3272"/>
    <x v="39"/>
    <n v="40.723331586464361"/>
    <n v="-74.045952558517442"/>
    <n v="24582"/>
    <x v="0"/>
    <m/>
    <m/>
    <m/>
    <m/>
    <n v="1992"/>
    <n v="32"/>
    <m/>
    <n v="1"/>
  </r>
  <r>
    <n v="288"/>
    <n v="4"/>
    <m/>
    <m/>
    <m/>
    <m/>
    <d v="2016-08-05T12:57:08"/>
    <d v="2016-08-05T13:01:56"/>
    <n v="3214"/>
    <s v="Essex Light Rail      "/>
    <n v="40.712774199999998"/>
    <n v="-74.0364857"/>
    <n v="3186"/>
    <x v="5"/>
    <n v="40.71958611647166"/>
    <n v="-74.043117463588715"/>
    <n v="24710"/>
    <x v="0"/>
    <m/>
    <m/>
    <m/>
    <m/>
    <n v="1975"/>
    <n v="49"/>
    <m/>
    <n v="1"/>
  </r>
  <r>
    <n v="784"/>
    <n v="13"/>
    <m/>
    <m/>
    <m/>
    <m/>
    <d v="2016-08-05T12:58:27"/>
    <d v="2016-08-05T13:11:32"/>
    <n v="3210"/>
    <s v="Pershing Field        "/>
    <n v="40.742677141000001"/>
    <n v="-74.051788633000001"/>
    <n v="3186"/>
    <x v="5"/>
    <n v="40.71958611647166"/>
    <n v="-74.043117463588715"/>
    <n v="24544"/>
    <x v="0"/>
    <m/>
    <m/>
    <m/>
    <m/>
    <n v="1965"/>
    <n v="59"/>
    <m/>
    <n v="1"/>
  </r>
  <r>
    <n v="406"/>
    <n v="6"/>
    <m/>
    <m/>
    <m/>
    <m/>
    <d v="2016-08-05T12:59:49"/>
    <d v="2016-08-05T13:06:36"/>
    <n v="3186"/>
    <s v="Grove St PATH         "/>
    <n v="40.71958611647166"/>
    <n v="-74.043117463588715"/>
    <n v="3202"/>
    <x v="15"/>
    <n v="40.727223500000001"/>
    <n v="-74.033758899999995"/>
    <n v="26303"/>
    <x v="0"/>
    <m/>
    <m/>
    <m/>
    <m/>
    <n v="1973"/>
    <n v="51"/>
    <m/>
    <n v="1"/>
  </r>
  <r>
    <n v="355"/>
    <n v="5"/>
    <m/>
    <m/>
    <m/>
    <m/>
    <d v="2016-08-05T13:00:11"/>
    <d v="2016-08-05T13:06:07"/>
    <n v="3214"/>
    <s v="Essex Light Rail      "/>
    <n v="40.712774199999998"/>
    <n v="-74.0364857"/>
    <n v="3185"/>
    <x v="13"/>
    <n v="40.717732499999997"/>
    <n v="-74.043845000000005"/>
    <n v="24418"/>
    <x v="0"/>
    <m/>
    <m/>
    <m/>
    <m/>
    <n v="1986"/>
    <n v="38"/>
    <m/>
    <n v="2"/>
  </r>
  <r>
    <n v="221"/>
    <n v="3"/>
    <m/>
    <m/>
    <m/>
    <m/>
    <d v="2016-08-05T13:00:26"/>
    <d v="2016-08-05T13:04:07"/>
    <n v="3275"/>
    <s v="Columbus Drive        "/>
    <n v="40.718355198232139"/>
    <n v="-74.038914442062378"/>
    <n v="3267"/>
    <x v="33"/>
    <n v="40.712418823756899"/>
    <n v="-74.038525521755219"/>
    <n v="24687"/>
    <x v="0"/>
    <m/>
    <m/>
    <m/>
    <m/>
    <n v="1979"/>
    <n v="45"/>
    <m/>
    <n v="1"/>
  </r>
  <r>
    <n v="306"/>
    <n v="5"/>
    <m/>
    <m/>
    <m/>
    <m/>
    <d v="2016-08-05T13:03:38"/>
    <d v="2016-08-05T13:08:45"/>
    <n v="3202"/>
    <s v="Newport PATH          "/>
    <n v="40.727223500000001"/>
    <n v="-74.033758899999995"/>
    <n v="3203"/>
    <x v="9"/>
    <n v="40.727595966000003"/>
    <n v="-74.044247311000007"/>
    <n v="24660"/>
    <x v="0"/>
    <m/>
    <m/>
    <m/>
    <m/>
    <n v="1980"/>
    <n v="44"/>
    <m/>
    <n v="1"/>
  </r>
  <r>
    <n v="541"/>
    <n v="9"/>
    <m/>
    <m/>
    <m/>
    <m/>
    <d v="2016-08-05T13:04:17"/>
    <d v="2016-08-05T13:13:18"/>
    <n v="3184"/>
    <s v="Paulus Hook           "/>
    <n v="40.7141454"/>
    <n v="-74.033551900000006"/>
    <n v="3209"/>
    <x v="28"/>
    <n v="40.724176499999999"/>
    <n v="-74.050656399999994"/>
    <n v="26203"/>
    <x v="0"/>
    <m/>
    <m/>
    <m/>
    <m/>
    <n v="1990"/>
    <n v="34"/>
    <m/>
    <n v="1"/>
  </r>
  <r>
    <n v="515"/>
    <n v="8"/>
    <m/>
    <m/>
    <m/>
    <m/>
    <d v="2016-08-05T13:04:48"/>
    <d v="2016-08-05T13:13:23"/>
    <n v="3183"/>
    <s v="Exchange Place        "/>
    <n v="40.716246900000002"/>
    <n v="-74.033458800000005"/>
    <n v="3199"/>
    <x v="21"/>
    <n v="40.728744800000001"/>
    <n v="-74.032108199999996"/>
    <n v="26206"/>
    <x v="0"/>
    <m/>
    <m/>
    <m/>
    <m/>
    <n v="1989"/>
    <n v="35"/>
    <m/>
    <n v="2"/>
  </r>
  <r>
    <n v="765"/>
    <n v="12"/>
    <m/>
    <m/>
    <m/>
    <m/>
    <d v="2016-08-05T13:04:53"/>
    <d v="2016-08-05T13:17:39"/>
    <n v="3199"/>
    <s v="Newport Pkwy          "/>
    <n v="40.728744800000001"/>
    <n v="-74.032108199999996"/>
    <n v="3183"/>
    <x v="11"/>
    <n v="40.716246900000002"/>
    <n v="-74.033458800000005"/>
    <n v="26300"/>
    <x v="1"/>
    <m/>
    <m/>
    <m/>
    <m/>
    <m/>
    <s v=""/>
    <m/>
    <n v="0"/>
  </r>
  <r>
    <n v="917"/>
    <n v="15"/>
    <m/>
    <m/>
    <m/>
    <m/>
    <d v="2016-08-05T13:05:44"/>
    <d v="2016-08-05T13:21:02"/>
    <n v="3220"/>
    <s v="5 Corners Library     "/>
    <n v="40.734961020009514"/>
    <n v="-74.059503078460693"/>
    <n v="3183"/>
    <x v="11"/>
    <n v="40.716246900000002"/>
    <n v="-74.033458800000005"/>
    <n v="26190"/>
    <x v="0"/>
    <m/>
    <m/>
    <m/>
    <m/>
    <m/>
    <s v=""/>
    <m/>
    <n v="0"/>
  </r>
  <r>
    <n v="496"/>
    <n v="8"/>
    <m/>
    <m/>
    <m/>
    <m/>
    <d v="2016-08-05T13:06:13"/>
    <d v="2016-08-05T13:14:29"/>
    <n v="3185"/>
    <s v="City Hall             "/>
    <n v="40.717732499999997"/>
    <n v="-74.043845000000005"/>
    <n v="3184"/>
    <x v="8"/>
    <n v="40.7141454"/>
    <n v="-74.033551900000006"/>
    <n v="24568"/>
    <x v="0"/>
    <m/>
    <m/>
    <m/>
    <m/>
    <n v="1963"/>
    <n v="61"/>
    <m/>
    <n v="1"/>
  </r>
  <r>
    <n v="483"/>
    <n v="8"/>
    <m/>
    <m/>
    <m/>
    <m/>
    <d v="2016-08-05T13:08:15"/>
    <d v="2016-08-05T13:16:19"/>
    <n v="3202"/>
    <s v="Newport PATH          "/>
    <n v="40.727223500000001"/>
    <n v="-74.033758899999995"/>
    <n v="3209"/>
    <x v="28"/>
    <n v="40.724176499999999"/>
    <n v="-74.050656399999994"/>
    <n v="24387"/>
    <x v="0"/>
    <m/>
    <m/>
    <m/>
    <m/>
    <n v="1978"/>
    <n v="46"/>
    <m/>
    <n v="1"/>
  </r>
  <r>
    <n v="518"/>
    <n v="8"/>
    <m/>
    <m/>
    <m/>
    <m/>
    <d v="2016-08-05T13:08:28"/>
    <d v="2016-08-05T13:17:06"/>
    <n v="3211"/>
    <s v="Newark Ave            "/>
    <n v="40.721525149999998"/>
    <n v="-74.046304543000005"/>
    <n v="3183"/>
    <x v="11"/>
    <n v="40.716246900000002"/>
    <n v="-74.033458800000005"/>
    <n v="26282"/>
    <x v="0"/>
    <m/>
    <m/>
    <m/>
    <m/>
    <n v="1983"/>
    <n v="41"/>
    <m/>
    <n v="1"/>
  </r>
  <r>
    <n v="326"/>
    <n v="5"/>
    <m/>
    <m/>
    <m/>
    <m/>
    <d v="2016-08-05T13:13:37"/>
    <d v="2016-08-05T13:19:04"/>
    <n v="3202"/>
    <s v="Newport PATH          "/>
    <n v="40.727223500000001"/>
    <n v="-74.033758899999995"/>
    <n v="3203"/>
    <x v="9"/>
    <n v="40.727595966000003"/>
    <n v="-74.044247311000007"/>
    <n v="26303"/>
    <x v="0"/>
    <m/>
    <m/>
    <m/>
    <m/>
    <n v="1969"/>
    <n v="55"/>
    <m/>
    <n v="1"/>
  </r>
  <r>
    <n v="422"/>
    <n v="7"/>
    <m/>
    <m/>
    <m/>
    <m/>
    <d v="2016-08-05T13:13:54"/>
    <d v="2016-08-05T13:20:57"/>
    <n v="3202"/>
    <s v="Newport PATH          "/>
    <n v="40.727223500000001"/>
    <n v="-74.033758899999995"/>
    <n v="3211"/>
    <x v="14"/>
    <n v="40.721525149999998"/>
    <n v="-74.046304543000005"/>
    <n v="24718"/>
    <x v="0"/>
    <m/>
    <m/>
    <m/>
    <m/>
    <n v="1969"/>
    <n v="55"/>
    <m/>
    <n v="1"/>
  </r>
  <r>
    <n v="468"/>
    <n v="7"/>
    <m/>
    <m/>
    <m/>
    <m/>
    <d v="2016-08-05T13:14:13"/>
    <d v="2016-08-05T13:22:01"/>
    <n v="3185"/>
    <s v="City Hall             "/>
    <n v="40.717732499999997"/>
    <n v="-74.043845000000005"/>
    <n v="3270"/>
    <x v="18"/>
    <n v="40.725289107811321"/>
    <n v="-74.045571684837341"/>
    <n v="24627"/>
    <x v="0"/>
    <m/>
    <m/>
    <m/>
    <m/>
    <n v="1987"/>
    <n v="37"/>
    <m/>
    <n v="2"/>
  </r>
  <r>
    <n v="622"/>
    <n v="10"/>
    <m/>
    <m/>
    <m/>
    <m/>
    <d v="2016-08-05T13:15:54"/>
    <d v="2016-08-05T13:26:17"/>
    <n v="3185"/>
    <s v="City Hall             "/>
    <n v="40.717732499999997"/>
    <n v="-74.043845000000005"/>
    <n v="3278"/>
    <x v="12"/>
    <n v="40.725685483629007"/>
    <n v="-74.048790335655212"/>
    <n v="26221"/>
    <x v="1"/>
    <m/>
    <m/>
    <m/>
    <m/>
    <n v="1983"/>
    <n v="41"/>
    <m/>
    <n v="1"/>
  </r>
  <r>
    <n v="623"/>
    <n v="10"/>
    <m/>
    <m/>
    <m/>
    <m/>
    <d v="2016-08-05T13:15:54"/>
    <d v="2016-08-05T13:26:18"/>
    <n v="3185"/>
    <s v="City Hall             "/>
    <n v="40.717732499999997"/>
    <n v="-74.043845000000005"/>
    <n v="3278"/>
    <x v="12"/>
    <n v="40.725685483629007"/>
    <n v="-74.048790335655212"/>
    <n v="26242"/>
    <x v="1"/>
    <m/>
    <m/>
    <m/>
    <m/>
    <n v="1991"/>
    <n v="33"/>
    <m/>
    <n v="2"/>
  </r>
  <r>
    <n v="693"/>
    <n v="11"/>
    <m/>
    <m/>
    <m/>
    <m/>
    <d v="2016-08-05T13:16:53"/>
    <d v="2016-08-05T13:28:27"/>
    <n v="3186"/>
    <s v="Grove St PATH         "/>
    <n v="40.71958611647166"/>
    <n v="-74.043117463588715"/>
    <n v="3278"/>
    <x v="12"/>
    <n v="40.725685483629007"/>
    <n v="-74.048790335655212"/>
    <n v="24710"/>
    <x v="0"/>
    <m/>
    <m/>
    <m/>
    <m/>
    <n v="1981"/>
    <n v="43"/>
    <m/>
    <n v="1"/>
  </r>
  <r>
    <n v="258"/>
    <n v="4"/>
    <m/>
    <m/>
    <m/>
    <m/>
    <d v="2016-08-05T13:16:55"/>
    <d v="2016-08-05T13:21:13"/>
    <n v="3203"/>
    <s v="Hamilton Park         "/>
    <n v="40.727595966000003"/>
    <n v="-74.044247311000007"/>
    <n v="3209"/>
    <x v="28"/>
    <n v="40.724176499999999"/>
    <n v="-74.050656399999994"/>
    <n v="24523"/>
    <x v="0"/>
    <m/>
    <m/>
    <m/>
    <m/>
    <n v="1979"/>
    <n v="45"/>
    <m/>
    <n v="1"/>
  </r>
  <r>
    <n v="556"/>
    <n v="9"/>
    <m/>
    <m/>
    <m/>
    <m/>
    <d v="2016-08-05T13:16:57"/>
    <d v="2016-08-05T13:26:13"/>
    <n v="3202"/>
    <s v="Newport PATH          "/>
    <n v="40.727223500000001"/>
    <n v="-74.033758899999995"/>
    <n v="3183"/>
    <x v="11"/>
    <n v="40.716246900000002"/>
    <n v="-74.033458800000005"/>
    <n v="26236"/>
    <x v="0"/>
    <m/>
    <m/>
    <m/>
    <m/>
    <n v="1984"/>
    <n v="40"/>
    <m/>
    <n v="1"/>
  </r>
  <r>
    <n v="243"/>
    <n v="4"/>
    <m/>
    <m/>
    <m/>
    <m/>
    <d v="2016-08-05T13:19:53"/>
    <d v="2016-08-05T13:23:57"/>
    <n v="3270"/>
    <s v="Jersey &amp; 6th St       "/>
    <n v="40.725289107811321"/>
    <n v="-74.045571684837341"/>
    <n v="3186"/>
    <x v="5"/>
    <n v="40.71958611647166"/>
    <n v="-74.043117463588715"/>
    <n v="24644"/>
    <x v="0"/>
    <m/>
    <m/>
    <m/>
    <m/>
    <n v="1985"/>
    <n v="39"/>
    <m/>
    <n v="1"/>
  </r>
  <r>
    <n v="408"/>
    <n v="6"/>
    <m/>
    <m/>
    <m/>
    <m/>
    <d v="2016-08-05T13:19:57"/>
    <d v="2016-08-05T13:26:46"/>
    <n v="3202"/>
    <s v="Newport PATH          "/>
    <n v="40.727223500000001"/>
    <n v="-74.033758899999995"/>
    <n v="3184"/>
    <x v="8"/>
    <n v="40.7141454"/>
    <n v="-74.033551900000006"/>
    <n v="24530"/>
    <x v="0"/>
    <m/>
    <m/>
    <m/>
    <m/>
    <n v="1983"/>
    <n v="41"/>
    <m/>
    <n v="1"/>
  </r>
  <r>
    <n v="282"/>
    <n v="4"/>
    <m/>
    <m/>
    <m/>
    <m/>
    <d v="2016-08-05T13:23:04"/>
    <d v="2016-08-05T13:27:46"/>
    <n v="3225"/>
    <s v="Baldwin at Montgomery "/>
    <n v="40.723658899999997"/>
    <n v="-74.064194299999997"/>
    <n v="3195"/>
    <x v="3"/>
    <n v="40.730742625306583"/>
    <n v="-74.063783884048462"/>
    <n v="24531"/>
    <x v="0"/>
    <m/>
    <m/>
    <m/>
    <m/>
    <n v="1992"/>
    <n v="32"/>
    <m/>
    <n v="1"/>
  </r>
  <r>
    <n v="249"/>
    <n v="4"/>
    <m/>
    <m/>
    <m/>
    <m/>
    <d v="2016-08-05T13:23:51"/>
    <d v="2016-08-05T13:28:00"/>
    <n v="3203"/>
    <s v="Hamilton Park         "/>
    <n v="40.727595966000003"/>
    <n v="-74.044247311000007"/>
    <n v="3186"/>
    <x v="5"/>
    <n v="40.71958611647166"/>
    <n v="-74.043117463588715"/>
    <n v="24660"/>
    <x v="0"/>
    <m/>
    <m/>
    <m/>
    <m/>
    <n v="1991"/>
    <n v="33"/>
    <m/>
    <n v="1"/>
  </r>
  <r>
    <n v="433"/>
    <n v="7"/>
    <m/>
    <m/>
    <m/>
    <m/>
    <d v="2016-08-05T13:25:17"/>
    <d v="2016-08-05T13:32:31"/>
    <n v="3183"/>
    <s v="Exchange Place        "/>
    <n v="40.716246900000002"/>
    <n v="-74.033458800000005"/>
    <n v="3211"/>
    <x v="14"/>
    <n v="40.721525149999998"/>
    <n v="-74.046304543000005"/>
    <n v="26300"/>
    <x v="0"/>
    <m/>
    <m/>
    <m/>
    <m/>
    <n v="1982"/>
    <n v="42"/>
    <m/>
    <n v="2"/>
  </r>
  <r>
    <n v="362"/>
    <n v="6"/>
    <m/>
    <m/>
    <m/>
    <m/>
    <d v="2016-08-05T13:27:47"/>
    <d v="2016-08-05T13:33:50"/>
    <n v="3209"/>
    <s v="Brunswick St          "/>
    <n v="40.724176499999999"/>
    <n v="-74.050656399999994"/>
    <n v="3206"/>
    <x v="1"/>
    <n v="40.7311689"/>
    <n v="-74.057573599999998"/>
    <n v="26203"/>
    <x v="0"/>
    <m/>
    <m/>
    <m/>
    <m/>
    <n v="1979"/>
    <n v="45"/>
    <m/>
    <n v="1"/>
  </r>
  <r>
    <n v="286"/>
    <n v="4"/>
    <m/>
    <m/>
    <m/>
    <m/>
    <d v="2016-08-05T13:29:39"/>
    <d v="2016-08-05T13:34:26"/>
    <n v="3183"/>
    <s v="Exchange Place        "/>
    <n v="40.716246900000002"/>
    <n v="-74.033458800000005"/>
    <n v="3185"/>
    <x v="13"/>
    <n v="40.717732499999997"/>
    <n v="-74.043845000000005"/>
    <n v="26190"/>
    <x v="0"/>
    <m/>
    <m/>
    <m/>
    <m/>
    <n v="1986"/>
    <n v="38"/>
    <m/>
    <n v="1"/>
  </r>
  <r>
    <n v="398"/>
    <n v="6"/>
    <m/>
    <m/>
    <m/>
    <m/>
    <d v="2016-08-05T13:30:27"/>
    <d v="2016-08-05T13:37:05"/>
    <n v="3185"/>
    <s v="City Hall             "/>
    <n v="40.717732499999997"/>
    <n v="-74.043845000000005"/>
    <n v="3270"/>
    <x v="18"/>
    <n v="40.725289107811321"/>
    <n v="-74.045571684837341"/>
    <n v="24698"/>
    <x v="0"/>
    <m/>
    <m/>
    <m/>
    <m/>
    <n v="1983"/>
    <n v="41"/>
    <m/>
    <n v="2"/>
  </r>
  <r>
    <n v="1180"/>
    <n v="19"/>
    <m/>
    <m/>
    <m/>
    <m/>
    <d v="2016-08-05T13:33:04"/>
    <d v="2016-08-05T13:52:44"/>
    <n v="3193"/>
    <s v="Lincoln Park          "/>
    <n v="40.724605099886901"/>
    <n v="-74.078405946493149"/>
    <n v="3193"/>
    <x v="4"/>
    <n v="40.724605099886901"/>
    <n v="-74.078405946493149"/>
    <n v="24594"/>
    <x v="0"/>
    <m/>
    <m/>
    <m/>
    <m/>
    <n v="1983"/>
    <n v="41"/>
    <m/>
    <n v="1"/>
  </r>
  <r>
    <n v="1609"/>
    <n v="26"/>
    <m/>
    <m/>
    <m/>
    <m/>
    <d v="2016-08-05T13:33:36"/>
    <d v="2016-08-05T14:00:25"/>
    <n v="3278"/>
    <s v="Monmouth and 6th      "/>
    <n v="40.725685483629007"/>
    <n v="-74.048790335655212"/>
    <n v="3202"/>
    <x v="15"/>
    <n v="40.727223500000001"/>
    <n v="-74.033758899999995"/>
    <n v="26221"/>
    <x v="1"/>
    <m/>
    <m/>
    <m/>
    <m/>
    <n v="1983"/>
    <n v="41"/>
    <m/>
    <n v="1"/>
  </r>
  <r>
    <n v="1482"/>
    <n v="24"/>
    <m/>
    <m/>
    <m/>
    <m/>
    <d v="2016-08-05T13:34:05"/>
    <d v="2016-08-05T13:58:48"/>
    <n v="3278"/>
    <s v="Monmouth and 6th      "/>
    <n v="40.725685483629007"/>
    <n v="-74.048790335655212"/>
    <n v="3202"/>
    <x v="15"/>
    <n v="40.727223500000001"/>
    <n v="-74.033758899999995"/>
    <n v="26242"/>
    <x v="1"/>
    <m/>
    <m/>
    <m/>
    <m/>
    <n v="1991"/>
    <n v="33"/>
    <m/>
    <n v="2"/>
  </r>
  <r>
    <n v="299"/>
    <n v="4"/>
    <m/>
    <m/>
    <m/>
    <m/>
    <d v="2016-08-05T13:36:38"/>
    <d v="2016-08-05T13:41:38"/>
    <n v="3278"/>
    <s v="Monmouth and 6th      "/>
    <n v="40.725685483629007"/>
    <n v="-74.048790335655212"/>
    <n v="3186"/>
    <x v="5"/>
    <n v="40.71958611647166"/>
    <n v="-74.043117463588715"/>
    <n v="24402"/>
    <x v="0"/>
    <m/>
    <m/>
    <m/>
    <m/>
    <n v="1978"/>
    <n v="46"/>
    <m/>
    <n v="1"/>
  </r>
  <r>
    <n v="273"/>
    <n v="4"/>
    <m/>
    <m/>
    <m/>
    <m/>
    <d v="2016-08-05T13:36:48"/>
    <d v="2016-08-05T13:41:22"/>
    <n v="3183"/>
    <s v="Exchange Place        "/>
    <n v="40.716246900000002"/>
    <n v="-74.033458800000005"/>
    <n v="3276"/>
    <x v="6"/>
    <n v="40.714584035358932"/>
    <n v="-74.042817056179047"/>
    <n v="26282"/>
    <x v="0"/>
    <m/>
    <m/>
    <m/>
    <m/>
    <n v="1986"/>
    <n v="38"/>
    <m/>
    <n v="1"/>
  </r>
  <r>
    <n v="651"/>
    <n v="10"/>
    <m/>
    <m/>
    <m/>
    <m/>
    <d v="2016-08-05T13:37:21"/>
    <d v="2016-08-05T13:48:12"/>
    <n v="3186"/>
    <s v="Grove St PATH         "/>
    <n v="40.71958611647166"/>
    <n v="-74.043117463588715"/>
    <n v="3192"/>
    <x v="10"/>
    <n v="40.711242300000002"/>
    <n v="-74.055701299999996"/>
    <n v="24644"/>
    <x v="0"/>
    <m/>
    <m/>
    <m/>
    <m/>
    <n v="1976"/>
    <n v="48"/>
    <m/>
    <n v="2"/>
  </r>
  <r>
    <n v="196"/>
    <n v="3"/>
    <m/>
    <m/>
    <m/>
    <m/>
    <d v="2016-08-05T13:37:53"/>
    <d v="2016-08-05T13:41:09"/>
    <n v="3186"/>
    <s v="Grove St PATH         "/>
    <n v="40.71958611647166"/>
    <n v="-74.043117463588715"/>
    <n v="3270"/>
    <x v="18"/>
    <n v="40.725289107811321"/>
    <n v="-74.045571684837341"/>
    <n v="26161"/>
    <x v="0"/>
    <m/>
    <m/>
    <m/>
    <m/>
    <n v="1981"/>
    <n v="43"/>
    <m/>
    <n v="1"/>
  </r>
  <r>
    <n v="423"/>
    <n v="7"/>
    <m/>
    <m/>
    <m/>
    <m/>
    <d v="2016-08-05T13:38:38"/>
    <d v="2016-08-05T13:45:41"/>
    <n v="3184"/>
    <s v="Paulus Hook           "/>
    <n v="40.7141454"/>
    <n v="-74.033551900000006"/>
    <n v="3279"/>
    <x v="26"/>
    <n v="40.721630142638354"/>
    <n v="-74.04996782541275"/>
    <n v="24568"/>
    <x v="0"/>
    <m/>
    <m/>
    <m/>
    <m/>
    <n v="1982"/>
    <n v="42"/>
    <m/>
    <n v="1"/>
  </r>
  <r>
    <n v="312"/>
    <n v="5"/>
    <m/>
    <m/>
    <m/>
    <m/>
    <d v="2016-08-05T13:41:32"/>
    <d v="2016-08-05T13:46:45"/>
    <n v="3225"/>
    <s v="Baldwin at Montgomery "/>
    <n v="40.723658899999997"/>
    <n v="-74.064194299999997"/>
    <n v="3195"/>
    <x v="3"/>
    <n v="40.730742625306583"/>
    <n v="-74.063783884048462"/>
    <n v="24682"/>
    <x v="0"/>
    <m/>
    <m/>
    <m/>
    <m/>
    <n v="1986"/>
    <n v="38"/>
    <m/>
    <n v="1"/>
  </r>
  <r>
    <n v="267"/>
    <n v="4"/>
    <m/>
    <m/>
    <m/>
    <m/>
    <d v="2016-08-05T13:45:46"/>
    <d v="2016-08-05T13:50:14"/>
    <n v="3184"/>
    <s v="Paulus Hook           "/>
    <n v="40.7141454"/>
    <n v="-74.033551900000006"/>
    <n v="3276"/>
    <x v="6"/>
    <n v="40.714584035358932"/>
    <n v="-74.042817056179047"/>
    <n v="26228"/>
    <x v="0"/>
    <m/>
    <m/>
    <m/>
    <m/>
    <n v="1983"/>
    <n v="41"/>
    <m/>
    <n v="1"/>
  </r>
  <r>
    <n v="253"/>
    <n v="4"/>
    <m/>
    <m/>
    <m/>
    <m/>
    <d v="2016-08-05T13:46:38"/>
    <d v="2016-08-05T13:50:52"/>
    <n v="3186"/>
    <s v="Grove St PATH         "/>
    <n v="40.71958611647166"/>
    <n v="-74.043117463588715"/>
    <n v="3278"/>
    <x v="12"/>
    <n v="40.725685483629007"/>
    <n v="-74.048790335655212"/>
    <n v="24691"/>
    <x v="0"/>
    <m/>
    <m/>
    <m/>
    <m/>
    <n v="1987"/>
    <n v="37"/>
    <m/>
    <n v="1"/>
  </r>
  <r>
    <n v="343"/>
    <n v="5"/>
    <m/>
    <m/>
    <m/>
    <m/>
    <d v="2016-08-05T13:48:25"/>
    <d v="2016-08-05T13:54:09"/>
    <n v="3206"/>
    <s v="Hilltop               "/>
    <n v="40.7311689"/>
    <n v="-74.057573599999998"/>
    <n v="3203"/>
    <x v="9"/>
    <n v="40.727595966000003"/>
    <n v="-74.044247311000007"/>
    <n v="26203"/>
    <x v="0"/>
    <m/>
    <m/>
    <m/>
    <m/>
    <n v="1979"/>
    <n v="45"/>
    <m/>
    <n v="1"/>
  </r>
  <r>
    <n v="115"/>
    <n v="1"/>
    <m/>
    <m/>
    <m/>
    <m/>
    <d v="2016-08-05T13:48:56"/>
    <d v="2016-08-05T13:50:52"/>
    <n v="3186"/>
    <s v="Grove St PATH         "/>
    <n v="40.71958611647166"/>
    <n v="-74.043117463588715"/>
    <n v="3211"/>
    <x v="14"/>
    <n v="40.721525149999998"/>
    <n v="-74.046304543000005"/>
    <n v="24660"/>
    <x v="0"/>
    <m/>
    <m/>
    <m/>
    <m/>
    <n v="1966"/>
    <n v="58"/>
    <m/>
    <n v="1"/>
  </r>
  <r>
    <n v="663"/>
    <n v="11"/>
    <m/>
    <m/>
    <m/>
    <m/>
    <d v="2016-08-05T13:52:45"/>
    <d v="2016-08-05T14:03:48"/>
    <n v="3184"/>
    <s v="Paulus Hook           "/>
    <n v="40.7141454"/>
    <n v="-74.033551900000006"/>
    <n v="3278"/>
    <x v="12"/>
    <n v="40.725685483629007"/>
    <n v="-74.048790335655212"/>
    <n v="26285"/>
    <x v="0"/>
    <m/>
    <m/>
    <m/>
    <m/>
    <n v="1979"/>
    <n v="45"/>
    <m/>
    <n v="1"/>
  </r>
  <r>
    <n v="8356"/>
    <n v="139"/>
    <m/>
    <m/>
    <m/>
    <m/>
    <d v="2016-08-05T13:54:01"/>
    <d v="2016-08-05T16:13:18"/>
    <n v="3193"/>
    <s v="Lincoln Park          "/>
    <n v="40.724605099886901"/>
    <n v="-74.078405946493149"/>
    <n v="3192"/>
    <x v="10"/>
    <n v="40.711242300000002"/>
    <n v="-74.055701299999996"/>
    <n v="24600"/>
    <x v="0"/>
    <m/>
    <m/>
    <m/>
    <m/>
    <n v="1979"/>
    <n v="45"/>
    <m/>
    <n v="1"/>
  </r>
  <r>
    <n v="4381"/>
    <n v="73"/>
    <m/>
    <m/>
    <m/>
    <m/>
    <d v="2016-08-05T13:56:03"/>
    <d v="2016-08-05T15:09:05"/>
    <n v="3276"/>
    <s v="Marin Light Rail      "/>
    <n v="40.714584035358932"/>
    <n v="-74.042817056179047"/>
    <n v="3276"/>
    <x v="6"/>
    <n v="40.714584035358932"/>
    <n v="-74.042817056179047"/>
    <n v="26228"/>
    <x v="1"/>
    <m/>
    <m/>
    <m/>
    <m/>
    <m/>
    <s v=""/>
    <m/>
    <n v="0"/>
  </r>
  <r>
    <n v="242"/>
    <n v="4"/>
    <m/>
    <m/>
    <m/>
    <m/>
    <d v="2016-08-05T13:56:40"/>
    <d v="2016-08-05T14:00:42"/>
    <n v="3207"/>
    <s v="Oakland Ave           "/>
    <n v="40.737603700000001"/>
    <n v="-74.052478300000004"/>
    <n v="3210"/>
    <x v="27"/>
    <n v="40.742677141000001"/>
    <n v="-74.051788633000001"/>
    <n v="24539"/>
    <x v="0"/>
    <m/>
    <m/>
    <m/>
    <m/>
    <n v="1991"/>
    <n v="33"/>
    <m/>
    <n v="1"/>
  </r>
  <r>
    <n v="178"/>
    <n v="2"/>
    <m/>
    <m/>
    <m/>
    <m/>
    <d v="2016-08-05T13:59:47"/>
    <d v="2016-08-05T14:02:45"/>
    <n v="3184"/>
    <s v="Paulus Hook           "/>
    <n v="40.7141454"/>
    <n v="-74.033551900000006"/>
    <n v="3267"/>
    <x v="33"/>
    <n v="40.712418823756899"/>
    <n v="-74.038525521755219"/>
    <n v="24390"/>
    <x v="0"/>
    <m/>
    <m/>
    <m/>
    <m/>
    <n v="1984"/>
    <n v="40"/>
    <m/>
    <n v="1"/>
  </r>
  <r>
    <n v="553"/>
    <n v="9"/>
    <m/>
    <m/>
    <m/>
    <m/>
    <d v="2016-08-05T14:01:50"/>
    <d v="2016-08-05T14:11:04"/>
    <n v="3202"/>
    <s v="Newport PATH          "/>
    <n v="40.727223500000001"/>
    <n v="-74.033758899999995"/>
    <n v="3202"/>
    <x v="15"/>
    <n v="40.727223500000001"/>
    <n v="-74.033758899999995"/>
    <n v="26180"/>
    <x v="0"/>
    <m/>
    <m/>
    <m/>
    <m/>
    <n v="1988"/>
    <n v="36"/>
    <m/>
    <n v="1"/>
  </r>
  <r>
    <n v="240"/>
    <n v="4"/>
    <m/>
    <m/>
    <m/>
    <m/>
    <d v="2016-08-05T14:02:48"/>
    <d v="2016-08-05T14:06:48"/>
    <n v="3270"/>
    <s v="Jersey &amp; 6th St       "/>
    <n v="40.725289107811321"/>
    <n v="-74.045571684837341"/>
    <n v="3186"/>
    <x v="5"/>
    <n v="40.71958611647166"/>
    <n v="-74.043117463588715"/>
    <n v="26161"/>
    <x v="0"/>
    <m/>
    <m/>
    <m/>
    <m/>
    <n v="1985"/>
    <n v="39"/>
    <m/>
    <n v="1"/>
  </r>
  <r>
    <n v="717"/>
    <n v="11"/>
    <m/>
    <m/>
    <m/>
    <m/>
    <d v="2016-08-05T14:03:14"/>
    <d v="2016-08-05T14:15:12"/>
    <n v="3197"/>
    <s v="North St              "/>
    <n v="40.752558999999998"/>
    <n v="-74.044725"/>
    <n v="3220"/>
    <x v="24"/>
    <n v="40.734961020009514"/>
    <n v="-74.059503078460693"/>
    <n v="26209"/>
    <x v="0"/>
    <m/>
    <m/>
    <m/>
    <m/>
    <n v="1957"/>
    <n v="67"/>
    <m/>
    <n v="2"/>
  </r>
  <r>
    <n v="581"/>
    <n v="9"/>
    <m/>
    <m/>
    <m/>
    <m/>
    <d v="2016-08-05T14:06:10"/>
    <d v="2016-08-05T14:15:51"/>
    <n v="3202"/>
    <s v="Newport PATH          "/>
    <n v="40.727223500000001"/>
    <n v="-74.033758899999995"/>
    <n v="3183"/>
    <x v="11"/>
    <n v="40.716246900000002"/>
    <n v="-74.033458800000005"/>
    <n v="24668"/>
    <x v="2"/>
    <m/>
    <m/>
    <m/>
    <m/>
    <n v="1987"/>
    <n v="37"/>
    <m/>
    <n v="1"/>
  </r>
  <r>
    <n v="910"/>
    <n v="15"/>
    <m/>
    <m/>
    <m/>
    <m/>
    <d v="2016-08-05T14:06:56"/>
    <d v="2016-08-05T14:22:06"/>
    <n v="3185"/>
    <s v="City Hall             "/>
    <n v="40.717732499999997"/>
    <n v="-74.043845000000005"/>
    <n v="3185"/>
    <x v="13"/>
    <n v="40.717732499999997"/>
    <n v="-74.043845000000005"/>
    <n v="24602"/>
    <x v="0"/>
    <m/>
    <m/>
    <m/>
    <m/>
    <n v="1991"/>
    <n v="33"/>
    <m/>
    <n v="1"/>
  </r>
  <r>
    <n v="256"/>
    <n v="4"/>
    <m/>
    <m/>
    <m/>
    <m/>
    <d v="2016-08-05T14:08:10"/>
    <d v="2016-08-05T14:12:27"/>
    <n v="3210"/>
    <s v="Pershing Field        "/>
    <n v="40.742677141000001"/>
    <n v="-74.051788633000001"/>
    <n v="3207"/>
    <x v="32"/>
    <n v="40.737603700000001"/>
    <n v="-74.052478300000004"/>
    <n v="24539"/>
    <x v="0"/>
    <m/>
    <m/>
    <m/>
    <m/>
    <n v="1991"/>
    <n v="33"/>
    <m/>
    <n v="1"/>
  </r>
  <r>
    <n v="1039"/>
    <n v="17"/>
    <m/>
    <m/>
    <m/>
    <m/>
    <d v="2016-08-05T14:08:20"/>
    <d v="2016-08-05T14:25:39"/>
    <n v="3202"/>
    <s v="Newport PATH          "/>
    <n v="40.727223500000001"/>
    <n v="-74.033758899999995"/>
    <n v="3192"/>
    <x v="10"/>
    <n v="40.711242300000002"/>
    <n v="-74.055701299999996"/>
    <n v="24487"/>
    <x v="0"/>
    <m/>
    <m/>
    <m/>
    <m/>
    <n v="1972"/>
    <n v="52"/>
    <m/>
    <n v="2"/>
  </r>
  <r>
    <n v="954"/>
    <n v="15"/>
    <m/>
    <m/>
    <m/>
    <m/>
    <d v="2016-08-05T14:08:27"/>
    <d v="2016-08-05T14:24:22"/>
    <n v="3273"/>
    <s v="Manila &amp; 1st          "/>
    <n v="40.721650724879986"/>
    <n v="-74.042884111404419"/>
    <n v="3272"/>
    <x v="39"/>
    <n v="40.723331586464361"/>
    <n v="-74.045952558517442"/>
    <n v="26256"/>
    <x v="0"/>
    <m/>
    <m/>
    <m/>
    <m/>
    <n v="1977"/>
    <n v="47"/>
    <m/>
    <n v="1"/>
  </r>
  <r>
    <n v="296"/>
    <n v="4"/>
    <m/>
    <m/>
    <m/>
    <m/>
    <d v="2016-08-05T14:13:00"/>
    <d v="2016-08-05T14:17:56"/>
    <n v="3186"/>
    <s v="Grove St PATH         "/>
    <n v="40.71958611647166"/>
    <n v="-74.043117463588715"/>
    <n v="3214"/>
    <x v="19"/>
    <n v="40.712774199999998"/>
    <n v="-74.0364857"/>
    <n v="24413"/>
    <x v="0"/>
    <m/>
    <m/>
    <m/>
    <m/>
    <n v="1975"/>
    <n v="49"/>
    <m/>
    <n v="1"/>
  </r>
  <r>
    <n v="833"/>
    <n v="13"/>
    <m/>
    <m/>
    <m/>
    <m/>
    <d v="2016-08-05T14:15:33"/>
    <d v="2016-08-05T14:29:26"/>
    <n v="3270"/>
    <s v="Jersey &amp; 6th St       "/>
    <n v="40.725289107811321"/>
    <n v="-74.045571684837341"/>
    <n v="3270"/>
    <x v="18"/>
    <n v="40.725289107811321"/>
    <n v="-74.045571684837341"/>
    <n v="26305"/>
    <x v="0"/>
    <m/>
    <m/>
    <m/>
    <m/>
    <n v="1976"/>
    <n v="48"/>
    <m/>
    <n v="1"/>
  </r>
  <r>
    <n v="282"/>
    <n v="4"/>
    <m/>
    <m/>
    <m/>
    <m/>
    <d v="2016-08-05T14:16:19"/>
    <d v="2016-08-05T14:21:01"/>
    <n v="3186"/>
    <s v="Grove St PATH         "/>
    <n v="40.71958611647166"/>
    <n v="-74.043117463588715"/>
    <n v="3203"/>
    <x v="9"/>
    <n v="40.727595966000003"/>
    <n v="-74.044247311000007"/>
    <n v="24661"/>
    <x v="0"/>
    <m/>
    <m/>
    <m/>
    <m/>
    <n v="1991"/>
    <n v="33"/>
    <m/>
    <n v="1"/>
  </r>
  <r>
    <n v="1014"/>
    <n v="16"/>
    <m/>
    <m/>
    <m/>
    <m/>
    <d v="2016-08-05T14:20:48"/>
    <d v="2016-08-05T14:37:43"/>
    <n v="3211"/>
    <s v="Newark Ave            "/>
    <n v="40.721525149999998"/>
    <n v="-74.046304543000005"/>
    <n v="3186"/>
    <x v="5"/>
    <n v="40.71958611647166"/>
    <n v="-74.043117463588715"/>
    <n v="24660"/>
    <x v="0"/>
    <m/>
    <m/>
    <m/>
    <m/>
    <n v="1966"/>
    <n v="58"/>
    <m/>
    <n v="1"/>
  </r>
  <r>
    <n v="410"/>
    <n v="6"/>
    <m/>
    <m/>
    <m/>
    <m/>
    <d v="2016-08-05T14:22:24"/>
    <d v="2016-08-05T14:29:14"/>
    <n v="3202"/>
    <s v="Newport PATH          "/>
    <n v="40.727223500000001"/>
    <n v="-74.033758899999995"/>
    <n v="3211"/>
    <x v="14"/>
    <n v="40.721525149999998"/>
    <n v="-74.046304543000005"/>
    <n v="26221"/>
    <x v="0"/>
    <m/>
    <m/>
    <m/>
    <m/>
    <n v="1982"/>
    <n v="42"/>
    <m/>
    <n v="1"/>
  </r>
  <r>
    <n v="308"/>
    <n v="5"/>
    <m/>
    <m/>
    <m/>
    <m/>
    <d v="2016-08-05T14:23:44"/>
    <d v="2016-08-05T14:28:52"/>
    <n v="3187"/>
    <s v="Warren St             "/>
    <n v="40.721123599999999"/>
    <n v="-74.038050949999999"/>
    <n v="3186"/>
    <x v="5"/>
    <n v="40.71958611647166"/>
    <n v="-74.043117463588715"/>
    <n v="26297"/>
    <x v="0"/>
    <m/>
    <m/>
    <m/>
    <m/>
    <n v="1962"/>
    <n v="62"/>
    <m/>
    <n v="1"/>
  </r>
  <r>
    <n v="337"/>
    <n v="5"/>
    <m/>
    <m/>
    <m/>
    <m/>
    <d v="2016-08-05T14:25:35"/>
    <d v="2016-08-05T14:31:12"/>
    <n v="3186"/>
    <s v="Grove St PATH         "/>
    <n v="40.71958611647166"/>
    <n v="-74.043117463588715"/>
    <n v="3203"/>
    <x v="9"/>
    <n v="40.727595966000003"/>
    <n v="-74.044247311000007"/>
    <n v="26304"/>
    <x v="0"/>
    <m/>
    <m/>
    <m/>
    <m/>
    <n v="1986"/>
    <n v="38"/>
    <m/>
    <n v="1"/>
  </r>
  <r>
    <n v="431"/>
    <n v="7"/>
    <m/>
    <m/>
    <m/>
    <m/>
    <d v="2016-08-05T14:27:43"/>
    <d v="2016-08-05T14:34:55"/>
    <n v="3209"/>
    <s v="Brunswick St          "/>
    <n v="40.724176499999999"/>
    <n v="-74.050656399999994"/>
    <n v="3185"/>
    <x v="13"/>
    <n v="40.717732499999997"/>
    <n v="-74.043845000000005"/>
    <n v="24609"/>
    <x v="0"/>
    <m/>
    <m/>
    <m/>
    <m/>
    <n v="1964"/>
    <n v="60"/>
    <m/>
    <n v="2"/>
  </r>
  <r>
    <n v="1239"/>
    <n v="20"/>
    <m/>
    <m/>
    <m/>
    <m/>
    <d v="2016-08-05T14:29:08"/>
    <d v="2016-08-05T14:49:47"/>
    <n v="3209"/>
    <s v="Brunswick St          "/>
    <n v="40.724176499999999"/>
    <n v="-74.050656399999994"/>
    <n v="3278"/>
    <x v="12"/>
    <n v="40.725685483629007"/>
    <n v="-74.048790335655212"/>
    <n v="26232"/>
    <x v="0"/>
    <m/>
    <m/>
    <m/>
    <m/>
    <n v="1980"/>
    <n v="44"/>
    <m/>
    <n v="1"/>
  </r>
  <r>
    <n v="1208"/>
    <n v="20"/>
    <m/>
    <m/>
    <m/>
    <m/>
    <d v="2016-08-05T14:30:29"/>
    <d v="2016-08-05T14:50:38"/>
    <n v="3183"/>
    <s v="Exchange Place        "/>
    <n v="40.716246900000002"/>
    <n v="-74.033458800000005"/>
    <n v="3183"/>
    <x v="11"/>
    <n v="40.716246900000002"/>
    <n v="-74.033458800000005"/>
    <n v="26293"/>
    <x v="0"/>
    <m/>
    <m/>
    <m/>
    <m/>
    <n v="1970"/>
    <n v="54"/>
    <m/>
    <n v="1"/>
  </r>
  <r>
    <n v="800"/>
    <n v="13"/>
    <m/>
    <m/>
    <m/>
    <m/>
    <d v="2016-08-05T14:33:56"/>
    <d v="2016-08-05T14:47:17"/>
    <n v="3195"/>
    <s v="Sip Ave               "/>
    <n v="40.730742625306583"/>
    <n v="-74.063783884048462"/>
    <n v="3183"/>
    <x v="11"/>
    <n v="40.716246900000002"/>
    <n v="-74.033458800000005"/>
    <n v="24467"/>
    <x v="0"/>
    <m/>
    <m/>
    <m/>
    <m/>
    <n v="1979"/>
    <n v="45"/>
    <m/>
    <n v="1"/>
  </r>
  <r>
    <n v="299"/>
    <n v="4"/>
    <m/>
    <m/>
    <m/>
    <m/>
    <d v="2016-08-05T14:34:23"/>
    <d v="2016-08-05T14:39:23"/>
    <n v="3194"/>
    <s v="McGinley Square       "/>
    <n v="40.725339925355797"/>
    <n v="-74.067622125148773"/>
    <n v="3195"/>
    <x v="3"/>
    <n v="40.730742625306583"/>
    <n v="-74.063783884048462"/>
    <n v="26301"/>
    <x v="0"/>
    <m/>
    <m/>
    <m/>
    <m/>
    <n v="1984"/>
    <n v="40"/>
    <m/>
    <n v="1"/>
  </r>
  <r>
    <n v="2436"/>
    <n v="40"/>
    <m/>
    <m/>
    <m/>
    <m/>
    <d v="2016-08-05T14:34:31"/>
    <d v="2016-08-05T15:15:07"/>
    <n v="3202"/>
    <s v="Newport PATH          "/>
    <n v="40.727223500000001"/>
    <n v="-74.033758899999995"/>
    <n v="3202"/>
    <x v="15"/>
    <n v="40.727223500000001"/>
    <n v="-74.033758899999995"/>
    <n v="26242"/>
    <x v="1"/>
    <m/>
    <m/>
    <m/>
    <m/>
    <n v="1991"/>
    <n v="33"/>
    <m/>
    <n v="2"/>
  </r>
  <r>
    <n v="2426"/>
    <n v="40"/>
    <m/>
    <m/>
    <m/>
    <m/>
    <d v="2016-08-05T14:34:33"/>
    <d v="2016-08-05T15:14:59"/>
    <n v="3202"/>
    <s v="Newport PATH          "/>
    <n v="40.727223500000001"/>
    <n v="-74.033758899999995"/>
    <n v="3202"/>
    <x v="15"/>
    <n v="40.727223500000001"/>
    <n v="-74.033758899999995"/>
    <n v="26180"/>
    <x v="1"/>
    <m/>
    <m/>
    <m/>
    <m/>
    <n v="1983"/>
    <n v="41"/>
    <m/>
    <n v="1"/>
  </r>
  <r>
    <n v="520"/>
    <n v="8"/>
    <m/>
    <m/>
    <m/>
    <m/>
    <d v="2016-08-05T14:34:41"/>
    <d v="2016-08-05T14:43:21"/>
    <n v="3211"/>
    <s v="Newark Ave            "/>
    <n v="40.721525149999998"/>
    <n v="-74.046304543000005"/>
    <n v="3211"/>
    <x v="14"/>
    <n v="40.721525149999998"/>
    <n v="-74.046304543000005"/>
    <n v="24718"/>
    <x v="0"/>
    <m/>
    <m/>
    <m/>
    <m/>
    <n v="1982"/>
    <n v="42"/>
    <m/>
    <n v="1"/>
  </r>
  <r>
    <n v="281"/>
    <n v="4"/>
    <m/>
    <m/>
    <m/>
    <m/>
    <d v="2016-08-05T14:36:06"/>
    <d v="2016-08-05T14:40:48"/>
    <n v="3186"/>
    <s v="Grove St PATH         "/>
    <n v="40.71958611647166"/>
    <n v="-74.043117463588715"/>
    <n v="3205"/>
    <x v="25"/>
    <n v="40.716539780991937"/>
    <n v="-74.049637913703904"/>
    <n v="24538"/>
    <x v="0"/>
    <m/>
    <m/>
    <m/>
    <m/>
    <n v="1980"/>
    <n v="44"/>
    <m/>
    <n v="1"/>
  </r>
  <r>
    <n v="808"/>
    <n v="13"/>
    <m/>
    <m/>
    <m/>
    <m/>
    <d v="2016-08-05T14:38:11"/>
    <d v="2016-08-05T14:51:40"/>
    <n v="3278"/>
    <s v="Monmouth and 6th      "/>
    <n v="40.725685483629007"/>
    <n v="-74.048790335655212"/>
    <n v="3186"/>
    <x v="5"/>
    <n v="40.71958611647166"/>
    <n v="-74.043117463588715"/>
    <n v="26261"/>
    <x v="1"/>
    <m/>
    <m/>
    <m/>
    <m/>
    <m/>
    <s v=""/>
    <m/>
    <n v="0"/>
  </r>
  <r>
    <n v="257"/>
    <n v="4"/>
    <m/>
    <m/>
    <m/>
    <m/>
    <d v="2016-08-05T14:38:54"/>
    <d v="2016-08-05T14:43:12"/>
    <n v="3209"/>
    <s v="Brunswick St          "/>
    <n v="40.724176499999999"/>
    <n v="-74.050656399999994"/>
    <n v="3186"/>
    <x v="5"/>
    <n v="40.71958611647166"/>
    <n v="-74.043117463588715"/>
    <n v="24387"/>
    <x v="0"/>
    <m/>
    <m/>
    <m/>
    <m/>
    <n v="1989"/>
    <n v="35"/>
    <m/>
    <n v="2"/>
  </r>
  <r>
    <n v="714"/>
    <n v="11"/>
    <m/>
    <m/>
    <m/>
    <m/>
    <d v="2016-08-05T14:40:36"/>
    <d v="2016-08-05T14:52:30"/>
    <n v="3188"/>
    <s v="NJCU                  "/>
    <n v="40.710108699999999"/>
    <n v="-74.085848900000002"/>
    <n v="3193"/>
    <x v="4"/>
    <n v="40.724605099886901"/>
    <n v="-74.078405946493149"/>
    <n v="24392"/>
    <x v="0"/>
    <m/>
    <m/>
    <m/>
    <m/>
    <n v="1972"/>
    <n v="52"/>
    <m/>
    <n v="1"/>
  </r>
  <r>
    <n v="206"/>
    <n v="3"/>
    <m/>
    <m/>
    <m/>
    <m/>
    <d v="2016-08-05T14:41:24"/>
    <d v="2016-08-05T14:44:51"/>
    <n v="3213"/>
    <s v="Van Vorst Park        "/>
    <n v="40.718488919999999"/>
    <n v="-74.047726624999996"/>
    <n v="3186"/>
    <x v="5"/>
    <n v="40.71958611647166"/>
    <n v="-74.043117463588715"/>
    <n v="26224"/>
    <x v="0"/>
    <m/>
    <m/>
    <m/>
    <m/>
    <n v="1986"/>
    <n v="38"/>
    <m/>
    <n v="1"/>
  </r>
  <r>
    <n v="766"/>
    <n v="12"/>
    <m/>
    <m/>
    <m/>
    <m/>
    <d v="2016-08-05T14:41:52"/>
    <d v="2016-08-05T14:54:38"/>
    <n v="3187"/>
    <s v="Warren St             "/>
    <n v="40.721123599999999"/>
    <n v="-74.038050949999999"/>
    <n v="3210"/>
    <x v="27"/>
    <n v="40.742677141000001"/>
    <n v="-74.051788633000001"/>
    <n v="26267"/>
    <x v="0"/>
    <m/>
    <m/>
    <m/>
    <m/>
    <n v="1989"/>
    <n v="35"/>
    <m/>
    <n v="1"/>
  </r>
  <r>
    <n v="561"/>
    <n v="9"/>
    <m/>
    <m/>
    <m/>
    <m/>
    <d v="2016-08-05T14:43:03"/>
    <d v="2016-08-05T14:52:25"/>
    <n v="3209"/>
    <s v="Brunswick St          "/>
    <n v="40.724176499999999"/>
    <n v="-74.050656399999994"/>
    <n v="3202"/>
    <x v="15"/>
    <n v="40.727223500000001"/>
    <n v="-74.033758899999995"/>
    <n v="26181"/>
    <x v="0"/>
    <m/>
    <m/>
    <m/>
    <m/>
    <n v="1978"/>
    <n v="46"/>
    <m/>
    <n v="1"/>
  </r>
  <r>
    <n v="418"/>
    <n v="6"/>
    <m/>
    <m/>
    <m/>
    <m/>
    <d v="2016-08-05T14:43:43"/>
    <d v="2016-08-05T14:50:41"/>
    <n v="3195"/>
    <s v="Sip Ave               "/>
    <n v="40.730742625306583"/>
    <n v="-74.063783884048462"/>
    <n v="3225"/>
    <x v="38"/>
    <n v="40.723658899999997"/>
    <n v="-74.064194299999997"/>
    <n v="24682"/>
    <x v="0"/>
    <m/>
    <m/>
    <m/>
    <m/>
    <n v="1986"/>
    <n v="38"/>
    <m/>
    <n v="1"/>
  </r>
  <r>
    <n v="603"/>
    <n v="10"/>
    <m/>
    <m/>
    <m/>
    <m/>
    <d v="2016-08-05T14:48:30"/>
    <d v="2016-08-05T14:58:33"/>
    <n v="3278"/>
    <s v="Monmouth and 6th      "/>
    <n v="40.725685483629007"/>
    <n v="-74.048790335655212"/>
    <n v="3186"/>
    <x v="5"/>
    <n v="40.71958611647166"/>
    <n v="-74.043117463588715"/>
    <n v="26279"/>
    <x v="0"/>
    <m/>
    <m/>
    <m/>
    <m/>
    <n v="1997"/>
    <n v="27"/>
    <m/>
    <n v="2"/>
  </r>
  <r>
    <n v="195"/>
    <n v="3"/>
    <m/>
    <m/>
    <m/>
    <m/>
    <d v="2016-08-05T14:49:21"/>
    <d v="2016-08-05T14:52:37"/>
    <n v="3186"/>
    <s v="Grove St PATH         "/>
    <n v="40.71958611647166"/>
    <n v="-74.043117463588715"/>
    <n v="3213"/>
    <x v="7"/>
    <n v="40.718488919999999"/>
    <n v="-74.047726624999996"/>
    <n v="26224"/>
    <x v="0"/>
    <m/>
    <m/>
    <m/>
    <m/>
    <n v="1986"/>
    <n v="38"/>
    <m/>
    <n v="1"/>
  </r>
  <r>
    <n v="1004"/>
    <n v="16"/>
    <m/>
    <m/>
    <m/>
    <m/>
    <d v="2016-08-05T14:49:47"/>
    <d v="2016-08-05T15:06:31"/>
    <n v="3183"/>
    <s v="Exchange Place        "/>
    <n v="40.716246900000002"/>
    <n v="-74.033458800000005"/>
    <n v="3194"/>
    <x v="20"/>
    <n v="40.725339925355797"/>
    <n v="-74.067622125148773"/>
    <n v="26259"/>
    <x v="0"/>
    <m/>
    <m/>
    <m/>
    <m/>
    <n v="1979"/>
    <n v="45"/>
    <m/>
    <n v="1"/>
  </r>
  <r>
    <n v="936"/>
    <n v="15"/>
    <m/>
    <m/>
    <m/>
    <m/>
    <d v="2016-08-05T14:52:40"/>
    <d v="2016-08-05T15:08:17"/>
    <n v="3186"/>
    <s v="Grove St PATH         "/>
    <n v="40.71958611647166"/>
    <n v="-74.043117463588715"/>
    <n v="3199"/>
    <x v="21"/>
    <n v="40.728744800000001"/>
    <n v="-74.032108199999996"/>
    <n v="24660"/>
    <x v="0"/>
    <m/>
    <m/>
    <m/>
    <m/>
    <n v="1952"/>
    <n v="72"/>
    <m/>
    <n v="1"/>
  </r>
  <r>
    <n v="182"/>
    <n v="3"/>
    <m/>
    <m/>
    <m/>
    <m/>
    <d v="2016-08-05T14:55:11"/>
    <d v="2016-08-05T14:58:14"/>
    <n v="3186"/>
    <s v="Grove St PATH         "/>
    <n v="40.71958611647166"/>
    <n v="-74.043117463588715"/>
    <n v="3279"/>
    <x v="26"/>
    <n v="40.721630142638354"/>
    <n v="-74.04996782541275"/>
    <n v="26261"/>
    <x v="0"/>
    <m/>
    <m/>
    <m/>
    <m/>
    <n v="1977"/>
    <n v="47"/>
    <m/>
    <n v="1"/>
  </r>
  <r>
    <n v="209"/>
    <n v="3"/>
    <m/>
    <m/>
    <m/>
    <m/>
    <d v="2016-08-05T14:55:47"/>
    <d v="2016-08-05T14:59:17"/>
    <n v="3211"/>
    <s v="Newark Ave            "/>
    <n v="40.721525149999998"/>
    <n v="-74.046304543000005"/>
    <n v="3203"/>
    <x v="9"/>
    <n v="40.727595966000003"/>
    <n v="-74.044247311000007"/>
    <n v="24621"/>
    <x v="0"/>
    <m/>
    <m/>
    <m/>
    <m/>
    <n v="1975"/>
    <n v="49"/>
    <m/>
    <n v="1"/>
  </r>
  <r>
    <n v="299"/>
    <n v="4"/>
    <m/>
    <m/>
    <m/>
    <m/>
    <d v="2016-08-05T14:56:25"/>
    <d v="2016-08-05T15:01:25"/>
    <n v="3186"/>
    <s v="Grove St PATH         "/>
    <n v="40.71958611647166"/>
    <n v="-74.043117463588715"/>
    <n v="3203"/>
    <x v="9"/>
    <n v="40.727595966000003"/>
    <n v="-74.044247311000007"/>
    <n v="26184"/>
    <x v="0"/>
    <m/>
    <m/>
    <m/>
    <m/>
    <n v="1978"/>
    <n v="46"/>
    <m/>
    <n v="1"/>
  </r>
  <r>
    <n v="301"/>
    <n v="5"/>
    <m/>
    <m/>
    <m/>
    <m/>
    <d v="2016-08-05T14:57:33"/>
    <d v="2016-08-05T15:02:35"/>
    <n v="3267"/>
    <s v="Morris Canal          "/>
    <n v="40.712418823756899"/>
    <n v="-74.038525521755219"/>
    <n v="3183"/>
    <x v="11"/>
    <n v="40.716246900000002"/>
    <n v="-74.033458800000005"/>
    <n v="26214"/>
    <x v="0"/>
    <m/>
    <m/>
    <m/>
    <m/>
    <n v="1976"/>
    <n v="48"/>
    <m/>
    <n v="1"/>
  </r>
  <r>
    <n v="347"/>
    <n v="5"/>
    <m/>
    <m/>
    <m/>
    <m/>
    <d v="2016-08-05T14:58:34"/>
    <d v="2016-08-05T15:04:22"/>
    <n v="3194"/>
    <s v="McGinley Square       "/>
    <n v="40.725339925355797"/>
    <n v="-74.067622125148773"/>
    <n v="3206"/>
    <x v="1"/>
    <n v="40.7311689"/>
    <n v="-74.057573599999998"/>
    <n v="24434"/>
    <x v="0"/>
    <m/>
    <m/>
    <m/>
    <m/>
    <n v="1981"/>
    <n v="43"/>
    <m/>
    <n v="1"/>
  </r>
  <r>
    <n v="344"/>
    <n v="5"/>
    <m/>
    <m/>
    <m/>
    <m/>
    <d v="2016-08-05T14:58:47"/>
    <d v="2016-08-05T15:04:31"/>
    <n v="3203"/>
    <s v="Hamilton Park         "/>
    <n v="40.727595966000003"/>
    <n v="-74.044247311000007"/>
    <n v="3186"/>
    <x v="5"/>
    <n v="40.71958611647166"/>
    <n v="-74.043117463588715"/>
    <n v="26304"/>
    <x v="0"/>
    <m/>
    <m/>
    <m/>
    <m/>
    <n v="1982"/>
    <n v="42"/>
    <m/>
    <n v="2"/>
  </r>
  <r>
    <n v="193"/>
    <n v="3"/>
    <m/>
    <m/>
    <m/>
    <m/>
    <d v="2016-08-05T15:00:25"/>
    <d v="2016-08-05T15:03:38"/>
    <n v="3202"/>
    <s v="Newport PATH          "/>
    <n v="40.727223500000001"/>
    <n v="-74.033758899999995"/>
    <n v="3199"/>
    <x v="21"/>
    <n v="40.728744800000001"/>
    <n v="-74.032108199999996"/>
    <n v="24444"/>
    <x v="0"/>
    <m/>
    <m/>
    <m/>
    <m/>
    <n v="1988"/>
    <n v="36"/>
    <m/>
    <n v="2"/>
  </r>
  <r>
    <n v="328"/>
    <n v="5"/>
    <m/>
    <m/>
    <m/>
    <m/>
    <d v="2016-08-05T15:00:31"/>
    <d v="2016-08-05T15:06:00"/>
    <n v="3267"/>
    <s v="Morris Canal          "/>
    <n v="40.712418823756899"/>
    <n v="-74.038525521755219"/>
    <n v="3183"/>
    <x v="11"/>
    <n v="40.716246900000002"/>
    <n v="-74.033458800000005"/>
    <n v="24635"/>
    <x v="0"/>
    <m/>
    <m/>
    <m/>
    <m/>
    <n v="1984"/>
    <n v="40"/>
    <m/>
    <n v="2"/>
  </r>
  <r>
    <n v="320"/>
    <n v="5"/>
    <m/>
    <m/>
    <m/>
    <m/>
    <d v="2016-08-05T15:00:39"/>
    <d v="2016-08-05T15:06:00"/>
    <n v="3267"/>
    <s v="Morris Canal          "/>
    <n v="40.712418823756899"/>
    <n v="-74.038525521755219"/>
    <n v="3183"/>
    <x v="11"/>
    <n v="40.716246900000002"/>
    <n v="-74.033458800000005"/>
    <n v="26292"/>
    <x v="0"/>
    <m/>
    <m/>
    <m/>
    <m/>
    <n v="1979"/>
    <n v="45"/>
    <m/>
    <n v="1"/>
  </r>
  <r>
    <n v="899"/>
    <n v="14"/>
    <m/>
    <m/>
    <m/>
    <m/>
    <d v="2016-08-05T15:01:09"/>
    <d v="2016-08-05T15:16:08"/>
    <n v="3183"/>
    <s v="Exchange Place        "/>
    <n v="40.716246900000002"/>
    <n v="-74.033458800000005"/>
    <n v="3183"/>
    <x v="11"/>
    <n v="40.716246900000002"/>
    <n v="-74.033458800000005"/>
    <n v="24668"/>
    <x v="0"/>
    <m/>
    <m/>
    <m/>
    <m/>
    <n v="1985"/>
    <n v="39"/>
    <m/>
    <n v="1"/>
  </r>
  <r>
    <n v="409"/>
    <n v="6"/>
    <m/>
    <m/>
    <m/>
    <m/>
    <d v="2016-08-05T15:02:02"/>
    <d v="2016-08-05T15:08:52"/>
    <n v="3186"/>
    <s v="Grove St PATH         "/>
    <n v="40.71958611647166"/>
    <n v="-74.043117463588715"/>
    <n v="3278"/>
    <x v="12"/>
    <n v="40.725685483629007"/>
    <n v="-74.048790335655212"/>
    <n v="26279"/>
    <x v="1"/>
    <m/>
    <m/>
    <m/>
    <m/>
    <m/>
    <s v=""/>
    <m/>
    <n v="0"/>
  </r>
  <r>
    <n v="617"/>
    <n v="10"/>
    <m/>
    <m/>
    <m/>
    <m/>
    <d v="2016-08-05T15:02:16"/>
    <d v="2016-08-05T15:12:33"/>
    <n v="3202"/>
    <s v="Newport PATH          "/>
    <n v="40.727223500000001"/>
    <n v="-74.033758899999995"/>
    <n v="3186"/>
    <x v="5"/>
    <n v="40.71958611647166"/>
    <n v="-74.043117463588715"/>
    <n v="26181"/>
    <x v="0"/>
    <m/>
    <m/>
    <m/>
    <m/>
    <n v="1983"/>
    <n v="41"/>
    <m/>
    <n v="1"/>
  </r>
  <r>
    <n v="316"/>
    <n v="5"/>
    <m/>
    <m/>
    <m/>
    <m/>
    <d v="2016-08-05T15:07:59"/>
    <d v="2016-08-05T15:13:15"/>
    <n v="3275"/>
    <s v="Columbus Drive        "/>
    <n v="40.718355198232139"/>
    <n v="-74.038914442062378"/>
    <n v="3267"/>
    <x v="33"/>
    <n v="40.712418823756899"/>
    <n v="-74.038525521755219"/>
    <n v="26308"/>
    <x v="0"/>
    <m/>
    <m/>
    <m/>
    <m/>
    <n v="1962"/>
    <n v="62"/>
    <m/>
    <n v="1"/>
  </r>
  <r>
    <n v="222"/>
    <n v="3"/>
    <m/>
    <m/>
    <m/>
    <m/>
    <d v="2016-08-05T15:12:16"/>
    <d v="2016-08-05T15:15:59"/>
    <n v="3195"/>
    <s v="Sip Ave               "/>
    <n v="40.730742625306583"/>
    <n v="-74.063783884048462"/>
    <n v="3194"/>
    <x v="20"/>
    <n v="40.725339925355797"/>
    <n v="-74.067622125148773"/>
    <n v="24518"/>
    <x v="0"/>
    <m/>
    <m/>
    <m/>
    <m/>
    <n v="1991"/>
    <n v="33"/>
    <m/>
    <n v="2"/>
  </r>
  <r>
    <n v="254"/>
    <n v="4"/>
    <m/>
    <m/>
    <m/>
    <m/>
    <d v="2016-08-05T15:12:23"/>
    <d v="2016-08-05T15:16:38"/>
    <n v="3202"/>
    <s v="Newport PATH          "/>
    <n v="40.727223500000001"/>
    <n v="-74.033758899999995"/>
    <n v="3203"/>
    <x v="9"/>
    <n v="40.727595966000003"/>
    <n v="-74.044247311000007"/>
    <n v="24690"/>
    <x v="0"/>
    <m/>
    <m/>
    <m/>
    <m/>
    <n v="1975"/>
    <n v="49"/>
    <m/>
    <n v="1"/>
  </r>
  <r>
    <n v="206"/>
    <n v="3"/>
    <m/>
    <m/>
    <m/>
    <m/>
    <d v="2016-08-05T15:14:33"/>
    <d v="2016-08-05T15:17:59"/>
    <n v="3194"/>
    <s v="McGinley Square       "/>
    <n v="40.725339925355797"/>
    <n v="-74.067622125148773"/>
    <n v="3195"/>
    <x v="3"/>
    <n v="40.730742625306583"/>
    <n v="-74.063783884048462"/>
    <n v="26218"/>
    <x v="0"/>
    <m/>
    <m/>
    <m/>
    <m/>
    <n v="1988"/>
    <n v="36"/>
    <m/>
    <n v="1"/>
  </r>
  <r>
    <n v="407"/>
    <n v="6"/>
    <m/>
    <m/>
    <m/>
    <m/>
    <d v="2016-08-05T15:14:46"/>
    <d v="2016-08-05T15:21:33"/>
    <n v="3203"/>
    <s v="Hamilton Park         "/>
    <n v="40.727595966000003"/>
    <n v="-74.044247311000007"/>
    <n v="3186"/>
    <x v="5"/>
    <n v="40.71958611647166"/>
    <n v="-74.043117463588715"/>
    <n v="24516"/>
    <x v="0"/>
    <m/>
    <m/>
    <m/>
    <m/>
    <n v="1977"/>
    <n v="47"/>
    <m/>
    <n v="2"/>
  </r>
  <r>
    <n v="714"/>
    <n v="11"/>
    <m/>
    <m/>
    <m/>
    <m/>
    <d v="2016-08-05T15:16:26"/>
    <d v="2016-08-05T15:28:20"/>
    <n v="3195"/>
    <s v="Sip Ave               "/>
    <n v="40.730742625306583"/>
    <n v="-74.063783884048462"/>
    <n v="3225"/>
    <x v="38"/>
    <n v="40.723658899999997"/>
    <n v="-74.064194299999997"/>
    <n v="26191"/>
    <x v="0"/>
    <m/>
    <m/>
    <m/>
    <m/>
    <n v="1979"/>
    <n v="45"/>
    <m/>
    <n v="1"/>
  </r>
  <r>
    <n v="753"/>
    <n v="12"/>
    <m/>
    <m/>
    <m/>
    <m/>
    <d v="2016-08-05T15:17:16"/>
    <d v="2016-08-05T15:29:49"/>
    <n v="3190"/>
    <s v="Garfield Ave Station  "/>
    <n v="40.710467023379699"/>
    <n v="-74.070038795471191"/>
    <n v="3186"/>
    <x v="5"/>
    <n v="40.71958611647166"/>
    <n v="-74.043117463588715"/>
    <n v="24524"/>
    <x v="0"/>
    <m/>
    <m/>
    <m/>
    <m/>
    <n v="1988"/>
    <n v="36"/>
    <m/>
    <n v="1"/>
  </r>
  <r>
    <n v="6022"/>
    <n v="100"/>
    <m/>
    <m/>
    <m/>
    <m/>
    <d v="2016-08-05T15:18:32"/>
    <d v="2016-08-05T16:58:54"/>
    <n v="3202"/>
    <s v="Newport PATH          "/>
    <n v="40.727223500000001"/>
    <n v="-74.033758899999995"/>
    <n v="3203"/>
    <x v="9"/>
    <n v="40.727595966000003"/>
    <n v="-74.044247311000007"/>
    <n v="26242"/>
    <x v="1"/>
    <m/>
    <m/>
    <m/>
    <m/>
    <n v="1991"/>
    <n v="33"/>
    <m/>
    <n v="2"/>
  </r>
  <r>
    <n v="597"/>
    <n v="9"/>
    <m/>
    <m/>
    <m/>
    <m/>
    <d v="2016-08-05T15:18:32"/>
    <d v="2016-08-05T15:28:29"/>
    <n v="3202"/>
    <s v="Newport PATH          "/>
    <n v="40.727223500000001"/>
    <n v="-74.033758899999995"/>
    <n v="3186"/>
    <x v="5"/>
    <n v="40.71958611647166"/>
    <n v="-74.043117463588715"/>
    <n v="26180"/>
    <x v="1"/>
    <m/>
    <m/>
    <m/>
    <m/>
    <n v="1983"/>
    <n v="41"/>
    <m/>
    <n v="1"/>
  </r>
  <r>
    <n v="390"/>
    <n v="6"/>
    <m/>
    <m/>
    <m/>
    <m/>
    <d v="2016-08-05T15:24:40"/>
    <d v="2016-08-05T15:31:11"/>
    <n v="3211"/>
    <s v="Newark Ave            "/>
    <n v="40.721525149999998"/>
    <n v="-74.046304543000005"/>
    <n v="3202"/>
    <x v="15"/>
    <n v="40.727223500000001"/>
    <n v="-74.033758899999995"/>
    <n v="26221"/>
    <x v="0"/>
    <m/>
    <m/>
    <m/>
    <m/>
    <n v="1982"/>
    <n v="42"/>
    <m/>
    <n v="1"/>
  </r>
  <r>
    <n v="565"/>
    <n v="9"/>
    <m/>
    <m/>
    <m/>
    <m/>
    <d v="2016-08-05T15:25:06"/>
    <d v="2016-08-05T15:34:32"/>
    <n v="3186"/>
    <s v="Grove St PATH         "/>
    <n v="40.71958611647166"/>
    <n v="-74.043117463588715"/>
    <n v="3194"/>
    <x v="20"/>
    <n v="40.725339925355797"/>
    <n v="-74.067622125148773"/>
    <n v="26304"/>
    <x v="0"/>
    <m/>
    <m/>
    <m/>
    <m/>
    <n v="1977"/>
    <n v="47"/>
    <m/>
    <n v="1"/>
  </r>
  <r>
    <n v="361"/>
    <n v="6"/>
    <m/>
    <m/>
    <m/>
    <m/>
    <d v="2016-08-05T15:25:16"/>
    <d v="2016-08-05T15:31:17"/>
    <n v="3187"/>
    <s v="Warren St             "/>
    <n v="40.721123599999999"/>
    <n v="-74.038050949999999"/>
    <n v="3203"/>
    <x v="9"/>
    <n v="40.727595966000003"/>
    <n v="-74.044247311000007"/>
    <n v="26208"/>
    <x v="0"/>
    <m/>
    <m/>
    <m/>
    <m/>
    <n v="1974"/>
    <n v="50"/>
    <m/>
    <n v="1"/>
  </r>
  <r>
    <n v="411"/>
    <n v="6"/>
    <m/>
    <m/>
    <m/>
    <m/>
    <d v="2016-08-05T15:26:28"/>
    <d v="2016-08-05T15:33:19"/>
    <n v="3183"/>
    <s v="Exchange Place        "/>
    <n v="40.716246900000002"/>
    <n v="-74.033458800000005"/>
    <n v="3202"/>
    <x v="15"/>
    <n v="40.727223500000001"/>
    <n v="-74.033758899999995"/>
    <n v="26286"/>
    <x v="0"/>
    <m/>
    <m/>
    <m/>
    <m/>
    <n v="1979"/>
    <n v="45"/>
    <m/>
    <n v="1"/>
  </r>
  <r>
    <n v="514"/>
    <n v="8"/>
    <m/>
    <m/>
    <m/>
    <m/>
    <d v="2016-08-05T15:26:52"/>
    <d v="2016-08-05T15:35:27"/>
    <n v="3212"/>
    <s v="Christ Hospital       "/>
    <n v="40.734785817999999"/>
    <n v="-74.050443635999997"/>
    <n v="3211"/>
    <x v="14"/>
    <n v="40.721525149999998"/>
    <n v="-74.046304543000005"/>
    <n v="24475"/>
    <x v="0"/>
    <m/>
    <m/>
    <m/>
    <m/>
    <n v="1976"/>
    <n v="48"/>
    <m/>
    <n v="2"/>
  </r>
  <r>
    <n v="583"/>
    <n v="9"/>
    <m/>
    <m/>
    <m/>
    <m/>
    <d v="2016-08-05T15:27:09"/>
    <d v="2016-08-05T15:36:52"/>
    <n v="3193"/>
    <s v="Lincoln Park          "/>
    <n v="40.724605099886901"/>
    <n v="-74.078405946493149"/>
    <n v="3195"/>
    <x v="3"/>
    <n v="40.730742625306583"/>
    <n v="-74.063783884048462"/>
    <n v="24594"/>
    <x v="0"/>
    <m/>
    <m/>
    <m/>
    <m/>
    <n v="1984"/>
    <n v="40"/>
    <m/>
    <n v="1"/>
  </r>
  <r>
    <n v="2363"/>
    <n v="39"/>
    <m/>
    <m/>
    <m/>
    <m/>
    <d v="2016-08-05T15:27:28"/>
    <d v="2016-08-05T16:06:51"/>
    <n v="3275"/>
    <s v="Columbus Drive        "/>
    <n v="40.718355198232139"/>
    <n v="-74.038914442062378"/>
    <n v="3275"/>
    <x v="17"/>
    <n v="40.718355198232139"/>
    <n v="-74.038914442062378"/>
    <n v="26226"/>
    <x v="0"/>
    <m/>
    <m/>
    <m/>
    <m/>
    <n v="1986"/>
    <n v="38"/>
    <m/>
    <n v="1"/>
  </r>
  <r>
    <n v="1130"/>
    <n v="18"/>
    <m/>
    <m/>
    <m/>
    <m/>
    <d v="2016-08-05T15:27:53"/>
    <d v="2016-08-05T15:46:43"/>
    <n v="3183"/>
    <s v="Exchange Place        "/>
    <n v="40.716246900000002"/>
    <n v="-74.033458800000005"/>
    <n v="3202"/>
    <x v="15"/>
    <n v="40.727223500000001"/>
    <n v="-74.033758899999995"/>
    <n v="26207"/>
    <x v="0"/>
    <m/>
    <m/>
    <m/>
    <m/>
    <n v="1981"/>
    <n v="43"/>
    <m/>
    <n v="1"/>
  </r>
  <r>
    <n v="1650"/>
    <n v="27"/>
    <m/>
    <m/>
    <m/>
    <m/>
    <d v="2016-08-05T15:28:16"/>
    <d v="2016-08-05T15:55:46"/>
    <n v="3199"/>
    <s v="Newport Pkwy          "/>
    <n v="40.728744800000001"/>
    <n v="-74.032108199999996"/>
    <n v="3193"/>
    <x v="4"/>
    <n v="40.724605099886901"/>
    <n v="-74.078405946493149"/>
    <n v="26206"/>
    <x v="0"/>
    <m/>
    <m/>
    <m/>
    <m/>
    <n v="1981"/>
    <n v="43"/>
    <m/>
    <n v="1"/>
  </r>
  <r>
    <n v="11500"/>
    <n v="191"/>
    <m/>
    <m/>
    <m/>
    <m/>
    <d v="2016-08-05T15:30:21"/>
    <d v="2016-08-05T18:42:01"/>
    <n v="3184"/>
    <s v="Paulus Hook           "/>
    <n v="40.7141454"/>
    <n v="-74.033551900000006"/>
    <n v="3267"/>
    <x v="33"/>
    <n v="40.712418823756899"/>
    <n v="-74.038525521755219"/>
    <n v="26277"/>
    <x v="0"/>
    <m/>
    <m/>
    <m/>
    <m/>
    <n v="1961"/>
    <n v="63"/>
    <m/>
    <n v="1"/>
  </r>
  <r>
    <n v="226"/>
    <n v="3"/>
    <m/>
    <m/>
    <m/>
    <m/>
    <d v="2016-08-05T15:30:48"/>
    <d v="2016-08-05T15:34:34"/>
    <n v="3183"/>
    <s v="Exchange Place        "/>
    <n v="40.716246900000002"/>
    <n v="-74.033458800000005"/>
    <n v="3187"/>
    <x v="16"/>
    <n v="40.721123599999999"/>
    <n v="-74.038050949999999"/>
    <n v="24659"/>
    <x v="0"/>
    <m/>
    <m/>
    <m/>
    <m/>
    <n v="1990"/>
    <n v="34"/>
    <m/>
    <n v="1"/>
  </r>
  <r>
    <n v="441"/>
    <n v="7"/>
    <m/>
    <m/>
    <m/>
    <m/>
    <d v="2016-08-05T15:32:12"/>
    <d v="2016-08-05T15:39:33"/>
    <n v="3278"/>
    <s v="Monmouth and 6th      "/>
    <n v="40.725685483629007"/>
    <n v="-74.048790335655212"/>
    <n v="3202"/>
    <x v="15"/>
    <n v="40.727223500000001"/>
    <n v="-74.033758899999995"/>
    <n v="26249"/>
    <x v="0"/>
    <m/>
    <m/>
    <m/>
    <m/>
    <n v="1976"/>
    <n v="48"/>
    <m/>
    <n v="1"/>
  </r>
  <r>
    <n v="331"/>
    <n v="5"/>
    <m/>
    <m/>
    <m/>
    <m/>
    <d v="2016-08-05T15:33:06"/>
    <d v="2016-08-05T15:38:37"/>
    <n v="3202"/>
    <s v="Newport PATH          "/>
    <n v="40.727223500000001"/>
    <n v="-74.033758899999995"/>
    <n v="3203"/>
    <x v="9"/>
    <n v="40.727595966000003"/>
    <n v="-74.044247311000007"/>
    <n v="26221"/>
    <x v="0"/>
    <m/>
    <m/>
    <m/>
    <m/>
    <n v="1954"/>
    <n v="70"/>
    <m/>
    <n v="1"/>
  </r>
  <r>
    <n v="314"/>
    <n v="5"/>
    <m/>
    <m/>
    <m/>
    <m/>
    <d v="2016-08-05T15:33:29"/>
    <d v="2016-08-05T15:38:44"/>
    <n v="3183"/>
    <s v="Exchange Place        "/>
    <n v="40.716246900000002"/>
    <n v="-74.033458800000005"/>
    <n v="3276"/>
    <x v="6"/>
    <n v="40.714584035358932"/>
    <n v="-74.042817056179047"/>
    <n v="26214"/>
    <x v="0"/>
    <m/>
    <m/>
    <m/>
    <m/>
    <n v="1990"/>
    <n v="34"/>
    <m/>
    <n v="1"/>
  </r>
  <r>
    <n v="237"/>
    <n v="3"/>
    <m/>
    <m/>
    <m/>
    <m/>
    <d v="2016-08-05T15:36:22"/>
    <d v="2016-08-05T15:40:19"/>
    <n v="3272"/>
    <s v="Jersey &amp; 3rd          "/>
    <n v="40.723331586464361"/>
    <n v="-74.045952558517442"/>
    <n v="3187"/>
    <x v="16"/>
    <n v="40.721123599999999"/>
    <n v="-74.038050949999999"/>
    <n v="26311"/>
    <x v="0"/>
    <m/>
    <m/>
    <m/>
    <m/>
    <n v="1992"/>
    <n v="32"/>
    <m/>
    <n v="1"/>
  </r>
  <r>
    <n v="527"/>
    <n v="8"/>
    <m/>
    <m/>
    <m/>
    <m/>
    <d v="2016-08-05T15:38:27"/>
    <d v="2016-08-05T15:47:15"/>
    <n v="3209"/>
    <s v="Brunswick St          "/>
    <n v="40.724176499999999"/>
    <n v="-74.050656399999994"/>
    <n v="3186"/>
    <x v="5"/>
    <n v="40.71958611647166"/>
    <n v="-74.043117463588715"/>
    <n v="24636"/>
    <x v="0"/>
    <m/>
    <m/>
    <m/>
    <m/>
    <n v="1955"/>
    <n v="69"/>
    <m/>
    <n v="1"/>
  </r>
  <r>
    <n v="252"/>
    <n v="4"/>
    <m/>
    <m/>
    <m/>
    <m/>
    <d v="2016-08-05T15:38:29"/>
    <d v="2016-08-05T15:42:42"/>
    <n v="3189"/>
    <s v="West Side Light Rail  "/>
    <n v="40.714402"/>
    <n v="-74.088772300000002"/>
    <n v="3188"/>
    <x v="23"/>
    <n v="40.710108699999999"/>
    <n v="-74.085848900000002"/>
    <n v="24514"/>
    <x v="0"/>
    <m/>
    <m/>
    <m/>
    <m/>
    <n v="1972"/>
    <n v="52"/>
    <m/>
    <n v="1"/>
  </r>
  <r>
    <n v="642"/>
    <n v="10"/>
    <m/>
    <m/>
    <m/>
    <m/>
    <d v="2016-08-05T15:39:52"/>
    <d v="2016-08-05T15:50:35"/>
    <n v="3195"/>
    <s v="Sip Ave               "/>
    <n v="40.730742625306583"/>
    <n v="-74.063783884048462"/>
    <n v="3191"/>
    <x v="30"/>
    <n v="40.7182113"/>
    <n v="-74.083639399999996"/>
    <n v="24617"/>
    <x v="0"/>
    <m/>
    <m/>
    <m/>
    <m/>
    <n v="1964"/>
    <n v="60"/>
    <m/>
    <n v="1"/>
  </r>
  <r>
    <n v="279"/>
    <n v="4"/>
    <m/>
    <m/>
    <m/>
    <m/>
    <d v="2016-08-05T15:39:54"/>
    <d v="2016-08-05T15:44:34"/>
    <n v="3183"/>
    <s v="Exchange Place        "/>
    <n v="40.716246900000002"/>
    <n v="-74.033458800000005"/>
    <n v="3267"/>
    <x v="33"/>
    <n v="40.712418823756899"/>
    <n v="-74.038525521755219"/>
    <n v="26292"/>
    <x v="0"/>
    <m/>
    <m/>
    <m/>
    <m/>
    <n v="1990"/>
    <n v="34"/>
    <m/>
    <n v="1"/>
  </r>
  <r>
    <n v="511"/>
    <n v="8"/>
    <m/>
    <m/>
    <m/>
    <m/>
    <d v="2016-08-05T15:40:21"/>
    <d v="2016-08-05T15:48:52"/>
    <n v="3183"/>
    <s v="Exchange Place        "/>
    <n v="40.716246900000002"/>
    <n v="-74.033458800000005"/>
    <n v="3203"/>
    <x v="9"/>
    <n v="40.727595966000003"/>
    <n v="-74.044247311000007"/>
    <n v="26293"/>
    <x v="0"/>
    <m/>
    <m/>
    <m/>
    <m/>
    <n v="1989"/>
    <n v="35"/>
    <m/>
    <n v="1"/>
  </r>
  <r>
    <n v="440"/>
    <n v="7"/>
    <m/>
    <m/>
    <m/>
    <m/>
    <d v="2016-08-05T15:40:42"/>
    <d v="2016-08-05T15:48:03"/>
    <n v="3202"/>
    <s v="Newport PATH          "/>
    <n v="40.727223500000001"/>
    <n v="-74.033758899999995"/>
    <n v="3183"/>
    <x v="11"/>
    <n v="40.716246900000002"/>
    <n v="-74.033458800000005"/>
    <n v="26316"/>
    <x v="0"/>
    <m/>
    <m/>
    <m/>
    <m/>
    <n v="1979"/>
    <n v="45"/>
    <m/>
    <n v="1"/>
  </r>
  <r>
    <n v="2328"/>
    <n v="38"/>
    <m/>
    <m/>
    <m/>
    <m/>
    <d v="2016-08-05T15:43:30"/>
    <d v="2016-08-05T16:22:18"/>
    <n v="3272"/>
    <s v="Jersey &amp; 3rd          "/>
    <n v="40.723331586464361"/>
    <n v="-74.045952558517442"/>
    <n v="3192"/>
    <x v="10"/>
    <n v="40.711242300000002"/>
    <n v="-74.055701299999996"/>
    <n v="26255"/>
    <x v="1"/>
    <m/>
    <m/>
    <m/>
    <m/>
    <m/>
    <s v=""/>
    <m/>
    <n v="0"/>
  </r>
  <r>
    <n v="320"/>
    <n v="5"/>
    <m/>
    <m/>
    <m/>
    <m/>
    <d v="2016-08-05T15:45:07"/>
    <d v="2016-08-05T15:50:28"/>
    <n v="3195"/>
    <s v="Sip Ave               "/>
    <n v="40.730742625306583"/>
    <n v="-74.063783884048462"/>
    <n v="3201"/>
    <x v="22"/>
    <n v="40.737710999999997"/>
    <n v="-74.066920999999994"/>
    <n v="24653"/>
    <x v="0"/>
    <m/>
    <m/>
    <m/>
    <m/>
    <n v="1988"/>
    <n v="36"/>
    <m/>
    <n v="1"/>
  </r>
  <r>
    <n v="270"/>
    <n v="4"/>
    <m/>
    <m/>
    <m/>
    <m/>
    <d v="2016-08-05T15:46:32"/>
    <d v="2016-08-05T15:51:02"/>
    <n v="3273"/>
    <s v="Manila &amp; 1st          "/>
    <n v="40.721650724879986"/>
    <n v="-74.042884111404419"/>
    <n v="3203"/>
    <x v="9"/>
    <n v="40.727595966000003"/>
    <n v="-74.044247311000007"/>
    <n v="26291"/>
    <x v="0"/>
    <m/>
    <m/>
    <m/>
    <m/>
    <n v="1977"/>
    <n v="47"/>
    <m/>
    <n v="2"/>
  </r>
  <r>
    <n v="169"/>
    <n v="2"/>
    <m/>
    <m/>
    <m/>
    <m/>
    <d v="2016-08-05T15:48:03"/>
    <d v="2016-08-05T15:50:53"/>
    <n v="3203"/>
    <s v="Hamilton Park         "/>
    <n v="40.727595966000003"/>
    <n v="-74.044247311000007"/>
    <n v="3272"/>
    <x v="39"/>
    <n v="40.723331586464361"/>
    <n v="-74.045952558517442"/>
    <n v="24690"/>
    <x v="0"/>
    <m/>
    <m/>
    <m/>
    <m/>
    <n v="1947"/>
    <n v="77"/>
    <m/>
    <n v="1"/>
  </r>
  <r>
    <n v="284"/>
    <n v="4"/>
    <m/>
    <m/>
    <m/>
    <m/>
    <d v="2016-08-05T15:50:15"/>
    <d v="2016-08-05T15:54:59"/>
    <n v="3187"/>
    <s v="Warren St             "/>
    <n v="40.721123599999999"/>
    <n v="-74.038050949999999"/>
    <n v="3203"/>
    <x v="9"/>
    <n v="40.727595966000003"/>
    <n v="-74.044247311000007"/>
    <n v="26289"/>
    <x v="0"/>
    <m/>
    <m/>
    <m/>
    <m/>
    <n v="1984"/>
    <n v="40"/>
    <m/>
    <n v="1"/>
  </r>
  <r>
    <n v="343"/>
    <n v="5"/>
    <m/>
    <m/>
    <m/>
    <m/>
    <d v="2016-08-05T15:51:12"/>
    <d v="2016-08-05T15:56:55"/>
    <n v="3184"/>
    <s v="Paulus Hook           "/>
    <n v="40.7141454"/>
    <n v="-74.033551900000006"/>
    <n v="3276"/>
    <x v="6"/>
    <n v="40.714584035358932"/>
    <n v="-74.042817056179047"/>
    <n v="26213"/>
    <x v="0"/>
    <m/>
    <m/>
    <m/>
    <m/>
    <n v="1965"/>
    <n v="59"/>
    <m/>
    <n v="1"/>
  </r>
  <r>
    <n v="574"/>
    <n v="9"/>
    <m/>
    <m/>
    <m/>
    <m/>
    <d v="2016-08-05T15:52:10"/>
    <d v="2016-08-05T16:01:44"/>
    <n v="3186"/>
    <s v="Grove St PATH         "/>
    <n v="40.71958611647166"/>
    <n v="-74.043117463588715"/>
    <n v="3185"/>
    <x v="13"/>
    <n v="40.717732499999997"/>
    <n v="-74.043845000000005"/>
    <n v="26180"/>
    <x v="0"/>
    <m/>
    <m/>
    <m/>
    <m/>
    <n v="1997"/>
    <n v="27"/>
    <m/>
    <n v="2"/>
  </r>
  <r>
    <n v="138"/>
    <n v="2"/>
    <m/>
    <m/>
    <m/>
    <m/>
    <d v="2016-08-05T15:55:46"/>
    <d v="2016-08-05T15:58:05"/>
    <n v="3186"/>
    <s v="Grove St PATH         "/>
    <n v="40.71958611647166"/>
    <n v="-74.043117463588715"/>
    <n v="3211"/>
    <x v="14"/>
    <n v="40.721525149999998"/>
    <n v="-74.046304543000005"/>
    <n v="24524"/>
    <x v="0"/>
    <m/>
    <m/>
    <m/>
    <m/>
    <n v="1988"/>
    <n v="36"/>
    <m/>
    <n v="1"/>
  </r>
  <r>
    <n v="1427"/>
    <n v="23"/>
    <m/>
    <m/>
    <m/>
    <m/>
    <d v="2016-08-05T16:00:14"/>
    <d v="2016-08-05T16:24:01"/>
    <n v="3183"/>
    <s v="Exchange Place        "/>
    <n v="40.716246900000002"/>
    <n v="-74.033458800000005"/>
    <n v="3198"/>
    <x v="41"/>
    <n v="40.748715945380226"/>
    <n v="-74.040443301200867"/>
    <n v="26236"/>
    <x v="0"/>
    <m/>
    <m/>
    <m/>
    <m/>
    <n v="1975"/>
    <n v="49"/>
    <m/>
    <n v="1"/>
  </r>
  <r>
    <n v="448"/>
    <n v="7"/>
    <m/>
    <m/>
    <m/>
    <m/>
    <d v="2016-08-05T16:02:05"/>
    <d v="2016-08-05T16:09:34"/>
    <n v="3203"/>
    <s v="Hamilton Park         "/>
    <n v="40.727595966000003"/>
    <n v="-74.044247311000007"/>
    <n v="3202"/>
    <x v="15"/>
    <n v="40.727223500000001"/>
    <n v="-74.033758899999995"/>
    <n v="26303"/>
    <x v="0"/>
    <m/>
    <m/>
    <m/>
    <m/>
    <n v="1985"/>
    <n v="39"/>
    <m/>
    <n v="2"/>
  </r>
  <r>
    <n v="791"/>
    <n v="13"/>
    <m/>
    <m/>
    <m/>
    <m/>
    <d v="2016-08-05T16:03:38"/>
    <d v="2016-08-05T16:16:50"/>
    <n v="3275"/>
    <s v="Columbus Drive        "/>
    <n v="40.718355198232139"/>
    <n v="-74.038914442062378"/>
    <n v="3195"/>
    <x v="3"/>
    <n v="40.730742625306583"/>
    <n v="-74.063783884048462"/>
    <n v="26179"/>
    <x v="0"/>
    <m/>
    <m/>
    <m/>
    <m/>
    <n v="1979"/>
    <n v="45"/>
    <m/>
    <n v="1"/>
  </r>
  <r>
    <n v="222"/>
    <n v="3"/>
    <m/>
    <m/>
    <m/>
    <m/>
    <d v="2016-08-05T16:03:40"/>
    <d v="2016-08-05T16:07:23"/>
    <n v="3272"/>
    <s v="Jersey &amp; 3rd          "/>
    <n v="40.723331586464361"/>
    <n v="-74.045952558517442"/>
    <n v="3203"/>
    <x v="9"/>
    <n v="40.727595966000003"/>
    <n v="-74.044247311000007"/>
    <n v="24690"/>
    <x v="0"/>
    <m/>
    <m/>
    <m/>
    <m/>
    <n v="1947"/>
    <n v="77"/>
    <m/>
    <n v="1"/>
  </r>
  <r>
    <n v="311"/>
    <n v="5"/>
    <m/>
    <m/>
    <m/>
    <m/>
    <d v="2016-08-05T16:06:49"/>
    <d v="2016-08-05T16:12:00"/>
    <n v="3201"/>
    <s v="Dey St                "/>
    <n v="40.737710999999997"/>
    <n v="-74.066920999999994"/>
    <n v="3195"/>
    <x v="3"/>
    <n v="40.730742625306583"/>
    <n v="-74.063783884048462"/>
    <n v="24653"/>
    <x v="0"/>
    <m/>
    <m/>
    <m/>
    <m/>
    <n v="1988"/>
    <n v="36"/>
    <m/>
    <n v="1"/>
  </r>
  <r>
    <n v="394"/>
    <n v="6"/>
    <m/>
    <m/>
    <m/>
    <m/>
    <d v="2016-08-05T16:07:12"/>
    <d v="2016-08-05T16:13:47"/>
    <n v="3195"/>
    <s v="Sip Ave               "/>
    <n v="40.730742625306583"/>
    <n v="-74.063783884048462"/>
    <n v="3201"/>
    <x v="22"/>
    <n v="40.737710999999997"/>
    <n v="-74.066920999999994"/>
    <n v="24721"/>
    <x v="0"/>
    <m/>
    <m/>
    <m/>
    <m/>
    <n v="1978"/>
    <n v="46"/>
    <m/>
    <n v="0"/>
  </r>
  <r>
    <n v="511"/>
    <n v="8"/>
    <m/>
    <m/>
    <m/>
    <m/>
    <d v="2016-08-05T16:07:26"/>
    <d v="2016-08-05T16:15:58"/>
    <n v="3276"/>
    <s v="Marin Light Rail      "/>
    <n v="40.714584035358932"/>
    <n v="-74.042817056179047"/>
    <n v="3211"/>
    <x v="14"/>
    <n v="40.721525149999998"/>
    <n v="-74.046304543000005"/>
    <n v="26168"/>
    <x v="0"/>
    <m/>
    <m/>
    <m/>
    <m/>
    <n v="1987"/>
    <n v="37"/>
    <m/>
    <n v="2"/>
  </r>
  <r>
    <n v="581"/>
    <n v="9"/>
    <m/>
    <m/>
    <m/>
    <m/>
    <d v="2016-08-05T16:08:09"/>
    <d v="2016-08-05T16:17:51"/>
    <n v="3184"/>
    <s v="Paulus Hook           "/>
    <n v="40.7141454"/>
    <n v="-74.033551900000006"/>
    <n v="3203"/>
    <x v="9"/>
    <n v="40.727595966000003"/>
    <n v="-74.044247311000007"/>
    <n v="26310"/>
    <x v="0"/>
    <m/>
    <m/>
    <m/>
    <m/>
    <n v="1984"/>
    <n v="40"/>
    <m/>
    <n v="1"/>
  </r>
  <r>
    <n v="244"/>
    <n v="4"/>
    <m/>
    <m/>
    <m/>
    <m/>
    <d v="2016-08-05T16:08:18"/>
    <d v="2016-08-05T16:12:23"/>
    <n v="3270"/>
    <s v="Jersey &amp; 6th St       "/>
    <n v="40.725289107811321"/>
    <n v="-74.045571684837341"/>
    <n v="3186"/>
    <x v="5"/>
    <n v="40.71958611647166"/>
    <n v="-74.043117463588715"/>
    <n v="24420"/>
    <x v="0"/>
    <m/>
    <m/>
    <m/>
    <m/>
    <n v="1972"/>
    <n v="52"/>
    <m/>
    <n v="1"/>
  </r>
  <r>
    <n v="1137"/>
    <n v="18"/>
    <m/>
    <m/>
    <m/>
    <m/>
    <d v="2016-08-05T16:08:23"/>
    <d v="2016-08-05T16:27:21"/>
    <n v="3210"/>
    <s v="Pershing Field        "/>
    <n v="40.742677141000001"/>
    <n v="-74.051788633000001"/>
    <n v="3183"/>
    <x v="11"/>
    <n v="40.716246900000002"/>
    <n v="-74.033458800000005"/>
    <n v="24686"/>
    <x v="0"/>
    <m/>
    <m/>
    <m/>
    <m/>
    <n v="1978"/>
    <n v="46"/>
    <m/>
    <n v="2"/>
  </r>
  <r>
    <n v="223"/>
    <n v="3"/>
    <m/>
    <m/>
    <m/>
    <m/>
    <d v="2016-08-05T16:09:51"/>
    <d v="2016-08-05T16:13:35"/>
    <n v="3184"/>
    <s v="Paulus Hook           "/>
    <n v="40.7141454"/>
    <n v="-74.033551900000006"/>
    <n v="3267"/>
    <x v="33"/>
    <n v="40.712418823756899"/>
    <n v="-74.038525521755219"/>
    <n v="26278"/>
    <x v="0"/>
    <m/>
    <m/>
    <m/>
    <m/>
    <n v="1970"/>
    <n v="54"/>
    <m/>
    <n v="2"/>
  </r>
  <r>
    <n v="222"/>
    <n v="3"/>
    <m/>
    <m/>
    <m/>
    <m/>
    <d v="2016-08-05T16:09:54"/>
    <d v="2016-08-05T16:13:36"/>
    <n v="3184"/>
    <s v="Paulus Hook           "/>
    <n v="40.7141454"/>
    <n v="-74.033551900000006"/>
    <n v="3267"/>
    <x v="33"/>
    <n v="40.712418823756899"/>
    <n v="-74.038525521755219"/>
    <n v="26164"/>
    <x v="0"/>
    <m/>
    <m/>
    <m/>
    <m/>
    <n v="1966"/>
    <n v="58"/>
    <m/>
    <n v="2"/>
  </r>
  <r>
    <n v="572"/>
    <n v="9"/>
    <m/>
    <m/>
    <m/>
    <m/>
    <d v="2016-08-05T16:10:17"/>
    <d v="2016-08-05T16:19:49"/>
    <n v="3185"/>
    <s v="City Hall             "/>
    <n v="40.717732499999997"/>
    <n v="-74.043845000000005"/>
    <n v="3270"/>
    <x v="18"/>
    <n v="40.725289107811321"/>
    <n v="-74.045571684837341"/>
    <n v="26180"/>
    <x v="0"/>
    <m/>
    <m/>
    <m/>
    <m/>
    <n v="1997"/>
    <n v="27"/>
    <m/>
    <n v="2"/>
  </r>
  <r>
    <n v="139"/>
    <n v="2"/>
    <m/>
    <m/>
    <m/>
    <m/>
    <d v="2016-08-05T16:10:52"/>
    <d v="2016-08-05T16:13:11"/>
    <n v="3183"/>
    <s v="Exchange Place        "/>
    <n v="40.716246900000002"/>
    <n v="-74.033458800000005"/>
    <n v="3214"/>
    <x v="19"/>
    <n v="40.712774199999998"/>
    <n v="-74.0364857"/>
    <n v="24484"/>
    <x v="0"/>
    <m/>
    <m/>
    <m/>
    <m/>
    <n v="1960"/>
    <n v="64"/>
    <m/>
    <n v="1"/>
  </r>
  <r>
    <n v="702"/>
    <n v="11"/>
    <m/>
    <m/>
    <m/>
    <m/>
    <d v="2016-08-05T16:11:24"/>
    <d v="2016-08-05T16:23:07"/>
    <n v="3195"/>
    <s v="Sip Ave               "/>
    <n v="40.730742625306583"/>
    <n v="-74.063783884048462"/>
    <n v="3193"/>
    <x v="4"/>
    <n v="40.724605099886901"/>
    <n v="-74.078405946493149"/>
    <n v="26218"/>
    <x v="0"/>
    <m/>
    <m/>
    <m/>
    <m/>
    <n v="1979"/>
    <n v="45"/>
    <m/>
    <n v="1"/>
  </r>
  <r>
    <n v="772"/>
    <n v="12"/>
    <m/>
    <m/>
    <m/>
    <m/>
    <d v="2016-08-05T16:12:54"/>
    <d v="2016-08-05T16:25:46"/>
    <n v="3199"/>
    <s v="Newport Pkwy          "/>
    <n v="40.728744800000001"/>
    <n v="-74.032108199999996"/>
    <n v="3199"/>
    <x v="21"/>
    <n v="40.728744800000001"/>
    <n v="-74.032108199999996"/>
    <n v="26154"/>
    <x v="0"/>
    <m/>
    <m/>
    <m/>
    <m/>
    <n v="1989"/>
    <n v="35"/>
    <m/>
    <n v="2"/>
  </r>
  <r>
    <n v="145"/>
    <n v="2"/>
    <m/>
    <m/>
    <m/>
    <m/>
    <d v="2016-08-05T16:19:27"/>
    <d v="2016-08-05T16:21:53"/>
    <n v="3211"/>
    <s v="Newark Ave            "/>
    <n v="40.721525149999998"/>
    <n v="-74.046304543000005"/>
    <n v="3270"/>
    <x v="18"/>
    <n v="40.725289107811321"/>
    <n v="-74.045571684837341"/>
    <n v="24718"/>
    <x v="0"/>
    <m/>
    <m/>
    <m/>
    <m/>
    <n v="1973"/>
    <n v="51"/>
    <m/>
    <n v="1"/>
  </r>
  <r>
    <n v="217"/>
    <n v="3"/>
    <m/>
    <m/>
    <m/>
    <m/>
    <d v="2016-08-05T16:20:50"/>
    <d v="2016-08-05T16:24:28"/>
    <n v="3186"/>
    <s v="Grove St PATH         "/>
    <n v="40.71958611647166"/>
    <n v="-74.043117463588715"/>
    <n v="3213"/>
    <x v="7"/>
    <n v="40.718488919999999"/>
    <n v="-74.047726624999996"/>
    <n v="24636"/>
    <x v="0"/>
    <m/>
    <m/>
    <m/>
    <m/>
    <n v="1989"/>
    <n v="35"/>
    <m/>
    <n v="1"/>
  </r>
  <r>
    <n v="108"/>
    <n v="1"/>
    <m/>
    <m/>
    <m/>
    <m/>
    <d v="2016-08-05T16:21:50"/>
    <d v="2016-08-05T16:23:39"/>
    <n v="3184"/>
    <s v="Paulus Hook           "/>
    <n v="40.7141454"/>
    <n v="-74.033551900000006"/>
    <n v="3184"/>
    <x v="8"/>
    <n v="40.7141454"/>
    <n v="-74.033551900000006"/>
    <n v="24687"/>
    <x v="0"/>
    <m/>
    <m/>
    <m/>
    <m/>
    <m/>
    <s v=""/>
    <m/>
    <n v="0"/>
  </r>
  <r>
    <n v="547"/>
    <n v="9"/>
    <m/>
    <m/>
    <m/>
    <m/>
    <d v="2016-08-05T16:22:32"/>
    <d v="2016-08-05T16:31:39"/>
    <n v="3183"/>
    <s v="Exchange Place        "/>
    <n v="40.716246900000002"/>
    <n v="-74.033458800000005"/>
    <n v="3279"/>
    <x v="26"/>
    <n v="40.721630142638354"/>
    <n v="-74.04996782541275"/>
    <n v="26294"/>
    <x v="0"/>
    <m/>
    <m/>
    <m/>
    <m/>
    <n v="1984"/>
    <n v="40"/>
    <m/>
    <n v="1"/>
  </r>
  <r>
    <n v="334"/>
    <n v="5"/>
    <m/>
    <m/>
    <m/>
    <m/>
    <d v="2016-08-05T16:23:00"/>
    <d v="2016-08-05T16:28:34"/>
    <n v="3184"/>
    <s v="Paulus Hook           "/>
    <n v="40.7141454"/>
    <n v="-74.033551900000006"/>
    <n v="3187"/>
    <x v="16"/>
    <n v="40.721123599999999"/>
    <n v="-74.038050949999999"/>
    <n v="24530"/>
    <x v="0"/>
    <m/>
    <m/>
    <m/>
    <m/>
    <n v="1988"/>
    <n v="36"/>
    <m/>
    <n v="2"/>
  </r>
  <r>
    <n v="275"/>
    <n v="4"/>
    <m/>
    <m/>
    <m/>
    <m/>
    <d v="2016-08-05T16:23:49"/>
    <d v="2016-08-05T16:28:25"/>
    <n v="3213"/>
    <s v="Van Vorst Park        "/>
    <n v="40.718488919999999"/>
    <n v="-74.047726624999996"/>
    <n v="3270"/>
    <x v="18"/>
    <n v="40.725289107811321"/>
    <n v="-74.045571684837341"/>
    <n v="26197"/>
    <x v="0"/>
    <m/>
    <m/>
    <m/>
    <m/>
    <n v="1987"/>
    <n v="37"/>
    <m/>
    <n v="1"/>
  </r>
  <r>
    <n v="1313"/>
    <n v="21"/>
    <m/>
    <m/>
    <m/>
    <m/>
    <d v="2016-08-05T16:24:36"/>
    <d v="2016-08-05T16:46:29"/>
    <n v="3192"/>
    <s v="Liberty Light Rail    "/>
    <n v="40.711242300000002"/>
    <n v="-74.055701299999996"/>
    <n v="3203"/>
    <x v="9"/>
    <n v="40.727595966000003"/>
    <n v="-74.044247311000007"/>
    <n v="24487"/>
    <x v="1"/>
    <m/>
    <m/>
    <m/>
    <m/>
    <m/>
    <s v=""/>
    <m/>
    <n v="0"/>
  </r>
  <r>
    <n v="81"/>
    <n v="1"/>
    <m/>
    <m/>
    <m/>
    <m/>
    <d v="2016-08-05T16:24:39"/>
    <d v="2016-08-05T16:26:00"/>
    <n v="3270"/>
    <s v="Jersey &amp; 6th St       "/>
    <n v="40.725289107811321"/>
    <n v="-74.045571684837341"/>
    <n v="3278"/>
    <x v="12"/>
    <n v="40.725685483629007"/>
    <n v="-74.048790335655212"/>
    <n v="26305"/>
    <x v="0"/>
    <m/>
    <m/>
    <m/>
    <m/>
    <n v="1981"/>
    <n v="43"/>
    <m/>
    <n v="1"/>
  </r>
  <r>
    <n v="402"/>
    <n v="6"/>
    <m/>
    <m/>
    <m/>
    <m/>
    <d v="2016-08-05T16:24:52"/>
    <d v="2016-08-05T16:31:35"/>
    <n v="3278"/>
    <s v="Monmouth and 6th      "/>
    <n v="40.725685483629007"/>
    <n v="-74.048790335655212"/>
    <n v="3202"/>
    <x v="15"/>
    <n v="40.727223500000001"/>
    <n v="-74.033758899999995"/>
    <n v="24710"/>
    <x v="1"/>
    <m/>
    <m/>
    <m/>
    <m/>
    <m/>
    <s v=""/>
    <m/>
    <n v="0"/>
  </r>
  <r>
    <n v="490"/>
    <n v="8"/>
    <m/>
    <m/>
    <m/>
    <m/>
    <d v="2016-08-05T16:25:04"/>
    <d v="2016-08-05T16:33:15"/>
    <n v="3225"/>
    <s v="Baldwin at Montgomery "/>
    <n v="40.723658899999997"/>
    <n v="-74.064194299999997"/>
    <n v="3186"/>
    <x v="5"/>
    <n v="40.71958611647166"/>
    <n v="-74.043117463588715"/>
    <n v="24503"/>
    <x v="0"/>
    <m/>
    <m/>
    <m/>
    <m/>
    <n v="1974"/>
    <n v="50"/>
    <m/>
    <n v="2"/>
  </r>
  <r>
    <n v="474"/>
    <n v="7"/>
    <m/>
    <m/>
    <m/>
    <m/>
    <d v="2016-08-05T16:25:19"/>
    <d v="2016-08-05T16:33:14"/>
    <n v="3225"/>
    <s v="Baldwin at Montgomery "/>
    <n v="40.723658899999997"/>
    <n v="-74.064194299999997"/>
    <n v="3186"/>
    <x v="5"/>
    <n v="40.71958611647166"/>
    <n v="-74.043117463588715"/>
    <n v="24435"/>
    <x v="0"/>
    <m/>
    <m/>
    <m/>
    <m/>
    <n v="1974"/>
    <n v="50"/>
    <m/>
    <n v="1"/>
  </r>
  <r>
    <n v="458"/>
    <n v="7"/>
    <m/>
    <m/>
    <m/>
    <m/>
    <d v="2016-08-05T16:25:35"/>
    <d v="2016-08-05T16:33:14"/>
    <n v="3201"/>
    <s v="Dey St                "/>
    <n v="40.737710999999997"/>
    <n v="-74.066920999999994"/>
    <n v="3195"/>
    <x v="3"/>
    <n v="40.730742625306583"/>
    <n v="-74.063783884048462"/>
    <n v="24688"/>
    <x v="0"/>
    <m/>
    <m/>
    <m/>
    <m/>
    <n v="1962"/>
    <n v="62"/>
    <m/>
    <n v="2"/>
  </r>
  <r>
    <n v="585"/>
    <n v="9"/>
    <m/>
    <m/>
    <m/>
    <m/>
    <d v="2016-08-05T16:25:43"/>
    <d v="2016-08-05T16:35:29"/>
    <n v="3186"/>
    <s v="Grove St PATH         "/>
    <n v="40.71958611647166"/>
    <n v="-74.043117463588715"/>
    <n v="3192"/>
    <x v="10"/>
    <n v="40.711242300000002"/>
    <n v="-74.055701299999996"/>
    <n v="26254"/>
    <x v="0"/>
    <m/>
    <m/>
    <m/>
    <m/>
    <n v="1983"/>
    <n v="41"/>
    <m/>
    <n v="1"/>
  </r>
  <r>
    <n v="269"/>
    <n v="4"/>
    <m/>
    <m/>
    <m/>
    <m/>
    <d v="2016-08-05T16:26:08"/>
    <d v="2016-08-05T16:30:37"/>
    <n v="3186"/>
    <s v="Grove St PATH         "/>
    <n v="40.71958611647166"/>
    <n v="-74.043117463588715"/>
    <n v="3203"/>
    <x v="9"/>
    <n v="40.727595966000003"/>
    <n v="-74.044247311000007"/>
    <n v="24516"/>
    <x v="0"/>
    <m/>
    <m/>
    <m/>
    <m/>
    <n v="1966"/>
    <n v="58"/>
    <m/>
    <n v="1"/>
  </r>
  <r>
    <n v="788"/>
    <n v="13"/>
    <m/>
    <m/>
    <m/>
    <m/>
    <d v="2016-08-05T16:27:47"/>
    <d v="2016-08-05T16:40:55"/>
    <n v="3194"/>
    <s v="McGinley Square       "/>
    <n v="40.725339925355797"/>
    <n v="-74.067622125148773"/>
    <n v="3203"/>
    <x v="9"/>
    <n v="40.727595966000003"/>
    <n v="-74.044247311000007"/>
    <n v="26304"/>
    <x v="0"/>
    <m/>
    <m/>
    <m/>
    <m/>
    <n v="1984"/>
    <n v="40"/>
    <m/>
    <n v="1"/>
  </r>
  <r>
    <n v="545"/>
    <n v="9"/>
    <m/>
    <m/>
    <m/>
    <m/>
    <d v="2016-08-05T16:29:32"/>
    <d v="2016-08-05T16:38:38"/>
    <n v="3225"/>
    <s v="Baldwin at Montgomery "/>
    <n v="40.723658899999997"/>
    <n v="-74.064194299999997"/>
    <n v="3211"/>
    <x v="14"/>
    <n v="40.721525149999998"/>
    <n v="-74.046304543000005"/>
    <n v="24377"/>
    <x v="0"/>
    <m/>
    <m/>
    <m/>
    <m/>
    <n v="1989"/>
    <n v="35"/>
    <m/>
    <n v="1"/>
  </r>
  <r>
    <n v="1833"/>
    <n v="30"/>
    <m/>
    <m/>
    <m/>
    <m/>
    <d v="2016-08-05T16:29:37"/>
    <d v="2016-08-05T17:00:10"/>
    <n v="3183"/>
    <s v="Exchange Place        "/>
    <n v="40.716246900000002"/>
    <n v="-74.033458800000005"/>
    <n v="3215"/>
    <x v="36"/>
    <n v="40.746729899999998"/>
    <n v="-74.049250900000004"/>
    <n v="26212"/>
    <x v="0"/>
    <m/>
    <m/>
    <m/>
    <m/>
    <n v="1983"/>
    <n v="41"/>
    <m/>
    <n v="1"/>
  </r>
  <r>
    <n v="539"/>
    <n v="8"/>
    <m/>
    <m/>
    <m/>
    <m/>
    <d v="2016-08-05T16:30:06"/>
    <d v="2016-08-05T16:39:05"/>
    <n v="3202"/>
    <s v="Newport PATH          "/>
    <n v="40.727223500000001"/>
    <n v="-74.033758899999995"/>
    <n v="3276"/>
    <x v="6"/>
    <n v="40.714584035358932"/>
    <n v="-74.042817056179047"/>
    <n v="26216"/>
    <x v="0"/>
    <m/>
    <m/>
    <m/>
    <m/>
    <n v="1990"/>
    <n v="34"/>
    <m/>
    <n v="1"/>
  </r>
  <r>
    <n v="410"/>
    <n v="6"/>
    <m/>
    <m/>
    <m/>
    <m/>
    <d v="2016-08-05T16:31:41"/>
    <d v="2016-08-05T16:38:31"/>
    <n v="3184"/>
    <s v="Paulus Hook           "/>
    <n v="40.7141454"/>
    <n v="-74.033551900000006"/>
    <n v="3186"/>
    <x v="5"/>
    <n v="40.71958611647166"/>
    <n v="-74.043117463588715"/>
    <n v="26262"/>
    <x v="0"/>
    <m/>
    <m/>
    <m/>
    <m/>
    <n v="1957"/>
    <n v="67"/>
    <m/>
    <n v="1"/>
  </r>
  <r>
    <n v="1171"/>
    <n v="19"/>
    <m/>
    <m/>
    <m/>
    <m/>
    <d v="2016-08-05T16:32:44"/>
    <d v="2016-08-05T16:52:15"/>
    <n v="3202"/>
    <s v="Newport PATH          "/>
    <n v="40.727223500000001"/>
    <n v="-74.033758899999995"/>
    <n v="3220"/>
    <x v="24"/>
    <n v="40.734961020009514"/>
    <n v="-74.059503078460693"/>
    <n v="26303"/>
    <x v="0"/>
    <m/>
    <m/>
    <m/>
    <m/>
    <n v="1981"/>
    <n v="43"/>
    <m/>
    <n v="1"/>
  </r>
  <r>
    <n v="708"/>
    <n v="11"/>
    <m/>
    <m/>
    <m/>
    <m/>
    <d v="2016-08-05T16:33:10"/>
    <d v="2016-08-05T16:44:58"/>
    <n v="3206"/>
    <s v="Hilltop               "/>
    <n v="40.7311689"/>
    <n v="-74.057573599999998"/>
    <n v="3281"/>
    <x v="42"/>
    <n v="40.74590996631558"/>
    <n v="-74.057271480560303"/>
    <n v="26276"/>
    <x v="0"/>
    <m/>
    <m/>
    <m/>
    <m/>
    <n v="1984"/>
    <n v="40"/>
    <m/>
    <n v="1"/>
  </r>
  <r>
    <n v="2469"/>
    <n v="41"/>
    <m/>
    <m/>
    <m/>
    <m/>
    <d v="2016-08-05T16:33:33"/>
    <d v="2016-08-05T17:14:43"/>
    <n v="3186"/>
    <s v="Grove St PATH         "/>
    <n v="40.71958611647166"/>
    <n v="-74.043117463588715"/>
    <n v="3186"/>
    <x v="5"/>
    <n v="40.71958611647166"/>
    <n v="-74.043117463588715"/>
    <n v="24673"/>
    <x v="0"/>
    <m/>
    <m/>
    <m/>
    <m/>
    <n v="1966"/>
    <n v="58"/>
    <m/>
    <n v="1"/>
  </r>
  <r>
    <n v="316"/>
    <n v="5"/>
    <m/>
    <m/>
    <m/>
    <m/>
    <d v="2016-08-05T16:34:59"/>
    <d v="2016-08-05T16:40:16"/>
    <n v="3186"/>
    <s v="Grove St PATH         "/>
    <n v="40.71958611647166"/>
    <n v="-74.043117463588715"/>
    <n v="3267"/>
    <x v="33"/>
    <n v="40.712418823756899"/>
    <n v="-74.038525521755219"/>
    <n v="24503"/>
    <x v="0"/>
    <m/>
    <m/>
    <m/>
    <m/>
    <n v="1954"/>
    <n v="70"/>
    <m/>
    <n v="1"/>
  </r>
  <r>
    <n v="1602"/>
    <n v="26"/>
    <m/>
    <m/>
    <m/>
    <m/>
    <d v="2016-08-05T16:36:01"/>
    <d v="2016-08-05T17:02:44"/>
    <n v="3186"/>
    <s v="Grove St PATH         "/>
    <n v="40.71958611647166"/>
    <n v="-74.043117463588715"/>
    <n v="3209"/>
    <x v="28"/>
    <n v="40.724176499999999"/>
    <n v="-74.050656399999994"/>
    <n v="26237"/>
    <x v="0"/>
    <m/>
    <m/>
    <m/>
    <m/>
    <n v="1982"/>
    <n v="42"/>
    <m/>
    <n v="1"/>
  </r>
  <r>
    <n v="190"/>
    <n v="3"/>
    <m/>
    <m/>
    <m/>
    <m/>
    <d v="2016-08-05T16:36:22"/>
    <d v="2016-08-05T16:39:33"/>
    <n v="3186"/>
    <s v="Grove St PATH         "/>
    <n v="40.71958611647166"/>
    <n v="-74.043117463588715"/>
    <n v="3270"/>
    <x v="18"/>
    <n v="40.725289107811321"/>
    <n v="-74.045571684837341"/>
    <n v="24435"/>
    <x v="0"/>
    <m/>
    <m/>
    <m/>
    <m/>
    <n v="1970"/>
    <n v="54"/>
    <m/>
    <n v="1"/>
  </r>
  <r>
    <n v="215"/>
    <n v="3"/>
    <m/>
    <m/>
    <m/>
    <m/>
    <d v="2016-08-05T16:38:26"/>
    <d v="2016-08-05T16:42:01"/>
    <n v="3186"/>
    <s v="Grove St PATH         "/>
    <n v="40.71958611647166"/>
    <n v="-74.043117463588715"/>
    <n v="3209"/>
    <x v="28"/>
    <n v="40.724176499999999"/>
    <n v="-74.050656399999994"/>
    <n v="26233"/>
    <x v="0"/>
    <m/>
    <m/>
    <m/>
    <m/>
    <n v="1954"/>
    <n v="70"/>
    <m/>
    <n v="1"/>
  </r>
  <r>
    <n v="554"/>
    <n v="9"/>
    <m/>
    <m/>
    <m/>
    <m/>
    <d v="2016-08-05T16:39:04"/>
    <d v="2016-08-05T16:48:19"/>
    <n v="3192"/>
    <s v="Liberty Light Rail    "/>
    <n v="40.711242300000002"/>
    <n v="-74.055701299999996"/>
    <n v="3186"/>
    <x v="5"/>
    <n v="40.71958611647166"/>
    <n v="-74.043117463588715"/>
    <n v="26254"/>
    <x v="0"/>
    <m/>
    <m/>
    <m/>
    <m/>
    <n v="1977"/>
    <n v="47"/>
    <m/>
    <n v="2"/>
  </r>
  <r>
    <n v="528"/>
    <n v="8"/>
    <m/>
    <m/>
    <m/>
    <m/>
    <d v="2016-08-05T16:41:09"/>
    <d v="2016-08-05T16:49:58"/>
    <n v="3187"/>
    <s v="Warren St             "/>
    <n v="40.721123599999999"/>
    <n v="-74.038050949999999"/>
    <n v="3199"/>
    <x v="21"/>
    <n v="40.728744800000001"/>
    <n v="-74.032108199999996"/>
    <n v="24631"/>
    <x v="0"/>
    <m/>
    <m/>
    <m/>
    <m/>
    <n v="1978"/>
    <n v="46"/>
    <m/>
    <n v="2"/>
  </r>
  <r>
    <n v="499"/>
    <n v="8"/>
    <m/>
    <m/>
    <m/>
    <m/>
    <d v="2016-08-05T16:42:09"/>
    <d v="2016-08-05T16:50:28"/>
    <n v="3195"/>
    <s v="Sip Ave               "/>
    <n v="40.730742625306583"/>
    <n v="-74.063783884048462"/>
    <n v="3225"/>
    <x v="38"/>
    <n v="40.723658899999997"/>
    <n v="-74.064194299999997"/>
    <n v="24603"/>
    <x v="0"/>
    <m/>
    <m/>
    <m/>
    <m/>
    <n v="1987"/>
    <n v="37"/>
    <m/>
    <n v="1"/>
  </r>
  <r>
    <n v="286"/>
    <n v="4"/>
    <m/>
    <m/>
    <m/>
    <m/>
    <d v="2016-08-05T16:42:10"/>
    <d v="2016-08-05T16:46:57"/>
    <n v="3184"/>
    <s v="Paulus Hook           "/>
    <n v="40.7141454"/>
    <n v="-74.033551900000006"/>
    <n v="3276"/>
    <x v="6"/>
    <n v="40.714584035358932"/>
    <n v="-74.042817056179047"/>
    <n v="26309"/>
    <x v="0"/>
    <m/>
    <m/>
    <m/>
    <m/>
    <n v="1984"/>
    <n v="40"/>
    <m/>
    <n v="1"/>
  </r>
  <r>
    <n v="997"/>
    <n v="16"/>
    <m/>
    <m/>
    <m/>
    <m/>
    <d v="2016-08-05T16:42:19"/>
    <d v="2016-08-05T16:58:56"/>
    <n v="3185"/>
    <s v="City Hall             "/>
    <n v="40.717732499999997"/>
    <n v="-74.043845000000005"/>
    <n v="3199"/>
    <x v="21"/>
    <n v="40.728744800000001"/>
    <n v="-74.032108199999996"/>
    <n v="24389"/>
    <x v="0"/>
    <m/>
    <m/>
    <m/>
    <m/>
    <n v="1989"/>
    <n v="35"/>
    <m/>
    <n v="1"/>
  </r>
  <r>
    <n v="369"/>
    <n v="6"/>
    <m/>
    <m/>
    <m/>
    <m/>
    <d v="2016-08-05T16:42:56"/>
    <d v="2016-08-05T16:49:06"/>
    <n v="3195"/>
    <s v="Sip Ave               "/>
    <n v="40.730742625306583"/>
    <n v="-74.063783884048462"/>
    <n v="3201"/>
    <x v="22"/>
    <n v="40.737710999999997"/>
    <n v="-74.066920999999994"/>
    <n v="24594"/>
    <x v="0"/>
    <m/>
    <m/>
    <m/>
    <m/>
    <n v="1962"/>
    <n v="62"/>
    <m/>
    <n v="1"/>
  </r>
  <r>
    <n v="425"/>
    <n v="7"/>
    <m/>
    <m/>
    <m/>
    <m/>
    <d v="2016-08-05T16:43:33"/>
    <d v="2016-08-05T16:50:38"/>
    <n v="3206"/>
    <s v="Hilltop               "/>
    <n v="40.7311689"/>
    <n v="-74.057573599999998"/>
    <n v="3186"/>
    <x v="5"/>
    <n v="40.71958611647166"/>
    <n v="-74.043117463588715"/>
    <n v="26192"/>
    <x v="0"/>
    <m/>
    <m/>
    <m/>
    <m/>
    <n v="1986"/>
    <n v="38"/>
    <m/>
    <n v="1"/>
  </r>
  <r>
    <n v="468"/>
    <n v="7"/>
    <m/>
    <m/>
    <m/>
    <m/>
    <d v="2016-08-05T16:44:25"/>
    <d v="2016-08-05T16:52:13"/>
    <n v="3199"/>
    <s v="Newport Pkwy          "/>
    <n v="40.728744800000001"/>
    <n v="-74.032108199999996"/>
    <n v="3187"/>
    <x v="16"/>
    <n v="40.721123599999999"/>
    <n v="-74.038050949999999"/>
    <n v="26154"/>
    <x v="0"/>
    <m/>
    <m/>
    <m/>
    <m/>
    <n v="1983"/>
    <n v="41"/>
    <m/>
    <n v="1"/>
  </r>
  <r>
    <n v="1893"/>
    <n v="31"/>
    <m/>
    <m/>
    <m/>
    <m/>
    <d v="2016-08-05T16:44:48"/>
    <d v="2016-08-05T17:16:22"/>
    <n v="3187"/>
    <s v="Warren St             "/>
    <n v="40.721123599999999"/>
    <n v="-74.038050949999999"/>
    <n v="3189"/>
    <x v="35"/>
    <n v="40.714402"/>
    <n v="-74.088772300000002"/>
    <n v="26281"/>
    <x v="0"/>
    <m/>
    <m/>
    <m/>
    <m/>
    <n v="1990"/>
    <n v="34"/>
    <m/>
    <n v="1"/>
  </r>
  <r>
    <n v="401"/>
    <n v="6"/>
    <m/>
    <m/>
    <m/>
    <m/>
    <d v="2016-08-05T16:45:13"/>
    <d v="2016-08-05T16:51:54"/>
    <n v="3184"/>
    <s v="Paulus Hook           "/>
    <n v="40.7141454"/>
    <n v="-74.033551900000006"/>
    <n v="3185"/>
    <x v="13"/>
    <n v="40.717732499999997"/>
    <n v="-74.043845000000005"/>
    <n v="24482"/>
    <x v="0"/>
    <m/>
    <m/>
    <m/>
    <m/>
    <n v="1982"/>
    <n v="42"/>
    <m/>
    <n v="2"/>
  </r>
  <r>
    <n v="846"/>
    <n v="14"/>
    <m/>
    <m/>
    <m/>
    <m/>
    <d v="2016-08-05T16:45:58"/>
    <d v="2016-08-05T17:00:04"/>
    <n v="3184"/>
    <s v="Paulus Hook           "/>
    <n v="40.7141454"/>
    <n v="-74.033551900000006"/>
    <n v="3199"/>
    <x v="21"/>
    <n v="40.728744800000001"/>
    <n v="-74.032108199999996"/>
    <n v="24562"/>
    <x v="1"/>
    <m/>
    <m/>
    <m/>
    <m/>
    <m/>
    <s v=""/>
    <m/>
    <n v="0"/>
  </r>
  <r>
    <n v="803"/>
    <n v="13"/>
    <m/>
    <m/>
    <m/>
    <m/>
    <d v="2016-08-05T16:46:31"/>
    <d v="2016-08-05T16:59:54"/>
    <n v="3184"/>
    <s v="Paulus Hook           "/>
    <n v="40.7141454"/>
    <n v="-74.033551900000006"/>
    <n v="3199"/>
    <x v="21"/>
    <n v="40.728744800000001"/>
    <n v="-74.032108199999996"/>
    <n v="24390"/>
    <x v="1"/>
    <m/>
    <m/>
    <m/>
    <m/>
    <m/>
    <s v=""/>
    <m/>
    <n v="0"/>
  </r>
  <r>
    <n v="1182"/>
    <n v="19"/>
    <m/>
    <m/>
    <m/>
    <m/>
    <d v="2016-08-05T16:47:16"/>
    <d v="2016-08-05T17:06:59"/>
    <n v="3183"/>
    <s v="Exchange Place        "/>
    <n v="40.716246900000002"/>
    <n v="-74.033458800000005"/>
    <n v="3210"/>
    <x v="27"/>
    <n v="40.742677141000001"/>
    <n v="-74.051788633000001"/>
    <n v="26316"/>
    <x v="0"/>
    <m/>
    <m/>
    <m/>
    <m/>
    <n v="1978"/>
    <n v="46"/>
    <m/>
    <n v="2"/>
  </r>
  <r>
    <n v="241"/>
    <n v="4"/>
    <m/>
    <m/>
    <m/>
    <m/>
    <d v="2016-08-05T16:47:29"/>
    <d v="2016-08-05T16:51:30"/>
    <n v="3275"/>
    <s v="Columbus Drive        "/>
    <n v="40.718355198232139"/>
    <n v="-74.038914442062378"/>
    <n v="3267"/>
    <x v="33"/>
    <n v="40.712418823756899"/>
    <n v="-74.038525521755219"/>
    <n v="26226"/>
    <x v="0"/>
    <m/>
    <m/>
    <m/>
    <m/>
    <n v="1983"/>
    <n v="41"/>
    <m/>
    <n v="1"/>
  </r>
  <r>
    <n v="170"/>
    <n v="2"/>
    <m/>
    <m/>
    <m/>
    <m/>
    <d v="2016-08-05T16:47:45"/>
    <d v="2016-08-05T16:50:36"/>
    <n v="3183"/>
    <s v="Exchange Place        "/>
    <n v="40.716246900000002"/>
    <n v="-74.033458800000005"/>
    <n v="3214"/>
    <x v="19"/>
    <n v="40.712774199999998"/>
    <n v="-74.0364857"/>
    <n v="26317"/>
    <x v="0"/>
    <m/>
    <m/>
    <m/>
    <m/>
    <n v="1974"/>
    <n v="50"/>
    <m/>
    <n v="1"/>
  </r>
  <r>
    <n v="309"/>
    <n v="5"/>
    <m/>
    <m/>
    <m/>
    <m/>
    <d v="2016-08-05T16:50:03"/>
    <d v="2016-08-05T16:55:12"/>
    <n v="3185"/>
    <s v="City Hall             "/>
    <n v="40.717732499999997"/>
    <n v="-74.043845000000005"/>
    <n v="3214"/>
    <x v="19"/>
    <n v="40.712774199999998"/>
    <n v="-74.0364857"/>
    <n v="24602"/>
    <x v="0"/>
    <m/>
    <m/>
    <m/>
    <m/>
    <n v="1978"/>
    <n v="46"/>
    <m/>
    <n v="1"/>
  </r>
  <r>
    <n v="264"/>
    <n v="4"/>
    <m/>
    <m/>
    <m/>
    <m/>
    <d v="2016-08-05T16:50:06"/>
    <d v="2016-08-05T16:54:30"/>
    <n v="3194"/>
    <s v="McGinley Square       "/>
    <n v="40.725339925355797"/>
    <n v="-74.067622125148773"/>
    <n v="3195"/>
    <x v="3"/>
    <n v="40.730742625306583"/>
    <n v="-74.063783884048462"/>
    <n v="26259"/>
    <x v="0"/>
    <m/>
    <m/>
    <m/>
    <m/>
    <n v="1986"/>
    <n v="38"/>
    <m/>
    <n v="1"/>
  </r>
  <r>
    <n v="363"/>
    <n v="6"/>
    <m/>
    <m/>
    <m/>
    <m/>
    <d v="2016-08-05T16:51:37"/>
    <d v="2016-08-05T16:57:41"/>
    <n v="3203"/>
    <s v="Hamilton Park         "/>
    <n v="40.727595966000003"/>
    <n v="-74.044247311000007"/>
    <n v="3202"/>
    <x v="15"/>
    <n v="40.727223500000001"/>
    <n v="-74.033758899999995"/>
    <n v="26304"/>
    <x v="0"/>
    <m/>
    <m/>
    <m/>
    <m/>
    <n v="1984"/>
    <n v="40"/>
    <m/>
    <n v="1"/>
  </r>
  <r>
    <n v="566"/>
    <n v="9"/>
    <m/>
    <m/>
    <m/>
    <m/>
    <d v="2016-08-05T16:51:57"/>
    <d v="2016-08-05T17:01:23"/>
    <n v="3195"/>
    <s v="Sip Ave               "/>
    <n v="40.730742625306583"/>
    <n v="-74.063783884048462"/>
    <n v="3207"/>
    <x v="32"/>
    <n v="40.737603700000001"/>
    <n v="-74.052478300000004"/>
    <n v="24688"/>
    <x v="0"/>
    <m/>
    <m/>
    <m/>
    <m/>
    <n v="1991"/>
    <n v="33"/>
    <m/>
    <n v="2"/>
  </r>
  <r>
    <n v="631"/>
    <n v="10"/>
    <m/>
    <m/>
    <m/>
    <m/>
    <d v="2016-08-05T16:54:25"/>
    <d v="2016-08-05T17:04:56"/>
    <n v="3202"/>
    <s v="Newport PATH          "/>
    <n v="40.727223500000001"/>
    <n v="-74.033758899999995"/>
    <n v="3184"/>
    <x v="8"/>
    <n v="40.7141454"/>
    <n v="-74.033551900000006"/>
    <n v="26306"/>
    <x v="0"/>
    <m/>
    <m/>
    <m/>
    <m/>
    <n v="1986"/>
    <n v="38"/>
    <m/>
    <n v="1"/>
  </r>
  <r>
    <n v="315"/>
    <n v="5"/>
    <m/>
    <m/>
    <m/>
    <m/>
    <d v="2016-08-05T16:54:32"/>
    <d v="2016-08-05T16:59:48"/>
    <n v="3186"/>
    <s v="Grove St PATH         "/>
    <n v="40.71958611647166"/>
    <n v="-74.043117463588715"/>
    <n v="3267"/>
    <x v="33"/>
    <n v="40.712418823756899"/>
    <n v="-74.038525521755219"/>
    <n v="26254"/>
    <x v="0"/>
    <m/>
    <m/>
    <m/>
    <m/>
    <n v="1986"/>
    <n v="38"/>
    <m/>
    <n v="1"/>
  </r>
  <r>
    <n v="237"/>
    <n v="3"/>
    <m/>
    <m/>
    <m/>
    <m/>
    <d v="2016-08-05T16:54:34"/>
    <d v="2016-08-05T16:58:31"/>
    <n v="3186"/>
    <s v="Grove St PATH         "/>
    <n v="40.71958611647166"/>
    <n v="-74.043117463588715"/>
    <n v="3276"/>
    <x v="6"/>
    <n v="40.714584035358932"/>
    <n v="-74.042817056179047"/>
    <n v="26262"/>
    <x v="0"/>
    <m/>
    <m/>
    <m/>
    <m/>
    <n v="1977"/>
    <n v="47"/>
    <m/>
    <n v="2"/>
  </r>
  <r>
    <n v="537"/>
    <n v="8"/>
    <m/>
    <m/>
    <m/>
    <m/>
    <d v="2016-08-05T16:54:49"/>
    <d v="2016-08-05T17:03:46"/>
    <n v="3225"/>
    <s v="Baldwin at Montgomery "/>
    <n v="40.723658899999997"/>
    <n v="-74.064194299999997"/>
    <n v="3186"/>
    <x v="5"/>
    <n v="40.71958611647166"/>
    <n v="-74.043117463588715"/>
    <n v="26240"/>
    <x v="0"/>
    <m/>
    <m/>
    <m/>
    <m/>
    <n v="1979"/>
    <n v="45"/>
    <m/>
    <n v="1"/>
  </r>
  <r>
    <n v="421"/>
    <n v="7"/>
    <m/>
    <m/>
    <m/>
    <m/>
    <d v="2016-08-05T16:57:07"/>
    <d v="2016-08-05T17:04:08"/>
    <n v="3203"/>
    <s v="Hamilton Park         "/>
    <n v="40.727595966000003"/>
    <n v="-74.044247311000007"/>
    <n v="3209"/>
    <x v="28"/>
    <n v="40.724176499999999"/>
    <n v="-74.050656399999994"/>
    <n v="24690"/>
    <x v="0"/>
    <m/>
    <m/>
    <m/>
    <m/>
    <n v="1989"/>
    <n v="35"/>
    <m/>
    <n v="2"/>
  </r>
  <r>
    <n v="169"/>
    <n v="2"/>
    <m/>
    <m/>
    <m/>
    <m/>
    <d v="2016-08-05T16:57:08"/>
    <d v="2016-08-05T16:59:57"/>
    <n v="3183"/>
    <s v="Exchange Place        "/>
    <n v="40.716246900000002"/>
    <n v="-74.033458800000005"/>
    <n v="3214"/>
    <x v="19"/>
    <n v="40.712774199999998"/>
    <n v="-74.0364857"/>
    <n v="24613"/>
    <x v="0"/>
    <m/>
    <m/>
    <m/>
    <m/>
    <n v="1981"/>
    <n v="43"/>
    <m/>
    <n v="1"/>
  </r>
  <r>
    <n v="5015"/>
    <n v="83"/>
    <m/>
    <m/>
    <m/>
    <m/>
    <d v="2016-08-05T16:57:19"/>
    <d v="2016-08-05T18:20:54"/>
    <n v="3214"/>
    <s v="Essex Light Rail      "/>
    <n v="40.712774199999998"/>
    <n v="-74.0364857"/>
    <n v="3214"/>
    <x v="19"/>
    <n v="40.712774199999998"/>
    <n v="-74.0364857"/>
    <n v="26317"/>
    <x v="0"/>
    <m/>
    <m/>
    <m/>
    <m/>
    <n v="1965"/>
    <n v="59"/>
    <m/>
    <n v="2"/>
  </r>
  <r>
    <n v="5016"/>
    <n v="83"/>
    <m/>
    <m/>
    <m/>
    <m/>
    <d v="2016-08-05T16:57:24"/>
    <d v="2016-08-05T18:21:00"/>
    <n v="3214"/>
    <s v="Essex Light Rail      "/>
    <n v="40.712774199999998"/>
    <n v="-74.0364857"/>
    <n v="3214"/>
    <x v="19"/>
    <n v="40.712774199999998"/>
    <n v="-74.0364857"/>
    <n v="24602"/>
    <x v="0"/>
    <m/>
    <m/>
    <m/>
    <m/>
    <n v="1957"/>
    <n v="67"/>
    <m/>
    <n v="1"/>
  </r>
  <r>
    <n v="186"/>
    <n v="3"/>
    <m/>
    <m/>
    <m/>
    <m/>
    <d v="2016-08-05T16:57:30"/>
    <d v="2016-08-05T17:00:37"/>
    <n v="3186"/>
    <s v="Grove St PATH         "/>
    <n v="40.71958611647166"/>
    <n v="-74.043117463588715"/>
    <n v="3209"/>
    <x v="28"/>
    <n v="40.724176499999999"/>
    <n v="-74.050656399999994"/>
    <n v="26192"/>
    <x v="0"/>
    <m/>
    <m/>
    <m/>
    <m/>
    <n v="1981"/>
    <n v="43"/>
    <m/>
    <n v="1"/>
  </r>
  <r>
    <n v="455"/>
    <n v="7"/>
    <m/>
    <m/>
    <m/>
    <m/>
    <d v="2016-08-05T16:57:29"/>
    <d v="2016-08-05T17:05:04"/>
    <n v="3202"/>
    <s v="Newport PATH          "/>
    <n v="40.727223500000001"/>
    <n v="-74.033758899999995"/>
    <n v="3186"/>
    <x v="5"/>
    <n v="40.71958611647166"/>
    <n v="-74.043117463588715"/>
    <n v="26272"/>
    <x v="0"/>
    <m/>
    <m/>
    <m/>
    <m/>
    <n v="1992"/>
    <n v="32"/>
    <m/>
    <n v="1"/>
  </r>
  <r>
    <n v="191"/>
    <n v="3"/>
    <m/>
    <m/>
    <m/>
    <m/>
    <d v="2016-08-05T16:57:31"/>
    <d v="2016-08-05T17:00:42"/>
    <n v="3186"/>
    <s v="Grove St PATH         "/>
    <n v="40.71958611647166"/>
    <n v="-74.043117463588715"/>
    <n v="3279"/>
    <x v="26"/>
    <n v="40.721630142638354"/>
    <n v="-74.04996782541275"/>
    <n v="24420"/>
    <x v="0"/>
    <m/>
    <m/>
    <m/>
    <m/>
    <n v="1985"/>
    <n v="39"/>
    <m/>
    <n v="1"/>
  </r>
  <r>
    <n v="1084"/>
    <n v="18"/>
    <m/>
    <m/>
    <m/>
    <m/>
    <d v="2016-08-05T16:58:18"/>
    <d v="2016-08-05T17:16:22"/>
    <n v="3186"/>
    <s v="Grove St PATH         "/>
    <n v="40.71958611647166"/>
    <n v="-74.043117463588715"/>
    <n v="3213"/>
    <x v="7"/>
    <n v="40.718488919999999"/>
    <n v="-74.047726624999996"/>
    <n v="26186"/>
    <x v="0"/>
    <m/>
    <m/>
    <m/>
    <m/>
    <n v="1975"/>
    <n v="49"/>
    <m/>
    <n v="2"/>
  </r>
  <r>
    <n v="182"/>
    <n v="3"/>
    <m/>
    <m/>
    <m/>
    <m/>
    <d v="2016-08-05T17:00:09"/>
    <d v="2016-08-05T17:03:11"/>
    <n v="3186"/>
    <s v="Grove St PATH         "/>
    <n v="40.71958611647166"/>
    <n v="-74.043117463588715"/>
    <n v="3203"/>
    <x v="9"/>
    <n v="40.727595966000003"/>
    <n v="-74.044247311000007"/>
    <n v="26183"/>
    <x v="0"/>
    <m/>
    <m/>
    <m/>
    <m/>
    <n v="1976"/>
    <n v="48"/>
    <m/>
    <n v="1"/>
  </r>
  <r>
    <n v="188"/>
    <n v="3"/>
    <m/>
    <m/>
    <m/>
    <m/>
    <d v="2016-08-05T17:00:40"/>
    <d v="2016-08-05T17:03:49"/>
    <n v="3184"/>
    <s v="Paulus Hook           "/>
    <n v="40.7141454"/>
    <n v="-74.033551900000006"/>
    <n v="3267"/>
    <x v="33"/>
    <n v="40.712418823756899"/>
    <n v="-74.038525521755219"/>
    <n v="24687"/>
    <x v="0"/>
    <m/>
    <m/>
    <m/>
    <m/>
    <n v="1967"/>
    <n v="57"/>
    <m/>
    <n v="1"/>
  </r>
  <r>
    <n v="372"/>
    <n v="6"/>
    <m/>
    <m/>
    <m/>
    <m/>
    <d v="2016-08-05T17:02:03"/>
    <d v="2016-08-05T17:08:16"/>
    <n v="3184"/>
    <s v="Paulus Hook           "/>
    <n v="40.7141454"/>
    <n v="-74.033551900000006"/>
    <n v="3275"/>
    <x v="17"/>
    <n v="40.718355198232139"/>
    <n v="-74.038914442062378"/>
    <n v="24455"/>
    <x v="0"/>
    <m/>
    <m/>
    <m/>
    <m/>
    <n v="1982"/>
    <n v="42"/>
    <m/>
    <n v="2"/>
  </r>
  <r>
    <n v="655"/>
    <n v="10"/>
    <m/>
    <m/>
    <m/>
    <m/>
    <d v="2016-08-05T17:02:20"/>
    <d v="2016-08-05T17:13:15"/>
    <n v="3195"/>
    <s v="Sip Ave               "/>
    <n v="40.730742625306583"/>
    <n v="-74.063783884048462"/>
    <n v="3281"/>
    <x v="42"/>
    <n v="40.74590996631558"/>
    <n v="-74.057271480560303"/>
    <n v="24662"/>
    <x v="0"/>
    <m/>
    <m/>
    <m/>
    <m/>
    <n v="1984"/>
    <n v="40"/>
    <m/>
    <n v="1"/>
  </r>
  <r>
    <n v="212"/>
    <n v="3"/>
    <m/>
    <m/>
    <m/>
    <m/>
    <d v="2016-08-05T17:03:21"/>
    <d v="2016-08-05T17:06:54"/>
    <n v="3183"/>
    <s v="Exchange Place        "/>
    <n v="40.716246900000002"/>
    <n v="-74.033458800000005"/>
    <n v="3214"/>
    <x v="19"/>
    <n v="40.712774199999998"/>
    <n v="-74.0364857"/>
    <n v="26169"/>
    <x v="0"/>
    <m/>
    <m/>
    <m/>
    <m/>
    <n v="1985"/>
    <n v="39"/>
    <m/>
    <n v="2"/>
  </r>
  <r>
    <n v="302"/>
    <n v="5"/>
    <m/>
    <m/>
    <m/>
    <m/>
    <d v="2016-08-05T17:04:04"/>
    <d v="2016-08-05T17:09:07"/>
    <n v="3186"/>
    <s v="Grove St PATH         "/>
    <n v="40.71958611647166"/>
    <n v="-74.043117463588715"/>
    <n v="3203"/>
    <x v="9"/>
    <n v="40.727595966000003"/>
    <n v="-74.044247311000007"/>
    <n v="26302"/>
    <x v="0"/>
    <m/>
    <m/>
    <m/>
    <m/>
    <n v="1962"/>
    <n v="62"/>
    <m/>
    <n v="1"/>
  </r>
  <r>
    <n v="641"/>
    <n v="10"/>
    <m/>
    <m/>
    <m/>
    <m/>
    <d v="2016-08-05T17:05:13"/>
    <d v="2016-08-05T17:15:55"/>
    <n v="3186"/>
    <s v="Grove St PATH         "/>
    <n v="40.71958611647166"/>
    <n v="-74.043117463588715"/>
    <n v="3192"/>
    <x v="10"/>
    <n v="40.711242300000002"/>
    <n v="-74.055701299999996"/>
    <n v="26181"/>
    <x v="0"/>
    <m/>
    <m/>
    <m/>
    <m/>
    <n v="1969"/>
    <n v="55"/>
    <m/>
    <n v="1"/>
  </r>
  <r>
    <n v="16572"/>
    <n v="276"/>
    <m/>
    <m/>
    <m/>
    <m/>
    <d v="2016-08-05T17:05:14"/>
    <d v="2016-08-05T21:41:26"/>
    <n v="3272"/>
    <s v="Jersey &amp; 3rd          "/>
    <n v="40.723331586464361"/>
    <n v="-74.045952558517442"/>
    <n v="3272"/>
    <x v="39"/>
    <n v="40.723331586464361"/>
    <n v="-74.045952558517442"/>
    <n v="26222"/>
    <x v="0"/>
    <m/>
    <m/>
    <m/>
    <m/>
    <n v="1965"/>
    <n v="59"/>
    <m/>
    <n v="2"/>
  </r>
  <r>
    <n v="405"/>
    <n v="6"/>
    <m/>
    <m/>
    <m/>
    <m/>
    <d v="2016-08-05T17:05:26"/>
    <d v="2016-08-05T17:12:11"/>
    <n v="3187"/>
    <s v="Warren St             "/>
    <n v="40.721123599999999"/>
    <n v="-74.038050949999999"/>
    <n v="3209"/>
    <x v="28"/>
    <n v="40.724176499999999"/>
    <n v="-74.050656399999994"/>
    <n v="26311"/>
    <x v="0"/>
    <m/>
    <m/>
    <m/>
    <m/>
    <m/>
    <s v=""/>
    <m/>
    <n v="0"/>
  </r>
  <r>
    <n v="182"/>
    <n v="3"/>
    <m/>
    <m/>
    <m/>
    <m/>
    <d v="2016-08-05T17:05:33"/>
    <d v="2016-08-05T17:08:35"/>
    <n v="3186"/>
    <s v="Grove St PATH         "/>
    <n v="40.71958611647166"/>
    <n v="-74.043117463588715"/>
    <n v="3272"/>
    <x v="39"/>
    <n v="40.723331586464361"/>
    <n v="-74.045952558517442"/>
    <n v="26240"/>
    <x v="0"/>
    <m/>
    <m/>
    <m/>
    <m/>
    <n v="1981"/>
    <n v="43"/>
    <m/>
    <n v="1"/>
  </r>
  <r>
    <n v="570"/>
    <n v="9"/>
    <m/>
    <m/>
    <m/>
    <m/>
    <d v="2016-08-05T17:07:31"/>
    <d v="2016-08-05T17:17:01"/>
    <n v="3184"/>
    <s v="Paulus Hook           "/>
    <n v="40.7141454"/>
    <n v="-74.033551900000006"/>
    <n v="3192"/>
    <x v="10"/>
    <n v="40.711242300000002"/>
    <n v="-74.055701299999996"/>
    <n v="26312"/>
    <x v="0"/>
    <m/>
    <m/>
    <m/>
    <m/>
    <n v="1960"/>
    <n v="64"/>
    <m/>
    <n v="1"/>
  </r>
  <r>
    <n v="544"/>
    <n v="9"/>
    <m/>
    <m/>
    <m/>
    <m/>
    <d v="2016-08-05T17:07:52"/>
    <d v="2016-08-05T17:16:57"/>
    <n v="3209"/>
    <s v="Brunswick St          "/>
    <n v="40.724176499999999"/>
    <n v="-74.050656399999994"/>
    <n v="3199"/>
    <x v="21"/>
    <n v="40.728744800000001"/>
    <n v="-74.032108199999996"/>
    <n v="26233"/>
    <x v="0"/>
    <m/>
    <m/>
    <m/>
    <m/>
    <n v="1986"/>
    <n v="38"/>
    <m/>
    <n v="1"/>
  </r>
  <r>
    <n v="697"/>
    <n v="11"/>
    <m/>
    <m/>
    <m/>
    <m/>
    <d v="2016-08-05T17:07:54"/>
    <d v="2016-08-05T17:19:31"/>
    <n v="3195"/>
    <s v="Sip Ave               "/>
    <n v="40.730742625306583"/>
    <n v="-74.063783884048462"/>
    <n v="3215"/>
    <x v="36"/>
    <n v="40.746729899999998"/>
    <n v="-74.049250900000004"/>
    <n v="26259"/>
    <x v="1"/>
    <m/>
    <m/>
    <m/>
    <m/>
    <m/>
    <s v=""/>
    <m/>
    <n v="0"/>
  </r>
  <r>
    <n v="684"/>
    <n v="11"/>
    <m/>
    <m/>
    <m/>
    <m/>
    <d v="2016-08-05T17:09:07"/>
    <d v="2016-08-05T17:20:31"/>
    <n v="3184"/>
    <s v="Paulus Hook           "/>
    <n v="40.7141454"/>
    <n v="-74.033551900000006"/>
    <n v="3203"/>
    <x v="9"/>
    <n v="40.727595966000003"/>
    <n v="-74.044247311000007"/>
    <n v="24616"/>
    <x v="0"/>
    <m/>
    <m/>
    <m/>
    <m/>
    <n v="1991"/>
    <n v="33"/>
    <m/>
    <n v="2"/>
  </r>
  <r>
    <n v="354"/>
    <n v="5"/>
    <m/>
    <m/>
    <m/>
    <m/>
    <d v="2016-08-05T17:09:37"/>
    <d v="2016-08-05T17:15:31"/>
    <n v="3199"/>
    <s v="Newport Pkwy          "/>
    <n v="40.728744800000001"/>
    <n v="-74.032108199999996"/>
    <n v="3203"/>
    <x v="9"/>
    <n v="40.727595966000003"/>
    <n v="-74.044247311000007"/>
    <n v="24389"/>
    <x v="0"/>
    <m/>
    <m/>
    <m/>
    <m/>
    <n v="1979"/>
    <n v="45"/>
    <m/>
    <n v="1"/>
  </r>
  <r>
    <n v="625"/>
    <n v="10"/>
    <m/>
    <m/>
    <m/>
    <m/>
    <d v="2016-08-05T17:09:41"/>
    <d v="2016-08-05T17:20:07"/>
    <n v="3184"/>
    <s v="Paulus Hook           "/>
    <n v="40.7141454"/>
    <n v="-74.033551900000006"/>
    <n v="3203"/>
    <x v="9"/>
    <n v="40.727595966000003"/>
    <n v="-74.044247311000007"/>
    <n v="24414"/>
    <x v="0"/>
    <m/>
    <m/>
    <m/>
    <m/>
    <n v="1985"/>
    <n v="39"/>
    <m/>
    <n v="1"/>
  </r>
  <r>
    <n v="163"/>
    <n v="2"/>
    <m/>
    <m/>
    <m/>
    <m/>
    <d v="2016-08-05T17:09:53"/>
    <d v="2016-08-05T17:12:37"/>
    <n v="3211"/>
    <s v="Newark Ave            "/>
    <n v="40.721525149999998"/>
    <n v="-74.046304543000005"/>
    <n v="3278"/>
    <x v="12"/>
    <n v="40.725685483629007"/>
    <n v="-74.048790335655212"/>
    <n v="24524"/>
    <x v="0"/>
    <m/>
    <m/>
    <m/>
    <m/>
    <n v="1978"/>
    <n v="46"/>
    <m/>
    <n v="1"/>
  </r>
  <r>
    <n v="421"/>
    <n v="7"/>
    <m/>
    <m/>
    <m/>
    <m/>
    <d v="2016-08-05T17:10:10"/>
    <d v="2016-08-05T17:17:12"/>
    <n v="3195"/>
    <s v="Sip Ave               "/>
    <n v="40.730742625306583"/>
    <n v="-74.063783884048462"/>
    <n v="3281"/>
    <x v="42"/>
    <n v="40.74590996631558"/>
    <n v="-74.057271480560303"/>
    <n v="26274"/>
    <x v="0"/>
    <m/>
    <m/>
    <m/>
    <m/>
    <n v="1980"/>
    <n v="44"/>
    <m/>
    <n v="1"/>
  </r>
  <r>
    <n v="565"/>
    <n v="9"/>
    <m/>
    <m/>
    <m/>
    <m/>
    <d v="2016-08-05T17:10:57"/>
    <d v="2016-08-05T17:20:22"/>
    <n v="3186"/>
    <s v="Grove St PATH         "/>
    <n v="40.71958611647166"/>
    <n v="-74.043117463588715"/>
    <n v="3192"/>
    <x v="10"/>
    <n v="40.711242300000002"/>
    <n v="-74.055701299999996"/>
    <n v="26272"/>
    <x v="0"/>
    <m/>
    <m/>
    <m/>
    <m/>
    <n v="1970"/>
    <n v="54"/>
    <m/>
    <n v="1"/>
  </r>
  <r>
    <n v="365"/>
    <n v="6"/>
    <m/>
    <m/>
    <m/>
    <m/>
    <d v="2016-08-05T17:11:00"/>
    <d v="2016-08-05T17:17:06"/>
    <n v="3205"/>
    <s v="JC Medical Center     "/>
    <n v="40.716539780991937"/>
    <n v="-74.049637913703904"/>
    <n v="3186"/>
    <x v="5"/>
    <n v="40.71958611647166"/>
    <n v="-74.043117463588715"/>
    <n v="24538"/>
    <x v="0"/>
    <m/>
    <m/>
    <m/>
    <m/>
    <n v="1978"/>
    <n v="46"/>
    <m/>
    <n v="1"/>
  </r>
  <r>
    <n v="461"/>
    <n v="7"/>
    <m/>
    <m/>
    <m/>
    <m/>
    <d v="2016-08-05T17:11:05"/>
    <d v="2016-08-05T17:18:46"/>
    <n v="3202"/>
    <s v="Newport PATH          "/>
    <n v="40.727223500000001"/>
    <n v="-74.033758899999995"/>
    <n v="3185"/>
    <x v="13"/>
    <n v="40.717732499999997"/>
    <n v="-74.043845000000005"/>
    <n v="26207"/>
    <x v="0"/>
    <m/>
    <m/>
    <m/>
    <m/>
    <n v="1983"/>
    <n v="41"/>
    <m/>
    <n v="1"/>
  </r>
  <r>
    <n v="470"/>
    <n v="7"/>
    <m/>
    <m/>
    <m/>
    <m/>
    <d v="2016-08-05T17:11:45"/>
    <d v="2016-08-05T17:19:36"/>
    <n v="3185"/>
    <s v="City Hall             "/>
    <n v="40.717732499999997"/>
    <n v="-74.043845000000005"/>
    <n v="3214"/>
    <x v="19"/>
    <n v="40.712774199999998"/>
    <n v="-74.0364857"/>
    <n v="24418"/>
    <x v="0"/>
    <m/>
    <m/>
    <m/>
    <m/>
    <n v="1969"/>
    <n v="55"/>
    <m/>
    <n v="2"/>
  </r>
  <r>
    <n v="759"/>
    <n v="12"/>
    <m/>
    <m/>
    <m/>
    <m/>
    <d v="2016-08-05T17:11:49"/>
    <d v="2016-08-05T17:24:28"/>
    <n v="3184"/>
    <s v="Paulus Hook           "/>
    <n v="40.7141454"/>
    <n v="-74.033551900000006"/>
    <n v="3213"/>
    <x v="7"/>
    <n v="40.718488919999999"/>
    <n v="-74.047726624999996"/>
    <n v="24697"/>
    <x v="0"/>
    <m/>
    <m/>
    <m/>
    <m/>
    <n v="1980"/>
    <n v="44"/>
    <m/>
    <n v="1"/>
  </r>
  <r>
    <n v="1074"/>
    <n v="17"/>
    <m/>
    <m/>
    <m/>
    <m/>
    <d v="2016-08-05T17:12:09"/>
    <d v="2016-08-05T17:30:04"/>
    <n v="3183"/>
    <s v="Exchange Place        "/>
    <n v="40.716246900000002"/>
    <n v="-74.033458800000005"/>
    <n v="3220"/>
    <x v="24"/>
    <n v="40.734961020009514"/>
    <n v="-74.059503078460693"/>
    <n v="26264"/>
    <x v="0"/>
    <m/>
    <m/>
    <m/>
    <m/>
    <n v="1985"/>
    <n v="39"/>
    <m/>
    <n v="1"/>
  </r>
  <r>
    <n v="296"/>
    <n v="4"/>
    <m/>
    <m/>
    <m/>
    <m/>
    <d v="2016-08-05T17:12:33"/>
    <d v="2016-08-05T17:17:29"/>
    <n v="3186"/>
    <s v="Grove St PATH         "/>
    <n v="40.71958611647166"/>
    <n v="-74.043117463588715"/>
    <n v="3183"/>
    <x v="11"/>
    <n v="40.716246900000002"/>
    <n v="-74.033458800000005"/>
    <n v="24379"/>
    <x v="0"/>
    <m/>
    <m/>
    <m/>
    <m/>
    <n v="1985"/>
    <n v="39"/>
    <m/>
    <n v="1"/>
  </r>
  <r>
    <n v="613"/>
    <n v="10"/>
    <m/>
    <m/>
    <m/>
    <m/>
    <d v="2016-08-05T17:13:39"/>
    <d v="2016-08-05T17:23:52"/>
    <n v="3184"/>
    <s v="Paulus Hook           "/>
    <n v="40.7141454"/>
    <n v="-74.033551900000006"/>
    <n v="3270"/>
    <x v="18"/>
    <n v="40.725289107811321"/>
    <n v="-74.045571684837341"/>
    <n v="26265"/>
    <x v="0"/>
    <m/>
    <m/>
    <m/>
    <m/>
    <n v="1987"/>
    <n v="37"/>
    <m/>
    <n v="1"/>
  </r>
  <r>
    <n v="540"/>
    <n v="9"/>
    <m/>
    <m/>
    <m/>
    <m/>
    <d v="2016-08-05T17:14:03"/>
    <d v="2016-08-05T17:23:03"/>
    <n v="3202"/>
    <s v="Newport PATH          "/>
    <n v="40.727223500000001"/>
    <n v="-74.033758899999995"/>
    <n v="3214"/>
    <x v="19"/>
    <n v="40.712774199999998"/>
    <n v="-74.0364857"/>
    <n v="24578"/>
    <x v="0"/>
    <m/>
    <m/>
    <m/>
    <m/>
    <n v="1982"/>
    <n v="42"/>
    <m/>
    <n v="1"/>
  </r>
  <r>
    <n v="508"/>
    <n v="8"/>
    <m/>
    <m/>
    <m/>
    <m/>
    <d v="2016-08-05T17:15:30"/>
    <d v="2016-08-05T17:23:59"/>
    <n v="3202"/>
    <s v="Newport PATH          "/>
    <n v="40.727223500000001"/>
    <n v="-74.033758899999995"/>
    <n v="3183"/>
    <x v="11"/>
    <n v="40.716246900000002"/>
    <n v="-74.033458800000005"/>
    <n v="26165"/>
    <x v="0"/>
    <m/>
    <m/>
    <m/>
    <m/>
    <n v="1988"/>
    <n v="36"/>
    <m/>
    <n v="1"/>
  </r>
  <r>
    <n v="425"/>
    <n v="7"/>
    <m/>
    <m/>
    <m/>
    <m/>
    <d v="2016-08-05T17:15:54"/>
    <d v="2016-08-05T17:22:59"/>
    <n v="3186"/>
    <s v="Grove St PATH         "/>
    <n v="40.71958611647166"/>
    <n v="-74.043117463588715"/>
    <n v="3270"/>
    <x v="18"/>
    <n v="40.725289107811321"/>
    <n v="-74.045571684837341"/>
    <n v="24673"/>
    <x v="0"/>
    <m/>
    <m/>
    <m/>
    <m/>
    <n v="1962"/>
    <n v="62"/>
    <m/>
    <n v="1"/>
  </r>
  <r>
    <n v="255"/>
    <n v="4"/>
    <m/>
    <m/>
    <m/>
    <m/>
    <d v="2016-08-05T17:15:57"/>
    <d v="2016-08-05T17:20:13"/>
    <n v="3186"/>
    <s v="Grove St PATH         "/>
    <n v="40.71958611647166"/>
    <n v="-74.043117463588715"/>
    <n v="3203"/>
    <x v="9"/>
    <n v="40.727595966000003"/>
    <n v="-74.044247311000007"/>
    <n v="24704"/>
    <x v="0"/>
    <m/>
    <m/>
    <m/>
    <m/>
    <n v="1972"/>
    <n v="52"/>
    <m/>
    <n v="1"/>
  </r>
  <r>
    <n v="597"/>
    <n v="9"/>
    <m/>
    <m/>
    <m/>
    <m/>
    <d v="2016-08-05T17:16:01"/>
    <d v="2016-08-05T17:25:59"/>
    <n v="3183"/>
    <s v="Exchange Place        "/>
    <n v="40.716246900000002"/>
    <n v="-74.033458800000005"/>
    <n v="3203"/>
    <x v="9"/>
    <n v="40.727595966000003"/>
    <n v="-74.044247311000007"/>
    <n v="24386"/>
    <x v="0"/>
    <m/>
    <m/>
    <m/>
    <m/>
    <m/>
    <s v=""/>
    <m/>
    <n v="0"/>
  </r>
  <r>
    <n v="240"/>
    <n v="4"/>
    <m/>
    <m/>
    <m/>
    <m/>
    <d v="2016-08-05T17:16:40"/>
    <d v="2016-08-05T17:20:40"/>
    <n v="3186"/>
    <s v="Grove St PATH         "/>
    <n v="40.71958611647166"/>
    <n v="-74.043117463588715"/>
    <n v="3276"/>
    <x v="6"/>
    <n v="40.714584035358932"/>
    <n v="-74.042817056179047"/>
    <n v="24712"/>
    <x v="0"/>
    <m/>
    <m/>
    <m/>
    <m/>
    <n v="1988"/>
    <n v="36"/>
    <m/>
    <n v="2"/>
  </r>
  <r>
    <n v="534"/>
    <n v="8"/>
    <m/>
    <m/>
    <m/>
    <m/>
    <d v="2016-08-05T17:16:52"/>
    <d v="2016-08-05T17:25:46"/>
    <n v="3202"/>
    <s v="Newport PATH          "/>
    <n v="40.727223500000001"/>
    <n v="-74.033758899999995"/>
    <n v="3209"/>
    <x v="28"/>
    <n v="40.724176499999999"/>
    <n v="-74.050656399999994"/>
    <n v="26249"/>
    <x v="0"/>
    <m/>
    <m/>
    <m/>
    <m/>
    <n v="1978"/>
    <n v="46"/>
    <m/>
    <n v="1"/>
  </r>
  <r>
    <n v="282"/>
    <n v="4"/>
    <m/>
    <m/>
    <m/>
    <m/>
    <d v="2016-08-05T17:16:58"/>
    <d v="2016-08-05T17:21:40"/>
    <n v="3186"/>
    <s v="Grove St PATH         "/>
    <n v="40.71958611647166"/>
    <n v="-74.043117463588715"/>
    <n v="3209"/>
    <x v="28"/>
    <n v="40.724176499999999"/>
    <n v="-74.050656399999994"/>
    <n v="24463"/>
    <x v="0"/>
    <m/>
    <m/>
    <m/>
    <m/>
    <n v="1989"/>
    <n v="35"/>
    <m/>
    <n v="1"/>
  </r>
  <r>
    <n v="1370"/>
    <n v="22"/>
    <m/>
    <m/>
    <m/>
    <m/>
    <d v="2016-08-05T17:18:24"/>
    <d v="2016-08-05T17:41:15"/>
    <n v="3184"/>
    <s v="Paulus Hook           "/>
    <n v="40.7141454"/>
    <n v="-74.033551900000006"/>
    <n v="3207"/>
    <x v="32"/>
    <n v="40.737603700000001"/>
    <n v="-74.052478300000004"/>
    <n v="24622"/>
    <x v="0"/>
    <m/>
    <m/>
    <m/>
    <m/>
    <m/>
    <s v=""/>
    <m/>
    <n v="0"/>
  </r>
  <r>
    <n v="587"/>
    <n v="9"/>
    <m/>
    <m/>
    <m/>
    <m/>
    <d v="2016-08-05T17:18:29"/>
    <d v="2016-08-05T17:28:16"/>
    <n v="3215"/>
    <s v="Central Ave           "/>
    <n v="40.746729899999998"/>
    <n v="-74.049250900000004"/>
    <n v="3209"/>
    <x v="28"/>
    <n v="40.724176499999999"/>
    <n v="-74.050656399999994"/>
    <n v="26162"/>
    <x v="0"/>
    <m/>
    <m/>
    <m/>
    <m/>
    <n v="1988"/>
    <n v="36"/>
    <m/>
    <n v="1"/>
  </r>
  <r>
    <n v="1280"/>
    <n v="21"/>
    <m/>
    <m/>
    <m/>
    <m/>
    <d v="2016-08-05T17:18:41"/>
    <d v="2016-08-05T17:40:02"/>
    <n v="3225"/>
    <s v="Baldwin at Montgomery "/>
    <n v="40.723658899999997"/>
    <n v="-74.064194299999997"/>
    <n v="3213"/>
    <x v="7"/>
    <n v="40.718488919999999"/>
    <n v="-74.047726624999996"/>
    <n v="26191"/>
    <x v="0"/>
    <m/>
    <m/>
    <m/>
    <m/>
    <n v="1987"/>
    <n v="37"/>
    <m/>
    <n v="2"/>
  </r>
  <r>
    <n v="489"/>
    <n v="8"/>
    <m/>
    <m/>
    <m/>
    <m/>
    <d v="2016-08-05T17:18:41"/>
    <d v="2016-08-05T17:26:51"/>
    <n v="3192"/>
    <s v="Liberty Light Rail    "/>
    <n v="40.711242300000002"/>
    <n v="-74.055701299999996"/>
    <n v="3186"/>
    <x v="5"/>
    <n v="40.71958611647166"/>
    <n v="-74.043117463588715"/>
    <n v="26315"/>
    <x v="0"/>
    <m/>
    <m/>
    <m/>
    <m/>
    <n v="1983"/>
    <n v="41"/>
    <m/>
    <n v="1"/>
  </r>
  <r>
    <n v="1466"/>
    <n v="24"/>
    <m/>
    <m/>
    <m/>
    <m/>
    <d v="2016-08-05T17:18:54"/>
    <d v="2016-08-05T17:43:20"/>
    <n v="3196"/>
    <s v="Riverview Park        "/>
    <n v="40.744318700000001"/>
    <n v="-74.043990899999997"/>
    <n v="3195"/>
    <x v="3"/>
    <n v="40.730742625306583"/>
    <n v="-74.063783884048462"/>
    <n v="26235"/>
    <x v="0"/>
    <m/>
    <m/>
    <m/>
    <m/>
    <n v="1960"/>
    <n v="64"/>
    <m/>
    <n v="1"/>
  </r>
  <r>
    <n v="72"/>
    <n v="1"/>
    <m/>
    <m/>
    <m/>
    <m/>
    <d v="2016-08-05T17:19:34"/>
    <d v="2016-08-05T17:20:46"/>
    <n v="3225"/>
    <s v="Baldwin at Montgomery "/>
    <n v="40.723658899999997"/>
    <n v="-74.064194299999997"/>
    <n v="3225"/>
    <x v="38"/>
    <n v="40.723658899999997"/>
    <n v="-74.064194299999997"/>
    <n v="24682"/>
    <x v="0"/>
    <m/>
    <m/>
    <m/>
    <m/>
    <n v="1953"/>
    <n v="71"/>
    <m/>
    <n v="2"/>
  </r>
  <r>
    <n v="1634"/>
    <n v="27"/>
    <m/>
    <m/>
    <m/>
    <m/>
    <d v="2016-08-05T17:19:56"/>
    <d v="2016-08-05T17:47:10"/>
    <n v="3275"/>
    <s v="Columbus Drive        "/>
    <n v="40.718355198232139"/>
    <n v="-74.038914442062378"/>
    <n v="3191"/>
    <x v="30"/>
    <n v="40.7182113"/>
    <n v="-74.083639399999996"/>
    <n v="24455"/>
    <x v="0"/>
    <m/>
    <m/>
    <m/>
    <m/>
    <n v="1977"/>
    <n v="47"/>
    <m/>
    <n v="1"/>
  </r>
  <r>
    <n v="298"/>
    <n v="4"/>
    <m/>
    <m/>
    <m/>
    <m/>
    <d v="2016-08-05T17:20:43"/>
    <d v="2016-08-05T17:25:42"/>
    <n v="3202"/>
    <s v="Newport PATH          "/>
    <n v="40.727223500000001"/>
    <n v="-74.033758899999995"/>
    <n v="3203"/>
    <x v="9"/>
    <n v="40.727595966000003"/>
    <n v="-74.044247311000007"/>
    <n v="24515"/>
    <x v="0"/>
    <m/>
    <m/>
    <m/>
    <m/>
    <n v="1987"/>
    <n v="37"/>
    <m/>
    <n v="1"/>
  </r>
  <r>
    <n v="1079"/>
    <n v="17"/>
    <m/>
    <m/>
    <m/>
    <m/>
    <d v="2016-08-05T17:21:01"/>
    <d v="2016-08-05T17:39:01"/>
    <n v="3225"/>
    <s v="Baldwin at Montgomery "/>
    <n v="40.723658899999997"/>
    <n v="-74.064194299999997"/>
    <n v="3213"/>
    <x v="7"/>
    <n v="40.718488919999999"/>
    <n v="-74.047726624999996"/>
    <n v="24603"/>
    <x v="0"/>
    <m/>
    <m/>
    <m/>
    <m/>
    <n v="1953"/>
    <n v="71"/>
    <m/>
    <n v="2"/>
  </r>
  <r>
    <n v="2512"/>
    <n v="41"/>
    <m/>
    <m/>
    <m/>
    <m/>
    <d v="2016-08-05T17:22:29"/>
    <d v="2016-08-05T18:04:21"/>
    <n v="3203"/>
    <s v="Hamilton Park         "/>
    <n v="40.727595966000003"/>
    <n v="-74.044247311000007"/>
    <n v="3211"/>
    <x v="14"/>
    <n v="40.721525149999998"/>
    <n v="-74.046304543000005"/>
    <n v="26289"/>
    <x v="0"/>
    <m/>
    <m/>
    <m/>
    <m/>
    <n v="1984"/>
    <n v="40"/>
    <m/>
    <n v="1"/>
  </r>
  <r>
    <n v="608"/>
    <n v="10"/>
    <m/>
    <m/>
    <m/>
    <m/>
    <d v="2016-08-05T17:23:23"/>
    <d v="2016-08-05T17:33:31"/>
    <n v="3203"/>
    <s v="Hamilton Park         "/>
    <n v="40.727595966000003"/>
    <n v="-74.044247311000007"/>
    <n v="3184"/>
    <x v="8"/>
    <n v="40.7141454"/>
    <n v="-74.033551900000006"/>
    <n v="26208"/>
    <x v="0"/>
    <m/>
    <m/>
    <m/>
    <m/>
    <n v="1991"/>
    <n v="33"/>
    <m/>
    <n v="2"/>
  </r>
  <r>
    <n v="561"/>
    <n v="9"/>
    <m/>
    <m/>
    <m/>
    <m/>
    <d v="2016-08-05T17:24:02"/>
    <d v="2016-08-05T17:33:24"/>
    <n v="3203"/>
    <s v="Hamilton Park         "/>
    <n v="40.727595966000003"/>
    <n v="-74.044247311000007"/>
    <n v="3184"/>
    <x v="8"/>
    <n v="40.7141454"/>
    <n v="-74.033551900000006"/>
    <n v="24389"/>
    <x v="0"/>
    <m/>
    <m/>
    <m/>
    <m/>
    <n v="1985"/>
    <n v="39"/>
    <m/>
    <n v="1"/>
  </r>
  <r>
    <n v="256"/>
    <n v="4"/>
    <m/>
    <m/>
    <m/>
    <m/>
    <d v="2016-08-05T17:24:16"/>
    <d v="2016-08-05T17:28:32"/>
    <n v="3186"/>
    <s v="Grove St PATH         "/>
    <n v="40.71958611647166"/>
    <n v="-74.043117463588715"/>
    <n v="3203"/>
    <x v="9"/>
    <n v="40.727595966000003"/>
    <n v="-74.044247311000007"/>
    <n v="26151"/>
    <x v="0"/>
    <m/>
    <m/>
    <m/>
    <m/>
    <n v="1967"/>
    <n v="57"/>
    <m/>
    <n v="1"/>
  </r>
  <r>
    <n v="280"/>
    <n v="4"/>
    <m/>
    <m/>
    <m/>
    <m/>
    <d v="2016-08-05T17:25:28"/>
    <d v="2016-08-05T17:30:09"/>
    <n v="3183"/>
    <s v="Exchange Place        "/>
    <n v="40.716246900000002"/>
    <n v="-74.033458800000005"/>
    <n v="3267"/>
    <x v="33"/>
    <n v="40.712418823756899"/>
    <n v="-74.038525521755219"/>
    <n v="26318"/>
    <x v="0"/>
    <m/>
    <m/>
    <m/>
    <m/>
    <n v="1980"/>
    <n v="44"/>
    <m/>
    <n v="1"/>
  </r>
  <r>
    <n v="1953"/>
    <n v="32"/>
    <m/>
    <m/>
    <m/>
    <m/>
    <d v="2016-08-05T17:25:54"/>
    <d v="2016-08-05T17:58:27"/>
    <n v="3183"/>
    <s v="Exchange Place        "/>
    <n v="40.716246900000002"/>
    <n v="-74.033458800000005"/>
    <n v="3203"/>
    <x v="9"/>
    <n v="40.727595966000003"/>
    <n v="-74.044247311000007"/>
    <n v="24433"/>
    <x v="0"/>
    <m/>
    <m/>
    <m/>
    <m/>
    <n v="1977"/>
    <n v="47"/>
    <m/>
    <n v="2"/>
  </r>
  <r>
    <n v="129"/>
    <n v="2"/>
    <m/>
    <m/>
    <m/>
    <m/>
    <d v="2016-08-05T17:26:10"/>
    <d v="2016-08-05T17:28:19"/>
    <n v="3270"/>
    <s v="Jersey &amp; 6th St       "/>
    <n v="40.725289107811321"/>
    <n v="-74.045571684837341"/>
    <n v="3211"/>
    <x v="14"/>
    <n v="40.721525149999998"/>
    <n v="-74.046304543000005"/>
    <n v="24718"/>
    <x v="0"/>
    <m/>
    <m/>
    <m/>
    <m/>
    <n v="1973"/>
    <n v="51"/>
    <m/>
    <n v="1"/>
  </r>
  <r>
    <n v="426"/>
    <n v="7"/>
    <m/>
    <m/>
    <m/>
    <m/>
    <d v="2016-08-05T17:26:20"/>
    <d v="2016-08-05T17:33:27"/>
    <n v="3202"/>
    <s v="Newport PATH          "/>
    <n v="40.727223500000001"/>
    <n v="-74.033758899999995"/>
    <n v="3187"/>
    <x v="16"/>
    <n v="40.721123599999999"/>
    <n v="-74.038050949999999"/>
    <n v="26252"/>
    <x v="0"/>
    <m/>
    <m/>
    <m/>
    <m/>
    <n v="1994"/>
    <n v="30"/>
    <m/>
    <n v="1"/>
  </r>
  <r>
    <n v="1149"/>
    <n v="19"/>
    <m/>
    <m/>
    <m/>
    <m/>
    <d v="2016-08-05T17:26:26"/>
    <d v="2016-08-05T17:45:36"/>
    <n v="3225"/>
    <s v="Baldwin at Montgomery "/>
    <n v="40.723658899999997"/>
    <n v="-74.064194299999997"/>
    <n v="3225"/>
    <x v="38"/>
    <n v="40.723658899999997"/>
    <n v="-74.064194299999997"/>
    <n v="24682"/>
    <x v="0"/>
    <m/>
    <m/>
    <m/>
    <m/>
    <n v="1981"/>
    <n v="43"/>
    <m/>
    <n v="1"/>
  </r>
  <r>
    <n v="819"/>
    <n v="13"/>
    <m/>
    <m/>
    <m/>
    <m/>
    <d v="2016-08-05T17:27:13"/>
    <d v="2016-08-05T17:40:52"/>
    <n v="3195"/>
    <s v="Sip Ave               "/>
    <n v="40.730742625306583"/>
    <n v="-74.063783884048462"/>
    <n v="3210"/>
    <x v="27"/>
    <n v="40.742677141000001"/>
    <n v="-74.051788633000001"/>
    <n v="26284"/>
    <x v="0"/>
    <m/>
    <m/>
    <m/>
    <m/>
    <n v="1987"/>
    <n v="37"/>
    <m/>
    <n v="1"/>
  </r>
  <r>
    <n v="234"/>
    <n v="3"/>
    <m/>
    <m/>
    <m/>
    <m/>
    <d v="2016-08-05T17:27:24"/>
    <d v="2016-08-05T17:31:18"/>
    <n v="3183"/>
    <s v="Exchange Place        "/>
    <n v="40.716246900000002"/>
    <n v="-74.033458800000005"/>
    <n v="3214"/>
    <x v="19"/>
    <n v="40.712774199999998"/>
    <n v="-74.0364857"/>
    <n v="26165"/>
    <x v="0"/>
    <m/>
    <m/>
    <m/>
    <m/>
    <n v="1980"/>
    <n v="44"/>
    <m/>
    <n v="1"/>
  </r>
  <r>
    <n v="1856"/>
    <n v="30"/>
    <m/>
    <m/>
    <m/>
    <m/>
    <d v="2016-08-05T17:28:42"/>
    <d v="2016-08-05T17:59:38"/>
    <n v="3183"/>
    <s v="Exchange Place        "/>
    <n v="40.716246900000002"/>
    <n v="-74.033458800000005"/>
    <n v="3201"/>
    <x v="22"/>
    <n v="40.737710999999997"/>
    <n v="-74.066920999999994"/>
    <n v="26296"/>
    <x v="0"/>
    <m/>
    <m/>
    <m/>
    <m/>
    <n v="1979"/>
    <n v="45"/>
    <m/>
    <n v="1"/>
  </r>
  <r>
    <n v="107"/>
    <n v="1"/>
    <m/>
    <m/>
    <m/>
    <m/>
    <d v="2016-08-05T17:29:11"/>
    <d v="2016-08-05T17:30:59"/>
    <n v="3211"/>
    <s v="Newark Ave            "/>
    <n v="40.721525149999998"/>
    <n v="-74.046304543000005"/>
    <n v="3213"/>
    <x v="7"/>
    <n v="40.718488919999999"/>
    <n v="-74.047726624999996"/>
    <n v="24475"/>
    <x v="0"/>
    <m/>
    <m/>
    <m/>
    <m/>
    <n v="1979"/>
    <n v="45"/>
    <m/>
    <n v="1"/>
  </r>
  <r>
    <n v="230"/>
    <n v="3"/>
    <m/>
    <m/>
    <m/>
    <m/>
    <d v="2016-08-05T17:29:31"/>
    <d v="2016-08-05T17:33:21"/>
    <n v="3186"/>
    <s v="Grove St PATH         "/>
    <n v="40.71958611647166"/>
    <n v="-74.043117463588715"/>
    <n v="3209"/>
    <x v="28"/>
    <n v="40.724176499999999"/>
    <n v="-74.050656399999994"/>
    <n v="26205"/>
    <x v="0"/>
    <m/>
    <m/>
    <m/>
    <m/>
    <n v="1965"/>
    <n v="59"/>
    <m/>
    <n v="1"/>
  </r>
  <r>
    <n v="260"/>
    <n v="4"/>
    <m/>
    <m/>
    <m/>
    <m/>
    <d v="2016-08-05T17:29:37"/>
    <d v="2016-08-05T17:33:58"/>
    <n v="3186"/>
    <s v="Grove St PATH         "/>
    <n v="40.71958611647166"/>
    <n v="-74.043117463588715"/>
    <n v="3205"/>
    <x v="25"/>
    <n v="40.716539780991937"/>
    <n v="-74.049637913703904"/>
    <n v="26315"/>
    <x v="0"/>
    <m/>
    <m/>
    <m/>
    <m/>
    <n v="1984"/>
    <n v="40"/>
    <m/>
    <n v="1"/>
  </r>
  <r>
    <n v="608"/>
    <n v="10"/>
    <m/>
    <m/>
    <m/>
    <m/>
    <d v="2016-08-05T17:30:00"/>
    <d v="2016-08-05T17:40:09"/>
    <n v="3202"/>
    <s v="Newport PATH          "/>
    <n v="40.727223500000001"/>
    <n v="-74.033758899999995"/>
    <n v="3203"/>
    <x v="9"/>
    <n v="40.727595966000003"/>
    <n v="-74.044247311000007"/>
    <n v="24571"/>
    <x v="0"/>
    <m/>
    <m/>
    <m/>
    <m/>
    <n v="1987"/>
    <n v="37"/>
    <m/>
    <n v="2"/>
  </r>
  <r>
    <n v="412"/>
    <n v="6"/>
    <m/>
    <m/>
    <m/>
    <m/>
    <d v="2016-08-05T17:30:07"/>
    <d v="2016-08-05T17:36:59"/>
    <n v="3195"/>
    <s v="Sip Ave               "/>
    <n v="40.730742625306583"/>
    <n v="-74.063783884048462"/>
    <n v="3207"/>
    <x v="32"/>
    <n v="40.737603700000001"/>
    <n v="-74.052478300000004"/>
    <n v="24653"/>
    <x v="0"/>
    <m/>
    <m/>
    <m/>
    <m/>
    <n v="1983"/>
    <n v="41"/>
    <m/>
    <n v="2"/>
  </r>
  <r>
    <n v="233"/>
    <n v="3"/>
    <m/>
    <m/>
    <m/>
    <m/>
    <d v="2016-08-05T17:30:16"/>
    <d v="2016-08-05T17:34:10"/>
    <n v="3195"/>
    <s v="Sip Ave               "/>
    <n v="40.730742625306583"/>
    <n v="-74.063783884048462"/>
    <n v="3220"/>
    <x v="24"/>
    <n v="40.734961020009514"/>
    <n v="-74.059503078460693"/>
    <n v="26185"/>
    <x v="0"/>
    <m/>
    <m/>
    <m/>
    <m/>
    <n v="1987"/>
    <n v="37"/>
    <m/>
    <n v="1"/>
  </r>
  <r>
    <n v="219"/>
    <n v="3"/>
    <m/>
    <m/>
    <m/>
    <m/>
    <d v="2016-08-05T17:30:22"/>
    <d v="2016-08-05T17:34:01"/>
    <n v="3186"/>
    <s v="Grove St PATH         "/>
    <n v="40.71958611647166"/>
    <n v="-74.043117463588715"/>
    <n v="3213"/>
    <x v="7"/>
    <n v="40.718488919999999"/>
    <n v="-74.047726624999996"/>
    <n v="26225"/>
    <x v="0"/>
    <m/>
    <m/>
    <m/>
    <m/>
    <n v="1992"/>
    <n v="32"/>
    <m/>
    <n v="1"/>
  </r>
  <r>
    <n v="994"/>
    <n v="16"/>
    <m/>
    <m/>
    <m/>
    <m/>
    <d v="2016-08-05T17:30:34"/>
    <d v="2016-08-05T17:47:08"/>
    <n v="3184"/>
    <s v="Paulus Hook           "/>
    <n v="40.7141454"/>
    <n v="-74.033551900000006"/>
    <n v="3220"/>
    <x v="24"/>
    <n v="40.734961020009514"/>
    <n v="-74.059503078460693"/>
    <n v="26170"/>
    <x v="0"/>
    <m/>
    <m/>
    <m/>
    <m/>
    <n v="1969"/>
    <n v="55"/>
    <m/>
    <n v="1"/>
  </r>
  <r>
    <n v="332"/>
    <n v="5"/>
    <m/>
    <m/>
    <m/>
    <m/>
    <d v="2016-08-05T17:30:35"/>
    <d v="2016-08-05T17:36:08"/>
    <n v="3195"/>
    <s v="Sip Ave               "/>
    <n v="40.730742625306583"/>
    <n v="-74.063783884048462"/>
    <n v="3225"/>
    <x v="38"/>
    <n v="40.723658899999997"/>
    <n v="-74.064194299999997"/>
    <n v="24477"/>
    <x v="0"/>
    <m/>
    <m/>
    <m/>
    <m/>
    <n v="1974"/>
    <n v="50"/>
    <m/>
    <n v="2"/>
  </r>
  <r>
    <n v="166"/>
    <n v="2"/>
    <m/>
    <m/>
    <m/>
    <m/>
    <d v="2016-08-05T17:31:18"/>
    <d v="2016-08-05T17:34:04"/>
    <n v="3195"/>
    <s v="Sip Ave               "/>
    <n v="40.730742625306583"/>
    <n v="-74.063783884048462"/>
    <n v="3194"/>
    <x v="20"/>
    <n v="40.725339925355797"/>
    <n v="-74.067622125148773"/>
    <n v="24531"/>
    <x v="0"/>
    <m/>
    <m/>
    <m/>
    <m/>
    <m/>
    <s v=""/>
    <m/>
    <n v="0"/>
  </r>
  <r>
    <n v="200"/>
    <n v="3"/>
    <m/>
    <m/>
    <m/>
    <m/>
    <d v="2016-08-05T17:32:50"/>
    <d v="2016-08-05T17:36:11"/>
    <n v="3194"/>
    <s v="McGinley Square       "/>
    <n v="40.725339925355797"/>
    <n v="-74.067622125148773"/>
    <n v="3195"/>
    <x v="3"/>
    <n v="40.730742625306583"/>
    <n v="-74.063783884048462"/>
    <n v="24518"/>
    <x v="0"/>
    <m/>
    <m/>
    <m/>
    <m/>
    <n v="1968"/>
    <n v="56"/>
    <m/>
    <n v="1"/>
  </r>
  <r>
    <n v="398"/>
    <n v="6"/>
    <m/>
    <m/>
    <m/>
    <m/>
    <d v="2016-08-05T17:34:03"/>
    <d v="2016-08-05T17:40:42"/>
    <n v="3202"/>
    <s v="Newport PATH          "/>
    <n v="40.727223500000001"/>
    <n v="-74.033758899999995"/>
    <n v="3203"/>
    <x v="9"/>
    <n v="40.727595966000003"/>
    <n v="-74.044247311000007"/>
    <n v="26286"/>
    <x v="0"/>
    <m/>
    <m/>
    <m/>
    <m/>
    <n v="1969"/>
    <n v="55"/>
    <m/>
    <n v="1"/>
  </r>
  <r>
    <n v="601"/>
    <n v="10"/>
    <m/>
    <m/>
    <m/>
    <m/>
    <d v="2016-08-05T17:34:08"/>
    <d v="2016-08-05T17:44:09"/>
    <n v="3195"/>
    <s v="Sip Ave               "/>
    <n v="40.730742625306583"/>
    <n v="-74.063783884048462"/>
    <n v="3197"/>
    <x v="29"/>
    <n v="40.752558999999998"/>
    <n v="-74.044725"/>
    <n v="26179"/>
    <x v="0"/>
    <m/>
    <m/>
    <m/>
    <m/>
    <n v="1987"/>
    <n v="37"/>
    <m/>
    <n v="1"/>
  </r>
  <r>
    <n v="540"/>
    <n v="9"/>
    <m/>
    <m/>
    <m/>
    <m/>
    <d v="2016-08-05T17:34:16"/>
    <d v="2016-08-05T17:43:17"/>
    <n v="3183"/>
    <s v="Exchange Place        "/>
    <n v="40.716246900000002"/>
    <n v="-74.033458800000005"/>
    <n v="3202"/>
    <x v="15"/>
    <n v="40.727223500000001"/>
    <n v="-74.033758899999995"/>
    <n v="24447"/>
    <x v="0"/>
    <m/>
    <m/>
    <m/>
    <m/>
    <n v="1987"/>
    <n v="37"/>
    <m/>
    <n v="1"/>
  </r>
  <r>
    <n v="245"/>
    <n v="4"/>
    <m/>
    <m/>
    <m/>
    <m/>
    <d v="2016-08-05T17:34:18"/>
    <d v="2016-08-05T17:38:23"/>
    <n v="3202"/>
    <s v="Newport PATH          "/>
    <n v="40.727223500000001"/>
    <n v="-74.033758899999995"/>
    <n v="3187"/>
    <x v="16"/>
    <n v="40.721123599999999"/>
    <n v="-74.038050949999999"/>
    <n v="26304"/>
    <x v="0"/>
    <m/>
    <m/>
    <m/>
    <m/>
    <n v="1980"/>
    <n v="44"/>
    <m/>
    <n v="1"/>
  </r>
  <r>
    <n v="180"/>
    <n v="3"/>
    <m/>
    <m/>
    <m/>
    <m/>
    <d v="2016-08-05T17:34:56"/>
    <d v="2016-08-05T17:37:56"/>
    <n v="3195"/>
    <s v="Sip Ave               "/>
    <n v="40.730742625306583"/>
    <n v="-74.063783884048462"/>
    <n v="3194"/>
    <x v="20"/>
    <n v="40.725339925355797"/>
    <n v="-74.067622125148773"/>
    <n v="24679"/>
    <x v="0"/>
    <m/>
    <m/>
    <m/>
    <m/>
    <n v="1977"/>
    <n v="47"/>
    <m/>
    <n v="1"/>
  </r>
  <r>
    <n v="248"/>
    <n v="4"/>
    <m/>
    <m/>
    <m/>
    <m/>
    <d v="2016-08-05T17:35:23"/>
    <d v="2016-08-05T17:39:32"/>
    <n v="3209"/>
    <s v="Brunswick St          "/>
    <n v="40.724176499999999"/>
    <n v="-74.050656399999994"/>
    <n v="3186"/>
    <x v="5"/>
    <n v="40.71958611647166"/>
    <n v="-74.043117463588715"/>
    <n v="24523"/>
    <x v="0"/>
    <m/>
    <m/>
    <m/>
    <m/>
    <n v="1975"/>
    <n v="49"/>
    <m/>
    <n v="1"/>
  </r>
  <r>
    <n v="362"/>
    <n v="6"/>
    <m/>
    <m/>
    <m/>
    <m/>
    <d v="2016-08-05T17:36:13"/>
    <d v="2016-08-05T17:42:16"/>
    <n v="3185"/>
    <s v="City Hall             "/>
    <n v="40.717732499999997"/>
    <n v="-74.043845000000005"/>
    <n v="3267"/>
    <x v="33"/>
    <n v="40.712418823756899"/>
    <n v="-74.038525521755219"/>
    <n v="26219"/>
    <x v="0"/>
    <m/>
    <m/>
    <m/>
    <m/>
    <n v="1974"/>
    <n v="50"/>
    <m/>
    <n v="2"/>
  </r>
  <r>
    <n v="190"/>
    <n v="3"/>
    <m/>
    <m/>
    <m/>
    <m/>
    <d v="2016-08-05T17:37:15"/>
    <d v="2016-08-05T17:40:25"/>
    <n v="3209"/>
    <s v="Brunswick St          "/>
    <n v="40.724176499999999"/>
    <n v="-74.050656399999994"/>
    <n v="3211"/>
    <x v="14"/>
    <n v="40.721525149999998"/>
    <n v="-74.046304543000005"/>
    <n v="26162"/>
    <x v="0"/>
    <m/>
    <m/>
    <m/>
    <m/>
    <n v="1990"/>
    <n v="34"/>
    <m/>
    <n v="1"/>
  </r>
  <r>
    <n v="280"/>
    <n v="4"/>
    <m/>
    <m/>
    <m/>
    <m/>
    <d v="2016-08-05T17:37:35"/>
    <d v="2016-08-05T17:42:15"/>
    <n v="3184"/>
    <s v="Paulus Hook           "/>
    <n v="40.7141454"/>
    <n v="-74.033551900000006"/>
    <n v="3267"/>
    <x v="33"/>
    <n v="40.712418823756899"/>
    <n v="-74.038525521755219"/>
    <n v="26218"/>
    <x v="0"/>
    <m/>
    <m/>
    <m/>
    <m/>
    <n v="1975"/>
    <n v="49"/>
    <m/>
    <n v="2"/>
  </r>
  <r>
    <n v="384"/>
    <n v="6"/>
    <m/>
    <m/>
    <m/>
    <m/>
    <d v="2016-08-05T17:37:48"/>
    <d v="2016-08-05T17:44:13"/>
    <n v="3198"/>
    <s v="Heights Elevator      "/>
    <n v="40.748715945380226"/>
    <n v="-74.040443301200867"/>
    <n v="3215"/>
    <x v="36"/>
    <n v="40.746729899999998"/>
    <n v="-74.049250900000004"/>
    <n v="24459"/>
    <x v="0"/>
    <m/>
    <m/>
    <m/>
    <m/>
    <n v="1982"/>
    <n v="42"/>
    <m/>
    <n v="1"/>
  </r>
  <r>
    <n v="375"/>
    <n v="6"/>
    <m/>
    <m/>
    <m/>
    <m/>
    <d v="2016-08-05T17:37:58"/>
    <d v="2016-08-05T17:44:14"/>
    <n v="3184"/>
    <s v="Paulus Hook           "/>
    <n v="40.7141454"/>
    <n v="-74.033551900000006"/>
    <n v="3213"/>
    <x v="7"/>
    <n v="40.718488919999999"/>
    <n v="-74.047726624999996"/>
    <n v="24454"/>
    <x v="0"/>
    <m/>
    <m/>
    <m/>
    <m/>
    <n v="1969"/>
    <n v="55"/>
    <m/>
    <n v="1"/>
  </r>
  <r>
    <n v="421"/>
    <n v="7"/>
    <m/>
    <m/>
    <m/>
    <m/>
    <d v="2016-08-05T17:38:43"/>
    <d v="2016-08-05T17:45:45"/>
    <n v="3202"/>
    <s v="Newport PATH          "/>
    <n v="40.727223500000001"/>
    <n v="-74.033758899999995"/>
    <n v="3186"/>
    <x v="5"/>
    <n v="40.71958611647166"/>
    <n v="-74.043117463588715"/>
    <n v="26248"/>
    <x v="0"/>
    <m/>
    <m/>
    <m/>
    <m/>
    <n v="1980"/>
    <n v="44"/>
    <m/>
    <n v="1"/>
  </r>
  <r>
    <n v="172"/>
    <n v="2"/>
    <m/>
    <m/>
    <m/>
    <m/>
    <d v="2016-08-05T17:38:50"/>
    <d v="2016-08-05T17:41:43"/>
    <n v="3194"/>
    <s v="McGinley Square       "/>
    <n v="40.725339925355797"/>
    <n v="-74.067622125148773"/>
    <n v="3195"/>
    <x v="3"/>
    <n v="40.730742625306583"/>
    <n v="-74.063783884048462"/>
    <n v="26193"/>
    <x v="0"/>
    <m/>
    <m/>
    <m/>
    <m/>
    <n v="1978"/>
    <n v="46"/>
    <m/>
    <n v="2"/>
  </r>
  <r>
    <n v="1125"/>
    <n v="18"/>
    <m/>
    <m/>
    <m/>
    <m/>
    <d v="2016-08-05T17:39:12"/>
    <d v="2016-08-05T17:57:57"/>
    <n v="3183"/>
    <s v="Exchange Place        "/>
    <n v="40.716246900000002"/>
    <n v="-74.033458800000005"/>
    <n v="3220"/>
    <x v="24"/>
    <n v="40.734961020009514"/>
    <n v="-74.059503078460693"/>
    <n v="26299"/>
    <x v="0"/>
    <m/>
    <m/>
    <m/>
    <m/>
    <n v="1991"/>
    <n v="33"/>
    <m/>
    <n v="1"/>
  </r>
  <r>
    <n v="543"/>
    <n v="9"/>
    <m/>
    <m/>
    <m/>
    <m/>
    <d v="2016-08-05T17:39:14"/>
    <d v="2016-08-05T17:48:18"/>
    <n v="3186"/>
    <s v="Grove St PATH         "/>
    <n v="40.71958611647166"/>
    <n v="-74.043117463588715"/>
    <n v="3225"/>
    <x v="38"/>
    <n v="40.723658899999997"/>
    <n v="-74.064194299999997"/>
    <n v="24479"/>
    <x v="0"/>
    <m/>
    <m/>
    <m/>
    <m/>
    <n v="1987"/>
    <n v="37"/>
    <m/>
    <n v="2"/>
  </r>
  <r>
    <n v="329"/>
    <n v="5"/>
    <m/>
    <m/>
    <m/>
    <m/>
    <d v="2016-08-05T17:39:25"/>
    <d v="2016-08-05T17:44:54"/>
    <n v="3183"/>
    <s v="Exchange Place        "/>
    <n v="40.716246900000002"/>
    <n v="-74.033458800000005"/>
    <n v="3267"/>
    <x v="33"/>
    <n v="40.712418823756899"/>
    <n v="-74.038525521755219"/>
    <n v="26202"/>
    <x v="0"/>
    <m/>
    <m/>
    <m/>
    <m/>
    <n v="1985"/>
    <n v="39"/>
    <m/>
    <n v="1"/>
  </r>
  <r>
    <n v="406"/>
    <n v="6"/>
    <m/>
    <m/>
    <m/>
    <m/>
    <d v="2016-08-05T17:40:06"/>
    <d v="2016-08-05T17:46:53"/>
    <n v="3203"/>
    <s v="Hamilton Park         "/>
    <n v="40.727595966000003"/>
    <n v="-74.044247311000007"/>
    <n v="3186"/>
    <x v="5"/>
    <n v="40.71958611647166"/>
    <n v="-74.043117463588715"/>
    <n v="24405"/>
    <x v="0"/>
    <m/>
    <m/>
    <m/>
    <m/>
    <n v="1971"/>
    <n v="53"/>
    <m/>
    <n v="2"/>
  </r>
  <r>
    <n v="216"/>
    <n v="3"/>
    <m/>
    <m/>
    <m/>
    <m/>
    <d v="2016-08-05T17:40:19"/>
    <d v="2016-08-05T17:43:56"/>
    <n v="3215"/>
    <s v="Central Ave           "/>
    <n v="40.746729899999998"/>
    <n v="-74.049250900000004"/>
    <n v="3196"/>
    <x v="37"/>
    <n v="40.744318700000001"/>
    <n v="-74.043990899999997"/>
    <n v="26212"/>
    <x v="0"/>
    <m/>
    <m/>
    <m/>
    <m/>
    <n v="1989"/>
    <n v="35"/>
    <m/>
    <n v="1"/>
  </r>
  <r>
    <n v="603"/>
    <n v="10"/>
    <m/>
    <m/>
    <m/>
    <m/>
    <d v="2016-08-05T17:41:25"/>
    <d v="2016-08-05T17:51:28"/>
    <n v="3195"/>
    <s v="Sip Ave               "/>
    <n v="40.730742625306583"/>
    <n v="-74.063783884048462"/>
    <n v="3193"/>
    <x v="4"/>
    <n v="40.724605099886901"/>
    <n v="-74.078405946493149"/>
    <n v="26298"/>
    <x v="0"/>
    <m/>
    <m/>
    <m/>
    <m/>
    <n v="1989"/>
    <n v="35"/>
    <m/>
    <n v="2"/>
  </r>
  <r>
    <n v="369"/>
    <n v="6"/>
    <m/>
    <m/>
    <m/>
    <m/>
    <d v="2016-08-05T17:42:15"/>
    <d v="2016-08-05T17:48:25"/>
    <n v="3202"/>
    <s v="Newport PATH          "/>
    <n v="40.727223500000001"/>
    <n v="-74.033758899999995"/>
    <n v="3267"/>
    <x v="33"/>
    <n v="40.712418823756899"/>
    <n v="-74.038525521755219"/>
    <n v="26250"/>
    <x v="0"/>
    <m/>
    <m/>
    <m/>
    <m/>
    <n v="1978"/>
    <n v="46"/>
    <m/>
    <n v="1"/>
  </r>
  <r>
    <n v="160"/>
    <n v="2"/>
    <m/>
    <m/>
    <m/>
    <m/>
    <d v="2016-08-05T17:43:18"/>
    <d v="2016-08-05T17:45:58"/>
    <n v="3202"/>
    <s v="Newport PATH          "/>
    <n v="40.727223500000001"/>
    <n v="-74.033758899999995"/>
    <n v="3199"/>
    <x v="21"/>
    <n v="40.728744800000001"/>
    <n v="-74.032108199999996"/>
    <n v="24710"/>
    <x v="0"/>
    <m/>
    <m/>
    <m/>
    <m/>
    <n v="1967"/>
    <n v="57"/>
    <m/>
    <n v="1"/>
  </r>
  <r>
    <n v="2728"/>
    <n v="45"/>
    <m/>
    <m/>
    <m/>
    <m/>
    <d v="2016-08-05T17:43:26"/>
    <d v="2016-08-05T18:28:54"/>
    <n v="3183"/>
    <s v="Exchange Place        "/>
    <n v="40.716246900000002"/>
    <n v="-74.033458800000005"/>
    <n v="3183"/>
    <x v="11"/>
    <n v="40.716246900000002"/>
    <n v="-74.033458800000005"/>
    <n v="24614"/>
    <x v="0"/>
    <m/>
    <m/>
    <m/>
    <m/>
    <n v="1985"/>
    <n v="39"/>
    <m/>
    <n v="1"/>
  </r>
  <r>
    <n v="291"/>
    <n v="4"/>
    <m/>
    <m/>
    <m/>
    <m/>
    <d v="2016-08-05T17:44:38"/>
    <d v="2016-08-05T17:49:29"/>
    <n v="3195"/>
    <s v="Sip Ave               "/>
    <n v="40.730742625306583"/>
    <n v="-74.063783884048462"/>
    <n v="3225"/>
    <x v="38"/>
    <n v="40.723658899999997"/>
    <n v="-74.064194299999997"/>
    <n v="26301"/>
    <x v="0"/>
    <m/>
    <m/>
    <m/>
    <m/>
    <n v="1972"/>
    <n v="52"/>
    <m/>
    <n v="1"/>
  </r>
  <r>
    <n v="984"/>
    <n v="16"/>
    <m/>
    <m/>
    <m/>
    <m/>
    <d v="2016-08-05T17:45:21"/>
    <d v="2016-08-05T18:01:45"/>
    <n v="3199"/>
    <s v="Newport Pkwy          "/>
    <n v="40.728744800000001"/>
    <n v="-74.032108199999996"/>
    <n v="3186"/>
    <x v="5"/>
    <n v="40.71958611647166"/>
    <n v="-74.043117463588715"/>
    <n v="24631"/>
    <x v="0"/>
    <m/>
    <m/>
    <m/>
    <m/>
    <n v="1952"/>
    <n v="72"/>
    <m/>
    <n v="1"/>
  </r>
  <r>
    <n v="521"/>
    <n v="8"/>
    <m/>
    <m/>
    <m/>
    <m/>
    <d v="2016-08-05T17:48:21"/>
    <d v="2016-08-05T17:57:02"/>
    <n v="3199"/>
    <s v="Newport Pkwy          "/>
    <n v="40.728744800000001"/>
    <n v="-74.032108199999996"/>
    <n v="3209"/>
    <x v="28"/>
    <n v="40.724176499999999"/>
    <n v="-74.050656399999994"/>
    <n v="24444"/>
    <x v="0"/>
    <m/>
    <m/>
    <m/>
    <m/>
    <n v="1984"/>
    <n v="40"/>
    <m/>
    <n v="1"/>
  </r>
  <r>
    <n v="564"/>
    <n v="9"/>
    <m/>
    <m/>
    <m/>
    <m/>
    <d v="2016-08-05T17:50:32"/>
    <d v="2016-08-05T17:59:57"/>
    <n v="3186"/>
    <s v="Grove St PATH         "/>
    <n v="40.71958611647166"/>
    <n v="-74.043117463588715"/>
    <n v="3202"/>
    <x v="15"/>
    <n v="40.727223500000001"/>
    <n v="-74.033758899999995"/>
    <n v="24523"/>
    <x v="0"/>
    <m/>
    <m/>
    <m/>
    <m/>
    <n v="1990"/>
    <n v="34"/>
    <m/>
    <n v="2"/>
  </r>
  <r>
    <n v="617"/>
    <n v="10"/>
    <m/>
    <m/>
    <m/>
    <m/>
    <d v="2016-08-05T17:50:51"/>
    <d v="2016-08-05T18:01:09"/>
    <n v="3195"/>
    <s v="Sip Ave               "/>
    <n v="40.730742625306583"/>
    <n v="-74.063783884048462"/>
    <n v="3212"/>
    <x v="40"/>
    <n v="40.734785817999999"/>
    <n v="-74.050443635999997"/>
    <n v="26235"/>
    <x v="0"/>
    <m/>
    <m/>
    <m/>
    <m/>
    <n v="1980"/>
    <n v="44"/>
    <m/>
    <n v="1"/>
  </r>
  <r>
    <n v="636"/>
    <n v="10"/>
    <m/>
    <m/>
    <m/>
    <m/>
    <d v="2016-08-05T17:51:00"/>
    <d v="2016-08-05T18:01:37"/>
    <n v="3202"/>
    <s v="Newport PATH          "/>
    <n v="40.727223500000001"/>
    <n v="-74.033758899999995"/>
    <n v="3186"/>
    <x v="5"/>
    <n v="40.71958611647166"/>
    <n v="-74.043117463588715"/>
    <n v="24447"/>
    <x v="0"/>
    <m/>
    <m/>
    <m/>
    <m/>
    <n v="1989"/>
    <n v="35"/>
    <m/>
    <n v="1"/>
  </r>
  <r>
    <n v="1400"/>
    <n v="23"/>
    <m/>
    <m/>
    <m/>
    <m/>
    <d v="2016-08-05T17:51:27"/>
    <d v="2016-08-05T18:14:48"/>
    <n v="3199"/>
    <s v="Newport Pkwy          "/>
    <n v="40.728744800000001"/>
    <n v="-74.032108199999996"/>
    <n v="3201"/>
    <x v="22"/>
    <n v="40.737710999999997"/>
    <n v="-74.066920999999994"/>
    <n v="26233"/>
    <x v="0"/>
    <m/>
    <m/>
    <m/>
    <m/>
    <n v="1985"/>
    <n v="39"/>
    <m/>
    <n v="1"/>
  </r>
  <r>
    <n v="178"/>
    <n v="2"/>
    <m/>
    <m/>
    <m/>
    <m/>
    <d v="2016-08-05T17:52:06"/>
    <d v="2016-08-05T17:55:05"/>
    <n v="3202"/>
    <s v="Newport PATH          "/>
    <n v="40.727223500000001"/>
    <n v="-74.033758899999995"/>
    <n v="3199"/>
    <x v="21"/>
    <n v="40.728744800000001"/>
    <n v="-74.032108199999996"/>
    <n v="24496"/>
    <x v="0"/>
    <m/>
    <m/>
    <m/>
    <m/>
    <n v="1990"/>
    <n v="34"/>
    <m/>
    <n v="1"/>
  </r>
  <r>
    <n v="616"/>
    <n v="10"/>
    <m/>
    <m/>
    <m/>
    <m/>
    <d v="2016-08-05T17:52:42"/>
    <d v="2016-08-05T18:02:58"/>
    <n v="3184"/>
    <s v="Paulus Hook           "/>
    <n v="40.7141454"/>
    <n v="-74.033551900000006"/>
    <n v="3199"/>
    <x v="21"/>
    <n v="40.728744800000001"/>
    <n v="-74.032108199999996"/>
    <n v="26210"/>
    <x v="0"/>
    <m/>
    <m/>
    <m/>
    <m/>
    <n v="1959"/>
    <n v="65"/>
    <m/>
    <n v="1"/>
  </r>
  <r>
    <n v="640"/>
    <n v="10"/>
    <m/>
    <m/>
    <m/>
    <m/>
    <d v="2016-08-05T17:52:59"/>
    <d v="2016-08-05T18:03:40"/>
    <n v="3220"/>
    <s v="5 Corners Library     "/>
    <n v="40.734961020009514"/>
    <n v="-74.059503078460693"/>
    <n v="3203"/>
    <x v="9"/>
    <n v="40.727595966000003"/>
    <n v="-74.044247311000007"/>
    <n v="26303"/>
    <x v="0"/>
    <m/>
    <m/>
    <m/>
    <m/>
    <n v="1981"/>
    <n v="43"/>
    <m/>
    <n v="1"/>
  </r>
  <r>
    <n v="641"/>
    <n v="10"/>
    <m/>
    <m/>
    <m/>
    <m/>
    <d v="2016-08-05T17:53:07"/>
    <d v="2016-08-05T18:03:48"/>
    <n v="3203"/>
    <s v="Hamilton Park         "/>
    <n v="40.727595966000003"/>
    <n v="-74.044247311000007"/>
    <n v="3276"/>
    <x v="6"/>
    <n v="40.714584035358932"/>
    <n v="-74.042817056179047"/>
    <n v="26286"/>
    <x v="0"/>
    <m/>
    <m/>
    <m/>
    <m/>
    <n v="1979"/>
    <n v="45"/>
    <m/>
    <n v="2"/>
  </r>
  <r>
    <n v="277"/>
    <n v="4"/>
    <m/>
    <m/>
    <m/>
    <m/>
    <d v="2016-08-05T17:53:07"/>
    <d v="2016-08-05T17:57:45"/>
    <n v="3183"/>
    <s v="Exchange Place        "/>
    <n v="40.716246900000002"/>
    <n v="-74.033458800000005"/>
    <n v="3187"/>
    <x v="16"/>
    <n v="40.721123599999999"/>
    <n v="-74.038050949999999"/>
    <n v="24686"/>
    <x v="0"/>
    <m/>
    <m/>
    <m/>
    <m/>
    <n v="1995"/>
    <n v="29"/>
    <m/>
    <n v="2"/>
  </r>
  <r>
    <n v="612"/>
    <n v="10"/>
    <m/>
    <m/>
    <m/>
    <m/>
    <d v="2016-08-05T17:53:12"/>
    <d v="2016-08-05T18:03:24"/>
    <n v="3184"/>
    <s v="Paulus Hook           "/>
    <n v="40.7141454"/>
    <n v="-74.033551900000006"/>
    <n v="3199"/>
    <x v="21"/>
    <n v="40.728744800000001"/>
    <n v="-74.032108199999996"/>
    <n v="26208"/>
    <x v="0"/>
    <m/>
    <m/>
    <m/>
    <m/>
    <n v="1956"/>
    <n v="68"/>
    <m/>
    <n v="1"/>
  </r>
  <r>
    <n v="330"/>
    <n v="5"/>
    <m/>
    <m/>
    <m/>
    <m/>
    <d v="2016-08-05T17:54:05"/>
    <d v="2016-08-05T17:59:36"/>
    <n v="3195"/>
    <s v="Sip Ave               "/>
    <n v="40.730742625306583"/>
    <n v="-74.063783884048462"/>
    <n v="3194"/>
    <x v="20"/>
    <n v="40.725339925355797"/>
    <n v="-74.067622125148773"/>
    <n v="26231"/>
    <x v="0"/>
    <m/>
    <m/>
    <m/>
    <m/>
    <n v="1987"/>
    <n v="37"/>
    <m/>
    <n v="1"/>
  </r>
  <r>
    <n v="860"/>
    <n v="14"/>
    <m/>
    <m/>
    <m/>
    <m/>
    <d v="2016-08-05T17:54:11"/>
    <d v="2016-08-05T18:08:32"/>
    <n v="3278"/>
    <s v="Monmouth and 6th      "/>
    <n v="40.725685483629007"/>
    <n v="-74.048790335655212"/>
    <n v="3199"/>
    <x v="21"/>
    <n v="40.728744800000001"/>
    <n v="-74.032108199999996"/>
    <n v="26279"/>
    <x v="0"/>
    <m/>
    <m/>
    <m/>
    <m/>
    <n v="1988"/>
    <n v="36"/>
    <m/>
    <n v="2"/>
  </r>
  <r>
    <n v="556"/>
    <n v="9"/>
    <m/>
    <m/>
    <m/>
    <m/>
    <d v="2016-08-05T17:55:20"/>
    <d v="2016-08-05T18:04:37"/>
    <n v="3183"/>
    <s v="Exchange Place        "/>
    <n v="40.716246900000002"/>
    <n v="-74.033458800000005"/>
    <n v="3270"/>
    <x v="18"/>
    <n v="40.725289107811321"/>
    <n v="-74.045571684837341"/>
    <n v="24635"/>
    <x v="0"/>
    <m/>
    <m/>
    <m/>
    <m/>
    <n v="1956"/>
    <n v="68"/>
    <m/>
    <n v="1"/>
  </r>
  <r>
    <n v="1877"/>
    <n v="31"/>
    <m/>
    <m/>
    <m/>
    <m/>
    <d v="2016-08-05T17:56:34"/>
    <d v="2016-08-05T18:27:51"/>
    <n v="3183"/>
    <s v="Exchange Place        "/>
    <n v="40.716246900000002"/>
    <n v="-74.033458800000005"/>
    <n v="3196"/>
    <x v="37"/>
    <n v="40.744318700000001"/>
    <n v="-74.043990899999997"/>
    <n v="24528"/>
    <x v="0"/>
    <m/>
    <m/>
    <m/>
    <m/>
    <n v="1983"/>
    <n v="41"/>
    <m/>
    <n v="1"/>
  </r>
  <r>
    <n v="67"/>
    <n v="1"/>
    <m/>
    <m/>
    <m/>
    <m/>
    <d v="2016-08-05T17:58:58"/>
    <d v="2016-08-05T18:00:06"/>
    <n v="3184"/>
    <s v="Paulus Hook           "/>
    <n v="40.7141454"/>
    <n v="-74.033551900000006"/>
    <n v="3183"/>
    <x v="11"/>
    <n v="40.716246900000002"/>
    <n v="-74.033458800000005"/>
    <n v="24389"/>
    <x v="0"/>
    <m/>
    <m/>
    <m/>
    <m/>
    <n v="1989"/>
    <n v="35"/>
    <m/>
    <n v="1"/>
  </r>
  <r>
    <n v="1534"/>
    <n v="25"/>
    <m/>
    <m/>
    <m/>
    <m/>
    <d v="2016-08-05T17:59:04"/>
    <d v="2016-08-05T18:24:38"/>
    <n v="3187"/>
    <s v="Warren St             "/>
    <n v="40.721123599999999"/>
    <n v="-74.038050949999999"/>
    <n v="3187"/>
    <x v="16"/>
    <n v="40.721123599999999"/>
    <n v="-74.038050949999999"/>
    <n v="26268"/>
    <x v="0"/>
    <m/>
    <m/>
    <m/>
    <m/>
    <n v="1983"/>
    <n v="41"/>
    <m/>
    <n v="2"/>
  </r>
  <r>
    <n v="180"/>
    <n v="3"/>
    <m/>
    <m/>
    <m/>
    <m/>
    <d v="2016-08-05T17:59:24"/>
    <d v="2016-08-05T18:02:24"/>
    <n v="3186"/>
    <s v="Grove St PATH         "/>
    <n v="40.71958611647166"/>
    <n v="-74.043117463588715"/>
    <n v="3270"/>
    <x v="18"/>
    <n v="40.725289107811321"/>
    <n v="-74.045571684837341"/>
    <n v="26253"/>
    <x v="0"/>
    <m/>
    <m/>
    <m/>
    <m/>
    <n v="1988"/>
    <n v="36"/>
    <m/>
    <n v="1"/>
  </r>
  <r>
    <n v="153"/>
    <n v="2"/>
    <m/>
    <m/>
    <m/>
    <m/>
    <d v="2016-08-05T17:59:29"/>
    <d v="2016-08-05T18:02:03"/>
    <n v="3186"/>
    <s v="Grove St PATH         "/>
    <n v="40.71958611647166"/>
    <n v="-74.043117463588715"/>
    <n v="3213"/>
    <x v="7"/>
    <n v="40.718488919999999"/>
    <n v="-74.047726624999996"/>
    <n v="26248"/>
    <x v="0"/>
    <m/>
    <m/>
    <m/>
    <m/>
    <n v="1977"/>
    <n v="47"/>
    <m/>
    <n v="2"/>
  </r>
  <r>
    <n v="2044"/>
    <n v="34"/>
    <m/>
    <m/>
    <m/>
    <m/>
    <d v="2016-08-05T17:59:33"/>
    <d v="2016-08-05T18:33:38"/>
    <n v="3211"/>
    <s v="Newark Ave            "/>
    <n v="40.721525149999998"/>
    <n v="-74.046304543000005"/>
    <n v="3268"/>
    <x v="43"/>
    <n v="40.71346382669195"/>
    <n v="-74.062858521938324"/>
    <n v="24718"/>
    <x v="0"/>
    <m/>
    <m/>
    <m/>
    <m/>
    <n v="1980"/>
    <n v="44"/>
    <m/>
    <n v="1"/>
  </r>
  <r>
    <n v="220"/>
    <n v="3"/>
    <m/>
    <m/>
    <m/>
    <m/>
    <d v="2016-08-05T17:59:58"/>
    <d v="2016-08-05T18:03:38"/>
    <n v="3278"/>
    <s v="Monmouth and 6th      "/>
    <n v="40.725685483629007"/>
    <n v="-74.048790335655212"/>
    <n v="3203"/>
    <x v="9"/>
    <n v="40.727595966000003"/>
    <n v="-74.044247311000007"/>
    <n v="24691"/>
    <x v="0"/>
    <m/>
    <m/>
    <m/>
    <m/>
    <n v="1985"/>
    <n v="39"/>
    <m/>
    <n v="2"/>
  </r>
  <r>
    <n v="95"/>
    <n v="1"/>
    <m/>
    <m/>
    <m/>
    <m/>
    <d v="2016-08-05T18:00:07"/>
    <d v="2016-08-05T18:01:43"/>
    <n v="3184"/>
    <s v="Paulus Hook           "/>
    <n v="40.7141454"/>
    <n v="-74.033551900000006"/>
    <n v="3183"/>
    <x v="11"/>
    <n v="40.716246900000002"/>
    <n v="-74.033458800000005"/>
    <n v="24559"/>
    <x v="0"/>
    <m/>
    <m/>
    <m/>
    <m/>
    <n v="1989"/>
    <n v="35"/>
    <m/>
    <n v="1"/>
  </r>
  <r>
    <n v="251"/>
    <n v="4"/>
    <m/>
    <m/>
    <m/>
    <m/>
    <d v="2016-08-05T18:00:39"/>
    <d v="2016-08-05T18:04:50"/>
    <n v="3194"/>
    <s v="McGinley Square       "/>
    <n v="40.725339925355797"/>
    <n v="-74.067622125148773"/>
    <n v="3195"/>
    <x v="3"/>
    <n v="40.730742625306583"/>
    <n v="-74.063783884048462"/>
    <n v="26231"/>
    <x v="0"/>
    <m/>
    <m/>
    <m/>
    <m/>
    <n v="1984"/>
    <n v="40"/>
    <m/>
    <n v="1"/>
  </r>
  <r>
    <n v="328"/>
    <n v="5"/>
    <m/>
    <m/>
    <m/>
    <m/>
    <d v="2016-08-05T18:00:52"/>
    <d v="2016-08-05T18:06:21"/>
    <n v="3207"/>
    <s v="Oakland Ave           "/>
    <n v="40.737603700000001"/>
    <n v="-74.052478300000004"/>
    <n v="3195"/>
    <x v="3"/>
    <n v="40.730742625306583"/>
    <n v="-74.063783884048462"/>
    <n v="24688"/>
    <x v="0"/>
    <m/>
    <m/>
    <m/>
    <m/>
    <n v="1957"/>
    <n v="67"/>
    <m/>
    <n v="1"/>
  </r>
  <r>
    <n v="942"/>
    <n v="15"/>
    <m/>
    <m/>
    <m/>
    <m/>
    <d v="2016-08-05T18:02:22"/>
    <d v="2016-08-05T18:18:04"/>
    <n v="3184"/>
    <s v="Paulus Hook           "/>
    <n v="40.7141454"/>
    <n v="-74.033551900000006"/>
    <n v="3203"/>
    <x v="9"/>
    <n v="40.727595966000003"/>
    <n v="-74.044247311000007"/>
    <n v="26306"/>
    <x v="0"/>
    <m/>
    <m/>
    <m/>
    <m/>
    <n v="1976"/>
    <n v="48"/>
    <m/>
    <n v="1"/>
  </r>
  <r>
    <n v="148"/>
    <n v="2"/>
    <m/>
    <m/>
    <m/>
    <m/>
    <d v="2016-08-05T18:02:49"/>
    <d v="2016-08-05T18:05:18"/>
    <n v="3183"/>
    <s v="Exchange Place        "/>
    <n v="40.716246900000002"/>
    <n v="-74.033458800000005"/>
    <n v="3214"/>
    <x v="19"/>
    <n v="40.712774199999998"/>
    <n v="-74.0364857"/>
    <n v="24389"/>
    <x v="0"/>
    <m/>
    <m/>
    <m/>
    <m/>
    <n v="1989"/>
    <n v="35"/>
    <m/>
    <n v="1"/>
  </r>
  <r>
    <n v="291"/>
    <n v="4"/>
    <m/>
    <m/>
    <m/>
    <m/>
    <d v="2016-08-05T18:03:39"/>
    <d v="2016-08-05T18:08:30"/>
    <n v="3207"/>
    <s v="Oakland Ave           "/>
    <n v="40.737603700000001"/>
    <n v="-74.052478300000004"/>
    <n v="3210"/>
    <x v="27"/>
    <n v="40.742677141000001"/>
    <n v="-74.051788633000001"/>
    <n v="24539"/>
    <x v="0"/>
    <m/>
    <m/>
    <m/>
    <m/>
    <n v="1991"/>
    <n v="33"/>
    <m/>
    <n v="1"/>
  </r>
  <r>
    <n v="169"/>
    <n v="2"/>
    <m/>
    <m/>
    <m/>
    <m/>
    <d v="2016-08-05T18:03:47"/>
    <d v="2016-08-05T18:06:36"/>
    <n v="3211"/>
    <s v="Newark Ave            "/>
    <n v="40.721525149999998"/>
    <n v="-74.046304543000005"/>
    <n v="3209"/>
    <x v="28"/>
    <n v="40.724176499999999"/>
    <n v="-74.050656399999994"/>
    <n v="26162"/>
    <x v="0"/>
    <m/>
    <m/>
    <m/>
    <m/>
    <n v="1976"/>
    <n v="48"/>
    <m/>
    <n v="1"/>
  </r>
  <r>
    <n v="325"/>
    <n v="5"/>
    <m/>
    <m/>
    <m/>
    <m/>
    <d v="2016-08-05T18:03:55"/>
    <d v="2016-08-05T18:09:20"/>
    <n v="3220"/>
    <s v="5 Corners Library     "/>
    <n v="40.734961020009514"/>
    <n v="-74.059503078460693"/>
    <n v="3207"/>
    <x v="32"/>
    <n v="40.737603700000001"/>
    <n v="-74.052478300000004"/>
    <n v="26170"/>
    <x v="0"/>
    <m/>
    <m/>
    <m/>
    <m/>
    <n v="1984"/>
    <n v="40"/>
    <m/>
    <n v="1"/>
  </r>
  <r>
    <n v="251"/>
    <n v="4"/>
    <m/>
    <m/>
    <m/>
    <m/>
    <d v="2016-08-05T18:03:58"/>
    <d v="2016-08-05T18:08:10"/>
    <n v="3195"/>
    <s v="Sip Ave               "/>
    <n v="40.730742625306583"/>
    <n v="-74.063783884048462"/>
    <n v="3194"/>
    <x v="20"/>
    <n v="40.725339925355797"/>
    <n v="-74.067622125148773"/>
    <n v="24672"/>
    <x v="0"/>
    <m/>
    <m/>
    <m/>
    <m/>
    <n v="1970"/>
    <n v="54"/>
    <m/>
    <n v="1"/>
  </r>
  <r>
    <n v="308"/>
    <n v="5"/>
    <m/>
    <m/>
    <m/>
    <m/>
    <d v="2016-08-05T18:05:45"/>
    <d v="2016-08-05T18:10:53"/>
    <n v="3184"/>
    <s v="Paulus Hook           "/>
    <n v="40.7141454"/>
    <n v="-74.033551900000006"/>
    <n v="3185"/>
    <x v="13"/>
    <n v="40.717732499999997"/>
    <n v="-74.043845000000005"/>
    <n v="24701"/>
    <x v="0"/>
    <m/>
    <m/>
    <m/>
    <m/>
    <n v="1984"/>
    <n v="40"/>
    <m/>
    <n v="1"/>
  </r>
  <r>
    <n v="617"/>
    <n v="10"/>
    <m/>
    <m/>
    <m/>
    <m/>
    <d v="2016-08-05T18:06:21"/>
    <d v="2016-08-05T18:16:38"/>
    <n v="3267"/>
    <s v="Morris Canal          "/>
    <n v="40.712418823756899"/>
    <n v="-74.038525521755219"/>
    <n v="3202"/>
    <x v="15"/>
    <n v="40.727223500000001"/>
    <n v="-74.033758899999995"/>
    <n v="26278"/>
    <x v="0"/>
    <m/>
    <m/>
    <m/>
    <m/>
    <n v="1985"/>
    <n v="39"/>
    <m/>
    <n v="1"/>
  </r>
  <r>
    <n v="768"/>
    <n v="12"/>
    <m/>
    <m/>
    <m/>
    <m/>
    <d v="2016-08-05T18:06:53"/>
    <d v="2016-08-05T18:19:41"/>
    <n v="3186"/>
    <s v="Grove St PATH         "/>
    <n v="40.71958611647166"/>
    <n v="-74.043117463588715"/>
    <n v="3192"/>
    <x v="10"/>
    <n v="40.711242300000002"/>
    <n v="-74.055701299999996"/>
    <n v="24405"/>
    <x v="0"/>
    <m/>
    <m/>
    <m/>
    <m/>
    <n v="1990"/>
    <n v="34"/>
    <m/>
    <n v="1"/>
  </r>
  <r>
    <n v="2627"/>
    <n v="43"/>
    <m/>
    <m/>
    <m/>
    <m/>
    <d v="2016-08-05T18:06:59"/>
    <d v="2016-08-05T18:50:46"/>
    <n v="3202"/>
    <s v="Newport PATH          "/>
    <n v="40.727223500000001"/>
    <n v="-74.033758899999995"/>
    <n v="3202"/>
    <x v="15"/>
    <n v="40.727223500000001"/>
    <n v="-74.033758899999995"/>
    <n v="24523"/>
    <x v="0"/>
    <m/>
    <m/>
    <m/>
    <m/>
    <n v="1963"/>
    <n v="61"/>
    <m/>
    <n v="1"/>
  </r>
  <r>
    <n v="508"/>
    <n v="8"/>
    <m/>
    <m/>
    <m/>
    <m/>
    <d v="2016-08-05T18:08:55"/>
    <d v="2016-08-05T18:17:24"/>
    <n v="3183"/>
    <s v="Exchange Place        "/>
    <n v="40.716246900000002"/>
    <n v="-74.033458800000005"/>
    <n v="3199"/>
    <x v="21"/>
    <n v="40.728744800000001"/>
    <n v="-74.032108199999996"/>
    <n v="24467"/>
    <x v="0"/>
    <m/>
    <m/>
    <m/>
    <m/>
    <n v="1972"/>
    <n v="52"/>
    <m/>
    <n v="2"/>
  </r>
  <r>
    <n v="391"/>
    <n v="6"/>
    <m/>
    <m/>
    <m/>
    <m/>
    <d v="2016-08-05T18:10:16"/>
    <d v="2016-08-05T18:16:47"/>
    <n v="3187"/>
    <s v="Warren St             "/>
    <n v="40.721123599999999"/>
    <n v="-74.038050949999999"/>
    <n v="3202"/>
    <x v="15"/>
    <n v="40.727223500000001"/>
    <n v="-74.033758899999995"/>
    <n v="26252"/>
    <x v="0"/>
    <m/>
    <m/>
    <m/>
    <m/>
    <n v="1994"/>
    <n v="30"/>
    <m/>
    <n v="1"/>
  </r>
  <r>
    <n v="761"/>
    <n v="12"/>
    <m/>
    <m/>
    <m/>
    <m/>
    <d v="2016-08-05T18:10:48"/>
    <d v="2016-08-05T18:23:29"/>
    <n v="3183"/>
    <s v="Exchange Place        "/>
    <n v="40.716246900000002"/>
    <n v="-74.033458800000005"/>
    <n v="3192"/>
    <x v="10"/>
    <n v="40.711242300000002"/>
    <n v="-74.055701299999996"/>
    <n v="26251"/>
    <x v="0"/>
    <m/>
    <m/>
    <m/>
    <m/>
    <n v="1974"/>
    <n v="50"/>
    <m/>
    <n v="2"/>
  </r>
  <r>
    <n v="581"/>
    <n v="9"/>
    <m/>
    <m/>
    <m/>
    <m/>
    <d v="2016-08-05T18:10:53"/>
    <d v="2016-08-05T18:20:35"/>
    <n v="3212"/>
    <s v="Christ Hospital       "/>
    <n v="40.734785817999999"/>
    <n v="-74.050443635999997"/>
    <n v="3186"/>
    <x v="5"/>
    <n v="40.71958611647166"/>
    <n v="-74.043117463588715"/>
    <n v="24500"/>
    <x v="0"/>
    <m/>
    <m/>
    <m/>
    <m/>
    <n v="1983"/>
    <n v="41"/>
    <m/>
    <n v="1"/>
  </r>
  <r>
    <n v="217"/>
    <n v="3"/>
    <m/>
    <m/>
    <m/>
    <m/>
    <d v="2016-08-05T18:10:55"/>
    <d v="2016-08-05T18:14:32"/>
    <n v="3270"/>
    <s v="Jersey &amp; 6th St       "/>
    <n v="40.725289107811321"/>
    <n v="-74.045571684837341"/>
    <n v="3186"/>
    <x v="5"/>
    <n v="40.71958611647166"/>
    <n v="-74.043117463588715"/>
    <n v="24673"/>
    <x v="0"/>
    <m/>
    <m/>
    <m/>
    <m/>
    <n v="1973"/>
    <n v="51"/>
    <m/>
    <n v="1"/>
  </r>
  <r>
    <n v="586"/>
    <n v="9"/>
    <m/>
    <m/>
    <m/>
    <m/>
    <d v="2016-08-05T18:11:56"/>
    <d v="2016-08-05T18:21:43"/>
    <n v="3186"/>
    <s v="Grove St PATH         "/>
    <n v="40.71958611647166"/>
    <n v="-74.043117463588715"/>
    <n v="3192"/>
    <x v="10"/>
    <n v="40.711242300000002"/>
    <n v="-74.055701299999996"/>
    <n v="26220"/>
    <x v="0"/>
    <m/>
    <m/>
    <m/>
    <m/>
    <n v="1990"/>
    <n v="34"/>
    <m/>
    <n v="1"/>
  </r>
  <r>
    <n v="352"/>
    <n v="5"/>
    <m/>
    <m/>
    <m/>
    <m/>
    <d v="2016-08-05T18:12:03"/>
    <d v="2016-08-05T18:17:56"/>
    <n v="3203"/>
    <s v="Hamilton Park         "/>
    <n v="40.727595966000003"/>
    <n v="-74.044247311000007"/>
    <n v="3187"/>
    <x v="16"/>
    <n v="40.721123599999999"/>
    <n v="-74.038050949999999"/>
    <n v="26221"/>
    <x v="0"/>
    <m/>
    <m/>
    <m/>
    <m/>
    <n v="1977"/>
    <n v="47"/>
    <m/>
    <n v="1"/>
  </r>
  <r>
    <n v="712"/>
    <n v="11"/>
    <m/>
    <m/>
    <m/>
    <m/>
    <d v="2016-08-05T18:12:04"/>
    <d v="2016-08-05T18:23:57"/>
    <n v="3214"/>
    <s v="Essex Light Rail      "/>
    <n v="40.712774199999998"/>
    <n v="-74.0364857"/>
    <n v="3202"/>
    <x v="15"/>
    <n v="40.727223500000001"/>
    <n v="-74.033758899999995"/>
    <n v="24413"/>
    <x v="0"/>
    <m/>
    <m/>
    <m/>
    <m/>
    <n v="1969"/>
    <n v="55"/>
    <m/>
    <n v="1"/>
  </r>
  <r>
    <n v="503"/>
    <n v="8"/>
    <m/>
    <m/>
    <m/>
    <m/>
    <d v="2016-08-05T18:12:14"/>
    <d v="2016-08-05T18:20:38"/>
    <n v="3267"/>
    <s v="Morris Canal          "/>
    <n v="40.712418823756899"/>
    <n v="-74.038525521755219"/>
    <n v="3192"/>
    <x v="10"/>
    <n v="40.711242300000002"/>
    <n v="-74.055701299999996"/>
    <n v="26226"/>
    <x v="0"/>
    <m/>
    <m/>
    <m/>
    <m/>
    <n v="1976"/>
    <n v="48"/>
    <m/>
    <n v="1"/>
  </r>
  <r>
    <n v="1605"/>
    <n v="26"/>
    <m/>
    <m/>
    <m/>
    <m/>
    <d v="2016-08-05T18:12:20"/>
    <d v="2016-08-05T18:39:05"/>
    <n v="3276"/>
    <s v="Marin Light Rail      "/>
    <n v="40.714584035358932"/>
    <n v="-74.042817056179047"/>
    <n v="3203"/>
    <x v="9"/>
    <n v="40.727595966000003"/>
    <n v="-74.044247311000007"/>
    <n v="24712"/>
    <x v="0"/>
    <m/>
    <m/>
    <m/>
    <m/>
    <n v="1979"/>
    <n v="45"/>
    <m/>
    <n v="2"/>
  </r>
  <r>
    <n v="824"/>
    <n v="13"/>
    <m/>
    <m/>
    <m/>
    <m/>
    <d v="2016-08-05T18:13:30"/>
    <d v="2016-08-05T18:27:14"/>
    <n v="3211"/>
    <s v="Newark Ave            "/>
    <n v="40.721525149999998"/>
    <n v="-74.046304543000005"/>
    <n v="3199"/>
    <x v="21"/>
    <n v="40.728744800000001"/>
    <n v="-74.032108199999996"/>
    <n v="26168"/>
    <x v="0"/>
    <m/>
    <m/>
    <m/>
    <m/>
    <n v="1989"/>
    <n v="35"/>
    <m/>
    <n v="1"/>
  </r>
  <r>
    <n v="756"/>
    <n v="12"/>
    <m/>
    <m/>
    <m/>
    <m/>
    <d v="2016-08-05T18:13:42"/>
    <d v="2016-08-05T18:26:19"/>
    <n v="3195"/>
    <s v="Sip Ave               "/>
    <n v="40.730742625306583"/>
    <n v="-74.063783884048462"/>
    <n v="3215"/>
    <x v="36"/>
    <n v="40.746729899999998"/>
    <n v="-74.049250900000004"/>
    <n v="24688"/>
    <x v="0"/>
    <m/>
    <m/>
    <m/>
    <m/>
    <n v="1976"/>
    <n v="48"/>
    <m/>
    <n v="1"/>
  </r>
  <r>
    <n v="393"/>
    <n v="6"/>
    <m/>
    <m/>
    <m/>
    <m/>
    <d v="2016-08-05T18:14:13"/>
    <d v="2016-08-05T18:20:46"/>
    <n v="3186"/>
    <s v="Grove St PATH         "/>
    <n v="40.71958611647166"/>
    <n v="-74.043117463588715"/>
    <n v="3267"/>
    <x v="33"/>
    <n v="40.712418823756899"/>
    <n v="-74.038525521755219"/>
    <n v="24631"/>
    <x v="0"/>
    <m/>
    <m/>
    <m/>
    <m/>
    <n v="1980"/>
    <n v="44"/>
    <m/>
    <n v="1"/>
  </r>
  <r>
    <n v="300"/>
    <n v="5"/>
    <m/>
    <m/>
    <m/>
    <m/>
    <d v="2016-08-05T18:14:13"/>
    <d v="2016-08-05T18:19:14"/>
    <n v="3186"/>
    <s v="Grove St PATH         "/>
    <n v="40.71958611647166"/>
    <n v="-74.043117463588715"/>
    <n v="3276"/>
    <x v="6"/>
    <n v="40.714584035358932"/>
    <n v="-74.042817056179047"/>
    <n v="26297"/>
    <x v="0"/>
    <m/>
    <m/>
    <m/>
    <m/>
    <n v="1989"/>
    <n v="35"/>
    <m/>
    <n v="2"/>
  </r>
  <r>
    <n v="1037"/>
    <n v="17"/>
    <m/>
    <m/>
    <m/>
    <m/>
    <d v="2016-08-05T18:14:24"/>
    <d v="2016-08-05T18:31:42"/>
    <n v="3185"/>
    <s v="City Hall             "/>
    <n v="40.717732499999997"/>
    <n v="-74.043845000000005"/>
    <n v="3220"/>
    <x v="24"/>
    <n v="40.734961020009514"/>
    <n v="-74.059503078460693"/>
    <n v="26314"/>
    <x v="0"/>
    <m/>
    <m/>
    <m/>
    <m/>
    <n v="1984"/>
    <n v="40"/>
    <m/>
    <n v="1"/>
  </r>
  <r>
    <n v="432"/>
    <n v="7"/>
    <m/>
    <m/>
    <m/>
    <m/>
    <d v="2016-08-05T18:15:16"/>
    <d v="2016-08-05T18:22:28"/>
    <n v="3183"/>
    <s v="Exchange Place        "/>
    <n v="40.716246900000002"/>
    <n v="-74.033458800000005"/>
    <n v="3186"/>
    <x v="5"/>
    <n v="40.71958611647166"/>
    <n v="-74.043117463588715"/>
    <n v="24379"/>
    <x v="0"/>
    <m/>
    <m/>
    <m/>
    <m/>
    <n v="1981"/>
    <n v="43"/>
    <m/>
    <n v="1"/>
  </r>
  <r>
    <n v="246"/>
    <n v="4"/>
    <m/>
    <m/>
    <m/>
    <m/>
    <d v="2016-08-05T18:15:27"/>
    <d v="2016-08-05T18:19:33"/>
    <n v="3202"/>
    <s v="Newport PATH          "/>
    <n v="40.727223500000001"/>
    <n v="-74.033758899999995"/>
    <n v="3187"/>
    <x v="16"/>
    <n v="40.721123599999999"/>
    <n v="-74.038050949999999"/>
    <n v="26194"/>
    <x v="0"/>
    <m/>
    <m/>
    <m/>
    <m/>
    <n v="1979"/>
    <n v="45"/>
    <m/>
    <n v="1"/>
  </r>
  <r>
    <n v="333"/>
    <n v="5"/>
    <m/>
    <m/>
    <m/>
    <m/>
    <d v="2016-08-05T18:16:15"/>
    <d v="2016-08-05T18:21:48"/>
    <n v="3183"/>
    <s v="Exchange Place        "/>
    <n v="40.716246900000002"/>
    <n v="-74.033458800000005"/>
    <n v="3267"/>
    <x v="33"/>
    <n v="40.712418823756899"/>
    <n v="-74.038525521755219"/>
    <n v="24558"/>
    <x v="0"/>
    <m/>
    <m/>
    <m/>
    <m/>
    <n v="1976"/>
    <n v="48"/>
    <m/>
    <n v="2"/>
  </r>
  <r>
    <n v="232"/>
    <n v="3"/>
    <m/>
    <m/>
    <m/>
    <m/>
    <d v="2016-08-05T18:16:44"/>
    <d v="2016-08-05T18:20:37"/>
    <n v="3186"/>
    <s v="Grove St PATH         "/>
    <n v="40.71958611647166"/>
    <n v="-74.043117463588715"/>
    <n v="3279"/>
    <x v="26"/>
    <n v="40.721630142638354"/>
    <n v="-74.04996782541275"/>
    <n v="24447"/>
    <x v="0"/>
    <m/>
    <m/>
    <m/>
    <m/>
    <n v="1981"/>
    <n v="43"/>
    <m/>
    <n v="1"/>
  </r>
  <r>
    <n v="294"/>
    <n v="4"/>
    <m/>
    <m/>
    <m/>
    <m/>
    <d v="2016-08-05T18:16:46"/>
    <d v="2016-08-05T18:21:40"/>
    <n v="3194"/>
    <s v="McGinley Square       "/>
    <n v="40.725339925355797"/>
    <n v="-74.067622125148773"/>
    <n v="3195"/>
    <x v="3"/>
    <n v="40.730742625306583"/>
    <n v="-74.063783884048462"/>
    <n v="24531"/>
    <x v="0"/>
    <m/>
    <m/>
    <m/>
    <m/>
    <n v="1983"/>
    <n v="41"/>
    <m/>
    <n v="1"/>
  </r>
  <r>
    <n v="345"/>
    <n v="5"/>
    <m/>
    <m/>
    <m/>
    <m/>
    <d v="2016-08-05T18:18:02"/>
    <d v="2016-08-05T18:23:47"/>
    <n v="3186"/>
    <s v="Grove St PATH         "/>
    <n v="40.71958611647166"/>
    <n v="-74.043117463588715"/>
    <n v="3203"/>
    <x v="9"/>
    <n v="40.727595966000003"/>
    <n v="-74.044247311000007"/>
    <n v="24538"/>
    <x v="0"/>
    <m/>
    <m/>
    <m/>
    <m/>
    <n v="1956"/>
    <n v="68"/>
    <m/>
    <n v="1"/>
  </r>
  <r>
    <n v="822"/>
    <n v="13"/>
    <m/>
    <m/>
    <m/>
    <m/>
    <d v="2016-08-05T18:18:41"/>
    <d v="2016-08-05T18:32:23"/>
    <n v="3202"/>
    <s v="Newport PATH          "/>
    <n v="40.727223500000001"/>
    <n v="-74.033758899999995"/>
    <n v="3276"/>
    <x v="6"/>
    <n v="40.714584035358932"/>
    <n v="-74.042817056179047"/>
    <n v="26252"/>
    <x v="0"/>
    <m/>
    <m/>
    <m/>
    <m/>
    <n v="1985"/>
    <n v="39"/>
    <m/>
    <n v="2"/>
  </r>
  <r>
    <n v="274"/>
    <n v="4"/>
    <m/>
    <m/>
    <m/>
    <m/>
    <d v="2016-08-05T18:18:52"/>
    <d v="2016-08-05T18:23:27"/>
    <n v="3210"/>
    <s v="Pershing Field        "/>
    <n v="40.742677141000001"/>
    <n v="-74.051788633000001"/>
    <n v="3207"/>
    <x v="32"/>
    <n v="40.737603700000001"/>
    <n v="-74.052478300000004"/>
    <n v="24703"/>
    <x v="0"/>
    <m/>
    <m/>
    <m/>
    <m/>
    <n v="1991"/>
    <n v="33"/>
    <m/>
    <n v="1"/>
  </r>
  <r>
    <n v="4005"/>
    <n v="66"/>
    <m/>
    <m/>
    <m/>
    <m/>
    <d v="2016-08-05T18:19:34"/>
    <d v="2016-08-05T19:26:19"/>
    <n v="3190"/>
    <s v="Garfield Ave Station  "/>
    <n v="40.710467023379699"/>
    <n v="-74.070038795471191"/>
    <n v="3276"/>
    <x v="6"/>
    <n v="40.714584035358932"/>
    <n v="-74.042817056179047"/>
    <n v="24388"/>
    <x v="0"/>
    <m/>
    <m/>
    <m/>
    <m/>
    <n v="1969"/>
    <n v="55"/>
    <m/>
    <n v="1"/>
  </r>
  <r>
    <n v="585"/>
    <n v="9"/>
    <m/>
    <m/>
    <m/>
    <m/>
    <d v="2016-08-05T18:20:13"/>
    <d v="2016-08-05T18:29:59"/>
    <n v="3195"/>
    <s v="Sip Ave               "/>
    <n v="40.730742625306583"/>
    <n v="-74.063783884048462"/>
    <n v="3193"/>
    <x v="4"/>
    <n v="40.724605099886901"/>
    <n v="-74.078405946493149"/>
    <n v="26195"/>
    <x v="0"/>
    <m/>
    <m/>
    <m/>
    <m/>
    <n v="1991"/>
    <n v="33"/>
    <m/>
    <n v="2"/>
  </r>
  <r>
    <n v="187"/>
    <n v="3"/>
    <m/>
    <m/>
    <m/>
    <m/>
    <d v="2016-08-05T18:20:27"/>
    <d v="2016-08-05T18:23:34"/>
    <n v="3183"/>
    <s v="Exchange Place        "/>
    <n v="40.716246900000002"/>
    <n v="-74.033458800000005"/>
    <n v="3267"/>
    <x v="33"/>
    <n v="40.712418823756899"/>
    <n v="-74.038525521755219"/>
    <n v="24559"/>
    <x v="0"/>
    <m/>
    <m/>
    <m/>
    <m/>
    <n v="1980"/>
    <n v="44"/>
    <m/>
    <n v="1"/>
  </r>
  <r>
    <n v="564"/>
    <n v="9"/>
    <m/>
    <m/>
    <m/>
    <m/>
    <d v="2016-08-05T18:21:19"/>
    <d v="2016-08-05T18:30:43"/>
    <n v="3214"/>
    <s v="Essex Light Rail      "/>
    <n v="40.712774199999998"/>
    <n v="-74.0364857"/>
    <n v="3186"/>
    <x v="5"/>
    <n v="40.71958611647166"/>
    <n v="-74.043117463588715"/>
    <n v="26169"/>
    <x v="0"/>
    <m/>
    <m/>
    <m/>
    <m/>
    <n v="1986"/>
    <n v="38"/>
    <m/>
    <n v="2"/>
  </r>
  <r>
    <n v="1561"/>
    <n v="26"/>
    <m/>
    <m/>
    <m/>
    <m/>
    <d v="2016-08-05T18:21:31"/>
    <d v="2016-08-05T18:47:32"/>
    <n v="3195"/>
    <s v="Sip Ave               "/>
    <n v="40.730742625306583"/>
    <n v="-74.063783884048462"/>
    <n v="3193"/>
    <x v="4"/>
    <n v="40.724605099886901"/>
    <n v="-74.078405946493149"/>
    <n v="26193"/>
    <x v="0"/>
    <m/>
    <m/>
    <m/>
    <m/>
    <n v="1974"/>
    <n v="50"/>
    <m/>
    <n v="1"/>
  </r>
  <r>
    <n v="1792"/>
    <n v="29"/>
    <m/>
    <m/>
    <m/>
    <m/>
    <d v="2016-08-05T18:21:57"/>
    <d v="2016-08-05T18:51:49"/>
    <n v="3267"/>
    <s v="Morris Canal          "/>
    <n v="40.712418823756899"/>
    <n v="-74.038525521755219"/>
    <n v="3211"/>
    <x v="14"/>
    <n v="40.721525149999998"/>
    <n v="-74.046304543000005"/>
    <n v="26318"/>
    <x v="0"/>
    <m/>
    <m/>
    <m/>
    <m/>
    <n v="1981"/>
    <n v="43"/>
    <m/>
    <n v="1"/>
  </r>
  <r>
    <n v="190"/>
    <n v="3"/>
    <m/>
    <m/>
    <m/>
    <m/>
    <d v="2016-08-05T18:22:50"/>
    <d v="2016-08-05T18:26:01"/>
    <n v="3183"/>
    <s v="Exchange Place        "/>
    <n v="40.716246900000002"/>
    <n v="-74.033458800000005"/>
    <n v="3267"/>
    <x v="33"/>
    <n v="40.712418823756899"/>
    <n v="-74.038525521755219"/>
    <n v="24526"/>
    <x v="0"/>
    <m/>
    <m/>
    <m/>
    <m/>
    <n v="1983"/>
    <n v="41"/>
    <m/>
    <n v="1"/>
  </r>
  <r>
    <n v="276"/>
    <n v="4"/>
    <m/>
    <m/>
    <m/>
    <m/>
    <d v="2016-08-05T18:22:50"/>
    <d v="2016-08-05T18:27:27"/>
    <n v="3211"/>
    <s v="Newark Ave            "/>
    <n v="40.721525149999998"/>
    <n v="-74.046304543000005"/>
    <n v="3187"/>
    <x v="16"/>
    <n v="40.721123599999999"/>
    <n v="-74.038050949999999"/>
    <n v="26289"/>
    <x v="0"/>
    <m/>
    <m/>
    <m/>
    <m/>
    <n v="1992"/>
    <n v="32"/>
    <m/>
    <n v="1"/>
  </r>
  <r>
    <n v="856"/>
    <n v="14"/>
    <m/>
    <m/>
    <m/>
    <m/>
    <d v="2016-08-05T18:23:04"/>
    <d v="2016-08-05T18:37:21"/>
    <n v="3273"/>
    <s v="Manila &amp; 1st          "/>
    <n v="40.721650724879986"/>
    <n v="-74.042884111404419"/>
    <n v="3225"/>
    <x v="38"/>
    <n v="40.723658899999997"/>
    <n v="-74.064194299999997"/>
    <n v="26241"/>
    <x v="0"/>
    <m/>
    <m/>
    <m/>
    <m/>
    <n v="1988"/>
    <n v="36"/>
    <m/>
    <n v="1"/>
  </r>
  <r>
    <n v="242"/>
    <n v="4"/>
    <m/>
    <m/>
    <m/>
    <m/>
    <d v="2016-08-05T18:23:25"/>
    <d v="2016-08-05T18:27:28"/>
    <n v="3183"/>
    <s v="Exchange Place        "/>
    <n v="40.716246900000002"/>
    <n v="-74.033458800000005"/>
    <n v="3267"/>
    <x v="33"/>
    <n v="40.712418823756899"/>
    <n v="-74.038525521755219"/>
    <n v="26282"/>
    <x v="0"/>
    <m/>
    <m/>
    <m/>
    <m/>
    <n v="1973"/>
    <n v="51"/>
    <m/>
    <n v="1"/>
  </r>
  <r>
    <n v="259"/>
    <n v="4"/>
    <m/>
    <m/>
    <m/>
    <m/>
    <d v="2016-08-05T18:24:28"/>
    <d v="2016-08-05T18:28:47"/>
    <n v="3186"/>
    <s v="Grove St PATH         "/>
    <n v="40.71958611647166"/>
    <n v="-74.043117463588715"/>
    <n v="3276"/>
    <x v="6"/>
    <n v="40.714584035358932"/>
    <n v="-74.042817056179047"/>
    <n v="24379"/>
    <x v="0"/>
    <m/>
    <m/>
    <m/>
    <m/>
    <n v="1979"/>
    <n v="45"/>
    <m/>
    <n v="1"/>
  </r>
  <r>
    <n v="2456"/>
    <n v="40"/>
    <m/>
    <m/>
    <m/>
    <m/>
    <d v="2016-08-05T18:24:55"/>
    <d v="2016-08-05T19:05:52"/>
    <n v="3203"/>
    <s v="Hamilton Park         "/>
    <n v="40.727595966000003"/>
    <n v="-74.044247311000007"/>
    <n v="3203"/>
    <x v="9"/>
    <n v="40.727595966000003"/>
    <n v="-74.044247311000007"/>
    <n v="24691"/>
    <x v="0"/>
    <m/>
    <m/>
    <m/>
    <m/>
    <n v="1982"/>
    <n v="42"/>
    <m/>
    <n v="1"/>
  </r>
  <r>
    <n v="378"/>
    <n v="6"/>
    <m/>
    <m/>
    <m/>
    <m/>
    <d v="2016-08-05T18:25:05"/>
    <d v="2016-08-05T18:31:24"/>
    <n v="3272"/>
    <s v="Jersey &amp; 3rd          "/>
    <n v="40.723331586464361"/>
    <n v="-74.045952558517442"/>
    <n v="3185"/>
    <x v="13"/>
    <n v="40.717732499999997"/>
    <n v="-74.043845000000005"/>
    <n v="26256"/>
    <x v="0"/>
    <m/>
    <m/>
    <m/>
    <m/>
    <n v="1982"/>
    <n v="42"/>
    <m/>
    <n v="1"/>
  </r>
  <r>
    <n v="437"/>
    <n v="7"/>
    <m/>
    <m/>
    <m/>
    <m/>
    <d v="2016-08-05T18:25:42"/>
    <d v="2016-08-05T18:32:59"/>
    <n v="3195"/>
    <s v="Sip Ave               "/>
    <n v="40.730742625306583"/>
    <n v="-74.063783884048462"/>
    <n v="3193"/>
    <x v="4"/>
    <n v="40.724605099886901"/>
    <n v="-74.078405946493149"/>
    <n v="24518"/>
    <x v="0"/>
    <m/>
    <m/>
    <m/>
    <m/>
    <n v="1987"/>
    <n v="37"/>
    <m/>
    <n v="1"/>
  </r>
  <r>
    <n v="1570"/>
    <n v="26"/>
    <m/>
    <m/>
    <m/>
    <m/>
    <d v="2016-08-05T18:25:51"/>
    <d v="2016-08-05T18:52:02"/>
    <n v="3183"/>
    <s v="Exchange Place        "/>
    <n v="40.716246900000002"/>
    <n v="-74.033458800000005"/>
    <n v="3198"/>
    <x v="41"/>
    <n v="40.748715945380226"/>
    <n v="-74.040443301200867"/>
    <n v="24698"/>
    <x v="0"/>
    <m/>
    <m/>
    <m/>
    <m/>
    <n v="1984"/>
    <n v="40"/>
    <m/>
    <n v="1"/>
  </r>
  <r>
    <n v="251"/>
    <n v="4"/>
    <m/>
    <m/>
    <m/>
    <m/>
    <d v="2016-08-05T18:26:05"/>
    <d v="2016-08-05T18:30:16"/>
    <n v="3186"/>
    <s v="Grove St PATH         "/>
    <n v="40.71958611647166"/>
    <n v="-74.043117463588715"/>
    <n v="3203"/>
    <x v="9"/>
    <n v="40.727595966000003"/>
    <n v="-74.044247311000007"/>
    <n v="24495"/>
    <x v="0"/>
    <m/>
    <m/>
    <m/>
    <m/>
    <n v="1986"/>
    <n v="38"/>
    <m/>
    <n v="1"/>
  </r>
  <r>
    <n v="425"/>
    <n v="7"/>
    <m/>
    <m/>
    <m/>
    <m/>
    <d v="2016-08-05T18:27:55"/>
    <d v="2016-08-05T18:35:01"/>
    <n v="3213"/>
    <s v="Van Vorst Park        "/>
    <n v="40.718488919999999"/>
    <n v="-74.047726624999996"/>
    <n v="3225"/>
    <x v="38"/>
    <n v="40.723658899999997"/>
    <n v="-74.064194299999997"/>
    <n v="26271"/>
    <x v="0"/>
    <m/>
    <m/>
    <m/>
    <m/>
    <n v="1987"/>
    <n v="37"/>
    <m/>
    <n v="1"/>
  </r>
  <r>
    <n v="190"/>
    <n v="3"/>
    <m/>
    <m/>
    <m/>
    <m/>
    <d v="2016-08-05T18:28:00"/>
    <d v="2016-08-05T18:31:11"/>
    <n v="3183"/>
    <s v="Exchange Place        "/>
    <n v="40.716246900000002"/>
    <n v="-74.033458800000005"/>
    <n v="3267"/>
    <x v="33"/>
    <n v="40.712418823756899"/>
    <n v="-74.038525521755219"/>
    <n v="26157"/>
    <x v="0"/>
    <m/>
    <m/>
    <m/>
    <m/>
    <m/>
    <s v=""/>
    <m/>
    <n v="0"/>
  </r>
  <r>
    <n v="333"/>
    <n v="5"/>
    <m/>
    <m/>
    <m/>
    <m/>
    <d v="2016-08-05T18:28:50"/>
    <d v="2016-08-05T18:34:23"/>
    <n v="3195"/>
    <s v="Sip Ave               "/>
    <n v="40.730742625306583"/>
    <n v="-74.063783884048462"/>
    <n v="3201"/>
    <x v="22"/>
    <n v="40.737710999999997"/>
    <n v="-74.066920999999994"/>
    <n v="26231"/>
    <x v="0"/>
    <m/>
    <m/>
    <m/>
    <m/>
    <n v="1972"/>
    <n v="52"/>
    <m/>
    <n v="1"/>
  </r>
  <r>
    <n v="1483"/>
    <n v="24"/>
    <m/>
    <m/>
    <m/>
    <m/>
    <d v="2016-08-05T18:28:56"/>
    <d v="2016-08-05T18:53:40"/>
    <n v="3199"/>
    <s v="Newport Pkwy          "/>
    <n v="40.728744800000001"/>
    <n v="-74.032108199999996"/>
    <n v="3210"/>
    <x v="27"/>
    <n v="40.742677141000001"/>
    <n v="-74.051788633000001"/>
    <n v="26258"/>
    <x v="0"/>
    <m/>
    <m/>
    <m/>
    <m/>
    <n v="1980"/>
    <n v="44"/>
    <m/>
    <n v="1"/>
  </r>
  <r>
    <n v="246"/>
    <n v="4"/>
    <m/>
    <m/>
    <m/>
    <m/>
    <d v="2016-08-05T18:31:25"/>
    <d v="2016-08-05T18:35:31"/>
    <n v="3186"/>
    <s v="Grove St PATH         "/>
    <n v="40.71958611647166"/>
    <n v="-74.043117463588715"/>
    <n v="3205"/>
    <x v="25"/>
    <n v="40.716539780991937"/>
    <n v="-74.049637913703904"/>
    <n v="24580"/>
    <x v="0"/>
    <m/>
    <m/>
    <m/>
    <m/>
    <n v="1977"/>
    <n v="47"/>
    <m/>
    <n v="2"/>
  </r>
  <r>
    <n v="204"/>
    <n v="3"/>
    <m/>
    <m/>
    <m/>
    <m/>
    <d v="2016-08-05T18:32:19"/>
    <d v="2016-08-05T18:35:44"/>
    <n v="3186"/>
    <s v="Grove St PATH         "/>
    <n v="40.71958611647166"/>
    <n v="-74.043117463588715"/>
    <n v="3209"/>
    <x v="28"/>
    <n v="40.724176499999999"/>
    <n v="-74.050656399999994"/>
    <n v="24673"/>
    <x v="0"/>
    <m/>
    <m/>
    <m/>
    <m/>
    <n v="1982"/>
    <n v="42"/>
    <m/>
    <n v="1"/>
  </r>
  <r>
    <n v="348"/>
    <n v="5"/>
    <m/>
    <m/>
    <m/>
    <m/>
    <d v="2016-08-05T18:32:20"/>
    <d v="2016-08-05T18:38:09"/>
    <n v="3187"/>
    <s v="Warren St             "/>
    <n v="40.721123599999999"/>
    <n v="-74.038050949999999"/>
    <n v="3203"/>
    <x v="9"/>
    <n v="40.727595966000003"/>
    <n v="-74.044247311000007"/>
    <n v="26289"/>
    <x v="0"/>
    <m/>
    <m/>
    <m/>
    <m/>
    <n v="1985"/>
    <n v="39"/>
    <m/>
    <n v="2"/>
  </r>
  <r>
    <n v="348"/>
    <n v="5"/>
    <m/>
    <m/>
    <m/>
    <m/>
    <d v="2016-08-05T18:32:43"/>
    <d v="2016-08-05T18:38:32"/>
    <n v="3186"/>
    <s v="Grove St PATH         "/>
    <n v="40.71958611647166"/>
    <n v="-74.043117463588715"/>
    <n v="3203"/>
    <x v="9"/>
    <n v="40.727595966000003"/>
    <n v="-74.044247311000007"/>
    <n v="26169"/>
    <x v="0"/>
    <m/>
    <m/>
    <m/>
    <m/>
    <n v="1967"/>
    <n v="57"/>
    <m/>
    <n v="1"/>
  </r>
  <r>
    <n v="882"/>
    <n v="14"/>
    <m/>
    <m/>
    <m/>
    <m/>
    <d v="2016-08-05T18:32:46"/>
    <d v="2016-08-05T18:47:28"/>
    <n v="3186"/>
    <s v="Grove St PATH         "/>
    <n v="40.71958611647166"/>
    <n v="-74.043117463588715"/>
    <n v="3207"/>
    <x v="32"/>
    <n v="40.737603700000001"/>
    <n v="-74.052478300000004"/>
    <n v="24500"/>
    <x v="0"/>
    <m/>
    <m/>
    <m/>
    <m/>
    <n v="1981"/>
    <n v="43"/>
    <m/>
    <n v="1"/>
  </r>
  <r>
    <n v="291"/>
    <n v="4"/>
    <m/>
    <m/>
    <m/>
    <m/>
    <d v="2016-08-05T18:34:36"/>
    <d v="2016-08-05T18:39:28"/>
    <n v="3195"/>
    <s v="Sip Ave               "/>
    <n v="40.730742625306583"/>
    <n v="-74.063783884048462"/>
    <n v="3225"/>
    <x v="38"/>
    <n v="40.723658899999997"/>
    <n v="-74.064194299999997"/>
    <n v="24480"/>
    <x v="0"/>
    <m/>
    <m/>
    <m/>
    <m/>
    <n v="1984"/>
    <n v="40"/>
    <m/>
    <n v="2"/>
  </r>
  <r>
    <n v="879"/>
    <n v="14"/>
    <m/>
    <m/>
    <m/>
    <m/>
    <d v="2016-08-05T18:34:40"/>
    <d v="2016-08-05T18:49:20"/>
    <n v="3183"/>
    <s v="Exchange Place        "/>
    <n v="40.716246900000002"/>
    <n v="-74.033458800000005"/>
    <n v="3203"/>
    <x v="9"/>
    <n v="40.727595966000003"/>
    <n v="-74.044247311000007"/>
    <n v="24614"/>
    <x v="0"/>
    <m/>
    <m/>
    <m/>
    <m/>
    <n v="1987"/>
    <n v="37"/>
    <m/>
    <n v="1"/>
  </r>
  <r>
    <n v="324"/>
    <n v="5"/>
    <m/>
    <m/>
    <m/>
    <m/>
    <d v="2016-08-05T18:34:46"/>
    <d v="2016-08-05T18:40:11"/>
    <n v="3195"/>
    <s v="Sip Ave               "/>
    <n v="40.730742625306583"/>
    <n v="-74.063783884048462"/>
    <n v="3209"/>
    <x v="28"/>
    <n v="40.724176499999999"/>
    <n v="-74.050656399999994"/>
    <n v="24445"/>
    <x v="0"/>
    <m/>
    <m/>
    <m/>
    <m/>
    <n v="1976"/>
    <n v="48"/>
    <m/>
    <n v="1"/>
  </r>
  <r>
    <n v="414"/>
    <n v="6"/>
    <m/>
    <m/>
    <m/>
    <m/>
    <d v="2016-08-05T18:35:03"/>
    <d v="2016-08-05T18:41:58"/>
    <n v="3270"/>
    <s v="Jersey &amp; 6th St       "/>
    <n v="40.725289107811321"/>
    <n v="-74.045571684837341"/>
    <n v="3278"/>
    <x v="12"/>
    <n v="40.725685483629007"/>
    <n v="-74.048790335655212"/>
    <n v="26197"/>
    <x v="1"/>
    <m/>
    <m/>
    <m/>
    <m/>
    <m/>
    <s v=""/>
    <m/>
    <n v="0"/>
  </r>
  <r>
    <n v="1754"/>
    <n v="29"/>
    <m/>
    <m/>
    <m/>
    <m/>
    <d v="2016-08-05T18:35:38"/>
    <d v="2016-08-05T19:04:52"/>
    <n v="3192"/>
    <s v="Liberty Light Rail    "/>
    <n v="40.711242300000002"/>
    <n v="-74.055701299999996"/>
    <n v="3192"/>
    <x v="10"/>
    <n v="40.711242300000002"/>
    <n v="-74.055701299999996"/>
    <n v="26272"/>
    <x v="0"/>
    <m/>
    <m/>
    <m/>
    <m/>
    <n v="1957"/>
    <n v="67"/>
    <m/>
    <n v="2"/>
  </r>
  <r>
    <n v="439"/>
    <n v="7"/>
    <m/>
    <m/>
    <m/>
    <m/>
    <d v="2016-08-05T18:35:53"/>
    <d v="2016-08-05T18:43:13"/>
    <n v="3213"/>
    <s v="Van Vorst Park        "/>
    <n v="40.718488919999999"/>
    <n v="-74.047726624999996"/>
    <n v="3211"/>
    <x v="14"/>
    <n v="40.721525149999998"/>
    <n v="-74.046304543000005"/>
    <n v="24697"/>
    <x v="0"/>
    <m/>
    <m/>
    <m/>
    <m/>
    <n v="1980"/>
    <n v="44"/>
    <m/>
    <n v="1"/>
  </r>
  <r>
    <n v="363"/>
    <n v="6"/>
    <m/>
    <m/>
    <m/>
    <m/>
    <d v="2016-08-05T18:36:04"/>
    <d v="2016-08-05T18:42:08"/>
    <n v="3267"/>
    <s v="Morris Canal          "/>
    <n v="40.712418823756899"/>
    <n v="-74.038525521755219"/>
    <n v="3185"/>
    <x v="13"/>
    <n v="40.717732499999997"/>
    <n v="-74.043845000000005"/>
    <n v="26157"/>
    <x v="0"/>
    <m/>
    <m/>
    <m/>
    <m/>
    <n v="1975"/>
    <n v="49"/>
    <m/>
    <n v="2"/>
  </r>
  <r>
    <n v="311"/>
    <n v="5"/>
    <m/>
    <m/>
    <m/>
    <m/>
    <d v="2016-08-05T18:36:08"/>
    <d v="2016-08-05T18:41:20"/>
    <n v="3211"/>
    <s v="Newark Ave            "/>
    <n v="40.721525149999998"/>
    <n v="-74.046304543000005"/>
    <n v="3186"/>
    <x v="5"/>
    <n v="40.71958611647166"/>
    <n v="-74.043117463588715"/>
    <n v="24377"/>
    <x v="0"/>
    <m/>
    <m/>
    <m/>
    <m/>
    <n v="1965"/>
    <n v="59"/>
    <m/>
    <n v="1"/>
  </r>
  <r>
    <n v="995"/>
    <n v="16"/>
    <m/>
    <m/>
    <m/>
    <m/>
    <d v="2016-08-05T18:36:18"/>
    <d v="2016-08-05T18:52:54"/>
    <n v="3183"/>
    <s v="Exchange Place        "/>
    <n v="40.716246900000002"/>
    <n v="-74.033458800000005"/>
    <n v="3203"/>
    <x v="9"/>
    <n v="40.727595966000003"/>
    <n v="-74.044247311000007"/>
    <n v="24522"/>
    <x v="0"/>
    <m/>
    <m/>
    <m/>
    <m/>
    <n v="1982"/>
    <n v="42"/>
    <m/>
    <n v="1"/>
  </r>
  <r>
    <n v="105"/>
    <n v="1"/>
    <m/>
    <m/>
    <m/>
    <m/>
    <d v="2016-08-05T18:36:29"/>
    <d v="2016-08-05T18:38:14"/>
    <n v="3186"/>
    <s v="Grove St PATH         "/>
    <n v="40.71958611647166"/>
    <n v="-74.043117463588715"/>
    <n v="3211"/>
    <x v="14"/>
    <n v="40.721525149999998"/>
    <n v="-74.046304543000005"/>
    <n v="26159"/>
    <x v="0"/>
    <m/>
    <m/>
    <m/>
    <m/>
    <n v="1972"/>
    <n v="52"/>
    <m/>
    <n v="1"/>
  </r>
  <r>
    <n v="226"/>
    <n v="3"/>
    <m/>
    <m/>
    <m/>
    <m/>
    <d v="2016-08-05T18:36:35"/>
    <d v="2016-08-05T18:40:22"/>
    <n v="3186"/>
    <s v="Grove St PATH         "/>
    <n v="40.71958611647166"/>
    <n v="-74.043117463588715"/>
    <n v="3279"/>
    <x v="26"/>
    <n v="40.721630142638354"/>
    <n v="-74.04996782541275"/>
    <n v="24493"/>
    <x v="0"/>
    <m/>
    <m/>
    <m/>
    <m/>
    <n v="1979"/>
    <n v="45"/>
    <m/>
    <n v="1"/>
  </r>
  <r>
    <n v="251"/>
    <n v="4"/>
    <m/>
    <m/>
    <m/>
    <m/>
    <d v="2016-08-05T18:37:32"/>
    <d v="2016-08-05T18:41:44"/>
    <n v="3195"/>
    <s v="Sip Ave               "/>
    <n v="40.730742625306583"/>
    <n v="-74.063783884048462"/>
    <n v="3194"/>
    <x v="20"/>
    <n v="40.725339925355797"/>
    <n v="-74.067622125148773"/>
    <n v="24551"/>
    <x v="0"/>
    <m/>
    <m/>
    <m/>
    <m/>
    <n v="1987"/>
    <n v="37"/>
    <m/>
    <n v="1"/>
  </r>
  <r>
    <n v="282"/>
    <n v="4"/>
    <m/>
    <m/>
    <m/>
    <m/>
    <d v="2016-08-05T18:37:42"/>
    <d v="2016-08-05T18:42:24"/>
    <n v="3270"/>
    <s v="Jersey &amp; 6th St       "/>
    <n v="40.725289107811321"/>
    <n v="-74.045571684837341"/>
    <n v="3186"/>
    <x v="5"/>
    <n v="40.71958611647166"/>
    <n v="-74.043117463588715"/>
    <n v="26253"/>
    <x v="0"/>
    <m/>
    <m/>
    <m/>
    <m/>
    <n v="1984"/>
    <n v="40"/>
    <m/>
    <n v="1"/>
  </r>
  <r>
    <n v="791"/>
    <n v="13"/>
    <m/>
    <m/>
    <m/>
    <m/>
    <d v="2016-08-05T18:38:39"/>
    <d v="2016-08-05T18:51:51"/>
    <n v="3184"/>
    <s v="Paulus Hook           "/>
    <n v="40.7141454"/>
    <n v="-74.033551900000006"/>
    <n v="3268"/>
    <x v="43"/>
    <n v="40.71346382669195"/>
    <n v="-74.062858521938324"/>
    <n v="24713"/>
    <x v="0"/>
    <m/>
    <m/>
    <m/>
    <m/>
    <n v="1986"/>
    <n v="38"/>
    <m/>
    <n v="2"/>
  </r>
  <r>
    <n v="184"/>
    <n v="3"/>
    <m/>
    <m/>
    <m/>
    <m/>
    <d v="2016-08-05T18:39:42"/>
    <d v="2016-08-05T18:42:47"/>
    <n v="3267"/>
    <s v="Morris Canal          "/>
    <n v="40.712418823756899"/>
    <n v="-74.038525521755219"/>
    <n v="3184"/>
    <x v="8"/>
    <n v="40.7141454"/>
    <n v="-74.033551900000006"/>
    <n v="24631"/>
    <x v="0"/>
    <m/>
    <m/>
    <m/>
    <m/>
    <n v="1984"/>
    <n v="40"/>
    <m/>
    <n v="1"/>
  </r>
  <r>
    <n v="264"/>
    <n v="4"/>
    <m/>
    <m/>
    <m/>
    <m/>
    <d v="2016-08-05T18:40:03"/>
    <d v="2016-08-05T18:44:27"/>
    <n v="3195"/>
    <s v="Sip Ave               "/>
    <n v="40.730742625306583"/>
    <n v="-74.063783884048462"/>
    <n v="3194"/>
    <x v="20"/>
    <n v="40.725339925355797"/>
    <n v="-74.067622125148773"/>
    <n v="24633"/>
    <x v="0"/>
    <m/>
    <m/>
    <m/>
    <m/>
    <n v="1986"/>
    <n v="38"/>
    <m/>
    <n v="1"/>
  </r>
  <r>
    <n v="496"/>
    <n v="8"/>
    <m/>
    <m/>
    <m/>
    <m/>
    <d v="2016-08-05T18:42:25"/>
    <d v="2016-08-05T18:50:41"/>
    <n v="3203"/>
    <s v="Hamilton Park         "/>
    <n v="40.727595966000003"/>
    <n v="-74.044247311000007"/>
    <n v="3186"/>
    <x v="5"/>
    <n v="40.71958611647166"/>
    <n v="-74.043117463588715"/>
    <n v="26184"/>
    <x v="0"/>
    <m/>
    <m/>
    <m/>
    <m/>
    <n v="1973"/>
    <n v="51"/>
    <m/>
    <n v="1"/>
  </r>
  <r>
    <n v="284"/>
    <n v="4"/>
    <m/>
    <m/>
    <m/>
    <m/>
    <d v="2016-08-05T18:43:01"/>
    <d v="2016-08-05T18:47:46"/>
    <n v="3195"/>
    <s v="Sip Ave               "/>
    <n v="40.730742625306583"/>
    <n v="-74.063783884048462"/>
    <n v="3225"/>
    <x v="38"/>
    <n v="40.723658899999997"/>
    <n v="-74.064194299999997"/>
    <n v="26295"/>
    <x v="0"/>
    <m/>
    <m/>
    <m/>
    <m/>
    <n v="1991"/>
    <n v="33"/>
    <m/>
    <n v="1"/>
  </r>
  <r>
    <n v="257"/>
    <n v="4"/>
    <m/>
    <m/>
    <m/>
    <m/>
    <d v="2016-08-05T18:43:01"/>
    <d v="2016-08-05T18:47:18"/>
    <n v="3195"/>
    <s v="Sip Ave               "/>
    <n v="40.730742625306583"/>
    <n v="-74.063783884048462"/>
    <n v="3194"/>
    <x v="20"/>
    <n v="40.725339925355797"/>
    <n v="-74.067622125148773"/>
    <n v="24649"/>
    <x v="0"/>
    <m/>
    <m/>
    <m/>
    <m/>
    <n v="1979"/>
    <n v="45"/>
    <m/>
    <n v="1"/>
  </r>
  <r>
    <n v="587"/>
    <n v="9"/>
    <m/>
    <m/>
    <m/>
    <m/>
    <d v="2016-08-05T18:43:41"/>
    <d v="2016-08-05T18:53:29"/>
    <n v="3186"/>
    <s v="Grove St PATH         "/>
    <n v="40.71958611647166"/>
    <n v="-74.043117463588715"/>
    <n v="3270"/>
    <x v="18"/>
    <n v="40.725289107811321"/>
    <n v="-74.045571684837341"/>
    <n v="26253"/>
    <x v="0"/>
    <m/>
    <m/>
    <m/>
    <m/>
    <n v="1981"/>
    <n v="43"/>
    <m/>
    <n v="1"/>
  </r>
  <r>
    <n v="237"/>
    <n v="3"/>
    <m/>
    <m/>
    <m/>
    <m/>
    <d v="2016-08-05T18:43:54"/>
    <d v="2016-08-05T18:47:52"/>
    <n v="3270"/>
    <s v="Jersey &amp; 6th St       "/>
    <n v="40.725289107811321"/>
    <n v="-74.045571684837341"/>
    <n v="3186"/>
    <x v="5"/>
    <n v="40.71958611647166"/>
    <n v="-74.043117463588715"/>
    <n v="24443"/>
    <x v="0"/>
    <m/>
    <m/>
    <m/>
    <m/>
    <n v="1975"/>
    <n v="49"/>
    <m/>
    <n v="1"/>
  </r>
  <r>
    <n v="385"/>
    <n v="6"/>
    <m/>
    <m/>
    <m/>
    <m/>
    <d v="2016-08-05T18:44:38"/>
    <d v="2016-08-05T18:51:03"/>
    <n v="3186"/>
    <s v="Grove St PATH         "/>
    <n v="40.71958611647166"/>
    <n v="-74.043117463588715"/>
    <n v="3203"/>
    <x v="9"/>
    <n v="40.727595966000003"/>
    <n v="-74.044247311000007"/>
    <n v="24377"/>
    <x v="0"/>
    <m/>
    <m/>
    <m/>
    <m/>
    <n v="1960"/>
    <n v="64"/>
    <m/>
    <n v="1"/>
  </r>
  <r>
    <n v="273"/>
    <n v="4"/>
    <m/>
    <m/>
    <m/>
    <m/>
    <d v="2016-08-05T18:44:43"/>
    <d v="2016-08-05T18:49:17"/>
    <n v="3184"/>
    <s v="Paulus Hook           "/>
    <n v="40.7141454"/>
    <n v="-74.033551900000006"/>
    <n v="3185"/>
    <x v="13"/>
    <n v="40.717732499999997"/>
    <n v="-74.043845000000005"/>
    <n v="24397"/>
    <x v="0"/>
    <m/>
    <m/>
    <m/>
    <m/>
    <n v="1978"/>
    <n v="46"/>
    <m/>
    <n v="1"/>
  </r>
  <r>
    <n v="262"/>
    <n v="4"/>
    <m/>
    <m/>
    <m/>
    <m/>
    <d v="2016-08-05T18:45:31"/>
    <d v="2016-08-05T18:49:54"/>
    <n v="3202"/>
    <s v="Newport PATH          "/>
    <n v="40.727223500000001"/>
    <n v="-74.033758899999995"/>
    <n v="3203"/>
    <x v="9"/>
    <n v="40.727595966000003"/>
    <n v="-74.044247311000007"/>
    <n v="26204"/>
    <x v="0"/>
    <m/>
    <m/>
    <m/>
    <m/>
    <n v="1986"/>
    <n v="38"/>
    <m/>
    <n v="1"/>
  </r>
  <r>
    <n v="225"/>
    <n v="3"/>
    <m/>
    <m/>
    <m/>
    <m/>
    <d v="2016-08-05T18:46:11"/>
    <d v="2016-08-05T18:49:56"/>
    <n v="3186"/>
    <s v="Grove St PATH         "/>
    <n v="40.71958611647166"/>
    <n v="-74.043117463588715"/>
    <n v="3278"/>
    <x v="12"/>
    <n v="40.725685483629007"/>
    <n v="-74.048790335655212"/>
    <n v="24599"/>
    <x v="0"/>
    <m/>
    <m/>
    <m/>
    <m/>
    <n v="1977"/>
    <n v="47"/>
    <m/>
    <n v="1"/>
  </r>
  <r>
    <n v="605"/>
    <n v="10"/>
    <m/>
    <m/>
    <m/>
    <m/>
    <d v="2016-08-05T18:46:15"/>
    <d v="2016-08-05T18:56:20"/>
    <n v="3195"/>
    <s v="Sip Ave               "/>
    <n v="40.730742625306583"/>
    <n v="-74.063783884048462"/>
    <n v="3215"/>
    <x v="36"/>
    <n v="40.746729899999998"/>
    <n v="-74.049250900000004"/>
    <n v="26182"/>
    <x v="0"/>
    <m/>
    <m/>
    <m/>
    <m/>
    <n v="1954"/>
    <n v="70"/>
    <m/>
    <n v="1"/>
  </r>
  <r>
    <n v="386"/>
    <n v="6"/>
    <m/>
    <m/>
    <m/>
    <m/>
    <d v="2016-08-05T18:46:35"/>
    <d v="2016-08-05T18:53:01"/>
    <n v="3195"/>
    <s v="Sip Ave               "/>
    <n v="40.730742625306583"/>
    <n v="-74.063783884048462"/>
    <n v="3212"/>
    <x v="40"/>
    <n v="40.734785817999999"/>
    <n v="-74.050443635999997"/>
    <n v="26287"/>
    <x v="0"/>
    <m/>
    <m/>
    <m/>
    <m/>
    <n v="1990"/>
    <n v="34"/>
    <m/>
    <n v="1"/>
  </r>
  <r>
    <n v="2252"/>
    <n v="37"/>
    <m/>
    <m/>
    <m/>
    <m/>
    <d v="2016-08-05T18:47:33"/>
    <d v="2016-08-05T19:25:05"/>
    <n v="3199"/>
    <s v="Newport Pkwy          "/>
    <n v="40.728744800000001"/>
    <n v="-74.032108199999996"/>
    <n v="3199"/>
    <x v="21"/>
    <n v="40.728744800000001"/>
    <n v="-74.032108199999996"/>
    <n v="24660"/>
    <x v="0"/>
    <m/>
    <m/>
    <m/>
    <m/>
    <n v="1978"/>
    <n v="46"/>
    <m/>
    <n v="1"/>
  </r>
  <r>
    <n v="304"/>
    <n v="5"/>
    <m/>
    <m/>
    <m/>
    <m/>
    <d v="2016-08-05T18:48:58"/>
    <d v="2016-08-05T18:54:02"/>
    <n v="3206"/>
    <s v="Hilltop               "/>
    <n v="40.7311689"/>
    <n v="-74.057573599999998"/>
    <n v="3212"/>
    <x v="40"/>
    <n v="40.734785817999999"/>
    <n v="-74.050443635999997"/>
    <n v="24560"/>
    <x v="0"/>
    <m/>
    <m/>
    <m/>
    <m/>
    <n v="1985"/>
    <n v="39"/>
    <m/>
    <n v="1"/>
  </r>
  <r>
    <n v="490"/>
    <n v="8"/>
    <m/>
    <m/>
    <m/>
    <m/>
    <d v="2016-08-05T18:49:00"/>
    <d v="2016-08-05T18:57:11"/>
    <n v="3199"/>
    <s v="Newport Pkwy          "/>
    <n v="40.728744800000001"/>
    <n v="-74.032108199999996"/>
    <n v="3186"/>
    <x v="5"/>
    <n v="40.71958611647166"/>
    <n v="-74.043117463588715"/>
    <n v="26168"/>
    <x v="0"/>
    <m/>
    <m/>
    <m/>
    <m/>
    <n v="1987"/>
    <n v="37"/>
    <m/>
    <n v="2"/>
  </r>
  <r>
    <n v="287"/>
    <n v="4"/>
    <m/>
    <m/>
    <m/>
    <m/>
    <d v="2016-08-05T18:49:53"/>
    <d v="2016-08-05T18:54:40"/>
    <n v="3211"/>
    <s v="Newark Ave            "/>
    <n v="40.721525149999998"/>
    <n v="-74.046304543000005"/>
    <n v="3203"/>
    <x v="9"/>
    <n v="40.727595966000003"/>
    <n v="-74.044247311000007"/>
    <n v="26215"/>
    <x v="0"/>
    <m/>
    <m/>
    <m/>
    <m/>
    <n v="1977"/>
    <n v="47"/>
    <m/>
    <n v="1"/>
  </r>
  <r>
    <n v="530"/>
    <n v="8"/>
    <m/>
    <m/>
    <m/>
    <m/>
    <d v="2016-08-05T18:50:06"/>
    <d v="2016-08-05T18:58:57"/>
    <n v="3183"/>
    <s v="Exchange Place        "/>
    <n v="40.716246900000002"/>
    <n v="-74.033458800000005"/>
    <n v="3209"/>
    <x v="28"/>
    <n v="40.724176499999999"/>
    <n v="-74.050656399999994"/>
    <n v="24668"/>
    <x v="0"/>
    <m/>
    <m/>
    <m/>
    <m/>
    <n v="1994"/>
    <n v="30"/>
    <m/>
    <n v="1"/>
  </r>
  <r>
    <n v="158"/>
    <n v="2"/>
    <m/>
    <m/>
    <m/>
    <m/>
    <d v="2016-08-05T18:50:29"/>
    <d v="2016-08-05T18:53:08"/>
    <n v="3275"/>
    <s v="Columbus Drive        "/>
    <n v="40.718355198232139"/>
    <n v="-74.038914442062378"/>
    <n v="3186"/>
    <x v="5"/>
    <n v="40.71958611647166"/>
    <n v="-74.043117463588715"/>
    <n v="24685"/>
    <x v="0"/>
    <m/>
    <m/>
    <m/>
    <m/>
    <n v="1977"/>
    <n v="47"/>
    <m/>
    <n v="1"/>
  </r>
  <r>
    <n v="281"/>
    <n v="4"/>
    <m/>
    <m/>
    <m/>
    <m/>
    <d v="2016-08-05T18:51:33"/>
    <d v="2016-08-05T18:56:14"/>
    <n v="3186"/>
    <s v="Grove St PATH         "/>
    <n v="40.71958611647166"/>
    <n v="-74.043117463588715"/>
    <n v="3203"/>
    <x v="9"/>
    <n v="40.727595966000003"/>
    <n v="-74.044247311000007"/>
    <n v="24443"/>
    <x v="0"/>
    <m/>
    <m/>
    <m/>
    <m/>
    <n v="1971"/>
    <n v="53"/>
    <m/>
    <n v="2"/>
  </r>
  <r>
    <n v="266"/>
    <n v="4"/>
    <m/>
    <m/>
    <m/>
    <m/>
    <d v="2016-08-05T18:51:50"/>
    <d v="2016-08-05T18:56:17"/>
    <n v="3185"/>
    <s v="City Hall             "/>
    <n v="40.717732499999997"/>
    <n v="-74.043845000000005"/>
    <n v="3214"/>
    <x v="19"/>
    <n v="40.712774199999998"/>
    <n v="-74.0364857"/>
    <n v="24569"/>
    <x v="0"/>
    <m/>
    <m/>
    <m/>
    <m/>
    <n v="1979"/>
    <n v="45"/>
    <m/>
    <n v="1"/>
  </r>
  <r>
    <n v="263"/>
    <n v="4"/>
    <m/>
    <m/>
    <m/>
    <m/>
    <d v="2016-08-05T18:53:02"/>
    <d v="2016-08-05T18:57:26"/>
    <n v="3195"/>
    <s v="Sip Ave               "/>
    <n v="40.730742625306583"/>
    <n v="-74.063783884048462"/>
    <n v="3194"/>
    <x v="20"/>
    <n v="40.725339925355797"/>
    <n v="-74.067622125148773"/>
    <n v="24441"/>
    <x v="0"/>
    <m/>
    <m/>
    <m/>
    <m/>
    <n v="1983"/>
    <n v="41"/>
    <m/>
    <n v="2"/>
  </r>
  <r>
    <n v="282"/>
    <n v="4"/>
    <m/>
    <m/>
    <m/>
    <m/>
    <d v="2016-08-05T18:53:26"/>
    <d v="2016-08-05T18:58:09"/>
    <n v="3186"/>
    <s v="Grove St PATH         "/>
    <n v="40.71958611647166"/>
    <n v="-74.043117463588715"/>
    <n v="3276"/>
    <x v="6"/>
    <n v="40.714584035358932"/>
    <n v="-74.042817056179047"/>
    <n v="26184"/>
    <x v="0"/>
    <m/>
    <m/>
    <m/>
    <m/>
    <n v="1980"/>
    <n v="44"/>
    <m/>
    <n v="1"/>
  </r>
  <r>
    <n v="403"/>
    <n v="6"/>
    <m/>
    <m/>
    <m/>
    <m/>
    <d v="2016-08-05T18:54:24"/>
    <d v="2016-08-05T19:01:08"/>
    <n v="3184"/>
    <s v="Paulus Hook           "/>
    <n v="40.7141454"/>
    <n v="-74.033551900000006"/>
    <n v="3187"/>
    <x v="16"/>
    <n v="40.721123599999999"/>
    <n v="-74.038050949999999"/>
    <n v="24631"/>
    <x v="0"/>
    <m/>
    <m/>
    <m/>
    <m/>
    <n v="1986"/>
    <n v="38"/>
    <m/>
    <n v="1"/>
  </r>
  <r>
    <n v="1261"/>
    <n v="21"/>
    <m/>
    <m/>
    <m/>
    <m/>
    <d v="2016-08-05T18:54:47"/>
    <d v="2016-08-05T19:15:48"/>
    <n v="3202"/>
    <s v="Newport PATH          "/>
    <n v="40.727223500000001"/>
    <n v="-74.033758899999995"/>
    <n v="3192"/>
    <x v="10"/>
    <n v="40.711242300000002"/>
    <n v="-74.055701299999996"/>
    <n v="24523"/>
    <x v="0"/>
    <m/>
    <m/>
    <m/>
    <m/>
    <n v="1963"/>
    <n v="61"/>
    <m/>
    <n v="1"/>
  </r>
  <r>
    <n v="371"/>
    <n v="6"/>
    <m/>
    <m/>
    <m/>
    <m/>
    <d v="2016-08-05T18:55:53"/>
    <d v="2016-08-05T19:02:05"/>
    <n v="3186"/>
    <s v="Grove St PATH         "/>
    <n v="40.71958611647166"/>
    <n v="-74.043117463588715"/>
    <n v="3213"/>
    <x v="7"/>
    <n v="40.718488919999999"/>
    <n v="-74.047726624999996"/>
    <n v="24685"/>
    <x v="0"/>
    <m/>
    <m/>
    <m/>
    <m/>
    <n v="1964"/>
    <n v="60"/>
    <m/>
    <n v="1"/>
  </r>
  <r>
    <n v="519"/>
    <n v="8"/>
    <m/>
    <m/>
    <m/>
    <m/>
    <d v="2016-08-05T18:57:04"/>
    <d v="2016-08-05T19:05:44"/>
    <n v="3187"/>
    <s v="Warren St             "/>
    <n v="40.721123599999999"/>
    <n v="-74.038050949999999"/>
    <n v="3199"/>
    <x v="21"/>
    <n v="40.728744800000001"/>
    <n v="-74.032108199999996"/>
    <n v="26234"/>
    <x v="0"/>
    <m/>
    <m/>
    <m/>
    <m/>
    <n v="1990"/>
    <n v="34"/>
    <m/>
    <n v="1"/>
  </r>
  <r>
    <n v="333"/>
    <n v="5"/>
    <m/>
    <m/>
    <m/>
    <m/>
    <d v="2016-08-05T18:57:10"/>
    <d v="2016-08-05T19:02:43"/>
    <n v="3270"/>
    <s v="Jersey &amp; 6th St       "/>
    <n v="40.725289107811321"/>
    <n v="-74.045571684837341"/>
    <n v="3185"/>
    <x v="13"/>
    <n v="40.717732499999997"/>
    <n v="-74.043845000000005"/>
    <n v="26180"/>
    <x v="0"/>
    <m/>
    <m/>
    <m/>
    <m/>
    <n v="1988"/>
    <n v="36"/>
    <m/>
    <n v="1"/>
  </r>
  <r>
    <n v="278"/>
    <n v="4"/>
    <m/>
    <m/>
    <m/>
    <m/>
    <d v="2016-08-05T18:57:42"/>
    <d v="2016-08-05T19:02:21"/>
    <n v="3186"/>
    <s v="Grove St PATH         "/>
    <n v="40.71958611647166"/>
    <n v="-74.043117463588715"/>
    <n v="3213"/>
    <x v="7"/>
    <n v="40.718488919999999"/>
    <n v="-74.047726624999996"/>
    <n v="24720"/>
    <x v="0"/>
    <m/>
    <m/>
    <m/>
    <m/>
    <n v="1980"/>
    <n v="44"/>
    <m/>
    <n v="1"/>
  </r>
  <r>
    <n v="265"/>
    <n v="4"/>
    <m/>
    <m/>
    <m/>
    <m/>
    <d v="2016-08-05T18:58:02"/>
    <d v="2016-08-05T19:02:27"/>
    <n v="3186"/>
    <s v="Grove St PATH         "/>
    <n v="40.71958611647166"/>
    <n v="-74.043117463588715"/>
    <n v="3278"/>
    <x v="12"/>
    <n v="40.725685483629007"/>
    <n v="-74.048790335655212"/>
    <n v="26155"/>
    <x v="0"/>
    <m/>
    <m/>
    <m/>
    <m/>
    <n v="1983"/>
    <n v="41"/>
    <m/>
    <n v="2"/>
  </r>
  <r>
    <n v="174"/>
    <n v="2"/>
    <m/>
    <m/>
    <m/>
    <m/>
    <d v="2016-08-05T18:59:12"/>
    <d v="2016-08-05T19:02:07"/>
    <n v="3183"/>
    <s v="Exchange Place        "/>
    <n v="40.716246900000002"/>
    <n v="-74.033458800000005"/>
    <n v="3214"/>
    <x v="19"/>
    <n v="40.712774199999998"/>
    <n v="-74.0364857"/>
    <n v="24674"/>
    <x v="0"/>
    <m/>
    <m/>
    <m/>
    <m/>
    <n v="1982"/>
    <n v="42"/>
    <m/>
    <n v="1"/>
  </r>
  <r>
    <n v="348"/>
    <n v="5"/>
    <m/>
    <m/>
    <m/>
    <m/>
    <d v="2016-08-05T18:59:13"/>
    <d v="2016-08-05T19:05:01"/>
    <n v="3199"/>
    <s v="Newport Pkwy          "/>
    <n v="40.728744800000001"/>
    <n v="-74.032108199999996"/>
    <n v="3275"/>
    <x v="17"/>
    <n v="40.718355198232139"/>
    <n v="-74.038914442062378"/>
    <n v="24496"/>
    <x v="0"/>
    <m/>
    <m/>
    <m/>
    <m/>
    <n v="1967"/>
    <n v="57"/>
    <m/>
    <n v="1"/>
  </r>
  <r>
    <n v="1000"/>
    <n v="16"/>
    <m/>
    <m/>
    <m/>
    <m/>
    <d v="2016-08-05T18:59:55"/>
    <d v="2016-08-05T19:16:35"/>
    <n v="3183"/>
    <s v="Exchange Place        "/>
    <n v="40.716246900000002"/>
    <n v="-74.033458800000005"/>
    <n v="3213"/>
    <x v="7"/>
    <n v="40.718488919999999"/>
    <n v="-74.047726624999996"/>
    <n v="24627"/>
    <x v="0"/>
    <m/>
    <m/>
    <m/>
    <m/>
    <n v="1980"/>
    <n v="44"/>
    <m/>
    <n v="1"/>
  </r>
  <r>
    <n v="252"/>
    <n v="4"/>
    <m/>
    <m/>
    <m/>
    <m/>
    <d v="2016-08-05T19:00:00"/>
    <d v="2016-08-05T19:04:12"/>
    <n v="3202"/>
    <s v="Newport PATH          "/>
    <n v="40.727223500000001"/>
    <n v="-74.033758899999995"/>
    <n v="3187"/>
    <x v="16"/>
    <n v="40.721123599999999"/>
    <n v="-74.038050949999999"/>
    <n v="26278"/>
    <x v="0"/>
    <m/>
    <m/>
    <m/>
    <m/>
    <n v="1978"/>
    <n v="46"/>
    <m/>
    <n v="1"/>
  </r>
  <r>
    <n v="233"/>
    <n v="3"/>
    <m/>
    <m/>
    <m/>
    <m/>
    <d v="2016-08-05T19:00:37"/>
    <d v="2016-08-05T19:04:31"/>
    <n v="3186"/>
    <s v="Grove St PATH         "/>
    <n v="40.71958611647166"/>
    <n v="-74.043117463588715"/>
    <n v="3203"/>
    <x v="9"/>
    <n v="40.727595966000003"/>
    <n v="-74.044247311000007"/>
    <n v="26168"/>
    <x v="0"/>
    <m/>
    <m/>
    <m/>
    <m/>
    <n v="1986"/>
    <n v="38"/>
    <m/>
    <n v="1"/>
  </r>
  <r>
    <n v="1384"/>
    <n v="23"/>
    <m/>
    <m/>
    <m/>
    <m/>
    <d v="2016-08-05T19:01:24"/>
    <d v="2016-08-05T19:24:29"/>
    <n v="3199"/>
    <s v="Newport Pkwy          "/>
    <n v="40.728744800000001"/>
    <n v="-74.032108199999996"/>
    <n v="3199"/>
    <x v="21"/>
    <n v="40.728744800000001"/>
    <n v="-74.032108199999996"/>
    <n v="24562"/>
    <x v="0"/>
    <m/>
    <m/>
    <m/>
    <m/>
    <n v="1989"/>
    <n v="35"/>
    <m/>
    <n v="2"/>
  </r>
  <r>
    <n v="261"/>
    <n v="4"/>
    <m/>
    <m/>
    <m/>
    <m/>
    <d v="2016-08-05T19:02:10"/>
    <d v="2016-08-05T19:06:31"/>
    <n v="3207"/>
    <s v="Oakland Ave           "/>
    <n v="40.737603700000001"/>
    <n v="-74.052478300000004"/>
    <n v="3220"/>
    <x v="24"/>
    <n v="40.734961020009514"/>
    <n v="-74.059503078460693"/>
    <n v="24678"/>
    <x v="0"/>
    <m/>
    <m/>
    <m/>
    <m/>
    <n v="1954"/>
    <n v="70"/>
    <m/>
    <n v="1"/>
  </r>
  <r>
    <n v="1883"/>
    <n v="31"/>
    <m/>
    <m/>
    <m/>
    <m/>
    <d v="2016-08-05T19:02:31"/>
    <d v="2016-08-05T19:33:54"/>
    <n v="3281"/>
    <s v="Leonard Gordon Park   "/>
    <n v="40.74590996631558"/>
    <n v="-74.057271480560303"/>
    <n v="3210"/>
    <x v="27"/>
    <n v="40.742677141000001"/>
    <n v="-74.051788633000001"/>
    <n v="24619"/>
    <x v="0"/>
    <m/>
    <m/>
    <m/>
    <m/>
    <n v="1984"/>
    <n v="40"/>
    <m/>
    <n v="1"/>
  </r>
  <r>
    <n v="248"/>
    <n v="4"/>
    <m/>
    <m/>
    <m/>
    <m/>
    <d v="2016-08-05T19:02:45"/>
    <d v="2016-08-05T19:06:54"/>
    <n v="3183"/>
    <s v="Exchange Place        "/>
    <n v="40.716246900000002"/>
    <n v="-74.033458800000005"/>
    <n v="3267"/>
    <x v="33"/>
    <n v="40.712418823756899"/>
    <n v="-74.038525521755219"/>
    <n v="24446"/>
    <x v="0"/>
    <m/>
    <m/>
    <m/>
    <m/>
    <n v="1983"/>
    <n v="41"/>
    <m/>
    <n v="1"/>
  </r>
  <r>
    <n v="197"/>
    <n v="3"/>
    <m/>
    <m/>
    <m/>
    <m/>
    <d v="2016-08-05T19:03:00"/>
    <d v="2016-08-05T19:06:17"/>
    <n v="3195"/>
    <s v="Sip Ave               "/>
    <n v="40.730742625306583"/>
    <n v="-74.063783884048462"/>
    <n v="3194"/>
    <x v="20"/>
    <n v="40.725339925355797"/>
    <n v="-74.067622125148773"/>
    <n v="24453"/>
    <x v="0"/>
    <m/>
    <m/>
    <m/>
    <m/>
    <n v="1982"/>
    <n v="42"/>
    <m/>
    <n v="1"/>
  </r>
  <r>
    <n v="391"/>
    <n v="6"/>
    <m/>
    <m/>
    <m/>
    <m/>
    <d v="2016-08-05T19:03:06"/>
    <d v="2016-08-05T19:09:37"/>
    <n v="3195"/>
    <s v="Sip Ave               "/>
    <n v="40.730742625306583"/>
    <n v="-74.063783884048462"/>
    <n v="3212"/>
    <x v="40"/>
    <n v="40.734785817999999"/>
    <n v="-74.050443635999997"/>
    <n v="24416"/>
    <x v="0"/>
    <m/>
    <m/>
    <m/>
    <m/>
    <n v="1991"/>
    <n v="33"/>
    <m/>
    <n v="1"/>
  </r>
  <r>
    <n v="651"/>
    <n v="10"/>
    <m/>
    <m/>
    <m/>
    <m/>
    <d v="2016-08-05T19:03:14"/>
    <d v="2016-08-05T19:14:06"/>
    <n v="3183"/>
    <s v="Exchange Place        "/>
    <n v="40.716246900000002"/>
    <n v="-74.033458800000005"/>
    <n v="3192"/>
    <x v="10"/>
    <n v="40.711242300000002"/>
    <n v="-74.055701299999996"/>
    <n v="26202"/>
    <x v="0"/>
    <m/>
    <m/>
    <m/>
    <m/>
    <n v="1985"/>
    <n v="39"/>
    <m/>
    <n v="1"/>
  </r>
  <r>
    <n v="500"/>
    <n v="8"/>
    <m/>
    <m/>
    <m/>
    <m/>
    <d v="2016-08-05T19:03:31"/>
    <d v="2016-08-05T19:11:51"/>
    <n v="3202"/>
    <s v="Newport PATH          "/>
    <n v="40.727223500000001"/>
    <n v="-74.033758899999995"/>
    <n v="3186"/>
    <x v="5"/>
    <n v="40.71958611647166"/>
    <n v="-74.043117463588715"/>
    <n v="26242"/>
    <x v="0"/>
    <m/>
    <m/>
    <m/>
    <m/>
    <n v="1981"/>
    <n v="43"/>
    <m/>
    <n v="1"/>
  </r>
  <r>
    <n v="243"/>
    <n v="4"/>
    <m/>
    <m/>
    <m/>
    <m/>
    <d v="2016-08-05T19:04:08"/>
    <d v="2016-08-05T19:08:11"/>
    <n v="3209"/>
    <s v="Brunswick St          "/>
    <n v="40.724176499999999"/>
    <n v="-74.050656399999994"/>
    <n v="3186"/>
    <x v="5"/>
    <n v="40.71958611647166"/>
    <n v="-74.043117463588715"/>
    <n v="26311"/>
    <x v="0"/>
    <m/>
    <m/>
    <m/>
    <m/>
    <n v="1986"/>
    <n v="38"/>
    <m/>
    <n v="1"/>
  </r>
  <r>
    <n v="214"/>
    <n v="3"/>
    <m/>
    <m/>
    <m/>
    <m/>
    <d v="2016-08-05T19:04:36"/>
    <d v="2016-08-05T19:08:10"/>
    <n v="3186"/>
    <s v="Grove St PATH         "/>
    <n v="40.71958611647166"/>
    <n v="-74.043117463588715"/>
    <n v="3213"/>
    <x v="7"/>
    <n v="40.718488919999999"/>
    <n v="-74.047726624999996"/>
    <n v="26161"/>
    <x v="0"/>
    <m/>
    <m/>
    <m/>
    <m/>
    <n v="1967"/>
    <n v="57"/>
    <m/>
    <n v="2"/>
  </r>
  <r>
    <n v="145"/>
    <n v="2"/>
    <m/>
    <m/>
    <m/>
    <m/>
    <d v="2016-08-05T19:05:30"/>
    <d v="2016-08-05T19:07:56"/>
    <n v="3202"/>
    <s v="Newport PATH          "/>
    <n v="40.727223500000001"/>
    <n v="-74.033758899999995"/>
    <n v="3199"/>
    <x v="21"/>
    <n v="40.728744800000001"/>
    <n v="-74.032108199999996"/>
    <n v="26302"/>
    <x v="0"/>
    <m/>
    <m/>
    <m/>
    <m/>
    <n v="1990"/>
    <n v="34"/>
    <m/>
    <n v="1"/>
  </r>
  <r>
    <n v="282"/>
    <n v="4"/>
    <m/>
    <m/>
    <m/>
    <m/>
    <d v="2016-08-05T19:06:15"/>
    <d v="2016-08-05T19:10:58"/>
    <n v="3206"/>
    <s v="Hilltop               "/>
    <n v="40.7311689"/>
    <n v="-74.057573599999998"/>
    <n v="3207"/>
    <x v="32"/>
    <n v="40.737603700000001"/>
    <n v="-74.052478300000004"/>
    <n v="24664"/>
    <x v="0"/>
    <m/>
    <m/>
    <m/>
    <m/>
    <n v="1985"/>
    <n v="39"/>
    <m/>
    <n v="1"/>
  </r>
  <r>
    <n v="2849"/>
    <n v="47"/>
    <m/>
    <m/>
    <m/>
    <m/>
    <d v="2016-08-05T19:06:45"/>
    <d v="2016-08-05T19:54:14"/>
    <n v="3199"/>
    <s v="Newport Pkwy          "/>
    <n v="40.728744800000001"/>
    <n v="-74.032108199999996"/>
    <n v="3199"/>
    <x v="21"/>
    <n v="40.728744800000001"/>
    <n v="-74.032108199999996"/>
    <n v="24710"/>
    <x v="0"/>
    <m/>
    <m/>
    <m/>
    <m/>
    <n v="1988"/>
    <n v="36"/>
    <m/>
    <n v="1"/>
  </r>
  <r>
    <n v="613"/>
    <n v="10"/>
    <m/>
    <m/>
    <m/>
    <m/>
    <d v="2016-08-05T19:08:01"/>
    <d v="2016-08-05T19:18:15"/>
    <n v="3220"/>
    <s v="5 Corners Library     "/>
    <n v="40.734961020009514"/>
    <n v="-74.059503078460693"/>
    <n v="3210"/>
    <x v="27"/>
    <n v="40.742677141000001"/>
    <n v="-74.051788633000001"/>
    <n v="26185"/>
    <x v="0"/>
    <m/>
    <m/>
    <m/>
    <m/>
    <n v="1964"/>
    <n v="60"/>
    <m/>
    <n v="2"/>
  </r>
  <r>
    <n v="324"/>
    <n v="5"/>
    <m/>
    <m/>
    <m/>
    <m/>
    <d v="2016-08-05T19:08:01"/>
    <d v="2016-08-05T19:13:25"/>
    <n v="3186"/>
    <s v="Grove St PATH         "/>
    <n v="40.71958611647166"/>
    <n v="-74.043117463588715"/>
    <n v="3276"/>
    <x v="6"/>
    <n v="40.714584035358932"/>
    <n v="-74.042817056179047"/>
    <n v="24429"/>
    <x v="0"/>
    <m/>
    <m/>
    <m/>
    <m/>
    <n v="1989"/>
    <n v="35"/>
    <m/>
    <n v="2"/>
  </r>
  <r>
    <n v="1542"/>
    <n v="25"/>
    <m/>
    <m/>
    <m/>
    <m/>
    <d v="2016-08-05T19:08:59"/>
    <d v="2016-08-05T19:34:41"/>
    <n v="3214"/>
    <s v="Essex Light Rail      "/>
    <n v="40.712774199999998"/>
    <n v="-74.0364857"/>
    <n v="3201"/>
    <x v="22"/>
    <n v="40.737710999999997"/>
    <n v="-74.066920999999994"/>
    <n v="24418"/>
    <x v="0"/>
    <m/>
    <m/>
    <m/>
    <m/>
    <n v="1981"/>
    <n v="43"/>
    <m/>
    <n v="1"/>
  </r>
  <r>
    <n v="179"/>
    <n v="2"/>
    <m/>
    <m/>
    <m/>
    <m/>
    <d v="2016-08-05T19:11:50"/>
    <d v="2016-08-05T19:14:49"/>
    <n v="3186"/>
    <s v="Grove St PATH         "/>
    <n v="40.71958611647166"/>
    <n v="-74.043117463588715"/>
    <n v="3279"/>
    <x v="26"/>
    <n v="40.721630142638354"/>
    <n v="-74.04996782541275"/>
    <n v="26311"/>
    <x v="0"/>
    <m/>
    <m/>
    <m/>
    <m/>
    <n v="1980"/>
    <n v="44"/>
    <m/>
    <n v="1"/>
  </r>
  <r>
    <n v="212"/>
    <n v="3"/>
    <m/>
    <m/>
    <m/>
    <m/>
    <d v="2016-08-05T19:12:05"/>
    <d v="2016-08-05T19:15:38"/>
    <n v="3273"/>
    <s v="Manila &amp; 1st          "/>
    <n v="40.721650724879986"/>
    <n v="-74.042884111404419"/>
    <n v="3203"/>
    <x v="9"/>
    <n v="40.727595966000003"/>
    <n v="-74.044247311000007"/>
    <n v="24555"/>
    <x v="0"/>
    <m/>
    <m/>
    <m/>
    <m/>
    <n v="1968"/>
    <n v="56"/>
    <m/>
    <n v="1"/>
  </r>
  <r>
    <n v="326"/>
    <n v="5"/>
    <m/>
    <m/>
    <m/>
    <m/>
    <d v="2016-08-05T19:12:24"/>
    <d v="2016-08-05T19:17:51"/>
    <n v="3202"/>
    <s v="Newport PATH          "/>
    <n v="40.727223500000001"/>
    <n v="-74.033758899999995"/>
    <n v="3203"/>
    <x v="9"/>
    <n v="40.727595966000003"/>
    <n v="-74.044247311000007"/>
    <n v="24704"/>
    <x v="0"/>
    <m/>
    <m/>
    <m/>
    <m/>
    <n v="1974"/>
    <n v="50"/>
    <m/>
    <n v="1"/>
  </r>
  <r>
    <n v="1009"/>
    <n v="16"/>
    <m/>
    <m/>
    <m/>
    <m/>
    <d v="2016-08-05T19:13:29"/>
    <d v="2016-08-05T19:30:18"/>
    <n v="3197"/>
    <s v="North St              "/>
    <n v="40.752558999999998"/>
    <n v="-74.044725"/>
    <n v="3220"/>
    <x v="24"/>
    <n v="40.734961020009514"/>
    <n v="-74.059503078460693"/>
    <n v="26179"/>
    <x v="0"/>
    <m/>
    <m/>
    <m/>
    <m/>
    <n v="1978"/>
    <n v="46"/>
    <m/>
    <n v="1"/>
  </r>
  <r>
    <n v="512"/>
    <n v="8"/>
    <m/>
    <m/>
    <m/>
    <m/>
    <d v="2016-08-05T19:14:14"/>
    <d v="2016-08-05T19:22:47"/>
    <n v="3267"/>
    <s v="Morris Canal          "/>
    <n v="40.712418823756899"/>
    <n v="-74.038525521755219"/>
    <n v="3185"/>
    <x v="13"/>
    <n v="40.717732499999997"/>
    <n v="-74.043845000000005"/>
    <n v="26282"/>
    <x v="0"/>
    <m/>
    <m/>
    <m/>
    <m/>
    <n v="1974"/>
    <n v="50"/>
    <m/>
    <n v="2"/>
  </r>
  <r>
    <n v="879"/>
    <n v="14"/>
    <m/>
    <m/>
    <m/>
    <m/>
    <d v="2016-08-05T19:14:17"/>
    <d v="2016-08-05T19:28:56"/>
    <n v="3183"/>
    <s v="Exchange Place        "/>
    <n v="40.716246900000002"/>
    <n v="-74.033458800000005"/>
    <n v="3203"/>
    <x v="9"/>
    <n v="40.727595966000003"/>
    <n v="-74.044247311000007"/>
    <n v="26218"/>
    <x v="0"/>
    <m/>
    <m/>
    <m/>
    <m/>
    <n v="1977"/>
    <n v="47"/>
    <m/>
    <n v="1"/>
  </r>
  <r>
    <n v="237"/>
    <n v="3"/>
    <m/>
    <m/>
    <m/>
    <m/>
    <d v="2016-08-05T19:14:33"/>
    <d v="2016-08-05T19:18:31"/>
    <n v="3211"/>
    <s v="Newark Ave            "/>
    <n v="40.721525149999998"/>
    <n v="-74.046304543000005"/>
    <n v="3203"/>
    <x v="9"/>
    <n v="40.727595966000003"/>
    <n v="-74.044247311000007"/>
    <n v="26318"/>
    <x v="0"/>
    <m/>
    <m/>
    <m/>
    <m/>
    <n v="1984"/>
    <n v="40"/>
    <m/>
    <n v="1"/>
  </r>
  <r>
    <n v="345"/>
    <n v="5"/>
    <m/>
    <m/>
    <m/>
    <m/>
    <d v="2016-08-05T19:14:45"/>
    <d v="2016-08-05T19:20:30"/>
    <n v="3183"/>
    <s v="Exchange Place        "/>
    <n v="40.716246900000002"/>
    <n v="-74.033458800000005"/>
    <n v="3267"/>
    <x v="33"/>
    <n v="40.712418823756899"/>
    <n v="-74.038525521755219"/>
    <n v="24503"/>
    <x v="0"/>
    <m/>
    <m/>
    <m/>
    <m/>
    <n v="1988"/>
    <n v="36"/>
    <m/>
    <n v="2"/>
  </r>
  <r>
    <n v="933"/>
    <n v="15"/>
    <m/>
    <m/>
    <m/>
    <m/>
    <d v="2016-08-05T19:14:52"/>
    <d v="2016-08-05T19:30:25"/>
    <n v="3197"/>
    <s v="North St              "/>
    <n v="40.752558999999998"/>
    <n v="-74.044725"/>
    <n v="3220"/>
    <x v="24"/>
    <n v="40.734961020009514"/>
    <n v="-74.059503078460693"/>
    <n v="26275"/>
    <x v="0"/>
    <m/>
    <m/>
    <m/>
    <m/>
    <n v="1994"/>
    <n v="30"/>
    <m/>
    <n v="1"/>
  </r>
  <r>
    <n v="313"/>
    <n v="5"/>
    <m/>
    <m/>
    <m/>
    <m/>
    <d v="2016-08-05T19:15:43"/>
    <d v="2016-08-05T19:20:56"/>
    <n v="3278"/>
    <s v="Monmouth and 6th      "/>
    <n v="40.725685483629007"/>
    <n v="-74.048790335655212"/>
    <n v="3186"/>
    <x v="5"/>
    <n v="40.71958611647166"/>
    <n v="-74.043117463588715"/>
    <n v="26285"/>
    <x v="0"/>
    <m/>
    <m/>
    <m/>
    <m/>
    <n v="1980"/>
    <n v="44"/>
    <m/>
    <n v="2"/>
  </r>
  <r>
    <n v="282"/>
    <n v="4"/>
    <m/>
    <m/>
    <m/>
    <m/>
    <d v="2016-08-05T19:16:12"/>
    <d v="2016-08-05T19:20:55"/>
    <n v="3183"/>
    <s v="Exchange Place        "/>
    <n v="40.716246900000002"/>
    <n v="-74.033458800000005"/>
    <n v="3185"/>
    <x v="13"/>
    <n v="40.717732499999997"/>
    <n v="-74.043845000000005"/>
    <n v="26277"/>
    <x v="0"/>
    <m/>
    <m/>
    <m/>
    <m/>
    <n v="1979"/>
    <n v="45"/>
    <m/>
    <n v="1"/>
  </r>
  <r>
    <n v="280"/>
    <n v="4"/>
    <m/>
    <m/>
    <m/>
    <m/>
    <d v="2016-08-05T19:17:22"/>
    <d v="2016-08-05T19:22:02"/>
    <n v="3186"/>
    <s v="Grove St PATH         "/>
    <n v="40.71958611647166"/>
    <n v="-74.043117463588715"/>
    <n v="3203"/>
    <x v="9"/>
    <n v="40.727595966000003"/>
    <n v="-74.044247311000007"/>
    <n v="26242"/>
    <x v="0"/>
    <m/>
    <m/>
    <m/>
    <m/>
    <n v="1960"/>
    <n v="64"/>
    <m/>
    <n v="1"/>
  </r>
  <r>
    <n v="990"/>
    <n v="16"/>
    <m/>
    <m/>
    <m/>
    <m/>
    <d v="2016-08-05T19:17:34"/>
    <d v="2016-08-05T19:34:05"/>
    <n v="3183"/>
    <s v="Exchange Place        "/>
    <n v="40.716246900000002"/>
    <n v="-74.033458800000005"/>
    <n v="3183"/>
    <x v="11"/>
    <n v="40.716246900000002"/>
    <n v="-74.033458800000005"/>
    <n v="26292"/>
    <x v="1"/>
    <m/>
    <m/>
    <m/>
    <m/>
    <m/>
    <s v=""/>
    <m/>
    <n v="0"/>
  </r>
  <r>
    <n v="365"/>
    <n v="6"/>
    <m/>
    <m/>
    <m/>
    <m/>
    <d v="2016-08-05T19:18:00"/>
    <d v="2016-08-05T19:24:05"/>
    <n v="3186"/>
    <s v="Grove St PATH         "/>
    <n v="40.71958611647166"/>
    <n v="-74.043117463588715"/>
    <n v="3276"/>
    <x v="6"/>
    <n v="40.714584035358932"/>
    <n v="-74.042817056179047"/>
    <n v="24448"/>
    <x v="0"/>
    <m/>
    <m/>
    <m/>
    <m/>
    <n v="1970"/>
    <n v="54"/>
    <m/>
    <n v="2"/>
  </r>
  <r>
    <n v="227"/>
    <n v="3"/>
    <m/>
    <m/>
    <m/>
    <m/>
    <d v="2016-08-05T19:20:55"/>
    <d v="2016-08-05T19:24:43"/>
    <n v="3203"/>
    <s v="Hamilton Park         "/>
    <n v="40.727595966000003"/>
    <n v="-74.044247311000007"/>
    <n v="3211"/>
    <x v="14"/>
    <n v="40.721525149999998"/>
    <n v="-74.046304543000005"/>
    <n v="26169"/>
    <x v="0"/>
    <m/>
    <m/>
    <m/>
    <m/>
    <n v="1979"/>
    <n v="45"/>
    <m/>
    <n v="1"/>
  </r>
  <r>
    <n v="695"/>
    <n v="11"/>
    <m/>
    <m/>
    <m/>
    <m/>
    <d v="2016-08-05T19:21:20"/>
    <d v="2016-08-05T19:32:56"/>
    <n v="3187"/>
    <s v="Warren St             "/>
    <n v="40.721123599999999"/>
    <n v="-74.038050949999999"/>
    <n v="3205"/>
    <x v="25"/>
    <n v="40.716539780991937"/>
    <n v="-74.049637913703904"/>
    <n v="24573"/>
    <x v="0"/>
    <m/>
    <m/>
    <m/>
    <m/>
    <n v="1989"/>
    <n v="35"/>
    <m/>
    <n v="1"/>
  </r>
  <r>
    <n v="242"/>
    <n v="4"/>
    <m/>
    <m/>
    <m/>
    <m/>
    <d v="2016-08-05T19:21:52"/>
    <d v="2016-08-05T19:25:54"/>
    <n v="3186"/>
    <s v="Grove St PATH         "/>
    <n v="40.71958611647166"/>
    <n v="-74.043117463588715"/>
    <n v="3276"/>
    <x v="6"/>
    <n v="40.714584035358932"/>
    <n v="-74.042817056179047"/>
    <n v="26248"/>
    <x v="0"/>
    <m/>
    <m/>
    <m/>
    <m/>
    <n v="1979"/>
    <n v="45"/>
    <m/>
    <n v="1"/>
  </r>
  <r>
    <n v="295"/>
    <n v="4"/>
    <m/>
    <m/>
    <m/>
    <m/>
    <d v="2016-08-05T19:22:47"/>
    <d v="2016-08-05T19:27:43"/>
    <n v="3267"/>
    <s v="Morris Canal          "/>
    <n v="40.712418823756899"/>
    <n v="-74.038525521755219"/>
    <n v="3183"/>
    <x v="11"/>
    <n v="40.716246900000002"/>
    <n v="-74.033458800000005"/>
    <n v="24503"/>
    <x v="0"/>
    <m/>
    <m/>
    <m/>
    <m/>
    <n v="1986"/>
    <n v="38"/>
    <m/>
    <n v="1"/>
  </r>
  <r>
    <n v="372"/>
    <n v="6"/>
    <m/>
    <m/>
    <m/>
    <m/>
    <d v="2016-08-05T19:23:14"/>
    <d v="2016-08-05T19:29:27"/>
    <n v="3183"/>
    <s v="Exchange Place        "/>
    <n v="40.716246900000002"/>
    <n v="-74.033458800000005"/>
    <n v="3199"/>
    <x v="21"/>
    <n v="40.728744800000001"/>
    <n v="-74.032108199999996"/>
    <n v="24501"/>
    <x v="0"/>
    <m/>
    <m/>
    <m/>
    <m/>
    <n v="1991"/>
    <n v="33"/>
    <m/>
    <n v="1"/>
  </r>
  <r>
    <n v="137"/>
    <n v="2"/>
    <m/>
    <m/>
    <m/>
    <m/>
    <d v="2016-08-05T19:25:34"/>
    <d v="2016-08-05T19:27:52"/>
    <n v="3211"/>
    <s v="Newark Ave            "/>
    <n v="40.721525149999998"/>
    <n v="-74.046304543000005"/>
    <n v="3186"/>
    <x v="5"/>
    <n v="40.71958611647166"/>
    <n v="-74.043117463588715"/>
    <n v="24697"/>
    <x v="0"/>
    <m/>
    <m/>
    <m/>
    <m/>
    <n v="1983"/>
    <n v="41"/>
    <m/>
    <n v="1"/>
  </r>
  <r>
    <n v="651"/>
    <n v="10"/>
    <m/>
    <m/>
    <m/>
    <m/>
    <d v="2016-08-05T19:25:47"/>
    <d v="2016-08-05T19:36:39"/>
    <n v="3267"/>
    <s v="Morris Canal          "/>
    <n v="40.712418823756899"/>
    <n v="-74.038525521755219"/>
    <n v="3186"/>
    <x v="5"/>
    <n v="40.71958611647166"/>
    <n v="-74.043117463588715"/>
    <n v="24687"/>
    <x v="0"/>
    <m/>
    <m/>
    <m/>
    <m/>
    <n v="1978"/>
    <n v="46"/>
    <m/>
    <n v="2"/>
  </r>
  <r>
    <n v="154"/>
    <n v="2"/>
    <m/>
    <m/>
    <m/>
    <m/>
    <d v="2016-08-05T19:26:18"/>
    <d v="2016-08-05T19:28:53"/>
    <n v="3278"/>
    <s v="Monmouth and 6th      "/>
    <n v="40.725685483629007"/>
    <n v="-74.048790335655212"/>
    <n v="3209"/>
    <x v="28"/>
    <n v="40.724176499999999"/>
    <n v="-74.050656399999994"/>
    <n v="24599"/>
    <x v="1"/>
    <m/>
    <m/>
    <m/>
    <m/>
    <m/>
    <s v=""/>
    <m/>
    <n v="0"/>
  </r>
  <r>
    <n v="673"/>
    <n v="11"/>
    <m/>
    <m/>
    <m/>
    <m/>
    <d v="2016-08-05T19:26:42"/>
    <d v="2016-08-05T19:37:55"/>
    <n v="3186"/>
    <s v="Grove St PATH         "/>
    <n v="40.71958611647166"/>
    <n v="-74.043117463588715"/>
    <n v="3192"/>
    <x v="10"/>
    <n v="40.711242300000002"/>
    <n v="-74.055701299999996"/>
    <n v="24544"/>
    <x v="0"/>
    <m/>
    <m/>
    <m/>
    <m/>
    <n v="1978"/>
    <n v="46"/>
    <m/>
    <n v="2"/>
  </r>
  <r>
    <n v="1451"/>
    <n v="24"/>
    <m/>
    <m/>
    <m/>
    <m/>
    <d v="2016-08-05T19:27:17"/>
    <d v="2016-08-05T19:51:29"/>
    <n v="3202"/>
    <s v="Newport PATH          "/>
    <n v="40.727223500000001"/>
    <n v="-74.033758899999995"/>
    <n v="3201"/>
    <x v="22"/>
    <n v="40.737710999999997"/>
    <n v="-74.066920999999994"/>
    <n v="24515"/>
    <x v="0"/>
    <m/>
    <m/>
    <m/>
    <m/>
    <n v="1972"/>
    <n v="52"/>
    <m/>
    <n v="1"/>
  </r>
  <r>
    <n v="1599"/>
    <n v="26"/>
    <m/>
    <m/>
    <m/>
    <m/>
    <d v="2016-08-05T19:27:27"/>
    <d v="2016-08-05T19:54:07"/>
    <n v="3271"/>
    <s v="Danforth Light Rail   "/>
    <n v="40.692639966183293"/>
    <n v="-74.088012278079972"/>
    <n v="3185"/>
    <x v="13"/>
    <n v="40.717732499999997"/>
    <n v="-74.043845000000005"/>
    <n v="24521"/>
    <x v="0"/>
    <m/>
    <m/>
    <m/>
    <m/>
    <n v="1987"/>
    <n v="37"/>
    <m/>
    <n v="1"/>
  </r>
  <r>
    <n v="813"/>
    <n v="13"/>
    <m/>
    <m/>
    <m/>
    <m/>
    <d v="2016-08-05T19:28:05"/>
    <d v="2016-08-05T19:41:39"/>
    <n v="3225"/>
    <s v="Baldwin at Montgomery "/>
    <n v="40.723658899999997"/>
    <n v="-74.064194299999997"/>
    <n v="3281"/>
    <x v="42"/>
    <n v="40.74590996631558"/>
    <n v="-74.057271480560303"/>
    <n v="26301"/>
    <x v="0"/>
    <m/>
    <m/>
    <m/>
    <m/>
    <n v="1987"/>
    <n v="37"/>
    <m/>
    <n v="1"/>
  </r>
  <r>
    <n v="579"/>
    <n v="9"/>
    <m/>
    <m/>
    <m/>
    <m/>
    <d v="2016-08-05T19:28:06"/>
    <d v="2016-08-05T19:37:46"/>
    <n v="3199"/>
    <s v="Newport Pkwy          "/>
    <n v="40.728744800000001"/>
    <n v="-74.032108199999996"/>
    <n v="3199"/>
    <x v="21"/>
    <n v="40.728744800000001"/>
    <n v="-74.032108199999996"/>
    <n v="24562"/>
    <x v="0"/>
    <m/>
    <m/>
    <m/>
    <m/>
    <n v="1989"/>
    <n v="35"/>
    <m/>
    <n v="2"/>
  </r>
  <r>
    <n v="1629"/>
    <n v="27"/>
    <m/>
    <m/>
    <m/>
    <m/>
    <d v="2016-08-05T19:28:36"/>
    <d v="2016-08-05T19:55:46"/>
    <n v="3186"/>
    <s v="Grove St PATH         "/>
    <n v="40.71958611647166"/>
    <n v="-74.043117463588715"/>
    <n v="3211"/>
    <x v="14"/>
    <n v="40.721525149999998"/>
    <n v="-74.046304543000005"/>
    <n v="26257"/>
    <x v="0"/>
    <m/>
    <m/>
    <m/>
    <m/>
    <n v="1986"/>
    <n v="38"/>
    <m/>
    <n v="2"/>
  </r>
  <r>
    <n v="198"/>
    <n v="3"/>
    <m/>
    <m/>
    <m/>
    <m/>
    <d v="2016-08-05T19:29:53"/>
    <d v="2016-08-05T19:33:12"/>
    <n v="3272"/>
    <s v="Jersey &amp; 3rd          "/>
    <n v="40.723331586464361"/>
    <n v="-74.045952558517442"/>
    <n v="3278"/>
    <x v="12"/>
    <n v="40.725685483629007"/>
    <n v="-74.048790335655212"/>
    <n v="24488"/>
    <x v="0"/>
    <m/>
    <m/>
    <m/>
    <m/>
    <n v="1982"/>
    <n v="42"/>
    <m/>
    <n v="1"/>
  </r>
  <r>
    <n v="654"/>
    <n v="10"/>
    <m/>
    <m/>
    <m/>
    <m/>
    <d v="2016-08-05T19:30:12"/>
    <d v="2016-08-05T19:41:07"/>
    <n v="3203"/>
    <s v="Hamilton Park         "/>
    <n v="40.727595966000003"/>
    <n v="-74.044247311000007"/>
    <n v="3203"/>
    <x v="9"/>
    <n v="40.727595966000003"/>
    <n v="-74.044247311000007"/>
    <n v="24386"/>
    <x v="0"/>
    <m/>
    <m/>
    <m/>
    <m/>
    <n v="1977"/>
    <n v="47"/>
    <m/>
    <n v="1"/>
  </r>
  <r>
    <n v="282"/>
    <n v="4"/>
    <m/>
    <m/>
    <m/>
    <m/>
    <d v="2016-08-05T19:32:03"/>
    <d v="2016-08-05T19:36:46"/>
    <n v="3186"/>
    <s v="Grove St PATH         "/>
    <n v="40.71958611647166"/>
    <n v="-74.043117463588715"/>
    <n v="3213"/>
    <x v="7"/>
    <n v="40.718488919999999"/>
    <n v="-74.047726624999996"/>
    <n v="24697"/>
    <x v="0"/>
    <m/>
    <m/>
    <m/>
    <m/>
    <n v="1956"/>
    <n v="68"/>
    <m/>
    <n v="1"/>
  </r>
  <r>
    <n v="593"/>
    <n v="9"/>
    <m/>
    <m/>
    <m/>
    <m/>
    <d v="2016-08-05T19:33:08"/>
    <d v="2016-08-05T19:43:02"/>
    <n v="3267"/>
    <s v="Morris Canal          "/>
    <n v="40.712418823756899"/>
    <n v="-74.038525521755219"/>
    <n v="3267"/>
    <x v="33"/>
    <n v="40.712418823756899"/>
    <n v="-74.038525521755219"/>
    <n v="24526"/>
    <x v="0"/>
    <m/>
    <m/>
    <m/>
    <m/>
    <n v="1990"/>
    <n v="34"/>
    <m/>
    <n v="1"/>
  </r>
  <r>
    <n v="218"/>
    <n v="3"/>
    <m/>
    <m/>
    <m/>
    <m/>
    <d v="2016-08-05T19:33:31"/>
    <d v="2016-08-05T19:37:09"/>
    <n v="3186"/>
    <s v="Grove St PATH         "/>
    <n v="40.71958611647166"/>
    <n v="-74.043117463588715"/>
    <n v="3213"/>
    <x v="7"/>
    <n v="40.718488919999999"/>
    <n v="-74.047726624999996"/>
    <n v="26217"/>
    <x v="0"/>
    <m/>
    <m/>
    <m/>
    <m/>
    <n v="1974"/>
    <n v="50"/>
    <m/>
    <n v="2"/>
  </r>
  <r>
    <n v="443"/>
    <n v="7"/>
    <m/>
    <m/>
    <m/>
    <m/>
    <d v="2016-08-05T19:33:55"/>
    <d v="2016-08-05T19:41:18"/>
    <n v="3203"/>
    <s v="Hamilton Park         "/>
    <n v="40.727595966000003"/>
    <n v="-74.044247311000007"/>
    <n v="3202"/>
    <x v="15"/>
    <n v="40.727223500000001"/>
    <n v="-74.033758899999995"/>
    <n v="24661"/>
    <x v="0"/>
    <m/>
    <m/>
    <m/>
    <m/>
    <n v="1976"/>
    <n v="48"/>
    <m/>
    <n v="1"/>
  </r>
  <r>
    <n v="340"/>
    <n v="5"/>
    <m/>
    <m/>
    <m/>
    <m/>
    <d v="2016-08-05T19:34:39"/>
    <d v="2016-08-05T19:40:19"/>
    <n v="3183"/>
    <s v="Exchange Place        "/>
    <n v="40.716246900000002"/>
    <n v="-74.033458800000005"/>
    <n v="3267"/>
    <x v="33"/>
    <n v="40.712418823756899"/>
    <n v="-74.038525521755219"/>
    <n v="26254"/>
    <x v="0"/>
    <m/>
    <m/>
    <m/>
    <m/>
    <n v="1977"/>
    <n v="47"/>
    <m/>
    <n v="1"/>
  </r>
  <r>
    <n v="347"/>
    <n v="5"/>
    <m/>
    <m/>
    <m/>
    <m/>
    <d v="2016-08-05T19:35:02"/>
    <d v="2016-08-05T19:40:50"/>
    <n v="3183"/>
    <s v="Exchange Place        "/>
    <n v="40.716246900000002"/>
    <n v="-74.033458800000005"/>
    <n v="3267"/>
    <x v="33"/>
    <n v="40.712418823756899"/>
    <n v="-74.038525521755219"/>
    <n v="26219"/>
    <x v="0"/>
    <m/>
    <m/>
    <m/>
    <m/>
    <n v="1987"/>
    <n v="37"/>
    <m/>
    <n v="2"/>
  </r>
  <r>
    <n v="297"/>
    <n v="4"/>
    <m/>
    <m/>
    <m/>
    <m/>
    <d v="2016-08-05T19:36:10"/>
    <d v="2016-08-05T19:41:08"/>
    <n v="3185"/>
    <s v="City Hall             "/>
    <n v="40.717732499999997"/>
    <n v="-74.043845000000005"/>
    <n v="3187"/>
    <x v="16"/>
    <n v="40.721123599999999"/>
    <n v="-74.038050949999999"/>
    <n v="26277"/>
    <x v="0"/>
    <m/>
    <m/>
    <m/>
    <m/>
    <n v="1979"/>
    <n v="45"/>
    <m/>
    <n v="1"/>
  </r>
  <r>
    <n v="319"/>
    <n v="5"/>
    <m/>
    <m/>
    <m/>
    <m/>
    <d v="2016-08-05T19:37:48"/>
    <d v="2016-08-05T19:43:07"/>
    <n v="3186"/>
    <s v="Grove St PATH         "/>
    <n v="40.71958611647166"/>
    <n v="-74.043117463588715"/>
    <n v="3203"/>
    <x v="9"/>
    <n v="40.727595966000003"/>
    <n v="-74.044247311000007"/>
    <n v="26224"/>
    <x v="0"/>
    <m/>
    <m/>
    <m/>
    <m/>
    <n v="1979"/>
    <n v="45"/>
    <m/>
    <n v="2"/>
  </r>
  <r>
    <n v="304"/>
    <n v="5"/>
    <m/>
    <m/>
    <m/>
    <m/>
    <d v="2016-08-05T19:39:06"/>
    <d v="2016-08-05T19:44:10"/>
    <n v="3275"/>
    <s v="Columbus Drive        "/>
    <n v="40.718355198232139"/>
    <n v="-74.038914442062378"/>
    <n v="3203"/>
    <x v="9"/>
    <n v="40.727595966000003"/>
    <n v="-74.044247311000007"/>
    <n v="24496"/>
    <x v="0"/>
    <m/>
    <m/>
    <m/>
    <m/>
    <n v="1987"/>
    <n v="37"/>
    <m/>
    <n v="1"/>
  </r>
  <r>
    <n v="432"/>
    <n v="7"/>
    <m/>
    <m/>
    <m/>
    <m/>
    <d v="2016-08-05T19:39:51"/>
    <d v="2016-08-05T19:47:03"/>
    <n v="3202"/>
    <s v="Newport PATH          "/>
    <n v="40.727223500000001"/>
    <n v="-74.033758899999995"/>
    <n v="3214"/>
    <x v="19"/>
    <n v="40.712774199999998"/>
    <n v="-74.0364857"/>
    <n v="26183"/>
    <x v="0"/>
    <m/>
    <m/>
    <m/>
    <m/>
    <n v="1958"/>
    <n v="66"/>
    <m/>
    <n v="1"/>
  </r>
  <r>
    <n v="357"/>
    <n v="5"/>
    <m/>
    <m/>
    <m/>
    <m/>
    <d v="2016-08-05T19:41:11"/>
    <d v="2016-08-05T19:47:08"/>
    <n v="3186"/>
    <s v="Grove St PATH         "/>
    <n v="40.71958611647166"/>
    <n v="-74.043117463588715"/>
    <n v="3203"/>
    <x v="9"/>
    <n v="40.727595966000003"/>
    <n v="-74.044247311000007"/>
    <n v="24438"/>
    <x v="0"/>
    <m/>
    <m/>
    <m/>
    <m/>
    <n v="1968"/>
    <n v="56"/>
    <m/>
    <n v="1"/>
  </r>
  <r>
    <n v="251"/>
    <n v="4"/>
    <m/>
    <m/>
    <m/>
    <m/>
    <d v="2016-08-05T19:43:07"/>
    <d v="2016-08-05T19:47:18"/>
    <n v="3186"/>
    <s v="Grove St PATH         "/>
    <n v="40.71958611647166"/>
    <n v="-74.043117463588715"/>
    <n v="3213"/>
    <x v="7"/>
    <n v="40.718488919999999"/>
    <n v="-74.047726624999996"/>
    <n v="24474"/>
    <x v="0"/>
    <m/>
    <m/>
    <m/>
    <m/>
    <n v="1982"/>
    <n v="42"/>
    <m/>
    <n v="2"/>
  </r>
  <r>
    <n v="551"/>
    <n v="9"/>
    <m/>
    <m/>
    <m/>
    <m/>
    <d v="2016-08-05T19:43:21"/>
    <d v="2016-08-05T19:52:32"/>
    <n v="3185"/>
    <s v="City Hall             "/>
    <n v="40.717732499999997"/>
    <n v="-74.043845000000005"/>
    <n v="3267"/>
    <x v="33"/>
    <n v="40.712418823756899"/>
    <n v="-74.038525521755219"/>
    <n v="26207"/>
    <x v="0"/>
    <m/>
    <m/>
    <m/>
    <m/>
    <n v="1974"/>
    <n v="50"/>
    <m/>
    <n v="2"/>
  </r>
  <r>
    <n v="133"/>
    <n v="2"/>
    <m/>
    <m/>
    <m/>
    <m/>
    <d v="2016-08-05T19:43:29"/>
    <d v="2016-08-05T19:45:42"/>
    <n v="3209"/>
    <s v="Brunswick St          "/>
    <n v="40.724176499999999"/>
    <n v="-74.050656399999994"/>
    <n v="3211"/>
    <x v="14"/>
    <n v="40.721525149999998"/>
    <n v="-74.046304543000005"/>
    <n v="24445"/>
    <x v="0"/>
    <m/>
    <m/>
    <m/>
    <m/>
    <n v="1976"/>
    <n v="48"/>
    <m/>
    <n v="1"/>
  </r>
  <r>
    <n v="518"/>
    <n v="8"/>
    <m/>
    <m/>
    <m/>
    <m/>
    <d v="2016-08-05T19:44:38"/>
    <d v="2016-08-05T19:53:17"/>
    <n v="3225"/>
    <s v="Baldwin at Montgomery "/>
    <n v="40.723658899999997"/>
    <n v="-74.064194299999997"/>
    <n v="3183"/>
    <x v="11"/>
    <n v="40.716246900000002"/>
    <n v="-74.033458800000005"/>
    <n v="26271"/>
    <x v="0"/>
    <m/>
    <m/>
    <m/>
    <m/>
    <n v="1984"/>
    <n v="40"/>
    <m/>
    <n v="1"/>
  </r>
  <r>
    <n v="604"/>
    <n v="10"/>
    <m/>
    <m/>
    <m/>
    <m/>
    <d v="2016-08-05T19:44:46"/>
    <d v="2016-08-05T19:54:51"/>
    <n v="3279"/>
    <s v="Dixon Mills           "/>
    <n v="40.721630142638354"/>
    <n v="-74.04996782541275"/>
    <n v="3183"/>
    <x v="11"/>
    <n v="40.716246900000002"/>
    <n v="-74.033458800000005"/>
    <n v="26311"/>
    <x v="0"/>
    <m/>
    <m/>
    <m/>
    <m/>
    <n v="1983"/>
    <n v="41"/>
    <m/>
    <n v="1"/>
  </r>
  <r>
    <n v="361"/>
    <n v="6"/>
    <m/>
    <m/>
    <m/>
    <m/>
    <d v="2016-08-05T19:45:48"/>
    <d v="2016-08-05T19:51:49"/>
    <n v="3184"/>
    <s v="Paulus Hook           "/>
    <n v="40.7141454"/>
    <n v="-74.033551900000006"/>
    <n v="3185"/>
    <x v="13"/>
    <n v="40.717732499999997"/>
    <n v="-74.043845000000005"/>
    <n v="26317"/>
    <x v="0"/>
    <m/>
    <m/>
    <m/>
    <m/>
    <n v="1974"/>
    <n v="50"/>
    <m/>
    <n v="1"/>
  </r>
  <r>
    <n v="724"/>
    <n v="12"/>
    <m/>
    <m/>
    <m/>
    <m/>
    <d v="2016-08-05T19:46:02"/>
    <d v="2016-08-05T19:58:06"/>
    <n v="3206"/>
    <s v="Hilltop               "/>
    <n v="40.7311689"/>
    <n v="-74.057573599999998"/>
    <n v="3276"/>
    <x v="6"/>
    <n v="40.714584035358932"/>
    <n v="-74.042817056179047"/>
    <n v="24723"/>
    <x v="0"/>
    <m/>
    <m/>
    <m/>
    <m/>
    <n v="1954"/>
    <n v="70"/>
    <m/>
    <n v="1"/>
  </r>
  <r>
    <n v="241"/>
    <n v="4"/>
    <m/>
    <m/>
    <m/>
    <m/>
    <d v="2016-08-05T19:47:06"/>
    <d v="2016-08-05T19:51:07"/>
    <n v="3202"/>
    <s v="Newport PATH          "/>
    <n v="40.727223500000001"/>
    <n v="-74.033758899999995"/>
    <n v="3187"/>
    <x v="16"/>
    <n v="40.721123599999999"/>
    <n v="-74.038050949999999"/>
    <n v="24571"/>
    <x v="0"/>
    <m/>
    <m/>
    <m/>
    <m/>
    <n v="1994"/>
    <n v="30"/>
    <m/>
    <n v="1"/>
  </r>
  <r>
    <n v="622"/>
    <n v="10"/>
    <m/>
    <m/>
    <m/>
    <m/>
    <d v="2016-08-05T19:47:25"/>
    <d v="2016-08-05T19:57:48"/>
    <n v="3186"/>
    <s v="Grove St PATH         "/>
    <n v="40.71958611647166"/>
    <n v="-74.043117463588715"/>
    <n v="3192"/>
    <x v="10"/>
    <n v="40.711242300000002"/>
    <n v="-74.055701299999996"/>
    <n v="24476"/>
    <x v="0"/>
    <m/>
    <m/>
    <m/>
    <m/>
    <n v="1983"/>
    <n v="41"/>
    <m/>
    <n v="1"/>
  </r>
  <r>
    <n v="382"/>
    <n v="6"/>
    <m/>
    <m/>
    <m/>
    <m/>
    <d v="2016-08-05T19:47:36"/>
    <d v="2016-08-05T19:53:59"/>
    <n v="3186"/>
    <s v="Grove St PATH         "/>
    <n v="40.71958611647166"/>
    <n v="-74.043117463588715"/>
    <n v="3267"/>
    <x v="33"/>
    <n v="40.712418823756899"/>
    <n v="-74.038525521755219"/>
    <n v="24636"/>
    <x v="0"/>
    <m/>
    <m/>
    <m/>
    <m/>
    <n v="1984"/>
    <n v="40"/>
    <m/>
    <n v="1"/>
  </r>
  <r>
    <n v="181"/>
    <n v="3"/>
    <m/>
    <m/>
    <m/>
    <m/>
    <d v="2016-08-05T19:48:12"/>
    <d v="2016-08-05T19:51:13"/>
    <n v="3186"/>
    <s v="Grove St PATH         "/>
    <n v="40.71958611647166"/>
    <n v="-74.043117463588715"/>
    <n v="3279"/>
    <x v="26"/>
    <n v="40.721630142638354"/>
    <n v="-74.04996782541275"/>
    <n v="24387"/>
    <x v="0"/>
    <m/>
    <m/>
    <m/>
    <m/>
    <n v="1990"/>
    <n v="34"/>
    <m/>
    <n v="1"/>
  </r>
  <r>
    <n v="404"/>
    <n v="6"/>
    <m/>
    <m/>
    <m/>
    <m/>
    <d v="2016-08-05T19:48:14"/>
    <d v="2016-08-05T19:54:59"/>
    <n v="3203"/>
    <s v="Hamilton Park         "/>
    <n v="40.727595966000003"/>
    <n v="-74.044247311000007"/>
    <n v="3211"/>
    <x v="14"/>
    <n v="40.721525149999998"/>
    <n v="-74.046304543000005"/>
    <n v="24377"/>
    <x v="0"/>
    <m/>
    <m/>
    <m/>
    <m/>
    <n v="1989"/>
    <n v="35"/>
    <m/>
    <n v="2"/>
  </r>
  <r>
    <n v="496"/>
    <n v="8"/>
    <m/>
    <m/>
    <m/>
    <m/>
    <d v="2016-08-05T19:48:16"/>
    <d v="2016-08-05T19:56:33"/>
    <n v="3203"/>
    <s v="Hamilton Park         "/>
    <n v="40.727595966000003"/>
    <n v="-74.044247311000007"/>
    <n v="3211"/>
    <x v="14"/>
    <n v="40.721525149999998"/>
    <n v="-74.046304543000005"/>
    <n v="24386"/>
    <x v="0"/>
    <m/>
    <m/>
    <m/>
    <m/>
    <n v="1986"/>
    <n v="38"/>
    <m/>
    <n v="1"/>
  </r>
  <r>
    <n v="322"/>
    <n v="5"/>
    <m/>
    <m/>
    <m/>
    <m/>
    <d v="2016-08-05T19:48:25"/>
    <d v="2016-08-05T19:53:48"/>
    <n v="3183"/>
    <s v="Exchange Place        "/>
    <n v="40.716246900000002"/>
    <n v="-74.033458800000005"/>
    <n v="3276"/>
    <x v="6"/>
    <n v="40.714584035358932"/>
    <n v="-74.042817056179047"/>
    <n v="24503"/>
    <x v="0"/>
    <m/>
    <m/>
    <m/>
    <m/>
    <n v="1985"/>
    <n v="39"/>
    <m/>
    <n v="1"/>
  </r>
  <r>
    <n v="146"/>
    <n v="2"/>
    <m/>
    <m/>
    <m/>
    <m/>
    <d v="2016-08-05T19:48:50"/>
    <d v="2016-08-05T19:51:17"/>
    <n v="3213"/>
    <s v="Van Vorst Park        "/>
    <n v="40.718488919999999"/>
    <n v="-74.047726624999996"/>
    <n v="3186"/>
    <x v="5"/>
    <n v="40.71958611647166"/>
    <n v="-74.043117463588715"/>
    <n v="24627"/>
    <x v="0"/>
    <m/>
    <m/>
    <m/>
    <m/>
    <n v="1969"/>
    <n v="55"/>
    <m/>
    <n v="1"/>
  </r>
  <r>
    <n v="187"/>
    <n v="3"/>
    <m/>
    <m/>
    <m/>
    <m/>
    <d v="2016-08-05T19:50:11"/>
    <d v="2016-08-05T19:53:19"/>
    <n v="3186"/>
    <s v="Grove St PATH         "/>
    <n v="40.71958611647166"/>
    <n v="-74.043117463588715"/>
    <n v="3279"/>
    <x v="26"/>
    <n v="40.721630142638354"/>
    <n v="-74.04996782541275"/>
    <n v="26270"/>
    <x v="0"/>
    <m/>
    <m/>
    <m/>
    <m/>
    <n v="1977"/>
    <n v="47"/>
    <m/>
    <n v="1"/>
  </r>
  <r>
    <n v="4026"/>
    <n v="67"/>
    <m/>
    <m/>
    <m/>
    <m/>
    <d v="2016-08-05T19:52:26"/>
    <d v="2016-08-05T20:59:32"/>
    <n v="3206"/>
    <s v="Hilltop               "/>
    <n v="40.7311689"/>
    <n v="-74.057573599999998"/>
    <n v="3206"/>
    <x v="1"/>
    <n v="40.7311689"/>
    <n v="-74.057573599999998"/>
    <n v="24434"/>
    <x v="0"/>
    <m/>
    <m/>
    <m/>
    <m/>
    <n v="1971"/>
    <n v="53"/>
    <m/>
    <n v="1"/>
  </r>
  <r>
    <n v="1047"/>
    <n v="17"/>
    <m/>
    <m/>
    <m/>
    <m/>
    <d v="2016-08-05T19:52:30"/>
    <d v="2016-08-05T20:09:58"/>
    <n v="3186"/>
    <s v="Grove St PATH         "/>
    <n v="40.71958611647166"/>
    <n v="-74.043117463588715"/>
    <n v="3220"/>
    <x v="24"/>
    <n v="40.734961020009514"/>
    <n v="-74.059503078460693"/>
    <n v="24687"/>
    <x v="0"/>
    <m/>
    <m/>
    <m/>
    <m/>
    <n v="1984"/>
    <n v="40"/>
    <m/>
    <n v="1"/>
  </r>
  <r>
    <n v="541"/>
    <n v="9"/>
    <m/>
    <m/>
    <m/>
    <m/>
    <d v="2016-08-05T19:53:36"/>
    <d v="2016-08-05T20:02:37"/>
    <n v="3276"/>
    <s v="Marin Light Rail      "/>
    <n v="40.714584035358932"/>
    <n v="-74.042817056179047"/>
    <n v="3192"/>
    <x v="10"/>
    <n v="40.711242300000002"/>
    <n v="-74.055701299999996"/>
    <n v="26228"/>
    <x v="0"/>
    <m/>
    <m/>
    <m/>
    <m/>
    <n v="1979"/>
    <n v="45"/>
    <m/>
    <n v="1"/>
  </r>
  <r>
    <n v="720"/>
    <n v="12"/>
    <m/>
    <m/>
    <m/>
    <m/>
    <d v="2016-08-05T19:54:08"/>
    <d v="2016-08-05T20:06:08"/>
    <n v="3186"/>
    <s v="Grove St PATH         "/>
    <n v="40.71958611647166"/>
    <n v="-74.043117463588715"/>
    <n v="3220"/>
    <x v="24"/>
    <n v="40.734961020009514"/>
    <n v="-74.059503078460693"/>
    <n v="26177"/>
    <x v="0"/>
    <m/>
    <m/>
    <m/>
    <m/>
    <n v="1985"/>
    <n v="39"/>
    <m/>
    <n v="1"/>
  </r>
  <r>
    <n v="515"/>
    <n v="8"/>
    <m/>
    <m/>
    <m/>
    <m/>
    <d v="2016-08-05T19:56:35"/>
    <d v="2016-08-05T20:05:11"/>
    <n v="3185"/>
    <s v="City Hall             "/>
    <n v="40.717732499999997"/>
    <n v="-74.043845000000005"/>
    <n v="3192"/>
    <x v="10"/>
    <n v="40.711242300000002"/>
    <n v="-74.055701299999996"/>
    <n v="26317"/>
    <x v="0"/>
    <m/>
    <m/>
    <m/>
    <m/>
    <n v="1974"/>
    <n v="50"/>
    <m/>
    <n v="1"/>
  </r>
  <r>
    <n v="668"/>
    <n v="11"/>
    <m/>
    <m/>
    <m/>
    <m/>
    <d v="2016-08-05T19:57:33"/>
    <d v="2016-08-05T20:08:41"/>
    <n v="3270"/>
    <s v="Jersey &amp; 6th St       "/>
    <n v="40.725289107811321"/>
    <n v="-74.045571684837341"/>
    <n v="3183"/>
    <x v="11"/>
    <n v="40.716246900000002"/>
    <n v="-74.033458800000005"/>
    <n v="26265"/>
    <x v="0"/>
    <m/>
    <m/>
    <m/>
    <m/>
    <n v="1960"/>
    <n v="64"/>
    <m/>
    <n v="1"/>
  </r>
  <r>
    <n v="165"/>
    <n v="2"/>
    <m/>
    <m/>
    <m/>
    <m/>
    <d v="2016-08-05T19:58:02"/>
    <d v="2016-08-05T20:00:48"/>
    <n v="3186"/>
    <s v="Grove St PATH         "/>
    <n v="40.71958611647166"/>
    <n v="-74.043117463588715"/>
    <n v="3213"/>
    <x v="7"/>
    <n v="40.718488919999999"/>
    <n v="-74.047726624999996"/>
    <n v="24627"/>
    <x v="0"/>
    <m/>
    <m/>
    <m/>
    <m/>
    <n v="1969"/>
    <n v="55"/>
    <m/>
    <n v="1"/>
  </r>
  <r>
    <n v="755"/>
    <n v="12"/>
    <m/>
    <m/>
    <m/>
    <m/>
    <d v="2016-08-05T19:58:46"/>
    <d v="2016-08-05T20:11:21"/>
    <n v="3184"/>
    <s v="Paulus Hook           "/>
    <n v="40.7141454"/>
    <n v="-74.033551900000006"/>
    <n v="3203"/>
    <x v="9"/>
    <n v="40.727595966000003"/>
    <n v="-74.044247311000007"/>
    <n v="24478"/>
    <x v="0"/>
    <m/>
    <m/>
    <m/>
    <m/>
    <n v="1986"/>
    <n v="38"/>
    <m/>
    <n v="1"/>
  </r>
  <r>
    <n v="387"/>
    <n v="6"/>
    <m/>
    <m/>
    <m/>
    <m/>
    <d v="2016-08-05T20:00:04"/>
    <d v="2016-08-05T20:06:31"/>
    <n v="3214"/>
    <s v="Essex Light Rail      "/>
    <n v="40.712774199999998"/>
    <n v="-74.0364857"/>
    <n v="3186"/>
    <x v="5"/>
    <n v="40.71958611647166"/>
    <n v="-74.043117463588715"/>
    <n v="26183"/>
    <x v="0"/>
    <m/>
    <m/>
    <m/>
    <m/>
    <n v="1986"/>
    <n v="38"/>
    <m/>
    <n v="1"/>
  </r>
  <r>
    <n v="1160"/>
    <n v="19"/>
    <m/>
    <m/>
    <m/>
    <m/>
    <d v="2016-08-05T20:00:08"/>
    <d v="2016-08-05T20:19:28"/>
    <n v="3199"/>
    <s v="Newport Pkwy          "/>
    <n v="40.728744800000001"/>
    <n v="-74.032108199999996"/>
    <n v="3225"/>
    <x v="38"/>
    <n v="40.723658899999997"/>
    <n v="-74.064194299999997"/>
    <n v="26210"/>
    <x v="0"/>
    <m/>
    <m/>
    <m/>
    <m/>
    <n v="1984"/>
    <n v="40"/>
    <m/>
    <n v="1"/>
  </r>
  <r>
    <n v="308"/>
    <n v="5"/>
    <m/>
    <m/>
    <m/>
    <m/>
    <d v="2016-08-05T20:00:14"/>
    <d v="2016-08-05T20:05:23"/>
    <n v="3198"/>
    <s v="Heights Elevator      "/>
    <n v="40.748715945380226"/>
    <n v="-74.040443301200867"/>
    <n v="3196"/>
    <x v="37"/>
    <n v="40.744318700000001"/>
    <n v="-74.043990899999997"/>
    <n v="26174"/>
    <x v="0"/>
    <m/>
    <m/>
    <m/>
    <m/>
    <n v="1979"/>
    <n v="45"/>
    <m/>
    <n v="2"/>
  </r>
  <r>
    <n v="597"/>
    <n v="9"/>
    <m/>
    <m/>
    <m/>
    <m/>
    <d v="2016-08-05T20:01:42"/>
    <d v="2016-08-05T20:11:40"/>
    <n v="3278"/>
    <s v="Monmouth and 6th      "/>
    <n v="40.725685483629007"/>
    <n v="-74.048790335655212"/>
    <n v="3202"/>
    <x v="15"/>
    <n v="40.727223500000001"/>
    <n v="-74.033758899999995"/>
    <n v="26197"/>
    <x v="0"/>
    <m/>
    <m/>
    <m/>
    <m/>
    <m/>
    <s v=""/>
    <m/>
    <n v="0"/>
  </r>
  <r>
    <n v="493"/>
    <n v="8"/>
    <m/>
    <m/>
    <m/>
    <m/>
    <d v="2016-08-05T20:02:25"/>
    <d v="2016-08-05T20:10:38"/>
    <n v="3186"/>
    <s v="Grove St PATH         "/>
    <n v="40.71958611647166"/>
    <n v="-74.043117463588715"/>
    <n v="3186"/>
    <x v="5"/>
    <n v="40.71958611647166"/>
    <n v="-74.043117463588715"/>
    <n v="24552"/>
    <x v="0"/>
    <m/>
    <m/>
    <m/>
    <m/>
    <n v="1979"/>
    <n v="45"/>
    <m/>
    <n v="1"/>
  </r>
  <r>
    <n v="190"/>
    <n v="3"/>
    <m/>
    <m/>
    <m/>
    <m/>
    <d v="2016-08-05T20:02:32"/>
    <d v="2016-08-05T20:05:42"/>
    <n v="3186"/>
    <s v="Grove St PATH         "/>
    <n v="40.71958611647166"/>
    <n v="-74.043117463588715"/>
    <n v="3187"/>
    <x v="16"/>
    <n v="40.721123599999999"/>
    <n v="-74.038050949999999"/>
    <n v="24510"/>
    <x v="0"/>
    <m/>
    <m/>
    <m/>
    <m/>
    <n v="1984"/>
    <n v="40"/>
    <m/>
    <n v="1"/>
  </r>
  <r>
    <n v="198"/>
    <n v="3"/>
    <m/>
    <m/>
    <m/>
    <m/>
    <d v="2016-08-05T20:03:09"/>
    <d v="2016-08-05T20:06:27"/>
    <n v="3194"/>
    <s v="McGinley Square       "/>
    <n v="40.725339925355797"/>
    <n v="-74.067622125148773"/>
    <n v="3225"/>
    <x v="38"/>
    <n v="40.723658899999997"/>
    <n v="-74.064194299999997"/>
    <n v="24551"/>
    <x v="0"/>
    <m/>
    <m/>
    <m/>
    <m/>
    <n v="1992"/>
    <n v="32"/>
    <m/>
    <n v="1"/>
  </r>
  <r>
    <n v="1527"/>
    <n v="25"/>
    <m/>
    <m/>
    <m/>
    <m/>
    <d v="2016-08-05T20:03:19"/>
    <d v="2016-08-05T20:28:47"/>
    <n v="3183"/>
    <s v="Exchange Place        "/>
    <n v="40.716246900000002"/>
    <n v="-74.033458800000005"/>
    <n v="3183"/>
    <x v="11"/>
    <n v="40.716246900000002"/>
    <n v="-74.033458800000005"/>
    <n v="26431"/>
    <x v="1"/>
    <m/>
    <m/>
    <m/>
    <m/>
    <m/>
    <s v=""/>
    <m/>
    <n v="0"/>
  </r>
  <r>
    <n v="386"/>
    <n v="6"/>
    <m/>
    <m/>
    <m/>
    <m/>
    <d v="2016-08-05T20:03:47"/>
    <d v="2016-08-05T20:10:13"/>
    <n v="3202"/>
    <s v="Newport PATH          "/>
    <n v="40.727223500000001"/>
    <n v="-74.033758899999995"/>
    <n v="3278"/>
    <x v="12"/>
    <n v="40.725685483629007"/>
    <n v="-74.048790335655212"/>
    <n v="24413"/>
    <x v="1"/>
    <m/>
    <m/>
    <m/>
    <m/>
    <m/>
    <s v=""/>
    <m/>
    <n v="0"/>
  </r>
  <r>
    <n v="191"/>
    <n v="3"/>
    <m/>
    <m/>
    <m/>
    <m/>
    <d v="2016-08-05T20:03:49"/>
    <d v="2016-08-05T20:07:00"/>
    <n v="3211"/>
    <s v="Newark Ave            "/>
    <n v="40.721525149999998"/>
    <n v="-74.046304543000005"/>
    <n v="3279"/>
    <x v="26"/>
    <n v="40.721630142638354"/>
    <n v="-74.04996782541275"/>
    <n v="26169"/>
    <x v="0"/>
    <m/>
    <m/>
    <m/>
    <m/>
    <n v="1986"/>
    <n v="38"/>
    <m/>
    <n v="2"/>
  </r>
  <r>
    <n v="1065"/>
    <n v="17"/>
    <m/>
    <m/>
    <m/>
    <m/>
    <d v="2016-08-05T20:05:32"/>
    <d v="2016-08-05T20:23:18"/>
    <n v="3183"/>
    <s v="Exchange Place        "/>
    <n v="40.716246900000002"/>
    <n v="-74.033458800000005"/>
    <n v="3192"/>
    <x v="10"/>
    <n v="40.711242300000002"/>
    <n v="-74.055701299999996"/>
    <n v="26250"/>
    <x v="0"/>
    <m/>
    <m/>
    <m/>
    <m/>
    <n v="1959"/>
    <n v="65"/>
    <m/>
    <n v="1"/>
  </r>
  <r>
    <n v="155"/>
    <n v="2"/>
    <m/>
    <m/>
    <m/>
    <m/>
    <d v="2016-08-05T20:05:44"/>
    <d v="2016-08-05T20:08:19"/>
    <n v="3203"/>
    <s v="Hamilton Park         "/>
    <n v="40.727595966000003"/>
    <n v="-74.044247311000007"/>
    <n v="3278"/>
    <x v="12"/>
    <n v="40.725685483629007"/>
    <n v="-74.048790335655212"/>
    <n v="26224"/>
    <x v="0"/>
    <m/>
    <m/>
    <m/>
    <m/>
    <n v="1981"/>
    <n v="43"/>
    <m/>
    <n v="1"/>
  </r>
  <r>
    <n v="220"/>
    <n v="3"/>
    <m/>
    <m/>
    <m/>
    <m/>
    <d v="2016-08-05T20:06:21"/>
    <d v="2016-08-05T20:10:02"/>
    <n v="3186"/>
    <s v="Grove St PATH         "/>
    <n v="40.71958611647166"/>
    <n v="-74.043117463588715"/>
    <n v="3209"/>
    <x v="28"/>
    <n v="40.724176499999999"/>
    <n v="-74.050656399999994"/>
    <n v="26188"/>
    <x v="0"/>
    <m/>
    <m/>
    <m/>
    <m/>
    <n v="1984"/>
    <n v="40"/>
    <m/>
    <n v="1"/>
  </r>
  <r>
    <n v="206"/>
    <n v="3"/>
    <m/>
    <m/>
    <m/>
    <m/>
    <d v="2016-08-05T20:06:33"/>
    <d v="2016-08-05T20:10:00"/>
    <n v="3187"/>
    <s v="Warren St             "/>
    <n v="40.721123599999999"/>
    <n v="-74.038050949999999"/>
    <n v="3186"/>
    <x v="5"/>
    <n v="40.71958611647166"/>
    <n v="-74.043117463588715"/>
    <n v="26260"/>
    <x v="0"/>
    <m/>
    <m/>
    <m/>
    <m/>
    <n v="1992"/>
    <n v="32"/>
    <m/>
    <n v="2"/>
  </r>
  <r>
    <n v="152"/>
    <n v="2"/>
    <m/>
    <m/>
    <m/>
    <m/>
    <d v="2016-08-05T20:07:47"/>
    <d v="2016-08-05T20:10:19"/>
    <n v="3270"/>
    <s v="Jersey &amp; 6th St       "/>
    <n v="40.725289107811321"/>
    <n v="-74.045571684837341"/>
    <n v="3211"/>
    <x v="14"/>
    <n v="40.721525149999998"/>
    <n v="-74.046304543000005"/>
    <n v="26253"/>
    <x v="0"/>
    <m/>
    <m/>
    <m/>
    <m/>
    <n v="1980"/>
    <n v="44"/>
    <m/>
    <n v="1"/>
  </r>
  <r>
    <n v="860"/>
    <n v="14"/>
    <m/>
    <m/>
    <m/>
    <m/>
    <d v="2016-08-05T20:11:54"/>
    <d v="2016-08-05T20:26:14"/>
    <n v="3183"/>
    <s v="Exchange Place        "/>
    <n v="40.716246900000002"/>
    <n v="-74.033458800000005"/>
    <n v="3195"/>
    <x v="3"/>
    <n v="40.730742625306583"/>
    <n v="-74.063783884048462"/>
    <n v="26271"/>
    <x v="0"/>
    <m/>
    <m/>
    <m/>
    <m/>
    <n v="1988"/>
    <n v="36"/>
    <m/>
    <n v="1"/>
  </r>
  <r>
    <n v="193"/>
    <n v="3"/>
    <m/>
    <m/>
    <m/>
    <m/>
    <d v="2016-08-05T20:13:18"/>
    <d v="2016-08-05T20:16:32"/>
    <n v="3186"/>
    <s v="Grove St PATH         "/>
    <n v="40.71958611647166"/>
    <n v="-74.043117463588715"/>
    <n v="3279"/>
    <x v="26"/>
    <n v="40.721630142638354"/>
    <n v="-74.04996782541275"/>
    <n v="26183"/>
    <x v="0"/>
    <m/>
    <m/>
    <m/>
    <m/>
    <n v="1979"/>
    <n v="45"/>
    <m/>
    <n v="1"/>
  </r>
  <r>
    <n v="728"/>
    <n v="12"/>
    <m/>
    <m/>
    <m/>
    <m/>
    <d v="2016-08-05T20:13:34"/>
    <d v="2016-08-05T20:25:42"/>
    <n v="3185"/>
    <s v="City Hall             "/>
    <n v="40.717732499999997"/>
    <n v="-74.043845000000005"/>
    <n v="3183"/>
    <x v="11"/>
    <n v="40.716246900000002"/>
    <n v="-74.033458800000005"/>
    <n v="26282"/>
    <x v="1"/>
    <m/>
    <m/>
    <m/>
    <m/>
    <m/>
    <s v=""/>
    <m/>
    <n v="0"/>
  </r>
  <r>
    <n v="348"/>
    <n v="5"/>
    <m/>
    <m/>
    <m/>
    <m/>
    <d v="2016-08-05T20:13:50"/>
    <d v="2016-08-05T20:19:39"/>
    <n v="3184"/>
    <s v="Paulus Hook           "/>
    <n v="40.7141454"/>
    <n v="-74.033551900000006"/>
    <n v="3276"/>
    <x v="6"/>
    <n v="40.714584035358932"/>
    <n v="-74.042817056179047"/>
    <n v="24484"/>
    <x v="0"/>
    <m/>
    <m/>
    <m/>
    <m/>
    <n v="1989"/>
    <n v="35"/>
    <m/>
    <n v="1"/>
  </r>
  <r>
    <n v="588"/>
    <n v="9"/>
    <m/>
    <m/>
    <m/>
    <m/>
    <d v="2016-08-05T20:14:32"/>
    <d v="2016-08-05T20:24:21"/>
    <n v="3183"/>
    <s v="Exchange Place        "/>
    <n v="40.716246900000002"/>
    <n v="-74.033458800000005"/>
    <n v="3272"/>
    <x v="39"/>
    <n v="40.723331586464361"/>
    <n v="-74.045952558517442"/>
    <n v="26292"/>
    <x v="0"/>
    <m/>
    <m/>
    <m/>
    <m/>
    <n v="1986"/>
    <n v="38"/>
    <m/>
    <n v="1"/>
  </r>
  <r>
    <n v="386"/>
    <n v="6"/>
    <m/>
    <m/>
    <m/>
    <m/>
    <d v="2016-08-05T20:17:50"/>
    <d v="2016-08-05T20:24:16"/>
    <n v="3201"/>
    <s v="Dey St                "/>
    <n v="40.737710999999997"/>
    <n v="-74.066920999999994"/>
    <n v="3195"/>
    <x v="3"/>
    <n v="40.730742625306583"/>
    <n v="-74.063783884048462"/>
    <n v="24594"/>
    <x v="0"/>
    <m/>
    <m/>
    <m/>
    <m/>
    <n v="1968"/>
    <n v="56"/>
    <m/>
    <n v="1"/>
  </r>
  <r>
    <n v="218"/>
    <n v="3"/>
    <m/>
    <m/>
    <m/>
    <m/>
    <d v="2016-08-05T20:18:01"/>
    <d v="2016-08-05T20:21:39"/>
    <n v="3220"/>
    <s v="5 Corners Library     "/>
    <n v="40.734961020009514"/>
    <n v="-74.059503078460693"/>
    <n v="3206"/>
    <x v="1"/>
    <n v="40.7311689"/>
    <n v="-74.057573599999998"/>
    <n v="24678"/>
    <x v="0"/>
    <m/>
    <m/>
    <m/>
    <m/>
    <n v="1954"/>
    <n v="70"/>
    <m/>
    <n v="1"/>
  </r>
  <r>
    <n v="376"/>
    <n v="6"/>
    <m/>
    <m/>
    <m/>
    <m/>
    <d v="2016-08-05T20:19:12"/>
    <d v="2016-08-05T20:25:28"/>
    <n v="3206"/>
    <s v="Hilltop               "/>
    <n v="40.7311689"/>
    <n v="-74.057573599999998"/>
    <n v="3207"/>
    <x v="32"/>
    <n v="40.737603700000001"/>
    <n v="-74.052478300000004"/>
    <n v="24595"/>
    <x v="0"/>
    <m/>
    <m/>
    <m/>
    <m/>
    <n v="1977"/>
    <n v="47"/>
    <m/>
    <n v="1"/>
  </r>
  <r>
    <n v="2816"/>
    <n v="46"/>
    <m/>
    <m/>
    <m/>
    <m/>
    <d v="2016-08-05T20:20:34"/>
    <d v="2016-08-05T21:07:31"/>
    <n v="3199"/>
    <s v="Newport Pkwy          "/>
    <n v="40.728744800000001"/>
    <n v="-74.032108199999996"/>
    <n v="3183"/>
    <x v="11"/>
    <n v="40.716246900000002"/>
    <n v="-74.033458800000005"/>
    <n v="24562"/>
    <x v="0"/>
    <m/>
    <m/>
    <m/>
    <m/>
    <n v="1982"/>
    <n v="42"/>
    <m/>
    <n v="1"/>
  </r>
  <r>
    <n v="1057"/>
    <n v="17"/>
    <m/>
    <m/>
    <m/>
    <m/>
    <d v="2016-08-05T20:23:10"/>
    <d v="2016-08-05T20:40:48"/>
    <n v="3210"/>
    <s v="Pershing Field        "/>
    <n v="40.742677141000001"/>
    <n v="-74.051788633000001"/>
    <n v="3201"/>
    <x v="22"/>
    <n v="40.737710999999997"/>
    <n v="-74.066920999999994"/>
    <n v="24619"/>
    <x v="0"/>
    <m/>
    <m/>
    <m/>
    <m/>
    <n v="1991"/>
    <n v="33"/>
    <m/>
    <n v="1"/>
  </r>
  <r>
    <n v="1303"/>
    <n v="21"/>
    <m/>
    <m/>
    <m/>
    <m/>
    <d v="2016-08-05T20:24:57"/>
    <d v="2016-08-05T20:46:40"/>
    <n v="3276"/>
    <s v="Marin Light Rail      "/>
    <n v="40.714584035358932"/>
    <n v="-74.042817056179047"/>
    <n v="3183"/>
    <x v="11"/>
    <n v="40.716246900000002"/>
    <n v="-74.033458800000005"/>
    <n v="24379"/>
    <x v="0"/>
    <m/>
    <m/>
    <m/>
    <m/>
    <n v="1980"/>
    <n v="44"/>
    <m/>
    <n v="1"/>
  </r>
  <r>
    <n v="267"/>
    <n v="4"/>
    <m/>
    <m/>
    <m/>
    <m/>
    <d v="2016-08-05T20:26:02"/>
    <d v="2016-08-05T20:30:30"/>
    <n v="3275"/>
    <s v="Columbus Drive        "/>
    <n v="40.718355198232139"/>
    <n v="-74.038914442062378"/>
    <n v="3267"/>
    <x v="33"/>
    <n v="40.712418823756899"/>
    <n v="-74.038525521755219"/>
    <n v="26239"/>
    <x v="0"/>
    <m/>
    <m/>
    <m/>
    <m/>
    <n v="1960"/>
    <n v="64"/>
    <m/>
    <n v="1"/>
  </r>
  <r>
    <n v="1530"/>
    <n v="25"/>
    <m/>
    <m/>
    <m/>
    <m/>
    <d v="2016-08-05T20:26:36"/>
    <d v="2016-08-05T20:52:07"/>
    <n v="3202"/>
    <s v="Newport PATH          "/>
    <n v="40.727223500000001"/>
    <n v="-74.033758899999995"/>
    <n v="3195"/>
    <x v="3"/>
    <n v="40.730742625306583"/>
    <n v="-74.063783884048462"/>
    <n v="26197"/>
    <x v="0"/>
    <m/>
    <m/>
    <m/>
    <m/>
    <n v="1983"/>
    <n v="41"/>
    <m/>
    <n v="1"/>
  </r>
  <r>
    <n v="263"/>
    <n v="4"/>
    <m/>
    <m/>
    <m/>
    <m/>
    <d v="2016-08-05T20:28:27"/>
    <d v="2016-08-05T20:32:51"/>
    <n v="3195"/>
    <s v="Sip Ave               "/>
    <n v="40.730742625306583"/>
    <n v="-74.063783884048462"/>
    <n v="3194"/>
    <x v="20"/>
    <n v="40.725339925355797"/>
    <n v="-74.067622125148773"/>
    <n v="26205"/>
    <x v="0"/>
    <m/>
    <m/>
    <m/>
    <m/>
    <n v="1978"/>
    <n v="46"/>
    <m/>
    <n v="1"/>
  </r>
  <r>
    <n v="986"/>
    <n v="16"/>
    <m/>
    <m/>
    <m/>
    <m/>
    <d v="2016-08-05T20:31:47"/>
    <d v="2016-08-05T20:48:14"/>
    <n v="3202"/>
    <s v="Newport PATH          "/>
    <n v="40.727223500000001"/>
    <n v="-74.033758899999995"/>
    <n v="3210"/>
    <x v="27"/>
    <n v="40.742677141000001"/>
    <n v="-74.051788633000001"/>
    <n v="26303"/>
    <x v="0"/>
    <m/>
    <m/>
    <m/>
    <m/>
    <n v="1976"/>
    <n v="48"/>
    <m/>
    <n v="1"/>
  </r>
  <r>
    <n v="901"/>
    <n v="15"/>
    <m/>
    <m/>
    <m/>
    <m/>
    <d v="2016-08-05T20:33:59"/>
    <d v="2016-08-05T20:49:00"/>
    <n v="3183"/>
    <s v="Exchange Place        "/>
    <n v="40.716246900000002"/>
    <n v="-74.033458800000005"/>
    <n v="3184"/>
    <x v="8"/>
    <n v="40.7141454"/>
    <n v="-74.033551900000006"/>
    <n v="26215"/>
    <x v="1"/>
    <m/>
    <m/>
    <m/>
    <m/>
    <m/>
    <s v=""/>
    <m/>
    <n v="0"/>
  </r>
  <r>
    <n v="1009"/>
    <n v="16"/>
    <m/>
    <m/>
    <m/>
    <m/>
    <d v="2016-08-05T20:37:06"/>
    <d v="2016-08-05T20:53:56"/>
    <n v="3276"/>
    <s v="Marin Light Rail      "/>
    <n v="40.714584035358932"/>
    <n v="-74.042817056179047"/>
    <n v="3268"/>
    <x v="43"/>
    <n v="40.71346382669195"/>
    <n v="-74.062858521938324"/>
    <n v="26184"/>
    <x v="0"/>
    <m/>
    <m/>
    <m/>
    <m/>
    <n v="1969"/>
    <n v="55"/>
    <m/>
    <n v="1"/>
  </r>
  <r>
    <n v="444"/>
    <n v="7"/>
    <m/>
    <m/>
    <m/>
    <m/>
    <d v="2016-08-05T20:40:16"/>
    <d v="2016-08-05T20:47:41"/>
    <n v="3211"/>
    <s v="Newark Ave            "/>
    <n v="40.721525149999998"/>
    <n v="-74.046304543000005"/>
    <n v="3276"/>
    <x v="6"/>
    <n v="40.714584035358932"/>
    <n v="-74.042817056179047"/>
    <n v="24445"/>
    <x v="0"/>
    <m/>
    <m/>
    <m/>
    <m/>
    <n v="1958"/>
    <n v="66"/>
    <m/>
    <n v="1"/>
  </r>
  <r>
    <n v="354"/>
    <n v="5"/>
    <m/>
    <m/>
    <m/>
    <m/>
    <d v="2016-08-05T20:41:04"/>
    <d v="2016-08-05T20:46:59"/>
    <n v="3195"/>
    <s v="Sip Ave               "/>
    <n v="40.730742625306583"/>
    <n v="-74.063783884048462"/>
    <n v="3194"/>
    <x v="20"/>
    <n v="40.725339925355797"/>
    <n v="-74.067622125148773"/>
    <n v="24668"/>
    <x v="0"/>
    <m/>
    <m/>
    <m/>
    <m/>
    <n v="1990"/>
    <n v="34"/>
    <m/>
    <n v="1"/>
  </r>
  <r>
    <n v="1609"/>
    <n v="26"/>
    <m/>
    <m/>
    <m/>
    <m/>
    <d v="2016-08-05T20:42:33"/>
    <d v="2016-08-05T21:09:23"/>
    <n v="3187"/>
    <s v="Warren St             "/>
    <n v="40.721123599999999"/>
    <n v="-74.038050949999999"/>
    <n v="3187"/>
    <x v="16"/>
    <n v="40.721123599999999"/>
    <n v="-74.038050949999999"/>
    <n v="26304"/>
    <x v="0"/>
    <m/>
    <m/>
    <m/>
    <m/>
    <n v="1979"/>
    <n v="45"/>
    <m/>
    <n v="2"/>
  </r>
  <r>
    <n v="262"/>
    <n v="4"/>
    <m/>
    <m/>
    <m/>
    <m/>
    <d v="2016-08-05T20:42:37"/>
    <d v="2016-08-05T20:46:59"/>
    <n v="3212"/>
    <s v="Christ Hospital       "/>
    <n v="40.734785817999999"/>
    <n v="-74.050443635999997"/>
    <n v="3210"/>
    <x v="27"/>
    <n v="40.742677141000001"/>
    <n v="-74.051788633000001"/>
    <n v="24560"/>
    <x v="0"/>
    <m/>
    <m/>
    <m/>
    <m/>
    <n v="1985"/>
    <n v="39"/>
    <m/>
    <n v="1"/>
  </r>
  <r>
    <n v="393"/>
    <n v="6"/>
    <m/>
    <m/>
    <m/>
    <m/>
    <d v="2016-08-05T20:42:59"/>
    <d v="2016-08-05T20:49:33"/>
    <n v="3195"/>
    <s v="Sip Ave               "/>
    <n v="40.730742625306583"/>
    <n v="-74.063783884048462"/>
    <n v="3193"/>
    <x v="4"/>
    <n v="40.724605099886901"/>
    <n v="-74.078405946493149"/>
    <n v="24469"/>
    <x v="0"/>
    <m/>
    <m/>
    <m/>
    <m/>
    <n v="1972"/>
    <n v="52"/>
    <m/>
    <n v="1"/>
  </r>
  <r>
    <n v="711"/>
    <n v="11"/>
    <m/>
    <m/>
    <m/>
    <m/>
    <d v="2016-08-05T20:44:07"/>
    <d v="2016-08-05T20:55:58"/>
    <n v="3195"/>
    <s v="Sip Ave               "/>
    <n v="40.730742625306583"/>
    <n v="-74.063783884048462"/>
    <n v="3193"/>
    <x v="4"/>
    <n v="40.724605099886901"/>
    <n v="-74.078405946493149"/>
    <n v="26305"/>
    <x v="0"/>
    <m/>
    <m/>
    <m/>
    <m/>
    <n v="1989"/>
    <n v="35"/>
    <m/>
    <n v="1"/>
  </r>
  <r>
    <n v="799"/>
    <n v="13"/>
    <m/>
    <m/>
    <m/>
    <m/>
    <d v="2016-08-05T20:45:28"/>
    <d v="2016-08-05T20:58:47"/>
    <n v="3183"/>
    <s v="Exchange Place        "/>
    <n v="40.716246900000002"/>
    <n v="-74.033458800000005"/>
    <n v="3194"/>
    <x v="20"/>
    <n v="40.725339925355797"/>
    <n v="-74.067622125148773"/>
    <n v="26168"/>
    <x v="0"/>
    <m/>
    <m/>
    <m/>
    <m/>
    <n v="1985"/>
    <n v="39"/>
    <m/>
    <n v="1"/>
  </r>
  <r>
    <n v="526"/>
    <n v="8"/>
    <m/>
    <m/>
    <m/>
    <m/>
    <d v="2016-08-05T20:45:59"/>
    <d v="2016-08-05T20:54:46"/>
    <n v="3183"/>
    <s v="Exchange Place        "/>
    <n v="40.716246900000002"/>
    <n v="-74.033458800000005"/>
    <n v="3192"/>
    <x v="10"/>
    <n v="40.711242300000002"/>
    <n v="-74.055701299999996"/>
    <n v="26242"/>
    <x v="0"/>
    <m/>
    <m/>
    <m/>
    <m/>
    <n v="1969"/>
    <n v="55"/>
    <m/>
    <n v="1"/>
  </r>
  <r>
    <n v="43431"/>
    <n v="723"/>
    <m/>
    <m/>
    <m/>
    <m/>
    <d v="2016-08-05T20:46:59"/>
    <d v="2016-08-06T08:50:51"/>
    <n v="3183"/>
    <s v="Exchange Place        "/>
    <n v="40.716246900000002"/>
    <n v="-74.033458800000005"/>
    <n v="3187"/>
    <x v="16"/>
    <n v="40.721123599999999"/>
    <n v="-74.038050949999999"/>
    <n v="26293"/>
    <x v="0"/>
    <m/>
    <m/>
    <m/>
    <m/>
    <n v="1975"/>
    <n v="49"/>
    <m/>
    <n v="1"/>
  </r>
  <r>
    <n v="697"/>
    <n v="11"/>
    <m/>
    <m/>
    <m/>
    <m/>
    <d v="2016-08-05T20:48:33"/>
    <d v="2016-08-05T21:00:11"/>
    <n v="3192"/>
    <s v="Liberty Light Rail    "/>
    <n v="40.711242300000002"/>
    <n v="-74.055701299999996"/>
    <n v="3186"/>
    <x v="5"/>
    <n v="40.71958611647166"/>
    <n v="-74.043117463588715"/>
    <n v="26251"/>
    <x v="0"/>
    <m/>
    <m/>
    <m/>
    <m/>
    <n v="1984"/>
    <n v="40"/>
    <m/>
    <n v="1"/>
  </r>
  <r>
    <n v="1131"/>
    <n v="18"/>
    <m/>
    <m/>
    <m/>
    <m/>
    <d v="2016-08-05T20:49:25"/>
    <d v="2016-08-05T21:08:16"/>
    <n v="3183"/>
    <s v="Exchange Place        "/>
    <n v="40.716246900000002"/>
    <n v="-74.033458800000005"/>
    <n v="3190"/>
    <x v="2"/>
    <n v="40.710467023379699"/>
    <n v="-74.070038795471191"/>
    <n v="26265"/>
    <x v="0"/>
    <m/>
    <m/>
    <m/>
    <m/>
    <n v="1987"/>
    <n v="37"/>
    <m/>
    <n v="1"/>
  </r>
  <r>
    <n v="766"/>
    <n v="12"/>
    <m/>
    <m/>
    <m/>
    <m/>
    <d v="2016-08-05T20:50:46"/>
    <d v="2016-08-05T21:03:32"/>
    <n v="3202"/>
    <s v="Newport PATH          "/>
    <n v="40.727223500000001"/>
    <n v="-74.033758899999995"/>
    <n v="3214"/>
    <x v="19"/>
    <n v="40.712774199999998"/>
    <n v="-74.0364857"/>
    <n v="26203"/>
    <x v="0"/>
    <m/>
    <m/>
    <m/>
    <m/>
    <n v="1985"/>
    <n v="39"/>
    <m/>
    <n v="1"/>
  </r>
  <r>
    <n v="920"/>
    <n v="15"/>
    <m/>
    <m/>
    <m/>
    <m/>
    <d v="2016-08-05T20:51:19"/>
    <d v="2016-08-05T21:06:40"/>
    <n v="3186"/>
    <s v="Grove St PATH         "/>
    <n v="40.71958611647166"/>
    <n v="-74.043117463588715"/>
    <n v="3193"/>
    <x v="4"/>
    <n v="40.724605099886901"/>
    <n v="-74.078405946493149"/>
    <n v="26260"/>
    <x v="0"/>
    <m/>
    <m/>
    <m/>
    <m/>
    <n v="1986"/>
    <n v="38"/>
    <m/>
    <n v="1"/>
  </r>
  <r>
    <n v="297"/>
    <n v="4"/>
    <m/>
    <m/>
    <m/>
    <m/>
    <d v="2016-08-05T20:51:33"/>
    <d v="2016-08-05T20:56:31"/>
    <n v="3276"/>
    <s v="Marin Light Rail      "/>
    <n v="40.714584035358932"/>
    <n v="-74.042817056179047"/>
    <n v="3183"/>
    <x v="11"/>
    <n v="40.716246900000002"/>
    <n v="-74.033458800000005"/>
    <n v="24484"/>
    <x v="0"/>
    <m/>
    <m/>
    <m/>
    <m/>
    <n v="1976"/>
    <n v="48"/>
    <m/>
    <n v="1"/>
  </r>
  <r>
    <n v="1465"/>
    <n v="24"/>
    <m/>
    <m/>
    <m/>
    <m/>
    <d v="2016-08-05T20:51:32"/>
    <d v="2016-08-05T21:15:58"/>
    <n v="3184"/>
    <s v="Paulus Hook           "/>
    <n v="40.7141454"/>
    <n v="-74.033551900000006"/>
    <n v="3184"/>
    <x v="8"/>
    <n v="40.7141454"/>
    <n v="-74.033551900000006"/>
    <n v="24613"/>
    <x v="1"/>
    <m/>
    <m/>
    <m/>
    <m/>
    <m/>
    <s v=""/>
    <m/>
    <n v="0"/>
  </r>
  <r>
    <n v="1960"/>
    <n v="32"/>
    <m/>
    <m/>
    <m/>
    <m/>
    <d v="2016-08-05T20:52:19"/>
    <d v="2016-08-05T21:25:00"/>
    <n v="3196"/>
    <s v="Riverview Park        "/>
    <n v="40.744318700000001"/>
    <n v="-74.043990899999997"/>
    <n v="3196"/>
    <x v="37"/>
    <n v="40.744318700000001"/>
    <n v="-74.043990899999997"/>
    <n v="26212"/>
    <x v="0"/>
    <m/>
    <m/>
    <m/>
    <m/>
    <n v="1956"/>
    <n v="68"/>
    <m/>
    <n v="1"/>
  </r>
  <r>
    <n v="657"/>
    <n v="10"/>
    <m/>
    <m/>
    <m/>
    <m/>
    <d v="2016-08-05T20:57:12"/>
    <d v="2016-08-05T21:08:09"/>
    <n v="3184"/>
    <s v="Paulus Hook           "/>
    <n v="40.7141454"/>
    <n v="-74.033551900000006"/>
    <n v="3272"/>
    <x v="39"/>
    <n v="40.723331586464361"/>
    <n v="-74.045952558517442"/>
    <n v="24674"/>
    <x v="0"/>
    <m/>
    <m/>
    <m/>
    <m/>
    <n v="1971"/>
    <n v="53"/>
    <m/>
    <n v="2"/>
  </r>
  <r>
    <n v="280"/>
    <n v="4"/>
    <m/>
    <m/>
    <m/>
    <m/>
    <d v="2016-08-05T20:57:31"/>
    <d v="2016-08-05T21:02:12"/>
    <n v="3183"/>
    <s v="Exchange Place        "/>
    <n v="40.716246900000002"/>
    <n v="-74.033458800000005"/>
    <n v="3275"/>
    <x v="17"/>
    <n v="40.718355198232139"/>
    <n v="-74.038914442062378"/>
    <n v="26291"/>
    <x v="0"/>
    <m/>
    <m/>
    <m/>
    <m/>
    <n v="1990"/>
    <n v="34"/>
    <m/>
    <n v="1"/>
  </r>
  <r>
    <n v="913"/>
    <n v="15"/>
    <m/>
    <m/>
    <m/>
    <m/>
    <d v="2016-08-05T20:58:04"/>
    <d v="2016-08-05T21:13:17"/>
    <n v="3267"/>
    <s v="Morris Canal          "/>
    <n v="40.712418823756899"/>
    <n v="-74.038525521755219"/>
    <n v="3199"/>
    <x v="21"/>
    <n v="40.728744800000001"/>
    <n v="-74.032108199999996"/>
    <n v="24559"/>
    <x v="0"/>
    <m/>
    <m/>
    <m/>
    <m/>
    <n v="1987"/>
    <n v="37"/>
    <m/>
    <n v="1"/>
  </r>
  <r>
    <n v="466"/>
    <n v="7"/>
    <m/>
    <m/>
    <m/>
    <m/>
    <d v="2016-08-05T21:01:05"/>
    <d v="2016-08-05T21:08:52"/>
    <n v="3183"/>
    <s v="Exchange Place        "/>
    <n v="40.716246900000002"/>
    <n v="-74.033458800000005"/>
    <n v="3187"/>
    <x v="16"/>
    <n v="40.721123599999999"/>
    <n v="-74.038050949999999"/>
    <n v="26310"/>
    <x v="0"/>
    <m/>
    <m/>
    <m/>
    <m/>
    <n v="1979"/>
    <n v="45"/>
    <m/>
    <n v="1"/>
  </r>
  <r>
    <n v="267"/>
    <n v="4"/>
    <m/>
    <m/>
    <m/>
    <m/>
    <d v="2016-08-05T21:03:19"/>
    <d v="2016-08-05T21:07:46"/>
    <n v="3195"/>
    <s v="Sip Ave               "/>
    <n v="40.730742625306583"/>
    <n v="-74.063783884048462"/>
    <n v="3194"/>
    <x v="20"/>
    <n v="40.725339925355797"/>
    <n v="-74.067622125148773"/>
    <n v="24673"/>
    <x v="0"/>
    <m/>
    <m/>
    <m/>
    <m/>
    <n v="1987"/>
    <n v="37"/>
    <m/>
    <n v="2"/>
  </r>
  <r>
    <n v="253"/>
    <n v="4"/>
    <m/>
    <m/>
    <m/>
    <m/>
    <d v="2016-08-05T21:08:22"/>
    <d v="2016-08-05T21:12:35"/>
    <n v="3186"/>
    <s v="Grove St PATH         "/>
    <n v="40.71958611647166"/>
    <n v="-74.043117463588715"/>
    <n v="3209"/>
    <x v="28"/>
    <n v="40.724176499999999"/>
    <n v="-74.050656399999994"/>
    <n v="26251"/>
    <x v="0"/>
    <m/>
    <m/>
    <m/>
    <m/>
    <n v="1982"/>
    <n v="42"/>
    <m/>
    <n v="1"/>
  </r>
  <r>
    <n v="302"/>
    <n v="5"/>
    <m/>
    <m/>
    <m/>
    <m/>
    <d v="2016-08-05T21:09:13"/>
    <d v="2016-08-05T21:14:16"/>
    <n v="3185"/>
    <s v="City Hall             "/>
    <n v="40.717732499999997"/>
    <n v="-74.043845000000005"/>
    <n v="3276"/>
    <x v="6"/>
    <n v="40.714584035358932"/>
    <n v="-74.042817056179047"/>
    <n v="24395"/>
    <x v="1"/>
    <m/>
    <m/>
    <m/>
    <m/>
    <n v="1983"/>
    <n v="41"/>
    <m/>
    <n v="1"/>
  </r>
  <r>
    <n v="328"/>
    <n v="5"/>
    <m/>
    <m/>
    <m/>
    <m/>
    <d v="2016-08-05T21:10:44"/>
    <d v="2016-08-05T21:16:12"/>
    <n v="3203"/>
    <s v="Hamilton Park         "/>
    <n v="40.727595966000003"/>
    <n v="-74.044247311000007"/>
    <n v="3202"/>
    <x v="15"/>
    <n v="40.727223500000001"/>
    <n v="-74.033758899999995"/>
    <n v="24438"/>
    <x v="0"/>
    <m/>
    <m/>
    <m/>
    <m/>
    <n v="1992"/>
    <n v="32"/>
    <m/>
    <n v="1"/>
  </r>
  <r>
    <n v="897"/>
    <n v="14"/>
    <m/>
    <m/>
    <m/>
    <m/>
    <d v="2016-08-05T21:11:20"/>
    <d v="2016-08-05T21:26:18"/>
    <n v="3183"/>
    <s v="Exchange Place        "/>
    <n v="40.716246900000002"/>
    <n v="-74.033458800000005"/>
    <n v="3276"/>
    <x v="6"/>
    <n v="40.714584035358932"/>
    <n v="-74.042817056179047"/>
    <n v="24379"/>
    <x v="0"/>
    <m/>
    <m/>
    <m/>
    <m/>
    <n v="1980"/>
    <n v="44"/>
    <m/>
    <n v="1"/>
  </r>
  <r>
    <n v="377"/>
    <n v="6"/>
    <m/>
    <m/>
    <m/>
    <m/>
    <d v="2016-08-05T21:12:35"/>
    <d v="2016-08-05T21:18:53"/>
    <n v="3199"/>
    <s v="Newport Pkwy          "/>
    <n v="40.728744800000001"/>
    <n v="-74.032108199999996"/>
    <n v="3267"/>
    <x v="33"/>
    <n v="40.712418823756899"/>
    <n v="-74.038525521755219"/>
    <n v="24467"/>
    <x v="0"/>
    <m/>
    <m/>
    <m/>
    <m/>
    <n v="1982"/>
    <n v="42"/>
    <m/>
    <n v="1"/>
  </r>
  <r>
    <n v="450"/>
    <n v="7"/>
    <m/>
    <m/>
    <m/>
    <m/>
    <d v="2016-08-05T21:12:39"/>
    <d v="2016-08-05T21:20:10"/>
    <n v="3183"/>
    <s v="Exchange Place        "/>
    <n v="40.716246900000002"/>
    <n v="-74.033458800000005"/>
    <n v="3267"/>
    <x v="33"/>
    <n v="40.712418823756899"/>
    <n v="-74.038525521755219"/>
    <n v="24562"/>
    <x v="0"/>
    <m/>
    <m/>
    <m/>
    <m/>
    <n v="1983"/>
    <n v="41"/>
    <m/>
    <n v="1"/>
  </r>
  <r>
    <n v="538"/>
    <n v="8"/>
    <m/>
    <m/>
    <m/>
    <m/>
    <d v="2016-08-05T21:13:21"/>
    <d v="2016-08-05T21:22:19"/>
    <n v="3183"/>
    <s v="Exchange Place        "/>
    <n v="40.716246900000002"/>
    <n v="-74.033458800000005"/>
    <n v="3273"/>
    <x v="0"/>
    <n v="40.721650724879986"/>
    <n v="-74.042884111404419"/>
    <n v="26431"/>
    <x v="0"/>
    <m/>
    <m/>
    <m/>
    <m/>
    <n v="1989"/>
    <n v="35"/>
    <m/>
    <n v="1"/>
  </r>
  <r>
    <n v="394"/>
    <n v="6"/>
    <m/>
    <m/>
    <m/>
    <m/>
    <d v="2016-08-05T21:14:05"/>
    <d v="2016-08-05T21:20:39"/>
    <n v="3206"/>
    <s v="Hilltop               "/>
    <n v="40.7311689"/>
    <n v="-74.057573599999998"/>
    <n v="3207"/>
    <x v="32"/>
    <n v="40.737603700000001"/>
    <n v="-74.052478300000004"/>
    <n v="24678"/>
    <x v="0"/>
    <m/>
    <m/>
    <m/>
    <m/>
    <n v="1954"/>
    <n v="70"/>
    <m/>
    <n v="1"/>
  </r>
  <r>
    <n v="219"/>
    <n v="3"/>
    <m/>
    <m/>
    <m/>
    <m/>
    <d v="2016-08-05T21:14:58"/>
    <d v="2016-08-05T21:18:37"/>
    <n v="3195"/>
    <s v="Sip Ave               "/>
    <n v="40.730742625306583"/>
    <n v="-74.063783884048462"/>
    <n v="3201"/>
    <x v="22"/>
    <n v="40.737710999999997"/>
    <n v="-74.066920999999994"/>
    <n v="24599"/>
    <x v="0"/>
    <m/>
    <m/>
    <m/>
    <m/>
    <n v="1970"/>
    <n v="54"/>
    <m/>
    <n v="1"/>
  </r>
  <r>
    <n v="1414"/>
    <n v="23"/>
    <m/>
    <m/>
    <m/>
    <m/>
    <d v="2016-08-05T21:15:51"/>
    <d v="2016-08-05T21:39:26"/>
    <n v="3267"/>
    <s v="Morris Canal          "/>
    <n v="40.712418823756899"/>
    <n v="-74.038525521755219"/>
    <n v="3267"/>
    <x v="33"/>
    <n v="40.712418823756899"/>
    <n v="-74.038525521755219"/>
    <n v="26219"/>
    <x v="0"/>
    <m/>
    <m/>
    <m/>
    <m/>
    <n v="1987"/>
    <n v="37"/>
    <m/>
    <n v="1"/>
  </r>
  <r>
    <n v="2154"/>
    <n v="35"/>
    <m/>
    <m/>
    <m/>
    <m/>
    <d v="2016-08-05T21:15:51"/>
    <d v="2016-08-05T21:51:46"/>
    <n v="3267"/>
    <s v="Morris Canal          "/>
    <n v="40.712418823756899"/>
    <n v="-74.038525521755219"/>
    <n v="3214"/>
    <x v="19"/>
    <n v="40.712774199999998"/>
    <n v="-74.0364857"/>
    <n v="26308"/>
    <x v="0"/>
    <m/>
    <m/>
    <m/>
    <m/>
    <n v="1989"/>
    <n v="35"/>
    <m/>
    <n v="1"/>
  </r>
  <r>
    <n v="271"/>
    <n v="4"/>
    <m/>
    <m/>
    <m/>
    <m/>
    <d v="2016-08-05T21:16:00"/>
    <d v="2016-08-05T21:20:31"/>
    <n v="3201"/>
    <s v="Dey St                "/>
    <n v="40.737710999999997"/>
    <n v="-74.066920999999994"/>
    <n v="3201"/>
    <x v="22"/>
    <n v="40.737710999999997"/>
    <n v="-74.066920999999994"/>
    <n v="26231"/>
    <x v="0"/>
    <m/>
    <m/>
    <m/>
    <m/>
    <n v="1988"/>
    <n v="36"/>
    <m/>
    <n v="1"/>
  </r>
  <r>
    <n v="224"/>
    <n v="3"/>
    <m/>
    <m/>
    <m/>
    <m/>
    <d v="2016-08-05T21:16:21"/>
    <d v="2016-08-05T21:20:05"/>
    <n v="3186"/>
    <s v="Grove St PATH         "/>
    <n v="40.71958611647166"/>
    <n v="-74.043117463588715"/>
    <n v="3276"/>
    <x v="6"/>
    <n v="40.714584035358932"/>
    <n v="-74.042817056179047"/>
    <n v="26199"/>
    <x v="0"/>
    <m/>
    <m/>
    <m/>
    <m/>
    <n v="1983"/>
    <n v="41"/>
    <m/>
    <n v="1"/>
  </r>
  <r>
    <n v="1001"/>
    <n v="16"/>
    <m/>
    <m/>
    <m/>
    <m/>
    <d v="2016-08-05T21:19:07"/>
    <d v="2016-08-05T21:35:48"/>
    <n v="3184"/>
    <s v="Paulus Hook           "/>
    <n v="40.7141454"/>
    <n v="-74.033551900000006"/>
    <n v="3185"/>
    <x v="13"/>
    <n v="40.717732499999997"/>
    <n v="-74.043845000000005"/>
    <n v="24613"/>
    <x v="1"/>
    <m/>
    <m/>
    <m/>
    <m/>
    <m/>
    <s v=""/>
    <m/>
    <n v="0"/>
  </r>
  <r>
    <n v="127"/>
    <n v="2"/>
    <m/>
    <m/>
    <m/>
    <m/>
    <d v="2016-08-05T21:23:14"/>
    <d v="2016-08-05T21:25:21"/>
    <n v="3213"/>
    <s v="Van Vorst Park        "/>
    <n v="40.718488919999999"/>
    <n v="-74.047726624999996"/>
    <n v="3186"/>
    <x v="5"/>
    <n v="40.71958611647166"/>
    <n v="-74.043117463588715"/>
    <n v="26225"/>
    <x v="0"/>
    <m/>
    <m/>
    <m/>
    <m/>
    <n v="1992"/>
    <n v="32"/>
    <m/>
    <n v="1"/>
  </r>
  <r>
    <n v="500"/>
    <n v="8"/>
    <m/>
    <m/>
    <m/>
    <m/>
    <d v="2016-08-05T21:23:22"/>
    <d v="2016-08-05T21:31:42"/>
    <n v="3214"/>
    <s v="Essex Light Rail      "/>
    <n v="40.712774199999998"/>
    <n v="-74.0364857"/>
    <n v="3267"/>
    <x v="33"/>
    <n v="40.712418823756899"/>
    <n v="-74.038525521755219"/>
    <n v="24389"/>
    <x v="0"/>
    <m/>
    <m/>
    <m/>
    <m/>
    <n v="1989"/>
    <n v="35"/>
    <m/>
    <n v="1"/>
  </r>
  <r>
    <n v="2333"/>
    <n v="38"/>
    <m/>
    <m/>
    <m/>
    <m/>
    <d v="2016-08-05T21:23:37"/>
    <d v="2016-08-05T22:02:31"/>
    <n v="3199"/>
    <s v="Newport Pkwy          "/>
    <n v="40.728744800000001"/>
    <n v="-74.032108199999996"/>
    <n v="3184"/>
    <x v="8"/>
    <n v="40.7141454"/>
    <n v="-74.033551900000006"/>
    <n v="24689"/>
    <x v="0"/>
    <m/>
    <m/>
    <m/>
    <m/>
    <n v="1975"/>
    <n v="49"/>
    <m/>
    <n v="1"/>
  </r>
  <r>
    <n v="1372"/>
    <n v="22"/>
    <m/>
    <m/>
    <m/>
    <m/>
    <d v="2016-08-05T21:24:59"/>
    <d v="2016-08-05T21:47:51"/>
    <n v="3187"/>
    <s v="Warren St             "/>
    <n v="40.721123599999999"/>
    <n v="-74.038050949999999"/>
    <n v="3201"/>
    <x v="22"/>
    <n v="40.737710999999997"/>
    <n v="-74.066920999999994"/>
    <n v="26304"/>
    <x v="0"/>
    <m/>
    <m/>
    <m/>
    <m/>
    <n v="1990"/>
    <n v="34"/>
    <m/>
    <n v="1"/>
  </r>
  <r>
    <n v="880"/>
    <n v="14"/>
    <m/>
    <m/>
    <m/>
    <m/>
    <d v="2016-08-05T21:25:01"/>
    <d v="2016-08-05T21:39:42"/>
    <n v="3187"/>
    <s v="Warren St             "/>
    <n v="40.721123599999999"/>
    <n v="-74.038050949999999"/>
    <n v="3220"/>
    <x v="24"/>
    <n v="40.734961020009514"/>
    <n v="-74.059503078460693"/>
    <n v="26268"/>
    <x v="0"/>
    <m/>
    <m/>
    <m/>
    <m/>
    <n v="1990"/>
    <n v="34"/>
    <m/>
    <n v="1"/>
  </r>
  <r>
    <n v="300"/>
    <n v="5"/>
    <m/>
    <m/>
    <m/>
    <m/>
    <d v="2016-08-05T21:25:45"/>
    <d v="2016-08-05T21:30:46"/>
    <n v="3183"/>
    <s v="Exchange Place        "/>
    <n v="40.716246900000002"/>
    <n v="-74.033458800000005"/>
    <n v="3267"/>
    <x v="33"/>
    <n v="40.712418823756899"/>
    <n v="-74.038525521755219"/>
    <n v="24443"/>
    <x v="0"/>
    <m/>
    <m/>
    <m/>
    <m/>
    <n v="1986"/>
    <n v="38"/>
    <m/>
    <n v="1"/>
  </r>
  <r>
    <n v="1544"/>
    <n v="25"/>
    <m/>
    <m/>
    <m/>
    <m/>
    <d v="2016-08-05T21:29:22"/>
    <d v="2016-08-05T21:55:06"/>
    <n v="3186"/>
    <s v="Grove St PATH         "/>
    <n v="40.71958611647166"/>
    <n v="-74.043117463588715"/>
    <n v="3276"/>
    <x v="6"/>
    <n v="40.714584035358932"/>
    <n v="-74.042817056179047"/>
    <n v="26225"/>
    <x v="0"/>
    <m/>
    <m/>
    <m/>
    <m/>
    <n v="1989"/>
    <n v="35"/>
    <m/>
    <n v="1"/>
  </r>
  <r>
    <n v="401"/>
    <n v="6"/>
    <m/>
    <m/>
    <m/>
    <m/>
    <d v="2016-08-05T21:30:11"/>
    <d v="2016-08-05T21:36:53"/>
    <n v="3186"/>
    <s v="Grove St PATH         "/>
    <n v="40.71958611647166"/>
    <n v="-74.043117463588715"/>
    <n v="3203"/>
    <x v="9"/>
    <n v="40.727595966000003"/>
    <n v="-74.044247311000007"/>
    <n v="24552"/>
    <x v="0"/>
    <m/>
    <m/>
    <m/>
    <m/>
    <n v="1968"/>
    <n v="56"/>
    <m/>
    <n v="1"/>
  </r>
  <r>
    <n v="479"/>
    <n v="7"/>
    <m/>
    <m/>
    <m/>
    <m/>
    <d v="2016-08-05T21:32:23"/>
    <d v="2016-08-05T21:40:23"/>
    <n v="3205"/>
    <s v="JC Medical Center     "/>
    <n v="40.716539780991937"/>
    <n v="-74.049637913703904"/>
    <n v="3183"/>
    <x v="11"/>
    <n v="40.716246900000002"/>
    <n v="-74.033458800000005"/>
    <n v="26227"/>
    <x v="0"/>
    <m/>
    <m/>
    <m/>
    <m/>
    <n v="1984"/>
    <n v="40"/>
    <m/>
    <n v="1"/>
  </r>
  <r>
    <n v="476"/>
    <n v="7"/>
    <m/>
    <m/>
    <m/>
    <m/>
    <d v="2016-08-05T21:32:33"/>
    <d v="2016-08-05T21:40:30"/>
    <n v="3205"/>
    <s v="JC Medical Center     "/>
    <n v="40.716539780991937"/>
    <n v="-74.049637913703904"/>
    <n v="3183"/>
    <x v="11"/>
    <n v="40.716246900000002"/>
    <n v="-74.033458800000005"/>
    <n v="26245"/>
    <x v="0"/>
    <m/>
    <m/>
    <m/>
    <m/>
    <n v="1987"/>
    <n v="37"/>
    <m/>
    <n v="2"/>
  </r>
  <r>
    <n v="276"/>
    <n v="4"/>
    <m/>
    <m/>
    <m/>
    <m/>
    <d v="2016-08-05T21:33:47"/>
    <d v="2016-08-05T21:38:23"/>
    <n v="3185"/>
    <s v="City Hall             "/>
    <n v="40.717732499999997"/>
    <n v="-74.043845000000005"/>
    <n v="3267"/>
    <x v="33"/>
    <n v="40.712418823756899"/>
    <n v="-74.038525521755219"/>
    <n v="24521"/>
    <x v="0"/>
    <m/>
    <m/>
    <m/>
    <m/>
    <n v="1969"/>
    <n v="55"/>
    <m/>
    <n v="1"/>
  </r>
  <r>
    <n v="271"/>
    <n v="4"/>
    <m/>
    <m/>
    <m/>
    <m/>
    <d v="2016-08-05T21:33:53"/>
    <d v="2016-08-05T21:38:24"/>
    <n v="3185"/>
    <s v="City Hall             "/>
    <n v="40.717732499999997"/>
    <n v="-74.043845000000005"/>
    <n v="3267"/>
    <x v="33"/>
    <n v="40.712418823756899"/>
    <n v="-74.038525521755219"/>
    <n v="26157"/>
    <x v="0"/>
    <m/>
    <m/>
    <m/>
    <m/>
    <n v="1965"/>
    <n v="59"/>
    <m/>
    <n v="1"/>
  </r>
  <r>
    <n v="229"/>
    <n v="3"/>
    <m/>
    <m/>
    <m/>
    <m/>
    <d v="2016-08-05T21:36:59"/>
    <d v="2016-08-05T21:40:48"/>
    <n v="3209"/>
    <s v="Brunswick St          "/>
    <n v="40.724176499999999"/>
    <n v="-74.050656399999994"/>
    <n v="3186"/>
    <x v="5"/>
    <n v="40.71958611647166"/>
    <n v="-74.043117463588715"/>
    <n v="26251"/>
    <x v="0"/>
    <m/>
    <m/>
    <m/>
    <m/>
    <n v="1984"/>
    <n v="40"/>
    <m/>
    <n v="1"/>
  </r>
  <r>
    <n v="1405"/>
    <n v="23"/>
    <m/>
    <m/>
    <m/>
    <m/>
    <d v="2016-08-05T21:39:34"/>
    <d v="2016-08-05T22:03:00"/>
    <n v="3184"/>
    <s v="Paulus Hook           "/>
    <n v="40.7141454"/>
    <n v="-74.033551900000006"/>
    <n v="3184"/>
    <x v="8"/>
    <n v="40.7141454"/>
    <n v="-74.033551900000006"/>
    <n v="26215"/>
    <x v="1"/>
    <m/>
    <m/>
    <m/>
    <m/>
    <m/>
    <s v=""/>
    <m/>
    <n v="0"/>
  </r>
  <r>
    <n v="251"/>
    <n v="4"/>
    <m/>
    <m/>
    <m/>
    <m/>
    <d v="2016-08-05T21:39:45"/>
    <d v="2016-08-05T21:43:57"/>
    <n v="3281"/>
    <s v="Leonard Gordon Park   "/>
    <n v="40.74590996631558"/>
    <n v="-74.057271480560303"/>
    <n v="3210"/>
    <x v="27"/>
    <n v="40.742677141000001"/>
    <n v="-74.051788633000001"/>
    <n v="24662"/>
    <x v="0"/>
    <m/>
    <m/>
    <m/>
    <m/>
    <n v="1985"/>
    <n v="39"/>
    <m/>
    <n v="2"/>
  </r>
  <r>
    <n v="345"/>
    <n v="5"/>
    <m/>
    <m/>
    <m/>
    <m/>
    <d v="2016-08-05T21:41:58"/>
    <d v="2016-08-05T21:47:43"/>
    <n v="3220"/>
    <s v="5 Corners Library     "/>
    <n v="40.734961020009514"/>
    <n v="-74.059503078460693"/>
    <n v="3201"/>
    <x v="22"/>
    <n v="40.737710999999997"/>
    <n v="-74.066920999999994"/>
    <n v="26268"/>
    <x v="0"/>
    <m/>
    <m/>
    <m/>
    <m/>
    <n v="1990"/>
    <n v="34"/>
    <m/>
    <n v="1"/>
  </r>
  <r>
    <n v="278"/>
    <n v="4"/>
    <m/>
    <m/>
    <m/>
    <m/>
    <d v="2016-08-05T21:42:19"/>
    <d v="2016-08-05T21:46:57"/>
    <n v="3209"/>
    <s v="Brunswick St          "/>
    <n v="40.724176499999999"/>
    <n v="-74.050656399999994"/>
    <n v="3186"/>
    <x v="5"/>
    <n v="40.71958611647166"/>
    <n v="-74.043117463588715"/>
    <n v="26188"/>
    <x v="0"/>
    <m/>
    <m/>
    <m/>
    <m/>
    <n v="1994"/>
    <n v="30"/>
    <m/>
    <n v="1"/>
  </r>
  <r>
    <n v="578"/>
    <n v="9"/>
    <m/>
    <m/>
    <m/>
    <m/>
    <d v="2016-08-05T21:42:49"/>
    <d v="2016-08-05T21:52:27"/>
    <n v="3199"/>
    <s v="Newport Pkwy          "/>
    <n v="40.728744800000001"/>
    <n v="-74.032108199999996"/>
    <n v="3187"/>
    <x v="16"/>
    <n v="40.721123599999999"/>
    <n v="-74.038050949999999"/>
    <n v="26302"/>
    <x v="0"/>
    <m/>
    <m/>
    <m/>
    <m/>
    <n v="1960"/>
    <n v="64"/>
    <m/>
    <n v="1"/>
  </r>
  <r>
    <n v="1130"/>
    <n v="18"/>
    <m/>
    <m/>
    <m/>
    <m/>
    <d v="2016-08-05T21:43:52"/>
    <d v="2016-08-05T22:02:42"/>
    <n v="3210"/>
    <s v="Pershing Field        "/>
    <n v="40.742677141000001"/>
    <n v="-74.051788633000001"/>
    <n v="3210"/>
    <x v="27"/>
    <n v="40.742677141000001"/>
    <n v="-74.051788633000001"/>
    <n v="24411"/>
    <x v="0"/>
    <m/>
    <m/>
    <m/>
    <m/>
    <n v="1987"/>
    <n v="37"/>
    <m/>
    <n v="1"/>
  </r>
  <r>
    <n v="389"/>
    <n v="6"/>
    <m/>
    <m/>
    <m/>
    <m/>
    <d v="2016-08-05T21:45:27"/>
    <d v="2016-08-05T21:51:57"/>
    <n v="3195"/>
    <s v="Sip Ave               "/>
    <n v="40.730742625306583"/>
    <n v="-74.063783884048462"/>
    <n v="3193"/>
    <x v="4"/>
    <n v="40.724605099886901"/>
    <n v="-74.078405946493149"/>
    <n v="24594"/>
    <x v="0"/>
    <m/>
    <m/>
    <m/>
    <m/>
    <n v="1963"/>
    <n v="61"/>
    <m/>
    <n v="1"/>
  </r>
  <r>
    <n v="94"/>
    <n v="1"/>
    <m/>
    <m/>
    <m/>
    <m/>
    <d v="2016-08-05T21:46:34"/>
    <d v="2016-08-05T21:48:09"/>
    <n v="3183"/>
    <s v="Exchange Place        "/>
    <n v="40.716246900000002"/>
    <n v="-74.033458800000005"/>
    <n v="3184"/>
    <x v="8"/>
    <n v="40.7141454"/>
    <n v="-74.033551900000006"/>
    <n v="26218"/>
    <x v="0"/>
    <m/>
    <m/>
    <m/>
    <m/>
    <n v="1984"/>
    <n v="40"/>
    <m/>
    <n v="1"/>
  </r>
  <r>
    <n v="679"/>
    <n v="11"/>
    <m/>
    <m/>
    <m/>
    <m/>
    <d v="2016-08-05T21:46:36"/>
    <d v="2016-08-05T21:57:56"/>
    <n v="3195"/>
    <s v="Sip Ave               "/>
    <n v="40.730742625306583"/>
    <n v="-74.063783884048462"/>
    <n v="3193"/>
    <x v="4"/>
    <n v="40.724605099886901"/>
    <n v="-74.078405946493149"/>
    <n v="26197"/>
    <x v="0"/>
    <m/>
    <m/>
    <m/>
    <m/>
    <n v="1977"/>
    <n v="47"/>
    <m/>
    <n v="1"/>
  </r>
  <r>
    <n v="184"/>
    <n v="3"/>
    <m/>
    <m/>
    <m/>
    <m/>
    <d v="2016-08-05T21:47:43"/>
    <d v="2016-08-05T21:50:48"/>
    <n v="3273"/>
    <s v="Manila &amp; 1st          "/>
    <n v="40.721650724879986"/>
    <n v="-74.042884111404419"/>
    <n v="3211"/>
    <x v="14"/>
    <n v="40.721525149999998"/>
    <n v="-74.046304543000005"/>
    <n v="26176"/>
    <x v="0"/>
    <m/>
    <m/>
    <m/>
    <m/>
    <n v="1989"/>
    <n v="35"/>
    <m/>
    <n v="1"/>
  </r>
  <r>
    <n v="272"/>
    <n v="4"/>
    <m/>
    <m/>
    <m/>
    <m/>
    <d v="2016-08-05T21:50:12"/>
    <d v="2016-08-05T21:54:44"/>
    <n v="3186"/>
    <s v="Grove St PATH         "/>
    <n v="40.71958611647166"/>
    <n v="-74.043117463588715"/>
    <n v="3187"/>
    <x v="16"/>
    <n v="40.721123599999999"/>
    <n v="-74.038050949999999"/>
    <n v="26251"/>
    <x v="0"/>
    <m/>
    <m/>
    <m/>
    <m/>
    <n v="1992"/>
    <n v="32"/>
    <m/>
    <n v="2"/>
  </r>
  <r>
    <n v="386"/>
    <n v="6"/>
    <m/>
    <m/>
    <m/>
    <m/>
    <d v="2016-08-05T21:50:49"/>
    <d v="2016-08-05T21:57:16"/>
    <n v="3225"/>
    <s v="Baldwin at Montgomery "/>
    <n v="40.723658899999997"/>
    <n v="-74.064194299999997"/>
    <n v="3195"/>
    <x v="3"/>
    <n v="40.730742625306583"/>
    <n v="-74.063783884048462"/>
    <n v="24479"/>
    <x v="0"/>
    <m/>
    <m/>
    <m/>
    <m/>
    <n v="1992"/>
    <n v="32"/>
    <m/>
    <n v="1"/>
  </r>
  <r>
    <n v="443"/>
    <n v="7"/>
    <m/>
    <m/>
    <m/>
    <m/>
    <d v="2016-08-05T21:52:58"/>
    <d v="2016-08-05T22:00:21"/>
    <n v="3210"/>
    <s v="Pershing Field        "/>
    <n v="40.742677141000001"/>
    <n v="-74.051788633000001"/>
    <n v="3212"/>
    <x v="40"/>
    <n v="40.734785817999999"/>
    <n v="-74.050443635999997"/>
    <n v="26303"/>
    <x v="0"/>
    <m/>
    <m/>
    <m/>
    <m/>
    <n v="1985"/>
    <n v="39"/>
    <m/>
    <n v="1"/>
  </r>
  <r>
    <n v="320"/>
    <n v="5"/>
    <m/>
    <m/>
    <m/>
    <m/>
    <d v="2016-08-05T21:53:15"/>
    <d v="2016-08-05T21:58:36"/>
    <n v="3185"/>
    <s v="City Hall             "/>
    <n v="40.717732499999997"/>
    <n v="-74.043845000000005"/>
    <n v="3187"/>
    <x v="16"/>
    <n v="40.721123599999999"/>
    <n v="-74.038050949999999"/>
    <n v="26256"/>
    <x v="0"/>
    <m/>
    <m/>
    <m/>
    <m/>
    <n v="1987"/>
    <n v="37"/>
    <m/>
    <n v="2"/>
  </r>
  <r>
    <n v="310"/>
    <n v="5"/>
    <m/>
    <m/>
    <m/>
    <m/>
    <d v="2016-08-05T21:53:21"/>
    <d v="2016-08-05T21:58:31"/>
    <n v="3185"/>
    <s v="City Hall             "/>
    <n v="40.717732499999997"/>
    <n v="-74.043845000000005"/>
    <n v="3187"/>
    <x v="16"/>
    <n v="40.721123599999999"/>
    <n v="-74.038050949999999"/>
    <n v="24548"/>
    <x v="0"/>
    <m/>
    <m/>
    <m/>
    <m/>
    <n v="1984"/>
    <n v="40"/>
    <m/>
    <n v="1"/>
  </r>
  <r>
    <n v="132"/>
    <n v="2"/>
    <m/>
    <m/>
    <m/>
    <m/>
    <d v="2016-08-05T21:56:06"/>
    <d v="2016-08-05T21:58:18"/>
    <n v="3186"/>
    <s v="Grove St PATH         "/>
    <n v="40.71958611647166"/>
    <n v="-74.043117463588715"/>
    <n v="3213"/>
    <x v="7"/>
    <n v="40.718488919999999"/>
    <n v="-74.047726624999996"/>
    <n v="26194"/>
    <x v="0"/>
    <m/>
    <m/>
    <m/>
    <m/>
    <n v="1983"/>
    <n v="41"/>
    <m/>
    <n v="1"/>
  </r>
  <r>
    <n v="117"/>
    <n v="1"/>
    <m/>
    <m/>
    <m/>
    <m/>
    <d v="2016-08-05T21:56:19"/>
    <d v="2016-08-05T21:58:16"/>
    <n v="3186"/>
    <s v="Grove St PATH         "/>
    <n v="40.71958611647166"/>
    <n v="-74.043117463588715"/>
    <n v="3213"/>
    <x v="7"/>
    <n v="40.718488919999999"/>
    <n v="-74.047726624999996"/>
    <n v="24659"/>
    <x v="0"/>
    <m/>
    <m/>
    <m/>
    <m/>
    <n v="1986"/>
    <n v="38"/>
    <m/>
    <n v="1"/>
  </r>
  <r>
    <n v="261"/>
    <n v="4"/>
    <m/>
    <m/>
    <m/>
    <m/>
    <d v="2016-08-05T21:56:58"/>
    <d v="2016-08-05T22:01:19"/>
    <n v="3186"/>
    <s v="Grove St PATH         "/>
    <n v="40.71958611647166"/>
    <n v="-74.043117463588715"/>
    <n v="3279"/>
    <x v="26"/>
    <n v="40.721630142638354"/>
    <n v="-74.04996782541275"/>
    <n v="24637"/>
    <x v="0"/>
    <m/>
    <m/>
    <m/>
    <m/>
    <n v="1979"/>
    <n v="45"/>
    <m/>
    <n v="1"/>
  </r>
  <r>
    <n v="422"/>
    <n v="7"/>
    <m/>
    <m/>
    <m/>
    <m/>
    <d v="2016-08-05T21:59:43"/>
    <d v="2016-08-05T22:06:45"/>
    <n v="3185"/>
    <s v="City Hall             "/>
    <n v="40.717732499999997"/>
    <n v="-74.043845000000005"/>
    <n v="3192"/>
    <x v="10"/>
    <n v="40.711242300000002"/>
    <n v="-74.055701299999996"/>
    <n v="24613"/>
    <x v="0"/>
    <m/>
    <m/>
    <m/>
    <m/>
    <n v="1989"/>
    <n v="35"/>
    <m/>
    <n v="1"/>
  </r>
  <r>
    <n v="275"/>
    <n v="4"/>
    <m/>
    <m/>
    <m/>
    <m/>
    <d v="2016-08-05T22:04:58"/>
    <d v="2016-08-05T22:09:33"/>
    <n v="3210"/>
    <s v="Pershing Field        "/>
    <n v="40.742677141000001"/>
    <n v="-74.051788633000001"/>
    <n v="3281"/>
    <x v="42"/>
    <n v="40.74590996631558"/>
    <n v="-74.057271480560303"/>
    <n v="26316"/>
    <x v="0"/>
    <m/>
    <m/>
    <m/>
    <m/>
    <n v="1985"/>
    <n v="39"/>
    <m/>
    <n v="2"/>
  </r>
  <r>
    <n v="361"/>
    <n v="6"/>
    <m/>
    <m/>
    <m/>
    <m/>
    <d v="2016-08-05T22:05:33"/>
    <d v="2016-08-05T22:11:35"/>
    <n v="3202"/>
    <s v="Newport PATH          "/>
    <n v="40.727223500000001"/>
    <n v="-74.033758899999995"/>
    <n v="3203"/>
    <x v="9"/>
    <n v="40.727595966000003"/>
    <n v="-74.044247311000007"/>
    <n v="24438"/>
    <x v="0"/>
    <m/>
    <m/>
    <m/>
    <m/>
    <n v="1986"/>
    <n v="38"/>
    <m/>
    <n v="1"/>
  </r>
  <r>
    <n v="476"/>
    <n v="7"/>
    <m/>
    <m/>
    <m/>
    <m/>
    <d v="2016-08-05T22:06:20"/>
    <d v="2016-08-05T22:14:16"/>
    <n v="3275"/>
    <s v="Columbus Drive        "/>
    <n v="40.718355198232139"/>
    <n v="-74.038914442062378"/>
    <n v="3214"/>
    <x v="19"/>
    <n v="40.712774199999998"/>
    <n v="-74.0364857"/>
    <n v="26198"/>
    <x v="0"/>
    <m/>
    <m/>
    <m/>
    <m/>
    <n v="1985"/>
    <n v="39"/>
    <m/>
    <n v="1"/>
  </r>
  <r>
    <n v="890"/>
    <n v="14"/>
    <m/>
    <m/>
    <m/>
    <m/>
    <d v="2016-08-05T22:08:37"/>
    <d v="2016-08-05T22:23:28"/>
    <n v="3183"/>
    <s v="Exchange Place        "/>
    <n v="40.716246900000002"/>
    <n v="-74.033458800000005"/>
    <n v="3279"/>
    <x v="26"/>
    <n v="40.721630142638354"/>
    <n v="-74.04996782541275"/>
    <n v="26311"/>
    <x v="0"/>
    <m/>
    <m/>
    <m/>
    <m/>
    <n v="1983"/>
    <n v="41"/>
    <m/>
    <n v="1"/>
  </r>
  <r>
    <n v="338"/>
    <n v="5"/>
    <m/>
    <m/>
    <m/>
    <m/>
    <d v="2016-08-05T22:09:37"/>
    <d v="2016-08-05T22:15:16"/>
    <n v="3183"/>
    <s v="Exchange Place        "/>
    <n v="40.716246900000002"/>
    <n v="-74.033458800000005"/>
    <n v="3202"/>
    <x v="15"/>
    <n v="40.727223500000001"/>
    <n v="-74.033758899999995"/>
    <n v="26164"/>
    <x v="0"/>
    <m/>
    <m/>
    <m/>
    <m/>
    <n v="1990"/>
    <n v="34"/>
    <m/>
    <n v="1"/>
  </r>
  <r>
    <n v="495"/>
    <n v="8"/>
    <m/>
    <m/>
    <m/>
    <m/>
    <d v="2016-08-05T22:12:57"/>
    <d v="2016-08-05T22:21:13"/>
    <n v="3211"/>
    <s v="Newark Ave            "/>
    <n v="40.721525149999998"/>
    <n v="-74.046304543000005"/>
    <n v="3203"/>
    <x v="9"/>
    <n v="40.727595966000003"/>
    <n v="-74.044247311000007"/>
    <n v="24377"/>
    <x v="0"/>
    <m/>
    <m/>
    <m/>
    <m/>
    <n v="1986"/>
    <n v="38"/>
    <m/>
    <n v="1"/>
  </r>
  <r>
    <n v="1980"/>
    <n v="33"/>
    <m/>
    <m/>
    <m/>
    <m/>
    <d v="2016-08-05T22:12:59"/>
    <d v="2016-08-05T22:46:00"/>
    <n v="3195"/>
    <s v="Sip Ave               "/>
    <n v="40.730742625306583"/>
    <n v="-74.063783884048462"/>
    <n v="3197"/>
    <x v="29"/>
    <n v="40.752558999999998"/>
    <n v="-74.044725"/>
    <n v="26244"/>
    <x v="0"/>
    <m/>
    <m/>
    <m/>
    <m/>
    <n v="1992"/>
    <n v="32"/>
    <m/>
    <n v="1"/>
  </r>
  <r>
    <n v="417"/>
    <n v="6"/>
    <m/>
    <m/>
    <m/>
    <m/>
    <d v="2016-08-05T22:13:21"/>
    <d v="2016-08-05T22:20:19"/>
    <n v="3187"/>
    <s v="Warren St             "/>
    <n v="40.721123599999999"/>
    <n v="-74.038050949999999"/>
    <n v="3213"/>
    <x v="7"/>
    <n v="40.718488919999999"/>
    <n v="-74.047726624999996"/>
    <n v="26251"/>
    <x v="0"/>
    <m/>
    <m/>
    <m/>
    <m/>
    <n v="1980"/>
    <n v="44"/>
    <m/>
    <n v="1"/>
  </r>
  <r>
    <n v="440"/>
    <n v="7"/>
    <m/>
    <m/>
    <m/>
    <m/>
    <d v="2016-08-05T22:13:46"/>
    <d v="2016-08-05T22:21:07"/>
    <n v="3211"/>
    <s v="Newark Ave            "/>
    <n v="40.721525149999998"/>
    <n v="-74.046304543000005"/>
    <n v="3203"/>
    <x v="9"/>
    <n v="40.727595966000003"/>
    <n v="-74.044247311000007"/>
    <n v="26257"/>
    <x v="0"/>
    <m/>
    <m/>
    <m/>
    <m/>
    <n v="1989"/>
    <n v="35"/>
    <m/>
    <n v="2"/>
  </r>
  <r>
    <n v="281"/>
    <n v="4"/>
    <m/>
    <m/>
    <m/>
    <m/>
    <d v="2016-08-05T22:14:09"/>
    <d v="2016-08-05T22:18:51"/>
    <n v="3276"/>
    <s v="Marin Light Rail      "/>
    <n v="40.714584035358932"/>
    <n v="-74.042817056179047"/>
    <n v="3187"/>
    <x v="16"/>
    <n v="40.721123599999999"/>
    <n v="-74.038050949999999"/>
    <n v="26171"/>
    <x v="0"/>
    <m/>
    <m/>
    <m/>
    <m/>
    <n v="1989"/>
    <n v="35"/>
    <m/>
    <n v="1"/>
  </r>
  <r>
    <n v="586"/>
    <n v="9"/>
    <m/>
    <m/>
    <m/>
    <m/>
    <d v="2016-08-05T22:14:31"/>
    <d v="2016-08-05T22:24:17"/>
    <n v="3193"/>
    <s v="Lincoln Park          "/>
    <n v="40.724605099886901"/>
    <n v="-74.078405946493149"/>
    <n v="3195"/>
    <x v="3"/>
    <n v="40.730742625306583"/>
    <n v="-74.063783884048462"/>
    <n v="24518"/>
    <x v="0"/>
    <m/>
    <m/>
    <m/>
    <m/>
    <n v="1983"/>
    <n v="41"/>
    <m/>
    <n v="1"/>
  </r>
  <r>
    <n v="214"/>
    <n v="3"/>
    <m/>
    <m/>
    <m/>
    <m/>
    <d v="2016-08-05T22:16:06"/>
    <d v="2016-08-05T22:19:40"/>
    <n v="3186"/>
    <s v="Grove St PATH         "/>
    <n v="40.71958611647166"/>
    <n v="-74.043117463588715"/>
    <n v="3279"/>
    <x v="26"/>
    <n v="40.721630142638354"/>
    <n v="-74.04996782541275"/>
    <n v="26188"/>
    <x v="0"/>
    <m/>
    <m/>
    <m/>
    <m/>
    <n v="1985"/>
    <n v="39"/>
    <m/>
    <n v="2"/>
  </r>
  <r>
    <n v="1815"/>
    <n v="30"/>
    <m/>
    <m/>
    <m/>
    <m/>
    <d v="2016-08-05T22:17:58"/>
    <d v="2016-08-05T22:48:13"/>
    <n v="3202"/>
    <s v="Newport PATH          "/>
    <n v="40.727223500000001"/>
    <n v="-74.033758899999995"/>
    <n v="3214"/>
    <x v="19"/>
    <n v="40.712774199999998"/>
    <n v="-74.0364857"/>
    <n v="26164"/>
    <x v="0"/>
    <m/>
    <m/>
    <m/>
    <m/>
    <n v="1990"/>
    <n v="34"/>
    <m/>
    <n v="1"/>
  </r>
  <r>
    <n v="616"/>
    <n v="10"/>
    <m/>
    <m/>
    <m/>
    <m/>
    <d v="2016-08-05T22:19:01"/>
    <d v="2016-08-05T22:29:18"/>
    <n v="3184"/>
    <s v="Paulus Hook           "/>
    <n v="40.7141454"/>
    <n v="-74.033551900000006"/>
    <n v="3203"/>
    <x v="9"/>
    <n v="40.727595966000003"/>
    <n v="-74.044247311000007"/>
    <n v="24669"/>
    <x v="0"/>
    <m/>
    <m/>
    <m/>
    <m/>
    <n v="1970"/>
    <n v="54"/>
    <m/>
    <n v="1"/>
  </r>
  <r>
    <n v="488"/>
    <n v="8"/>
    <m/>
    <m/>
    <m/>
    <m/>
    <d v="2016-08-05T22:19:09"/>
    <d v="2016-08-05T22:27:18"/>
    <n v="3203"/>
    <s v="Hamilton Park         "/>
    <n v="40.727595966000003"/>
    <n v="-74.044247311000007"/>
    <n v="3186"/>
    <x v="5"/>
    <n v="40.71958611647166"/>
    <n v="-74.043117463588715"/>
    <n v="24478"/>
    <x v="0"/>
    <m/>
    <m/>
    <m/>
    <m/>
    <n v="1988"/>
    <n v="36"/>
    <m/>
    <n v="1"/>
  </r>
  <r>
    <n v="145"/>
    <n v="2"/>
    <m/>
    <m/>
    <m/>
    <m/>
    <d v="2016-08-05T22:20:03"/>
    <d v="2016-08-05T22:22:29"/>
    <n v="3195"/>
    <s v="Sip Ave               "/>
    <n v="40.730742625306583"/>
    <n v="-74.063783884048462"/>
    <n v="3194"/>
    <x v="20"/>
    <n v="40.725339925355797"/>
    <n v="-74.067622125148773"/>
    <n v="26232"/>
    <x v="0"/>
    <m/>
    <m/>
    <m/>
    <m/>
    <n v="1984"/>
    <n v="40"/>
    <m/>
    <n v="1"/>
  </r>
  <r>
    <n v="1113"/>
    <n v="18"/>
    <m/>
    <m/>
    <m/>
    <m/>
    <d v="2016-08-05T22:20:06"/>
    <d v="2016-08-05T22:38:39"/>
    <n v="3220"/>
    <s v="5 Corners Library     "/>
    <n v="40.734961020009514"/>
    <n v="-74.059503078460693"/>
    <n v="3199"/>
    <x v="21"/>
    <n v="40.728744800000001"/>
    <n v="-74.032108199999996"/>
    <n v="26299"/>
    <x v="0"/>
    <m/>
    <m/>
    <m/>
    <m/>
    <n v="1972"/>
    <n v="52"/>
    <m/>
    <n v="1"/>
  </r>
  <r>
    <n v="1251"/>
    <n v="20"/>
    <m/>
    <m/>
    <m/>
    <m/>
    <d v="2016-08-05T22:21:05"/>
    <d v="2016-08-05T22:41:56"/>
    <n v="3202"/>
    <s v="Newport PATH          "/>
    <n v="40.727223500000001"/>
    <n v="-74.033758899999995"/>
    <n v="3186"/>
    <x v="5"/>
    <n v="40.71958611647166"/>
    <n v="-74.043117463588715"/>
    <n v="24414"/>
    <x v="1"/>
    <m/>
    <m/>
    <m/>
    <m/>
    <m/>
    <s v=""/>
    <m/>
    <n v="0"/>
  </r>
  <r>
    <n v="1285"/>
    <n v="21"/>
    <m/>
    <m/>
    <m/>
    <m/>
    <d v="2016-08-05T22:21:39"/>
    <d v="2016-08-05T22:43:04"/>
    <n v="3199"/>
    <s v="Newport Pkwy          "/>
    <n v="40.728744800000001"/>
    <n v="-74.032108199999996"/>
    <n v="3199"/>
    <x v="21"/>
    <n v="40.728744800000001"/>
    <n v="-74.032108199999996"/>
    <n v="26208"/>
    <x v="0"/>
    <m/>
    <m/>
    <m/>
    <m/>
    <n v="1989"/>
    <n v="35"/>
    <m/>
    <n v="2"/>
  </r>
  <r>
    <n v="1097"/>
    <n v="18"/>
    <m/>
    <m/>
    <m/>
    <m/>
    <d v="2016-08-05T22:24:34"/>
    <d v="2016-08-05T22:42:52"/>
    <n v="3273"/>
    <s v="Manila &amp; 1st          "/>
    <n v="40.721650724879986"/>
    <n v="-74.042884111404419"/>
    <n v="3278"/>
    <x v="12"/>
    <n v="40.725685483629007"/>
    <n v="-74.048790335655212"/>
    <n v="24432"/>
    <x v="0"/>
    <m/>
    <m/>
    <m/>
    <m/>
    <n v="1981"/>
    <n v="43"/>
    <m/>
    <n v="1"/>
  </r>
  <r>
    <n v="1483"/>
    <n v="24"/>
    <m/>
    <m/>
    <m/>
    <m/>
    <d v="2016-08-05T22:25:28"/>
    <d v="2016-08-05T22:50:11"/>
    <n v="3202"/>
    <s v="Newport PATH          "/>
    <n v="40.727223500000001"/>
    <n v="-74.033758899999995"/>
    <n v="3197"/>
    <x v="29"/>
    <n v="40.752558999999998"/>
    <n v="-74.044725"/>
    <n v="24516"/>
    <x v="0"/>
    <m/>
    <m/>
    <m/>
    <m/>
    <n v="1995"/>
    <n v="29"/>
    <m/>
    <n v="2"/>
  </r>
  <r>
    <n v="203"/>
    <n v="3"/>
    <m/>
    <m/>
    <m/>
    <m/>
    <d v="2016-08-05T22:26:53"/>
    <d v="2016-08-05T22:30:16"/>
    <n v="3272"/>
    <s v="Jersey &amp; 3rd          "/>
    <n v="40.723331586464361"/>
    <n v="-74.045952558517442"/>
    <n v="3203"/>
    <x v="9"/>
    <n v="40.727595966000003"/>
    <n v="-74.044247311000007"/>
    <n v="24648"/>
    <x v="0"/>
    <m/>
    <m/>
    <m/>
    <m/>
    <n v="1986"/>
    <n v="38"/>
    <m/>
    <n v="1"/>
  </r>
  <r>
    <n v="229"/>
    <n v="3"/>
    <m/>
    <m/>
    <m/>
    <m/>
    <d v="2016-08-05T22:27:14"/>
    <d v="2016-08-05T22:31:03"/>
    <n v="3272"/>
    <s v="Jersey &amp; 3rd          "/>
    <n v="40.723331586464361"/>
    <n v="-74.045952558517442"/>
    <n v="3203"/>
    <x v="9"/>
    <n v="40.727595966000003"/>
    <n v="-74.044247311000007"/>
    <n v="26292"/>
    <x v="0"/>
    <m/>
    <m/>
    <m/>
    <m/>
    <n v="1989"/>
    <n v="35"/>
    <m/>
    <n v="2"/>
  </r>
  <r>
    <n v="552"/>
    <n v="9"/>
    <m/>
    <m/>
    <m/>
    <m/>
    <d v="2016-08-05T22:28:42"/>
    <d v="2016-08-05T22:37:54"/>
    <n v="3202"/>
    <s v="Newport PATH          "/>
    <n v="40.727223500000001"/>
    <n v="-74.033758899999995"/>
    <n v="3278"/>
    <x v="12"/>
    <n v="40.725685483629007"/>
    <n v="-74.048790335655212"/>
    <n v="26151"/>
    <x v="0"/>
    <m/>
    <m/>
    <m/>
    <m/>
    <m/>
    <s v=""/>
    <m/>
    <n v="0"/>
  </r>
  <r>
    <n v="551"/>
    <n v="9"/>
    <m/>
    <m/>
    <m/>
    <m/>
    <d v="2016-08-05T22:28:43"/>
    <d v="2016-08-05T22:37:54"/>
    <n v="3202"/>
    <s v="Newport PATH          "/>
    <n v="40.727223500000001"/>
    <n v="-74.033758899999995"/>
    <n v="3278"/>
    <x v="12"/>
    <n v="40.725685483629007"/>
    <n v="-74.048790335655212"/>
    <n v="24670"/>
    <x v="0"/>
    <m/>
    <m/>
    <m/>
    <m/>
    <n v="1976"/>
    <n v="48"/>
    <m/>
    <n v="1"/>
  </r>
  <r>
    <n v="168"/>
    <n v="2"/>
    <m/>
    <m/>
    <m/>
    <m/>
    <d v="2016-08-05T22:29:56"/>
    <d v="2016-08-05T22:32:45"/>
    <n v="3195"/>
    <s v="Sip Ave               "/>
    <n v="40.730742625306583"/>
    <n v="-74.063783884048462"/>
    <n v="3194"/>
    <x v="20"/>
    <n v="40.725339925355797"/>
    <n v="-74.067622125148773"/>
    <n v="24463"/>
    <x v="0"/>
    <m/>
    <m/>
    <m/>
    <m/>
    <n v="1991"/>
    <n v="33"/>
    <m/>
    <n v="1"/>
  </r>
  <r>
    <n v="266"/>
    <n v="4"/>
    <m/>
    <m/>
    <m/>
    <m/>
    <d v="2016-08-05T22:30:21"/>
    <d v="2016-08-05T22:34:47"/>
    <n v="3195"/>
    <s v="Sip Ave               "/>
    <n v="40.730742625306583"/>
    <n v="-74.063783884048462"/>
    <n v="3194"/>
    <x v="20"/>
    <n v="40.725339925355797"/>
    <n v="-74.067622125148773"/>
    <n v="24479"/>
    <x v="0"/>
    <m/>
    <m/>
    <m/>
    <m/>
    <n v="1981"/>
    <n v="43"/>
    <m/>
    <n v="1"/>
  </r>
  <r>
    <n v="298"/>
    <n v="4"/>
    <m/>
    <m/>
    <m/>
    <m/>
    <d v="2016-08-05T22:34:48"/>
    <d v="2016-08-05T22:39:47"/>
    <n v="3194"/>
    <s v="McGinley Square       "/>
    <n v="40.725339925355797"/>
    <n v="-74.067622125148773"/>
    <n v="3193"/>
    <x v="4"/>
    <n v="40.724605099886901"/>
    <n v="-74.078405946493149"/>
    <n v="26232"/>
    <x v="0"/>
    <m/>
    <m/>
    <m/>
    <m/>
    <n v="1991"/>
    <n v="33"/>
    <m/>
    <n v="1"/>
  </r>
  <r>
    <n v="315"/>
    <n v="5"/>
    <m/>
    <m/>
    <m/>
    <m/>
    <d v="2016-08-05T22:35:12"/>
    <d v="2016-08-05T22:40:27"/>
    <n v="3202"/>
    <s v="Newport PATH          "/>
    <n v="40.727223500000001"/>
    <n v="-74.033758899999995"/>
    <n v="3199"/>
    <x v="21"/>
    <n v="40.728744800000001"/>
    <n v="-74.032108199999996"/>
    <n v="24525"/>
    <x v="0"/>
    <m/>
    <m/>
    <m/>
    <m/>
    <n v="1991"/>
    <n v="33"/>
    <m/>
    <n v="2"/>
  </r>
  <r>
    <n v="795"/>
    <n v="13"/>
    <m/>
    <m/>
    <m/>
    <m/>
    <d v="2016-08-05T22:36:10"/>
    <d v="2016-08-05T22:49:26"/>
    <n v="3276"/>
    <s v="Marin Light Rail      "/>
    <n v="40.714584035358932"/>
    <n v="-74.042817056179047"/>
    <n v="3202"/>
    <x v="15"/>
    <n v="40.727223500000001"/>
    <n v="-74.033758899999995"/>
    <n v="26216"/>
    <x v="0"/>
    <m/>
    <m/>
    <m/>
    <m/>
    <n v="1985"/>
    <n v="39"/>
    <m/>
    <n v="2"/>
  </r>
  <r>
    <n v="790"/>
    <n v="13"/>
    <m/>
    <m/>
    <m/>
    <m/>
    <d v="2016-08-05T22:36:15"/>
    <d v="2016-08-05T22:49:26"/>
    <n v="3276"/>
    <s v="Marin Light Rail      "/>
    <n v="40.714584035358932"/>
    <n v="-74.042817056179047"/>
    <n v="3202"/>
    <x v="15"/>
    <n v="40.727223500000001"/>
    <n v="-74.033758899999995"/>
    <n v="26309"/>
    <x v="0"/>
    <m/>
    <m/>
    <m/>
    <m/>
    <n v="1984"/>
    <n v="40"/>
    <m/>
    <n v="1"/>
  </r>
  <r>
    <n v="70552"/>
    <n v="1175"/>
    <m/>
    <m/>
    <m/>
    <m/>
    <d v="2016-08-05T22:37:35"/>
    <d v="2016-08-06T18:13:28"/>
    <n v="3276"/>
    <s v="Marin Light Rail      "/>
    <n v="40.714584035358932"/>
    <n v="-74.042817056179047"/>
    <n v="3276"/>
    <x v="6"/>
    <n v="40.714584035358932"/>
    <n v="-74.042817056179047"/>
    <n v="24391"/>
    <x v="0"/>
    <m/>
    <m/>
    <m/>
    <m/>
    <n v="1977"/>
    <n v="47"/>
    <m/>
    <n v="1"/>
  </r>
  <r>
    <n v="778"/>
    <n v="12"/>
    <m/>
    <m/>
    <m/>
    <m/>
    <d v="2016-08-05T22:40:11"/>
    <d v="2016-08-05T22:53:10"/>
    <n v="3202"/>
    <s v="Newport PATH          "/>
    <n v="40.727223500000001"/>
    <n v="-74.033758899999995"/>
    <n v="3183"/>
    <x v="11"/>
    <n v="40.716246900000002"/>
    <n v="-74.033458800000005"/>
    <n v="24661"/>
    <x v="0"/>
    <m/>
    <m/>
    <m/>
    <m/>
    <n v="1983"/>
    <n v="41"/>
    <m/>
    <n v="1"/>
  </r>
  <r>
    <n v="481"/>
    <n v="8"/>
    <m/>
    <m/>
    <m/>
    <m/>
    <d v="2016-08-05T22:40:34"/>
    <d v="2016-08-05T22:48:36"/>
    <n v="3193"/>
    <s v="Lincoln Park          "/>
    <n v="40.724605099886901"/>
    <n v="-74.078405946493149"/>
    <n v="3195"/>
    <x v="3"/>
    <n v="40.730742625306583"/>
    <n v="-74.063783884048462"/>
    <n v="24392"/>
    <x v="0"/>
    <m/>
    <m/>
    <m/>
    <m/>
    <n v="1986"/>
    <n v="38"/>
    <m/>
    <n v="1"/>
  </r>
  <r>
    <n v="273"/>
    <n v="4"/>
    <m/>
    <m/>
    <m/>
    <m/>
    <d v="2016-08-05T22:42:38"/>
    <d v="2016-08-05T22:47:11"/>
    <n v="3212"/>
    <s v="Christ Hospital       "/>
    <n v="40.734785817999999"/>
    <n v="-74.050443635999997"/>
    <n v="3196"/>
    <x v="37"/>
    <n v="40.744318700000001"/>
    <n v="-74.043990899999997"/>
    <n v="24472"/>
    <x v="0"/>
    <m/>
    <m/>
    <m/>
    <m/>
    <n v="1969"/>
    <n v="55"/>
    <m/>
    <n v="1"/>
  </r>
  <r>
    <n v="3571"/>
    <n v="59"/>
    <m/>
    <m/>
    <m/>
    <m/>
    <d v="2016-08-05T22:48:29"/>
    <d v="2016-08-05T23:48:00"/>
    <n v="3197"/>
    <s v="North St              "/>
    <n v="40.752558999999998"/>
    <n v="-74.044725"/>
    <n v="3197"/>
    <x v="29"/>
    <n v="40.752558999999998"/>
    <n v="-74.044725"/>
    <n v="26244"/>
    <x v="0"/>
    <m/>
    <m/>
    <m/>
    <m/>
    <n v="1992"/>
    <n v="32"/>
    <m/>
    <n v="1"/>
  </r>
  <r>
    <n v="789"/>
    <n v="13"/>
    <m/>
    <m/>
    <m/>
    <m/>
    <d v="2016-08-05T22:48:32"/>
    <d v="2016-08-05T23:01:42"/>
    <n v="3187"/>
    <s v="Warren St             "/>
    <n v="40.721123599999999"/>
    <n v="-74.038050949999999"/>
    <n v="3225"/>
    <x v="38"/>
    <n v="40.723658899999997"/>
    <n v="-74.064194299999997"/>
    <n v="26310"/>
    <x v="0"/>
    <m/>
    <m/>
    <m/>
    <m/>
    <n v="1984"/>
    <n v="40"/>
    <m/>
    <n v="1"/>
  </r>
  <r>
    <n v="781"/>
    <n v="13"/>
    <m/>
    <m/>
    <m/>
    <m/>
    <d v="2016-08-05T22:48:43"/>
    <d v="2016-08-05T23:01:44"/>
    <n v="3187"/>
    <s v="Warren St             "/>
    <n v="40.721123599999999"/>
    <n v="-74.038050949999999"/>
    <n v="3225"/>
    <x v="38"/>
    <n v="40.723658899999997"/>
    <n v="-74.064194299999997"/>
    <n v="24571"/>
    <x v="0"/>
    <m/>
    <m/>
    <m/>
    <m/>
    <n v="1987"/>
    <n v="37"/>
    <m/>
    <n v="2"/>
  </r>
  <r>
    <n v="1316"/>
    <n v="21"/>
    <m/>
    <m/>
    <m/>
    <m/>
    <d v="2016-08-05T22:51:54"/>
    <d v="2016-08-05T23:13:51"/>
    <n v="3220"/>
    <s v="5 Corners Library     "/>
    <n v="40.734961020009514"/>
    <n v="-74.059503078460693"/>
    <n v="3187"/>
    <x v="16"/>
    <n v="40.721123599999999"/>
    <n v="-74.038050949999999"/>
    <n v="26275"/>
    <x v="0"/>
    <m/>
    <m/>
    <m/>
    <m/>
    <n v="1991"/>
    <n v="33"/>
    <m/>
    <n v="1"/>
  </r>
  <r>
    <n v="1289"/>
    <n v="21"/>
    <m/>
    <m/>
    <m/>
    <m/>
    <d v="2016-08-05T22:51:57"/>
    <d v="2016-08-05T23:13:27"/>
    <n v="3220"/>
    <s v="5 Corners Library     "/>
    <n v="40.734961020009514"/>
    <n v="-74.059503078460693"/>
    <n v="3187"/>
    <x v="16"/>
    <n v="40.721123599999999"/>
    <n v="-74.038050949999999"/>
    <n v="26179"/>
    <x v="0"/>
    <m/>
    <m/>
    <m/>
    <m/>
    <n v="1990"/>
    <n v="34"/>
    <m/>
    <n v="1"/>
  </r>
  <r>
    <n v="714"/>
    <n v="11"/>
    <m/>
    <m/>
    <m/>
    <m/>
    <d v="2016-08-05T22:52:06"/>
    <d v="2016-08-05T23:04:00"/>
    <n v="3220"/>
    <s v="5 Corners Library     "/>
    <n v="40.734961020009514"/>
    <n v="-74.059503078460693"/>
    <n v="3187"/>
    <x v="16"/>
    <n v="40.721123599999999"/>
    <n v="-74.038050949999999"/>
    <n v="24687"/>
    <x v="0"/>
    <m/>
    <m/>
    <m/>
    <m/>
    <n v="1990"/>
    <n v="34"/>
    <m/>
    <n v="1"/>
  </r>
  <r>
    <n v="310"/>
    <n v="5"/>
    <m/>
    <m/>
    <m/>
    <m/>
    <d v="2016-08-05T22:54:09"/>
    <d v="2016-08-05T22:59:19"/>
    <n v="3211"/>
    <s v="Newark Ave            "/>
    <n v="40.721525149999998"/>
    <n v="-74.046304543000005"/>
    <n v="3187"/>
    <x v="16"/>
    <n v="40.721123599999999"/>
    <n v="-74.038050949999999"/>
    <n v="24684"/>
    <x v="0"/>
    <m/>
    <m/>
    <m/>
    <m/>
    <n v="1982"/>
    <n v="42"/>
    <m/>
    <n v="1"/>
  </r>
  <r>
    <n v="186"/>
    <n v="3"/>
    <m/>
    <m/>
    <m/>
    <m/>
    <d v="2016-08-05T22:54:21"/>
    <d v="2016-08-05T22:57:27"/>
    <n v="3205"/>
    <s v="JC Medical Center     "/>
    <n v="40.716539780991937"/>
    <n v="-74.049637913703904"/>
    <n v="3186"/>
    <x v="5"/>
    <n v="40.71958611647166"/>
    <n v="-74.043117463588715"/>
    <n v="24573"/>
    <x v="0"/>
    <m/>
    <m/>
    <m/>
    <m/>
    <n v="1980"/>
    <n v="44"/>
    <m/>
    <n v="1"/>
  </r>
  <r>
    <n v="342"/>
    <n v="5"/>
    <m/>
    <m/>
    <m/>
    <m/>
    <d v="2016-08-05T22:55:18"/>
    <d v="2016-08-05T23:01:01"/>
    <n v="3195"/>
    <s v="Sip Ave               "/>
    <n v="40.730742625306583"/>
    <n v="-74.063783884048462"/>
    <n v="3207"/>
    <x v="32"/>
    <n v="40.737603700000001"/>
    <n v="-74.052478300000004"/>
    <n v="24392"/>
    <x v="0"/>
    <m/>
    <m/>
    <m/>
    <m/>
    <n v="1989"/>
    <n v="35"/>
    <m/>
    <n v="1"/>
  </r>
  <r>
    <n v="1395"/>
    <n v="23"/>
    <m/>
    <m/>
    <m/>
    <m/>
    <d v="2016-08-05T22:55:22"/>
    <d v="2016-08-05T23:18:37"/>
    <n v="3183"/>
    <s v="Exchange Place        "/>
    <n v="40.716246900000002"/>
    <n v="-74.033458800000005"/>
    <n v="3183"/>
    <x v="11"/>
    <n v="40.716246900000002"/>
    <n v="-74.033458800000005"/>
    <n v="26227"/>
    <x v="0"/>
    <m/>
    <m/>
    <m/>
    <m/>
    <n v="1957"/>
    <n v="67"/>
    <m/>
    <n v="1"/>
  </r>
  <r>
    <n v="389"/>
    <n v="6"/>
    <m/>
    <m/>
    <m/>
    <m/>
    <d v="2016-08-05T22:57:43"/>
    <d v="2016-08-05T23:04:12"/>
    <n v="3186"/>
    <s v="Grove St PATH         "/>
    <n v="40.71958611647166"/>
    <n v="-74.043117463588715"/>
    <n v="3276"/>
    <x v="6"/>
    <n v="40.714584035358932"/>
    <n v="-74.042817056179047"/>
    <n v="24414"/>
    <x v="0"/>
    <m/>
    <m/>
    <m/>
    <m/>
    <n v="1985"/>
    <n v="39"/>
    <m/>
    <n v="1"/>
  </r>
  <r>
    <n v="376"/>
    <n v="6"/>
    <m/>
    <m/>
    <m/>
    <m/>
    <d v="2016-08-05T22:58:03"/>
    <d v="2016-08-05T23:04:19"/>
    <n v="3186"/>
    <s v="Grove St PATH         "/>
    <n v="40.71958611647166"/>
    <n v="-74.043117463588715"/>
    <n v="3203"/>
    <x v="9"/>
    <n v="40.727595966000003"/>
    <n v="-74.044247311000007"/>
    <n v="24478"/>
    <x v="0"/>
    <m/>
    <m/>
    <m/>
    <m/>
    <n v="1968"/>
    <n v="56"/>
    <m/>
    <n v="1"/>
  </r>
  <r>
    <n v="922"/>
    <n v="15"/>
    <m/>
    <m/>
    <m/>
    <m/>
    <d v="2016-08-05T23:00:54"/>
    <d v="2016-08-05T23:16:16"/>
    <n v="3199"/>
    <s v="Newport Pkwy          "/>
    <n v="40.728744800000001"/>
    <n v="-74.032108199999996"/>
    <n v="3185"/>
    <x v="13"/>
    <n v="40.717732499999997"/>
    <n v="-74.043845000000005"/>
    <n v="24501"/>
    <x v="0"/>
    <m/>
    <m/>
    <m/>
    <m/>
    <n v="1988"/>
    <n v="36"/>
    <m/>
    <n v="1"/>
  </r>
  <r>
    <n v="1200"/>
    <n v="20"/>
    <m/>
    <m/>
    <m/>
    <m/>
    <d v="2016-08-05T23:01:24"/>
    <d v="2016-08-05T23:21:25"/>
    <n v="3183"/>
    <s v="Exchange Place        "/>
    <n v="40.716246900000002"/>
    <n v="-74.033458800000005"/>
    <n v="3202"/>
    <x v="15"/>
    <n v="40.727223500000001"/>
    <n v="-74.033758899999995"/>
    <n v="24661"/>
    <x v="0"/>
    <m/>
    <m/>
    <m/>
    <m/>
    <n v="1983"/>
    <n v="41"/>
    <m/>
    <n v="1"/>
  </r>
  <r>
    <n v="352"/>
    <n v="5"/>
    <m/>
    <m/>
    <m/>
    <m/>
    <d v="2016-08-05T23:02:56"/>
    <d v="2016-08-05T23:08:48"/>
    <n v="3186"/>
    <s v="Grove St PATH         "/>
    <n v="40.71958611647166"/>
    <n v="-74.043117463588715"/>
    <n v="3203"/>
    <x v="9"/>
    <n v="40.727595966000003"/>
    <n v="-74.044247311000007"/>
    <n v="24686"/>
    <x v="0"/>
    <m/>
    <m/>
    <m/>
    <m/>
    <n v="1984"/>
    <n v="40"/>
    <m/>
    <n v="1"/>
  </r>
  <r>
    <n v="542"/>
    <n v="9"/>
    <m/>
    <m/>
    <m/>
    <m/>
    <d v="2016-08-05T23:04:03"/>
    <d v="2016-08-05T23:13:05"/>
    <n v="3186"/>
    <s v="Grove St PATH         "/>
    <n v="40.71958611647166"/>
    <n v="-74.043117463588715"/>
    <n v="3214"/>
    <x v="19"/>
    <n v="40.712774199999998"/>
    <n v="-74.0364857"/>
    <n v="24510"/>
    <x v="0"/>
    <m/>
    <m/>
    <m/>
    <m/>
    <n v="1986"/>
    <n v="38"/>
    <m/>
    <n v="2"/>
  </r>
  <r>
    <n v="393"/>
    <n v="6"/>
    <m/>
    <m/>
    <m/>
    <m/>
    <d v="2016-08-05T23:04:10"/>
    <d v="2016-08-05T23:10:44"/>
    <n v="3195"/>
    <s v="Sip Ave               "/>
    <n v="40.730742625306583"/>
    <n v="-74.063783884048462"/>
    <n v="3201"/>
    <x v="22"/>
    <n v="40.737710999999997"/>
    <n v="-74.066920999999994"/>
    <n v="24518"/>
    <x v="0"/>
    <m/>
    <m/>
    <m/>
    <m/>
    <n v="1963"/>
    <n v="61"/>
    <m/>
    <n v="1"/>
  </r>
  <r>
    <n v="397"/>
    <n v="6"/>
    <m/>
    <m/>
    <m/>
    <m/>
    <d v="2016-08-05T23:04:26"/>
    <d v="2016-08-05T23:11:03"/>
    <n v="3195"/>
    <s v="Sip Ave               "/>
    <n v="40.730742625306583"/>
    <n v="-74.063783884048462"/>
    <n v="3201"/>
    <x v="22"/>
    <n v="40.737710999999997"/>
    <n v="-74.066920999999994"/>
    <n v="26271"/>
    <x v="0"/>
    <m/>
    <m/>
    <m/>
    <m/>
    <n v="1968"/>
    <n v="56"/>
    <m/>
    <n v="1"/>
  </r>
  <r>
    <n v="888"/>
    <n v="14"/>
    <m/>
    <m/>
    <m/>
    <m/>
    <d v="2016-08-05T23:04:32"/>
    <d v="2016-08-05T23:19:21"/>
    <n v="3202"/>
    <s v="Newport PATH          "/>
    <n v="40.727223500000001"/>
    <n v="-74.033758899999995"/>
    <n v="3214"/>
    <x v="19"/>
    <n v="40.712774199999998"/>
    <n v="-74.0364857"/>
    <n v="26216"/>
    <x v="1"/>
    <m/>
    <m/>
    <m/>
    <m/>
    <m/>
    <s v=""/>
    <m/>
    <n v="0"/>
  </r>
  <r>
    <n v="932"/>
    <n v="15"/>
    <m/>
    <m/>
    <m/>
    <m/>
    <d v="2016-08-05T23:04:50"/>
    <d v="2016-08-05T23:20:22"/>
    <n v="3202"/>
    <s v="Newport PATH          "/>
    <n v="40.727223500000001"/>
    <n v="-74.033758899999995"/>
    <n v="3214"/>
    <x v="19"/>
    <n v="40.712774199999998"/>
    <n v="-74.0364857"/>
    <n v="26309"/>
    <x v="0"/>
    <m/>
    <m/>
    <m/>
    <m/>
    <n v="1981"/>
    <n v="43"/>
    <m/>
    <n v="1"/>
  </r>
  <r>
    <n v="203"/>
    <n v="3"/>
    <m/>
    <m/>
    <m/>
    <m/>
    <d v="2016-08-05T23:05:37"/>
    <d v="2016-08-05T23:09:01"/>
    <n v="3203"/>
    <s v="Hamilton Park         "/>
    <n v="40.727595966000003"/>
    <n v="-74.044247311000007"/>
    <n v="3211"/>
    <x v="14"/>
    <n v="40.721525149999998"/>
    <n v="-74.046304543000005"/>
    <n v="26204"/>
    <x v="0"/>
    <m/>
    <m/>
    <m/>
    <m/>
    <n v="1979"/>
    <n v="45"/>
    <m/>
    <n v="1"/>
  </r>
  <r>
    <n v="128"/>
    <n v="2"/>
    <m/>
    <m/>
    <m/>
    <m/>
    <d v="2016-08-05T23:08:36"/>
    <d v="2016-08-05T23:10:44"/>
    <n v="3267"/>
    <s v="Morris Canal          "/>
    <n v="40.712418823756899"/>
    <n v="-74.038525521755219"/>
    <n v="3276"/>
    <x v="6"/>
    <n v="40.714584035358932"/>
    <n v="-74.042817056179047"/>
    <n v="26157"/>
    <x v="0"/>
    <m/>
    <m/>
    <m/>
    <m/>
    <n v="1984"/>
    <n v="40"/>
    <m/>
    <n v="1"/>
  </r>
  <r>
    <n v="489"/>
    <n v="8"/>
    <m/>
    <m/>
    <m/>
    <m/>
    <d v="2016-08-05T23:09:14"/>
    <d v="2016-08-05T23:17:24"/>
    <n v="3186"/>
    <s v="Grove St PATH         "/>
    <n v="40.71958611647166"/>
    <n v="-74.043117463588715"/>
    <n v="3192"/>
    <x v="10"/>
    <n v="40.711242300000002"/>
    <n v="-74.055701299999996"/>
    <n v="24505"/>
    <x v="0"/>
    <m/>
    <m/>
    <m/>
    <m/>
    <n v="1980"/>
    <n v="44"/>
    <m/>
    <n v="1"/>
  </r>
  <r>
    <n v="663"/>
    <n v="11"/>
    <m/>
    <m/>
    <m/>
    <m/>
    <d v="2016-08-05T23:09:40"/>
    <d v="2016-08-05T23:20:43"/>
    <n v="3195"/>
    <s v="Sip Ave               "/>
    <n v="40.730742625306583"/>
    <n v="-74.063783884048462"/>
    <n v="3191"/>
    <x v="30"/>
    <n v="40.7182113"/>
    <n v="-74.083639399999996"/>
    <n v="24430"/>
    <x v="0"/>
    <m/>
    <m/>
    <m/>
    <m/>
    <n v="1994"/>
    <n v="30"/>
    <m/>
    <n v="1"/>
  </r>
  <r>
    <n v="458"/>
    <n v="7"/>
    <m/>
    <m/>
    <m/>
    <m/>
    <d v="2016-08-05T23:11:53"/>
    <d v="2016-08-05T23:19:32"/>
    <n v="3183"/>
    <s v="Exchange Place        "/>
    <n v="40.716246900000002"/>
    <n v="-74.033458800000005"/>
    <n v="3275"/>
    <x v="17"/>
    <n v="40.718355198232139"/>
    <n v="-74.038914442062378"/>
    <n v="26245"/>
    <x v="0"/>
    <m/>
    <m/>
    <m/>
    <m/>
    <n v="1983"/>
    <n v="41"/>
    <m/>
    <n v="1"/>
  </r>
  <r>
    <n v="936"/>
    <n v="15"/>
    <m/>
    <m/>
    <m/>
    <m/>
    <d v="2016-08-05T23:14:08"/>
    <d v="2016-08-05T23:29:44"/>
    <n v="3214"/>
    <s v="Essex Light Rail      "/>
    <n v="40.712774199999998"/>
    <n v="-74.0364857"/>
    <n v="3214"/>
    <x v="19"/>
    <n v="40.712774199999998"/>
    <n v="-74.0364857"/>
    <n v="26203"/>
    <x v="0"/>
    <m/>
    <m/>
    <m/>
    <m/>
    <n v="1984"/>
    <n v="40"/>
    <m/>
    <n v="1"/>
  </r>
  <r>
    <n v="743"/>
    <n v="12"/>
    <m/>
    <m/>
    <m/>
    <m/>
    <d v="2016-08-05T23:15:01"/>
    <d v="2016-08-05T23:27:24"/>
    <n v="3187"/>
    <s v="Warren St             "/>
    <n v="40.721123599999999"/>
    <n v="-74.038050949999999"/>
    <n v="3186"/>
    <x v="5"/>
    <n v="40.71958611647166"/>
    <n v="-74.043117463588715"/>
    <n v="24548"/>
    <x v="0"/>
    <m/>
    <m/>
    <m/>
    <m/>
    <n v="1982"/>
    <n v="42"/>
    <m/>
    <n v="1"/>
  </r>
  <r>
    <n v="71018"/>
    <n v="1183"/>
    <m/>
    <m/>
    <m/>
    <m/>
    <d v="2016-08-05T23:15:34"/>
    <d v="2016-08-06T18:59:12"/>
    <n v="3184"/>
    <s v="Paulus Hook           "/>
    <n v="40.7141454"/>
    <n v="-74.033551900000006"/>
    <n v="3192"/>
    <x v="10"/>
    <n v="40.711242300000002"/>
    <n v="-74.055701299999996"/>
    <n v="26218"/>
    <x v="0"/>
    <m/>
    <m/>
    <m/>
    <m/>
    <n v="1977"/>
    <n v="47"/>
    <m/>
    <n v="2"/>
  </r>
  <r>
    <n v="319"/>
    <n v="5"/>
    <m/>
    <m/>
    <m/>
    <m/>
    <d v="2016-08-05T23:15:59"/>
    <d v="2016-08-05T23:21:19"/>
    <n v="3225"/>
    <s v="Baldwin at Montgomery "/>
    <n v="40.723658899999997"/>
    <n v="-74.064194299999997"/>
    <n v="3195"/>
    <x v="3"/>
    <n v="40.730742625306583"/>
    <n v="-74.063783884048462"/>
    <n v="24571"/>
    <x v="0"/>
    <m/>
    <m/>
    <m/>
    <m/>
    <n v="1992"/>
    <n v="32"/>
    <m/>
    <n v="1"/>
  </r>
  <r>
    <n v="213"/>
    <n v="3"/>
    <m/>
    <m/>
    <m/>
    <m/>
    <d v="2016-08-05T23:18:03"/>
    <d v="2016-08-05T23:21:36"/>
    <n v="3211"/>
    <s v="Newark Ave            "/>
    <n v="40.721525149999998"/>
    <n v="-74.046304543000005"/>
    <n v="3203"/>
    <x v="9"/>
    <n v="40.727595966000003"/>
    <n v="-74.044247311000007"/>
    <n v="26204"/>
    <x v="0"/>
    <m/>
    <m/>
    <m/>
    <m/>
    <n v="1979"/>
    <n v="45"/>
    <m/>
    <n v="1"/>
  </r>
  <r>
    <n v="116"/>
    <n v="1"/>
    <m/>
    <m/>
    <m/>
    <m/>
    <d v="2016-08-05T23:20:51"/>
    <d v="2016-08-05T23:22:48"/>
    <n v="3211"/>
    <s v="Newark Ave            "/>
    <n v="40.721525149999998"/>
    <n v="-74.046304543000005"/>
    <n v="3270"/>
    <x v="18"/>
    <n v="40.725289107811321"/>
    <n v="-74.045571684837341"/>
    <n v="26300"/>
    <x v="0"/>
    <m/>
    <m/>
    <m/>
    <m/>
    <n v="1980"/>
    <n v="44"/>
    <m/>
    <n v="1"/>
  </r>
  <r>
    <n v="327"/>
    <n v="5"/>
    <m/>
    <m/>
    <m/>
    <m/>
    <d v="2016-08-05T23:21:29"/>
    <d v="2016-08-05T23:26:57"/>
    <n v="3203"/>
    <s v="Hamilton Park         "/>
    <n v="40.727595966000003"/>
    <n v="-74.044247311000007"/>
    <n v="3187"/>
    <x v="16"/>
    <n v="40.721123599999999"/>
    <n v="-74.038050949999999"/>
    <n v="24712"/>
    <x v="0"/>
    <m/>
    <m/>
    <m/>
    <m/>
    <n v="1985"/>
    <n v="39"/>
    <m/>
    <n v="2"/>
  </r>
  <r>
    <n v="413"/>
    <n v="6"/>
    <m/>
    <m/>
    <m/>
    <m/>
    <d v="2016-08-05T23:22:48"/>
    <d v="2016-08-05T23:29:42"/>
    <n v="3185"/>
    <s v="City Hall             "/>
    <n v="40.717732499999997"/>
    <n v="-74.043845000000005"/>
    <n v="3214"/>
    <x v="19"/>
    <n v="40.712774199999998"/>
    <n v="-74.0364857"/>
    <n v="24609"/>
    <x v="0"/>
    <m/>
    <m/>
    <m/>
    <m/>
    <n v="1991"/>
    <n v="33"/>
    <m/>
    <n v="2"/>
  </r>
  <r>
    <n v="300"/>
    <n v="5"/>
    <m/>
    <m/>
    <m/>
    <m/>
    <d v="2016-08-05T23:23:13"/>
    <d v="2016-08-05T23:28:14"/>
    <n v="3195"/>
    <s v="Sip Ave               "/>
    <n v="40.730742625306583"/>
    <n v="-74.063783884048462"/>
    <n v="3207"/>
    <x v="32"/>
    <n v="40.737603700000001"/>
    <n v="-74.052478300000004"/>
    <n v="24571"/>
    <x v="0"/>
    <m/>
    <m/>
    <m/>
    <m/>
    <n v="1957"/>
    <n v="67"/>
    <m/>
    <n v="1"/>
  </r>
  <r>
    <n v="374"/>
    <n v="6"/>
    <m/>
    <m/>
    <m/>
    <m/>
    <d v="2016-08-05T23:24:33"/>
    <d v="2016-08-05T23:30:47"/>
    <n v="3183"/>
    <s v="Exchange Place        "/>
    <n v="40.716246900000002"/>
    <n v="-74.033458800000005"/>
    <n v="3185"/>
    <x v="13"/>
    <n v="40.717732499999997"/>
    <n v="-74.043845000000005"/>
    <n v="26227"/>
    <x v="0"/>
    <m/>
    <m/>
    <m/>
    <m/>
    <n v="1986"/>
    <n v="38"/>
    <m/>
    <n v="1"/>
  </r>
  <r>
    <n v="265"/>
    <n v="4"/>
    <m/>
    <m/>
    <m/>
    <m/>
    <d v="2016-08-05T23:27:23"/>
    <d v="2016-08-05T23:31:48"/>
    <n v="3195"/>
    <s v="Sip Ave               "/>
    <n v="40.730742625306583"/>
    <n v="-74.063783884048462"/>
    <n v="3194"/>
    <x v="20"/>
    <n v="40.725339925355797"/>
    <n v="-74.067622125148773"/>
    <n v="26162"/>
    <x v="0"/>
    <m/>
    <m/>
    <m/>
    <m/>
    <n v="1980"/>
    <n v="44"/>
    <m/>
    <n v="1"/>
  </r>
  <r>
    <n v="317"/>
    <n v="5"/>
    <m/>
    <m/>
    <m/>
    <m/>
    <d v="2016-08-05T23:27:45"/>
    <d v="2016-08-05T23:33:03"/>
    <n v="3186"/>
    <s v="Grove St PATH         "/>
    <n v="40.71958611647166"/>
    <n v="-74.043117463588715"/>
    <n v="3278"/>
    <x v="12"/>
    <n v="40.725685483629007"/>
    <n v="-74.048790335655212"/>
    <n v="24645"/>
    <x v="0"/>
    <m/>
    <m/>
    <m/>
    <m/>
    <n v="1985"/>
    <n v="39"/>
    <m/>
    <n v="2"/>
  </r>
  <r>
    <n v="616"/>
    <n v="10"/>
    <m/>
    <m/>
    <m/>
    <m/>
    <d v="2016-08-05T23:30:10"/>
    <d v="2016-08-05T23:40:26"/>
    <n v="3272"/>
    <s v="Jersey &amp; 3rd          "/>
    <n v="40.723331586464361"/>
    <n v="-74.045952558517442"/>
    <n v="3214"/>
    <x v="19"/>
    <n v="40.712774199999998"/>
    <n v="-74.0364857"/>
    <n v="26240"/>
    <x v="0"/>
    <m/>
    <m/>
    <m/>
    <m/>
    <n v="1969"/>
    <n v="55"/>
    <m/>
    <n v="1"/>
  </r>
  <r>
    <n v="293"/>
    <n v="4"/>
    <m/>
    <m/>
    <m/>
    <m/>
    <d v="2016-08-05T23:32:27"/>
    <d v="2016-08-05T23:37:21"/>
    <n v="3267"/>
    <s v="Morris Canal          "/>
    <n v="40.712418823756899"/>
    <n v="-74.038525521755219"/>
    <n v="3214"/>
    <x v="19"/>
    <n v="40.712774199999998"/>
    <n v="-74.0364857"/>
    <n v="24467"/>
    <x v="0"/>
    <m/>
    <m/>
    <m/>
    <m/>
    <n v="1985"/>
    <n v="39"/>
    <m/>
    <n v="1"/>
  </r>
  <r>
    <n v="242"/>
    <n v="4"/>
    <m/>
    <m/>
    <m/>
    <m/>
    <d v="2016-08-05T23:37:05"/>
    <d v="2016-08-05T23:41:08"/>
    <n v="3195"/>
    <s v="Sip Ave               "/>
    <n v="40.730742625306583"/>
    <n v="-74.063783884048462"/>
    <n v="3225"/>
    <x v="38"/>
    <n v="40.723658899999997"/>
    <n v="-74.064194299999997"/>
    <n v="26155"/>
    <x v="0"/>
    <m/>
    <m/>
    <m/>
    <m/>
    <n v="1978"/>
    <n v="46"/>
    <m/>
    <n v="2"/>
  </r>
  <r>
    <n v="2010"/>
    <n v="33"/>
    <m/>
    <m/>
    <m/>
    <m/>
    <d v="2016-08-05T23:39:53"/>
    <d v="2016-08-06T00:13:24"/>
    <n v="3199"/>
    <s v="Newport Pkwy          "/>
    <n v="40.728744800000001"/>
    <n v="-74.032108199999996"/>
    <n v="3199"/>
    <x v="21"/>
    <n v="40.728744800000001"/>
    <n v="-74.032108199999996"/>
    <n v="26299"/>
    <x v="0"/>
    <m/>
    <m/>
    <m/>
    <m/>
    <n v="1975"/>
    <n v="49"/>
    <m/>
    <n v="1"/>
  </r>
  <r>
    <n v="264"/>
    <n v="4"/>
    <m/>
    <m/>
    <m/>
    <m/>
    <d v="2016-08-05T23:41:33"/>
    <d v="2016-08-05T23:45:57"/>
    <n v="3199"/>
    <s v="Newport Pkwy          "/>
    <n v="40.728744800000001"/>
    <n v="-74.032108199999996"/>
    <n v="3199"/>
    <x v="21"/>
    <n v="40.728744800000001"/>
    <n v="-74.032108199999996"/>
    <n v="24525"/>
    <x v="0"/>
    <m/>
    <m/>
    <m/>
    <m/>
    <n v="1989"/>
    <n v="35"/>
    <m/>
    <n v="2"/>
  </r>
  <r>
    <n v="165"/>
    <n v="2"/>
    <m/>
    <m/>
    <m/>
    <m/>
    <d v="2016-08-05T23:45:20"/>
    <d v="2016-08-05T23:48:06"/>
    <n v="3194"/>
    <s v="McGinley Square       "/>
    <n v="40.725339925355797"/>
    <n v="-74.067622125148773"/>
    <n v="3195"/>
    <x v="3"/>
    <n v="40.730742625306583"/>
    <n v="-74.063783884048462"/>
    <n v="24672"/>
    <x v="0"/>
    <m/>
    <m/>
    <m/>
    <m/>
    <n v="1986"/>
    <n v="38"/>
    <m/>
    <n v="1"/>
  </r>
  <r>
    <n v="255"/>
    <n v="4"/>
    <m/>
    <m/>
    <m/>
    <m/>
    <d v="2016-08-05T23:50:23"/>
    <d v="2016-08-05T23:54:38"/>
    <n v="3186"/>
    <s v="Grove St PATH         "/>
    <n v="40.71958611647166"/>
    <n v="-74.043117463588715"/>
    <n v="3270"/>
    <x v="18"/>
    <n v="40.725289107811321"/>
    <n v="-74.045571684837341"/>
    <n v="26154"/>
    <x v="0"/>
    <m/>
    <m/>
    <m/>
    <m/>
    <n v="1972"/>
    <n v="52"/>
    <m/>
    <n v="1"/>
  </r>
  <r>
    <n v="230"/>
    <n v="3"/>
    <m/>
    <m/>
    <m/>
    <m/>
    <d v="2016-08-05T23:50:50"/>
    <d v="2016-08-05T23:54:41"/>
    <n v="3186"/>
    <s v="Grove St PATH         "/>
    <n v="40.71958611647166"/>
    <n v="-74.043117463588715"/>
    <n v="3270"/>
    <x v="18"/>
    <n v="40.725289107811321"/>
    <n v="-74.045571684837341"/>
    <n v="24596"/>
    <x v="0"/>
    <m/>
    <m/>
    <m/>
    <m/>
    <n v="1973"/>
    <n v="51"/>
    <m/>
    <n v="1"/>
  </r>
  <r>
    <n v="393"/>
    <n v="6"/>
    <m/>
    <m/>
    <m/>
    <m/>
    <d v="2016-08-05T23:57:35"/>
    <d v="2016-08-06T00:04:09"/>
    <n v="3202"/>
    <s v="Newport PATH          "/>
    <n v="40.727223500000001"/>
    <n v="-74.033758899999995"/>
    <n v="3278"/>
    <x v="12"/>
    <n v="40.725685483629007"/>
    <n v="-74.048790335655212"/>
    <n v="24661"/>
    <x v="0"/>
    <m/>
    <m/>
    <m/>
    <m/>
    <n v="1988"/>
    <n v="36"/>
    <m/>
    <n v="1"/>
  </r>
  <r>
    <n v="586"/>
    <n v="9"/>
    <m/>
    <m/>
    <m/>
    <m/>
    <d v="2016-08-05T23:57:39"/>
    <d v="2016-08-06T00:07:25"/>
    <n v="3186"/>
    <s v="Grove St PATH         "/>
    <n v="40.71958611647166"/>
    <n v="-74.043117463588715"/>
    <n v="3209"/>
    <x v="28"/>
    <n v="40.724176499999999"/>
    <n v="-74.050656399999994"/>
    <n v="24481"/>
    <x v="0"/>
    <m/>
    <m/>
    <m/>
    <m/>
    <n v="1964"/>
    <n v="60"/>
    <m/>
    <n v="2"/>
  </r>
  <r>
    <n v="121"/>
    <n v="2"/>
    <m/>
    <m/>
    <m/>
    <m/>
    <d v="2016-08-05T23:58:13"/>
    <d v="2016-08-06T00:00:14"/>
    <n v="3272"/>
    <s v="Jersey &amp; 3rd          "/>
    <n v="40.723331586464361"/>
    <n v="-74.045952558517442"/>
    <n v="3203"/>
    <x v="9"/>
    <n v="40.727595966000003"/>
    <n v="-74.044247311000007"/>
    <n v="24582"/>
    <x v="0"/>
    <m/>
    <m/>
    <m/>
    <m/>
    <n v="1992"/>
    <n v="32"/>
    <m/>
    <n v="1"/>
  </r>
  <r>
    <n v="781"/>
    <n v="13"/>
    <m/>
    <m/>
    <m/>
    <m/>
    <d v="2016-08-05T23:59:45"/>
    <d v="2016-08-06T00:12:47"/>
    <n v="3199"/>
    <s v="Newport Pkwy          "/>
    <n v="40.728744800000001"/>
    <n v="-74.032108199999996"/>
    <n v="3199"/>
    <x v="21"/>
    <n v="40.728744800000001"/>
    <n v="-74.032108199999996"/>
    <n v="24525"/>
    <x v="0"/>
    <m/>
    <m/>
    <m/>
    <m/>
    <n v="1989"/>
    <n v="35"/>
    <m/>
    <n v="2"/>
  </r>
  <r>
    <n v="450"/>
    <n v="7"/>
    <m/>
    <m/>
    <m/>
    <m/>
    <d v="2016-08-06T00:00:07"/>
    <d v="2016-08-06T00:07:37"/>
    <n v="3214"/>
    <s v="Essex Light Rail      "/>
    <n v="40.712774199999998"/>
    <n v="-74.0364857"/>
    <n v="3187"/>
    <x v="16"/>
    <n v="40.721123599999999"/>
    <n v="-74.038050949999999"/>
    <n v="26240"/>
    <x v="0"/>
    <m/>
    <m/>
    <m/>
    <m/>
    <n v="1990"/>
    <n v="34"/>
    <m/>
    <n v="1"/>
  </r>
  <r>
    <n v="52346"/>
    <n v="872"/>
    <m/>
    <m/>
    <m/>
    <m/>
    <d v="2016-08-06T00:03:35"/>
    <d v="2016-08-06T14:36:01"/>
    <n v="3183"/>
    <s v="Exchange Place        "/>
    <n v="40.716246900000002"/>
    <n v="-74.033458800000005"/>
    <n v="3267"/>
    <x v="33"/>
    <n v="40.712418823756899"/>
    <n v="-74.038525521755219"/>
    <n v="24574"/>
    <x v="0"/>
    <m/>
    <m/>
    <m/>
    <m/>
    <n v="1983"/>
    <n v="41"/>
    <m/>
    <n v="1"/>
  </r>
  <r>
    <n v="329"/>
    <n v="5"/>
    <m/>
    <m/>
    <m/>
    <m/>
    <d v="2016-08-06T00:03:54"/>
    <d v="2016-08-06T00:09:23"/>
    <n v="3183"/>
    <s v="Exchange Place        "/>
    <n v="40.716246900000002"/>
    <n v="-74.033458800000005"/>
    <n v="3267"/>
    <x v="33"/>
    <n v="40.712418823756899"/>
    <n v="-74.038525521755219"/>
    <n v="26226"/>
    <x v="0"/>
    <m/>
    <m/>
    <m/>
    <m/>
    <n v="1977"/>
    <n v="47"/>
    <m/>
    <n v="1"/>
  </r>
  <r>
    <n v="241"/>
    <n v="4"/>
    <m/>
    <m/>
    <m/>
    <m/>
    <d v="2016-08-06T00:05:51"/>
    <d v="2016-08-06T00:09:53"/>
    <n v="3186"/>
    <s v="Grove St PATH         "/>
    <n v="40.71958611647166"/>
    <n v="-74.043117463588715"/>
    <n v="3276"/>
    <x v="6"/>
    <n v="40.714584035358932"/>
    <n v="-74.042817056179047"/>
    <n v="24618"/>
    <x v="0"/>
    <m/>
    <m/>
    <m/>
    <m/>
    <n v="1985"/>
    <n v="39"/>
    <m/>
    <n v="1"/>
  </r>
  <r>
    <n v="338"/>
    <n v="5"/>
    <m/>
    <m/>
    <m/>
    <m/>
    <d v="2016-08-06T00:15:04"/>
    <d v="2016-08-06T00:20:43"/>
    <n v="3276"/>
    <s v="Marin Light Rail      "/>
    <n v="40.714584035358932"/>
    <n v="-74.042817056179047"/>
    <n v="3214"/>
    <x v="19"/>
    <n v="40.712774199999998"/>
    <n v="-74.0364857"/>
    <n v="26157"/>
    <x v="0"/>
    <m/>
    <m/>
    <m/>
    <m/>
    <n v="1981"/>
    <n v="43"/>
    <m/>
    <n v="2"/>
  </r>
  <r>
    <n v="304"/>
    <n v="5"/>
    <m/>
    <m/>
    <m/>
    <m/>
    <d v="2016-08-06T00:16:17"/>
    <d v="2016-08-06T00:21:21"/>
    <n v="3186"/>
    <s v="Grove St PATH         "/>
    <n v="40.71958611647166"/>
    <n v="-74.043117463588715"/>
    <n v="3209"/>
    <x v="28"/>
    <n v="40.724176499999999"/>
    <n v="-74.050656399999994"/>
    <n v="24581"/>
    <x v="0"/>
    <m/>
    <m/>
    <m/>
    <m/>
    <n v="1989"/>
    <n v="35"/>
    <m/>
    <n v="2"/>
  </r>
  <r>
    <n v="1025"/>
    <n v="17"/>
    <m/>
    <m/>
    <m/>
    <m/>
    <d v="2016-08-06T00:18:40"/>
    <d v="2016-08-06T00:35:45"/>
    <n v="3183"/>
    <s v="Exchange Place        "/>
    <n v="40.716246900000002"/>
    <n v="-74.033458800000005"/>
    <n v="3183"/>
    <x v="11"/>
    <n v="40.716246900000002"/>
    <n v="-74.033458800000005"/>
    <n v="24544"/>
    <x v="1"/>
    <m/>
    <m/>
    <m/>
    <m/>
    <m/>
    <s v=""/>
    <m/>
    <n v="0"/>
  </r>
  <r>
    <n v="991"/>
    <n v="16"/>
    <m/>
    <m/>
    <m/>
    <m/>
    <d v="2016-08-06T00:21:36"/>
    <d v="2016-08-06T00:38:08"/>
    <n v="3186"/>
    <s v="Grove St PATH         "/>
    <n v="40.71958611647166"/>
    <n v="-74.043117463588715"/>
    <n v="3190"/>
    <x v="2"/>
    <n v="40.710467023379699"/>
    <n v="-74.070038795471191"/>
    <n v="26277"/>
    <x v="0"/>
    <m/>
    <m/>
    <m/>
    <m/>
    <n v="1988"/>
    <n v="36"/>
    <m/>
    <n v="1"/>
  </r>
  <r>
    <n v="453"/>
    <n v="7"/>
    <m/>
    <m/>
    <m/>
    <m/>
    <d v="2016-08-06T00:23:45"/>
    <d v="2016-08-06T00:31:19"/>
    <n v="3192"/>
    <s v="Liberty Light Rail    "/>
    <n v="40.711242300000002"/>
    <n v="-74.055701299999996"/>
    <n v="3190"/>
    <x v="2"/>
    <n v="40.710467023379699"/>
    <n v="-74.070038795471191"/>
    <n v="26312"/>
    <x v="0"/>
    <m/>
    <m/>
    <m/>
    <m/>
    <n v="1988"/>
    <n v="36"/>
    <m/>
    <n v="1"/>
  </r>
  <r>
    <n v="456"/>
    <n v="7"/>
    <m/>
    <m/>
    <m/>
    <m/>
    <d v="2016-08-06T00:25:00"/>
    <d v="2016-08-06T00:32:37"/>
    <n v="3195"/>
    <s v="Sip Ave               "/>
    <n v="40.730742625306583"/>
    <n v="-74.063783884048462"/>
    <n v="3212"/>
    <x v="40"/>
    <n v="40.734785817999999"/>
    <n v="-74.050443635999997"/>
    <n v="24524"/>
    <x v="0"/>
    <m/>
    <m/>
    <m/>
    <m/>
    <n v="1991"/>
    <n v="33"/>
    <m/>
    <n v="1"/>
  </r>
  <r>
    <n v="426"/>
    <n v="7"/>
    <m/>
    <m/>
    <m/>
    <m/>
    <d v="2016-08-06T00:26:13"/>
    <d v="2016-08-06T00:33:20"/>
    <n v="3195"/>
    <s v="Sip Ave               "/>
    <n v="40.730742625306583"/>
    <n v="-74.063783884048462"/>
    <n v="3193"/>
    <x v="4"/>
    <n v="40.724605099886901"/>
    <n v="-74.078405946493149"/>
    <n v="24672"/>
    <x v="0"/>
    <m/>
    <m/>
    <m/>
    <m/>
    <n v="1986"/>
    <n v="38"/>
    <m/>
    <n v="1"/>
  </r>
  <r>
    <n v="416"/>
    <n v="6"/>
    <m/>
    <m/>
    <m/>
    <m/>
    <d v="2016-08-06T00:28:29"/>
    <d v="2016-08-06T00:35:26"/>
    <n v="3211"/>
    <s v="Newark Ave            "/>
    <n v="40.721525149999998"/>
    <n v="-74.046304543000005"/>
    <n v="3203"/>
    <x v="9"/>
    <n v="40.727595966000003"/>
    <n v="-74.044247311000007"/>
    <n v="26176"/>
    <x v="0"/>
    <m/>
    <m/>
    <m/>
    <m/>
    <n v="1986"/>
    <n v="38"/>
    <m/>
    <n v="2"/>
  </r>
  <r>
    <n v="125"/>
    <n v="2"/>
    <m/>
    <m/>
    <m/>
    <m/>
    <d v="2016-08-06T00:33:43"/>
    <d v="2016-08-06T00:35:48"/>
    <n v="3187"/>
    <s v="Warren St             "/>
    <n v="40.721123599999999"/>
    <n v="-74.038050949999999"/>
    <n v="3275"/>
    <x v="17"/>
    <n v="40.718355198232139"/>
    <n v="-74.038914442062378"/>
    <n v="26171"/>
    <x v="0"/>
    <m/>
    <m/>
    <m/>
    <m/>
    <n v="1990"/>
    <n v="34"/>
    <m/>
    <n v="1"/>
  </r>
  <r>
    <n v="372"/>
    <n v="6"/>
    <m/>
    <m/>
    <m/>
    <m/>
    <d v="2016-08-06T00:39:08"/>
    <d v="2016-08-06T00:45:21"/>
    <n v="3186"/>
    <s v="Grove St PATH         "/>
    <n v="40.71958611647166"/>
    <n v="-74.043117463588715"/>
    <n v="3278"/>
    <x v="12"/>
    <n v="40.725685483629007"/>
    <n v="-74.048790335655212"/>
    <n v="24572"/>
    <x v="0"/>
    <m/>
    <m/>
    <m/>
    <m/>
    <n v="1980"/>
    <n v="44"/>
    <m/>
    <n v="2"/>
  </r>
  <r>
    <n v="434"/>
    <n v="7"/>
    <m/>
    <m/>
    <m/>
    <m/>
    <d v="2016-08-06T00:52:49"/>
    <d v="2016-08-06T01:00:03"/>
    <n v="3183"/>
    <s v="Exchange Place        "/>
    <n v="40.716246900000002"/>
    <n v="-74.033458800000005"/>
    <n v="3214"/>
    <x v="19"/>
    <n v="40.712774199999998"/>
    <n v="-74.0364857"/>
    <n v="24484"/>
    <x v="0"/>
    <m/>
    <m/>
    <m/>
    <m/>
    <n v="1981"/>
    <n v="43"/>
    <m/>
    <n v="0"/>
  </r>
  <r>
    <n v="533"/>
    <n v="8"/>
    <m/>
    <m/>
    <m/>
    <m/>
    <d v="2016-08-06T00:54:53"/>
    <d v="2016-08-06T01:03:46"/>
    <n v="3202"/>
    <s v="Newport PATH          "/>
    <n v="40.727223500000001"/>
    <n v="-74.033758899999995"/>
    <n v="3270"/>
    <x v="18"/>
    <n v="40.725289107811321"/>
    <n v="-74.045571684837341"/>
    <n v="24667"/>
    <x v="0"/>
    <m/>
    <m/>
    <m/>
    <m/>
    <n v="1973"/>
    <n v="51"/>
    <m/>
    <n v="1"/>
  </r>
  <r>
    <n v="531"/>
    <n v="8"/>
    <m/>
    <m/>
    <m/>
    <m/>
    <d v="2016-08-06T00:54:53"/>
    <d v="2016-08-06T01:03:45"/>
    <n v="3202"/>
    <s v="Newport PATH          "/>
    <n v="40.727223500000001"/>
    <n v="-74.033758899999995"/>
    <n v="3270"/>
    <x v="18"/>
    <n v="40.725289107811321"/>
    <n v="-74.045571684837341"/>
    <n v="26153"/>
    <x v="0"/>
    <m/>
    <m/>
    <m/>
    <m/>
    <n v="1975"/>
    <n v="49"/>
    <m/>
    <n v="1"/>
  </r>
  <r>
    <n v="563"/>
    <n v="9"/>
    <m/>
    <m/>
    <m/>
    <m/>
    <d v="2016-08-06T00:57:45"/>
    <d v="2016-08-06T01:07:09"/>
    <n v="3183"/>
    <s v="Exchange Place        "/>
    <n v="40.716246900000002"/>
    <n v="-74.033458800000005"/>
    <n v="3199"/>
    <x v="21"/>
    <n v="40.728744800000001"/>
    <n v="-74.032108199999996"/>
    <n v="24621"/>
    <x v="0"/>
    <m/>
    <m/>
    <m/>
    <m/>
    <n v="1990"/>
    <n v="34"/>
    <m/>
    <n v="1"/>
  </r>
  <r>
    <n v="175"/>
    <n v="2"/>
    <m/>
    <m/>
    <m/>
    <m/>
    <d v="2016-08-06T01:03:31"/>
    <d v="2016-08-06T01:06:27"/>
    <n v="3211"/>
    <s v="Newark Ave            "/>
    <n v="40.721525149999998"/>
    <n v="-74.046304543000005"/>
    <n v="3278"/>
    <x v="12"/>
    <n v="40.725685483629007"/>
    <n v="-74.048790335655212"/>
    <n v="26307"/>
    <x v="0"/>
    <m/>
    <m/>
    <m/>
    <m/>
    <n v="1981"/>
    <n v="43"/>
    <m/>
    <n v="1"/>
  </r>
  <r>
    <n v="543"/>
    <n v="9"/>
    <m/>
    <m/>
    <m/>
    <m/>
    <d v="2016-08-06T01:27:13"/>
    <d v="2016-08-06T01:36:16"/>
    <n v="3199"/>
    <s v="Newport Pkwy          "/>
    <n v="40.728744800000001"/>
    <n v="-74.032108199999996"/>
    <n v="3276"/>
    <x v="6"/>
    <n v="40.714584035358932"/>
    <n v="-74.042817056179047"/>
    <n v="26299"/>
    <x v="0"/>
    <m/>
    <m/>
    <m/>
    <m/>
    <n v="1984"/>
    <n v="40"/>
    <m/>
    <n v="1"/>
  </r>
  <r>
    <n v="561"/>
    <n v="9"/>
    <m/>
    <m/>
    <m/>
    <m/>
    <d v="2016-08-06T01:27:15"/>
    <d v="2016-08-06T01:36:36"/>
    <n v="3199"/>
    <s v="Newport Pkwy          "/>
    <n v="40.728744800000001"/>
    <n v="-74.032108199999996"/>
    <n v="3276"/>
    <x v="6"/>
    <n v="40.714584035358932"/>
    <n v="-74.042817056179047"/>
    <n v="26208"/>
    <x v="0"/>
    <m/>
    <m/>
    <m/>
    <m/>
    <n v="1985"/>
    <n v="39"/>
    <m/>
    <n v="2"/>
  </r>
  <r>
    <n v="541"/>
    <n v="9"/>
    <m/>
    <m/>
    <m/>
    <m/>
    <d v="2016-08-06T01:29:21"/>
    <d v="2016-08-06T01:38:23"/>
    <n v="3183"/>
    <s v="Exchange Place        "/>
    <n v="40.716246900000002"/>
    <n v="-74.033458800000005"/>
    <n v="3186"/>
    <x v="5"/>
    <n v="40.71958611647166"/>
    <n v="-74.043117463588715"/>
    <n v="24544"/>
    <x v="0"/>
    <m/>
    <m/>
    <m/>
    <m/>
    <n v="1987"/>
    <n v="37"/>
    <m/>
    <n v="2"/>
  </r>
  <r>
    <n v="513"/>
    <n v="8"/>
    <m/>
    <m/>
    <m/>
    <m/>
    <d v="2016-08-06T01:29:44"/>
    <d v="2016-08-06T01:38:18"/>
    <n v="3183"/>
    <s v="Exchange Place        "/>
    <n v="40.716246900000002"/>
    <n v="-74.033458800000005"/>
    <n v="3186"/>
    <x v="5"/>
    <n v="40.71958611647166"/>
    <n v="-74.043117463588715"/>
    <n v="26282"/>
    <x v="0"/>
    <m/>
    <m/>
    <m/>
    <m/>
    <n v="1986"/>
    <n v="38"/>
    <m/>
    <n v="1"/>
  </r>
  <r>
    <n v="219"/>
    <n v="3"/>
    <m/>
    <m/>
    <m/>
    <m/>
    <d v="2016-08-06T01:35:35"/>
    <d v="2016-08-06T01:39:15"/>
    <n v="3206"/>
    <s v="Hilltop               "/>
    <n v="40.7311689"/>
    <n v="-74.057573599999998"/>
    <n v="3195"/>
    <x v="3"/>
    <n v="40.730742625306583"/>
    <n v="-74.063783884048462"/>
    <n v="26207"/>
    <x v="0"/>
    <m/>
    <m/>
    <m/>
    <m/>
    <n v="1986"/>
    <n v="38"/>
    <m/>
    <n v="1"/>
  </r>
  <r>
    <n v="197"/>
    <n v="3"/>
    <m/>
    <m/>
    <m/>
    <m/>
    <d v="2016-08-06T01:42:45"/>
    <d v="2016-08-06T01:46:03"/>
    <n v="3185"/>
    <s v="City Hall             "/>
    <n v="40.717732499999997"/>
    <n v="-74.043845000000005"/>
    <n v="3211"/>
    <x v="14"/>
    <n v="40.721525149999998"/>
    <n v="-74.046304543000005"/>
    <n v="26180"/>
    <x v="0"/>
    <m/>
    <m/>
    <m/>
    <m/>
    <n v="1988"/>
    <n v="36"/>
    <m/>
    <n v="1"/>
  </r>
  <r>
    <n v="161"/>
    <n v="2"/>
    <m/>
    <m/>
    <m/>
    <m/>
    <d v="2016-08-06T01:47:24"/>
    <d v="2016-08-06T01:50:05"/>
    <n v="3183"/>
    <s v="Exchange Place        "/>
    <n v="40.716246900000002"/>
    <n v="-74.033458800000005"/>
    <n v="3214"/>
    <x v="19"/>
    <n v="40.712774199999998"/>
    <n v="-74.0364857"/>
    <n v="26242"/>
    <x v="0"/>
    <m/>
    <m/>
    <m/>
    <m/>
    <n v="1981"/>
    <n v="43"/>
    <m/>
    <n v="2"/>
  </r>
  <r>
    <n v="292"/>
    <n v="4"/>
    <m/>
    <m/>
    <m/>
    <m/>
    <d v="2016-08-06T01:49:02"/>
    <d v="2016-08-06T01:53:55"/>
    <n v="3195"/>
    <s v="Sip Ave               "/>
    <n v="40.730742625306583"/>
    <n v="-74.063783884048462"/>
    <n v="3194"/>
    <x v="20"/>
    <n v="40.725339925355797"/>
    <n v="-74.067622125148773"/>
    <n v="26207"/>
    <x v="0"/>
    <m/>
    <m/>
    <m/>
    <m/>
    <n v="1988"/>
    <n v="36"/>
    <m/>
    <n v="1"/>
  </r>
  <r>
    <n v="502"/>
    <n v="8"/>
    <m/>
    <m/>
    <m/>
    <m/>
    <d v="2016-08-06T01:49:23"/>
    <d v="2016-08-06T01:57:45"/>
    <n v="3183"/>
    <s v="Exchange Place        "/>
    <n v="40.716246900000002"/>
    <n v="-74.033458800000005"/>
    <n v="3214"/>
    <x v="19"/>
    <n v="40.712774199999998"/>
    <n v="-74.0364857"/>
    <n v="26266"/>
    <x v="0"/>
    <m/>
    <m/>
    <m/>
    <m/>
    <n v="1986"/>
    <n v="38"/>
    <m/>
    <n v="1"/>
  </r>
  <r>
    <n v="158"/>
    <n v="2"/>
    <m/>
    <m/>
    <m/>
    <m/>
    <d v="2016-08-06T01:50:52"/>
    <d v="2016-08-06T01:53:30"/>
    <n v="3279"/>
    <s v="Dixon Mills           "/>
    <n v="40.721630142638354"/>
    <n v="-74.04996782541275"/>
    <n v="3186"/>
    <x v="5"/>
    <n v="40.71958611647166"/>
    <n v="-74.043117463588715"/>
    <n v="24420"/>
    <x v="0"/>
    <m/>
    <m/>
    <m/>
    <m/>
    <n v="1979"/>
    <n v="45"/>
    <m/>
    <n v="1"/>
  </r>
  <r>
    <n v="206"/>
    <n v="3"/>
    <m/>
    <m/>
    <m/>
    <m/>
    <d v="2016-08-06T01:51:12"/>
    <d v="2016-08-06T01:54:38"/>
    <n v="3276"/>
    <s v="Marin Light Rail      "/>
    <n v="40.714584035358932"/>
    <n v="-74.042817056179047"/>
    <n v="3214"/>
    <x v="19"/>
    <n v="40.712774199999998"/>
    <n v="-74.0364857"/>
    <n v="26286"/>
    <x v="0"/>
    <m/>
    <m/>
    <m/>
    <m/>
    <n v="1984"/>
    <n v="40"/>
    <m/>
    <n v="1"/>
  </r>
  <r>
    <n v="1294"/>
    <n v="21"/>
    <m/>
    <m/>
    <m/>
    <m/>
    <d v="2016-08-06T01:56:59"/>
    <d v="2016-08-06T02:18:34"/>
    <n v="3186"/>
    <s v="Grove St PATH         "/>
    <n v="40.71958611647166"/>
    <n v="-74.043117463588715"/>
    <n v="3207"/>
    <x v="32"/>
    <n v="40.737603700000001"/>
    <n v="-74.052478300000004"/>
    <n v="26278"/>
    <x v="0"/>
    <m/>
    <m/>
    <m/>
    <m/>
    <n v="1985"/>
    <n v="39"/>
    <m/>
    <n v="1"/>
  </r>
  <r>
    <n v="583"/>
    <n v="9"/>
    <m/>
    <m/>
    <m/>
    <m/>
    <d v="2016-08-06T01:57:12"/>
    <d v="2016-08-06T02:06:56"/>
    <n v="3195"/>
    <s v="Sip Ave               "/>
    <n v="40.730742625306583"/>
    <n v="-74.063783884048462"/>
    <n v="3207"/>
    <x v="32"/>
    <n v="40.737603700000001"/>
    <n v="-74.052478300000004"/>
    <n v="24623"/>
    <x v="0"/>
    <m/>
    <m/>
    <m/>
    <m/>
    <n v="1976"/>
    <n v="48"/>
    <m/>
    <n v="2"/>
  </r>
  <r>
    <n v="483"/>
    <n v="8"/>
    <m/>
    <m/>
    <m/>
    <m/>
    <d v="2016-08-06T02:02:25"/>
    <d v="2016-08-06T02:10:29"/>
    <n v="3183"/>
    <s v="Exchange Place        "/>
    <n v="40.716246900000002"/>
    <n v="-74.033458800000005"/>
    <n v="3211"/>
    <x v="14"/>
    <n v="40.721525149999998"/>
    <n v="-74.046304543000005"/>
    <n v="24476"/>
    <x v="0"/>
    <m/>
    <m/>
    <m/>
    <m/>
    <n v="1985"/>
    <n v="39"/>
    <m/>
    <n v="1"/>
  </r>
  <r>
    <n v="238"/>
    <n v="3"/>
    <m/>
    <m/>
    <m/>
    <m/>
    <d v="2016-08-06T02:18:38"/>
    <d v="2016-08-06T02:22:37"/>
    <n v="3203"/>
    <s v="Hamilton Park         "/>
    <n v="40.727595966000003"/>
    <n v="-74.044247311000007"/>
    <n v="3186"/>
    <x v="5"/>
    <n v="40.71958611647166"/>
    <n v="-74.043117463588715"/>
    <n v="24686"/>
    <x v="0"/>
    <m/>
    <m/>
    <m/>
    <m/>
    <n v="1992"/>
    <n v="32"/>
    <m/>
    <n v="1"/>
  </r>
  <r>
    <n v="476"/>
    <n v="7"/>
    <m/>
    <m/>
    <m/>
    <m/>
    <d v="2016-08-06T02:22:57"/>
    <d v="2016-08-06T02:30:54"/>
    <n v="3183"/>
    <s v="Exchange Place        "/>
    <n v="40.716246900000002"/>
    <n v="-74.033458800000005"/>
    <n v="3199"/>
    <x v="21"/>
    <n v="40.728744800000001"/>
    <n v="-74.032108199999996"/>
    <n v="24616"/>
    <x v="0"/>
    <m/>
    <m/>
    <m/>
    <m/>
    <n v="1991"/>
    <n v="33"/>
    <m/>
    <n v="1"/>
  </r>
  <r>
    <n v="494"/>
    <n v="8"/>
    <m/>
    <m/>
    <m/>
    <m/>
    <d v="2016-08-06T02:30:01"/>
    <d v="2016-08-06T02:38:15"/>
    <n v="3195"/>
    <s v="Sip Ave               "/>
    <n v="40.730742625306583"/>
    <n v="-74.063783884048462"/>
    <n v="3193"/>
    <x v="4"/>
    <n v="40.724605099886901"/>
    <n v="-74.078405946493149"/>
    <n v="26192"/>
    <x v="0"/>
    <m/>
    <m/>
    <m/>
    <m/>
    <n v="1984"/>
    <n v="40"/>
    <m/>
    <n v="1"/>
  </r>
  <r>
    <n v="1820"/>
    <n v="30"/>
    <m/>
    <m/>
    <m/>
    <m/>
    <d v="2016-08-06T02:32:01"/>
    <d v="2016-08-06T03:02:21"/>
    <n v="3199"/>
    <s v="Newport Pkwy          "/>
    <n v="40.728744800000001"/>
    <n v="-74.032108199999996"/>
    <n v="3199"/>
    <x v="21"/>
    <n v="40.728744800000001"/>
    <n v="-74.032108199999996"/>
    <n v="24616"/>
    <x v="0"/>
    <m/>
    <m/>
    <m/>
    <m/>
    <n v="1989"/>
    <n v="35"/>
    <m/>
    <n v="1"/>
  </r>
  <r>
    <n v="143"/>
    <n v="2"/>
    <m/>
    <m/>
    <m/>
    <m/>
    <d v="2016-08-06T02:34:35"/>
    <d v="2016-08-06T02:36:58"/>
    <n v="3186"/>
    <s v="Grove St PATH         "/>
    <n v="40.71958611647166"/>
    <n v="-74.043117463588715"/>
    <n v="3213"/>
    <x v="7"/>
    <n v="40.718488919999999"/>
    <n v="-74.047726624999996"/>
    <n v="26282"/>
    <x v="0"/>
    <m/>
    <m/>
    <m/>
    <m/>
    <n v="1992"/>
    <n v="32"/>
    <m/>
    <n v="1"/>
  </r>
  <r>
    <n v="212"/>
    <n v="3"/>
    <m/>
    <m/>
    <m/>
    <m/>
    <d v="2016-08-06T02:38:08"/>
    <d v="2016-08-06T02:41:40"/>
    <n v="3203"/>
    <s v="Hamilton Park         "/>
    <n v="40.727595966000003"/>
    <n v="-74.044247311000007"/>
    <n v="3273"/>
    <x v="0"/>
    <n v="40.721650724879986"/>
    <n v="-74.042884111404419"/>
    <n v="26176"/>
    <x v="0"/>
    <m/>
    <m/>
    <m/>
    <m/>
    <n v="1968"/>
    <n v="56"/>
    <m/>
    <n v="1"/>
  </r>
  <r>
    <n v="748"/>
    <n v="12"/>
    <m/>
    <m/>
    <m/>
    <m/>
    <d v="2016-08-06T02:41:29"/>
    <d v="2016-08-06T02:53:57"/>
    <n v="3199"/>
    <s v="Newport Pkwy          "/>
    <n v="40.728744800000001"/>
    <n v="-74.032108199999996"/>
    <n v="3199"/>
    <x v="21"/>
    <n v="40.728744800000001"/>
    <n v="-74.032108199999996"/>
    <n v="24525"/>
    <x v="0"/>
    <m/>
    <m/>
    <m/>
    <m/>
    <n v="1990"/>
    <n v="34"/>
    <m/>
    <n v="1"/>
  </r>
  <r>
    <n v="195"/>
    <n v="3"/>
    <m/>
    <m/>
    <m/>
    <m/>
    <d v="2016-08-06T02:48:51"/>
    <d v="2016-08-06T02:52:07"/>
    <n v="3194"/>
    <s v="McGinley Square       "/>
    <n v="40.725339925355797"/>
    <n v="-74.067622125148773"/>
    <n v="3195"/>
    <x v="3"/>
    <n v="40.730742625306583"/>
    <n v="-74.063783884048462"/>
    <n v="26207"/>
    <x v="0"/>
    <m/>
    <m/>
    <m/>
    <m/>
    <n v="1986"/>
    <n v="38"/>
    <m/>
    <n v="1"/>
  </r>
  <r>
    <n v="237"/>
    <n v="3"/>
    <m/>
    <m/>
    <m/>
    <m/>
    <d v="2016-08-06T02:58:23"/>
    <d v="2016-08-06T03:02:20"/>
    <n v="3186"/>
    <s v="Grove St PATH         "/>
    <n v="40.71958611647166"/>
    <n v="-74.043117463588715"/>
    <n v="3213"/>
    <x v="7"/>
    <n v="40.718488919999999"/>
    <n v="-74.047726624999996"/>
    <n v="26243"/>
    <x v="0"/>
    <m/>
    <m/>
    <m/>
    <m/>
    <n v="1992"/>
    <n v="32"/>
    <m/>
    <n v="1"/>
  </r>
  <r>
    <n v="246"/>
    <n v="4"/>
    <m/>
    <m/>
    <m/>
    <m/>
    <d v="2016-08-06T03:05:40"/>
    <d v="2016-08-06T03:09:46"/>
    <n v="3195"/>
    <s v="Sip Ave               "/>
    <n v="40.730742625306583"/>
    <n v="-74.063783884048462"/>
    <n v="3194"/>
    <x v="20"/>
    <n v="40.725339925355797"/>
    <n v="-74.067622125148773"/>
    <n v="26207"/>
    <x v="0"/>
    <m/>
    <m/>
    <m/>
    <m/>
    <n v="1986"/>
    <n v="38"/>
    <m/>
    <n v="1"/>
  </r>
  <r>
    <n v="177"/>
    <n v="2"/>
    <m/>
    <m/>
    <m/>
    <m/>
    <d v="2016-08-06T03:12:19"/>
    <d v="2016-08-06T03:15:17"/>
    <n v="3183"/>
    <s v="Exchange Place        "/>
    <n v="40.716246900000002"/>
    <n v="-74.033458800000005"/>
    <n v="3185"/>
    <x v="13"/>
    <n v="40.717732499999997"/>
    <n v="-74.043845000000005"/>
    <n v="24663"/>
    <x v="0"/>
    <m/>
    <m/>
    <m/>
    <m/>
    <n v="1985"/>
    <n v="39"/>
    <m/>
    <n v="1"/>
  </r>
  <r>
    <n v="967"/>
    <n v="16"/>
    <m/>
    <m/>
    <m/>
    <m/>
    <d v="2016-08-06T03:47:59"/>
    <d v="2016-08-06T04:04:06"/>
    <n v="3217"/>
    <s v="Bayside Park          "/>
    <n v="40.698650544000003"/>
    <n v="-74.082079677999999"/>
    <n v="3186"/>
    <x v="5"/>
    <n v="40.71958611647166"/>
    <n v="-74.043117463588715"/>
    <n v="24415"/>
    <x v="0"/>
    <m/>
    <m/>
    <m/>
    <m/>
    <n v="1983"/>
    <n v="41"/>
    <m/>
    <n v="1"/>
  </r>
  <r>
    <n v="475"/>
    <n v="7"/>
    <m/>
    <m/>
    <m/>
    <m/>
    <d v="2016-08-06T03:48:02"/>
    <d v="2016-08-06T03:55:58"/>
    <n v="3183"/>
    <s v="Exchange Place        "/>
    <n v="40.716246900000002"/>
    <n v="-74.033458800000005"/>
    <n v="3209"/>
    <x v="28"/>
    <n v="40.724176499999999"/>
    <n v="-74.050656399999994"/>
    <n v="26250"/>
    <x v="0"/>
    <m/>
    <m/>
    <m/>
    <m/>
    <n v="1983"/>
    <n v="41"/>
    <m/>
    <n v="1"/>
  </r>
  <r>
    <n v="234"/>
    <n v="3"/>
    <m/>
    <m/>
    <m/>
    <m/>
    <d v="2016-08-06T04:26:41"/>
    <d v="2016-08-06T04:30:36"/>
    <n v="3278"/>
    <s v="Monmouth and 6th      "/>
    <n v="40.725685483629007"/>
    <n v="-74.048790335655212"/>
    <n v="3186"/>
    <x v="5"/>
    <n v="40.71958611647166"/>
    <n v="-74.043117463588715"/>
    <n v="24488"/>
    <x v="0"/>
    <m/>
    <m/>
    <m/>
    <m/>
    <n v="1987"/>
    <n v="37"/>
    <m/>
    <n v="1"/>
  </r>
  <r>
    <n v="221"/>
    <n v="3"/>
    <m/>
    <m/>
    <m/>
    <m/>
    <d v="2016-08-06T04:42:33"/>
    <d v="2016-08-06T04:46:15"/>
    <n v="3186"/>
    <s v="Grove St PATH         "/>
    <n v="40.71958611647166"/>
    <n v="-74.043117463588715"/>
    <n v="3209"/>
    <x v="28"/>
    <n v="40.724176499999999"/>
    <n v="-74.050656399999994"/>
    <n v="24544"/>
    <x v="0"/>
    <m/>
    <m/>
    <m/>
    <m/>
    <n v="1994"/>
    <n v="30"/>
    <m/>
    <n v="1"/>
  </r>
  <r>
    <n v="1213"/>
    <n v="20"/>
    <m/>
    <m/>
    <m/>
    <m/>
    <d v="2016-08-06T05:04:29"/>
    <d v="2016-08-06T05:24:43"/>
    <n v="3189"/>
    <s v="West Side Light Rail  "/>
    <n v="40.714402"/>
    <n v="-74.088772300000002"/>
    <n v="3183"/>
    <x v="11"/>
    <n v="40.716246900000002"/>
    <n v="-74.033458800000005"/>
    <n v="26281"/>
    <x v="0"/>
    <m/>
    <m/>
    <m/>
    <m/>
    <n v="1985"/>
    <n v="39"/>
    <m/>
    <n v="1"/>
  </r>
  <r>
    <n v="295"/>
    <n v="4"/>
    <m/>
    <m/>
    <m/>
    <m/>
    <d v="2016-08-06T05:49:43"/>
    <d v="2016-08-06T05:54:38"/>
    <n v="3273"/>
    <s v="Manila &amp; 1st          "/>
    <n v="40.721650724879986"/>
    <n v="-74.042884111404419"/>
    <n v="3186"/>
    <x v="5"/>
    <n v="40.71958611647166"/>
    <n v="-74.043117463588715"/>
    <n v="26176"/>
    <x v="0"/>
    <m/>
    <m/>
    <m/>
    <m/>
    <n v="1986"/>
    <n v="38"/>
    <m/>
    <n v="1"/>
  </r>
  <r>
    <n v="269"/>
    <n v="4"/>
    <m/>
    <m/>
    <m/>
    <m/>
    <d v="2016-08-06T05:57:39"/>
    <d v="2016-08-06T06:02:09"/>
    <n v="3276"/>
    <s v="Marin Light Rail      "/>
    <n v="40.714584035358932"/>
    <n v="-74.042817056179047"/>
    <n v="3183"/>
    <x v="11"/>
    <n v="40.716246900000002"/>
    <n v="-74.033458800000005"/>
    <n v="26299"/>
    <x v="0"/>
    <m/>
    <m/>
    <m/>
    <m/>
    <n v="1989"/>
    <n v="35"/>
    <m/>
    <n v="2"/>
  </r>
  <r>
    <n v="463"/>
    <n v="7"/>
    <m/>
    <m/>
    <m/>
    <m/>
    <d v="2016-08-06T06:01:54"/>
    <d v="2016-08-06T06:09:38"/>
    <n v="3186"/>
    <s v="Grove St PATH         "/>
    <n v="40.71958611647166"/>
    <n v="-74.043117463588715"/>
    <n v="3206"/>
    <x v="1"/>
    <n v="40.7311689"/>
    <n v="-74.057573599999998"/>
    <n v="26176"/>
    <x v="0"/>
    <m/>
    <m/>
    <m/>
    <m/>
    <n v="1986"/>
    <n v="38"/>
    <m/>
    <n v="1"/>
  </r>
  <r>
    <n v="804"/>
    <n v="13"/>
    <m/>
    <m/>
    <m/>
    <m/>
    <d v="2016-08-06T06:03:56"/>
    <d v="2016-08-06T06:17:21"/>
    <n v="3194"/>
    <s v="McGinley Square       "/>
    <n v="40.725339925355797"/>
    <n v="-74.067622125148773"/>
    <n v="3183"/>
    <x v="11"/>
    <n v="40.716246900000002"/>
    <n v="-74.033458800000005"/>
    <n v="26207"/>
    <x v="0"/>
    <m/>
    <m/>
    <m/>
    <m/>
    <n v="1979"/>
    <n v="45"/>
    <m/>
    <n v="1"/>
  </r>
  <r>
    <n v="478"/>
    <n v="7"/>
    <m/>
    <m/>
    <m/>
    <m/>
    <d v="2016-08-06T06:06:38"/>
    <d v="2016-08-06T06:14:36"/>
    <n v="3225"/>
    <s v="Baldwin at Montgomery "/>
    <n v="40.723658899999997"/>
    <n v="-74.064194299999997"/>
    <n v="3186"/>
    <x v="5"/>
    <n v="40.71958611647166"/>
    <n v="-74.043117463588715"/>
    <n v="26155"/>
    <x v="0"/>
    <m/>
    <m/>
    <m/>
    <m/>
    <n v="1979"/>
    <n v="45"/>
    <m/>
    <n v="1"/>
  </r>
  <r>
    <n v="892"/>
    <n v="14"/>
    <m/>
    <m/>
    <m/>
    <m/>
    <d v="2016-08-06T06:33:43"/>
    <d v="2016-08-06T06:48:35"/>
    <n v="3210"/>
    <s v="Pershing Field        "/>
    <n v="40.742677141000001"/>
    <n v="-74.051788633000001"/>
    <n v="3186"/>
    <x v="5"/>
    <n v="40.71958611647166"/>
    <n v="-74.043117463588715"/>
    <n v="24411"/>
    <x v="0"/>
    <m/>
    <m/>
    <m/>
    <m/>
    <n v="1954"/>
    <n v="70"/>
    <m/>
    <n v="1"/>
  </r>
  <r>
    <n v="874"/>
    <n v="14"/>
    <m/>
    <m/>
    <m/>
    <m/>
    <d v="2016-08-06T06:38:39"/>
    <d v="2016-08-06T06:53:14"/>
    <n v="3207"/>
    <s v="Oakland Ave           "/>
    <n v="40.737603700000001"/>
    <n v="-74.052478300000004"/>
    <n v="3276"/>
    <x v="6"/>
    <n v="40.714584035358932"/>
    <n v="-74.042817056179047"/>
    <n v="24664"/>
    <x v="0"/>
    <m/>
    <m/>
    <m/>
    <m/>
    <n v="1984"/>
    <n v="40"/>
    <m/>
    <n v="2"/>
  </r>
  <r>
    <n v="571"/>
    <n v="9"/>
    <m/>
    <m/>
    <m/>
    <m/>
    <d v="2016-08-06T06:45:04"/>
    <d v="2016-08-06T06:54:35"/>
    <n v="3267"/>
    <s v="Morris Canal          "/>
    <n v="40.712418823756899"/>
    <n v="-74.038525521755219"/>
    <n v="3202"/>
    <x v="15"/>
    <n v="40.727223500000001"/>
    <n v="-74.033758899999995"/>
    <n v="26239"/>
    <x v="0"/>
    <m/>
    <m/>
    <m/>
    <m/>
    <n v="1977"/>
    <n v="47"/>
    <m/>
    <n v="1"/>
  </r>
  <r>
    <n v="1390"/>
    <n v="23"/>
    <m/>
    <m/>
    <m/>
    <m/>
    <d v="2016-08-06T06:46:07"/>
    <d v="2016-08-06T07:09:18"/>
    <n v="3197"/>
    <s v="North St              "/>
    <n v="40.752558999999998"/>
    <n v="-74.044725"/>
    <n v="3215"/>
    <x v="36"/>
    <n v="40.746729899999998"/>
    <n v="-74.049250900000004"/>
    <n v="26244"/>
    <x v="0"/>
    <m/>
    <m/>
    <m/>
    <m/>
    <n v="1981"/>
    <n v="43"/>
    <m/>
    <n v="1"/>
  </r>
  <r>
    <n v="689"/>
    <n v="11"/>
    <m/>
    <m/>
    <m/>
    <m/>
    <d v="2016-08-06T06:46:49"/>
    <d v="2016-08-06T06:58:19"/>
    <n v="3225"/>
    <s v="Baldwin at Montgomery "/>
    <n v="40.723658899999997"/>
    <n v="-74.064194299999997"/>
    <n v="3186"/>
    <x v="5"/>
    <n v="40.71958611647166"/>
    <n v="-74.043117463588715"/>
    <n v="26310"/>
    <x v="0"/>
    <m/>
    <m/>
    <m/>
    <m/>
    <n v="1981"/>
    <n v="43"/>
    <m/>
    <n v="1"/>
  </r>
  <r>
    <n v="193"/>
    <n v="3"/>
    <m/>
    <m/>
    <m/>
    <m/>
    <d v="2016-08-06T07:01:03"/>
    <d v="2016-08-06T07:04:17"/>
    <n v="3194"/>
    <s v="McGinley Square       "/>
    <n v="40.725339925355797"/>
    <n v="-74.067622125148773"/>
    <n v="3195"/>
    <x v="3"/>
    <n v="40.730742625306583"/>
    <n v="-74.063783884048462"/>
    <n v="24679"/>
    <x v="0"/>
    <m/>
    <m/>
    <m/>
    <m/>
    <n v="1976"/>
    <n v="48"/>
    <m/>
    <n v="1"/>
  </r>
  <r>
    <n v="913"/>
    <n v="15"/>
    <m/>
    <m/>
    <m/>
    <m/>
    <d v="2016-08-06T07:03:20"/>
    <d v="2016-08-06T07:18:33"/>
    <n v="3214"/>
    <s v="Essex Light Rail      "/>
    <n v="40.712774199999998"/>
    <n v="-74.0364857"/>
    <n v="3214"/>
    <x v="19"/>
    <n v="40.712774199999998"/>
    <n v="-74.0364857"/>
    <n v="26308"/>
    <x v="0"/>
    <m/>
    <m/>
    <m/>
    <m/>
    <n v="1983"/>
    <n v="41"/>
    <m/>
    <n v="2"/>
  </r>
  <r>
    <n v="3874"/>
    <n v="64"/>
    <m/>
    <m/>
    <m/>
    <m/>
    <d v="2016-08-06T07:09:35"/>
    <d v="2016-08-06T08:14:09"/>
    <n v="3187"/>
    <s v="Warren St             "/>
    <n v="40.721123599999999"/>
    <n v="-74.038050949999999"/>
    <n v="3205"/>
    <x v="25"/>
    <n v="40.716539780991937"/>
    <n v="-74.049637913703904"/>
    <n v="24684"/>
    <x v="0"/>
    <m/>
    <m/>
    <m/>
    <m/>
    <n v="1978"/>
    <n v="46"/>
    <m/>
    <n v="1"/>
  </r>
  <r>
    <n v="1530"/>
    <n v="25"/>
    <m/>
    <m/>
    <m/>
    <m/>
    <d v="2016-08-06T07:09:36"/>
    <d v="2016-08-06T07:35:06"/>
    <n v="3187"/>
    <s v="Warren St             "/>
    <n v="40.721123599999999"/>
    <n v="-74.038050949999999"/>
    <n v="3205"/>
    <x v="25"/>
    <n v="40.716539780991937"/>
    <n v="-74.049637913703904"/>
    <n v="26179"/>
    <x v="0"/>
    <m/>
    <m/>
    <m/>
    <m/>
    <n v="1980"/>
    <n v="44"/>
    <m/>
    <n v="1"/>
  </r>
  <r>
    <n v="279"/>
    <n v="4"/>
    <m/>
    <m/>
    <m/>
    <m/>
    <d v="2016-08-06T07:12:22"/>
    <d v="2016-08-06T07:17:02"/>
    <n v="3187"/>
    <s v="Warren St             "/>
    <n v="40.721123599999999"/>
    <n v="-74.038050949999999"/>
    <n v="3202"/>
    <x v="15"/>
    <n v="40.727223500000001"/>
    <n v="-74.033758899999995"/>
    <n v="26302"/>
    <x v="0"/>
    <m/>
    <m/>
    <m/>
    <m/>
    <n v="1995"/>
    <n v="29"/>
    <m/>
    <n v="2"/>
  </r>
  <r>
    <n v="405"/>
    <n v="6"/>
    <m/>
    <m/>
    <m/>
    <m/>
    <d v="2016-08-06T07:14:06"/>
    <d v="2016-08-06T07:20:51"/>
    <n v="3184"/>
    <s v="Paulus Hook           "/>
    <n v="40.7141454"/>
    <n v="-74.033551900000006"/>
    <n v="3202"/>
    <x v="15"/>
    <n v="40.727223500000001"/>
    <n v="-74.033758899999995"/>
    <n v="24602"/>
    <x v="0"/>
    <m/>
    <m/>
    <m/>
    <m/>
    <n v="1991"/>
    <n v="33"/>
    <m/>
    <n v="1"/>
  </r>
  <r>
    <n v="258"/>
    <n v="4"/>
    <m/>
    <m/>
    <m/>
    <m/>
    <d v="2016-08-06T07:26:03"/>
    <d v="2016-08-06T07:30:22"/>
    <n v="3183"/>
    <s v="Exchange Place        "/>
    <n v="40.716246900000002"/>
    <n v="-74.033458800000005"/>
    <n v="3186"/>
    <x v="5"/>
    <n v="40.71958611647166"/>
    <n v="-74.043117463588715"/>
    <n v="26255"/>
    <x v="0"/>
    <m/>
    <m/>
    <m/>
    <m/>
    <n v="1971"/>
    <n v="53"/>
    <m/>
    <n v="1"/>
  </r>
  <r>
    <n v="475"/>
    <n v="7"/>
    <m/>
    <m/>
    <m/>
    <m/>
    <d v="2016-08-06T07:36:53"/>
    <d v="2016-08-06T07:44:49"/>
    <n v="3213"/>
    <s v="Van Vorst Park        "/>
    <n v="40.718488919999999"/>
    <n v="-74.047726624999996"/>
    <n v="3183"/>
    <x v="11"/>
    <n v="40.716246900000002"/>
    <n v="-74.033458800000005"/>
    <n v="26251"/>
    <x v="0"/>
    <m/>
    <m/>
    <m/>
    <m/>
    <n v="1978"/>
    <n v="46"/>
    <m/>
    <n v="2"/>
  </r>
  <r>
    <n v="343"/>
    <n v="5"/>
    <m/>
    <m/>
    <m/>
    <m/>
    <d v="2016-08-06T07:41:12"/>
    <d v="2016-08-06T07:46:55"/>
    <n v="3186"/>
    <s v="Grove St PATH         "/>
    <n v="40.71958611647166"/>
    <n v="-74.043117463588715"/>
    <n v="3214"/>
    <x v="19"/>
    <n v="40.712774199999998"/>
    <n v="-74.0364857"/>
    <n v="26255"/>
    <x v="0"/>
    <m/>
    <m/>
    <m/>
    <m/>
    <n v="1971"/>
    <n v="53"/>
    <m/>
    <n v="1"/>
  </r>
  <r>
    <n v="601"/>
    <n v="10"/>
    <m/>
    <m/>
    <m/>
    <m/>
    <d v="2016-08-06T07:44:33"/>
    <d v="2016-08-06T07:54:34"/>
    <n v="3272"/>
    <s v="Jersey &amp; 3rd          "/>
    <n v="40.723331586464361"/>
    <n v="-74.045952558517442"/>
    <n v="3183"/>
    <x v="11"/>
    <n v="40.716246900000002"/>
    <n v="-74.033458800000005"/>
    <n v="24577"/>
    <x v="0"/>
    <m/>
    <m/>
    <m/>
    <m/>
    <n v="1965"/>
    <n v="59"/>
    <m/>
    <n v="2"/>
  </r>
  <r>
    <n v="1445"/>
    <n v="24"/>
    <m/>
    <m/>
    <m/>
    <m/>
    <d v="2016-08-06T07:45:07"/>
    <d v="2016-08-06T08:09:12"/>
    <n v="3185"/>
    <s v="City Hall             "/>
    <n v="40.717732499999997"/>
    <n v="-74.043845000000005"/>
    <n v="3192"/>
    <x v="10"/>
    <n v="40.711242300000002"/>
    <n v="-74.055701299999996"/>
    <n v="24397"/>
    <x v="0"/>
    <m/>
    <m/>
    <m/>
    <m/>
    <n v="1988"/>
    <n v="36"/>
    <m/>
    <n v="1"/>
  </r>
  <r>
    <n v="317"/>
    <n v="5"/>
    <m/>
    <m/>
    <m/>
    <m/>
    <d v="2016-08-06T07:45:17"/>
    <d v="2016-08-06T07:50:35"/>
    <n v="3275"/>
    <s v="Columbus Drive        "/>
    <n v="40.718355198232139"/>
    <n v="-74.038914442062378"/>
    <n v="3202"/>
    <x v="15"/>
    <n v="40.727223500000001"/>
    <n v="-74.033758899999995"/>
    <n v="26181"/>
    <x v="0"/>
    <m/>
    <m/>
    <m/>
    <m/>
    <n v="1979"/>
    <n v="45"/>
    <m/>
    <n v="1"/>
  </r>
  <r>
    <n v="503"/>
    <n v="8"/>
    <m/>
    <m/>
    <m/>
    <m/>
    <d v="2016-08-06T07:47:41"/>
    <d v="2016-08-06T07:56:05"/>
    <n v="3193"/>
    <s v="Lincoln Park          "/>
    <n v="40.724605099886901"/>
    <n v="-74.078405946493149"/>
    <n v="3195"/>
    <x v="3"/>
    <n v="40.730742625306583"/>
    <n v="-74.063783884048462"/>
    <n v="26192"/>
    <x v="0"/>
    <m/>
    <m/>
    <m/>
    <m/>
    <n v="1969"/>
    <n v="55"/>
    <m/>
    <n v="1"/>
  </r>
  <r>
    <n v="108"/>
    <n v="1"/>
    <m/>
    <m/>
    <m/>
    <m/>
    <d v="2016-08-06T07:47:58"/>
    <d v="2016-08-06T07:49:47"/>
    <n v="3184"/>
    <s v="Paulus Hook           "/>
    <n v="40.7141454"/>
    <n v="-74.033551900000006"/>
    <n v="3183"/>
    <x v="11"/>
    <n v="40.716246900000002"/>
    <n v="-74.033458800000005"/>
    <n v="24569"/>
    <x v="0"/>
    <m/>
    <m/>
    <m/>
    <m/>
    <n v="1974"/>
    <n v="50"/>
    <m/>
    <n v="2"/>
  </r>
  <r>
    <n v="462"/>
    <n v="7"/>
    <m/>
    <m/>
    <m/>
    <m/>
    <d v="2016-08-06T07:57:12"/>
    <d v="2016-08-06T08:04:55"/>
    <n v="3214"/>
    <s v="Essex Light Rail      "/>
    <n v="40.712774199999998"/>
    <n v="-74.0364857"/>
    <n v="3202"/>
    <x v="15"/>
    <n v="40.727223500000001"/>
    <n v="-74.033758899999995"/>
    <n v="26309"/>
    <x v="0"/>
    <m/>
    <m/>
    <m/>
    <m/>
    <n v="1988"/>
    <n v="36"/>
    <m/>
    <n v="1"/>
  </r>
  <r>
    <n v="651"/>
    <n v="10"/>
    <m/>
    <m/>
    <m/>
    <m/>
    <d v="2016-08-06T07:59:07"/>
    <d v="2016-08-06T08:09:58"/>
    <n v="3193"/>
    <s v="Lincoln Park          "/>
    <n v="40.724605099886901"/>
    <n v="-74.078405946493149"/>
    <n v="3195"/>
    <x v="3"/>
    <n v="40.730742625306583"/>
    <n v="-74.063783884048462"/>
    <n v="26298"/>
    <x v="0"/>
    <m/>
    <m/>
    <m/>
    <m/>
    <n v="1989"/>
    <n v="35"/>
    <m/>
    <n v="1"/>
  </r>
  <r>
    <n v="423"/>
    <n v="7"/>
    <m/>
    <m/>
    <m/>
    <m/>
    <d v="2016-08-06T08:00:30"/>
    <d v="2016-08-06T08:07:33"/>
    <n v="3195"/>
    <s v="Sip Ave               "/>
    <n v="40.730742625306583"/>
    <n v="-74.063783884048462"/>
    <n v="3193"/>
    <x v="4"/>
    <n v="40.724605099886901"/>
    <n v="-74.078405946493149"/>
    <n v="24679"/>
    <x v="0"/>
    <m/>
    <m/>
    <m/>
    <m/>
    <n v="1983"/>
    <n v="41"/>
    <m/>
    <n v="1"/>
  </r>
  <r>
    <n v="315"/>
    <n v="5"/>
    <m/>
    <m/>
    <m/>
    <m/>
    <d v="2016-08-06T08:02:38"/>
    <d v="2016-08-06T08:07:54"/>
    <n v="3276"/>
    <s v="Marin Light Rail      "/>
    <n v="40.714584035358932"/>
    <n v="-74.042817056179047"/>
    <n v="3267"/>
    <x v="33"/>
    <n v="40.712418823756899"/>
    <n v="-74.038525521755219"/>
    <n v="24664"/>
    <x v="0"/>
    <m/>
    <m/>
    <m/>
    <m/>
    <n v="1984"/>
    <n v="40"/>
    <m/>
    <n v="1"/>
  </r>
  <r>
    <n v="453"/>
    <n v="7"/>
    <m/>
    <m/>
    <m/>
    <m/>
    <d v="2016-08-06T08:02:57"/>
    <d v="2016-08-06T08:10:31"/>
    <n v="3195"/>
    <s v="Sip Ave               "/>
    <n v="40.730742625306583"/>
    <n v="-74.063783884048462"/>
    <n v="3193"/>
    <x v="4"/>
    <n v="40.724605099886901"/>
    <n v="-74.078405946493149"/>
    <n v="26192"/>
    <x v="0"/>
    <m/>
    <m/>
    <m/>
    <m/>
    <n v="1986"/>
    <n v="38"/>
    <m/>
    <n v="1"/>
  </r>
  <r>
    <n v="171"/>
    <n v="2"/>
    <m/>
    <m/>
    <m/>
    <m/>
    <d v="2016-08-06T08:04:56"/>
    <d v="2016-08-06T08:07:47"/>
    <n v="3276"/>
    <s v="Marin Light Rail      "/>
    <n v="40.714584035358932"/>
    <n v="-74.042817056179047"/>
    <n v="3186"/>
    <x v="5"/>
    <n v="40.71958611647166"/>
    <n v="-74.043117463588715"/>
    <n v="24445"/>
    <x v="0"/>
    <m/>
    <m/>
    <m/>
    <m/>
    <n v="1978"/>
    <n v="46"/>
    <m/>
    <n v="1"/>
  </r>
  <r>
    <n v="776"/>
    <n v="12"/>
    <m/>
    <m/>
    <m/>
    <m/>
    <d v="2016-08-06T08:10:30"/>
    <d v="2016-08-06T08:23:26"/>
    <n v="3205"/>
    <s v="JC Medical Center     "/>
    <n v="40.716539780991937"/>
    <n v="-74.049637913703904"/>
    <n v="3187"/>
    <x v="16"/>
    <n v="40.721123599999999"/>
    <n v="-74.038050949999999"/>
    <n v="26179"/>
    <x v="0"/>
    <m/>
    <m/>
    <m/>
    <m/>
    <n v="1980"/>
    <n v="44"/>
    <m/>
    <n v="1"/>
  </r>
  <r>
    <n v="327"/>
    <n v="5"/>
    <m/>
    <m/>
    <m/>
    <m/>
    <d v="2016-08-06T08:12:22"/>
    <d v="2016-08-06T08:17:49"/>
    <n v="3209"/>
    <s v="Brunswick St          "/>
    <n v="40.724176499999999"/>
    <n v="-74.050656399999994"/>
    <n v="3185"/>
    <x v="13"/>
    <n v="40.717732499999997"/>
    <n v="-74.043845000000005"/>
    <n v="24544"/>
    <x v="1"/>
    <m/>
    <m/>
    <m/>
    <m/>
    <m/>
    <s v=""/>
    <m/>
    <n v="0"/>
  </r>
  <r>
    <n v="409"/>
    <n v="6"/>
    <m/>
    <m/>
    <m/>
    <m/>
    <d v="2016-08-06T08:16:40"/>
    <d v="2016-08-06T08:23:30"/>
    <n v="3205"/>
    <s v="JC Medical Center     "/>
    <n v="40.716539780991937"/>
    <n v="-74.049637913703904"/>
    <n v="3187"/>
    <x v="16"/>
    <n v="40.721123599999999"/>
    <n v="-74.038050949999999"/>
    <n v="24486"/>
    <x v="0"/>
    <m/>
    <m/>
    <m/>
    <m/>
    <n v="1978"/>
    <n v="46"/>
    <m/>
    <n v="1"/>
  </r>
  <r>
    <n v="242"/>
    <n v="4"/>
    <m/>
    <m/>
    <m/>
    <m/>
    <d v="2016-08-06T08:18:44"/>
    <d v="2016-08-06T08:22:47"/>
    <n v="3279"/>
    <s v="Dixon Mills           "/>
    <n v="40.721630142638354"/>
    <n v="-74.04996782541275"/>
    <n v="3185"/>
    <x v="13"/>
    <n v="40.717732499999997"/>
    <n v="-74.043845000000005"/>
    <n v="24511"/>
    <x v="0"/>
    <m/>
    <m/>
    <m/>
    <m/>
    <n v="1981"/>
    <n v="43"/>
    <m/>
    <n v="1"/>
  </r>
  <r>
    <n v="160"/>
    <n v="2"/>
    <m/>
    <m/>
    <m/>
    <m/>
    <d v="2016-08-06T08:19:29"/>
    <d v="2016-08-06T08:22:10"/>
    <n v="3194"/>
    <s v="McGinley Square       "/>
    <n v="40.725339925355797"/>
    <n v="-74.067622125148773"/>
    <n v="3195"/>
    <x v="3"/>
    <n v="40.730742625306583"/>
    <n v="-74.063783884048462"/>
    <n v="24673"/>
    <x v="0"/>
    <m/>
    <m/>
    <m/>
    <m/>
    <n v="1967"/>
    <n v="57"/>
    <m/>
    <n v="1"/>
  </r>
  <r>
    <n v="730"/>
    <n v="12"/>
    <m/>
    <m/>
    <m/>
    <m/>
    <d v="2016-08-06T08:19:31"/>
    <d v="2016-08-06T08:31:42"/>
    <n v="3213"/>
    <s v="Van Vorst Park        "/>
    <n v="40.718488919999999"/>
    <n v="-74.047726624999996"/>
    <n v="3195"/>
    <x v="3"/>
    <n v="40.730742625306583"/>
    <n v="-74.063783884048462"/>
    <n v="24603"/>
    <x v="0"/>
    <m/>
    <m/>
    <m/>
    <m/>
    <n v="1987"/>
    <n v="37"/>
    <m/>
    <n v="1"/>
  </r>
  <r>
    <n v="393"/>
    <n v="6"/>
    <m/>
    <m/>
    <m/>
    <m/>
    <d v="2016-08-06T08:20:19"/>
    <d v="2016-08-06T08:26:52"/>
    <n v="3225"/>
    <s v="Baldwin at Montgomery "/>
    <n v="40.723658899999997"/>
    <n v="-74.064194299999997"/>
    <n v="3193"/>
    <x v="4"/>
    <n v="40.724605099886901"/>
    <n v="-74.078405946493149"/>
    <n v="24477"/>
    <x v="0"/>
    <m/>
    <m/>
    <m/>
    <m/>
    <n v="1973"/>
    <n v="51"/>
    <m/>
    <n v="1"/>
  </r>
  <r>
    <n v="376"/>
    <n v="6"/>
    <m/>
    <m/>
    <m/>
    <m/>
    <d v="2016-08-06T08:21:12"/>
    <d v="2016-08-06T08:27:29"/>
    <n v="3275"/>
    <s v="Columbus Drive        "/>
    <n v="40.718355198232139"/>
    <n v="-74.038914442062378"/>
    <n v="3199"/>
    <x v="21"/>
    <n v="40.728744800000001"/>
    <n v="-74.032108199999996"/>
    <n v="26245"/>
    <x v="0"/>
    <m/>
    <m/>
    <m/>
    <m/>
    <n v="1981"/>
    <n v="43"/>
    <m/>
    <n v="1"/>
  </r>
  <r>
    <n v="414"/>
    <n v="6"/>
    <m/>
    <m/>
    <m/>
    <m/>
    <d v="2016-08-06T08:21:59"/>
    <d v="2016-08-06T08:28:54"/>
    <n v="3278"/>
    <s v="Monmouth and 6th      "/>
    <n v="40.725685483629007"/>
    <n v="-74.048790335655212"/>
    <n v="3186"/>
    <x v="5"/>
    <n v="40.71958611647166"/>
    <n v="-74.043117463588715"/>
    <n v="24413"/>
    <x v="1"/>
    <m/>
    <m/>
    <m/>
    <m/>
    <m/>
    <s v=""/>
    <m/>
    <n v="0"/>
  </r>
  <r>
    <n v="242"/>
    <n v="4"/>
    <m/>
    <m/>
    <m/>
    <m/>
    <d v="2016-08-06T08:22:39"/>
    <d v="2016-08-06T08:26:41"/>
    <n v="3186"/>
    <s v="Grove St PATH         "/>
    <n v="40.71958611647166"/>
    <n v="-74.043117463588715"/>
    <n v="3276"/>
    <x v="6"/>
    <n v="40.714584035358932"/>
    <n v="-74.042817056179047"/>
    <n v="24415"/>
    <x v="0"/>
    <m/>
    <m/>
    <m/>
    <m/>
    <n v="1977"/>
    <n v="47"/>
    <m/>
    <n v="2"/>
  </r>
  <r>
    <n v="1029"/>
    <n v="17"/>
    <m/>
    <m/>
    <m/>
    <m/>
    <d v="2016-08-06T08:28:10"/>
    <d v="2016-08-06T08:45:20"/>
    <n v="3201"/>
    <s v="Dey St                "/>
    <n v="40.737710999999997"/>
    <n v="-74.066920999999994"/>
    <n v="3196"/>
    <x v="37"/>
    <n v="40.744318700000001"/>
    <n v="-74.043990899999997"/>
    <n v="26231"/>
    <x v="0"/>
    <m/>
    <m/>
    <m/>
    <m/>
    <n v="1960"/>
    <n v="64"/>
    <m/>
    <n v="1"/>
  </r>
  <r>
    <n v="367"/>
    <n v="6"/>
    <m/>
    <m/>
    <m/>
    <m/>
    <d v="2016-08-06T08:30:48"/>
    <d v="2016-08-06T08:36:56"/>
    <n v="3185"/>
    <s v="City Hall             "/>
    <n v="40.717732499999997"/>
    <n v="-74.043845000000005"/>
    <n v="3279"/>
    <x v="26"/>
    <n v="40.721630142638354"/>
    <n v="-74.04996782541275"/>
    <n v="24544"/>
    <x v="0"/>
    <m/>
    <m/>
    <m/>
    <m/>
    <n v="1981"/>
    <n v="43"/>
    <m/>
    <n v="1"/>
  </r>
  <r>
    <n v="187"/>
    <n v="3"/>
    <m/>
    <m/>
    <m/>
    <m/>
    <d v="2016-08-06T08:31:22"/>
    <d v="2016-08-06T08:34:30"/>
    <n v="3272"/>
    <s v="Jersey &amp; 3rd          "/>
    <n v="40.723331586464361"/>
    <n v="-74.045952558517442"/>
    <n v="3186"/>
    <x v="5"/>
    <n v="40.71958611647166"/>
    <n v="-74.043117463588715"/>
    <n v="24674"/>
    <x v="0"/>
    <m/>
    <m/>
    <m/>
    <m/>
    <n v="1960"/>
    <n v="64"/>
    <m/>
    <n v="1"/>
  </r>
  <r>
    <n v="106"/>
    <n v="1"/>
    <m/>
    <m/>
    <m/>
    <m/>
    <d v="2016-08-06T08:32:29"/>
    <d v="2016-08-06T08:34:16"/>
    <n v="3207"/>
    <s v="Oakland Ave           "/>
    <n v="40.737603700000001"/>
    <n v="-74.052478300000004"/>
    <n v="3207"/>
    <x v="32"/>
    <n v="40.737603700000001"/>
    <n v="-74.052478300000004"/>
    <n v="24678"/>
    <x v="0"/>
    <m/>
    <m/>
    <m/>
    <m/>
    <n v="1954"/>
    <n v="70"/>
    <m/>
    <n v="2"/>
  </r>
  <r>
    <n v="863"/>
    <n v="14"/>
    <m/>
    <m/>
    <m/>
    <m/>
    <d v="2016-08-06T08:34:34"/>
    <d v="2016-08-06T08:48:57"/>
    <n v="3207"/>
    <s v="Oakland Ave           "/>
    <n v="40.737603700000001"/>
    <n v="-74.052478300000004"/>
    <n v="3184"/>
    <x v="8"/>
    <n v="40.7141454"/>
    <n v="-74.033551900000006"/>
    <n v="24500"/>
    <x v="0"/>
    <m/>
    <m/>
    <m/>
    <m/>
    <n v="1954"/>
    <n v="70"/>
    <m/>
    <n v="2"/>
  </r>
  <r>
    <n v="194"/>
    <n v="3"/>
    <m/>
    <m/>
    <m/>
    <m/>
    <d v="2016-08-06T08:36:53"/>
    <d v="2016-08-06T08:40:07"/>
    <n v="3194"/>
    <s v="McGinley Square       "/>
    <n v="40.725339925355797"/>
    <n v="-74.067622125148773"/>
    <n v="3195"/>
    <x v="3"/>
    <n v="40.730742625306583"/>
    <n v="-74.063783884048462"/>
    <n v="24479"/>
    <x v="0"/>
    <m/>
    <m/>
    <m/>
    <m/>
    <n v="1981"/>
    <n v="43"/>
    <m/>
    <n v="1"/>
  </r>
  <r>
    <n v="271"/>
    <n v="4"/>
    <m/>
    <m/>
    <m/>
    <m/>
    <d v="2016-08-06T08:41:48"/>
    <d v="2016-08-06T08:46:19"/>
    <n v="3194"/>
    <s v="McGinley Square       "/>
    <n v="40.725339925355797"/>
    <n v="-74.067622125148773"/>
    <n v="3195"/>
    <x v="3"/>
    <n v="40.730742625306583"/>
    <n v="-74.063783884048462"/>
    <n v="26168"/>
    <x v="0"/>
    <m/>
    <m/>
    <m/>
    <m/>
    <n v="1988"/>
    <n v="36"/>
    <m/>
    <n v="1"/>
  </r>
  <r>
    <n v="4363"/>
    <n v="72"/>
    <m/>
    <m/>
    <m/>
    <m/>
    <d v="2016-08-06T08:42:11"/>
    <d v="2016-08-06T09:54:54"/>
    <n v="3209"/>
    <s v="Brunswick St          "/>
    <n v="40.724176499999999"/>
    <n v="-74.050656399999994"/>
    <n v="3272"/>
    <x v="39"/>
    <n v="40.723331586464361"/>
    <n v="-74.045952558517442"/>
    <n v="24481"/>
    <x v="0"/>
    <m/>
    <m/>
    <m/>
    <m/>
    <n v="1969"/>
    <n v="55"/>
    <m/>
    <n v="1"/>
  </r>
  <r>
    <n v="2279"/>
    <n v="37"/>
    <m/>
    <m/>
    <m/>
    <m/>
    <d v="2016-08-06T08:42:24"/>
    <d v="2016-08-06T09:20:24"/>
    <n v="3267"/>
    <s v="Morris Canal          "/>
    <n v="40.712418823756899"/>
    <n v="-74.038525521755219"/>
    <n v="3267"/>
    <x v="33"/>
    <n v="40.712418823756899"/>
    <n v="-74.038525521755219"/>
    <n v="26226"/>
    <x v="0"/>
    <m/>
    <m/>
    <m/>
    <m/>
    <n v="1990"/>
    <n v="34"/>
    <m/>
    <n v="1"/>
  </r>
  <r>
    <n v="274"/>
    <n v="4"/>
    <m/>
    <m/>
    <m/>
    <m/>
    <d v="2016-08-06T08:42:47"/>
    <d v="2016-08-06T08:47:22"/>
    <n v="3186"/>
    <s v="Grove St PATH         "/>
    <n v="40.71958611647166"/>
    <n v="-74.043117463588715"/>
    <n v="3203"/>
    <x v="9"/>
    <n v="40.727595966000003"/>
    <n v="-74.044247311000007"/>
    <n v="24411"/>
    <x v="0"/>
    <m/>
    <m/>
    <m/>
    <m/>
    <n v="1968"/>
    <n v="56"/>
    <m/>
    <n v="1"/>
  </r>
  <r>
    <n v="615"/>
    <n v="10"/>
    <m/>
    <m/>
    <m/>
    <m/>
    <d v="2016-08-06T08:43:03"/>
    <d v="2016-08-06T08:53:19"/>
    <n v="3213"/>
    <s v="Van Vorst Park        "/>
    <n v="40.718488919999999"/>
    <n v="-74.047726624999996"/>
    <n v="3195"/>
    <x v="3"/>
    <n v="40.730742625306583"/>
    <n v="-74.063783884048462"/>
    <n v="26161"/>
    <x v="0"/>
    <m/>
    <m/>
    <m/>
    <m/>
    <n v="1962"/>
    <n v="62"/>
    <m/>
    <n v="1"/>
  </r>
  <r>
    <n v="481"/>
    <n v="8"/>
    <m/>
    <m/>
    <m/>
    <m/>
    <d v="2016-08-06T08:46:06"/>
    <d v="2016-08-06T08:54:08"/>
    <n v="3192"/>
    <s v="Liberty Light Rail    "/>
    <n v="40.711242300000002"/>
    <n v="-74.055701299999996"/>
    <n v="3186"/>
    <x v="5"/>
    <n v="40.71958611647166"/>
    <n v="-74.043117463588715"/>
    <n v="24405"/>
    <x v="1"/>
    <m/>
    <m/>
    <m/>
    <m/>
    <m/>
    <s v=""/>
    <m/>
    <n v="0"/>
  </r>
  <r>
    <n v="435"/>
    <n v="7"/>
    <m/>
    <m/>
    <m/>
    <m/>
    <d v="2016-08-06T08:48:22"/>
    <d v="2016-08-06T08:55:37"/>
    <n v="3187"/>
    <s v="Warren St             "/>
    <n v="40.721123599999999"/>
    <n v="-74.038050949999999"/>
    <n v="3199"/>
    <x v="21"/>
    <n v="40.728744800000001"/>
    <n v="-74.032108199999996"/>
    <n v="24486"/>
    <x v="0"/>
    <m/>
    <m/>
    <m/>
    <m/>
    <n v="1983"/>
    <n v="41"/>
    <m/>
    <n v="2"/>
  </r>
  <r>
    <n v="153"/>
    <n v="2"/>
    <m/>
    <m/>
    <m/>
    <m/>
    <d v="2016-08-06T08:53:50"/>
    <d v="2016-08-06T08:56:24"/>
    <n v="3194"/>
    <s v="McGinley Square       "/>
    <n v="40.725339925355797"/>
    <n v="-74.067622125148773"/>
    <n v="3195"/>
    <x v="3"/>
    <n v="40.730742625306583"/>
    <n v="-74.063783884048462"/>
    <n v="24453"/>
    <x v="0"/>
    <m/>
    <m/>
    <m/>
    <m/>
    <n v="1987"/>
    <n v="37"/>
    <m/>
    <n v="2"/>
  </r>
  <r>
    <n v="232"/>
    <n v="3"/>
    <m/>
    <m/>
    <m/>
    <m/>
    <d v="2016-08-06T08:54:17"/>
    <d v="2016-08-06T08:58:10"/>
    <n v="3213"/>
    <s v="Van Vorst Park        "/>
    <n v="40.718488919999999"/>
    <n v="-74.047726624999996"/>
    <n v="3276"/>
    <x v="6"/>
    <n v="40.714584035358932"/>
    <n v="-74.042817056179047"/>
    <n v="26194"/>
    <x v="0"/>
    <m/>
    <m/>
    <m/>
    <m/>
    <n v="1982"/>
    <n v="42"/>
    <m/>
    <n v="2"/>
  </r>
  <r>
    <n v="151"/>
    <n v="2"/>
    <m/>
    <m/>
    <m/>
    <m/>
    <d v="2016-08-06T08:56:58"/>
    <d v="2016-08-06T08:59:30"/>
    <n v="3186"/>
    <s v="Grove St PATH         "/>
    <n v="40.71958611647166"/>
    <n v="-74.043117463588715"/>
    <n v="3205"/>
    <x v="25"/>
    <n v="40.716539780991937"/>
    <n v="-74.049637913703904"/>
    <n v="24445"/>
    <x v="0"/>
    <m/>
    <m/>
    <m/>
    <m/>
    <n v="1984"/>
    <n v="40"/>
    <m/>
    <n v="1"/>
  </r>
  <r>
    <n v="3449"/>
    <n v="57"/>
    <m/>
    <m/>
    <m/>
    <m/>
    <d v="2016-08-06T08:58:18"/>
    <d v="2016-08-06T09:55:48"/>
    <n v="3225"/>
    <s v="Baldwin at Montgomery "/>
    <n v="40.723658899999997"/>
    <n v="-74.064194299999997"/>
    <n v="3185"/>
    <x v="13"/>
    <n v="40.717732499999997"/>
    <n v="-74.043845000000005"/>
    <n v="26241"/>
    <x v="0"/>
    <m/>
    <m/>
    <m/>
    <m/>
    <n v="1989"/>
    <n v="35"/>
    <m/>
    <n v="2"/>
  </r>
  <r>
    <n v="1083"/>
    <n v="18"/>
    <m/>
    <m/>
    <m/>
    <m/>
    <d v="2016-08-06T08:59:24"/>
    <d v="2016-08-06T09:17:27"/>
    <n v="3199"/>
    <s v="Newport Pkwy          "/>
    <n v="40.728744800000001"/>
    <n v="-74.032108199999996"/>
    <n v="3198"/>
    <x v="41"/>
    <n v="40.748715945380226"/>
    <n v="-74.040443301200867"/>
    <n v="24660"/>
    <x v="0"/>
    <m/>
    <m/>
    <m/>
    <m/>
    <n v="1983"/>
    <n v="41"/>
    <m/>
    <n v="2"/>
  </r>
  <r>
    <n v="504"/>
    <n v="8"/>
    <m/>
    <m/>
    <m/>
    <m/>
    <d v="2016-08-06T08:59:27"/>
    <d v="2016-08-06T09:07:51"/>
    <n v="3270"/>
    <s v="Jersey &amp; 6th St       "/>
    <n v="40.725289107811321"/>
    <n v="-74.045571684837341"/>
    <n v="3275"/>
    <x v="17"/>
    <n v="40.718355198232139"/>
    <n v="-74.038914442062378"/>
    <n v="24655"/>
    <x v="0"/>
    <m/>
    <m/>
    <m/>
    <m/>
    <n v="1985"/>
    <n v="39"/>
    <m/>
    <n v="2"/>
  </r>
  <r>
    <n v="511"/>
    <n v="8"/>
    <m/>
    <m/>
    <m/>
    <m/>
    <d v="2016-08-06T09:00:04"/>
    <d v="2016-08-06T09:08:35"/>
    <n v="3183"/>
    <s v="Exchange Place        "/>
    <n v="40.716246900000002"/>
    <n v="-74.033458800000005"/>
    <n v="3211"/>
    <x v="14"/>
    <n v="40.721525149999998"/>
    <n v="-74.046304543000005"/>
    <n v="26251"/>
    <x v="0"/>
    <m/>
    <m/>
    <m/>
    <m/>
    <n v="1978"/>
    <n v="46"/>
    <m/>
    <n v="2"/>
  </r>
  <r>
    <n v="205"/>
    <n v="3"/>
    <m/>
    <m/>
    <m/>
    <m/>
    <d v="2016-08-06T09:01:43"/>
    <d v="2016-08-06T09:05:09"/>
    <n v="3209"/>
    <s v="Brunswick St          "/>
    <n v="40.724176499999999"/>
    <n v="-74.050656399999994"/>
    <n v="3186"/>
    <x v="5"/>
    <n v="40.71958611647166"/>
    <n v="-74.043117463588715"/>
    <n v="24690"/>
    <x v="0"/>
    <m/>
    <m/>
    <m/>
    <m/>
    <n v="1996"/>
    <n v="28"/>
    <m/>
    <n v="1"/>
  </r>
  <r>
    <n v="200"/>
    <n v="3"/>
    <m/>
    <m/>
    <m/>
    <m/>
    <d v="2016-08-06T09:02:40"/>
    <d v="2016-08-06T09:06:00"/>
    <n v="3183"/>
    <s v="Exchange Place        "/>
    <n v="40.716246900000002"/>
    <n v="-74.033458800000005"/>
    <n v="3214"/>
    <x v="19"/>
    <n v="40.712774199999998"/>
    <n v="-74.0364857"/>
    <n v="24569"/>
    <x v="0"/>
    <m/>
    <m/>
    <m/>
    <m/>
    <n v="1974"/>
    <n v="50"/>
    <m/>
    <n v="2"/>
  </r>
  <r>
    <n v="272"/>
    <n v="4"/>
    <m/>
    <m/>
    <m/>
    <m/>
    <d v="2016-08-06T09:04:26"/>
    <d v="2016-08-06T09:08:59"/>
    <n v="3203"/>
    <s v="Hamilton Park         "/>
    <n v="40.727595966000003"/>
    <n v="-74.044247311000007"/>
    <n v="3186"/>
    <x v="5"/>
    <n v="40.71958611647166"/>
    <n v="-74.043117463588715"/>
    <n v="26306"/>
    <x v="0"/>
    <m/>
    <m/>
    <m/>
    <m/>
    <n v="1984"/>
    <n v="40"/>
    <m/>
    <n v="2"/>
  </r>
  <r>
    <n v="632"/>
    <n v="10"/>
    <m/>
    <m/>
    <m/>
    <m/>
    <d v="2016-08-06T09:05:47"/>
    <d v="2016-08-06T09:16:19"/>
    <n v="3183"/>
    <s v="Exchange Place        "/>
    <n v="40.716246900000002"/>
    <n v="-74.033458800000005"/>
    <n v="3272"/>
    <x v="39"/>
    <n v="40.723331586464361"/>
    <n v="-74.045952558517442"/>
    <n v="26317"/>
    <x v="0"/>
    <m/>
    <m/>
    <m/>
    <m/>
    <n v="1965"/>
    <n v="59"/>
    <m/>
    <n v="2"/>
  </r>
  <r>
    <n v="253"/>
    <n v="4"/>
    <m/>
    <m/>
    <m/>
    <m/>
    <d v="2016-08-06T09:06:14"/>
    <d v="2016-08-06T09:10:28"/>
    <n v="3275"/>
    <s v="Columbus Drive        "/>
    <n v="40.718355198232139"/>
    <n v="-74.038914442062378"/>
    <n v="3267"/>
    <x v="33"/>
    <n v="40.712418823756899"/>
    <n v="-74.038525521755219"/>
    <n v="26291"/>
    <x v="0"/>
    <m/>
    <m/>
    <m/>
    <m/>
    <n v="1987"/>
    <n v="37"/>
    <m/>
    <n v="2"/>
  </r>
  <r>
    <n v="122"/>
    <n v="2"/>
    <m/>
    <m/>
    <m/>
    <m/>
    <d v="2016-08-06T09:06:56"/>
    <d v="2016-08-06T09:08:58"/>
    <n v="3211"/>
    <s v="Newark Ave            "/>
    <n v="40.721525149999998"/>
    <n v="-74.046304543000005"/>
    <n v="3213"/>
    <x v="7"/>
    <n v="40.718488919999999"/>
    <n v="-74.047726624999996"/>
    <n v="24386"/>
    <x v="0"/>
    <m/>
    <m/>
    <m/>
    <m/>
    <n v="1985"/>
    <n v="39"/>
    <m/>
    <n v="2"/>
  </r>
  <r>
    <n v="805"/>
    <n v="13"/>
    <m/>
    <m/>
    <m/>
    <m/>
    <d v="2016-08-06T09:14:29"/>
    <d v="2016-08-06T09:27:55"/>
    <n v="3212"/>
    <s v="Christ Hospital       "/>
    <n v="40.734785817999999"/>
    <n v="-74.050443635999997"/>
    <n v="3203"/>
    <x v="9"/>
    <n v="40.727595966000003"/>
    <n v="-74.044247311000007"/>
    <n v="24416"/>
    <x v="0"/>
    <m/>
    <m/>
    <m/>
    <m/>
    <n v="1987"/>
    <n v="37"/>
    <m/>
    <n v="1"/>
  </r>
  <r>
    <n v="576"/>
    <n v="9"/>
    <m/>
    <m/>
    <m/>
    <m/>
    <d v="2016-08-06T09:15:50"/>
    <d v="2016-08-06T09:25:26"/>
    <n v="3186"/>
    <s v="Grove St PATH         "/>
    <n v="40.71958611647166"/>
    <n v="-74.043117463588715"/>
    <n v="3203"/>
    <x v="9"/>
    <n v="40.727595966000003"/>
    <n v="-74.044247311000007"/>
    <n v="26155"/>
    <x v="0"/>
    <m/>
    <m/>
    <m/>
    <m/>
    <n v="1984"/>
    <n v="40"/>
    <m/>
    <n v="2"/>
  </r>
  <r>
    <n v="406"/>
    <n v="6"/>
    <m/>
    <m/>
    <m/>
    <m/>
    <d v="2016-08-06T09:19:00"/>
    <d v="2016-08-06T09:25:47"/>
    <n v="3270"/>
    <s v="Jersey &amp; 6th St       "/>
    <n v="40.725289107811321"/>
    <n v="-74.045571684837341"/>
    <n v="3183"/>
    <x v="11"/>
    <n v="40.716246900000002"/>
    <n v="-74.033458800000005"/>
    <n v="24635"/>
    <x v="0"/>
    <m/>
    <m/>
    <m/>
    <m/>
    <n v="1956"/>
    <n v="68"/>
    <m/>
    <n v="1"/>
  </r>
  <r>
    <n v="633"/>
    <n v="10"/>
    <m/>
    <m/>
    <m/>
    <m/>
    <d v="2016-08-06T09:21:34"/>
    <d v="2016-08-06T09:32:07"/>
    <n v="3211"/>
    <s v="Newark Ave            "/>
    <n v="40.721525149999998"/>
    <n v="-74.046304543000005"/>
    <n v="3199"/>
    <x v="21"/>
    <n v="40.728744800000001"/>
    <n v="-74.032108199999996"/>
    <n v="26238"/>
    <x v="0"/>
    <m/>
    <m/>
    <m/>
    <m/>
    <n v="1988"/>
    <n v="36"/>
    <m/>
    <n v="1"/>
  </r>
  <r>
    <n v="1435"/>
    <n v="23"/>
    <m/>
    <m/>
    <m/>
    <m/>
    <d v="2016-08-06T09:22:33"/>
    <d v="2016-08-06T09:46:28"/>
    <n v="3184"/>
    <s v="Paulus Hook           "/>
    <n v="40.7141454"/>
    <n v="-74.033551900000006"/>
    <n v="3184"/>
    <x v="8"/>
    <n v="40.7141454"/>
    <n v="-74.033551900000006"/>
    <n v="26215"/>
    <x v="1"/>
    <m/>
    <m/>
    <m/>
    <m/>
    <m/>
    <s v=""/>
    <m/>
    <n v="0"/>
  </r>
  <r>
    <n v="807"/>
    <n v="13"/>
    <m/>
    <m/>
    <m/>
    <m/>
    <d v="2016-08-06T09:23:04"/>
    <d v="2016-08-06T09:36:32"/>
    <n v="3183"/>
    <s v="Exchange Place        "/>
    <n v="40.716246900000002"/>
    <n v="-74.033458800000005"/>
    <n v="3270"/>
    <x v="18"/>
    <n v="40.725289107811321"/>
    <n v="-74.045571684837341"/>
    <n v="26272"/>
    <x v="0"/>
    <m/>
    <m/>
    <m/>
    <m/>
    <n v="1980"/>
    <n v="44"/>
    <m/>
    <n v="2"/>
  </r>
  <r>
    <n v="589"/>
    <n v="9"/>
    <m/>
    <m/>
    <m/>
    <m/>
    <d v="2016-08-06T09:24:06"/>
    <d v="2016-08-06T09:33:55"/>
    <n v="3276"/>
    <s v="Marin Light Rail      "/>
    <n v="40.714584035358932"/>
    <n v="-74.042817056179047"/>
    <n v="3203"/>
    <x v="9"/>
    <n v="40.727595966000003"/>
    <n v="-74.044247311000007"/>
    <n v="24618"/>
    <x v="0"/>
    <m/>
    <m/>
    <m/>
    <m/>
    <n v="1984"/>
    <n v="40"/>
    <m/>
    <n v="1"/>
  </r>
  <r>
    <n v="521"/>
    <n v="8"/>
    <m/>
    <m/>
    <m/>
    <m/>
    <d v="2016-08-06T09:27:43"/>
    <d v="2016-08-06T09:36:24"/>
    <n v="3199"/>
    <s v="Newport Pkwy          "/>
    <n v="40.728744800000001"/>
    <n v="-74.032108199999996"/>
    <n v="3276"/>
    <x v="6"/>
    <n v="40.714584035358932"/>
    <n v="-74.042817056179047"/>
    <n v="26234"/>
    <x v="0"/>
    <m/>
    <m/>
    <m/>
    <m/>
    <n v="1984"/>
    <n v="40"/>
    <m/>
    <n v="1"/>
  </r>
  <r>
    <n v="326"/>
    <n v="5"/>
    <m/>
    <m/>
    <m/>
    <m/>
    <d v="2016-08-06T09:27:53"/>
    <d v="2016-08-06T09:33:19"/>
    <n v="3205"/>
    <s v="JC Medical Center     "/>
    <n v="40.716539780991937"/>
    <n v="-74.049637913703904"/>
    <n v="3279"/>
    <x v="26"/>
    <n v="40.721630142638354"/>
    <n v="-74.04996782541275"/>
    <n v="24445"/>
    <x v="0"/>
    <m/>
    <m/>
    <m/>
    <m/>
    <n v="1988"/>
    <n v="36"/>
    <m/>
    <n v="1"/>
  </r>
  <r>
    <n v="413"/>
    <n v="6"/>
    <m/>
    <m/>
    <m/>
    <m/>
    <d v="2016-08-06T09:31:16"/>
    <d v="2016-08-06T09:38:10"/>
    <n v="3225"/>
    <s v="Baldwin at Montgomery "/>
    <n v="40.723658899999997"/>
    <n v="-74.064194299999997"/>
    <n v="3186"/>
    <x v="5"/>
    <n v="40.71958611647166"/>
    <n v="-74.043117463588715"/>
    <n v="26210"/>
    <x v="0"/>
    <m/>
    <m/>
    <m/>
    <m/>
    <n v="1982"/>
    <n v="42"/>
    <m/>
    <n v="1"/>
  </r>
  <r>
    <n v="1295"/>
    <n v="21"/>
    <m/>
    <m/>
    <m/>
    <m/>
    <d v="2016-08-06T09:32:49"/>
    <d v="2016-08-06T09:54:24"/>
    <n v="3279"/>
    <s v="Dixon Mills           "/>
    <n v="40.721630142638354"/>
    <n v="-74.04996782541275"/>
    <n v="3201"/>
    <x v="22"/>
    <n v="40.737710999999997"/>
    <n v="-74.066920999999994"/>
    <n v="26294"/>
    <x v="0"/>
    <m/>
    <m/>
    <m/>
    <m/>
    <n v="1986"/>
    <n v="38"/>
    <m/>
    <n v="2"/>
  </r>
  <r>
    <n v="310"/>
    <n v="5"/>
    <m/>
    <m/>
    <m/>
    <m/>
    <d v="2016-08-06T09:37:10"/>
    <d v="2016-08-06T09:42:20"/>
    <n v="3187"/>
    <s v="Warren St             "/>
    <n v="40.721123599999999"/>
    <n v="-74.038050949999999"/>
    <n v="3183"/>
    <x v="11"/>
    <n v="40.716246900000002"/>
    <n v="-74.033458800000005"/>
    <n v="26240"/>
    <x v="0"/>
    <m/>
    <m/>
    <m/>
    <m/>
    <n v="1984"/>
    <n v="40"/>
    <m/>
    <n v="1"/>
  </r>
  <r>
    <n v="230"/>
    <n v="3"/>
    <m/>
    <m/>
    <m/>
    <m/>
    <d v="2016-08-06T09:37:17"/>
    <d v="2016-08-06T09:41:07"/>
    <n v="3203"/>
    <s v="Hamilton Park         "/>
    <n v="40.727595966000003"/>
    <n v="-74.044247311000007"/>
    <n v="3273"/>
    <x v="0"/>
    <n v="40.721650724879986"/>
    <n v="-74.042884111404419"/>
    <n v="26257"/>
    <x v="0"/>
    <m/>
    <m/>
    <m/>
    <m/>
    <n v="1968"/>
    <n v="56"/>
    <m/>
    <n v="1"/>
  </r>
  <r>
    <n v="228"/>
    <n v="3"/>
    <m/>
    <m/>
    <m/>
    <m/>
    <d v="2016-08-06T09:38:34"/>
    <d v="2016-08-06T09:42:22"/>
    <n v="3214"/>
    <s v="Essex Light Rail      "/>
    <n v="40.712774199999998"/>
    <n v="-74.0364857"/>
    <n v="3183"/>
    <x v="11"/>
    <n v="40.716246900000002"/>
    <n v="-74.033458800000005"/>
    <n v="26198"/>
    <x v="0"/>
    <m/>
    <m/>
    <m/>
    <m/>
    <n v="1985"/>
    <n v="39"/>
    <m/>
    <n v="1"/>
  </r>
  <r>
    <n v="192"/>
    <n v="3"/>
    <m/>
    <m/>
    <m/>
    <m/>
    <d v="2016-08-06T09:43:01"/>
    <d v="2016-08-06T09:46:13"/>
    <n v="3213"/>
    <s v="Van Vorst Park        "/>
    <n v="40.718488919999999"/>
    <n v="-74.047726624999996"/>
    <n v="3272"/>
    <x v="39"/>
    <n v="40.723331586464361"/>
    <n v="-74.045952558517442"/>
    <n v="26186"/>
    <x v="0"/>
    <m/>
    <m/>
    <m/>
    <m/>
    <n v="1975"/>
    <n v="49"/>
    <m/>
    <n v="2"/>
  </r>
  <r>
    <n v="206"/>
    <n v="3"/>
    <m/>
    <m/>
    <m/>
    <m/>
    <d v="2016-08-06T09:44:11"/>
    <d v="2016-08-06T09:47:37"/>
    <n v="3202"/>
    <s v="Newport PATH          "/>
    <n v="40.727223500000001"/>
    <n v="-74.033758899999995"/>
    <n v="3187"/>
    <x v="16"/>
    <n v="40.721123599999999"/>
    <n v="-74.038050949999999"/>
    <n v="26181"/>
    <x v="0"/>
    <m/>
    <m/>
    <m/>
    <m/>
    <n v="1991"/>
    <n v="33"/>
    <m/>
    <n v="1"/>
  </r>
  <r>
    <n v="297"/>
    <n v="4"/>
    <m/>
    <m/>
    <m/>
    <m/>
    <d v="2016-08-06T09:45:56"/>
    <d v="2016-08-06T09:50:54"/>
    <n v="3184"/>
    <s v="Paulus Hook           "/>
    <n v="40.7141454"/>
    <n v="-74.033551900000006"/>
    <n v="3276"/>
    <x v="6"/>
    <n v="40.714584035358932"/>
    <n v="-74.042817056179047"/>
    <n v="24419"/>
    <x v="0"/>
    <m/>
    <m/>
    <m/>
    <m/>
    <n v="1958"/>
    <n v="66"/>
    <m/>
    <n v="2"/>
  </r>
  <r>
    <n v="457"/>
    <n v="7"/>
    <m/>
    <m/>
    <m/>
    <m/>
    <d v="2016-08-06T09:46:43"/>
    <d v="2016-08-06T09:54:20"/>
    <n v="3209"/>
    <s v="Brunswick St          "/>
    <n v="40.724176499999999"/>
    <n v="-74.050656399999994"/>
    <n v="3186"/>
    <x v="5"/>
    <n v="40.71958611647166"/>
    <n v="-74.043117463588715"/>
    <n v="24444"/>
    <x v="1"/>
    <m/>
    <m/>
    <m/>
    <m/>
    <m/>
    <s v=""/>
    <m/>
    <n v="0"/>
  </r>
  <r>
    <n v="470"/>
    <n v="7"/>
    <m/>
    <m/>
    <m/>
    <m/>
    <d v="2016-08-06T09:46:44"/>
    <d v="2016-08-06T09:54:34"/>
    <n v="3209"/>
    <s v="Brunswick St          "/>
    <n v="40.724176499999999"/>
    <n v="-74.050656399999994"/>
    <n v="3186"/>
    <x v="5"/>
    <n v="40.71958611647166"/>
    <n v="-74.043117463588715"/>
    <n v="26237"/>
    <x v="1"/>
    <m/>
    <m/>
    <m/>
    <m/>
    <m/>
    <s v=""/>
    <m/>
    <n v="0"/>
  </r>
  <r>
    <n v="442"/>
    <n v="7"/>
    <m/>
    <m/>
    <m/>
    <m/>
    <d v="2016-08-06T09:46:53"/>
    <d v="2016-08-06T09:54:15"/>
    <n v="3209"/>
    <s v="Brunswick St          "/>
    <n v="40.724176499999999"/>
    <n v="-74.050656399999994"/>
    <n v="3186"/>
    <x v="5"/>
    <n v="40.71958611647166"/>
    <n v="-74.043117463588715"/>
    <n v="24581"/>
    <x v="1"/>
    <m/>
    <m/>
    <m/>
    <m/>
    <m/>
    <s v=""/>
    <m/>
    <n v="0"/>
  </r>
  <r>
    <n v="406"/>
    <n v="6"/>
    <m/>
    <m/>
    <m/>
    <m/>
    <d v="2016-08-06T09:47:30"/>
    <d v="2016-08-06T09:54:17"/>
    <n v="3209"/>
    <s v="Brunswick St          "/>
    <n v="40.724176499999999"/>
    <n v="-74.050656399999994"/>
    <n v="3186"/>
    <x v="5"/>
    <n v="40.71958611647166"/>
    <n v="-74.043117463588715"/>
    <n v="24421"/>
    <x v="1"/>
    <m/>
    <m/>
    <m/>
    <m/>
    <m/>
    <s v=""/>
    <m/>
    <n v="0"/>
  </r>
  <r>
    <n v="180"/>
    <n v="3"/>
    <m/>
    <m/>
    <m/>
    <m/>
    <d v="2016-08-06T09:50:54"/>
    <d v="2016-08-06T09:53:54"/>
    <n v="3194"/>
    <s v="McGinley Square       "/>
    <n v="40.725339925355797"/>
    <n v="-74.067622125148773"/>
    <n v="3195"/>
    <x v="3"/>
    <n v="40.730742625306583"/>
    <n v="-74.063783884048462"/>
    <n v="26205"/>
    <x v="0"/>
    <m/>
    <m/>
    <m/>
    <m/>
    <n v="1968"/>
    <n v="56"/>
    <m/>
    <n v="1"/>
  </r>
  <r>
    <n v="345"/>
    <n v="5"/>
    <m/>
    <m/>
    <m/>
    <m/>
    <d v="2016-08-06T09:50:56"/>
    <d v="2016-08-06T09:56:41"/>
    <n v="3207"/>
    <s v="Oakland Ave           "/>
    <n v="40.737603700000001"/>
    <n v="-74.052478300000004"/>
    <n v="3215"/>
    <x v="36"/>
    <n v="40.746729899999998"/>
    <n v="-74.049250900000004"/>
    <n v="24653"/>
    <x v="0"/>
    <m/>
    <m/>
    <m/>
    <m/>
    <n v="1974"/>
    <n v="50"/>
    <m/>
    <n v="2"/>
  </r>
  <r>
    <n v="169"/>
    <n v="2"/>
    <m/>
    <m/>
    <m/>
    <m/>
    <d v="2016-08-06T09:50:59"/>
    <d v="2016-08-06T09:53:48"/>
    <n v="3214"/>
    <s v="Essex Light Rail      "/>
    <n v="40.712774199999998"/>
    <n v="-74.0364857"/>
    <n v="3276"/>
    <x v="6"/>
    <n v="40.714584035358932"/>
    <n v="-74.042817056179047"/>
    <n v="26164"/>
    <x v="0"/>
    <m/>
    <m/>
    <m/>
    <m/>
    <n v="1958"/>
    <n v="66"/>
    <m/>
    <n v="1"/>
  </r>
  <r>
    <n v="1528"/>
    <n v="25"/>
    <m/>
    <m/>
    <m/>
    <m/>
    <d v="2016-08-06T09:51:06"/>
    <d v="2016-08-06T10:16:35"/>
    <n v="3184"/>
    <s v="Paulus Hook           "/>
    <n v="40.7141454"/>
    <n v="-74.033551900000006"/>
    <n v="3184"/>
    <x v="8"/>
    <n v="40.7141454"/>
    <n v="-74.033551900000006"/>
    <n v="26165"/>
    <x v="1"/>
    <m/>
    <m/>
    <m/>
    <m/>
    <m/>
    <s v=""/>
    <m/>
    <n v="0"/>
  </r>
  <r>
    <n v="355"/>
    <n v="5"/>
    <m/>
    <m/>
    <m/>
    <m/>
    <d v="2016-08-06T09:51:20"/>
    <d v="2016-08-06T09:57:16"/>
    <n v="3214"/>
    <s v="Essex Light Rail      "/>
    <n v="40.712774199999998"/>
    <n v="-74.0364857"/>
    <n v="3186"/>
    <x v="5"/>
    <n v="40.71958611647166"/>
    <n v="-74.043117463588715"/>
    <n v="24609"/>
    <x v="0"/>
    <m/>
    <m/>
    <m/>
    <m/>
    <n v="1978"/>
    <n v="46"/>
    <m/>
    <n v="1"/>
  </r>
  <r>
    <n v="138"/>
    <n v="2"/>
    <m/>
    <m/>
    <m/>
    <m/>
    <d v="2016-08-06T09:53:03"/>
    <d v="2016-08-06T09:55:22"/>
    <n v="3213"/>
    <s v="Van Vorst Park        "/>
    <n v="40.718488919999999"/>
    <n v="-74.047726624999996"/>
    <n v="3211"/>
    <x v="14"/>
    <n v="40.721525149999998"/>
    <n v="-74.046304543000005"/>
    <n v="24475"/>
    <x v="0"/>
    <m/>
    <m/>
    <m/>
    <m/>
    <n v="1985"/>
    <n v="39"/>
    <m/>
    <n v="2"/>
  </r>
  <r>
    <n v="290"/>
    <n v="4"/>
    <m/>
    <m/>
    <m/>
    <m/>
    <d v="2016-08-06T09:56:20"/>
    <d v="2016-08-06T10:01:10"/>
    <n v="3272"/>
    <s v="Jersey &amp; 3rd          "/>
    <n v="40.723331586464361"/>
    <n v="-74.045952558517442"/>
    <n v="3213"/>
    <x v="7"/>
    <n v="40.718488919999999"/>
    <n v="-74.047726624999996"/>
    <n v="26186"/>
    <x v="0"/>
    <m/>
    <m/>
    <m/>
    <m/>
    <n v="1975"/>
    <n v="49"/>
    <m/>
    <n v="2"/>
  </r>
  <r>
    <n v="236"/>
    <n v="3"/>
    <m/>
    <m/>
    <m/>
    <m/>
    <d v="2016-08-06T09:58:30"/>
    <d v="2016-08-06T10:02:26"/>
    <n v="3209"/>
    <s v="Brunswick St          "/>
    <n v="40.724176499999999"/>
    <n v="-74.050656399999994"/>
    <n v="3186"/>
    <x v="5"/>
    <n v="40.71958611647166"/>
    <n v="-74.043117463588715"/>
    <n v="26249"/>
    <x v="0"/>
    <m/>
    <m/>
    <m/>
    <m/>
    <n v="1994"/>
    <n v="30"/>
    <m/>
    <n v="1"/>
  </r>
  <r>
    <n v="377"/>
    <n v="6"/>
    <m/>
    <m/>
    <m/>
    <m/>
    <d v="2016-08-06T10:00:09"/>
    <d v="2016-08-06T10:06:27"/>
    <n v="3276"/>
    <s v="Marin Light Rail      "/>
    <n v="40.714584035358932"/>
    <n v="-74.042817056179047"/>
    <n v="3183"/>
    <x v="11"/>
    <n v="40.716246900000002"/>
    <n v="-74.033458800000005"/>
    <n v="24419"/>
    <x v="0"/>
    <m/>
    <m/>
    <m/>
    <m/>
    <n v="1958"/>
    <n v="66"/>
    <m/>
    <n v="2"/>
  </r>
  <r>
    <n v="806"/>
    <n v="13"/>
    <m/>
    <m/>
    <m/>
    <m/>
    <d v="2016-08-06T10:01:47"/>
    <d v="2016-08-06T10:15:14"/>
    <n v="3272"/>
    <s v="Jersey &amp; 3rd          "/>
    <n v="40.723331586464361"/>
    <n v="-74.045952558517442"/>
    <n v="3203"/>
    <x v="9"/>
    <n v="40.727595966000003"/>
    <n v="-74.044247311000007"/>
    <n v="24481"/>
    <x v="0"/>
    <m/>
    <m/>
    <m/>
    <m/>
    <n v="1969"/>
    <n v="55"/>
    <m/>
    <n v="1"/>
  </r>
  <r>
    <n v="1007"/>
    <n v="16"/>
    <m/>
    <m/>
    <m/>
    <m/>
    <d v="2016-08-06T10:02:15"/>
    <d v="2016-08-06T10:19:03"/>
    <n v="3273"/>
    <s v="Manila &amp; 1st          "/>
    <n v="40.721650724879986"/>
    <n v="-74.042884111404419"/>
    <n v="3183"/>
    <x v="11"/>
    <n v="40.716246900000002"/>
    <n v="-74.033458800000005"/>
    <n v="24608"/>
    <x v="0"/>
    <m/>
    <m/>
    <m/>
    <m/>
    <n v="1970"/>
    <n v="54"/>
    <m/>
    <n v="1"/>
  </r>
  <r>
    <n v="1118"/>
    <n v="18"/>
    <m/>
    <m/>
    <m/>
    <m/>
    <d v="2016-08-06T10:02:16"/>
    <d v="2016-08-06T10:20:54"/>
    <n v="3273"/>
    <s v="Manila &amp; 1st          "/>
    <n v="40.721650724879986"/>
    <n v="-74.042884111404419"/>
    <n v="3183"/>
    <x v="11"/>
    <n v="40.716246900000002"/>
    <n v="-74.033458800000005"/>
    <n v="26431"/>
    <x v="0"/>
    <m/>
    <m/>
    <m/>
    <m/>
    <n v="1973"/>
    <n v="51"/>
    <m/>
    <n v="2"/>
  </r>
  <r>
    <n v="210"/>
    <n v="3"/>
    <m/>
    <m/>
    <m/>
    <m/>
    <d v="2016-08-06T10:03:05"/>
    <d v="2016-08-06T10:06:36"/>
    <n v="3270"/>
    <s v="Jersey &amp; 6th St       "/>
    <n v="40.725289107811321"/>
    <n v="-74.045571684837341"/>
    <n v="3186"/>
    <x v="5"/>
    <n v="40.71958611647166"/>
    <n v="-74.043117463588715"/>
    <n v="24722"/>
    <x v="0"/>
    <m/>
    <m/>
    <m/>
    <m/>
    <n v="1958"/>
    <n v="66"/>
    <m/>
    <n v="2"/>
  </r>
  <r>
    <n v="742"/>
    <n v="12"/>
    <m/>
    <m/>
    <m/>
    <m/>
    <d v="2016-08-06T10:03:24"/>
    <d v="2016-08-06T10:15:46"/>
    <n v="3193"/>
    <s v="Lincoln Park          "/>
    <n v="40.724605099886901"/>
    <n v="-74.078405946493149"/>
    <n v="3225"/>
    <x v="38"/>
    <n v="40.723658899999997"/>
    <n v="-74.064194299999997"/>
    <n v="24477"/>
    <x v="0"/>
    <m/>
    <m/>
    <m/>
    <m/>
    <n v="1973"/>
    <n v="51"/>
    <m/>
    <n v="1"/>
  </r>
  <r>
    <n v="924"/>
    <n v="15"/>
    <m/>
    <m/>
    <m/>
    <m/>
    <d v="2016-08-06T10:03:37"/>
    <d v="2016-08-06T10:19:01"/>
    <n v="3193"/>
    <s v="Lincoln Park          "/>
    <n v="40.724605099886901"/>
    <n v="-74.078405946493149"/>
    <n v="3183"/>
    <x v="11"/>
    <n v="40.716246900000002"/>
    <n v="-74.033458800000005"/>
    <n v="26206"/>
    <x v="0"/>
    <m/>
    <m/>
    <m/>
    <m/>
    <n v="1972"/>
    <n v="52"/>
    <m/>
    <n v="1"/>
  </r>
  <r>
    <n v="192"/>
    <n v="3"/>
    <m/>
    <m/>
    <m/>
    <m/>
    <d v="2016-08-06T10:05:21"/>
    <d v="2016-08-06T10:08:34"/>
    <n v="3205"/>
    <s v="JC Medical Center     "/>
    <n v="40.716539780991937"/>
    <n v="-74.049637913703904"/>
    <n v="3186"/>
    <x v="5"/>
    <n v="40.71958611647166"/>
    <n v="-74.043117463588715"/>
    <n v="26315"/>
    <x v="0"/>
    <m/>
    <m/>
    <m/>
    <m/>
    <n v="1984"/>
    <n v="40"/>
    <m/>
    <n v="1"/>
  </r>
  <r>
    <n v="246"/>
    <n v="4"/>
    <m/>
    <m/>
    <m/>
    <m/>
    <d v="2016-08-06T10:06:18"/>
    <d v="2016-08-06T10:10:25"/>
    <n v="3203"/>
    <s v="Hamilton Park         "/>
    <n v="40.727595966000003"/>
    <n v="-74.044247311000007"/>
    <n v="3272"/>
    <x v="39"/>
    <n v="40.723331586464361"/>
    <n v="-74.045952558517442"/>
    <n v="26155"/>
    <x v="0"/>
    <m/>
    <m/>
    <m/>
    <m/>
    <n v="1976"/>
    <n v="48"/>
    <m/>
    <n v="1"/>
  </r>
  <r>
    <n v="5070"/>
    <n v="84"/>
    <m/>
    <m/>
    <m/>
    <m/>
    <d v="2016-08-06T10:08:58"/>
    <d v="2016-08-06T11:33:28"/>
    <n v="3272"/>
    <s v="Jersey &amp; 3rd          "/>
    <n v="40.723331586464361"/>
    <n v="-74.045952558517442"/>
    <n v="3213"/>
    <x v="7"/>
    <n v="40.718488919999999"/>
    <n v="-74.047726624999996"/>
    <n v="24695"/>
    <x v="0"/>
    <m/>
    <m/>
    <m/>
    <m/>
    <n v="1965"/>
    <n v="59"/>
    <m/>
    <n v="1"/>
  </r>
  <r>
    <n v="654"/>
    <n v="10"/>
    <m/>
    <m/>
    <m/>
    <m/>
    <d v="2016-08-06T10:09:28"/>
    <d v="2016-08-06T10:20:23"/>
    <n v="3186"/>
    <s v="Grove St PATH         "/>
    <n v="40.71958611647166"/>
    <n v="-74.043117463588715"/>
    <n v="3186"/>
    <x v="5"/>
    <n v="40.71958611647166"/>
    <n v="-74.043117463588715"/>
    <n v="24413"/>
    <x v="0"/>
    <m/>
    <m/>
    <m/>
    <m/>
    <n v="1958"/>
    <n v="66"/>
    <m/>
    <n v="2"/>
  </r>
  <r>
    <n v="246"/>
    <n v="4"/>
    <m/>
    <m/>
    <m/>
    <m/>
    <d v="2016-08-06T10:14:09"/>
    <d v="2016-08-06T10:18:15"/>
    <n v="3194"/>
    <s v="McGinley Square       "/>
    <n v="40.725339925355797"/>
    <n v="-74.067622125148773"/>
    <n v="3195"/>
    <x v="3"/>
    <n v="40.730742625306583"/>
    <n v="-74.063783884048462"/>
    <n v="24668"/>
    <x v="0"/>
    <m/>
    <m/>
    <m/>
    <m/>
    <n v="1990"/>
    <n v="34"/>
    <m/>
    <n v="1"/>
  </r>
  <r>
    <n v="224"/>
    <n v="3"/>
    <m/>
    <m/>
    <m/>
    <m/>
    <d v="2016-08-06T10:16:34"/>
    <d v="2016-08-06T10:20:19"/>
    <n v="3183"/>
    <s v="Exchange Place        "/>
    <n v="40.716246900000002"/>
    <n v="-74.033458800000005"/>
    <n v="3214"/>
    <x v="19"/>
    <n v="40.712774199999998"/>
    <n v="-74.0364857"/>
    <n v="24419"/>
    <x v="0"/>
    <m/>
    <m/>
    <m/>
    <m/>
    <n v="1985"/>
    <n v="39"/>
    <m/>
    <n v="1"/>
  </r>
  <r>
    <n v="436"/>
    <n v="7"/>
    <m/>
    <m/>
    <m/>
    <m/>
    <d v="2016-08-06T10:17:23"/>
    <d v="2016-08-06T10:24:39"/>
    <n v="3275"/>
    <s v="Columbus Drive        "/>
    <n v="40.718355198232139"/>
    <n v="-74.038914442062378"/>
    <n v="3270"/>
    <x v="18"/>
    <n v="40.725289107811321"/>
    <n v="-74.045571684837341"/>
    <n v="24523"/>
    <x v="0"/>
    <m/>
    <m/>
    <m/>
    <m/>
    <n v="1985"/>
    <n v="39"/>
    <m/>
    <n v="2"/>
  </r>
  <r>
    <n v="141"/>
    <n v="2"/>
    <m/>
    <m/>
    <m/>
    <m/>
    <d v="2016-08-06T10:17:41"/>
    <d v="2016-08-06T10:20:02"/>
    <n v="3272"/>
    <s v="Jersey &amp; 3rd          "/>
    <n v="40.723331586464361"/>
    <n v="-74.045952558517442"/>
    <n v="3211"/>
    <x v="14"/>
    <n v="40.721525149999998"/>
    <n v="-74.046304543000005"/>
    <n v="26317"/>
    <x v="0"/>
    <m/>
    <m/>
    <m/>
    <m/>
    <n v="1976"/>
    <n v="48"/>
    <m/>
    <n v="1"/>
  </r>
  <r>
    <n v="333"/>
    <n v="5"/>
    <m/>
    <m/>
    <m/>
    <m/>
    <d v="2016-08-06T10:19:25"/>
    <d v="2016-08-06T10:24:58"/>
    <n v="3194"/>
    <s v="McGinley Square       "/>
    <n v="40.725339925355797"/>
    <n v="-74.067622125148773"/>
    <n v="3195"/>
    <x v="3"/>
    <n v="40.730742625306583"/>
    <n v="-74.063783884048462"/>
    <n v="24590"/>
    <x v="0"/>
    <m/>
    <m/>
    <m/>
    <m/>
    <n v="1985"/>
    <n v="39"/>
    <m/>
    <n v="2"/>
  </r>
  <r>
    <n v="1574"/>
    <n v="26"/>
    <m/>
    <m/>
    <m/>
    <m/>
    <d v="2016-08-06T10:20:16"/>
    <d v="2016-08-06T10:46:31"/>
    <n v="3184"/>
    <s v="Paulus Hook           "/>
    <n v="40.7141454"/>
    <n v="-74.033551900000006"/>
    <n v="3184"/>
    <x v="8"/>
    <n v="40.7141454"/>
    <n v="-74.033551900000006"/>
    <n v="26165"/>
    <x v="1"/>
    <m/>
    <m/>
    <m/>
    <m/>
    <m/>
    <s v=""/>
    <m/>
    <n v="0"/>
  </r>
  <r>
    <n v="191"/>
    <n v="3"/>
    <m/>
    <m/>
    <m/>
    <m/>
    <d v="2016-08-06T10:22:19"/>
    <d v="2016-08-06T10:25:31"/>
    <n v="3203"/>
    <s v="Hamilton Park         "/>
    <n v="40.727595966000003"/>
    <n v="-74.044247311000007"/>
    <n v="3273"/>
    <x v="0"/>
    <n v="40.721650724879986"/>
    <n v="-74.042884111404419"/>
    <n v="26204"/>
    <x v="0"/>
    <m/>
    <m/>
    <m/>
    <m/>
    <n v="1986"/>
    <n v="38"/>
    <m/>
    <n v="1"/>
  </r>
  <r>
    <n v="297"/>
    <n v="4"/>
    <m/>
    <m/>
    <m/>
    <m/>
    <d v="2016-08-06T10:22:32"/>
    <d v="2016-08-06T10:27:30"/>
    <n v="3276"/>
    <s v="Marin Light Rail      "/>
    <n v="40.714584035358932"/>
    <n v="-74.042817056179047"/>
    <n v="3214"/>
    <x v="19"/>
    <n v="40.712774199999998"/>
    <n v="-74.0364857"/>
    <n v="26225"/>
    <x v="0"/>
    <m/>
    <m/>
    <m/>
    <m/>
    <n v="1958"/>
    <n v="66"/>
    <m/>
    <n v="1"/>
  </r>
  <r>
    <n v="811"/>
    <n v="13"/>
    <m/>
    <m/>
    <m/>
    <m/>
    <d v="2016-08-06T10:24:16"/>
    <d v="2016-08-06T10:37:48"/>
    <n v="3187"/>
    <s v="Warren St             "/>
    <n v="40.721123599999999"/>
    <n v="-74.038050949999999"/>
    <n v="3205"/>
    <x v="25"/>
    <n v="40.716539780991937"/>
    <n v="-74.049637913703904"/>
    <n v="26293"/>
    <x v="1"/>
    <m/>
    <m/>
    <m/>
    <m/>
    <m/>
    <s v=""/>
    <m/>
    <n v="0"/>
  </r>
  <r>
    <n v="795"/>
    <n v="13"/>
    <m/>
    <m/>
    <m/>
    <m/>
    <d v="2016-08-06T10:24:24"/>
    <d v="2016-08-06T10:37:40"/>
    <n v="3187"/>
    <s v="Warren St             "/>
    <n v="40.721123599999999"/>
    <n v="-74.038050949999999"/>
    <n v="3205"/>
    <x v="25"/>
    <n v="40.716539780991937"/>
    <n v="-74.049637913703904"/>
    <n v="26256"/>
    <x v="1"/>
    <m/>
    <m/>
    <m/>
    <m/>
    <m/>
    <s v=""/>
    <m/>
    <n v="0"/>
  </r>
  <r>
    <n v="462"/>
    <n v="7"/>
    <m/>
    <m/>
    <m/>
    <m/>
    <d v="2016-08-06T10:25:18"/>
    <d v="2016-08-06T10:33:01"/>
    <n v="3275"/>
    <s v="Columbus Drive        "/>
    <n v="40.718355198232139"/>
    <n v="-74.038914442062378"/>
    <n v="3214"/>
    <x v="19"/>
    <n v="40.712774199999998"/>
    <n v="-74.0364857"/>
    <n v="26171"/>
    <x v="0"/>
    <m/>
    <m/>
    <m/>
    <m/>
    <n v="1978"/>
    <n v="46"/>
    <m/>
    <n v="1"/>
  </r>
  <r>
    <n v="366"/>
    <n v="6"/>
    <m/>
    <m/>
    <m/>
    <m/>
    <d v="2016-08-06T10:25:23"/>
    <d v="2016-08-06T10:31:29"/>
    <n v="3202"/>
    <s v="Newport PATH          "/>
    <n v="40.727223500000001"/>
    <n v="-74.033758899999995"/>
    <n v="3183"/>
    <x v="11"/>
    <n v="40.716246900000002"/>
    <n v="-74.033458800000005"/>
    <n v="26309"/>
    <x v="0"/>
    <m/>
    <m/>
    <m/>
    <m/>
    <n v="1990"/>
    <n v="34"/>
    <m/>
    <n v="1"/>
  </r>
  <r>
    <n v="455"/>
    <n v="7"/>
    <m/>
    <m/>
    <m/>
    <m/>
    <d v="2016-08-06T10:25:43"/>
    <d v="2016-08-06T10:33:18"/>
    <n v="3275"/>
    <s v="Columbus Drive        "/>
    <n v="40.718355198232139"/>
    <n v="-74.038914442062378"/>
    <n v="3214"/>
    <x v="19"/>
    <n v="40.712774199999998"/>
    <n v="-74.0364857"/>
    <n v="24456"/>
    <x v="0"/>
    <m/>
    <m/>
    <m/>
    <m/>
    <n v="1983"/>
    <n v="41"/>
    <m/>
    <n v="2"/>
  </r>
  <r>
    <n v="241"/>
    <n v="4"/>
    <m/>
    <m/>
    <m/>
    <m/>
    <d v="2016-08-06T10:26:34"/>
    <d v="2016-08-06T10:30:36"/>
    <n v="3206"/>
    <s v="Hilltop               "/>
    <n v="40.7311689"/>
    <n v="-74.057573599999998"/>
    <n v="3209"/>
    <x v="28"/>
    <n v="40.724176499999999"/>
    <n v="-74.050656399999994"/>
    <n v="24685"/>
    <x v="0"/>
    <m/>
    <m/>
    <m/>
    <m/>
    <n v="1971"/>
    <n v="53"/>
    <m/>
    <n v="1"/>
  </r>
  <r>
    <n v="196"/>
    <n v="3"/>
    <m/>
    <m/>
    <m/>
    <m/>
    <d v="2016-08-06T10:30:27"/>
    <d v="2016-08-06T10:33:44"/>
    <n v="3276"/>
    <s v="Marin Light Rail      "/>
    <n v="40.714584035358932"/>
    <n v="-74.042817056179047"/>
    <n v="3184"/>
    <x v="8"/>
    <n v="40.7141454"/>
    <n v="-74.033551900000006"/>
    <n v="24415"/>
    <x v="0"/>
    <m/>
    <m/>
    <m/>
    <m/>
    <n v="1985"/>
    <n v="39"/>
    <m/>
    <n v="1"/>
  </r>
  <r>
    <n v="545"/>
    <n v="9"/>
    <m/>
    <m/>
    <m/>
    <m/>
    <d v="2016-08-06T10:30:56"/>
    <d v="2016-08-06T10:40:01"/>
    <n v="3199"/>
    <s v="Newport Pkwy          "/>
    <n v="40.728744800000001"/>
    <n v="-74.032108199999996"/>
    <n v="3186"/>
    <x v="5"/>
    <n v="40.71958611647166"/>
    <n v="-74.043117463588715"/>
    <n v="26279"/>
    <x v="0"/>
    <m/>
    <m/>
    <m/>
    <m/>
    <n v="1985"/>
    <n v="39"/>
    <m/>
    <n v="1"/>
  </r>
  <r>
    <n v="775"/>
    <n v="12"/>
    <m/>
    <m/>
    <m/>
    <m/>
    <d v="2016-08-06T10:32:01"/>
    <d v="2016-08-06T10:44:56"/>
    <n v="3190"/>
    <s v="Garfield Ave Station  "/>
    <n v="40.710467023379699"/>
    <n v="-74.070038795471191"/>
    <n v="3186"/>
    <x v="5"/>
    <n v="40.71958611647166"/>
    <n v="-74.043117463588715"/>
    <n v="24665"/>
    <x v="1"/>
    <m/>
    <m/>
    <m/>
    <m/>
    <m/>
    <s v=""/>
    <m/>
    <n v="0"/>
  </r>
  <r>
    <n v="3400"/>
    <n v="56"/>
    <m/>
    <m/>
    <m/>
    <m/>
    <d v="2016-08-06T10:33:25"/>
    <d v="2016-08-06T11:30:05"/>
    <n v="3209"/>
    <s v="Brunswick St          "/>
    <n v="40.724176499999999"/>
    <n v="-74.050656399999994"/>
    <n v="3206"/>
    <x v="1"/>
    <n v="40.7311689"/>
    <n v="-74.057573599999998"/>
    <n v="24438"/>
    <x v="0"/>
    <m/>
    <m/>
    <m/>
    <m/>
    <n v="1971"/>
    <n v="53"/>
    <m/>
    <n v="1"/>
  </r>
  <r>
    <n v="166"/>
    <n v="2"/>
    <m/>
    <m/>
    <m/>
    <m/>
    <d v="2016-08-06T10:34:44"/>
    <d v="2016-08-06T10:37:30"/>
    <n v="3186"/>
    <s v="Grove St PATH         "/>
    <n v="40.71958611647166"/>
    <n v="-74.043117463588715"/>
    <n v="3272"/>
    <x v="39"/>
    <n v="40.723331586464361"/>
    <n v="-74.045952558517442"/>
    <n v="24413"/>
    <x v="0"/>
    <m/>
    <m/>
    <m/>
    <m/>
    <n v="1987"/>
    <n v="37"/>
    <m/>
    <n v="1"/>
  </r>
  <r>
    <n v="332"/>
    <n v="5"/>
    <m/>
    <m/>
    <m/>
    <m/>
    <d v="2016-08-06T10:34:51"/>
    <d v="2016-08-06T10:40:23"/>
    <n v="3270"/>
    <s v="Jersey &amp; 6th St       "/>
    <n v="40.725289107811321"/>
    <n v="-74.045571684837341"/>
    <n v="3184"/>
    <x v="8"/>
    <n v="40.7141454"/>
    <n v="-74.033551900000006"/>
    <n v="26300"/>
    <x v="0"/>
    <m/>
    <m/>
    <m/>
    <m/>
    <n v="1984"/>
    <n v="40"/>
    <m/>
    <n v="1"/>
  </r>
  <r>
    <n v="720"/>
    <n v="12"/>
    <m/>
    <m/>
    <m/>
    <m/>
    <d v="2016-08-06T10:35:33"/>
    <d v="2016-08-06T10:47:33"/>
    <n v="3186"/>
    <s v="Grove St PATH         "/>
    <n v="40.71958611647166"/>
    <n v="-74.043117463588715"/>
    <n v="3199"/>
    <x v="21"/>
    <n v="40.728744800000001"/>
    <n v="-74.032108199999996"/>
    <n v="24581"/>
    <x v="0"/>
    <m/>
    <m/>
    <m/>
    <m/>
    <n v="1989"/>
    <n v="35"/>
    <m/>
    <n v="1"/>
  </r>
  <r>
    <n v="278"/>
    <n v="4"/>
    <m/>
    <m/>
    <m/>
    <m/>
    <d v="2016-08-06T10:35:52"/>
    <d v="2016-08-06T10:40:30"/>
    <n v="3270"/>
    <s v="Jersey &amp; 6th St       "/>
    <n v="40.725289107811321"/>
    <n v="-74.045571684837341"/>
    <n v="3186"/>
    <x v="5"/>
    <n v="40.71958611647166"/>
    <n v="-74.043117463588715"/>
    <n v="26154"/>
    <x v="0"/>
    <m/>
    <m/>
    <m/>
    <m/>
    <n v="1985"/>
    <n v="39"/>
    <m/>
    <n v="2"/>
  </r>
  <r>
    <n v="748"/>
    <n v="12"/>
    <m/>
    <m/>
    <m/>
    <m/>
    <d v="2016-08-06T10:41:20"/>
    <d v="2016-08-06T10:53:48"/>
    <n v="3209"/>
    <s v="Brunswick St          "/>
    <n v="40.724176499999999"/>
    <n v="-74.050656399999994"/>
    <n v="3183"/>
    <x v="11"/>
    <n v="40.716246900000002"/>
    <n v="-74.033458800000005"/>
    <n v="24377"/>
    <x v="0"/>
    <m/>
    <m/>
    <m/>
    <m/>
    <n v="1988"/>
    <n v="36"/>
    <m/>
    <n v="2"/>
  </r>
  <r>
    <n v="727"/>
    <n v="12"/>
    <m/>
    <m/>
    <m/>
    <m/>
    <d v="2016-08-06T10:42:33"/>
    <d v="2016-08-06T10:54:40"/>
    <n v="3199"/>
    <s v="Newport Pkwy          "/>
    <n v="40.728744800000001"/>
    <n v="-74.032108199999996"/>
    <n v="3275"/>
    <x v="17"/>
    <n v="40.718355198232139"/>
    <n v="-74.038914442062378"/>
    <n v="24616"/>
    <x v="0"/>
    <m/>
    <m/>
    <m/>
    <m/>
    <n v="1990"/>
    <n v="34"/>
    <m/>
    <n v="1"/>
  </r>
  <r>
    <n v="267"/>
    <n v="4"/>
    <m/>
    <m/>
    <m/>
    <m/>
    <d v="2016-08-06T10:42:43"/>
    <d v="2016-08-06T10:47:10"/>
    <n v="3267"/>
    <s v="Morris Canal          "/>
    <n v="40.712418823756899"/>
    <n v="-74.038525521755219"/>
    <n v="3183"/>
    <x v="11"/>
    <n v="40.716246900000002"/>
    <n v="-74.033458800000005"/>
    <n v="24389"/>
    <x v="0"/>
    <m/>
    <m/>
    <m/>
    <m/>
    <n v="1990"/>
    <n v="34"/>
    <m/>
    <n v="1"/>
  </r>
  <r>
    <n v="670"/>
    <n v="11"/>
    <m/>
    <m/>
    <m/>
    <m/>
    <d v="2016-08-06T10:42:48"/>
    <d v="2016-08-06T10:53:58"/>
    <n v="3276"/>
    <s v="Marin Light Rail      "/>
    <n v="40.714584035358932"/>
    <n v="-74.042817056179047"/>
    <n v="3183"/>
    <x v="11"/>
    <n v="40.716246900000002"/>
    <n v="-74.033458800000005"/>
    <n v="26194"/>
    <x v="0"/>
    <m/>
    <m/>
    <m/>
    <m/>
    <n v="1990"/>
    <n v="34"/>
    <m/>
    <n v="1"/>
  </r>
  <r>
    <n v="243"/>
    <n v="4"/>
    <m/>
    <m/>
    <m/>
    <m/>
    <d v="2016-08-06T10:44:01"/>
    <d v="2016-08-06T10:48:05"/>
    <n v="3186"/>
    <s v="Grove St PATH         "/>
    <n v="40.71958611647166"/>
    <n v="-74.043117463588715"/>
    <n v="3203"/>
    <x v="9"/>
    <n v="40.727595966000003"/>
    <n v="-74.044247311000007"/>
    <n v="24444"/>
    <x v="0"/>
    <m/>
    <m/>
    <m/>
    <m/>
    <n v="1968"/>
    <n v="56"/>
    <m/>
    <n v="1"/>
  </r>
  <r>
    <n v="426"/>
    <n v="7"/>
    <m/>
    <m/>
    <m/>
    <m/>
    <d v="2016-08-06T10:44:06"/>
    <d v="2016-08-06T10:51:13"/>
    <n v="3213"/>
    <s v="Van Vorst Park        "/>
    <n v="40.718488919999999"/>
    <n v="-74.047726624999996"/>
    <n v="3184"/>
    <x v="8"/>
    <n v="40.7141454"/>
    <n v="-74.033551900000006"/>
    <n v="26191"/>
    <x v="0"/>
    <m/>
    <m/>
    <m/>
    <m/>
    <n v="1986"/>
    <n v="38"/>
    <m/>
    <n v="1"/>
  </r>
  <r>
    <n v="904"/>
    <n v="15"/>
    <m/>
    <m/>
    <m/>
    <m/>
    <d v="2016-08-06T10:46:33"/>
    <d v="2016-08-06T11:01:37"/>
    <n v="3199"/>
    <s v="Newport Pkwy          "/>
    <n v="40.728744800000001"/>
    <n v="-74.032108199999996"/>
    <n v="3185"/>
    <x v="13"/>
    <n v="40.717732499999997"/>
    <n v="-74.043845000000005"/>
    <n v="24621"/>
    <x v="0"/>
    <m/>
    <m/>
    <m/>
    <m/>
    <n v="1992"/>
    <n v="32"/>
    <m/>
    <n v="2"/>
  </r>
  <r>
    <n v="907"/>
    <n v="15"/>
    <m/>
    <m/>
    <m/>
    <m/>
    <d v="2016-08-06T10:46:36"/>
    <d v="2016-08-06T11:01:43"/>
    <n v="3199"/>
    <s v="Newport Pkwy          "/>
    <n v="40.728744800000001"/>
    <n v="-74.032108199999996"/>
    <n v="3185"/>
    <x v="13"/>
    <n v="40.717732499999997"/>
    <n v="-74.043845000000005"/>
    <n v="24390"/>
    <x v="0"/>
    <m/>
    <m/>
    <m/>
    <m/>
    <n v="1992"/>
    <n v="32"/>
    <m/>
    <n v="1"/>
  </r>
  <r>
    <n v="1112"/>
    <n v="18"/>
    <m/>
    <m/>
    <m/>
    <m/>
    <d v="2016-08-06T10:49:20"/>
    <d v="2016-08-06T11:07:53"/>
    <n v="3202"/>
    <s v="Newport PATH          "/>
    <n v="40.727223500000001"/>
    <n v="-74.033758899999995"/>
    <n v="3186"/>
    <x v="5"/>
    <n v="40.71958611647166"/>
    <n v="-74.043117463588715"/>
    <n v="26239"/>
    <x v="1"/>
    <m/>
    <m/>
    <m/>
    <m/>
    <m/>
    <s v=""/>
    <m/>
    <n v="0"/>
  </r>
  <r>
    <n v="751"/>
    <n v="12"/>
    <m/>
    <m/>
    <m/>
    <m/>
    <d v="2016-08-06T10:50:22"/>
    <d v="2016-08-06T11:02:53"/>
    <n v="3225"/>
    <s v="Baldwin at Montgomery "/>
    <n v="40.723658899999997"/>
    <n v="-74.064194299999997"/>
    <n v="3275"/>
    <x v="17"/>
    <n v="40.718355198232139"/>
    <n v="-74.038914442062378"/>
    <n v="24477"/>
    <x v="0"/>
    <m/>
    <m/>
    <m/>
    <m/>
    <n v="1979"/>
    <n v="45"/>
    <m/>
    <n v="1"/>
  </r>
  <r>
    <n v="979"/>
    <n v="16"/>
    <m/>
    <m/>
    <m/>
    <m/>
    <d v="2016-08-06T10:50:46"/>
    <d v="2016-08-06T11:07:05"/>
    <n v="3202"/>
    <s v="Newport PATH          "/>
    <n v="40.727223500000001"/>
    <n v="-74.033758899999995"/>
    <n v="3186"/>
    <x v="5"/>
    <n v="40.71958611647166"/>
    <n v="-74.043117463588715"/>
    <n v="24602"/>
    <x v="0"/>
    <m/>
    <m/>
    <m/>
    <m/>
    <n v="1990"/>
    <n v="34"/>
    <m/>
    <n v="1"/>
  </r>
  <r>
    <n v="1062"/>
    <n v="17"/>
    <m/>
    <m/>
    <m/>
    <m/>
    <d v="2016-08-06T10:50:53"/>
    <d v="2016-08-06T11:08:36"/>
    <n v="3202"/>
    <s v="Newport PATH          "/>
    <n v="40.727223500000001"/>
    <n v="-74.033758899999995"/>
    <n v="3201"/>
    <x v="22"/>
    <n v="40.737710999999997"/>
    <n v="-74.066920999999994"/>
    <n v="26302"/>
    <x v="0"/>
    <m/>
    <m/>
    <m/>
    <m/>
    <n v="1972"/>
    <n v="52"/>
    <m/>
    <n v="1"/>
  </r>
  <r>
    <n v="812"/>
    <n v="13"/>
    <m/>
    <m/>
    <m/>
    <m/>
    <d v="2016-08-06T10:53:49"/>
    <d v="2016-08-06T11:07:21"/>
    <n v="3203"/>
    <s v="Hamilton Park         "/>
    <n v="40.727595966000003"/>
    <n v="-74.044247311000007"/>
    <n v="3276"/>
    <x v="6"/>
    <n v="40.714584035358932"/>
    <n v="-74.042817056179047"/>
    <n v="24416"/>
    <x v="0"/>
    <m/>
    <m/>
    <m/>
    <m/>
    <n v="1984"/>
    <n v="40"/>
    <m/>
    <n v="1"/>
  </r>
  <r>
    <n v="1380"/>
    <n v="23"/>
    <m/>
    <m/>
    <m/>
    <m/>
    <d v="2016-08-06T10:54:47"/>
    <d v="2016-08-06T11:17:47"/>
    <n v="3183"/>
    <s v="Exchange Place        "/>
    <n v="40.716246900000002"/>
    <n v="-74.033458800000005"/>
    <n v="3183"/>
    <x v="11"/>
    <n v="40.716246900000002"/>
    <n v="-74.033458800000005"/>
    <n v="26207"/>
    <x v="1"/>
    <m/>
    <m/>
    <m/>
    <m/>
    <m/>
    <s v=""/>
    <m/>
    <n v="0"/>
  </r>
  <r>
    <n v="2224"/>
    <n v="37"/>
    <m/>
    <m/>
    <m/>
    <m/>
    <d v="2016-08-06T10:55:14"/>
    <d v="2016-08-06T11:32:18"/>
    <n v="3213"/>
    <s v="Van Vorst Park        "/>
    <n v="40.718488919999999"/>
    <n v="-74.047726624999996"/>
    <n v="3186"/>
    <x v="5"/>
    <n v="40.71958611647166"/>
    <n v="-74.043117463588715"/>
    <n v="24627"/>
    <x v="0"/>
    <m/>
    <m/>
    <m/>
    <m/>
    <n v="1965"/>
    <n v="59"/>
    <m/>
    <n v="1"/>
  </r>
  <r>
    <n v="237"/>
    <n v="3"/>
    <m/>
    <m/>
    <m/>
    <m/>
    <d v="2016-08-06T10:56:06"/>
    <d v="2016-08-06T11:00:03"/>
    <n v="3273"/>
    <s v="Manila &amp; 1st          "/>
    <n v="40.721650724879986"/>
    <n v="-74.042884111404419"/>
    <n v="3203"/>
    <x v="9"/>
    <n v="40.727595966000003"/>
    <n v="-74.044247311000007"/>
    <n v="26257"/>
    <x v="0"/>
    <m/>
    <m/>
    <m/>
    <m/>
    <n v="1968"/>
    <n v="56"/>
    <m/>
    <n v="1"/>
  </r>
  <r>
    <n v="753"/>
    <n v="12"/>
    <m/>
    <m/>
    <m/>
    <m/>
    <d v="2016-08-06T10:56:49"/>
    <d v="2016-08-06T11:09:22"/>
    <n v="3195"/>
    <s v="Sip Ave               "/>
    <n v="40.730742625306583"/>
    <n v="-74.063783884048462"/>
    <n v="3193"/>
    <x v="4"/>
    <n v="40.724605099886901"/>
    <n v="-74.078405946493149"/>
    <n v="24590"/>
    <x v="0"/>
    <m/>
    <m/>
    <m/>
    <m/>
    <n v="1989"/>
    <n v="35"/>
    <m/>
    <n v="1"/>
  </r>
  <r>
    <n v="101"/>
    <n v="1"/>
    <m/>
    <m/>
    <m/>
    <m/>
    <d v="2016-08-06T10:57:57"/>
    <d v="2016-08-06T10:59:39"/>
    <n v="3213"/>
    <s v="Van Vorst Park        "/>
    <n v="40.718488919999999"/>
    <n v="-74.047726624999996"/>
    <n v="3185"/>
    <x v="13"/>
    <n v="40.717732499999997"/>
    <n v="-74.043845000000005"/>
    <n v="24386"/>
    <x v="0"/>
    <m/>
    <m/>
    <m/>
    <m/>
    <n v="1964"/>
    <n v="60"/>
    <m/>
    <n v="1"/>
  </r>
  <r>
    <n v="421"/>
    <n v="7"/>
    <m/>
    <m/>
    <m/>
    <m/>
    <d v="2016-08-06T10:58:04"/>
    <d v="2016-08-06T11:05:06"/>
    <n v="3225"/>
    <s v="Baldwin at Montgomery "/>
    <n v="40.723658899999997"/>
    <n v="-74.064194299999997"/>
    <n v="3192"/>
    <x v="10"/>
    <n v="40.711242300000002"/>
    <n v="-74.055701299999996"/>
    <n v="26295"/>
    <x v="0"/>
    <m/>
    <m/>
    <m/>
    <m/>
    <n v="1991"/>
    <n v="33"/>
    <m/>
    <n v="1"/>
  </r>
  <r>
    <n v="687"/>
    <n v="11"/>
    <m/>
    <m/>
    <m/>
    <m/>
    <d v="2016-08-06T10:59:04"/>
    <d v="2016-08-06T11:10:31"/>
    <n v="3190"/>
    <s v="Garfield Ave Station  "/>
    <n v="40.710467023379699"/>
    <n v="-74.070038795471191"/>
    <n v="3183"/>
    <x v="11"/>
    <n v="40.716246900000002"/>
    <n v="-74.033458800000005"/>
    <n v="26277"/>
    <x v="0"/>
    <m/>
    <m/>
    <m/>
    <m/>
    <n v="1988"/>
    <n v="36"/>
    <m/>
    <n v="1"/>
  </r>
  <r>
    <n v="730"/>
    <n v="12"/>
    <m/>
    <m/>
    <m/>
    <m/>
    <d v="2016-08-06T11:01:09"/>
    <d v="2016-08-06T11:13:20"/>
    <n v="3199"/>
    <s v="Newport Pkwy          "/>
    <n v="40.728744800000001"/>
    <n v="-74.032108199999996"/>
    <n v="3214"/>
    <x v="19"/>
    <n v="40.712774199999998"/>
    <n v="-74.0364857"/>
    <n v="26238"/>
    <x v="0"/>
    <m/>
    <m/>
    <m/>
    <m/>
    <n v="1985"/>
    <n v="39"/>
    <m/>
    <n v="1"/>
  </r>
  <r>
    <n v="227"/>
    <n v="3"/>
    <m/>
    <m/>
    <m/>
    <m/>
    <d v="2016-08-06T11:01:49"/>
    <d v="2016-08-06T11:05:36"/>
    <n v="3187"/>
    <s v="Warren St             "/>
    <n v="40.721123599999999"/>
    <n v="-74.038050949999999"/>
    <n v="3267"/>
    <x v="33"/>
    <n v="40.712418823756899"/>
    <n v="-74.038525521755219"/>
    <n v="24712"/>
    <x v="0"/>
    <m/>
    <m/>
    <m/>
    <m/>
    <n v="1990"/>
    <n v="34"/>
    <m/>
    <n v="1"/>
  </r>
  <r>
    <n v="85"/>
    <n v="1"/>
    <m/>
    <m/>
    <m/>
    <m/>
    <d v="2016-08-06T11:04:03"/>
    <d v="2016-08-06T11:05:29"/>
    <n v="3185"/>
    <s v="City Hall             "/>
    <n v="40.717732499999997"/>
    <n v="-74.043845000000005"/>
    <n v="3186"/>
    <x v="5"/>
    <n v="40.71958611647166"/>
    <n v="-74.043117463588715"/>
    <n v="24663"/>
    <x v="0"/>
    <m/>
    <m/>
    <m/>
    <m/>
    <n v="1970"/>
    <n v="54"/>
    <m/>
    <n v="1"/>
  </r>
  <r>
    <n v="1274"/>
    <n v="21"/>
    <m/>
    <m/>
    <m/>
    <m/>
    <d v="2016-08-06T11:05:42"/>
    <d v="2016-08-06T11:26:57"/>
    <n v="3220"/>
    <s v="5 Corners Library     "/>
    <n v="40.734961020009514"/>
    <n v="-74.059503078460693"/>
    <n v="3199"/>
    <x v="21"/>
    <n v="40.728744800000001"/>
    <n v="-74.032108199999996"/>
    <n v="26314"/>
    <x v="0"/>
    <m/>
    <m/>
    <m/>
    <m/>
    <n v="1990"/>
    <n v="34"/>
    <m/>
    <n v="1"/>
  </r>
  <r>
    <n v="604"/>
    <n v="10"/>
    <m/>
    <m/>
    <m/>
    <m/>
    <d v="2016-08-06T11:06:24"/>
    <d v="2016-08-06T11:16:28"/>
    <n v="3186"/>
    <s v="Grove St PATH         "/>
    <n v="40.71958611647166"/>
    <n v="-74.043117463588715"/>
    <n v="3192"/>
    <x v="10"/>
    <n v="40.711242300000002"/>
    <n v="-74.055701299999996"/>
    <n v="26310"/>
    <x v="1"/>
    <m/>
    <m/>
    <m/>
    <m/>
    <m/>
    <s v=""/>
    <m/>
    <n v="0"/>
  </r>
  <r>
    <n v="149"/>
    <n v="2"/>
    <m/>
    <m/>
    <m/>
    <m/>
    <d v="2016-08-06T11:06:38"/>
    <d v="2016-08-06T11:09:07"/>
    <n v="3185"/>
    <s v="City Hall             "/>
    <n v="40.717732499999997"/>
    <n v="-74.043845000000005"/>
    <n v="3213"/>
    <x v="7"/>
    <n v="40.718488919999999"/>
    <n v="-74.047726624999996"/>
    <n v="26227"/>
    <x v="0"/>
    <m/>
    <m/>
    <m/>
    <m/>
    <n v="1964"/>
    <n v="60"/>
    <m/>
    <n v="1"/>
  </r>
  <r>
    <n v="359"/>
    <n v="5"/>
    <m/>
    <m/>
    <m/>
    <m/>
    <d v="2016-08-06T11:07:48"/>
    <d v="2016-08-06T11:13:47"/>
    <n v="3267"/>
    <s v="Morris Canal          "/>
    <n v="40.712418823756899"/>
    <n v="-74.038525521755219"/>
    <n v="3185"/>
    <x v="13"/>
    <n v="40.717732499999997"/>
    <n v="-74.043845000000005"/>
    <n v="24562"/>
    <x v="0"/>
    <m/>
    <m/>
    <m/>
    <m/>
    <n v="1957"/>
    <n v="67"/>
    <m/>
    <n v="1"/>
  </r>
  <r>
    <n v="2018"/>
    <n v="33"/>
    <m/>
    <m/>
    <m/>
    <m/>
    <d v="2016-08-06T11:08:06"/>
    <d v="2016-08-06T11:41:45"/>
    <n v="3201"/>
    <s v="Dey St                "/>
    <n v="40.737710999999997"/>
    <n v="-74.066920999999994"/>
    <n v="3199"/>
    <x v="21"/>
    <n v="40.728744800000001"/>
    <n v="-74.032108199999996"/>
    <n v="26271"/>
    <x v="0"/>
    <m/>
    <m/>
    <m/>
    <m/>
    <n v="1986"/>
    <n v="38"/>
    <m/>
    <n v="2"/>
  </r>
  <r>
    <n v="264"/>
    <n v="4"/>
    <m/>
    <m/>
    <m/>
    <m/>
    <d v="2016-08-06T11:10:59"/>
    <d v="2016-08-06T11:15:23"/>
    <n v="3184"/>
    <s v="Paulus Hook           "/>
    <n v="40.7141454"/>
    <n v="-74.033551900000006"/>
    <n v="3186"/>
    <x v="5"/>
    <n v="40.71958611647166"/>
    <n v="-74.043117463588715"/>
    <n v="24500"/>
    <x v="0"/>
    <m/>
    <m/>
    <m/>
    <m/>
    <n v="1982"/>
    <n v="42"/>
    <m/>
    <n v="1"/>
  </r>
  <r>
    <n v="449"/>
    <n v="7"/>
    <m/>
    <m/>
    <m/>
    <m/>
    <d v="2016-08-06T11:12:59"/>
    <d v="2016-08-06T11:20:29"/>
    <n v="3183"/>
    <s v="Exchange Place        "/>
    <n v="40.716246900000002"/>
    <n v="-74.033458800000005"/>
    <n v="3279"/>
    <x v="26"/>
    <n v="40.721630142638354"/>
    <n v="-74.04996782541275"/>
    <n v="24389"/>
    <x v="0"/>
    <m/>
    <m/>
    <m/>
    <m/>
    <n v="1978"/>
    <n v="46"/>
    <m/>
    <n v="1"/>
  </r>
  <r>
    <n v="918"/>
    <n v="15"/>
    <m/>
    <m/>
    <m/>
    <m/>
    <d v="2016-08-06T11:13:41"/>
    <d v="2016-08-06T11:29:00"/>
    <n v="3203"/>
    <s v="Hamilton Park         "/>
    <n v="40.727595966000003"/>
    <n v="-74.044247311000007"/>
    <n v="3202"/>
    <x v="15"/>
    <n v="40.727223500000001"/>
    <n v="-74.033758899999995"/>
    <n v="24481"/>
    <x v="0"/>
    <m/>
    <m/>
    <m/>
    <m/>
    <n v="1986"/>
    <n v="38"/>
    <m/>
    <n v="1"/>
  </r>
  <r>
    <n v="915"/>
    <n v="15"/>
    <m/>
    <m/>
    <m/>
    <m/>
    <d v="2016-08-06T11:13:50"/>
    <d v="2016-08-06T11:29:06"/>
    <n v="3203"/>
    <s v="Hamilton Park         "/>
    <n v="40.727595966000003"/>
    <n v="-74.044247311000007"/>
    <n v="3202"/>
    <x v="15"/>
    <n v="40.727223500000001"/>
    <n v="-74.033758899999995"/>
    <n v="24691"/>
    <x v="0"/>
    <m/>
    <m/>
    <m/>
    <m/>
    <n v="1986"/>
    <n v="38"/>
    <m/>
    <n v="2"/>
  </r>
  <r>
    <n v="1285"/>
    <n v="21"/>
    <m/>
    <m/>
    <m/>
    <m/>
    <d v="2016-08-06T11:15:07"/>
    <d v="2016-08-06T11:36:32"/>
    <n v="3197"/>
    <s v="North St              "/>
    <n v="40.752558999999998"/>
    <n v="-74.044725"/>
    <n v="3197"/>
    <x v="29"/>
    <n v="40.752558999999998"/>
    <n v="-74.044725"/>
    <n v="24512"/>
    <x v="0"/>
    <m/>
    <m/>
    <m/>
    <m/>
    <n v="1992"/>
    <n v="32"/>
    <m/>
    <n v="1"/>
  </r>
  <r>
    <n v="255"/>
    <n v="4"/>
    <m/>
    <m/>
    <m/>
    <m/>
    <d v="2016-08-06T11:16:15"/>
    <d v="2016-08-06T11:20:31"/>
    <n v="3267"/>
    <s v="Morris Canal          "/>
    <n v="40.712418823756899"/>
    <n v="-74.038525521755219"/>
    <n v="3183"/>
    <x v="11"/>
    <n v="40.716246900000002"/>
    <n v="-74.033458800000005"/>
    <n v="26226"/>
    <x v="0"/>
    <m/>
    <m/>
    <m/>
    <m/>
    <n v="1981"/>
    <n v="43"/>
    <m/>
    <n v="0"/>
  </r>
  <r>
    <n v="155"/>
    <n v="2"/>
    <m/>
    <m/>
    <m/>
    <m/>
    <d v="2016-08-06T11:17:33"/>
    <d v="2016-08-06T11:20:08"/>
    <n v="3186"/>
    <s v="Grove St PATH         "/>
    <n v="40.71958611647166"/>
    <n v="-74.043117463588715"/>
    <n v="3279"/>
    <x v="26"/>
    <n v="40.721630142638354"/>
    <n v="-74.04996782541275"/>
    <n v="24500"/>
    <x v="0"/>
    <m/>
    <m/>
    <m/>
    <m/>
    <n v="1982"/>
    <n v="42"/>
    <m/>
    <n v="1"/>
  </r>
  <r>
    <n v="1468"/>
    <n v="24"/>
    <m/>
    <m/>
    <m/>
    <m/>
    <d v="2016-08-06T11:19:33"/>
    <d v="2016-08-06T11:44:01"/>
    <n v="3189"/>
    <s v="West Side Light Rail  "/>
    <n v="40.714402"/>
    <n v="-74.088772300000002"/>
    <n v="3189"/>
    <x v="35"/>
    <n v="40.714402"/>
    <n v="-74.088772300000002"/>
    <n v="24550"/>
    <x v="1"/>
    <m/>
    <m/>
    <m/>
    <m/>
    <m/>
    <s v=""/>
    <m/>
    <n v="0"/>
  </r>
  <r>
    <n v="4841"/>
    <n v="80"/>
    <m/>
    <m/>
    <m/>
    <m/>
    <d v="2016-08-06T11:19:45"/>
    <d v="2016-08-06T12:40:27"/>
    <n v="3205"/>
    <s v="JC Medical Center     "/>
    <n v="40.716539780991937"/>
    <n v="-74.049637913703904"/>
    <n v="3205"/>
    <x v="25"/>
    <n v="40.716539780991937"/>
    <n v="-74.049637913703904"/>
    <n v="26172"/>
    <x v="0"/>
    <m/>
    <m/>
    <m/>
    <m/>
    <n v="1955"/>
    <n v="69"/>
    <m/>
    <n v="1"/>
  </r>
  <r>
    <n v="566"/>
    <n v="9"/>
    <m/>
    <m/>
    <m/>
    <m/>
    <d v="2016-08-06T11:22:18"/>
    <d v="2016-08-06T11:31:44"/>
    <n v="3199"/>
    <s v="Newport Pkwy          "/>
    <n v="40.728744800000001"/>
    <n v="-74.032108199999996"/>
    <n v="3275"/>
    <x v="17"/>
    <n v="40.718355198232139"/>
    <n v="-74.038914442062378"/>
    <n v="24497"/>
    <x v="0"/>
    <m/>
    <m/>
    <m/>
    <m/>
    <n v="1974"/>
    <n v="50"/>
    <m/>
    <n v="2"/>
  </r>
  <r>
    <n v="409"/>
    <n v="6"/>
    <m/>
    <m/>
    <m/>
    <m/>
    <d v="2016-08-06T11:24:06"/>
    <d v="2016-08-06T11:30:56"/>
    <n v="3270"/>
    <s v="Jersey &amp; 6th St       "/>
    <n v="40.725289107811321"/>
    <n v="-74.045571684837341"/>
    <n v="3275"/>
    <x v="17"/>
    <n v="40.718355198232139"/>
    <n v="-74.038914442062378"/>
    <n v="24523"/>
    <x v="0"/>
    <m/>
    <m/>
    <m/>
    <m/>
    <n v="1985"/>
    <n v="39"/>
    <m/>
    <n v="2"/>
  </r>
  <r>
    <n v="296"/>
    <n v="4"/>
    <m/>
    <m/>
    <m/>
    <m/>
    <d v="2016-08-06T11:26:10"/>
    <d v="2016-08-06T11:31:07"/>
    <n v="3213"/>
    <s v="Van Vorst Park        "/>
    <n v="40.718488919999999"/>
    <n v="-74.047726624999996"/>
    <n v="3187"/>
    <x v="16"/>
    <n v="40.721123599999999"/>
    <n v="-74.038050949999999"/>
    <n v="26186"/>
    <x v="0"/>
    <m/>
    <m/>
    <m/>
    <m/>
    <n v="1981"/>
    <n v="43"/>
    <m/>
    <n v="2"/>
  </r>
  <r>
    <n v="1532"/>
    <n v="25"/>
    <m/>
    <m/>
    <m/>
    <m/>
    <d v="2016-08-06T11:27:35"/>
    <d v="2016-08-06T11:53:07"/>
    <n v="3183"/>
    <s v="Exchange Place        "/>
    <n v="40.716246900000002"/>
    <n v="-74.033458800000005"/>
    <n v="3267"/>
    <x v="33"/>
    <n v="40.712418823756899"/>
    <n v="-74.038525521755219"/>
    <n v="24608"/>
    <x v="0"/>
    <m/>
    <m/>
    <m/>
    <m/>
    <n v="1970"/>
    <n v="54"/>
    <m/>
    <n v="1"/>
  </r>
  <r>
    <n v="100"/>
    <n v="1"/>
    <m/>
    <m/>
    <m/>
    <m/>
    <d v="2016-08-06T11:28:00"/>
    <d v="2016-08-06T11:29:40"/>
    <n v="3273"/>
    <s v="Manila &amp; 1st          "/>
    <n v="40.721650724879986"/>
    <n v="-74.042884111404419"/>
    <n v="3186"/>
    <x v="5"/>
    <n v="40.71958611647166"/>
    <n v="-74.043117463588715"/>
    <n v="24706"/>
    <x v="0"/>
    <m/>
    <m/>
    <m/>
    <m/>
    <n v="1985"/>
    <n v="39"/>
    <m/>
    <n v="1"/>
  </r>
  <r>
    <n v="497"/>
    <n v="8"/>
    <m/>
    <m/>
    <m/>
    <m/>
    <d v="2016-08-06T11:29:06"/>
    <d v="2016-08-06T11:37:23"/>
    <n v="3213"/>
    <s v="Van Vorst Park        "/>
    <n v="40.718488919999999"/>
    <n v="-74.047726624999996"/>
    <n v="3183"/>
    <x v="11"/>
    <n v="40.716246900000002"/>
    <n v="-74.033458800000005"/>
    <n v="24697"/>
    <x v="0"/>
    <m/>
    <m/>
    <m/>
    <m/>
    <n v="1985"/>
    <n v="39"/>
    <m/>
    <n v="2"/>
  </r>
  <r>
    <n v="1441"/>
    <n v="24"/>
    <m/>
    <m/>
    <m/>
    <m/>
    <d v="2016-08-06T11:29:29"/>
    <d v="2016-08-06T11:53:30"/>
    <n v="3183"/>
    <s v="Exchange Place        "/>
    <n v="40.716246900000002"/>
    <n v="-74.033458800000005"/>
    <n v="3267"/>
    <x v="33"/>
    <n v="40.712418823756899"/>
    <n v="-74.038525521755219"/>
    <n v="26240"/>
    <x v="0"/>
    <m/>
    <m/>
    <m/>
    <m/>
    <n v="1973"/>
    <n v="51"/>
    <m/>
    <n v="2"/>
  </r>
  <r>
    <n v="412"/>
    <n v="6"/>
    <m/>
    <m/>
    <m/>
    <m/>
    <d v="2016-08-06T11:31:06"/>
    <d v="2016-08-06T11:37:59"/>
    <n v="3205"/>
    <s v="JC Medical Center     "/>
    <n v="40.716539780991937"/>
    <n v="-74.049637913703904"/>
    <n v="3184"/>
    <x v="8"/>
    <n v="40.7141454"/>
    <n v="-74.033551900000006"/>
    <n v="26256"/>
    <x v="0"/>
    <m/>
    <m/>
    <m/>
    <m/>
    <n v="1980"/>
    <n v="44"/>
    <m/>
    <n v="2"/>
  </r>
  <r>
    <n v="399"/>
    <n v="6"/>
    <m/>
    <m/>
    <m/>
    <m/>
    <d v="2016-08-06T11:31:10"/>
    <d v="2016-08-06T11:37:49"/>
    <n v="3205"/>
    <s v="JC Medical Center     "/>
    <n v="40.716539780991937"/>
    <n v="-74.049637913703904"/>
    <n v="3184"/>
    <x v="8"/>
    <n v="40.7141454"/>
    <n v="-74.033551900000006"/>
    <n v="24425"/>
    <x v="0"/>
    <m/>
    <m/>
    <m/>
    <m/>
    <n v="1983"/>
    <n v="41"/>
    <m/>
    <n v="1"/>
  </r>
  <r>
    <n v="476"/>
    <n v="7"/>
    <m/>
    <m/>
    <m/>
    <m/>
    <d v="2016-08-06T11:33:49"/>
    <d v="2016-08-06T11:41:45"/>
    <n v="3192"/>
    <s v="Liberty Light Rail    "/>
    <n v="40.711242300000002"/>
    <n v="-74.055701299999996"/>
    <n v="3185"/>
    <x v="13"/>
    <n v="40.717732499999997"/>
    <n v="-74.043845000000005"/>
    <n v="24397"/>
    <x v="0"/>
    <m/>
    <m/>
    <m/>
    <m/>
    <n v="1988"/>
    <n v="36"/>
    <m/>
    <n v="1"/>
  </r>
  <r>
    <n v="295"/>
    <n v="4"/>
    <m/>
    <m/>
    <m/>
    <m/>
    <d v="2016-08-06T11:35:13"/>
    <d v="2016-08-06T11:40:09"/>
    <n v="3213"/>
    <s v="Van Vorst Park        "/>
    <n v="40.718488919999999"/>
    <n v="-74.047726624999996"/>
    <n v="3276"/>
    <x v="6"/>
    <n v="40.714584035358932"/>
    <n v="-74.042817056179047"/>
    <n v="24659"/>
    <x v="0"/>
    <m/>
    <m/>
    <m/>
    <m/>
    <n v="1987"/>
    <n v="37"/>
    <m/>
    <n v="1"/>
  </r>
  <r>
    <n v="462"/>
    <n v="7"/>
    <m/>
    <m/>
    <m/>
    <m/>
    <d v="2016-08-06T11:36:39"/>
    <d v="2016-08-06T11:44:21"/>
    <n v="3199"/>
    <s v="Newport Pkwy          "/>
    <n v="40.728744800000001"/>
    <n v="-74.032108199999996"/>
    <n v="3183"/>
    <x v="11"/>
    <n v="40.716246900000002"/>
    <n v="-74.033458800000005"/>
    <n v="26314"/>
    <x v="0"/>
    <m/>
    <m/>
    <m/>
    <m/>
    <n v="1992"/>
    <n v="32"/>
    <m/>
    <n v="1"/>
  </r>
  <r>
    <n v="447"/>
    <n v="7"/>
    <m/>
    <m/>
    <m/>
    <m/>
    <d v="2016-08-06T11:39:29"/>
    <d v="2016-08-06T11:46:56"/>
    <n v="3214"/>
    <s v="Essex Light Rail      "/>
    <n v="40.712774199999998"/>
    <n v="-74.0364857"/>
    <n v="3202"/>
    <x v="15"/>
    <n v="40.727223500000001"/>
    <n v="-74.033758899999995"/>
    <n v="26216"/>
    <x v="0"/>
    <m/>
    <m/>
    <m/>
    <m/>
    <n v="1980"/>
    <n v="44"/>
    <m/>
    <n v="1"/>
  </r>
  <r>
    <n v="720"/>
    <n v="12"/>
    <m/>
    <m/>
    <m/>
    <m/>
    <d v="2016-08-06T11:39:46"/>
    <d v="2016-08-06T11:51:47"/>
    <n v="3199"/>
    <s v="Newport Pkwy          "/>
    <n v="40.728744800000001"/>
    <n v="-74.032108199999996"/>
    <n v="3183"/>
    <x v="11"/>
    <n v="40.716246900000002"/>
    <n v="-74.033458800000005"/>
    <n v="24486"/>
    <x v="0"/>
    <m/>
    <m/>
    <m/>
    <m/>
    <n v="1986"/>
    <n v="38"/>
    <m/>
    <n v="1"/>
  </r>
  <r>
    <n v="638"/>
    <n v="10"/>
    <m/>
    <m/>
    <m/>
    <m/>
    <d v="2016-08-06T11:40:41"/>
    <d v="2016-08-06T11:51:19"/>
    <n v="3270"/>
    <s v="Jersey &amp; 6th St       "/>
    <n v="40.725289107811321"/>
    <n v="-74.045571684837341"/>
    <n v="3185"/>
    <x v="13"/>
    <n v="40.717732499999997"/>
    <n v="-74.043845000000005"/>
    <n v="24606"/>
    <x v="1"/>
    <m/>
    <m/>
    <m/>
    <m/>
    <m/>
    <s v=""/>
    <m/>
    <n v="0"/>
  </r>
  <r>
    <n v="1721"/>
    <n v="28"/>
    <m/>
    <m/>
    <m/>
    <m/>
    <d v="2016-08-06T11:46:02"/>
    <d v="2016-08-06T12:14:44"/>
    <n v="3183"/>
    <s v="Exchange Place        "/>
    <n v="40.716246900000002"/>
    <n v="-74.033458800000005"/>
    <n v="3184"/>
    <x v="8"/>
    <n v="40.7141454"/>
    <n v="-74.033551900000006"/>
    <n v="24577"/>
    <x v="0"/>
    <m/>
    <m/>
    <m/>
    <m/>
    <n v="1987"/>
    <n v="37"/>
    <m/>
    <n v="2"/>
  </r>
  <r>
    <n v="607"/>
    <n v="10"/>
    <m/>
    <m/>
    <m/>
    <m/>
    <d v="2016-08-06T11:46:20"/>
    <d v="2016-08-06T11:56:27"/>
    <n v="3183"/>
    <s v="Exchange Place        "/>
    <n v="40.716246900000002"/>
    <n v="-74.033458800000005"/>
    <n v="3276"/>
    <x v="6"/>
    <n v="40.714584035358932"/>
    <n v="-74.042817056179047"/>
    <n v="26431"/>
    <x v="0"/>
    <m/>
    <m/>
    <m/>
    <m/>
    <n v="1987"/>
    <n v="37"/>
    <m/>
    <n v="2"/>
  </r>
  <r>
    <n v="128"/>
    <n v="2"/>
    <m/>
    <m/>
    <m/>
    <m/>
    <d v="2016-08-06T11:47:07"/>
    <d v="2016-08-06T11:49:15"/>
    <n v="3213"/>
    <s v="Van Vorst Park        "/>
    <n v="40.718488919999999"/>
    <n v="-74.047726624999996"/>
    <n v="3186"/>
    <x v="5"/>
    <n v="40.71958611647166"/>
    <n v="-74.043117463588715"/>
    <n v="26227"/>
    <x v="0"/>
    <m/>
    <m/>
    <m/>
    <m/>
    <n v="1969"/>
    <n v="55"/>
    <m/>
    <n v="1"/>
  </r>
  <r>
    <n v="123"/>
    <n v="2"/>
    <m/>
    <m/>
    <m/>
    <m/>
    <d v="2016-08-06T11:47:09"/>
    <d v="2016-08-06T11:49:12"/>
    <n v="3202"/>
    <s v="Newport PATH          "/>
    <n v="40.727223500000001"/>
    <n v="-74.033758899999995"/>
    <n v="3199"/>
    <x v="21"/>
    <n v="40.728744800000001"/>
    <n v="-74.032108199999996"/>
    <n v="24691"/>
    <x v="0"/>
    <m/>
    <m/>
    <m/>
    <m/>
    <n v="1990"/>
    <n v="34"/>
    <m/>
    <n v="1"/>
  </r>
  <r>
    <n v="1514"/>
    <n v="25"/>
    <m/>
    <m/>
    <m/>
    <m/>
    <d v="2016-08-06T11:48:11"/>
    <d v="2016-08-06T12:13:26"/>
    <n v="3205"/>
    <s v="JC Medical Center     "/>
    <n v="40.716539780991937"/>
    <n v="-74.049637913703904"/>
    <n v="3184"/>
    <x v="8"/>
    <n v="40.7141454"/>
    <n v="-74.033551900000006"/>
    <n v="24580"/>
    <x v="1"/>
    <m/>
    <m/>
    <m/>
    <m/>
    <m/>
    <s v=""/>
    <m/>
    <n v="0"/>
  </r>
  <r>
    <n v="1328"/>
    <n v="22"/>
    <m/>
    <m/>
    <m/>
    <m/>
    <d v="2016-08-06T11:48:19"/>
    <d v="2016-08-06T12:10:28"/>
    <n v="3205"/>
    <s v="JC Medical Center     "/>
    <n v="40.716539780991937"/>
    <n v="-74.049637913703904"/>
    <n v="3184"/>
    <x v="8"/>
    <n v="40.7141454"/>
    <n v="-74.033551900000006"/>
    <n v="26293"/>
    <x v="1"/>
    <m/>
    <m/>
    <m/>
    <m/>
    <m/>
    <s v=""/>
    <m/>
    <n v="0"/>
  </r>
  <r>
    <n v="422"/>
    <n v="7"/>
    <m/>
    <m/>
    <m/>
    <m/>
    <d v="2016-08-06T11:48:26"/>
    <d v="2016-08-06T11:55:28"/>
    <n v="3213"/>
    <s v="Van Vorst Park        "/>
    <n v="40.718488919999999"/>
    <n v="-74.047726624999996"/>
    <n v="3183"/>
    <x v="11"/>
    <n v="40.716246900000002"/>
    <n v="-74.033458800000005"/>
    <n v="26282"/>
    <x v="0"/>
    <m/>
    <m/>
    <m/>
    <m/>
    <n v="1980"/>
    <n v="44"/>
    <m/>
    <n v="1"/>
  </r>
  <r>
    <n v="1464"/>
    <n v="24"/>
    <m/>
    <m/>
    <m/>
    <m/>
    <d v="2016-08-06T11:50:53"/>
    <d v="2016-08-06T12:15:18"/>
    <n v="3189"/>
    <s v="West Side Light Rail  "/>
    <n v="40.714402"/>
    <n v="-74.088772300000002"/>
    <n v="3189"/>
    <x v="35"/>
    <n v="40.714402"/>
    <n v="-74.088772300000002"/>
    <n v="24550"/>
    <x v="1"/>
    <m/>
    <m/>
    <m/>
    <m/>
    <m/>
    <s v=""/>
    <m/>
    <n v="0"/>
  </r>
  <r>
    <n v="360"/>
    <n v="6"/>
    <m/>
    <m/>
    <m/>
    <m/>
    <d v="2016-08-06T11:53:40"/>
    <d v="2016-08-06T11:59:40"/>
    <n v="3183"/>
    <s v="Exchange Place        "/>
    <n v="40.716246900000002"/>
    <n v="-74.033458800000005"/>
    <n v="3205"/>
    <x v="25"/>
    <n v="40.716539780991937"/>
    <n v="-74.049637913703904"/>
    <n v="26299"/>
    <x v="0"/>
    <m/>
    <m/>
    <m/>
    <m/>
    <n v="1992"/>
    <n v="32"/>
    <m/>
    <n v="1"/>
  </r>
  <r>
    <n v="384"/>
    <n v="6"/>
    <m/>
    <m/>
    <m/>
    <m/>
    <d v="2016-08-06T11:55:22"/>
    <d v="2016-08-06T12:01:47"/>
    <n v="3207"/>
    <s v="Oakland Ave           "/>
    <n v="40.737603700000001"/>
    <n v="-74.052478300000004"/>
    <n v="3195"/>
    <x v="3"/>
    <n v="40.730742625306583"/>
    <n v="-74.063783884048462"/>
    <n v="24595"/>
    <x v="0"/>
    <m/>
    <m/>
    <m/>
    <m/>
    <n v="1957"/>
    <n v="67"/>
    <m/>
    <n v="1"/>
  </r>
  <r>
    <n v="1331"/>
    <n v="22"/>
    <m/>
    <m/>
    <m/>
    <m/>
    <d v="2016-08-06T11:55:32"/>
    <d v="2016-08-06T12:17:44"/>
    <n v="3267"/>
    <s v="Morris Canal          "/>
    <n v="40.712418823756899"/>
    <n v="-74.038525521755219"/>
    <n v="3267"/>
    <x v="33"/>
    <n v="40.712418823756899"/>
    <n v="-74.038525521755219"/>
    <n v="24608"/>
    <x v="0"/>
    <m/>
    <m/>
    <m/>
    <m/>
    <n v="1970"/>
    <n v="54"/>
    <m/>
    <n v="1"/>
  </r>
  <r>
    <n v="1766"/>
    <n v="29"/>
    <m/>
    <m/>
    <m/>
    <m/>
    <d v="2016-08-06T11:56:05"/>
    <d v="2016-08-06T12:25:32"/>
    <n v="3267"/>
    <s v="Morris Canal          "/>
    <n v="40.712418823756899"/>
    <n v="-74.038525521755219"/>
    <n v="3267"/>
    <x v="33"/>
    <n v="40.712418823756899"/>
    <n v="-74.038525521755219"/>
    <n v="26240"/>
    <x v="0"/>
    <m/>
    <m/>
    <m/>
    <m/>
    <n v="1973"/>
    <n v="51"/>
    <m/>
    <n v="2"/>
  </r>
  <r>
    <n v="552"/>
    <n v="9"/>
    <m/>
    <m/>
    <m/>
    <m/>
    <d v="2016-08-06T11:56:29"/>
    <d v="2016-08-06T12:05:41"/>
    <n v="3210"/>
    <s v="Pershing Field        "/>
    <n v="40.742677141000001"/>
    <n v="-74.051788633000001"/>
    <n v="3195"/>
    <x v="3"/>
    <n v="40.730742625306583"/>
    <n v="-74.063783884048462"/>
    <n v="24560"/>
    <x v="1"/>
    <m/>
    <m/>
    <m/>
    <m/>
    <m/>
    <s v=""/>
    <m/>
    <n v="0"/>
  </r>
  <r>
    <n v="348"/>
    <n v="5"/>
    <m/>
    <m/>
    <m/>
    <m/>
    <d v="2016-08-06T11:58:07"/>
    <d v="2016-08-06T12:03:56"/>
    <n v="3267"/>
    <s v="Morris Canal          "/>
    <n v="40.712418823756899"/>
    <n v="-74.038525521755219"/>
    <n v="3185"/>
    <x v="13"/>
    <n v="40.717732499999997"/>
    <n v="-74.043845000000005"/>
    <n v="26254"/>
    <x v="0"/>
    <m/>
    <m/>
    <m/>
    <m/>
    <n v="1984"/>
    <n v="40"/>
    <m/>
    <n v="2"/>
  </r>
  <r>
    <n v="556"/>
    <n v="9"/>
    <m/>
    <m/>
    <m/>
    <m/>
    <d v="2016-08-06T11:58:36"/>
    <d v="2016-08-06T12:07:53"/>
    <n v="3267"/>
    <s v="Morris Canal          "/>
    <n v="40.712418823756899"/>
    <n v="-74.038525521755219"/>
    <n v="3183"/>
    <x v="11"/>
    <n v="40.716246900000002"/>
    <n v="-74.033458800000005"/>
    <n v="24521"/>
    <x v="0"/>
    <m/>
    <m/>
    <m/>
    <m/>
    <n v="1985"/>
    <n v="39"/>
    <m/>
    <n v="1"/>
  </r>
  <r>
    <n v="553"/>
    <n v="9"/>
    <m/>
    <m/>
    <m/>
    <m/>
    <d v="2016-08-06T11:58:40"/>
    <d v="2016-08-06T12:07:54"/>
    <n v="3267"/>
    <s v="Morris Canal          "/>
    <n v="40.712418823756899"/>
    <n v="-74.038525521755219"/>
    <n v="3183"/>
    <x v="11"/>
    <n v="40.716246900000002"/>
    <n v="-74.033458800000005"/>
    <n v="24558"/>
    <x v="0"/>
    <m/>
    <m/>
    <m/>
    <m/>
    <n v="1978"/>
    <n v="46"/>
    <m/>
    <n v="2"/>
  </r>
  <r>
    <n v="1743"/>
    <n v="29"/>
    <m/>
    <m/>
    <m/>
    <m/>
    <d v="2016-08-06T12:02:05"/>
    <d v="2016-08-06T12:31:08"/>
    <n v="3267"/>
    <s v="Morris Canal          "/>
    <n v="40.712418823756899"/>
    <n v="-74.038525521755219"/>
    <n v="3183"/>
    <x v="11"/>
    <n v="40.716246900000002"/>
    <n v="-74.033458800000005"/>
    <n v="24664"/>
    <x v="0"/>
    <m/>
    <m/>
    <m/>
    <m/>
    <n v="1980"/>
    <n v="44"/>
    <m/>
    <n v="1"/>
  </r>
  <r>
    <n v="728"/>
    <n v="12"/>
    <m/>
    <m/>
    <m/>
    <m/>
    <d v="2016-08-06T12:02:28"/>
    <d v="2016-08-06T12:14:36"/>
    <n v="3205"/>
    <s v="JC Medical Center     "/>
    <n v="40.716539780991937"/>
    <n v="-74.049637913703904"/>
    <n v="3278"/>
    <x v="12"/>
    <n v="40.725685483629007"/>
    <n v="-74.048790335655212"/>
    <n v="26299"/>
    <x v="0"/>
    <m/>
    <m/>
    <m/>
    <m/>
    <n v="1986"/>
    <n v="38"/>
    <m/>
    <n v="2"/>
  </r>
  <r>
    <n v="508"/>
    <n v="8"/>
    <m/>
    <m/>
    <m/>
    <m/>
    <d v="2016-08-06T12:02:33"/>
    <d v="2016-08-06T12:11:02"/>
    <n v="3213"/>
    <s v="Van Vorst Park        "/>
    <n v="40.718488919999999"/>
    <n v="-74.047726624999996"/>
    <n v="3183"/>
    <x v="11"/>
    <n v="40.716246900000002"/>
    <n v="-74.033458800000005"/>
    <n v="24720"/>
    <x v="0"/>
    <m/>
    <m/>
    <m/>
    <m/>
    <n v="1974"/>
    <n v="50"/>
    <m/>
    <n v="2"/>
  </r>
  <r>
    <n v="493"/>
    <n v="8"/>
    <m/>
    <m/>
    <m/>
    <m/>
    <d v="2016-08-06T12:02:47"/>
    <d v="2016-08-06T12:11:01"/>
    <n v="3213"/>
    <s v="Van Vorst Park        "/>
    <n v="40.718488919999999"/>
    <n v="-74.047726624999996"/>
    <n v="3183"/>
    <x v="11"/>
    <n v="40.716246900000002"/>
    <n v="-74.033458800000005"/>
    <n v="24454"/>
    <x v="0"/>
    <m/>
    <m/>
    <m/>
    <m/>
    <n v="1956"/>
    <n v="68"/>
    <m/>
    <n v="1"/>
  </r>
  <r>
    <n v="866"/>
    <n v="14"/>
    <m/>
    <m/>
    <m/>
    <m/>
    <d v="2016-08-06T12:02:54"/>
    <d v="2016-08-06T12:17:21"/>
    <n v="3202"/>
    <s v="Newport PATH          "/>
    <n v="40.727223500000001"/>
    <n v="-74.033758899999995"/>
    <n v="3183"/>
    <x v="11"/>
    <n v="40.716246900000002"/>
    <n v="-74.033458800000005"/>
    <n v="24481"/>
    <x v="0"/>
    <m/>
    <m/>
    <m/>
    <m/>
    <n v="1993"/>
    <n v="31"/>
    <m/>
    <n v="2"/>
  </r>
  <r>
    <n v="1026"/>
    <n v="17"/>
    <m/>
    <m/>
    <m/>
    <m/>
    <d v="2016-08-06T12:03:12"/>
    <d v="2016-08-06T12:20:19"/>
    <n v="3186"/>
    <s v="Grove St PATH         "/>
    <n v="40.71958611647166"/>
    <n v="-74.043117463588715"/>
    <n v="3209"/>
    <x v="28"/>
    <n v="40.724176499999999"/>
    <n v="-74.050656399999994"/>
    <n v="26279"/>
    <x v="0"/>
    <m/>
    <m/>
    <m/>
    <m/>
    <n v="1986"/>
    <n v="38"/>
    <m/>
    <n v="1"/>
  </r>
  <r>
    <n v="833"/>
    <n v="13"/>
    <m/>
    <m/>
    <m/>
    <m/>
    <d v="2016-08-06T12:03:22"/>
    <d v="2016-08-06T12:17:16"/>
    <n v="3202"/>
    <s v="Newport PATH          "/>
    <n v="40.727223500000001"/>
    <n v="-74.033758899999995"/>
    <n v="3183"/>
    <x v="11"/>
    <n v="40.716246900000002"/>
    <n v="-74.033458800000005"/>
    <n v="26216"/>
    <x v="0"/>
    <m/>
    <m/>
    <m/>
    <m/>
    <n v="1978"/>
    <n v="46"/>
    <m/>
    <n v="1"/>
  </r>
  <r>
    <n v="273"/>
    <n v="4"/>
    <m/>
    <m/>
    <m/>
    <m/>
    <d v="2016-08-06T12:04:01"/>
    <d v="2016-08-06T12:08:35"/>
    <n v="3205"/>
    <s v="JC Medical Center     "/>
    <n v="40.716539780991937"/>
    <n v="-74.049637913703904"/>
    <n v="3211"/>
    <x v="14"/>
    <n v="40.721525149999998"/>
    <n v="-74.046304543000005"/>
    <n v="24401"/>
    <x v="0"/>
    <m/>
    <m/>
    <m/>
    <m/>
    <n v="1992"/>
    <n v="32"/>
    <m/>
    <n v="1"/>
  </r>
  <r>
    <n v="283"/>
    <n v="4"/>
    <m/>
    <m/>
    <m/>
    <m/>
    <d v="2016-08-06T12:05:07"/>
    <d v="2016-08-06T12:09:51"/>
    <n v="3276"/>
    <s v="Marin Light Rail      "/>
    <n v="40.714584035358932"/>
    <n v="-74.042817056179047"/>
    <n v="3213"/>
    <x v="7"/>
    <n v="40.718488919999999"/>
    <n v="-74.047726624999996"/>
    <n v="24723"/>
    <x v="0"/>
    <m/>
    <m/>
    <m/>
    <m/>
    <n v="1982"/>
    <n v="42"/>
    <m/>
    <n v="2"/>
  </r>
  <r>
    <n v="1188"/>
    <n v="19"/>
    <m/>
    <m/>
    <m/>
    <m/>
    <d v="2016-08-06T12:07:10"/>
    <d v="2016-08-06T12:26:59"/>
    <n v="3267"/>
    <s v="Morris Canal          "/>
    <n v="40.712418823756899"/>
    <n v="-74.038525521755219"/>
    <n v="3187"/>
    <x v="16"/>
    <n v="40.721123599999999"/>
    <n v="-74.038050949999999"/>
    <n v="26291"/>
    <x v="0"/>
    <m/>
    <m/>
    <m/>
    <m/>
    <n v="1990"/>
    <n v="34"/>
    <m/>
    <n v="1"/>
  </r>
  <r>
    <n v="558"/>
    <n v="9"/>
    <m/>
    <m/>
    <m/>
    <m/>
    <d v="2016-08-06T12:07:55"/>
    <d v="2016-08-06T12:17:14"/>
    <n v="3190"/>
    <s v="Garfield Ave Station  "/>
    <n v="40.710467023379699"/>
    <n v="-74.070038795471191"/>
    <n v="3186"/>
    <x v="5"/>
    <n v="40.71958611647166"/>
    <n v="-74.043117463588715"/>
    <n v="24705"/>
    <x v="0"/>
    <m/>
    <m/>
    <m/>
    <m/>
    <n v="1988"/>
    <n v="36"/>
    <m/>
    <n v="1"/>
  </r>
  <r>
    <n v="1603"/>
    <n v="26"/>
    <m/>
    <m/>
    <m/>
    <m/>
    <d v="2016-08-06T12:08:14"/>
    <d v="2016-08-06T12:34:57"/>
    <n v="3215"/>
    <s v="Central Ave           "/>
    <n v="40.746729899999998"/>
    <n v="-74.049250900000004"/>
    <n v="3215"/>
    <x v="36"/>
    <n v="40.746729899999998"/>
    <n v="-74.049250900000004"/>
    <n v="24717"/>
    <x v="0"/>
    <m/>
    <m/>
    <m/>
    <m/>
    <n v="1987"/>
    <n v="37"/>
    <m/>
    <n v="1"/>
  </r>
  <r>
    <n v="335"/>
    <n v="5"/>
    <m/>
    <m/>
    <m/>
    <m/>
    <d v="2016-08-06T12:08:25"/>
    <d v="2016-08-06T12:14:00"/>
    <n v="3203"/>
    <s v="Hamilton Park         "/>
    <n v="40.727595966000003"/>
    <n v="-74.044247311000007"/>
    <n v="3202"/>
    <x v="15"/>
    <n v="40.727223500000001"/>
    <n v="-74.033758899999995"/>
    <n v="24433"/>
    <x v="0"/>
    <m/>
    <m/>
    <m/>
    <m/>
    <n v="1987"/>
    <n v="37"/>
    <m/>
    <n v="2"/>
  </r>
  <r>
    <n v="339"/>
    <n v="5"/>
    <m/>
    <m/>
    <m/>
    <m/>
    <d v="2016-08-06T12:08:25"/>
    <d v="2016-08-06T12:14:04"/>
    <n v="3203"/>
    <s v="Hamilton Park         "/>
    <n v="40.727595966000003"/>
    <n v="-74.044247311000007"/>
    <n v="3202"/>
    <x v="15"/>
    <n v="40.727223500000001"/>
    <n v="-74.033758899999995"/>
    <n v="24618"/>
    <x v="0"/>
    <m/>
    <m/>
    <m/>
    <m/>
    <n v="1984"/>
    <n v="40"/>
    <m/>
    <n v="1"/>
  </r>
  <r>
    <n v="771"/>
    <n v="12"/>
    <m/>
    <m/>
    <m/>
    <m/>
    <d v="2016-08-06T12:08:25"/>
    <d v="2016-08-06T12:21:16"/>
    <n v="3194"/>
    <s v="McGinley Square       "/>
    <n v="40.725339925355797"/>
    <n v="-74.067622125148773"/>
    <n v="3211"/>
    <x v="14"/>
    <n v="40.721525149999998"/>
    <n v="-74.046304543000005"/>
    <n v="24649"/>
    <x v="0"/>
    <m/>
    <m/>
    <m/>
    <m/>
    <n v="1980"/>
    <n v="44"/>
    <m/>
    <n v="1"/>
  </r>
  <r>
    <n v="1121"/>
    <n v="18"/>
    <m/>
    <m/>
    <m/>
    <m/>
    <d v="2016-08-06T12:09:47"/>
    <d v="2016-08-06T12:28:29"/>
    <n v="3184"/>
    <s v="Paulus Hook           "/>
    <n v="40.7141454"/>
    <n v="-74.033551900000006"/>
    <n v="3184"/>
    <x v="8"/>
    <n v="40.7141454"/>
    <n v="-74.033551900000006"/>
    <n v="26215"/>
    <x v="0"/>
    <m/>
    <m/>
    <m/>
    <m/>
    <n v="1970"/>
    <n v="54"/>
    <m/>
    <n v="2"/>
  </r>
  <r>
    <n v="1104"/>
    <n v="18"/>
    <m/>
    <m/>
    <m/>
    <m/>
    <d v="2016-08-06T12:10:08"/>
    <d v="2016-08-06T12:28:33"/>
    <n v="3184"/>
    <s v="Paulus Hook           "/>
    <n v="40.7141454"/>
    <n v="-74.033551900000006"/>
    <n v="3184"/>
    <x v="8"/>
    <n v="40.7141454"/>
    <n v="-74.033551900000006"/>
    <n v="26256"/>
    <x v="0"/>
    <m/>
    <m/>
    <m/>
    <m/>
    <n v="1972"/>
    <n v="52"/>
    <m/>
    <n v="1"/>
  </r>
  <r>
    <n v="499"/>
    <n v="8"/>
    <m/>
    <m/>
    <m/>
    <m/>
    <d v="2016-08-06T12:11:13"/>
    <d v="2016-08-06T12:19:33"/>
    <n v="3195"/>
    <s v="Sip Ave               "/>
    <n v="40.730742625306583"/>
    <n v="-74.063783884048462"/>
    <n v="3193"/>
    <x v="4"/>
    <n v="40.724605099886901"/>
    <n v="-74.078405946493149"/>
    <n v="26205"/>
    <x v="0"/>
    <m/>
    <m/>
    <m/>
    <m/>
    <n v="1969"/>
    <n v="55"/>
    <m/>
    <n v="1"/>
  </r>
  <r>
    <n v="281"/>
    <n v="4"/>
    <m/>
    <m/>
    <m/>
    <m/>
    <d v="2016-08-06T12:11:28"/>
    <d v="2016-08-06T12:16:09"/>
    <n v="3195"/>
    <s v="Sip Ave               "/>
    <n v="40.730742625306583"/>
    <n v="-74.063783884048462"/>
    <n v="3225"/>
    <x v="38"/>
    <n v="40.723658899999997"/>
    <n v="-74.064194299999997"/>
    <n v="24531"/>
    <x v="0"/>
    <m/>
    <m/>
    <m/>
    <m/>
    <n v="1987"/>
    <n v="37"/>
    <m/>
    <n v="1"/>
  </r>
  <r>
    <n v="569"/>
    <n v="9"/>
    <m/>
    <m/>
    <m/>
    <m/>
    <d v="2016-08-06T12:12:01"/>
    <d v="2016-08-06T12:21:30"/>
    <n v="3278"/>
    <s v="Monmouth and 6th      "/>
    <n v="40.725685483629007"/>
    <n v="-74.048790335655212"/>
    <n v="3214"/>
    <x v="19"/>
    <n v="40.712774199999998"/>
    <n v="-74.0364857"/>
    <n v="24661"/>
    <x v="0"/>
    <m/>
    <m/>
    <m/>
    <m/>
    <n v="1981"/>
    <n v="43"/>
    <m/>
    <n v="2"/>
  </r>
  <r>
    <n v="507"/>
    <n v="8"/>
    <m/>
    <m/>
    <m/>
    <m/>
    <d v="2016-08-06T12:12:31"/>
    <d v="2016-08-06T12:20:59"/>
    <n v="3268"/>
    <s v="Lafayette Park        "/>
    <n v="40.71346382669195"/>
    <n v="-74.062858521938324"/>
    <n v="3205"/>
    <x v="25"/>
    <n v="40.716539780991937"/>
    <n v="-74.049637913703904"/>
    <n v="26200"/>
    <x v="0"/>
    <m/>
    <m/>
    <m/>
    <m/>
    <n v="1972"/>
    <n v="52"/>
    <m/>
    <n v="1"/>
  </r>
  <r>
    <n v="827"/>
    <n v="13"/>
    <m/>
    <m/>
    <m/>
    <m/>
    <d v="2016-08-06T12:14:28"/>
    <d v="2016-08-06T12:28:15"/>
    <n v="3267"/>
    <s v="Morris Canal          "/>
    <n v="40.712418823756899"/>
    <n v="-74.038525521755219"/>
    <n v="3183"/>
    <x v="11"/>
    <n v="40.716246900000002"/>
    <n v="-74.033458800000005"/>
    <n v="24443"/>
    <x v="1"/>
    <m/>
    <m/>
    <m/>
    <m/>
    <m/>
    <s v=""/>
    <m/>
    <n v="0"/>
  </r>
  <r>
    <n v="1847"/>
    <n v="30"/>
    <m/>
    <m/>
    <m/>
    <m/>
    <d v="2016-08-06T12:16:04"/>
    <d v="2016-08-06T12:46:52"/>
    <n v="3199"/>
    <s v="Newport Pkwy          "/>
    <n v="40.728744800000001"/>
    <n v="-74.032108199999996"/>
    <n v="3273"/>
    <x v="0"/>
    <n v="40.721650724879986"/>
    <n v="-74.042884111404419"/>
    <n v="26271"/>
    <x v="0"/>
    <m/>
    <m/>
    <m/>
    <m/>
    <n v="1981"/>
    <n v="43"/>
    <m/>
    <n v="2"/>
  </r>
  <r>
    <n v="485"/>
    <n v="8"/>
    <m/>
    <m/>
    <m/>
    <m/>
    <d v="2016-08-06T12:16:15"/>
    <d v="2016-08-06T12:24:20"/>
    <n v="3184"/>
    <s v="Paulus Hook           "/>
    <n v="40.7141454"/>
    <n v="-74.033551900000006"/>
    <n v="3213"/>
    <x v="7"/>
    <n v="40.718488919999999"/>
    <n v="-74.047726624999996"/>
    <n v="24689"/>
    <x v="0"/>
    <m/>
    <m/>
    <m/>
    <m/>
    <n v="1974"/>
    <n v="50"/>
    <m/>
    <n v="2"/>
  </r>
  <r>
    <n v="1644"/>
    <n v="27"/>
    <m/>
    <m/>
    <m/>
    <m/>
    <d v="2016-08-06T12:17:17"/>
    <d v="2016-08-06T12:44:41"/>
    <n v="3281"/>
    <s v="Leonard Gordon Park   "/>
    <n v="40.74590996631558"/>
    <n v="-74.057271480560303"/>
    <n v="3197"/>
    <x v="29"/>
    <n v="40.752558999999998"/>
    <n v="-74.044725"/>
    <n v="26316"/>
    <x v="0"/>
    <m/>
    <m/>
    <m/>
    <m/>
    <n v="1985"/>
    <n v="39"/>
    <m/>
    <n v="2"/>
  </r>
  <r>
    <n v="590"/>
    <n v="9"/>
    <m/>
    <m/>
    <m/>
    <m/>
    <d v="2016-08-06T12:17:46"/>
    <d v="2016-08-06T12:27:37"/>
    <n v="3267"/>
    <s v="Morris Canal          "/>
    <n v="40.712418823756899"/>
    <n v="-74.038525521755219"/>
    <n v="3183"/>
    <x v="11"/>
    <n v="40.716246900000002"/>
    <n v="-74.033458800000005"/>
    <n v="26219"/>
    <x v="1"/>
    <m/>
    <m/>
    <m/>
    <m/>
    <m/>
    <s v=""/>
    <m/>
    <n v="0"/>
  </r>
  <r>
    <n v="812"/>
    <n v="13"/>
    <m/>
    <m/>
    <m/>
    <m/>
    <d v="2016-08-06T12:18:10"/>
    <d v="2016-08-06T12:31:42"/>
    <n v="3199"/>
    <s v="Newport Pkwy          "/>
    <n v="40.728744800000001"/>
    <n v="-74.032108199999996"/>
    <n v="3213"/>
    <x v="7"/>
    <n v="40.718488919999999"/>
    <n v="-74.047726624999996"/>
    <n v="26245"/>
    <x v="0"/>
    <m/>
    <m/>
    <m/>
    <m/>
    <n v="1981"/>
    <n v="43"/>
    <m/>
    <n v="2"/>
  </r>
  <r>
    <n v="323"/>
    <n v="5"/>
    <m/>
    <m/>
    <m/>
    <m/>
    <d v="2016-08-06T12:19:22"/>
    <d v="2016-08-06T12:24:46"/>
    <n v="3214"/>
    <s v="Essex Light Rail      "/>
    <n v="40.712774199999998"/>
    <n v="-74.0364857"/>
    <n v="3276"/>
    <x v="6"/>
    <n v="40.714584035358932"/>
    <n v="-74.042817056179047"/>
    <n v="24569"/>
    <x v="0"/>
    <m/>
    <m/>
    <m/>
    <m/>
    <n v="1991"/>
    <n v="33"/>
    <m/>
    <n v="1"/>
  </r>
  <r>
    <n v="3691"/>
    <n v="61"/>
    <m/>
    <m/>
    <m/>
    <m/>
    <d v="2016-08-06T12:21:08"/>
    <d v="2016-08-06T13:22:40"/>
    <n v="3197"/>
    <s v="North St              "/>
    <n v="40.752558999999998"/>
    <n v="-74.044725"/>
    <n v="3201"/>
    <x v="22"/>
    <n v="40.737710999999997"/>
    <n v="-74.066920999999994"/>
    <n v="26280"/>
    <x v="0"/>
    <m/>
    <m/>
    <m/>
    <m/>
    <n v="1976"/>
    <n v="48"/>
    <m/>
    <n v="1"/>
  </r>
  <r>
    <n v="349"/>
    <n v="5"/>
    <m/>
    <m/>
    <m/>
    <m/>
    <d v="2016-08-06T12:21:15"/>
    <d v="2016-08-06T12:27:05"/>
    <n v="3213"/>
    <s v="Van Vorst Park        "/>
    <n v="40.718488919999999"/>
    <n v="-74.047726624999996"/>
    <n v="3273"/>
    <x v="0"/>
    <n v="40.721650724879986"/>
    <n v="-74.042884111404419"/>
    <n v="24723"/>
    <x v="1"/>
    <m/>
    <m/>
    <m/>
    <m/>
    <m/>
    <s v=""/>
    <m/>
    <n v="0"/>
  </r>
  <r>
    <n v="244"/>
    <n v="4"/>
    <m/>
    <m/>
    <m/>
    <m/>
    <d v="2016-08-06T12:21:42"/>
    <d v="2016-08-06T12:25:47"/>
    <n v="3209"/>
    <s v="Brunswick St          "/>
    <n v="40.724176499999999"/>
    <n v="-74.050656399999994"/>
    <n v="3186"/>
    <x v="5"/>
    <n v="40.71958611647166"/>
    <n v="-74.043117463588715"/>
    <n v="26250"/>
    <x v="0"/>
    <m/>
    <m/>
    <m/>
    <m/>
    <n v="1976"/>
    <n v="48"/>
    <m/>
    <n v="1"/>
  </r>
  <r>
    <n v="296"/>
    <n v="4"/>
    <m/>
    <m/>
    <m/>
    <m/>
    <d v="2016-08-06T12:22:25"/>
    <d v="2016-08-06T12:27:22"/>
    <n v="3183"/>
    <s v="Exchange Place        "/>
    <n v="40.716246900000002"/>
    <n v="-74.033458800000005"/>
    <n v="3187"/>
    <x v="16"/>
    <n v="40.721123599999999"/>
    <n v="-74.038050949999999"/>
    <n v="24635"/>
    <x v="0"/>
    <m/>
    <m/>
    <m/>
    <m/>
    <n v="1956"/>
    <n v="68"/>
    <m/>
    <n v="1"/>
  </r>
  <r>
    <n v="1268"/>
    <n v="21"/>
    <m/>
    <m/>
    <m/>
    <m/>
    <d v="2016-08-06T12:22:57"/>
    <d v="2016-08-06T12:44:05"/>
    <n v="3192"/>
    <s v="Liberty Light Rail    "/>
    <n v="40.711242300000002"/>
    <n v="-74.055701299999996"/>
    <n v="3199"/>
    <x v="21"/>
    <n v="40.728744800000001"/>
    <n v="-74.032108199999996"/>
    <n v="26310"/>
    <x v="0"/>
    <m/>
    <m/>
    <m/>
    <m/>
    <n v="1991"/>
    <n v="33"/>
    <m/>
    <n v="1"/>
  </r>
  <r>
    <n v="94"/>
    <n v="1"/>
    <m/>
    <m/>
    <m/>
    <m/>
    <d v="2016-08-06T12:23:19"/>
    <d v="2016-08-06T12:24:54"/>
    <n v="3185"/>
    <s v="City Hall             "/>
    <n v="40.717732499999997"/>
    <n v="-74.043845000000005"/>
    <n v="3213"/>
    <x v="7"/>
    <n v="40.718488919999999"/>
    <n v="-74.047726624999996"/>
    <n v="24386"/>
    <x v="0"/>
    <m/>
    <m/>
    <m/>
    <m/>
    <n v="1979"/>
    <n v="45"/>
    <m/>
    <n v="1"/>
  </r>
  <r>
    <n v="1247"/>
    <n v="20"/>
    <m/>
    <m/>
    <m/>
    <m/>
    <d v="2016-08-06T12:25:05"/>
    <d v="2016-08-06T12:45:53"/>
    <n v="3183"/>
    <s v="Exchange Place        "/>
    <n v="40.716246900000002"/>
    <n v="-74.033458800000005"/>
    <n v="3189"/>
    <x v="35"/>
    <n v="40.714402"/>
    <n v="-74.088772300000002"/>
    <n v="26206"/>
    <x v="0"/>
    <m/>
    <m/>
    <m/>
    <m/>
    <n v="1988"/>
    <n v="36"/>
    <m/>
    <n v="1"/>
  </r>
  <r>
    <n v="1132"/>
    <n v="18"/>
    <m/>
    <m/>
    <m/>
    <m/>
    <d v="2016-08-06T12:26:28"/>
    <d v="2016-08-06T12:45:20"/>
    <n v="3200"/>
    <s v="MLK Light Rail        "/>
    <n v="40.711130500000003"/>
    <n v="-74.078885499999998"/>
    <n v="3186"/>
    <x v="5"/>
    <n v="40.71958611647166"/>
    <n v="-74.043117463588715"/>
    <n v="26290"/>
    <x v="0"/>
    <m/>
    <m/>
    <m/>
    <m/>
    <n v="1987"/>
    <n v="37"/>
    <m/>
    <n v="1"/>
  </r>
  <r>
    <n v="413"/>
    <n v="6"/>
    <m/>
    <m/>
    <m/>
    <m/>
    <d v="2016-08-06T12:26:59"/>
    <d v="2016-08-06T12:33:52"/>
    <n v="3278"/>
    <s v="Monmouth and 6th      "/>
    <n v="40.725685483629007"/>
    <n v="-74.048790335655212"/>
    <n v="3183"/>
    <x v="11"/>
    <n v="40.716246900000002"/>
    <n v="-74.033458800000005"/>
    <n v="24645"/>
    <x v="0"/>
    <m/>
    <m/>
    <m/>
    <m/>
    <n v="1985"/>
    <n v="39"/>
    <m/>
    <n v="2"/>
  </r>
  <r>
    <n v="316"/>
    <n v="5"/>
    <m/>
    <m/>
    <m/>
    <m/>
    <d v="2016-08-06T12:29:09"/>
    <d v="2016-08-06T12:34:25"/>
    <n v="3278"/>
    <s v="Monmouth and 6th      "/>
    <n v="40.725685483629007"/>
    <n v="-74.048790335655212"/>
    <n v="3211"/>
    <x v="14"/>
    <n v="40.721525149999998"/>
    <n v="-74.046304543000005"/>
    <n v="26151"/>
    <x v="0"/>
    <m/>
    <m/>
    <m/>
    <m/>
    <m/>
    <s v=""/>
    <m/>
    <n v="0"/>
  </r>
  <r>
    <n v="165"/>
    <n v="2"/>
    <m/>
    <m/>
    <m/>
    <m/>
    <d v="2016-08-06T12:29:09"/>
    <d v="2016-08-06T12:31:55"/>
    <n v="3278"/>
    <s v="Monmouth and 6th      "/>
    <n v="40.725685483629007"/>
    <n v="-74.048790335655212"/>
    <n v="3211"/>
    <x v="14"/>
    <n v="40.721525149999998"/>
    <n v="-74.046304543000005"/>
    <n v="26224"/>
    <x v="0"/>
    <m/>
    <m/>
    <m/>
    <m/>
    <n v="1979"/>
    <n v="45"/>
    <m/>
    <n v="1"/>
  </r>
  <r>
    <n v="305"/>
    <n v="5"/>
    <m/>
    <m/>
    <m/>
    <m/>
    <d v="2016-08-06T12:29:17"/>
    <d v="2016-08-06T12:34:22"/>
    <n v="3278"/>
    <s v="Monmouth and 6th      "/>
    <n v="40.725685483629007"/>
    <n v="-74.048790335655212"/>
    <n v="3211"/>
    <x v="14"/>
    <n v="40.721525149999998"/>
    <n v="-74.046304543000005"/>
    <n v="24572"/>
    <x v="0"/>
    <m/>
    <m/>
    <m/>
    <m/>
    <n v="1976"/>
    <n v="48"/>
    <m/>
    <n v="1"/>
  </r>
  <r>
    <n v="776"/>
    <n v="12"/>
    <m/>
    <m/>
    <m/>
    <m/>
    <d v="2016-08-06T12:30:37"/>
    <d v="2016-08-06T12:43:33"/>
    <n v="3186"/>
    <s v="Grove St PATH         "/>
    <n v="40.71958611647166"/>
    <n v="-74.043117463588715"/>
    <n v="3203"/>
    <x v="9"/>
    <n v="40.727595966000003"/>
    <n v="-74.044247311000007"/>
    <n v="24488"/>
    <x v="0"/>
    <m/>
    <m/>
    <m/>
    <m/>
    <n v="1986"/>
    <n v="38"/>
    <m/>
    <n v="1"/>
  </r>
  <r>
    <n v="244"/>
    <n v="4"/>
    <m/>
    <m/>
    <m/>
    <m/>
    <d v="2016-08-06T12:31:14"/>
    <d v="2016-08-06T12:35:19"/>
    <n v="3195"/>
    <s v="Sip Ave               "/>
    <n v="40.730742625306583"/>
    <n v="-74.063783884048462"/>
    <n v="3194"/>
    <x v="20"/>
    <n v="40.725339925355797"/>
    <n v="-74.067622125148773"/>
    <n v="26161"/>
    <x v="0"/>
    <m/>
    <m/>
    <m/>
    <m/>
    <n v="1982"/>
    <n v="42"/>
    <m/>
    <n v="1"/>
  </r>
  <r>
    <n v="98"/>
    <n v="1"/>
    <m/>
    <m/>
    <m/>
    <m/>
    <d v="2016-08-06T12:33:56"/>
    <d v="2016-08-06T12:35:35"/>
    <n v="3213"/>
    <s v="Van Vorst Park        "/>
    <n v="40.718488919999999"/>
    <n v="-74.047726624999996"/>
    <n v="3185"/>
    <x v="13"/>
    <n v="40.717732499999997"/>
    <n v="-74.043845000000005"/>
    <n v="24386"/>
    <x v="0"/>
    <m/>
    <m/>
    <m/>
    <m/>
    <n v="1979"/>
    <n v="45"/>
    <m/>
    <n v="1"/>
  </r>
  <r>
    <n v="914"/>
    <n v="15"/>
    <m/>
    <m/>
    <m/>
    <m/>
    <d v="2016-08-06T12:38:59"/>
    <d v="2016-08-06T12:54:13"/>
    <n v="3212"/>
    <s v="Christ Hospital       "/>
    <n v="40.734785817999999"/>
    <n v="-74.050443635999997"/>
    <n v="3212"/>
    <x v="40"/>
    <n v="40.734785817999999"/>
    <n v="-74.050443635999997"/>
    <n v="26288"/>
    <x v="0"/>
    <m/>
    <m/>
    <m/>
    <m/>
    <n v="1971"/>
    <n v="53"/>
    <m/>
    <n v="2"/>
  </r>
  <r>
    <n v="1642"/>
    <n v="27"/>
    <m/>
    <m/>
    <m/>
    <m/>
    <d v="2016-08-06T12:40:45"/>
    <d v="2016-08-06T13:08:07"/>
    <n v="3207"/>
    <s v="Oakland Ave           "/>
    <n v="40.737603700000001"/>
    <n v="-74.052478300000004"/>
    <n v="3186"/>
    <x v="5"/>
    <n v="40.71958611647166"/>
    <n v="-74.043117463588715"/>
    <n v="24392"/>
    <x v="1"/>
    <m/>
    <m/>
    <m/>
    <m/>
    <m/>
    <s v=""/>
    <m/>
    <n v="0"/>
  </r>
  <r>
    <n v="460"/>
    <n v="7"/>
    <m/>
    <m/>
    <m/>
    <m/>
    <d v="2016-08-06T12:40:49"/>
    <d v="2016-08-06T12:48:30"/>
    <n v="3278"/>
    <s v="Monmouth and 6th      "/>
    <n v="40.725685483629007"/>
    <n v="-74.048790335655212"/>
    <n v="3186"/>
    <x v="5"/>
    <n v="40.71958611647166"/>
    <n v="-74.043117463588715"/>
    <n v="24432"/>
    <x v="0"/>
    <m/>
    <m/>
    <m/>
    <m/>
    <n v="1981"/>
    <n v="43"/>
    <m/>
    <n v="1"/>
  </r>
  <r>
    <n v="865"/>
    <n v="14"/>
    <m/>
    <m/>
    <m/>
    <m/>
    <d v="2016-08-06T12:40:49"/>
    <d v="2016-08-06T12:55:15"/>
    <n v="3192"/>
    <s v="Liberty Light Rail    "/>
    <n v="40.711242300000002"/>
    <n v="-74.055701299999996"/>
    <n v="3184"/>
    <x v="8"/>
    <n v="40.7141454"/>
    <n v="-74.033551900000006"/>
    <n v="26228"/>
    <x v="1"/>
    <m/>
    <m/>
    <m/>
    <m/>
    <m/>
    <s v=""/>
    <m/>
    <n v="0"/>
  </r>
  <r>
    <n v="849"/>
    <n v="14"/>
    <m/>
    <m/>
    <m/>
    <m/>
    <d v="2016-08-06T12:41:07"/>
    <d v="2016-08-06T12:55:17"/>
    <n v="3192"/>
    <s v="Liberty Light Rail    "/>
    <n v="40.711242300000002"/>
    <n v="-74.055701299999996"/>
    <n v="3184"/>
    <x v="8"/>
    <n v="40.7141454"/>
    <n v="-74.033551900000006"/>
    <n v="26202"/>
    <x v="1"/>
    <m/>
    <m/>
    <m/>
    <m/>
    <m/>
    <s v=""/>
    <m/>
    <n v="0"/>
  </r>
  <r>
    <n v="609"/>
    <n v="10"/>
    <m/>
    <m/>
    <m/>
    <m/>
    <d v="2016-08-06T12:41:10"/>
    <d v="2016-08-06T12:51:19"/>
    <n v="3183"/>
    <s v="Exchange Place        "/>
    <n v="40.716246900000002"/>
    <n v="-74.033458800000005"/>
    <n v="3186"/>
    <x v="5"/>
    <n v="40.71958611647166"/>
    <n v="-74.043117463588715"/>
    <n v="26314"/>
    <x v="0"/>
    <m/>
    <m/>
    <m/>
    <m/>
    <m/>
    <s v=""/>
    <m/>
    <n v="0"/>
  </r>
  <r>
    <n v="1626"/>
    <n v="27"/>
    <m/>
    <m/>
    <m/>
    <m/>
    <d v="2016-08-06T12:41:11"/>
    <d v="2016-08-06T13:08:17"/>
    <n v="3207"/>
    <s v="Oakland Ave           "/>
    <n v="40.737603700000001"/>
    <n v="-74.052478300000004"/>
    <n v="3186"/>
    <x v="5"/>
    <n v="40.71958611647166"/>
    <n v="-74.043117463588715"/>
    <n v="24703"/>
    <x v="1"/>
    <m/>
    <m/>
    <m/>
    <m/>
    <m/>
    <s v=""/>
    <m/>
    <n v="0"/>
  </r>
  <r>
    <n v="536"/>
    <n v="8"/>
    <m/>
    <m/>
    <m/>
    <m/>
    <d v="2016-08-06T12:41:15"/>
    <d v="2016-08-06T12:50:11"/>
    <n v="3183"/>
    <s v="Exchange Place        "/>
    <n v="40.716246900000002"/>
    <n v="-74.033458800000005"/>
    <n v="3186"/>
    <x v="5"/>
    <n v="40.71958611647166"/>
    <n v="-74.043117463588715"/>
    <n v="26194"/>
    <x v="0"/>
    <m/>
    <m/>
    <m/>
    <m/>
    <m/>
    <s v=""/>
    <m/>
    <n v="0"/>
  </r>
  <r>
    <n v="791"/>
    <n v="13"/>
    <m/>
    <m/>
    <m/>
    <m/>
    <d v="2016-08-06T12:41:52"/>
    <d v="2016-08-06T12:55:04"/>
    <n v="3183"/>
    <s v="Exchange Place        "/>
    <n v="40.716246900000002"/>
    <n v="-74.033458800000005"/>
    <n v="3183"/>
    <x v="11"/>
    <n v="40.716246900000002"/>
    <n v="-74.033458800000005"/>
    <n v="24481"/>
    <x v="1"/>
    <m/>
    <m/>
    <m/>
    <m/>
    <m/>
    <s v=""/>
    <m/>
    <n v="0"/>
  </r>
  <r>
    <n v="331"/>
    <n v="5"/>
    <m/>
    <m/>
    <m/>
    <m/>
    <d v="2016-08-06T12:42:33"/>
    <d v="2016-08-06T12:48:05"/>
    <n v="3196"/>
    <s v="Riverview Park        "/>
    <n v="40.744318700000001"/>
    <n v="-74.043990899999997"/>
    <n v="3215"/>
    <x v="36"/>
    <n v="40.746729899999998"/>
    <n v="-74.049250900000004"/>
    <n v="26212"/>
    <x v="0"/>
    <m/>
    <m/>
    <m/>
    <m/>
    <n v="1977"/>
    <n v="47"/>
    <m/>
    <n v="1"/>
  </r>
  <r>
    <n v="143"/>
    <n v="2"/>
    <m/>
    <m/>
    <m/>
    <m/>
    <d v="2016-08-06T12:42:46"/>
    <d v="2016-08-06T12:45:09"/>
    <n v="3213"/>
    <s v="Van Vorst Park        "/>
    <n v="40.718488919999999"/>
    <n v="-74.047726624999996"/>
    <n v="3211"/>
    <x v="14"/>
    <n v="40.721525149999998"/>
    <n v="-74.046304543000005"/>
    <n v="26217"/>
    <x v="0"/>
    <m/>
    <m/>
    <m/>
    <m/>
    <n v="1987"/>
    <n v="37"/>
    <m/>
    <n v="1"/>
  </r>
  <r>
    <n v="485"/>
    <n v="8"/>
    <m/>
    <m/>
    <m/>
    <m/>
    <d v="2016-08-06T12:44:49"/>
    <d v="2016-08-06T12:52:54"/>
    <n v="3185"/>
    <s v="City Hall             "/>
    <n v="40.717732499999997"/>
    <n v="-74.043845000000005"/>
    <n v="3192"/>
    <x v="10"/>
    <n v="40.711242300000002"/>
    <n v="-74.055701299999996"/>
    <n v="24390"/>
    <x v="0"/>
    <m/>
    <m/>
    <m/>
    <m/>
    <n v="1977"/>
    <n v="47"/>
    <m/>
    <n v="2"/>
  </r>
  <r>
    <n v="314"/>
    <n v="5"/>
    <m/>
    <m/>
    <m/>
    <m/>
    <d v="2016-08-06T12:46:05"/>
    <d v="2016-08-06T12:51:19"/>
    <n v="3184"/>
    <s v="Paulus Hook           "/>
    <n v="40.7141454"/>
    <n v="-74.033551900000006"/>
    <n v="3186"/>
    <x v="5"/>
    <n v="40.71958611647166"/>
    <n v="-74.043117463588715"/>
    <n v="26300"/>
    <x v="0"/>
    <m/>
    <m/>
    <m/>
    <m/>
    <n v="1984"/>
    <n v="40"/>
    <m/>
    <n v="1"/>
  </r>
  <r>
    <n v="151"/>
    <n v="2"/>
    <m/>
    <m/>
    <m/>
    <m/>
    <d v="2016-08-06T12:46:39"/>
    <d v="2016-08-06T12:49:11"/>
    <n v="3276"/>
    <s v="Marin Light Rail      "/>
    <n v="40.714584035358932"/>
    <n v="-74.042817056179047"/>
    <n v="3185"/>
    <x v="13"/>
    <n v="40.717732499999997"/>
    <n v="-74.043845000000005"/>
    <n v="26213"/>
    <x v="0"/>
    <m/>
    <m/>
    <m/>
    <m/>
    <n v="1986"/>
    <n v="38"/>
    <m/>
    <n v="1"/>
  </r>
  <r>
    <n v="1613"/>
    <n v="26"/>
    <m/>
    <m/>
    <m/>
    <m/>
    <d v="2016-08-06T12:48:19"/>
    <d v="2016-08-06T13:15:13"/>
    <n v="3279"/>
    <s v="Dixon Mills           "/>
    <n v="40.721630142638354"/>
    <n v="-74.04996782541275"/>
    <n v="3183"/>
    <x v="11"/>
    <n v="40.716246900000002"/>
    <n v="-74.033458800000005"/>
    <n v="24412"/>
    <x v="0"/>
    <m/>
    <m/>
    <m/>
    <m/>
    <n v="1978"/>
    <n v="46"/>
    <m/>
    <n v="1"/>
  </r>
  <r>
    <n v="603"/>
    <n v="10"/>
    <m/>
    <m/>
    <m/>
    <m/>
    <d v="2016-08-06T12:48:34"/>
    <d v="2016-08-06T12:58:38"/>
    <n v="3279"/>
    <s v="Dixon Mills           "/>
    <n v="40.721630142638354"/>
    <n v="-74.04996782541275"/>
    <n v="3272"/>
    <x v="39"/>
    <n v="40.723331586464361"/>
    <n v="-74.045952558517442"/>
    <n v="24568"/>
    <x v="1"/>
    <m/>
    <m/>
    <m/>
    <m/>
    <m/>
    <s v=""/>
    <m/>
    <n v="0"/>
  </r>
  <r>
    <n v="2960"/>
    <n v="49"/>
    <m/>
    <m/>
    <m/>
    <m/>
    <d v="2016-08-06T12:48:48"/>
    <d v="2016-08-06T13:38:08"/>
    <n v="3279"/>
    <s v="Dixon Mills           "/>
    <n v="40.721630142638354"/>
    <n v="-74.04996782541275"/>
    <n v="3272"/>
    <x v="39"/>
    <n v="40.723331586464361"/>
    <n v="-74.045952558517442"/>
    <n v="26261"/>
    <x v="1"/>
    <m/>
    <m/>
    <m/>
    <m/>
    <m/>
    <s v=""/>
    <m/>
    <n v="0"/>
  </r>
  <r>
    <n v="1606"/>
    <n v="26"/>
    <m/>
    <m/>
    <m/>
    <m/>
    <d v="2016-08-06T12:49:16"/>
    <d v="2016-08-06T13:16:03"/>
    <n v="3273"/>
    <s v="Manila &amp; 1st          "/>
    <n v="40.721650724879986"/>
    <n v="-74.042884111404419"/>
    <n v="3198"/>
    <x v="41"/>
    <n v="40.748715945380226"/>
    <n v="-74.040443301200867"/>
    <n v="26221"/>
    <x v="0"/>
    <m/>
    <m/>
    <m/>
    <m/>
    <n v="1981"/>
    <n v="43"/>
    <m/>
    <n v="2"/>
  </r>
  <r>
    <n v="140"/>
    <n v="2"/>
    <m/>
    <m/>
    <m/>
    <m/>
    <d v="2016-08-06T12:51:31"/>
    <d v="2016-08-06T12:53:52"/>
    <n v="3211"/>
    <s v="Newark Ave            "/>
    <n v="40.721525149999998"/>
    <n v="-74.046304543000005"/>
    <n v="3278"/>
    <x v="12"/>
    <n v="40.725685483629007"/>
    <n v="-74.048790335655212"/>
    <n v="26224"/>
    <x v="0"/>
    <m/>
    <m/>
    <m/>
    <m/>
    <n v="1979"/>
    <n v="45"/>
    <m/>
    <n v="1"/>
  </r>
  <r>
    <n v="1294"/>
    <n v="21"/>
    <m/>
    <m/>
    <m/>
    <m/>
    <d v="2016-08-06T12:53:29"/>
    <d v="2016-08-06T13:15:04"/>
    <n v="3199"/>
    <s v="Newport Pkwy          "/>
    <n v="40.728744800000001"/>
    <n v="-74.032108199999996"/>
    <n v="3225"/>
    <x v="38"/>
    <n v="40.723658899999997"/>
    <n v="-74.064194299999997"/>
    <n v="26310"/>
    <x v="0"/>
    <m/>
    <m/>
    <m/>
    <m/>
    <n v="1991"/>
    <n v="33"/>
    <m/>
    <n v="1"/>
  </r>
  <r>
    <n v="1514"/>
    <n v="25"/>
    <m/>
    <m/>
    <m/>
    <m/>
    <d v="2016-08-06T12:53:34"/>
    <d v="2016-08-06T13:18:49"/>
    <n v="3187"/>
    <s v="Warren St             "/>
    <n v="40.721123599999999"/>
    <n v="-74.038050949999999"/>
    <n v="3187"/>
    <x v="16"/>
    <n v="40.721123599999999"/>
    <n v="-74.038050949999999"/>
    <n v="26291"/>
    <x v="1"/>
    <m/>
    <m/>
    <m/>
    <m/>
    <m/>
    <s v=""/>
    <m/>
    <n v="0"/>
  </r>
  <r>
    <n v="127"/>
    <n v="2"/>
    <m/>
    <m/>
    <m/>
    <m/>
    <d v="2016-08-06T12:54:10"/>
    <d v="2016-08-06T12:56:17"/>
    <n v="3213"/>
    <s v="Van Vorst Park        "/>
    <n v="40.718488919999999"/>
    <n v="-74.047726624999996"/>
    <n v="3185"/>
    <x v="13"/>
    <n v="40.717732499999997"/>
    <n v="-74.043845000000005"/>
    <n v="26245"/>
    <x v="0"/>
    <m/>
    <m/>
    <m/>
    <m/>
    <n v="1964"/>
    <n v="60"/>
    <m/>
    <n v="1"/>
  </r>
  <r>
    <n v="4565"/>
    <n v="76"/>
    <m/>
    <m/>
    <m/>
    <m/>
    <d v="2016-08-06T12:54:26"/>
    <d v="2016-08-06T14:10:32"/>
    <n v="3183"/>
    <s v="Exchange Place        "/>
    <n v="40.716246900000002"/>
    <n v="-74.033458800000005"/>
    <n v="3183"/>
    <x v="11"/>
    <n v="40.716246900000002"/>
    <n v="-74.033458800000005"/>
    <n v="26277"/>
    <x v="1"/>
    <m/>
    <m/>
    <m/>
    <m/>
    <m/>
    <s v=""/>
    <m/>
    <n v="0"/>
  </r>
  <r>
    <n v="3754"/>
    <n v="62"/>
    <m/>
    <m/>
    <m/>
    <m/>
    <d v="2016-08-06T12:54:37"/>
    <d v="2016-08-06T13:57:11"/>
    <n v="3267"/>
    <s v="Morris Canal          "/>
    <n v="40.712418823756899"/>
    <n v="-74.038525521755219"/>
    <n v="3211"/>
    <x v="14"/>
    <n v="40.721525149999998"/>
    <n v="-74.046304543000005"/>
    <n v="24712"/>
    <x v="0"/>
    <m/>
    <m/>
    <m/>
    <m/>
    <n v="1970"/>
    <n v="54"/>
    <m/>
    <n v="1"/>
  </r>
  <r>
    <n v="2745"/>
    <n v="45"/>
    <m/>
    <m/>
    <m/>
    <m/>
    <d v="2016-08-06T12:54:47"/>
    <d v="2016-08-06T13:40:32"/>
    <n v="3267"/>
    <s v="Morris Canal          "/>
    <n v="40.712418823756899"/>
    <n v="-74.038525521755219"/>
    <n v="3267"/>
    <x v="33"/>
    <n v="40.712418823756899"/>
    <n v="-74.038525521755219"/>
    <n v="26240"/>
    <x v="0"/>
    <m/>
    <m/>
    <m/>
    <m/>
    <n v="1973"/>
    <n v="51"/>
    <m/>
    <n v="2"/>
  </r>
  <r>
    <n v="263"/>
    <n v="4"/>
    <m/>
    <m/>
    <m/>
    <m/>
    <d v="2016-08-06T12:55:23"/>
    <d v="2016-08-06T12:59:46"/>
    <n v="3279"/>
    <s v="Dixon Mills           "/>
    <n v="40.721630142638354"/>
    <n v="-74.04996782541275"/>
    <n v="3205"/>
    <x v="25"/>
    <n v="40.716539780991937"/>
    <n v="-74.049637913703904"/>
    <n v="24445"/>
    <x v="0"/>
    <m/>
    <m/>
    <m/>
    <m/>
    <n v="1986"/>
    <n v="38"/>
    <m/>
    <n v="1"/>
  </r>
  <r>
    <n v="456"/>
    <n v="7"/>
    <m/>
    <m/>
    <m/>
    <m/>
    <d v="2016-08-06T12:55:26"/>
    <d v="2016-08-06T13:03:03"/>
    <n v="3202"/>
    <s v="Newport PATH          "/>
    <n v="40.727223500000001"/>
    <n v="-74.033758899999995"/>
    <n v="3275"/>
    <x v="17"/>
    <n v="40.718355198232139"/>
    <n v="-74.038914442062378"/>
    <n v="24618"/>
    <x v="0"/>
    <m/>
    <m/>
    <m/>
    <m/>
    <n v="1982"/>
    <n v="42"/>
    <m/>
    <n v="1"/>
  </r>
  <r>
    <n v="1044"/>
    <n v="17"/>
    <m/>
    <m/>
    <m/>
    <m/>
    <d v="2016-08-06T12:55:35"/>
    <d v="2016-08-06T13:13:00"/>
    <n v="3214"/>
    <s v="Essex Light Rail      "/>
    <n v="40.712774199999998"/>
    <n v="-74.0364857"/>
    <n v="3203"/>
    <x v="9"/>
    <n v="40.727595966000003"/>
    <n v="-74.044247311000007"/>
    <n v="24419"/>
    <x v="0"/>
    <m/>
    <m/>
    <m/>
    <m/>
    <n v="1983"/>
    <n v="41"/>
    <m/>
    <n v="2"/>
  </r>
  <r>
    <n v="561"/>
    <n v="9"/>
    <m/>
    <m/>
    <m/>
    <m/>
    <d v="2016-08-06T12:56:16"/>
    <d v="2016-08-06T13:05:38"/>
    <n v="3202"/>
    <s v="Newport PATH          "/>
    <n v="40.727223500000001"/>
    <n v="-74.033758899999995"/>
    <n v="3214"/>
    <x v="19"/>
    <n v="40.712774199999998"/>
    <n v="-74.0364857"/>
    <n v="24433"/>
    <x v="0"/>
    <m/>
    <m/>
    <m/>
    <m/>
    <n v="1980"/>
    <n v="44"/>
    <m/>
    <n v="1"/>
  </r>
  <r>
    <n v="303"/>
    <n v="5"/>
    <m/>
    <m/>
    <m/>
    <m/>
    <d v="2016-08-06T12:56:51"/>
    <d v="2016-08-06T13:01:54"/>
    <n v="3209"/>
    <s v="Brunswick St          "/>
    <n v="40.724176499999999"/>
    <n v="-74.050656399999994"/>
    <n v="3186"/>
    <x v="5"/>
    <n v="40.71958611647166"/>
    <n v="-74.043117463588715"/>
    <n v="26279"/>
    <x v="0"/>
    <m/>
    <m/>
    <m/>
    <m/>
    <n v="1986"/>
    <n v="38"/>
    <m/>
    <n v="1"/>
  </r>
  <r>
    <n v="601"/>
    <n v="10"/>
    <m/>
    <m/>
    <m/>
    <m/>
    <d v="2016-08-06T12:57:54"/>
    <d v="2016-08-06T13:07:56"/>
    <n v="3273"/>
    <s v="Manila &amp; 1st          "/>
    <n v="40.721650724879986"/>
    <n v="-74.042884111404419"/>
    <n v="3213"/>
    <x v="7"/>
    <n v="40.718488919999999"/>
    <n v="-74.047726624999996"/>
    <n v="26204"/>
    <x v="1"/>
    <m/>
    <m/>
    <m/>
    <m/>
    <m/>
    <s v=""/>
    <m/>
    <n v="0"/>
  </r>
  <r>
    <n v="687"/>
    <n v="11"/>
    <m/>
    <m/>
    <m/>
    <m/>
    <d v="2016-08-06T12:59:19"/>
    <d v="2016-08-06T13:10:47"/>
    <n v="3184"/>
    <s v="Paulus Hook           "/>
    <n v="40.7141454"/>
    <n v="-74.033551900000006"/>
    <n v="3279"/>
    <x v="26"/>
    <n v="40.721630142638354"/>
    <n v="-74.04996782541275"/>
    <n v="26202"/>
    <x v="0"/>
    <m/>
    <m/>
    <m/>
    <m/>
    <n v="1985"/>
    <n v="39"/>
    <m/>
    <n v="2"/>
  </r>
  <r>
    <n v="233"/>
    <n v="3"/>
    <m/>
    <m/>
    <m/>
    <m/>
    <d v="2016-08-06T13:00:23"/>
    <d v="2016-08-06T13:04:16"/>
    <n v="3279"/>
    <s v="Dixon Mills           "/>
    <n v="40.721630142638354"/>
    <n v="-74.04996782541275"/>
    <n v="3211"/>
    <x v="14"/>
    <n v="40.721525149999998"/>
    <n v="-74.046304543000005"/>
    <n v="24544"/>
    <x v="0"/>
    <m/>
    <m/>
    <m/>
    <m/>
    <n v="1985"/>
    <n v="39"/>
    <m/>
    <n v="1"/>
  </r>
  <r>
    <n v="151"/>
    <n v="2"/>
    <m/>
    <m/>
    <m/>
    <m/>
    <d v="2016-08-06T13:02:08"/>
    <d v="2016-08-06T13:04:39"/>
    <n v="3194"/>
    <s v="McGinley Square       "/>
    <n v="40.725339925355797"/>
    <n v="-74.067622125148773"/>
    <n v="3195"/>
    <x v="3"/>
    <n v="40.730742625306583"/>
    <n v="-74.063783884048462"/>
    <n v="24633"/>
    <x v="0"/>
    <m/>
    <m/>
    <m/>
    <m/>
    <n v="1981"/>
    <n v="43"/>
    <m/>
    <n v="1"/>
  </r>
  <r>
    <n v="824"/>
    <n v="13"/>
    <m/>
    <m/>
    <m/>
    <m/>
    <d v="2016-08-06T13:03:01"/>
    <d v="2016-08-06T13:16:46"/>
    <n v="3185"/>
    <s v="City Hall             "/>
    <n v="40.717732499999997"/>
    <n v="-74.043845000000005"/>
    <n v="3278"/>
    <x v="12"/>
    <n v="40.725685483629007"/>
    <n v="-74.048790335655212"/>
    <n v="26254"/>
    <x v="1"/>
    <m/>
    <m/>
    <m/>
    <m/>
    <m/>
    <s v=""/>
    <m/>
    <n v="0"/>
  </r>
  <r>
    <n v="498"/>
    <n v="8"/>
    <m/>
    <m/>
    <m/>
    <m/>
    <d v="2016-08-06T13:05:26"/>
    <d v="2016-08-06T13:13:44"/>
    <n v="3186"/>
    <s v="Grove St PATH         "/>
    <n v="40.71958611647166"/>
    <n v="-74.043117463588715"/>
    <n v="3199"/>
    <x v="21"/>
    <n v="40.728744800000001"/>
    <n v="-74.032108199999996"/>
    <n v="24705"/>
    <x v="0"/>
    <m/>
    <m/>
    <m/>
    <m/>
    <n v="1992"/>
    <n v="32"/>
    <m/>
    <n v="1"/>
  </r>
  <r>
    <n v="1388"/>
    <n v="23"/>
    <m/>
    <m/>
    <m/>
    <m/>
    <d v="2016-08-06T13:05:48"/>
    <d v="2016-08-06T13:28:56"/>
    <n v="3183"/>
    <s v="Exchange Place        "/>
    <n v="40.716246900000002"/>
    <n v="-74.033458800000005"/>
    <n v="3203"/>
    <x v="9"/>
    <n v="40.727595966000003"/>
    <n v="-74.044247311000007"/>
    <n v="24454"/>
    <x v="0"/>
    <m/>
    <m/>
    <m/>
    <m/>
    <n v="1975"/>
    <n v="49"/>
    <m/>
    <n v="1"/>
  </r>
  <r>
    <n v="1493"/>
    <n v="24"/>
    <m/>
    <m/>
    <m/>
    <m/>
    <d v="2016-08-06T13:08:27"/>
    <d v="2016-08-06T13:33:20"/>
    <n v="3215"/>
    <s v="Central Ave           "/>
    <n v="40.746729899999998"/>
    <n v="-74.049250900000004"/>
    <n v="3203"/>
    <x v="9"/>
    <n v="40.727595966000003"/>
    <n v="-74.044247311000007"/>
    <n v="26212"/>
    <x v="0"/>
    <m/>
    <m/>
    <m/>
    <m/>
    <n v="1954"/>
    <n v="70"/>
    <m/>
    <n v="1"/>
  </r>
  <r>
    <n v="949"/>
    <n v="15"/>
    <m/>
    <m/>
    <m/>
    <m/>
    <d v="2016-08-06T13:09:52"/>
    <d v="2016-08-06T13:25:41"/>
    <n v="3276"/>
    <s v="Marin Light Rail      "/>
    <n v="40.714584035358932"/>
    <n v="-74.042817056179047"/>
    <n v="3203"/>
    <x v="9"/>
    <n v="40.727595966000003"/>
    <n v="-74.044247311000007"/>
    <n v="24569"/>
    <x v="0"/>
    <m/>
    <m/>
    <m/>
    <m/>
    <n v="1985"/>
    <n v="39"/>
    <m/>
    <n v="1"/>
  </r>
  <r>
    <n v="697"/>
    <n v="11"/>
    <m/>
    <m/>
    <m/>
    <m/>
    <d v="2016-08-06T13:10:07"/>
    <d v="2016-08-06T13:21:44"/>
    <n v="3211"/>
    <s v="Newark Ave            "/>
    <n v="40.721525149999998"/>
    <n v="-74.046304543000005"/>
    <n v="3202"/>
    <x v="15"/>
    <n v="40.727223500000001"/>
    <n v="-74.033758899999995"/>
    <n v="26180"/>
    <x v="0"/>
    <m/>
    <m/>
    <m/>
    <m/>
    <m/>
    <s v=""/>
    <m/>
    <n v="0"/>
  </r>
  <r>
    <n v="696"/>
    <n v="11"/>
    <m/>
    <m/>
    <m/>
    <m/>
    <d v="2016-08-06T13:10:08"/>
    <d v="2016-08-06T13:21:45"/>
    <n v="3211"/>
    <s v="Newark Ave            "/>
    <n v="40.721525149999998"/>
    <n v="-74.046304543000005"/>
    <n v="3202"/>
    <x v="15"/>
    <n v="40.727223500000001"/>
    <n v="-74.033758899999995"/>
    <n v="26151"/>
    <x v="0"/>
    <m/>
    <m/>
    <m/>
    <m/>
    <m/>
    <s v=""/>
    <m/>
    <n v="0"/>
  </r>
  <r>
    <n v="293"/>
    <n v="4"/>
    <m/>
    <m/>
    <m/>
    <m/>
    <d v="2016-08-06T13:11:46"/>
    <d v="2016-08-06T13:16:40"/>
    <n v="3203"/>
    <s v="Hamilton Park         "/>
    <n v="40.727595966000003"/>
    <n v="-74.044247311000007"/>
    <n v="3272"/>
    <x v="39"/>
    <n v="40.723331586464361"/>
    <n v="-74.045952558517442"/>
    <n v="24552"/>
    <x v="0"/>
    <m/>
    <m/>
    <m/>
    <m/>
    <n v="1981"/>
    <n v="43"/>
    <m/>
    <n v="1"/>
  </r>
  <r>
    <n v="961"/>
    <n v="16"/>
    <m/>
    <m/>
    <m/>
    <m/>
    <d v="2016-08-06T13:16:13"/>
    <d v="2016-08-06T13:32:14"/>
    <n v="3186"/>
    <s v="Grove St PATH         "/>
    <n v="40.71958611647166"/>
    <n v="-74.043117463588715"/>
    <n v="3183"/>
    <x v="11"/>
    <n v="40.716246900000002"/>
    <n v="-74.033458800000005"/>
    <n v="24392"/>
    <x v="1"/>
    <m/>
    <m/>
    <m/>
    <m/>
    <m/>
    <s v=""/>
    <m/>
    <n v="0"/>
  </r>
  <r>
    <n v="480"/>
    <n v="8"/>
    <m/>
    <m/>
    <m/>
    <m/>
    <d v="2016-08-06T13:16:17"/>
    <d v="2016-08-06T13:24:18"/>
    <n v="3199"/>
    <s v="Newport Pkwy          "/>
    <n v="40.728744800000001"/>
    <n v="-74.032108199999996"/>
    <n v="3183"/>
    <x v="11"/>
    <n v="40.716246900000002"/>
    <n v="-74.033458800000005"/>
    <n v="24705"/>
    <x v="0"/>
    <m/>
    <m/>
    <m/>
    <m/>
    <n v="1991"/>
    <n v="33"/>
    <m/>
    <n v="1"/>
  </r>
  <r>
    <n v="446"/>
    <n v="7"/>
    <m/>
    <m/>
    <m/>
    <m/>
    <d v="2016-08-06T13:16:31"/>
    <d v="2016-08-06T13:23:57"/>
    <n v="3186"/>
    <s v="Grove St PATH         "/>
    <n v="40.71958611647166"/>
    <n v="-74.043117463588715"/>
    <n v="3183"/>
    <x v="11"/>
    <n v="40.716246900000002"/>
    <n v="-74.033458800000005"/>
    <n v="26154"/>
    <x v="1"/>
    <m/>
    <m/>
    <m/>
    <m/>
    <m/>
    <s v=""/>
    <m/>
    <n v="0"/>
  </r>
  <r>
    <n v="168"/>
    <n v="2"/>
    <m/>
    <m/>
    <m/>
    <m/>
    <d v="2016-08-06T13:18:50"/>
    <d v="2016-08-06T13:21:39"/>
    <n v="3272"/>
    <s v="Jersey &amp; 3rd          "/>
    <n v="40.723331586464361"/>
    <n v="-74.045952558517442"/>
    <n v="3203"/>
    <x v="9"/>
    <n v="40.727595966000003"/>
    <n v="-74.044247311000007"/>
    <n v="24624"/>
    <x v="0"/>
    <m/>
    <m/>
    <m/>
    <m/>
    <n v="1981"/>
    <n v="43"/>
    <m/>
    <n v="1"/>
  </r>
  <r>
    <n v="624"/>
    <n v="10"/>
    <m/>
    <m/>
    <m/>
    <m/>
    <d v="2016-08-06T13:19:14"/>
    <d v="2016-08-06T13:29:39"/>
    <n v="3187"/>
    <s v="Warren St             "/>
    <n v="40.721123599999999"/>
    <n v="-74.038050949999999"/>
    <n v="3203"/>
    <x v="9"/>
    <n v="40.727595966000003"/>
    <n v="-74.044247311000007"/>
    <n v="26186"/>
    <x v="1"/>
    <m/>
    <m/>
    <m/>
    <m/>
    <m/>
    <s v=""/>
    <m/>
    <n v="0"/>
  </r>
  <r>
    <n v="584"/>
    <n v="9"/>
    <m/>
    <m/>
    <m/>
    <m/>
    <d v="2016-08-06T13:20:03"/>
    <d v="2016-08-06T13:29:47"/>
    <n v="3187"/>
    <s v="Warren St             "/>
    <n v="40.721123599999999"/>
    <n v="-74.038050949999999"/>
    <n v="3203"/>
    <x v="9"/>
    <n v="40.727595966000003"/>
    <n v="-74.044247311000007"/>
    <n v="24635"/>
    <x v="1"/>
    <m/>
    <m/>
    <m/>
    <m/>
    <m/>
    <s v=""/>
    <m/>
    <n v="0"/>
  </r>
  <r>
    <n v="454"/>
    <n v="7"/>
    <m/>
    <m/>
    <m/>
    <m/>
    <d v="2016-08-06T13:21:13"/>
    <d v="2016-08-06T13:28:48"/>
    <n v="3183"/>
    <s v="Exchange Place        "/>
    <n v="40.716246900000002"/>
    <n v="-74.033458800000005"/>
    <n v="3278"/>
    <x v="12"/>
    <n v="40.725685483629007"/>
    <n v="-74.048790335655212"/>
    <n v="24481"/>
    <x v="0"/>
    <m/>
    <m/>
    <m/>
    <m/>
    <n v="1985"/>
    <n v="39"/>
    <m/>
    <n v="2"/>
  </r>
  <r>
    <n v="313"/>
    <n v="5"/>
    <m/>
    <m/>
    <m/>
    <m/>
    <d v="2016-08-06T13:21:34"/>
    <d v="2016-08-06T13:26:48"/>
    <n v="3205"/>
    <s v="JC Medical Center     "/>
    <n v="40.716539780991937"/>
    <n v="-74.049637913703904"/>
    <n v="3192"/>
    <x v="10"/>
    <n v="40.711242300000002"/>
    <n v="-74.055701299999996"/>
    <n v="26266"/>
    <x v="0"/>
    <m/>
    <m/>
    <m/>
    <m/>
    <n v="1972"/>
    <n v="52"/>
    <m/>
    <n v="1"/>
  </r>
  <r>
    <n v="3050"/>
    <n v="50"/>
    <m/>
    <m/>
    <m/>
    <m/>
    <d v="2016-08-06T13:21:57"/>
    <d v="2016-08-06T14:12:48"/>
    <n v="3199"/>
    <s v="Newport Pkwy          "/>
    <n v="40.728744800000001"/>
    <n v="-74.032108199999996"/>
    <n v="3183"/>
    <x v="11"/>
    <n v="40.716246900000002"/>
    <n v="-74.033458800000005"/>
    <n v="24581"/>
    <x v="1"/>
    <m/>
    <m/>
    <m/>
    <m/>
    <m/>
    <s v=""/>
    <m/>
    <n v="0"/>
  </r>
  <r>
    <n v="624"/>
    <n v="10"/>
    <m/>
    <m/>
    <m/>
    <m/>
    <d v="2016-08-06T13:23:52"/>
    <d v="2016-08-06T13:34:16"/>
    <n v="3278"/>
    <s v="Monmouth and 6th      "/>
    <n v="40.725685483629007"/>
    <n v="-74.048790335655212"/>
    <n v="3186"/>
    <x v="5"/>
    <n v="40.71958611647166"/>
    <n v="-74.043117463588715"/>
    <n v="26299"/>
    <x v="0"/>
    <m/>
    <m/>
    <m/>
    <m/>
    <n v="1981"/>
    <n v="43"/>
    <m/>
    <n v="1"/>
  </r>
  <r>
    <n v="425"/>
    <n v="7"/>
    <m/>
    <m/>
    <m/>
    <m/>
    <d v="2016-08-06T13:27:07"/>
    <d v="2016-08-06T13:34:13"/>
    <n v="3187"/>
    <s v="Warren St             "/>
    <n v="40.721123599999999"/>
    <n v="-74.038050949999999"/>
    <n v="3183"/>
    <x v="11"/>
    <n v="40.716246900000002"/>
    <n v="-74.033458800000005"/>
    <n v="24604"/>
    <x v="0"/>
    <m/>
    <m/>
    <m/>
    <m/>
    <n v="1984"/>
    <n v="40"/>
    <m/>
    <n v="1"/>
  </r>
  <r>
    <n v="412"/>
    <n v="6"/>
    <m/>
    <m/>
    <m/>
    <m/>
    <d v="2016-08-06T13:27:20"/>
    <d v="2016-08-06T13:34:13"/>
    <n v="3187"/>
    <s v="Warren St             "/>
    <n v="40.721123599999999"/>
    <n v="-74.038050949999999"/>
    <n v="3183"/>
    <x v="11"/>
    <n v="40.716246900000002"/>
    <n v="-74.033458800000005"/>
    <n v="26275"/>
    <x v="0"/>
    <m/>
    <m/>
    <m/>
    <m/>
    <n v="1983"/>
    <n v="41"/>
    <m/>
    <n v="2"/>
  </r>
  <r>
    <n v="478"/>
    <n v="7"/>
    <m/>
    <m/>
    <m/>
    <m/>
    <d v="2016-08-06T13:29:07"/>
    <d v="2016-08-06T13:37:06"/>
    <n v="3185"/>
    <s v="City Hall             "/>
    <n v="40.717732499999997"/>
    <n v="-74.043845000000005"/>
    <n v="3183"/>
    <x v="11"/>
    <n v="40.716246900000002"/>
    <n v="-74.033458800000005"/>
    <n v="24397"/>
    <x v="0"/>
    <m/>
    <m/>
    <m/>
    <m/>
    <m/>
    <s v=""/>
    <m/>
    <n v="0"/>
  </r>
  <r>
    <n v="297"/>
    <n v="4"/>
    <m/>
    <m/>
    <m/>
    <m/>
    <d v="2016-08-06T13:29:45"/>
    <d v="2016-08-06T13:34:43"/>
    <n v="3276"/>
    <s v="Marin Light Rail      "/>
    <n v="40.714584035358932"/>
    <n v="-74.042817056179047"/>
    <n v="3186"/>
    <x v="5"/>
    <n v="40.71958611647166"/>
    <n v="-74.043117463588715"/>
    <n v="24429"/>
    <x v="0"/>
    <m/>
    <m/>
    <m/>
    <m/>
    <n v="1987"/>
    <n v="37"/>
    <m/>
    <n v="1"/>
  </r>
  <r>
    <n v="974"/>
    <n v="16"/>
    <m/>
    <m/>
    <m/>
    <m/>
    <d v="2016-08-06T13:30:12"/>
    <d v="2016-08-06T13:46:27"/>
    <n v="3185"/>
    <s v="City Hall             "/>
    <n v="40.717732499999997"/>
    <n v="-74.043845000000005"/>
    <n v="3192"/>
    <x v="10"/>
    <n v="40.711242300000002"/>
    <n v="-74.055701299999996"/>
    <n v="24482"/>
    <x v="0"/>
    <m/>
    <m/>
    <m/>
    <m/>
    <n v="1989"/>
    <n v="35"/>
    <m/>
    <n v="2"/>
  </r>
  <r>
    <n v="937"/>
    <n v="15"/>
    <m/>
    <m/>
    <m/>
    <m/>
    <d v="2016-08-06T13:31:04"/>
    <d v="2016-08-06T13:46:42"/>
    <n v="3185"/>
    <s v="City Hall             "/>
    <n v="40.717732499999997"/>
    <n v="-74.043845000000005"/>
    <n v="3192"/>
    <x v="10"/>
    <n v="40.711242300000002"/>
    <n v="-74.055701299999996"/>
    <n v="24386"/>
    <x v="1"/>
    <m/>
    <m/>
    <m/>
    <m/>
    <m/>
    <s v=""/>
    <m/>
    <n v="0"/>
  </r>
  <r>
    <n v="806"/>
    <n v="13"/>
    <m/>
    <m/>
    <m/>
    <m/>
    <d v="2016-08-06T13:31:40"/>
    <d v="2016-08-06T13:45:06"/>
    <n v="3197"/>
    <s v="North St              "/>
    <n v="40.752558999999998"/>
    <n v="-74.044725"/>
    <n v="3281"/>
    <x v="42"/>
    <n v="40.74590996631558"/>
    <n v="-74.057271480560303"/>
    <n v="24512"/>
    <x v="1"/>
    <m/>
    <m/>
    <m/>
    <m/>
    <m/>
    <s v=""/>
    <m/>
    <n v="0"/>
  </r>
  <r>
    <n v="786"/>
    <n v="13"/>
    <m/>
    <m/>
    <m/>
    <m/>
    <d v="2016-08-06T13:32:05"/>
    <d v="2016-08-06T13:45:11"/>
    <n v="3197"/>
    <s v="North St              "/>
    <n v="40.752558999999998"/>
    <n v="-74.044725"/>
    <n v="3281"/>
    <x v="42"/>
    <n v="40.74590996631558"/>
    <n v="-74.057271480560303"/>
    <n v="26316"/>
    <x v="1"/>
    <m/>
    <m/>
    <m/>
    <m/>
    <m/>
    <s v=""/>
    <m/>
    <n v="0"/>
  </r>
  <r>
    <n v="646"/>
    <n v="10"/>
    <m/>
    <m/>
    <m/>
    <m/>
    <d v="2016-08-06T13:32:24"/>
    <d v="2016-08-06T13:43:11"/>
    <n v="3183"/>
    <s v="Exchange Place        "/>
    <n v="40.716246900000002"/>
    <n v="-74.033458800000005"/>
    <n v="3276"/>
    <x v="6"/>
    <n v="40.714584035358932"/>
    <n v="-74.042817056179047"/>
    <n v="26282"/>
    <x v="0"/>
    <m/>
    <m/>
    <m/>
    <m/>
    <n v="1989"/>
    <n v="35"/>
    <m/>
    <n v="2"/>
  </r>
  <r>
    <n v="1142"/>
    <n v="19"/>
    <m/>
    <m/>
    <m/>
    <m/>
    <d v="2016-08-06T13:35:47"/>
    <d v="2016-08-06T13:54:49"/>
    <n v="3203"/>
    <s v="Hamilton Park         "/>
    <n v="40.727595966000003"/>
    <n v="-74.044247311000007"/>
    <n v="3184"/>
    <x v="8"/>
    <n v="40.7141454"/>
    <n v="-74.033551900000006"/>
    <n v="26212"/>
    <x v="0"/>
    <m/>
    <m/>
    <m/>
    <m/>
    <n v="1954"/>
    <n v="70"/>
    <m/>
    <n v="1"/>
  </r>
  <r>
    <n v="1466"/>
    <n v="24"/>
    <m/>
    <m/>
    <m/>
    <m/>
    <d v="2016-08-06T13:36:39"/>
    <d v="2016-08-06T14:01:05"/>
    <n v="3272"/>
    <s v="Jersey &amp; 3rd          "/>
    <n v="40.723331586464361"/>
    <n v="-74.045952558517442"/>
    <n v="3192"/>
    <x v="10"/>
    <n v="40.711242300000002"/>
    <n v="-74.055701299999996"/>
    <n v="26155"/>
    <x v="1"/>
    <m/>
    <m/>
    <m/>
    <m/>
    <m/>
    <s v=""/>
    <m/>
    <n v="0"/>
  </r>
  <r>
    <n v="429"/>
    <n v="7"/>
    <m/>
    <m/>
    <m/>
    <m/>
    <d v="2016-08-06T13:36:55"/>
    <d v="2016-08-06T13:44:05"/>
    <n v="3183"/>
    <s v="Exchange Place        "/>
    <n v="40.716246900000002"/>
    <n v="-74.033458800000005"/>
    <n v="3202"/>
    <x v="15"/>
    <n v="40.727223500000001"/>
    <n v="-74.033758899999995"/>
    <n v="24645"/>
    <x v="0"/>
    <m/>
    <m/>
    <m/>
    <m/>
    <n v="1977"/>
    <n v="47"/>
    <m/>
    <n v="1"/>
  </r>
  <r>
    <n v="380"/>
    <n v="6"/>
    <m/>
    <m/>
    <m/>
    <m/>
    <d v="2016-08-06T13:37:53"/>
    <d v="2016-08-06T13:44:13"/>
    <n v="3205"/>
    <s v="JC Medical Center     "/>
    <n v="40.716539780991937"/>
    <n v="-74.049637913703904"/>
    <n v="3270"/>
    <x v="18"/>
    <n v="40.725289107811321"/>
    <n v="-74.045571684837341"/>
    <n v="24467"/>
    <x v="0"/>
    <m/>
    <m/>
    <m/>
    <m/>
    <n v="1986"/>
    <n v="38"/>
    <m/>
    <n v="1"/>
  </r>
  <r>
    <n v="132"/>
    <n v="2"/>
    <m/>
    <m/>
    <m/>
    <m/>
    <d v="2016-08-06T13:39:58"/>
    <d v="2016-08-06T13:42:10"/>
    <n v="3199"/>
    <s v="Newport Pkwy          "/>
    <n v="40.728744800000001"/>
    <n v="-74.032108199999996"/>
    <n v="3202"/>
    <x v="15"/>
    <n v="40.727223500000001"/>
    <n v="-74.033758899999995"/>
    <n v="24525"/>
    <x v="0"/>
    <m/>
    <m/>
    <m/>
    <m/>
    <n v="1990"/>
    <n v="34"/>
    <m/>
    <n v="1"/>
  </r>
  <r>
    <n v="1219"/>
    <n v="20"/>
    <m/>
    <m/>
    <m/>
    <m/>
    <d v="2016-08-06T13:40:40"/>
    <d v="2016-08-06T14:00:59"/>
    <n v="3272"/>
    <s v="Jersey &amp; 3rd          "/>
    <n v="40.723331586464361"/>
    <n v="-74.045952558517442"/>
    <n v="3192"/>
    <x v="10"/>
    <n v="40.711242300000002"/>
    <n v="-74.055701299999996"/>
    <n v="24568"/>
    <x v="1"/>
    <m/>
    <m/>
    <m/>
    <m/>
    <m/>
    <s v=""/>
    <m/>
    <n v="0"/>
  </r>
  <r>
    <n v="1037"/>
    <n v="17"/>
    <m/>
    <m/>
    <m/>
    <m/>
    <d v="2016-08-06T13:41:53"/>
    <d v="2016-08-06T13:59:10"/>
    <n v="3272"/>
    <s v="Jersey &amp; 3rd          "/>
    <n v="40.723331586464361"/>
    <n v="-74.045952558517442"/>
    <n v="3203"/>
    <x v="9"/>
    <n v="40.727595966000003"/>
    <n v="-74.044247311000007"/>
    <n v="26261"/>
    <x v="0"/>
    <m/>
    <m/>
    <m/>
    <m/>
    <n v="1984"/>
    <n v="40"/>
    <m/>
    <n v="1"/>
  </r>
  <r>
    <n v="737"/>
    <n v="12"/>
    <m/>
    <m/>
    <m/>
    <m/>
    <d v="2016-08-06T13:42:27"/>
    <d v="2016-08-06T13:54:44"/>
    <n v="3202"/>
    <s v="Newport PATH          "/>
    <n v="40.727223500000001"/>
    <n v="-74.033758899999995"/>
    <n v="3214"/>
    <x v="19"/>
    <n v="40.712774199999998"/>
    <n v="-74.0364857"/>
    <n v="26151"/>
    <x v="0"/>
    <m/>
    <m/>
    <m/>
    <m/>
    <n v="1986"/>
    <n v="38"/>
    <m/>
    <n v="2"/>
  </r>
  <r>
    <n v="1344"/>
    <n v="22"/>
    <m/>
    <m/>
    <m/>
    <m/>
    <d v="2016-08-06T13:42:31"/>
    <d v="2016-08-06T14:04:55"/>
    <n v="3267"/>
    <s v="Morris Canal          "/>
    <n v="40.712418823756899"/>
    <n v="-74.038525521755219"/>
    <n v="3267"/>
    <x v="33"/>
    <n v="40.712418823756899"/>
    <n v="-74.038525521755219"/>
    <n v="24636"/>
    <x v="0"/>
    <m/>
    <m/>
    <m/>
    <m/>
    <n v="1990"/>
    <n v="34"/>
    <m/>
    <n v="1"/>
  </r>
  <r>
    <n v="369"/>
    <n v="6"/>
    <m/>
    <m/>
    <m/>
    <m/>
    <d v="2016-08-06T13:43:26"/>
    <d v="2016-08-06T13:49:36"/>
    <n v="3272"/>
    <s v="Jersey &amp; 3rd          "/>
    <n v="40.723331586464361"/>
    <n v="-74.045952558517442"/>
    <n v="3199"/>
    <x v="21"/>
    <n v="40.728744800000001"/>
    <n v="-74.032108199999996"/>
    <n v="24552"/>
    <x v="0"/>
    <m/>
    <m/>
    <m/>
    <m/>
    <n v="1977"/>
    <n v="47"/>
    <m/>
    <n v="1"/>
  </r>
  <r>
    <n v="1344"/>
    <n v="22"/>
    <m/>
    <m/>
    <m/>
    <m/>
    <d v="2016-08-06T13:43:28"/>
    <d v="2016-08-06T14:05:52"/>
    <n v="3211"/>
    <s v="Newark Ave            "/>
    <n v="40.721525149999998"/>
    <n v="-74.046304543000005"/>
    <n v="3202"/>
    <x v="15"/>
    <n v="40.727223500000001"/>
    <n v="-74.033758899999995"/>
    <n v="24535"/>
    <x v="0"/>
    <m/>
    <m/>
    <m/>
    <m/>
    <n v="1983"/>
    <n v="41"/>
    <m/>
    <n v="1"/>
  </r>
  <r>
    <n v="1648"/>
    <n v="27"/>
    <m/>
    <m/>
    <m/>
    <m/>
    <d v="2016-08-06T13:45:55"/>
    <d v="2016-08-06T14:13:24"/>
    <n v="3267"/>
    <s v="Morris Canal          "/>
    <n v="40.712418823756899"/>
    <n v="-74.038525521755219"/>
    <n v="3213"/>
    <x v="7"/>
    <n v="40.718488919999999"/>
    <n v="-74.047726624999996"/>
    <n v="26240"/>
    <x v="0"/>
    <m/>
    <m/>
    <m/>
    <m/>
    <n v="1971"/>
    <n v="53"/>
    <m/>
    <n v="1"/>
  </r>
  <r>
    <n v="1956"/>
    <n v="32"/>
    <m/>
    <m/>
    <m/>
    <m/>
    <d v="2016-08-06T13:48:24"/>
    <d v="2016-08-06T14:21:00"/>
    <n v="3281"/>
    <s v="Leonard Gordon Park   "/>
    <n v="40.74590996631558"/>
    <n v="-74.057271480560303"/>
    <n v="3220"/>
    <x v="24"/>
    <n v="40.734961020009514"/>
    <n v="-74.059503078460693"/>
    <n v="26316"/>
    <x v="1"/>
    <m/>
    <m/>
    <m/>
    <m/>
    <m/>
    <s v=""/>
    <m/>
    <n v="0"/>
  </r>
  <r>
    <n v="86"/>
    <n v="1"/>
    <m/>
    <m/>
    <m/>
    <m/>
    <d v="2016-08-06T13:48:34"/>
    <d v="2016-08-06T13:50:00"/>
    <n v="3184"/>
    <s v="Paulus Hook           "/>
    <n v="40.7141454"/>
    <n v="-74.033551900000006"/>
    <n v="3183"/>
    <x v="11"/>
    <n v="40.716246900000002"/>
    <n v="-74.033458800000005"/>
    <n v="26228"/>
    <x v="0"/>
    <m/>
    <m/>
    <m/>
    <m/>
    <n v="1984"/>
    <n v="40"/>
    <m/>
    <n v="1"/>
  </r>
  <r>
    <n v="1937"/>
    <n v="32"/>
    <m/>
    <m/>
    <m/>
    <m/>
    <d v="2016-08-06T13:48:40"/>
    <d v="2016-08-06T14:20:58"/>
    <n v="3281"/>
    <s v="Leonard Gordon Park   "/>
    <n v="40.74590996631558"/>
    <n v="-74.057271480560303"/>
    <n v="3220"/>
    <x v="24"/>
    <n v="40.734961020009514"/>
    <n v="-74.059503078460693"/>
    <n v="24541"/>
    <x v="1"/>
    <m/>
    <m/>
    <m/>
    <m/>
    <m/>
    <s v=""/>
    <m/>
    <n v="0"/>
  </r>
  <r>
    <n v="441"/>
    <n v="7"/>
    <m/>
    <m/>
    <m/>
    <m/>
    <d v="2016-08-06T13:49:14"/>
    <d v="2016-08-06T13:56:35"/>
    <n v="3199"/>
    <s v="Newport Pkwy          "/>
    <n v="40.728744800000001"/>
    <n v="-74.032108199999996"/>
    <n v="3211"/>
    <x v="14"/>
    <n v="40.721525149999998"/>
    <n v="-74.046304543000005"/>
    <n v="24559"/>
    <x v="0"/>
    <m/>
    <m/>
    <m/>
    <m/>
    <n v="1989"/>
    <n v="35"/>
    <m/>
    <n v="2"/>
  </r>
  <r>
    <n v="423"/>
    <n v="7"/>
    <m/>
    <m/>
    <m/>
    <m/>
    <d v="2016-08-06T13:50:21"/>
    <d v="2016-08-06T13:57:25"/>
    <n v="3187"/>
    <s v="Warren St             "/>
    <n v="40.721123599999999"/>
    <n v="-74.038050949999999"/>
    <n v="3186"/>
    <x v="5"/>
    <n v="40.71958611647166"/>
    <n v="-74.043117463588715"/>
    <n v="26291"/>
    <x v="0"/>
    <m/>
    <m/>
    <m/>
    <m/>
    <n v="1988"/>
    <n v="36"/>
    <m/>
    <n v="2"/>
  </r>
  <r>
    <n v="305"/>
    <n v="5"/>
    <m/>
    <m/>
    <m/>
    <m/>
    <d v="2016-08-06T13:52:57"/>
    <d v="2016-08-06T13:58:02"/>
    <n v="3278"/>
    <s v="Monmouth and 6th      "/>
    <n v="40.725685483629007"/>
    <n v="-74.048790335655212"/>
    <n v="3186"/>
    <x v="5"/>
    <n v="40.71958611647166"/>
    <n v="-74.043117463588715"/>
    <n v="24670"/>
    <x v="0"/>
    <m/>
    <m/>
    <m/>
    <m/>
    <n v="1978"/>
    <n v="46"/>
    <m/>
    <n v="1"/>
  </r>
  <r>
    <n v="304"/>
    <n v="5"/>
    <m/>
    <m/>
    <m/>
    <m/>
    <d v="2016-08-06T13:52:56"/>
    <d v="2016-08-06T13:58:01"/>
    <n v="3278"/>
    <s v="Monmouth and 6th      "/>
    <n v="40.725685483629007"/>
    <n v="-74.048790335655212"/>
    <n v="3186"/>
    <x v="5"/>
    <n v="40.71958611647166"/>
    <n v="-74.043117463588715"/>
    <n v="26254"/>
    <x v="0"/>
    <m/>
    <m/>
    <m/>
    <m/>
    <n v="1986"/>
    <n v="38"/>
    <m/>
    <n v="2"/>
  </r>
  <r>
    <n v="773"/>
    <n v="12"/>
    <m/>
    <m/>
    <m/>
    <m/>
    <d v="2016-08-06T13:53:50"/>
    <d v="2016-08-06T14:06:44"/>
    <n v="3271"/>
    <s v="Danforth Light Rail   "/>
    <n v="40.692639966183293"/>
    <n v="-74.088012278079972"/>
    <n v="3271"/>
    <x v="45"/>
    <n v="40.692639966183293"/>
    <n v="-74.088012278079972"/>
    <n v="24575"/>
    <x v="0"/>
    <m/>
    <m/>
    <m/>
    <m/>
    <n v="1994"/>
    <n v="30"/>
    <m/>
    <n v="1"/>
  </r>
  <r>
    <n v="317"/>
    <n v="5"/>
    <m/>
    <m/>
    <m/>
    <m/>
    <d v="2016-08-06T13:54:29"/>
    <d v="2016-08-06T13:59:46"/>
    <n v="3195"/>
    <s v="Sip Ave               "/>
    <n v="40.730742625306583"/>
    <n v="-74.063783884048462"/>
    <n v="3220"/>
    <x v="24"/>
    <n v="40.734961020009514"/>
    <n v="-74.059503078460693"/>
    <n v="26168"/>
    <x v="0"/>
    <m/>
    <m/>
    <m/>
    <m/>
    <n v="1963"/>
    <n v="61"/>
    <m/>
    <n v="1"/>
  </r>
  <r>
    <n v="359"/>
    <n v="5"/>
    <m/>
    <m/>
    <m/>
    <m/>
    <d v="2016-08-06T13:55:40"/>
    <d v="2016-08-06T14:01:39"/>
    <n v="3187"/>
    <s v="Warren St             "/>
    <n v="40.721123599999999"/>
    <n v="-74.038050949999999"/>
    <n v="3213"/>
    <x v="7"/>
    <n v="40.718488919999999"/>
    <n v="-74.047726624999996"/>
    <n v="26179"/>
    <x v="1"/>
    <m/>
    <m/>
    <m/>
    <m/>
    <m/>
    <s v=""/>
    <m/>
    <n v="0"/>
  </r>
  <r>
    <n v="596"/>
    <n v="9"/>
    <m/>
    <m/>
    <m/>
    <m/>
    <d v="2016-08-06T13:56:36"/>
    <d v="2016-08-06T14:06:33"/>
    <n v="3268"/>
    <s v="Lafayette Park        "/>
    <n v="40.71346382669195"/>
    <n v="-74.062858521938324"/>
    <n v="3213"/>
    <x v="7"/>
    <n v="40.718488919999999"/>
    <n v="-74.047726624999996"/>
    <n v="24718"/>
    <x v="0"/>
    <m/>
    <m/>
    <m/>
    <m/>
    <n v="1968"/>
    <n v="56"/>
    <m/>
    <n v="2"/>
  </r>
  <r>
    <n v="577"/>
    <n v="9"/>
    <m/>
    <m/>
    <m/>
    <m/>
    <d v="2016-08-06T13:56:55"/>
    <d v="2016-08-06T14:06:32"/>
    <n v="3268"/>
    <s v="Lafayette Park        "/>
    <n v="40.71346382669195"/>
    <n v="-74.062858521938324"/>
    <n v="3213"/>
    <x v="7"/>
    <n v="40.718488919999999"/>
    <n v="-74.047726624999996"/>
    <n v="26184"/>
    <x v="0"/>
    <m/>
    <m/>
    <m/>
    <m/>
    <n v="1968"/>
    <n v="56"/>
    <m/>
    <n v="1"/>
  </r>
  <r>
    <n v="1037"/>
    <n v="17"/>
    <m/>
    <m/>
    <m/>
    <m/>
    <d v="2016-08-06T13:57:16"/>
    <d v="2016-08-06T14:14:33"/>
    <n v="3184"/>
    <s v="Paulus Hook           "/>
    <n v="40.7141454"/>
    <n v="-74.033551900000006"/>
    <n v="3202"/>
    <x v="15"/>
    <n v="40.727223500000001"/>
    <n v="-74.033758899999995"/>
    <n v="26212"/>
    <x v="0"/>
    <m/>
    <m/>
    <m/>
    <m/>
    <n v="1954"/>
    <n v="70"/>
    <m/>
    <n v="1"/>
  </r>
  <r>
    <n v="912"/>
    <n v="15"/>
    <m/>
    <m/>
    <m/>
    <m/>
    <d v="2016-08-06T13:58:48"/>
    <d v="2016-08-06T14:14:01"/>
    <n v="3199"/>
    <s v="Newport Pkwy          "/>
    <n v="40.728744800000001"/>
    <n v="-74.032108199999996"/>
    <n v="3184"/>
    <x v="8"/>
    <n v="40.7141454"/>
    <n v="-74.033551900000006"/>
    <n v="24552"/>
    <x v="0"/>
    <m/>
    <m/>
    <m/>
    <m/>
    <n v="1990"/>
    <n v="34"/>
    <m/>
    <n v="2"/>
  </r>
  <r>
    <n v="540"/>
    <n v="9"/>
    <m/>
    <m/>
    <m/>
    <m/>
    <d v="2016-08-06T13:59:37"/>
    <d v="2016-08-06T14:08:38"/>
    <n v="3279"/>
    <s v="Dixon Mills           "/>
    <n v="40.721630142638354"/>
    <n v="-74.04996782541275"/>
    <n v="3183"/>
    <x v="11"/>
    <n v="40.716246900000002"/>
    <n v="-74.033458800000005"/>
    <n v="26202"/>
    <x v="0"/>
    <m/>
    <m/>
    <m/>
    <m/>
    <n v="1983"/>
    <n v="41"/>
    <m/>
    <n v="1"/>
  </r>
  <r>
    <n v="1576"/>
    <n v="26"/>
    <m/>
    <m/>
    <m/>
    <m/>
    <d v="2016-08-06T13:59:56"/>
    <d v="2016-08-06T14:26:13"/>
    <n v="3199"/>
    <s v="Newport Pkwy          "/>
    <n v="40.728744800000001"/>
    <n v="-74.032108199999996"/>
    <n v="3199"/>
    <x v="21"/>
    <n v="40.728744800000001"/>
    <n v="-74.032108199999996"/>
    <n v="24691"/>
    <x v="0"/>
    <m/>
    <m/>
    <m/>
    <m/>
    <n v="1986"/>
    <n v="38"/>
    <m/>
    <n v="2"/>
  </r>
  <r>
    <n v="608"/>
    <n v="10"/>
    <m/>
    <m/>
    <m/>
    <m/>
    <d v="2016-08-06T14:00:00"/>
    <d v="2016-08-06T14:10:08"/>
    <n v="3267"/>
    <s v="Morris Canal          "/>
    <n v="40.712418823756899"/>
    <n v="-74.038525521755219"/>
    <n v="3267"/>
    <x v="33"/>
    <n v="40.712418823756899"/>
    <n v="-74.038525521755219"/>
    <n v="24526"/>
    <x v="0"/>
    <m/>
    <m/>
    <m/>
    <m/>
    <n v="1988"/>
    <n v="36"/>
    <m/>
    <n v="2"/>
  </r>
  <r>
    <n v="489"/>
    <n v="8"/>
    <m/>
    <m/>
    <m/>
    <m/>
    <d v="2016-08-06T14:00:44"/>
    <d v="2016-08-06T14:08:54"/>
    <n v="3188"/>
    <s v="NJCU                  "/>
    <n v="40.710108699999999"/>
    <n v="-74.085848900000002"/>
    <n v="3217"/>
    <x v="34"/>
    <n v="40.698650544000003"/>
    <n v="-74.082079677999999"/>
    <n v="24514"/>
    <x v="0"/>
    <m/>
    <m/>
    <m/>
    <m/>
    <n v="1985"/>
    <n v="39"/>
    <m/>
    <n v="1"/>
  </r>
  <r>
    <n v="667"/>
    <n v="11"/>
    <m/>
    <m/>
    <m/>
    <m/>
    <d v="2016-08-06T14:01:21"/>
    <d v="2016-08-06T14:12:29"/>
    <n v="3186"/>
    <s v="Grove St PATH         "/>
    <n v="40.71958611647166"/>
    <n v="-74.043117463588715"/>
    <n v="3276"/>
    <x v="6"/>
    <n v="40.714584035358932"/>
    <n v="-74.042817056179047"/>
    <n v="26237"/>
    <x v="0"/>
    <m/>
    <m/>
    <m/>
    <m/>
    <m/>
    <s v=""/>
    <m/>
    <n v="0"/>
  </r>
  <r>
    <n v="1794"/>
    <n v="29"/>
    <m/>
    <m/>
    <m/>
    <m/>
    <d v="2016-08-06T14:01:57"/>
    <d v="2016-08-06T14:31:52"/>
    <n v="3271"/>
    <s v="Danforth Light Rail   "/>
    <n v="40.692639966183293"/>
    <n v="-74.088012278079972"/>
    <n v="3186"/>
    <x v="5"/>
    <n v="40.71958611647166"/>
    <n v="-74.043117463588715"/>
    <n v="24694"/>
    <x v="0"/>
    <m/>
    <m/>
    <m/>
    <m/>
    <n v="1984"/>
    <n v="40"/>
    <m/>
    <n v="2"/>
  </r>
  <r>
    <n v="328"/>
    <n v="5"/>
    <m/>
    <m/>
    <m/>
    <m/>
    <d v="2016-08-06T14:02:52"/>
    <d v="2016-08-06T14:08:20"/>
    <n v="3186"/>
    <s v="Grove St PATH         "/>
    <n v="40.71958611647166"/>
    <n v="-74.043117463588715"/>
    <n v="3184"/>
    <x v="8"/>
    <n v="40.7141454"/>
    <n v="-74.033551900000006"/>
    <n v="24686"/>
    <x v="0"/>
    <m/>
    <m/>
    <m/>
    <m/>
    <n v="1987"/>
    <n v="37"/>
    <m/>
    <n v="1"/>
  </r>
  <r>
    <n v="279"/>
    <n v="4"/>
    <m/>
    <m/>
    <m/>
    <m/>
    <d v="2016-08-06T14:03:53"/>
    <d v="2016-08-06T14:08:32"/>
    <n v="3185"/>
    <s v="City Hall             "/>
    <n v="40.717732499999997"/>
    <n v="-74.043845000000005"/>
    <n v="3267"/>
    <x v="33"/>
    <n v="40.712418823756899"/>
    <n v="-74.038525521755219"/>
    <n v="24701"/>
    <x v="0"/>
    <m/>
    <m/>
    <m/>
    <m/>
    <n v="1984"/>
    <n v="40"/>
    <m/>
    <n v="2"/>
  </r>
  <r>
    <n v="1874"/>
    <n v="31"/>
    <m/>
    <m/>
    <m/>
    <m/>
    <d v="2016-08-06T14:05:38"/>
    <d v="2016-08-06T14:36:53"/>
    <n v="3225"/>
    <s v="Baldwin at Montgomery "/>
    <n v="40.723658899999997"/>
    <n v="-74.064194299999997"/>
    <n v="3199"/>
    <x v="21"/>
    <n v="40.728744800000001"/>
    <n v="-74.032108199999996"/>
    <n v="24480"/>
    <x v="0"/>
    <m/>
    <m/>
    <m/>
    <m/>
    <n v="1987"/>
    <n v="37"/>
    <m/>
    <n v="1"/>
  </r>
  <r>
    <n v="407"/>
    <n v="6"/>
    <m/>
    <m/>
    <m/>
    <m/>
    <d v="2016-08-06T14:06:41"/>
    <d v="2016-08-06T14:13:28"/>
    <n v="3207"/>
    <s v="Oakland Ave           "/>
    <n v="40.737603700000001"/>
    <n v="-74.052478300000004"/>
    <n v="3201"/>
    <x v="22"/>
    <n v="40.737710999999997"/>
    <n v="-74.066920999999994"/>
    <n v="24678"/>
    <x v="0"/>
    <m/>
    <m/>
    <m/>
    <m/>
    <n v="1981"/>
    <n v="43"/>
    <m/>
    <n v="1"/>
  </r>
  <r>
    <n v="1834"/>
    <n v="30"/>
    <m/>
    <m/>
    <m/>
    <m/>
    <d v="2016-08-06T14:06:39"/>
    <d v="2016-08-06T14:37:14"/>
    <n v="3192"/>
    <s v="Liberty Light Rail    "/>
    <n v="40.711242300000002"/>
    <n v="-74.055701299999996"/>
    <n v="3192"/>
    <x v="10"/>
    <n v="40.711242300000002"/>
    <n v="-74.055701299999996"/>
    <n v="24568"/>
    <x v="1"/>
    <m/>
    <m/>
    <m/>
    <m/>
    <m/>
    <s v=""/>
    <m/>
    <n v="0"/>
  </r>
  <r>
    <n v="1836"/>
    <n v="30"/>
    <m/>
    <m/>
    <m/>
    <m/>
    <d v="2016-08-06T14:06:41"/>
    <d v="2016-08-06T14:37:17"/>
    <n v="3192"/>
    <s v="Liberty Light Rail    "/>
    <n v="40.711242300000002"/>
    <n v="-74.055701299999996"/>
    <n v="3192"/>
    <x v="10"/>
    <n v="40.711242300000002"/>
    <n v="-74.055701299999996"/>
    <n v="24482"/>
    <x v="1"/>
    <m/>
    <m/>
    <m/>
    <m/>
    <m/>
    <s v=""/>
    <m/>
    <n v="0"/>
  </r>
  <r>
    <n v="601"/>
    <n v="10"/>
    <m/>
    <m/>
    <m/>
    <m/>
    <d v="2016-08-06T14:06:47"/>
    <d v="2016-08-06T14:16:49"/>
    <n v="3193"/>
    <s v="Lincoln Park          "/>
    <n v="40.724605099886901"/>
    <n v="-74.078405946493149"/>
    <n v="3195"/>
    <x v="3"/>
    <n v="40.730742625306583"/>
    <n v="-74.063783884048462"/>
    <n v="26205"/>
    <x v="0"/>
    <m/>
    <m/>
    <m/>
    <m/>
    <n v="1984"/>
    <n v="40"/>
    <m/>
    <n v="1"/>
  </r>
  <r>
    <n v="174"/>
    <n v="2"/>
    <m/>
    <m/>
    <m/>
    <m/>
    <d v="2016-08-06T14:07:15"/>
    <d v="2016-08-06T14:10:10"/>
    <n v="3279"/>
    <s v="Dixon Mills           "/>
    <n v="40.721630142638354"/>
    <n v="-74.04996782541275"/>
    <n v="3186"/>
    <x v="5"/>
    <n v="40.71958611647166"/>
    <n v="-74.043117463588715"/>
    <n v="24500"/>
    <x v="0"/>
    <m/>
    <m/>
    <m/>
    <m/>
    <n v="1973"/>
    <n v="51"/>
    <m/>
    <n v="1"/>
  </r>
  <r>
    <n v="699"/>
    <n v="11"/>
    <m/>
    <m/>
    <m/>
    <m/>
    <d v="2016-08-06T14:07:49"/>
    <d v="2016-08-06T14:19:29"/>
    <n v="3215"/>
    <s v="Central Ave           "/>
    <n v="40.746729899999998"/>
    <n v="-74.049250900000004"/>
    <n v="3195"/>
    <x v="3"/>
    <n v="40.730742625306583"/>
    <n v="-74.063783884048462"/>
    <n v="24688"/>
    <x v="0"/>
    <m/>
    <m/>
    <m/>
    <m/>
    <n v="1989"/>
    <n v="35"/>
    <m/>
    <n v="1"/>
  </r>
  <r>
    <n v="646"/>
    <n v="10"/>
    <m/>
    <m/>
    <m/>
    <m/>
    <d v="2016-08-06T14:07:58"/>
    <d v="2016-08-06T14:18:45"/>
    <n v="3279"/>
    <s v="Dixon Mills           "/>
    <n v="40.721630142638354"/>
    <n v="-74.04996782541275"/>
    <n v="3275"/>
    <x v="17"/>
    <n v="40.718355198232139"/>
    <n v="-74.038914442062378"/>
    <n v="24502"/>
    <x v="0"/>
    <m/>
    <m/>
    <m/>
    <m/>
    <n v="1981"/>
    <n v="43"/>
    <m/>
    <n v="1"/>
  </r>
  <r>
    <n v="663"/>
    <n v="11"/>
    <m/>
    <m/>
    <m/>
    <m/>
    <d v="2016-08-06T14:08:00"/>
    <d v="2016-08-06T14:19:03"/>
    <n v="3279"/>
    <s v="Dixon Mills           "/>
    <n v="40.721630142638354"/>
    <n v="-74.04996782541275"/>
    <n v="3275"/>
    <x v="17"/>
    <n v="40.718355198232139"/>
    <n v="-74.038914442062378"/>
    <n v="24447"/>
    <x v="0"/>
    <m/>
    <m/>
    <m/>
    <m/>
    <n v="1978"/>
    <n v="46"/>
    <m/>
    <n v="2"/>
  </r>
  <r>
    <n v="511"/>
    <n v="8"/>
    <m/>
    <m/>
    <m/>
    <m/>
    <d v="2016-08-06T14:08:50"/>
    <d v="2016-08-06T14:17:22"/>
    <n v="3214"/>
    <s v="Essex Light Rail      "/>
    <n v="40.712774199999998"/>
    <n v="-74.0364857"/>
    <n v="3213"/>
    <x v="7"/>
    <n v="40.718488919999999"/>
    <n v="-74.047726624999996"/>
    <n v="24578"/>
    <x v="0"/>
    <m/>
    <m/>
    <m/>
    <m/>
    <n v="1956"/>
    <n v="68"/>
    <m/>
    <n v="1"/>
  </r>
  <r>
    <n v="4576"/>
    <n v="76"/>
    <m/>
    <m/>
    <m/>
    <m/>
    <d v="2016-08-06T14:11:44"/>
    <d v="2016-08-06T15:28:00"/>
    <n v="3195"/>
    <s v="Sip Ave               "/>
    <n v="40.730742625306583"/>
    <n v="-74.063783884048462"/>
    <n v="3189"/>
    <x v="35"/>
    <n v="40.714402"/>
    <n v="-74.088772300000002"/>
    <n v="24453"/>
    <x v="0"/>
    <m/>
    <m/>
    <m/>
    <m/>
    <n v="1983"/>
    <n v="41"/>
    <m/>
    <n v="1"/>
  </r>
  <r>
    <n v="1926"/>
    <n v="32"/>
    <m/>
    <m/>
    <m/>
    <m/>
    <d v="2016-08-06T14:11:49"/>
    <d v="2016-08-06T14:43:56"/>
    <n v="3203"/>
    <s v="Hamilton Park         "/>
    <n v="40.727595966000003"/>
    <n v="-74.044247311000007"/>
    <n v="3209"/>
    <x v="28"/>
    <n v="40.724176499999999"/>
    <n v="-74.050656399999994"/>
    <n v="24419"/>
    <x v="0"/>
    <m/>
    <m/>
    <m/>
    <m/>
    <n v="1986"/>
    <n v="38"/>
    <m/>
    <n v="1"/>
  </r>
  <r>
    <n v="496"/>
    <n v="8"/>
    <m/>
    <m/>
    <m/>
    <m/>
    <d v="2016-08-06T14:13:12"/>
    <d v="2016-08-06T14:21:28"/>
    <n v="3213"/>
    <s v="Van Vorst Park        "/>
    <n v="40.718488919999999"/>
    <n v="-74.047726624999996"/>
    <n v="3267"/>
    <x v="33"/>
    <n v="40.712418823756899"/>
    <n v="-74.038525521755219"/>
    <n v="26179"/>
    <x v="1"/>
    <m/>
    <m/>
    <m/>
    <m/>
    <m/>
    <s v=""/>
    <m/>
    <n v="0"/>
  </r>
  <r>
    <n v="291"/>
    <n v="4"/>
    <m/>
    <m/>
    <m/>
    <m/>
    <d v="2016-08-06T14:14:59"/>
    <d v="2016-08-06T14:19:51"/>
    <n v="3211"/>
    <s v="Newark Ave            "/>
    <n v="40.721525149999998"/>
    <n v="-74.046304543000005"/>
    <n v="3185"/>
    <x v="13"/>
    <n v="40.717732499999997"/>
    <n v="-74.043845000000005"/>
    <n v="24572"/>
    <x v="0"/>
    <m/>
    <m/>
    <m/>
    <m/>
    <n v="1981"/>
    <n v="43"/>
    <m/>
    <n v="1"/>
  </r>
  <r>
    <n v="1215"/>
    <n v="20"/>
    <m/>
    <m/>
    <m/>
    <m/>
    <d v="2016-08-06T14:17:08"/>
    <d v="2016-08-06T14:37:24"/>
    <n v="3202"/>
    <s v="Newport PATH          "/>
    <n v="40.727223500000001"/>
    <n v="-74.033758899999995"/>
    <n v="3215"/>
    <x v="36"/>
    <n v="40.746729899999998"/>
    <n v="-74.049250900000004"/>
    <n v="26191"/>
    <x v="0"/>
    <m/>
    <m/>
    <m/>
    <m/>
    <n v="1954"/>
    <n v="70"/>
    <m/>
    <n v="1"/>
  </r>
  <r>
    <n v="525"/>
    <n v="8"/>
    <m/>
    <m/>
    <m/>
    <m/>
    <d v="2016-08-06T14:20:37"/>
    <d v="2016-08-06T14:29:23"/>
    <n v="3199"/>
    <s v="Newport Pkwy          "/>
    <n v="40.728744800000001"/>
    <n v="-74.032108199999996"/>
    <n v="3203"/>
    <x v="9"/>
    <n v="40.727595966000003"/>
    <n v="-74.044247311000007"/>
    <n v="24710"/>
    <x v="0"/>
    <m/>
    <m/>
    <m/>
    <m/>
    <n v="1988"/>
    <n v="36"/>
    <m/>
    <n v="2"/>
  </r>
  <r>
    <n v="486"/>
    <n v="8"/>
    <m/>
    <m/>
    <m/>
    <m/>
    <d v="2016-08-06T14:22:12"/>
    <d v="2016-08-06T14:30:19"/>
    <n v="3207"/>
    <s v="Oakland Ave           "/>
    <n v="40.737603700000001"/>
    <n v="-74.052478300000004"/>
    <n v="3195"/>
    <x v="3"/>
    <n v="40.730742625306583"/>
    <n v="-74.063783884048462"/>
    <n v="26278"/>
    <x v="0"/>
    <m/>
    <m/>
    <m/>
    <m/>
    <n v="1983"/>
    <n v="41"/>
    <m/>
    <n v="2"/>
  </r>
  <r>
    <n v="213"/>
    <n v="3"/>
    <m/>
    <m/>
    <m/>
    <m/>
    <d v="2016-08-06T14:24:09"/>
    <d v="2016-08-06T14:27:43"/>
    <n v="3206"/>
    <s v="Hilltop               "/>
    <n v="40.7311689"/>
    <n v="-74.057573599999998"/>
    <n v="3209"/>
    <x v="28"/>
    <n v="40.724176499999999"/>
    <n v="-74.050656399999994"/>
    <n v="24434"/>
    <x v="0"/>
    <m/>
    <m/>
    <m/>
    <m/>
    <n v="1961"/>
    <n v="63"/>
    <m/>
    <n v="1"/>
  </r>
  <r>
    <n v="500"/>
    <n v="8"/>
    <m/>
    <m/>
    <m/>
    <m/>
    <d v="2016-08-06T14:24:29"/>
    <d v="2016-08-06T14:32:49"/>
    <n v="3185"/>
    <s v="City Hall             "/>
    <n v="40.717732499999997"/>
    <n v="-74.043845000000005"/>
    <n v="3183"/>
    <x v="11"/>
    <n v="40.716246900000002"/>
    <n v="-74.033458800000005"/>
    <n v="24511"/>
    <x v="0"/>
    <m/>
    <m/>
    <m/>
    <m/>
    <n v="1960"/>
    <n v="64"/>
    <m/>
    <n v="1"/>
  </r>
  <r>
    <n v="275"/>
    <n v="4"/>
    <m/>
    <m/>
    <m/>
    <m/>
    <d v="2016-08-06T14:27:07"/>
    <d v="2016-08-06T14:31:43"/>
    <n v="3213"/>
    <s v="Van Vorst Park        "/>
    <n v="40.718488919999999"/>
    <n v="-74.047726624999996"/>
    <n v="3186"/>
    <x v="5"/>
    <n v="40.71958611647166"/>
    <n v="-74.043117463588715"/>
    <n v="26204"/>
    <x v="1"/>
    <m/>
    <m/>
    <m/>
    <m/>
    <m/>
    <s v=""/>
    <m/>
    <n v="0"/>
  </r>
  <r>
    <n v="599"/>
    <n v="9"/>
    <m/>
    <m/>
    <m/>
    <m/>
    <d v="2016-08-06T14:29:01"/>
    <d v="2016-08-06T14:39:00"/>
    <n v="3203"/>
    <s v="Hamilton Park         "/>
    <n v="40.727595966000003"/>
    <n v="-74.044247311000007"/>
    <n v="3183"/>
    <x v="11"/>
    <n v="40.716246900000002"/>
    <n v="-74.033458800000005"/>
    <n v="24488"/>
    <x v="0"/>
    <m/>
    <m/>
    <m/>
    <m/>
    <n v="1974"/>
    <n v="50"/>
    <m/>
    <n v="1"/>
  </r>
  <r>
    <n v="628"/>
    <n v="10"/>
    <m/>
    <m/>
    <m/>
    <m/>
    <d v="2016-08-06T14:29:36"/>
    <d v="2016-08-06T14:40:05"/>
    <n v="3276"/>
    <s v="Marin Light Rail      "/>
    <n v="40.714584035358932"/>
    <n v="-74.042817056179047"/>
    <n v="3183"/>
    <x v="11"/>
    <n v="40.716246900000002"/>
    <n v="-74.033458800000005"/>
    <n v="26214"/>
    <x v="0"/>
    <m/>
    <m/>
    <m/>
    <m/>
    <n v="1977"/>
    <n v="47"/>
    <m/>
    <n v="2"/>
  </r>
  <r>
    <n v="198"/>
    <n v="3"/>
    <m/>
    <m/>
    <m/>
    <m/>
    <d v="2016-08-06T14:30:05"/>
    <d v="2016-08-06T14:33:23"/>
    <n v="3214"/>
    <s v="Essex Light Rail      "/>
    <n v="40.712774199999998"/>
    <n v="-74.0364857"/>
    <n v="3276"/>
    <x v="6"/>
    <n v="40.714584035358932"/>
    <n v="-74.042817056179047"/>
    <n v="26225"/>
    <x v="0"/>
    <m/>
    <m/>
    <m/>
    <m/>
    <n v="1958"/>
    <n v="66"/>
    <m/>
    <n v="1"/>
  </r>
  <r>
    <n v="514"/>
    <n v="8"/>
    <m/>
    <m/>
    <m/>
    <m/>
    <d v="2016-08-06T14:30:06"/>
    <d v="2016-08-06T14:38:40"/>
    <n v="3270"/>
    <s v="Jersey &amp; 6th St       "/>
    <n v="40.725289107811321"/>
    <n v="-74.045571684837341"/>
    <n v="3276"/>
    <x v="6"/>
    <n v="40.714584035358932"/>
    <n v="-74.042817056179047"/>
    <n v="24667"/>
    <x v="0"/>
    <m/>
    <m/>
    <m/>
    <m/>
    <n v="1985"/>
    <n v="39"/>
    <m/>
    <n v="1"/>
  </r>
  <r>
    <n v="1700"/>
    <n v="28"/>
    <m/>
    <m/>
    <m/>
    <m/>
    <d v="2016-08-06T14:30:44"/>
    <d v="2016-08-06T14:59:05"/>
    <n v="3193"/>
    <s v="Lincoln Park          "/>
    <n v="40.724605099886901"/>
    <n v="-74.078405946493149"/>
    <n v="3202"/>
    <x v="15"/>
    <n v="40.727223500000001"/>
    <n v="-74.033758899999995"/>
    <n v="26193"/>
    <x v="0"/>
    <m/>
    <m/>
    <m/>
    <m/>
    <n v="1991"/>
    <n v="33"/>
    <m/>
    <n v="2"/>
  </r>
  <r>
    <n v="1353"/>
    <n v="22"/>
    <m/>
    <m/>
    <m/>
    <m/>
    <d v="2016-08-06T14:32:00"/>
    <d v="2016-08-06T14:54:33"/>
    <n v="3211"/>
    <s v="Newark Ave            "/>
    <n v="40.721525149999998"/>
    <n v="-74.046304543000005"/>
    <n v="3183"/>
    <x v="11"/>
    <n v="40.716246900000002"/>
    <n v="-74.033458800000005"/>
    <n v="24475"/>
    <x v="1"/>
    <m/>
    <m/>
    <m/>
    <m/>
    <m/>
    <s v=""/>
    <m/>
    <n v="0"/>
  </r>
  <r>
    <n v="364"/>
    <n v="6"/>
    <m/>
    <m/>
    <m/>
    <m/>
    <d v="2016-08-06T14:32:40"/>
    <d v="2016-08-06T14:38:44"/>
    <n v="3211"/>
    <s v="Newark Ave            "/>
    <n v="40.721525149999998"/>
    <n v="-74.046304543000005"/>
    <n v="3203"/>
    <x v="9"/>
    <n v="40.727595966000003"/>
    <n v="-74.044247311000007"/>
    <n v="24544"/>
    <x v="0"/>
    <m/>
    <m/>
    <m/>
    <m/>
    <n v="1987"/>
    <n v="37"/>
    <m/>
    <n v="1"/>
  </r>
  <r>
    <n v="374"/>
    <n v="6"/>
    <m/>
    <m/>
    <m/>
    <m/>
    <d v="2016-08-06T14:33:36"/>
    <d v="2016-08-06T14:39:50"/>
    <n v="3184"/>
    <s v="Paulus Hook           "/>
    <n v="40.7141454"/>
    <n v="-74.033551900000006"/>
    <n v="3276"/>
    <x v="6"/>
    <n v="40.714584035358932"/>
    <n v="-74.042817056179047"/>
    <n v="26256"/>
    <x v="1"/>
    <m/>
    <m/>
    <m/>
    <m/>
    <m/>
    <s v=""/>
    <m/>
    <n v="0"/>
  </r>
  <r>
    <n v="595"/>
    <n v="9"/>
    <m/>
    <m/>
    <m/>
    <m/>
    <d v="2016-08-06T14:33:56"/>
    <d v="2016-08-06T14:43:52"/>
    <n v="3199"/>
    <s v="Newport Pkwy          "/>
    <n v="40.728744800000001"/>
    <n v="-74.032108199999996"/>
    <n v="3273"/>
    <x v="0"/>
    <n v="40.721650724879986"/>
    <n v="-74.042884111404419"/>
    <n v="24691"/>
    <x v="0"/>
    <m/>
    <m/>
    <m/>
    <m/>
    <n v="1991"/>
    <n v="33"/>
    <m/>
    <n v="2"/>
  </r>
  <r>
    <n v="264"/>
    <n v="4"/>
    <m/>
    <m/>
    <m/>
    <m/>
    <d v="2016-08-06T14:34:21"/>
    <d v="2016-08-06T14:38:46"/>
    <n v="3214"/>
    <s v="Essex Light Rail      "/>
    <n v="40.712774199999998"/>
    <n v="-74.0364857"/>
    <n v="3183"/>
    <x v="11"/>
    <n v="40.716246900000002"/>
    <n v="-74.033458800000005"/>
    <n v="26238"/>
    <x v="0"/>
    <m/>
    <m/>
    <m/>
    <m/>
    <n v="1980"/>
    <n v="44"/>
    <m/>
    <n v="1"/>
  </r>
  <r>
    <n v="650"/>
    <n v="10"/>
    <m/>
    <m/>
    <m/>
    <m/>
    <d v="2016-08-06T14:35:26"/>
    <d v="2016-08-06T14:46:17"/>
    <n v="3214"/>
    <s v="Essex Light Rail      "/>
    <n v="40.712774199999998"/>
    <n v="-74.0364857"/>
    <n v="3278"/>
    <x v="12"/>
    <n v="40.725685483629007"/>
    <n v="-74.048790335655212"/>
    <n v="24661"/>
    <x v="0"/>
    <m/>
    <m/>
    <m/>
    <m/>
    <n v="1981"/>
    <n v="43"/>
    <m/>
    <n v="2"/>
  </r>
  <r>
    <n v="334"/>
    <n v="5"/>
    <m/>
    <m/>
    <m/>
    <m/>
    <d v="2016-08-06T14:41:14"/>
    <d v="2016-08-06T14:46:48"/>
    <n v="3187"/>
    <s v="Warren St             "/>
    <n v="40.721123599999999"/>
    <n v="-74.038050949999999"/>
    <n v="3214"/>
    <x v="19"/>
    <n v="40.712774199999998"/>
    <n v="-74.0364857"/>
    <n v="24612"/>
    <x v="0"/>
    <m/>
    <m/>
    <m/>
    <m/>
    <n v="1987"/>
    <n v="37"/>
    <m/>
    <n v="1"/>
  </r>
  <r>
    <n v="281"/>
    <n v="4"/>
    <m/>
    <m/>
    <m/>
    <m/>
    <d v="2016-08-06T14:42:44"/>
    <d v="2016-08-06T14:47:25"/>
    <n v="3183"/>
    <s v="Exchange Place        "/>
    <n v="40.716246900000002"/>
    <n v="-74.033458800000005"/>
    <n v="3267"/>
    <x v="33"/>
    <n v="40.712418823756899"/>
    <n v="-74.038525521755219"/>
    <n v="24397"/>
    <x v="0"/>
    <m/>
    <m/>
    <m/>
    <m/>
    <n v="1981"/>
    <n v="43"/>
    <m/>
    <n v="0"/>
  </r>
  <r>
    <n v="334"/>
    <n v="5"/>
    <m/>
    <m/>
    <m/>
    <m/>
    <d v="2016-08-06T14:43:29"/>
    <d v="2016-08-06T14:49:03"/>
    <n v="3186"/>
    <s v="Grove St PATH         "/>
    <n v="40.71958611647166"/>
    <n v="-74.043117463588715"/>
    <n v="3213"/>
    <x v="7"/>
    <n v="40.718488919999999"/>
    <n v="-74.047726624999996"/>
    <n v="26299"/>
    <x v="1"/>
    <m/>
    <m/>
    <m/>
    <m/>
    <m/>
    <s v=""/>
    <m/>
    <n v="0"/>
  </r>
  <r>
    <n v="444"/>
    <n v="7"/>
    <m/>
    <m/>
    <m/>
    <m/>
    <d v="2016-08-06T14:43:39"/>
    <d v="2016-08-06T14:51:03"/>
    <n v="3225"/>
    <s v="Baldwin at Montgomery "/>
    <n v="40.723658899999997"/>
    <n v="-74.064194299999997"/>
    <n v="3186"/>
    <x v="5"/>
    <n v="40.71958611647166"/>
    <n v="-74.043117463588715"/>
    <n v="26310"/>
    <x v="0"/>
    <m/>
    <m/>
    <m/>
    <m/>
    <n v="1992"/>
    <n v="32"/>
    <m/>
    <n v="2"/>
  </r>
  <r>
    <n v="2947"/>
    <n v="49"/>
    <m/>
    <m/>
    <m/>
    <m/>
    <d v="2016-08-06T14:44:08"/>
    <d v="2016-08-06T15:33:15"/>
    <n v="3214"/>
    <s v="Essex Light Rail      "/>
    <n v="40.712774199999998"/>
    <n v="-74.0364857"/>
    <n v="3267"/>
    <x v="33"/>
    <n v="40.712418823756899"/>
    <n v="-74.038525521755219"/>
    <n v="26151"/>
    <x v="0"/>
    <m/>
    <m/>
    <m/>
    <m/>
    <n v="1986"/>
    <n v="38"/>
    <m/>
    <n v="2"/>
  </r>
  <r>
    <n v="8895"/>
    <n v="148"/>
    <m/>
    <m/>
    <m/>
    <m/>
    <d v="2016-08-06T14:45:01"/>
    <d v="2016-08-06T17:13:16"/>
    <n v="3199"/>
    <s v="Newport Pkwy          "/>
    <n v="40.728744800000001"/>
    <n v="-74.032108199999996"/>
    <n v="3314"/>
    <x v="46"/>
    <n v="40.7937704"/>
    <n v="-73.971888000000007"/>
    <n v="24480"/>
    <x v="0"/>
    <m/>
    <m/>
    <m/>
    <m/>
    <n v="1987"/>
    <n v="37"/>
    <m/>
    <n v="1"/>
  </r>
  <r>
    <n v="717"/>
    <n v="11"/>
    <m/>
    <m/>
    <m/>
    <m/>
    <d v="2016-08-06T14:47:07"/>
    <d v="2016-08-06T14:59:04"/>
    <n v="3195"/>
    <s v="Sip Ave               "/>
    <n v="40.730742625306583"/>
    <n v="-74.063783884048462"/>
    <n v="3209"/>
    <x v="28"/>
    <n v="40.724176499999999"/>
    <n v="-74.050656399999994"/>
    <n v="26298"/>
    <x v="1"/>
    <m/>
    <m/>
    <m/>
    <m/>
    <m/>
    <s v=""/>
    <m/>
    <n v="0"/>
  </r>
  <r>
    <n v="1401"/>
    <n v="23"/>
    <m/>
    <m/>
    <m/>
    <m/>
    <d v="2016-08-06T14:47:09"/>
    <d v="2016-08-06T15:10:30"/>
    <n v="3195"/>
    <s v="Sip Ave               "/>
    <n v="40.730742625306583"/>
    <n v="-74.063783884048462"/>
    <n v="3209"/>
    <x v="28"/>
    <n v="40.724176499999999"/>
    <n v="-74.050656399999994"/>
    <n v="24603"/>
    <x v="1"/>
    <m/>
    <m/>
    <m/>
    <m/>
    <m/>
    <s v=""/>
    <m/>
    <n v="0"/>
  </r>
  <r>
    <n v="307"/>
    <n v="5"/>
    <m/>
    <m/>
    <m/>
    <m/>
    <d v="2016-08-06T14:47:53"/>
    <d v="2016-08-06T14:53:01"/>
    <n v="3267"/>
    <s v="Morris Canal          "/>
    <n v="40.712418823756899"/>
    <n v="-74.038525521755219"/>
    <n v="3184"/>
    <x v="8"/>
    <n v="40.7141454"/>
    <n v="-74.033551900000006"/>
    <n v="24446"/>
    <x v="0"/>
    <m/>
    <m/>
    <m/>
    <m/>
    <n v="1974"/>
    <n v="50"/>
    <m/>
    <n v="2"/>
  </r>
  <r>
    <n v="699"/>
    <n v="11"/>
    <m/>
    <m/>
    <m/>
    <m/>
    <d v="2016-08-06T14:49:16"/>
    <d v="2016-08-06T15:00:56"/>
    <n v="3192"/>
    <s v="Liberty Light Rail    "/>
    <n v="40.711242300000002"/>
    <n v="-74.055701299999996"/>
    <n v="3279"/>
    <x v="26"/>
    <n v="40.721630142638354"/>
    <n v="-74.04996782541275"/>
    <n v="24482"/>
    <x v="1"/>
    <m/>
    <m/>
    <m/>
    <m/>
    <m/>
    <s v=""/>
    <m/>
    <n v="0"/>
  </r>
  <r>
    <n v="648"/>
    <n v="10"/>
    <m/>
    <m/>
    <m/>
    <m/>
    <d v="2016-08-06T14:49:20"/>
    <d v="2016-08-06T15:00:08"/>
    <n v="3192"/>
    <s v="Liberty Light Rail    "/>
    <n v="40.711242300000002"/>
    <n v="-74.055701299999996"/>
    <n v="3279"/>
    <x v="26"/>
    <n v="40.721630142638354"/>
    <n v="-74.04996782541275"/>
    <n v="24386"/>
    <x v="1"/>
    <m/>
    <m/>
    <m/>
    <m/>
    <m/>
    <s v=""/>
    <m/>
    <n v="0"/>
  </r>
  <r>
    <n v="1099"/>
    <n v="18"/>
    <m/>
    <m/>
    <m/>
    <m/>
    <d v="2016-08-06T14:49:41"/>
    <d v="2016-08-06T15:08:01"/>
    <n v="3267"/>
    <s v="Morris Canal          "/>
    <n v="40.712418823756899"/>
    <n v="-74.038525521755219"/>
    <n v="3192"/>
    <x v="10"/>
    <n v="40.711242300000002"/>
    <n v="-74.055701299999996"/>
    <n v="24636"/>
    <x v="0"/>
    <m/>
    <m/>
    <m/>
    <m/>
    <m/>
    <s v=""/>
    <m/>
    <n v="0"/>
  </r>
  <r>
    <n v="325"/>
    <n v="5"/>
    <m/>
    <m/>
    <m/>
    <m/>
    <d v="2016-08-06T14:50:00"/>
    <d v="2016-08-06T14:55:25"/>
    <n v="3186"/>
    <s v="Grove St PATH         "/>
    <n v="40.71958611647166"/>
    <n v="-74.043117463588715"/>
    <n v="3278"/>
    <x v="12"/>
    <n v="40.725685483629007"/>
    <n v="-74.048790335655212"/>
    <n v="26291"/>
    <x v="1"/>
    <m/>
    <m/>
    <m/>
    <m/>
    <m/>
    <s v=""/>
    <m/>
    <n v="0"/>
  </r>
  <r>
    <n v="520"/>
    <n v="8"/>
    <m/>
    <m/>
    <m/>
    <m/>
    <d v="2016-08-06T14:50:27"/>
    <d v="2016-08-06T14:59:07"/>
    <n v="3272"/>
    <s v="Jersey &amp; 3rd          "/>
    <n v="40.723331586464361"/>
    <n v="-74.045952558517442"/>
    <n v="3202"/>
    <x v="15"/>
    <n v="40.727223500000001"/>
    <n v="-74.033758899999995"/>
    <n v="26222"/>
    <x v="0"/>
    <m/>
    <m/>
    <m/>
    <m/>
    <n v="1982"/>
    <n v="42"/>
    <m/>
    <n v="1"/>
  </r>
  <r>
    <n v="942"/>
    <n v="15"/>
    <m/>
    <m/>
    <m/>
    <m/>
    <d v="2016-08-06T14:51:02"/>
    <d v="2016-08-06T15:06:44"/>
    <n v="3183"/>
    <s v="Exchange Place        "/>
    <n v="40.716246900000002"/>
    <n v="-74.033458800000005"/>
    <n v="3270"/>
    <x v="18"/>
    <n v="40.725289107811321"/>
    <n v="-74.045571684837341"/>
    <n v="24486"/>
    <x v="0"/>
    <m/>
    <m/>
    <m/>
    <m/>
    <n v="1980"/>
    <n v="44"/>
    <m/>
    <n v="2"/>
  </r>
  <r>
    <n v="281"/>
    <n v="4"/>
    <m/>
    <m/>
    <m/>
    <m/>
    <d v="2016-08-06T14:51:10"/>
    <d v="2016-08-06T14:55:52"/>
    <n v="3195"/>
    <s v="Sip Ave               "/>
    <n v="40.730742625306583"/>
    <n v="-74.063783884048462"/>
    <n v="3194"/>
    <x v="20"/>
    <n v="40.725339925355797"/>
    <n v="-74.067622125148773"/>
    <n v="24673"/>
    <x v="0"/>
    <m/>
    <m/>
    <m/>
    <m/>
    <n v="1976"/>
    <n v="48"/>
    <m/>
    <n v="1"/>
  </r>
  <r>
    <n v="905"/>
    <n v="15"/>
    <m/>
    <m/>
    <m/>
    <m/>
    <d v="2016-08-06T14:51:44"/>
    <d v="2016-08-06T15:06:49"/>
    <n v="3183"/>
    <s v="Exchange Place        "/>
    <n v="40.716246900000002"/>
    <n v="-74.033458800000005"/>
    <n v="3270"/>
    <x v="18"/>
    <n v="40.725289107811321"/>
    <n v="-74.045571684837341"/>
    <n v="26309"/>
    <x v="0"/>
    <m/>
    <m/>
    <m/>
    <m/>
    <n v="1981"/>
    <n v="43"/>
    <m/>
    <n v="1"/>
  </r>
  <r>
    <n v="910"/>
    <n v="15"/>
    <m/>
    <m/>
    <m/>
    <m/>
    <d v="2016-08-06T14:52:01"/>
    <d v="2016-08-06T15:07:12"/>
    <n v="3272"/>
    <s v="Jersey &amp; 3rd          "/>
    <n v="40.723331586464361"/>
    <n v="-74.045952558517442"/>
    <n v="3183"/>
    <x v="11"/>
    <n v="40.716246900000002"/>
    <n v="-74.033458800000005"/>
    <n v="24700"/>
    <x v="0"/>
    <m/>
    <m/>
    <m/>
    <m/>
    <n v="1966"/>
    <n v="58"/>
    <m/>
    <n v="1"/>
  </r>
  <r>
    <n v="210"/>
    <n v="3"/>
    <m/>
    <m/>
    <m/>
    <m/>
    <d v="2016-08-06T14:53:18"/>
    <d v="2016-08-06T14:56:49"/>
    <n v="3207"/>
    <s v="Oakland Ave           "/>
    <n v="40.737603700000001"/>
    <n v="-74.052478300000004"/>
    <n v="3210"/>
    <x v="27"/>
    <n v="40.742677141000001"/>
    <n v="-74.051788633000001"/>
    <n v="24571"/>
    <x v="0"/>
    <m/>
    <m/>
    <m/>
    <m/>
    <n v="1991"/>
    <n v="33"/>
    <m/>
    <n v="2"/>
  </r>
  <r>
    <n v="1076"/>
    <n v="17"/>
    <m/>
    <m/>
    <m/>
    <m/>
    <d v="2016-08-06T14:53:37"/>
    <d v="2016-08-06T15:11:34"/>
    <n v="3183"/>
    <s v="Exchange Place        "/>
    <n v="40.716246900000002"/>
    <n v="-74.033458800000005"/>
    <n v="3192"/>
    <x v="10"/>
    <n v="40.711242300000002"/>
    <n v="-74.055701299999996"/>
    <n v="26238"/>
    <x v="1"/>
    <m/>
    <m/>
    <m/>
    <m/>
    <m/>
    <s v=""/>
    <m/>
    <n v="0"/>
  </r>
  <r>
    <n v="1078"/>
    <n v="17"/>
    <m/>
    <m/>
    <m/>
    <m/>
    <d v="2016-08-06T14:53:39"/>
    <d v="2016-08-06T15:11:37"/>
    <n v="3183"/>
    <s v="Exchange Place        "/>
    <n v="40.716246900000002"/>
    <n v="-74.033458800000005"/>
    <n v="3192"/>
    <x v="10"/>
    <n v="40.711242300000002"/>
    <n v="-74.055701299999996"/>
    <n v="24581"/>
    <x v="1"/>
    <m/>
    <m/>
    <m/>
    <m/>
    <m/>
    <s v=""/>
    <m/>
    <n v="0"/>
  </r>
  <r>
    <n v="1053"/>
    <n v="17"/>
    <m/>
    <m/>
    <m/>
    <m/>
    <d v="2016-08-06T14:54:03"/>
    <d v="2016-08-06T15:11:37"/>
    <n v="3183"/>
    <s v="Exchange Place        "/>
    <n v="40.716246900000002"/>
    <n v="-74.033458800000005"/>
    <n v="3192"/>
    <x v="10"/>
    <n v="40.711242300000002"/>
    <n v="-74.055701299999996"/>
    <n v="26277"/>
    <x v="1"/>
    <m/>
    <m/>
    <m/>
    <m/>
    <m/>
    <s v=""/>
    <m/>
    <n v="0"/>
  </r>
  <r>
    <n v="417"/>
    <n v="6"/>
    <m/>
    <m/>
    <m/>
    <m/>
    <d v="2016-08-06T14:54:10"/>
    <d v="2016-08-06T15:01:07"/>
    <n v="3185"/>
    <s v="City Hall             "/>
    <n v="40.717732499999997"/>
    <n v="-74.043845000000005"/>
    <n v="3267"/>
    <x v="33"/>
    <n v="40.712418823756899"/>
    <n v="-74.038525521755219"/>
    <n v="24621"/>
    <x v="0"/>
    <m/>
    <m/>
    <m/>
    <m/>
    <n v="1971"/>
    <n v="53"/>
    <m/>
    <n v="1"/>
  </r>
  <r>
    <n v="1352"/>
    <n v="22"/>
    <m/>
    <m/>
    <m/>
    <m/>
    <d v="2016-08-06T14:55:04"/>
    <d v="2016-08-06T15:17:37"/>
    <n v="3187"/>
    <s v="Warren St             "/>
    <n v="40.721123599999999"/>
    <n v="-74.038050949999999"/>
    <n v="3267"/>
    <x v="33"/>
    <n v="40.712418823756899"/>
    <n v="-74.038525521755219"/>
    <n v="26181"/>
    <x v="1"/>
    <m/>
    <m/>
    <m/>
    <m/>
    <m/>
    <s v=""/>
    <m/>
    <n v="0"/>
  </r>
  <r>
    <n v="786"/>
    <n v="13"/>
    <m/>
    <m/>
    <m/>
    <m/>
    <d v="2016-08-06T14:58:33"/>
    <d v="2016-08-06T15:11:39"/>
    <n v="3278"/>
    <s v="Monmouth and 6th      "/>
    <n v="40.725685483629007"/>
    <n v="-74.048790335655212"/>
    <n v="3213"/>
    <x v="7"/>
    <n v="40.718488919999999"/>
    <n v="-74.047726624999996"/>
    <n v="24661"/>
    <x v="0"/>
    <m/>
    <m/>
    <m/>
    <m/>
    <n v="1975"/>
    <n v="49"/>
    <m/>
    <n v="1"/>
  </r>
  <r>
    <n v="721"/>
    <n v="12"/>
    <m/>
    <m/>
    <m/>
    <m/>
    <d v="2016-08-06T14:59:47"/>
    <d v="2016-08-06T15:11:48"/>
    <n v="3195"/>
    <s v="Sip Ave               "/>
    <n v="40.730742625306583"/>
    <n v="-74.063783884048462"/>
    <n v="3211"/>
    <x v="14"/>
    <n v="40.721525149999998"/>
    <n v="-74.046304543000005"/>
    <n v="24668"/>
    <x v="0"/>
    <m/>
    <m/>
    <m/>
    <m/>
    <n v="1987"/>
    <n v="37"/>
    <m/>
    <n v="1"/>
  </r>
  <r>
    <n v="825"/>
    <n v="13"/>
    <m/>
    <m/>
    <m/>
    <m/>
    <d v="2016-08-06T15:02:10"/>
    <d v="2016-08-06T15:15:56"/>
    <n v="3195"/>
    <s v="Sip Ave               "/>
    <n v="40.730742625306583"/>
    <n v="-74.063783884048462"/>
    <n v="3275"/>
    <x v="17"/>
    <n v="40.718355198232139"/>
    <n v="-74.038914442062378"/>
    <n v="26205"/>
    <x v="0"/>
    <m/>
    <m/>
    <m/>
    <m/>
    <n v="1968"/>
    <n v="56"/>
    <m/>
    <n v="1"/>
  </r>
  <r>
    <n v="72"/>
    <n v="1"/>
    <m/>
    <m/>
    <m/>
    <m/>
    <d v="2016-08-06T15:04:00"/>
    <d v="2016-08-06T15:05:12"/>
    <n v="3184"/>
    <s v="Paulus Hook           "/>
    <n v="40.7141454"/>
    <n v="-74.033551900000006"/>
    <n v="3184"/>
    <x v="8"/>
    <n v="40.7141454"/>
    <n v="-74.033551900000006"/>
    <n v="26207"/>
    <x v="1"/>
    <m/>
    <m/>
    <m/>
    <m/>
    <n v="1988"/>
    <n v="36"/>
    <m/>
    <n v="1"/>
  </r>
  <r>
    <n v="409"/>
    <n v="6"/>
    <m/>
    <m/>
    <m/>
    <m/>
    <d v="2016-08-06T15:04:16"/>
    <d v="2016-08-06T15:11:05"/>
    <n v="3209"/>
    <s v="Brunswick St          "/>
    <n v="40.724176499999999"/>
    <n v="-74.050656399999994"/>
    <n v="3209"/>
    <x v="28"/>
    <n v="40.724176499999999"/>
    <n v="-74.050656399999994"/>
    <n v="26298"/>
    <x v="1"/>
    <m/>
    <m/>
    <m/>
    <m/>
    <m/>
    <s v=""/>
    <m/>
    <n v="0"/>
  </r>
  <r>
    <n v="960"/>
    <n v="16"/>
    <m/>
    <m/>
    <m/>
    <m/>
    <d v="2016-08-06T15:05:43"/>
    <d v="2016-08-06T15:21:43"/>
    <n v="3184"/>
    <s v="Paulus Hook           "/>
    <n v="40.7141454"/>
    <n v="-74.033551900000006"/>
    <n v="3225"/>
    <x v="38"/>
    <n v="40.723658899999997"/>
    <n v="-74.064194299999997"/>
    <n v="26176"/>
    <x v="1"/>
    <m/>
    <m/>
    <m/>
    <m/>
    <n v="1988"/>
    <n v="36"/>
    <m/>
    <n v="1"/>
  </r>
  <r>
    <n v="1000"/>
    <n v="16"/>
    <m/>
    <m/>
    <m/>
    <m/>
    <d v="2016-08-06T15:06:54"/>
    <d v="2016-08-06T15:23:35"/>
    <n v="3202"/>
    <s v="Newport PATH          "/>
    <n v="40.727223500000001"/>
    <n v="-74.033758899999995"/>
    <n v="3205"/>
    <x v="25"/>
    <n v="40.716539780991937"/>
    <n v="-74.049637913703904"/>
    <n v="26180"/>
    <x v="0"/>
    <m/>
    <m/>
    <m/>
    <m/>
    <n v="1987"/>
    <n v="37"/>
    <m/>
    <n v="1"/>
  </r>
  <r>
    <n v="303"/>
    <n v="5"/>
    <m/>
    <m/>
    <m/>
    <m/>
    <d v="2016-08-06T15:07:12"/>
    <d v="2016-08-06T15:12:16"/>
    <n v="3186"/>
    <s v="Grove St PATH         "/>
    <n v="40.71958611647166"/>
    <n v="-74.043117463588715"/>
    <n v="3276"/>
    <x v="6"/>
    <n v="40.714584035358932"/>
    <n v="-74.042817056179047"/>
    <n v="26310"/>
    <x v="0"/>
    <m/>
    <m/>
    <m/>
    <m/>
    <n v="1970"/>
    <n v="54"/>
    <m/>
    <n v="1"/>
  </r>
  <r>
    <n v="858"/>
    <n v="14"/>
    <m/>
    <m/>
    <m/>
    <m/>
    <d v="2016-08-06T15:07:29"/>
    <d v="2016-08-06T15:21:48"/>
    <n v="3186"/>
    <s v="Grove St PATH         "/>
    <n v="40.71958611647166"/>
    <n v="-74.043117463588715"/>
    <n v="3202"/>
    <x v="15"/>
    <n v="40.727223500000001"/>
    <n v="-74.033758899999995"/>
    <n v="26204"/>
    <x v="0"/>
    <m/>
    <m/>
    <m/>
    <m/>
    <n v="1980"/>
    <n v="44"/>
    <m/>
    <n v="2"/>
  </r>
  <r>
    <n v="3974"/>
    <n v="66"/>
    <m/>
    <m/>
    <m/>
    <m/>
    <d v="2016-08-06T15:07:49"/>
    <d v="2016-08-06T16:14:03"/>
    <n v="3192"/>
    <s v="Liberty Light Rail    "/>
    <n v="40.711242300000002"/>
    <n v="-74.055701299999996"/>
    <n v="3192"/>
    <x v="10"/>
    <n v="40.711242300000002"/>
    <n v="-74.055701299999996"/>
    <n v="26266"/>
    <x v="0"/>
    <m/>
    <m/>
    <m/>
    <m/>
    <n v="1989"/>
    <n v="35"/>
    <m/>
    <n v="2"/>
  </r>
  <r>
    <n v="3992"/>
    <n v="66"/>
    <m/>
    <m/>
    <m/>
    <m/>
    <d v="2016-08-06T15:08:07"/>
    <d v="2016-08-06T16:14:40"/>
    <n v="3192"/>
    <s v="Liberty Light Rail    "/>
    <n v="40.711242300000002"/>
    <n v="-74.055701299999996"/>
    <n v="3192"/>
    <x v="10"/>
    <n v="40.711242300000002"/>
    <n v="-74.055701299999996"/>
    <n v="24390"/>
    <x v="1"/>
    <m/>
    <m/>
    <m/>
    <m/>
    <m/>
    <s v=""/>
    <m/>
    <n v="0"/>
  </r>
  <r>
    <n v="619"/>
    <n v="10"/>
    <m/>
    <m/>
    <m/>
    <m/>
    <d v="2016-08-06T15:08:20"/>
    <d v="2016-08-06T15:18:39"/>
    <n v="3281"/>
    <s v="Leonard Gordon Park   "/>
    <n v="40.74590996631558"/>
    <n v="-74.057271480560303"/>
    <n v="3195"/>
    <x v="3"/>
    <n v="40.730742625306583"/>
    <n v="-74.063783884048462"/>
    <n v="24512"/>
    <x v="0"/>
    <m/>
    <m/>
    <m/>
    <m/>
    <n v="1989"/>
    <n v="35"/>
    <m/>
    <n v="1"/>
  </r>
  <r>
    <n v="750"/>
    <n v="12"/>
    <m/>
    <m/>
    <m/>
    <m/>
    <d v="2016-08-06T15:08:35"/>
    <d v="2016-08-06T15:21:06"/>
    <n v="3186"/>
    <s v="Grove St PATH         "/>
    <n v="40.71958611647166"/>
    <n v="-74.043117463588715"/>
    <n v="3202"/>
    <x v="15"/>
    <n v="40.727223500000001"/>
    <n v="-74.033758899999995"/>
    <n v="24432"/>
    <x v="0"/>
    <m/>
    <m/>
    <m/>
    <m/>
    <n v="1983"/>
    <n v="41"/>
    <m/>
    <n v="1"/>
  </r>
  <r>
    <n v="858"/>
    <n v="14"/>
    <m/>
    <m/>
    <m/>
    <m/>
    <d v="2016-08-06T15:10:58"/>
    <d v="2016-08-06T15:25:17"/>
    <n v="3183"/>
    <s v="Exchange Place        "/>
    <n v="40.716246900000002"/>
    <n v="-74.033458800000005"/>
    <n v="3272"/>
    <x v="39"/>
    <n v="40.723331586464361"/>
    <n v="-74.045952558517442"/>
    <n v="24521"/>
    <x v="0"/>
    <m/>
    <m/>
    <m/>
    <m/>
    <n v="1981"/>
    <n v="43"/>
    <m/>
    <n v="1"/>
  </r>
  <r>
    <n v="491"/>
    <n v="8"/>
    <m/>
    <m/>
    <m/>
    <m/>
    <d v="2016-08-06T15:11:00"/>
    <d v="2016-08-06T15:19:11"/>
    <n v="3202"/>
    <s v="Newport PATH          "/>
    <n v="40.727223500000001"/>
    <n v="-74.033758899999995"/>
    <n v="3272"/>
    <x v="39"/>
    <n v="40.723331586464361"/>
    <n v="-74.045952558517442"/>
    <n v="24577"/>
    <x v="0"/>
    <m/>
    <m/>
    <m/>
    <m/>
    <n v="1989"/>
    <n v="35"/>
    <m/>
    <n v="1"/>
  </r>
  <r>
    <n v="445"/>
    <n v="7"/>
    <m/>
    <m/>
    <m/>
    <m/>
    <d v="2016-08-06T15:12:53"/>
    <d v="2016-08-06T15:20:18"/>
    <n v="3207"/>
    <s v="Oakland Ave           "/>
    <n v="40.737603700000001"/>
    <n v="-74.052478300000004"/>
    <n v="3198"/>
    <x v="41"/>
    <n v="40.748715945380226"/>
    <n v="-74.040443301200867"/>
    <n v="24623"/>
    <x v="0"/>
    <m/>
    <m/>
    <m/>
    <m/>
    <n v="1996"/>
    <n v="28"/>
    <m/>
    <n v="1"/>
  </r>
  <r>
    <n v="631"/>
    <n v="10"/>
    <m/>
    <m/>
    <m/>
    <m/>
    <d v="2016-08-06T15:13:10"/>
    <d v="2016-08-06T15:23:41"/>
    <n v="3190"/>
    <s v="Garfield Ave Station  "/>
    <n v="40.710467023379699"/>
    <n v="-74.070038795471191"/>
    <n v="3185"/>
    <x v="13"/>
    <n v="40.717732499999997"/>
    <n v="-74.043845000000005"/>
    <n v="26189"/>
    <x v="0"/>
    <m/>
    <m/>
    <m/>
    <m/>
    <n v="1984"/>
    <n v="40"/>
    <m/>
    <n v="1"/>
  </r>
  <r>
    <n v="950"/>
    <n v="15"/>
    <m/>
    <m/>
    <m/>
    <m/>
    <d v="2016-08-06T15:13:48"/>
    <d v="2016-08-06T15:29:38"/>
    <n v="3186"/>
    <s v="Grove St PATH         "/>
    <n v="40.71958611647166"/>
    <n v="-74.043117463588715"/>
    <n v="3276"/>
    <x v="6"/>
    <n v="40.714584035358932"/>
    <n v="-74.042817056179047"/>
    <n v="24706"/>
    <x v="1"/>
    <m/>
    <m/>
    <m/>
    <m/>
    <m/>
    <s v=""/>
    <m/>
    <n v="0"/>
  </r>
  <r>
    <n v="576"/>
    <n v="9"/>
    <m/>
    <m/>
    <m/>
    <m/>
    <d v="2016-08-06T15:14:09"/>
    <d v="2016-08-06T15:23:45"/>
    <n v="3183"/>
    <s v="Exchange Place        "/>
    <n v="40.716246900000002"/>
    <n v="-74.033458800000005"/>
    <n v="3187"/>
    <x v="16"/>
    <n v="40.721123599999999"/>
    <n v="-74.038050949999999"/>
    <n v="24475"/>
    <x v="0"/>
    <m/>
    <m/>
    <m/>
    <m/>
    <n v="1977"/>
    <n v="47"/>
    <m/>
    <n v="2"/>
  </r>
  <r>
    <n v="862"/>
    <n v="14"/>
    <m/>
    <m/>
    <m/>
    <m/>
    <d v="2016-08-06T15:15:08"/>
    <d v="2016-08-06T15:29:31"/>
    <n v="3186"/>
    <s v="Grove St PATH         "/>
    <n v="40.71958611647166"/>
    <n v="-74.043117463588715"/>
    <n v="3276"/>
    <x v="6"/>
    <n v="40.714584035358932"/>
    <n v="-74.042817056179047"/>
    <n v="24690"/>
    <x v="0"/>
    <m/>
    <m/>
    <m/>
    <m/>
    <n v="1989"/>
    <n v="35"/>
    <m/>
    <n v="2"/>
  </r>
  <r>
    <n v="2010"/>
    <n v="33"/>
    <m/>
    <m/>
    <m/>
    <m/>
    <d v="2016-08-06T15:15:50"/>
    <d v="2016-08-06T15:49:21"/>
    <n v="3209"/>
    <s v="Brunswick St          "/>
    <n v="40.724176499999999"/>
    <n v="-74.050656399999994"/>
    <n v="3198"/>
    <x v="41"/>
    <n v="40.748715945380226"/>
    <n v="-74.040443301200867"/>
    <n v="24603"/>
    <x v="1"/>
    <m/>
    <m/>
    <m/>
    <m/>
    <m/>
    <s v=""/>
    <m/>
    <n v="0"/>
  </r>
  <r>
    <n v="1998"/>
    <n v="33"/>
    <m/>
    <m/>
    <m/>
    <m/>
    <d v="2016-08-06T15:15:59"/>
    <d v="2016-08-06T15:49:18"/>
    <n v="3209"/>
    <s v="Brunswick St          "/>
    <n v="40.724176499999999"/>
    <n v="-74.050656399999994"/>
    <n v="3198"/>
    <x v="41"/>
    <n v="40.748715945380226"/>
    <n v="-74.040443301200867"/>
    <n v="26298"/>
    <x v="1"/>
    <m/>
    <m/>
    <m/>
    <m/>
    <m/>
    <s v=""/>
    <m/>
    <n v="0"/>
  </r>
  <r>
    <n v="1070"/>
    <n v="17"/>
    <m/>
    <m/>
    <m/>
    <m/>
    <d v="2016-08-06T15:16:45"/>
    <d v="2016-08-06T15:34:36"/>
    <n v="3183"/>
    <s v="Exchange Place        "/>
    <n v="40.716246900000002"/>
    <n v="-74.033458800000005"/>
    <n v="3194"/>
    <x v="20"/>
    <n v="40.725339925355797"/>
    <n v="-74.067622125148773"/>
    <n v="26228"/>
    <x v="0"/>
    <m/>
    <m/>
    <m/>
    <m/>
    <n v="1979"/>
    <n v="45"/>
    <m/>
    <n v="1"/>
  </r>
  <r>
    <n v="5580"/>
    <n v="93"/>
    <m/>
    <m/>
    <m/>
    <m/>
    <d v="2016-08-06T15:19:56"/>
    <d v="2016-08-06T16:52:56"/>
    <n v="3267"/>
    <s v="Morris Canal          "/>
    <n v="40.712418823756899"/>
    <n v="-74.038525521755219"/>
    <n v="3187"/>
    <x v="16"/>
    <n v="40.721123599999999"/>
    <n v="-74.038050949999999"/>
    <n v="26181"/>
    <x v="1"/>
    <m/>
    <m/>
    <m/>
    <m/>
    <m/>
    <s v=""/>
    <m/>
    <n v="0"/>
  </r>
  <r>
    <n v="408"/>
    <n v="6"/>
    <m/>
    <m/>
    <m/>
    <m/>
    <d v="2016-08-06T15:20:57"/>
    <d v="2016-08-06T15:27:46"/>
    <n v="3212"/>
    <s v="Christ Hospital       "/>
    <n v="40.734785817999999"/>
    <n v="-74.050443635999997"/>
    <n v="3198"/>
    <x v="41"/>
    <n v="40.748715945380226"/>
    <n v="-74.040443301200867"/>
    <n v="26303"/>
    <x v="0"/>
    <m/>
    <m/>
    <m/>
    <m/>
    <n v="1985"/>
    <n v="39"/>
    <m/>
    <n v="1"/>
  </r>
  <r>
    <n v="525"/>
    <n v="8"/>
    <m/>
    <m/>
    <m/>
    <m/>
    <d v="2016-08-06T15:21:58"/>
    <d v="2016-08-06T15:30:44"/>
    <n v="3203"/>
    <s v="Hamilton Park         "/>
    <n v="40.727595966000003"/>
    <n v="-74.044247311000007"/>
    <n v="3187"/>
    <x v="16"/>
    <n v="40.721123599999999"/>
    <n v="-74.038050949999999"/>
    <n v="24710"/>
    <x v="1"/>
    <m/>
    <m/>
    <m/>
    <m/>
    <m/>
    <s v=""/>
    <m/>
    <n v="0"/>
  </r>
  <r>
    <n v="508"/>
    <n v="8"/>
    <m/>
    <m/>
    <m/>
    <m/>
    <d v="2016-08-06T15:22:19"/>
    <d v="2016-08-06T15:30:48"/>
    <n v="3203"/>
    <s v="Hamilton Park         "/>
    <n v="40.727595966000003"/>
    <n v="-74.044247311000007"/>
    <n v="3187"/>
    <x v="16"/>
    <n v="40.721123599999999"/>
    <n v="-74.038050949999999"/>
    <n v="26257"/>
    <x v="1"/>
    <m/>
    <m/>
    <m/>
    <m/>
    <m/>
    <s v=""/>
    <m/>
    <n v="0"/>
  </r>
  <r>
    <n v="520"/>
    <n v="8"/>
    <m/>
    <m/>
    <m/>
    <m/>
    <d v="2016-08-06T15:22:33"/>
    <d v="2016-08-06T15:31:13"/>
    <n v="3267"/>
    <s v="Morris Canal          "/>
    <n v="40.712418823756899"/>
    <n v="-74.038525521755219"/>
    <n v="3203"/>
    <x v="9"/>
    <n v="40.727595966000003"/>
    <n v="-74.044247311000007"/>
    <n v="24701"/>
    <x v="0"/>
    <m/>
    <m/>
    <m/>
    <m/>
    <n v="1983"/>
    <n v="41"/>
    <m/>
    <n v="1"/>
  </r>
  <r>
    <n v="298"/>
    <n v="4"/>
    <m/>
    <m/>
    <m/>
    <m/>
    <d v="2016-08-06T15:24:20"/>
    <d v="2016-08-06T15:29:19"/>
    <n v="3267"/>
    <s v="Morris Canal          "/>
    <n v="40.712418823756899"/>
    <n v="-74.038525521755219"/>
    <n v="3184"/>
    <x v="8"/>
    <n v="40.7141454"/>
    <n v="-74.033551900000006"/>
    <n v="24574"/>
    <x v="0"/>
    <m/>
    <m/>
    <m/>
    <m/>
    <n v="1980"/>
    <n v="44"/>
    <m/>
    <n v="1"/>
  </r>
  <r>
    <n v="273"/>
    <n v="4"/>
    <m/>
    <m/>
    <m/>
    <m/>
    <d v="2016-08-06T15:24:36"/>
    <d v="2016-08-06T15:29:09"/>
    <n v="3272"/>
    <s v="Jersey &amp; 3rd          "/>
    <n v="40.723331586464361"/>
    <n v="-74.045952558517442"/>
    <n v="3187"/>
    <x v="16"/>
    <n v="40.721123599999999"/>
    <n v="-74.038050949999999"/>
    <n v="24577"/>
    <x v="1"/>
    <m/>
    <m/>
    <m/>
    <m/>
    <m/>
    <s v=""/>
    <m/>
    <n v="0"/>
  </r>
  <r>
    <n v="507"/>
    <n v="8"/>
    <m/>
    <m/>
    <m/>
    <m/>
    <d v="2016-08-06T15:24:40"/>
    <d v="2016-08-06T15:33:08"/>
    <n v="3183"/>
    <s v="Exchange Place        "/>
    <n v="40.716246900000002"/>
    <n v="-74.033458800000005"/>
    <n v="3272"/>
    <x v="39"/>
    <n v="40.723331586464361"/>
    <n v="-74.045952558517442"/>
    <n v="24412"/>
    <x v="0"/>
    <m/>
    <m/>
    <m/>
    <m/>
    <n v="1966"/>
    <n v="58"/>
    <m/>
    <n v="1"/>
  </r>
  <r>
    <n v="2533"/>
    <n v="42"/>
    <m/>
    <m/>
    <m/>
    <m/>
    <d v="2016-08-06T15:27:05"/>
    <d v="2016-08-06T16:09:19"/>
    <n v="3205"/>
    <s v="JC Medical Center     "/>
    <n v="40.716539780991937"/>
    <n v="-74.049637913703904"/>
    <n v="3205"/>
    <x v="25"/>
    <n v="40.716539780991937"/>
    <n v="-74.049637913703904"/>
    <n v="26180"/>
    <x v="0"/>
    <m/>
    <m/>
    <m/>
    <m/>
    <n v="1987"/>
    <n v="37"/>
    <m/>
    <n v="1"/>
  </r>
  <r>
    <n v="2264"/>
    <n v="37"/>
    <m/>
    <m/>
    <m/>
    <m/>
    <d v="2016-08-06T15:28:01"/>
    <d v="2016-08-06T16:05:46"/>
    <n v="3213"/>
    <s v="Van Vorst Park        "/>
    <n v="40.718488919999999"/>
    <n v="-74.047726624999996"/>
    <n v="3183"/>
    <x v="11"/>
    <n v="40.716246900000002"/>
    <n v="-74.033458800000005"/>
    <n v="24661"/>
    <x v="0"/>
    <m/>
    <m/>
    <m/>
    <m/>
    <n v="1976"/>
    <n v="48"/>
    <m/>
    <n v="1"/>
  </r>
  <r>
    <n v="2260"/>
    <n v="37"/>
    <m/>
    <m/>
    <m/>
    <m/>
    <d v="2016-08-06T15:28:06"/>
    <d v="2016-08-06T16:05:46"/>
    <n v="3213"/>
    <s v="Van Vorst Park        "/>
    <n v="40.718488919999999"/>
    <n v="-74.047726624999996"/>
    <n v="3183"/>
    <x v="11"/>
    <n v="40.716246900000002"/>
    <n v="-74.033458800000005"/>
    <n v="26240"/>
    <x v="0"/>
    <m/>
    <m/>
    <m/>
    <m/>
    <n v="1975"/>
    <n v="49"/>
    <m/>
    <n v="2"/>
  </r>
  <r>
    <n v="238"/>
    <n v="3"/>
    <m/>
    <m/>
    <m/>
    <m/>
    <d v="2016-08-06T15:29:20"/>
    <d v="2016-08-06T15:33:19"/>
    <n v="3267"/>
    <s v="Morris Canal          "/>
    <n v="40.712418823756899"/>
    <n v="-74.038525521755219"/>
    <n v="3183"/>
    <x v="11"/>
    <n v="40.716246900000002"/>
    <n v="-74.033458800000005"/>
    <n v="24397"/>
    <x v="0"/>
    <m/>
    <m/>
    <m/>
    <m/>
    <n v="1981"/>
    <n v="43"/>
    <m/>
    <n v="0"/>
  </r>
  <r>
    <n v="507"/>
    <n v="8"/>
    <m/>
    <m/>
    <m/>
    <m/>
    <d v="2016-08-06T15:30:05"/>
    <d v="2016-08-06T15:38:33"/>
    <n v="3193"/>
    <s v="Lincoln Park          "/>
    <n v="40.724605099886901"/>
    <n v="-74.078405946493149"/>
    <n v="3195"/>
    <x v="3"/>
    <n v="40.730742625306583"/>
    <n v="-74.063783884048462"/>
    <n v="26195"/>
    <x v="0"/>
    <m/>
    <m/>
    <m/>
    <m/>
    <n v="1971"/>
    <n v="53"/>
    <m/>
    <n v="2"/>
  </r>
  <r>
    <n v="454"/>
    <n v="7"/>
    <m/>
    <m/>
    <m/>
    <m/>
    <d v="2016-08-06T15:30:41"/>
    <d v="2016-08-06T15:38:15"/>
    <n v="3213"/>
    <s v="Van Vorst Park        "/>
    <n v="40.718488919999999"/>
    <n v="-74.047726624999996"/>
    <n v="3272"/>
    <x v="39"/>
    <n v="40.723331586464361"/>
    <n v="-74.045952558517442"/>
    <n v="26315"/>
    <x v="0"/>
    <m/>
    <m/>
    <m/>
    <m/>
    <n v="1980"/>
    <n v="44"/>
    <m/>
    <n v="1"/>
  </r>
  <r>
    <n v="334"/>
    <n v="5"/>
    <m/>
    <m/>
    <m/>
    <m/>
    <d v="2016-08-06T15:30:58"/>
    <d v="2016-08-06T15:36:33"/>
    <n v="3184"/>
    <s v="Paulus Hook           "/>
    <n v="40.7141454"/>
    <n v="-74.033551900000006"/>
    <n v="3213"/>
    <x v="7"/>
    <n v="40.718488919999999"/>
    <n v="-74.047726624999996"/>
    <n v="24686"/>
    <x v="0"/>
    <m/>
    <m/>
    <m/>
    <m/>
    <n v="1969"/>
    <n v="55"/>
    <m/>
    <n v="1"/>
  </r>
  <r>
    <n v="428"/>
    <n v="7"/>
    <m/>
    <m/>
    <m/>
    <m/>
    <d v="2016-08-06T15:35:00"/>
    <d v="2016-08-06T15:42:09"/>
    <n v="3267"/>
    <s v="Morris Canal          "/>
    <n v="40.712418823756899"/>
    <n v="-74.038525521755219"/>
    <n v="3183"/>
    <x v="11"/>
    <n v="40.716246900000002"/>
    <n v="-74.033458800000005"/>
    <n v="24621"/>
    <x v="0"/>
    <m/>
    <m/>
    <m/>
    <m/>
    <n v="1990"/>
    <n v="34"/>
    <m/>
    <n v="2"/>
  </r>
  <r>
    <n v="572"/>
    <n v="9"/>
    <m/>
    <m/>
    <m/>
    <m/>
    <d v="2016-08-06T15:38:58"/>
    <d v="2016-08-06T15:48:30"/>
    <n v="3186"/>
    <s v="Grove St PATH         "/>
    <n v="40.71958611647166"/>
    <n v="-74.043117463588715"/>
    <n v="3184"/>
    <x v="8"/>
    <n v="40.7141454"/>
    <n v="-74.033551900000006"/>
    <n v="24663"/>
    <x v="0"/>
    <m/>
    <m/>
    <m/>
    <m/>
    <n v="1991"/>
    <n v="33"/>
    <m/>
    <n v="1"/>
  </r>
  <r>
    <n v="326"/>
    <n v="5"/>
    <m/>
    <m/>
    <m/>
    <m/>
    <d v="2016-08-06T15:39:23"/>
    <d v="2016-08-06T15:44:50"/>
    <n v="3195"/>
    <s v="Sip Ave               "/>
    <n v="40.730742625306583"/>
    <n v="-74.063783884048462"/>
    <n v="3194"/>
    <x v="20"/>
    <n v="40.725339925355797"/>
    <n v="-74.067622125148773"/>
    <n v="24595"/>
    <x v="0"/>
    <m/>
    <m/>
    <m/>
    <m/>
    <n v="1985"/>
    <n v="39"/>
    <m/>
    <n v="2"/>
  </r>
  <r>
    <n v="177"/>
    <n v="2"/>
    <m/>
    <m/>
    <m/>
    <m/>
    <d v="2016-08-06T15:42:33"/>
    <d v="2016-08-06T15:45:30"/>
    <n v="3194"/>
    <s v="McGinley Square       "/>
    <n v="40.725339925355797"/>
    <n v="-74.067622125148773"/>
    <n v="3195"/>
    <x v="3"/>
    <n v="40.730742625306583"/>
    <n v="-74.063783884048462"/>
    <n v="26228"/>
    <x v="0"/>
    <m/>
    <m/>
    <m/>
    <m/>
    <n v="1986"/>
    <n v="38"/>
    <m/>
    <n v="1"/>
  </r>
  <r>
    <n v="1519"/>
    <n v="25"/>
    <m/>
    <m/>
    <m/>
    <m/>
    <d v="2016-08-06T15:43:51"/>
    <d v="2016-08-06T16:09:11"/>
    <n v="3183"/>
    <s v="Exchange Place        "/>
    <n v="40.716246900000002"/>
    <n v="-74.033458800000005"/>
    <n v="3276"/>
    <x v="6"/>
    <n v="40.714584035358932"/>
    <n v="-74.042817056179047"/>
    <n v="26198"/>
    <x v="1"/>
    <m/>
    <m/>
    <m/>
    <m/>
    <m/>
    <s v=""/>
    <m/>
    <n v="0"/>
  </r>
  <r>
    <n v="1472"/>
    <n v="24"/>
    <m/>
    <m/>
    <m/>
    <m/>
    <d v="2016-08-06T15:44:41"/>
    <d v="2016-08-06T16:09:13"/>
    <n v="3183"/>
    <s v="Exchange Place        "/>
    <n v="40.716246900000002"/>
    <n v="-74.033458800000005"/>
    <n v="3276"/>
    <x v="6"/>
    <n v="40.714584035358932"/>
    <n v="-74.042817056179047"/>
    <n v="26216"/>
    <x v="1"/>
    <m/>
    <m/>
    <m/>
    <m/>
    <m/>
    <s v=""/>
    <m/>
    <n v="0"/>
  </r>
  <r>
    <n v="179"/>
    <n v="2"/>
    <m/>
    <m/>
    <m/>
    <m/>
    <d v="2016-08-06T15:45:13"/>
    <d v="2016-08-06T15:48:13"/>
    <n v="3194"/>
    <s v="McGinley Square       "/>
    <n v="40.725339925355797"/>
    <n v="-74.067622125148773"/>
    <n v="3195"/>
    <x v="3"/>
    <n v="40.730742625306583"/>
    <n v="-74.063783884048462"/>
    <n v="24441"/>
    <x v="0"/>
    <m/>
    <m/>
    <m/>
    <m/>
    <n v="1978"/>
    <n v="46"/>
    <m/>
    <n v="2"/>
  </r>
  <r>
    <n v="314"/>
    <n v="5"/>
    <m/>
    <m/>
    <m/>
    <m/>
    <d v="2016-08-06T15:46:21"/>
    <d v="2016-08-06T15:51:36"/>
    <n v="3278"/>
    <s v="Monmouth and 6th      "/>
    <n v="40.725685483629007"/>
    <n v="-74.048790335655212"/>
    <n v="3186"/>
    <x v="5"/>
    <n v="40.71958611647166"/>
    <n v="-74.043117463588715"/>
    <n v="24643"/>
    <x v="0"/>
    <m/>
    <m/>
    <m/>
    <m/>
    <n v="1958"/>
    <n v="66"/>
    <m/>
    <n v="1"/>
  </r>
  <r>
    <n v="1251"/>
    <n v="20"/>
    <m/>
    <m/>
    <m/>
    <m/>
    <d v="2016-08-06T15:47:06"/>
    <d v="2016-08-06T16:07:57"/>
    <n v="3207"/>
    <s v="Oakland Ave           "/>
    <n v="40.737603700000001"/>
    <n v="-74.052478300000004"/>
    <n v="3183"/>
    <x v="11"/>
    <n v="40.716246900000002"/>
    <n v="-74.033458800000005"/>
    <n v="24622"/>
    <x v="1"/>
    <m/>
    <m/>
    <m/>
    <m/>
    <m/>
    <s v=""/>
    <m/>
    <n v="0"/>
  </r>
  <r>
    <n v="1255"/>
    <n v="20"/>
    <m/>
    <m/>
    <m/>
    <m/>
    <d v="2016-08-06T15:47:16"/>
    <d v="2016-08-06T16:08:12"/>
    <n v="3207"/>
    <s v="Oakland Ave           "/>
    <n v="40.737603700000001"/>
    <n v="-74.052478300000004"/>
    <n v="3183"/>
    <x v="11"/>
    <n v="40.716246900000002"/>
    <n v="-74.033458800000005"/>
    <n v="26160"/>
    <x v="0"/>
    <m/>
    <m/>
    <m/>
    <m/>
    <n v="1977"/>
    <n v="47"/>
    <m/>
    <n v="2"/>
  </r>
  <r>
    <n v="870"/>
    <n v="14"/>
    <m/>
    <m/>
    <m/>
    <m/>
    <d v="2016-08-06T15:48:48"/>
    <d v="2016-08-06T16:03:18"/>
    <n v="3275"/>
    <s v="Columbus Drive        "/>
    <n v="40.718355198232139"/>
    <n v="-74.038914442062378"/>
    <n v="3202"/>
    <x v="15"/>
    <n v="40.727223500000001"/>
    <n v="-74.033758899999995"/>
    <n v="24616"/>
    <x v="1"/>
    <m/>
    <m/>
    <m/>
    <m/>
    <m/>
    <s v=""/>
    <m/>
    <n v="0"/>
  </r>
  <r>
    <n v="826"/>
    <n v="13"/>
    <m/>
    <m/>
    <m/>
    <m/>
    <d v="2016-08-06T15:48:55"/>
    <d v="2016-08-06T16:02:41"/>
    <n v="3275"/>
    <s v="Columbus Drive        "/>
    <n v="40.718355198232139"/>
    <n v="-74.038914442062378"/>
    <n v="3202"/>
    <x v="15"/>
    <n v="40.727223500000001"/>
    <n v="-74.033758899999995"/>
    <n v="24655"/>
    <x v="1"/>
    <m/>
    <m/>
    <m/>
    <m/>
    <m/>
    <s v=""/>
    <m/>
    <n v="0"/>
  </r>
  <r>
    <n v="1172"/>
    <n v="19"/>
    <m/>
    <m/>
    <m/>
    <m/>
    <d v="2016-08-06T15:50:38"/>
    <d v="2016-08-06T16:10:11"/>
    <n v="3272"/>
    <s v="Jersey &amp; 3rd          "/>
    <n v="40.723331586464361"/>
    <n v="-74.045952558517442"/>
    <n v="3272"/>
    <x v="39"/>
    <n v="40.723331586464361"/>
    <n v="-74.045952558517442"/>
    <n v="24412"/>
    <x v="0"/>
    <m/>
    <m/>
    <m/>
    <m/>
    <n v="1981"/>
    <n v="43"/>
    <m/>
    <n v="1"/>
  </r>
  <r>
    <n v="1047"/>
    <n v="17"/>
    <m/>
    <m/>
    <m/>
    <m/>
    <d v="2016-08-06T15:50:43"/>
    <d v="2016-08-06T16:08:11"/>
    <n v="3209"/>
    <s v="Brunswick St          "/>
    <n v="40.724176499999999"/>
    <n v="-74.050656399999994"/>
    <n v="3210"/>
    <x v="27"/>
    <n v="40.742677141000001"/>
    <n v="-74.051788633000001"/>
    <n v="24669"/>
    <x v="0"/>
    <m/>
    <m/>
    <m/>
    <m/>
    <n v="1954"/>
    <n v="70"/>
    <m/>
    <n v="1"/>
  </r>
  <r>
    <n v="322"/>
    <n v="5"/>
    <m/>
    <m/>
    <m/>
    <m/>
    <d v="2016-08-06T15:52:13"/>
    <d v="2016-08-06T15:57:35"/>
    <n v="3272"/>
    <s v="Jersey &amp; 3rd          "/>
    <n v="40.723331586464361"/>
    <n v="-74.045952558517442"/>
    <n v="3213"/>
    <x v="7"/>
    <n v="40.718488919999999"/>
    <n v="-74.047726624999996"/>
    <n v="26315"/>
    <x v="0"/>
    <m/>
    <m/>
    <m/>
    <m/>
    <n v="1980"/>
    <n v="44"/>
    <m/>
    <n v="1"/>
  </r>
  <r>
    <n v="463"/>
    <n v="7"/>
    <m/>
    <m/>
    <m/>
    <m/>
    <d v="2016-08-06T15:53:02"/>
    <d v="2016-08-06T16:00:45"/>
    <n v="3278"/>
    <s v="Monmouth and 6th      "/>
    <n v="40.725685483629007"/>
    <n v="-74.048790335655212"/>
    <n v="3199"/>
    <x v="21"/>
    <n v="40.728744800000001"/>
    <n v="-74.032108199999996"/>
    <n v="26224"/>
    <x v="0"/>
    <m/>
    <m/>
    <m/>
    <m/>
    <n v="1979"/>
    <n v="45"/>
    <m/>
    <n v="1"/>
  </r>
  <r>
    <n v="510"/>
    <n v="8"/>
    <m/>
    <m/>
    <m/>
    <m/>
    <d v="2016-08-06T15:53:36"/>
    <d v="2016-08-06T16:02:07"/>
    <n v="3276"/>
    <s v="Marin Light Rail      "/>
    <n v="40.714584035358932"/>
    <n v="-74.042817056179047"/>
    <n v="3279"/>
    <x v="26"/>
    <n v="40.721630142638354"/>
    <n v="-74.04996782541275"/>
    <n v="26225"/>
    <x v="0"/>
    <m/>
    <m/>
    <m/>
    <m/>
    <n v="1986"/>
    <n v="38"/>
    <m/>
    <n v="2"/>
  </r>
  <r>
    <n v="186"/>
    <n v="3"/>
    <m/>
    <m/>
    <m/>
    <m/>
    <d v="2016-08-06T15:53:44"/>
    <d v="2016-08-06T15:56:51"/>
    <n v="3203"/>
    <s v="Hamilton Park         "/>
    <n v="40.727595966000003"/>
    <n v="-74.044247311000007"/>
    <n v="3211"/>
    <x v="14"/>
    <n v="40.721525149999998"/>
    <n v="-74.046304543000005"/>
    <n v="24478"/>
    <x v="0"/>
    <m/>
    <m/>
    <m/>
    <m/>
    <n v="1967"/>
    <n v="57"/>
    <m/>
    <n v="1"/>
  </r>
  <r>
    <n v="1039"/>
    <n v="17"/>
    <m/>
    <m/>
    <m/>
    <m/>
    <d v="2016-08-06T15:58:34"/>
    <d v="2016-08-06T16:15:53"/>
    <n v="3185"/>
    <s v="City Hall             "/>
    <n v="40.717732499999997"/>
    <n v="-74.043845000000005"/>
    <n v="3199"/>
    <x v="21"/>
    <n v="40.728744800000001"/>
    <n v="-74.032108199999996"/>
    <n v="24501"/>
    <x v="0"/>
    <m/>
    <m/>
    <m/>
    <m/>
    <n v="1988"/>
    <n v="36"/>
    <m/>
    <n v="1"/>
  </r>
  <r>
    <n v="1192"/>
    <n v="19"/>
    <m/>
    <m/>
    <m/>
    <m/>
    <d v="2016-08-06T16:00:12"/>
    <d v="2016-08-06T16:20:05"/>
    <n v="3186"/>
    <s v="Grove St PATH         "/>
    <n v="40.71958611647166"/>
    <n v="-74.043117463588715"/>
    <n v="3186"/>
    <x v="5"/>
    <n v="40.71958611647166"/>
    <n v="-74.043117463588715"/>
    <n v="24602"/>
    <x v="0"/>
    <m/>
    <m/>
    <m/>
    <m/>
    <n v="1973"/>
    <n v="51"/>
    <m/>
    <n v="2"/>
  </r>
  <r>
    <n v="360"/>
    <n v="6"/>
    <m/>
    <m/>
    <m/>
    <m/>
    <d v="2016-08-06T16:00:28"/>
    <d v="2016-08-06T16:06:28"/>
    <n v="3194"/>
    <s v="McGinley Square       "/>
    <n v="40.725339925355797"/>
    <n v="-74.067622125148773"/>
    <n v="3195"/>
    <x v="3"/>
    <n v="40.730742625306583"/>
    <n v="-74.063783884048462"/>
    <n v="26161"/>
    <x v="0"/>
    <m/>
    <m/>
    <m/>
    <m/>
    <n v="1989"/>
    <n v="35"/>
    <m/>
    <n v="1"/>
  </r>
  <r>
    <n v="244"/>
    <n v="4"/>
    <m/>
    <m/>
    <m/>
    <m/>
    <d v="2016-08-06T16:02:05"/>
    <d v="2016-08-06T16:06:09"/>
    <n v="3213"/>
    <s v="Van Vorst Park        "/>
    <n v="40.718488919999999"/>
    <n v="-74.047726624999996"/>
    <n v="3186"/>
    <x v="5"/>
    <n v="40.71958611647166"/>
    <n v="-74.043117463588715"/>
    <n v="26299"/>
    <x v="0"/>
    <m/>
    <m/>
    <m/>
    <m/>
    <n v="1983"/>
    <n v="41"/>
    <m/>
    <n v="1"/>
  </r>
  <r>
    <n v="669"/>
    <n v="11"/>
    <m/>
    <m/>
    <m/>
    <m/>
    <d v="2016-08-06T16:02:19"/>
    <d v="2016-08-06T16:13:28"/>
    <n v="3195"/>
    <s v="Sip Ave               "/>
    <n v="40.730742625306583"/>
    <n v="-74.063783884048462"/>
    <n v="3193"/>
    <x v="4"/>
    <n v="40.724605099886901"/>
    <n v="-74.078405946493149"/>
    <n v="24688"/>
    <x v="0"/>
    <m/>
    <m/>
    <m/>
    <m/>
    <n v="1989"/>
    <n v="35"/>
    <m/>
    <n v="1"/>
  </r>
  <r>
    <n v="795"/>
    <n v="13"/>
    <m/>
    <m/>
    <m/>
    <m/>
    <d v="2016-08-06T16:04:50"/>
    <d v="2016-08-06T16:18:06"/>
    <n v="3184"/>
    <s v="Paulus Hook           "/>
    <n v="40.7141454"/>
    <n v="-74.033551900000006"/>
    <n v="3199"/>
    <x v="21"/>
    <n v="40.728744800000001"/>
    <n v="-74.032108199999996"/>
    <n v="26293"/>
    <x v="0"/>
    <m/>
    <m/>
    <m/>
    <m/>
    <n v="1992"/>
    <n v="32"/>
    <m/>
    <n v="2"/>
  </r>
  <r>
    <n v="796"/>
    <n v="13"/>
    <m/>
    <m/>
    <m/>
    <m/>
    <d v="2016-08-06T16:04:53"/>
    <d v="2016-08-06T16:18:09"/>
    <n v="3184"/>
    <s v="Paulus Hook           "/>
    <n v="40.7141454"/>
    <n v="-74.033551900000006"/>
    <n v="3199"/>
    <x v="21"/>
    <n v="40.728744800000001"/>
    <n v="-74.032108199999996"/>
    <n v="24574"/>
    <x v="0"/>
    <m/>
    <m/>
    <m/>
    <m/>
    <n v="1992"/>
    <n v="32"/>
    <m/>
    <n v="1"/>
  </r>
  <r>
    <n v="406"/>
    <n v="6"/>
    <m/>
    <m/>
    <m/>
    <m/>
    <d v="2016-08-06T16:06:49"/>
    <d v="2016-08-06T16:13:35"/>
    <n v="3203"/>
    <s v="Hamilton Park         "/>
    <n v="40.727595966000003"/>
    <n v="-74.044247311000007"/>
    <n v="3186"/>
    <x v="5"/>
    <n v="40.71958611647166"/>
    <n v="-74.043117463588715"/>
    <n v="24701"/>
    <x v="0"/>
    <m/>
    <m/>
    <m/>
    <m/>
    <n v="1983"/>
    <n v="41"/>
    <m/>
    <n v="1"/>
  </r>
  <r>
    <n v="281"/>
    <n v="4"/>
    <m/>
    <m/>
    <m/>
    <m/>
    <d v="2016-08-06T16:07:00"/>
    <d v="2016-08-06T16:11:42"/>
    <n v="3185"/>
    <s v="City Hall             "/>
    <n v="40.717732499999997"/>
    <n v="-74.043845000000005"/>
    <n v="3279"/>
    <x v="26"/>
    <n v="40.721630142638354"/>
    <n v="-74.04996782541275"/>
    <n v="26201"/>
    <x v="0"/>
    <m/>
    <m/>
    <m/>
    <m/>
    <n v="1983"/>
    <n v="41"/>
    <m/>
    <n v="1"/>
  </r>
  <r>
    <n v="698"/>
    <n v="11"/>
    <m/>
    <m/>
    <m/>
    <m/>
    <d v="2016-08-06T16:07:08"/>
    <d v="2016-08-06T16:18:46"/>
    <n v="3192"/>
    <s v="Liberty Light Rail    "/>
    <n v="40.711242300000002"/>
    <n v="-74.055701299999996"/>
    <n v="3267"/>
    <x v="33"/>
    <n v="40.712418823756899"/>
    <n v="-74.038525521755219"/>
    <n v="24505"/>
    <x v="0"/>
    <m/>
    <m/>
    <m/>
    <m/>
    <m/>
    <s v=""/>
    <m/>
    <n v="0"/>
  </r>
  <r>
    <n v="223"/>
    <n v="3"/>
    <m/>
    <m/>
    <m/>
    <m/>
    <d v="2016-08-06T16:08:16"/>
    <d v="2016-08-06T16:11:59"/>
    <n v="3210"/>
    <s v="Pershing Field        "/>
    <n v="40.742677141000001"/>
    <n v="-74.051788633000001"/>
    <n v="3207"/>
    <x v="32"/>
    <n v="40.737603700000001"/>
    <n v="-74.052478300000004"/>
    <n v="26258"/>
    <x v="0"/>
    <m/>
    <m/>
    <m/>
    <m/>
    <n v="1991"/>
    <n v="33"/>
    <m/>
    <n v="2"/>
  </r>
  <r>
    <n v="1114"/>
    <n v="18"/>
    <m/>
    <m/>
    <m/>
    <m/>
    <d v="2016-08-06T16:10:53"/>
    <d v="2016-08-06T16:29:27"/>
    <n v="3185"/>
    <s v="City Hall             "/>
    <n v="40.717732499999997"/>
    <n v="-74.043845000000005"/>
    <n v="3183"/>
    <x v="11"/>
    <n v="40.716246900000002"/>
    <n v="-74.033458800000005"/>
    <n v="26241"/>
    <x v="0"/>
    <m/>
    <m/>
    <m/>
    <m/>
    <n v="1981"/>
    <n v="43"/>
    <m/>
    <n v="2"/>
  </r>
  <r>
    <n v="348"/>
    <n v="5"/>
    <m/>
    <m/>
    <m/>
    <m/>
    <d v="2016-08-06T16:11:12"/>
    <d v="2016-08-06T16:17:00"/>
    <n v="3276"/>
    <s v="Marin Light Rail      "/>
    <n v="40.714584035358932"/>
    <n v="-74.042817056179047"/>
    <n v="3187"/>
    <x v="16"/>
    <n v="40.721123599999999"/>
    <n v="-74.038050949999999"/>
    <n v="26234"/>
    <x v="0"/>
    <m/>
    <m/>
    <m/>
    <m/>
    <n v="1984"/>
    <n v="40"/>
    <m/>
    <n v="1"/>
  </r>
  <r>
    <n v="1176"/>
    <n v="19"/>
    <m/>
    <m/>
    <m/>
    <m/>
    <d v="2016-08-06T16:11:59"/>
    <d v="2016-08-06T16:31:35"/>
    <n v="3205"/>
    <s v="JC Medical Center     "/>
    <n v="40.716539780991937"/>
    <n v="-74.049637913703904"/>
    <n v="3199"/>
    <x v="21"/>
    <n v="40.728744800000001"/>
    <n v="-74.032108199999996"/>
    <n v="26180"/>
    <x v="0"/>
    <m/>
    <m/>
    <m/>
    <m/>
    <n v="1987"/>
    <n v="37"/>
    <m/>
    <n v="1"/>
  </r>
  <r>
    <n v="1039"/>
    <n v="17"/>
    <m/>
    <m/>
    <m/>
    <m/>
    <d v="2016-08-06T16:12:07"/>
    <d v="2016-08-06T16:29:27"/>
    <n v="3185"/>
    <s v="City Hall             "/>
    <n v="40.717732499999997"/>
    <n v="-74.043845000000005"/>
    <n v="3183"/>
    <x v="11"/>
    <n v="40.716246900000002"/>
    <n v="-74.033458800000005"/>
    <n v="24562"/>
    <x v="0"/>
    <m/>
    <m/>
    <m/>
    <m/>
    <n v="1982"/>
    <n v="42"/>
    <m/>
    <n v="1"/>
  </r>
  <r>
    <n v="382"/>
    <n v="6"/>
    <m/>
    <m/>
    <m/>
    <m/>
    <d v="2016-08-06T16:13:17"/>
    <d v="2016-08-06T16:19:39"/>
    <n v="3195"/>
    <s v="Sip Ave               "/>
    <n v="40.730742625306583"/>
    <n v="-74.063783884048462"/>
    <n v="3193"/>
    <x v="4"/>
    <n v="40.724605099886901"/>
    <n v="-74.078405946493149"/>
    <n v="24560"/>
    <x v="0"/>
    <m/>
    <m/>
    <m/>
    <m/>
    <n v="1979"/>
    <n v="45"/>
    <m/>
    <n v="1"/>
  </r>
  <r>
    <n v="347"/>
    <n v="5"/>
    <m/>
    <m/>
    <m/>
    <m/>
    <d v="2016-08-06T16:13:53"/>
    <d v="2016-08-06T16:19:41"/>
    <n v="3276"/>
    <s v="Marin Light Rail      "/>
    <n v="40.714584035358932"/>
    <n v="-74.042817056179047"/>
    <n v="3267"/>
    <x v="33"/>
    <n v="40.712418823756899"/>
    <n v="-74.038525521755219"/>
    <n v="26216"/>
    <x v="0"/>
    <m/>
    <m/>
    <m/>
    <m/>
    <n v="1982"/>
    <n v="42"/>
    <m/>
    <n v="1"/>
  </r>
  <r>
    <n v="447"/>
    <n v="7"/>
    <m/>
    <m/>
    <m/>
    <m/>
    <d v="2016-08-06T16:14:29"/>
    <d v="2016-08-06T16:21:56"/>
    <n v="3187"/>
    <s v="Warren St             "/>
    <n v="40.721123599999999"/>
    <n v="-74.038050949999999"/>
    <n v="3272"/>
    <x v="39"/>
    <n v="40.723331586464361"/>
    <n v="-74.045952558517442"/>
    <n v="24475"/>
    <x v="1"/>
    <m/>
    <m/>
    <m/>
    <m/>
    <m/>
    <s v=""/>
    <m/>
    <n v="0"/>
  </r>
  <r>
    <n v="642"/>
    <n v="10"/>
    <m/>
    <m/>
    <m/>
    <m/>
    <d v="2016-08-06T16:14:56"/>
    <d v="2016-08-06T16:25:39"/>
    <n v="3214"/>
    <s v="Essex Light Rail      "/>
    <n v="40.712774199999998"/>
    <n v="-74.0364857"/>
    <n v="3211"/>
    <x v="14"/>
    <n v="40.721525149999998"/>
    <n v="-74.046304543000005"/>
    <n v="26255"/>
    <x v="0"/>
    <m/>
    <m/>
    <m/>
    <m/>
    <n v="1991"/>
    <n v="33"/>
    <m/>
    <n v="1"/>
  </r>
  <r>
    <n v="2091"/>
    <n v="34"/>
    <m/>
    <m/>
    <m/>
    <m/>
    <d v="2016-08-06T16:15:22"/>
    <d v="2016-08-06T16:50:14"/>
    <n v="3213"/>
    <s v="Van Vorst Park        "/>
    <n v="40.718488919999999"/>
    <n v="-74.047726624999996"/>
    <n v="3186"/>
    <x v="5"/>
    <n v="40.71958611647166"/>
    <n v="-74.043117463588715"/>
    <n v="26315"/>
    <x v="0"/>
    <m/>
    <m/>
    <m/>
    <m/>
    <n v="1986"/>
    <n v="38"/>
    <m/>
    <n v="1"/>
  </r>
  <r>
    <n v="2081"/>
    <n v="34"/>
    <m/>
    <m/>
    <m/>
    <m/>
    <d v="2016-08-06T16:15:29"/>
    <d v="2016-08-06T16:50:10"/>
    <n v="3213"/>
    <s v="Van Vorst Park        "/>
    <n v="40.718488919999999"/>
    <n v="-74.047726624999996"/>
    <n v="3186"/>
    <x v="5"/>
    <n v="40.71958611647166"/>
    <n v="-74.043117463588715"/>
    <n v="24695"/>
    <x v="0"/>
    <m/>
    <m/>
    <m/>
    <m/>
    <n v="1986"/>
    <n v="38"/>
    <m/>
    <n v="2"/>
  </r>
  <r>
    <n v="428"/>
    <n v="7"/>
    <m/>
    <m/>
    <m/>
    <m/>
    <d v="2016-08-06T16:16:20"/>
    <d v="2016-08-06T16:23:29"/>
    <n v="3183"/>
    <s v="Exchange Place        "/>
    <n v="40.716246900000002"/>
    <n v="-74.033458800000005"/>
    <n v="3213"/>
    <x v="7"/>
    <n v="40.718488919999999"/>
    <n v="-74.047726624999996"/>
    <n v="24621"/>
    <x v="1"/>
    <m/>
    <m/>
    <m/>
    <m/>
    <m/>
    <s v=""/>
    <m/>
    <n v="0"/>
  </r>
  <r>
    <n v="524"/>
    <n v="8"/>
    <m/>
    <m/>
    <m/>
    <m/>
    <d v="2016-08-06T16:16:42"/>
    <d v="2016-08-06T16:25:27"/>
    <n v="3192"/>
    <s v="Liberty Light Rail    "/>
    <n v="40.711242300000002"/>
    <n v="-74.055701299999996"/>
    <n v="3186"/>
    <x v="5"/>
    <n v="40.71958611647166"/>
    <n v="-74.043117463588715"/>
    <n v="24636"/>
    <x v="0"/>
    <m/>
    <m/>
    <m/>
    <m/>
    <n v="1988"/>
    <n v="36"/>
    <m/>
    <n v="2"/>
  </r>
  <r>
    <n v="1215"/>
    <n v="20"/>
    <m/>
    <m/>
    <m/>
    <m/>
    <d v="2016-08-06T16:17:53"/>
    <d v="2016-08-06T16:38:09"/>
    <n v="3183"/>
    <s v="Exchange Place        "/>
    <n v="40.716246900000002"/>
    <n v="-74.033458800000005"/>
    <n v="3276"/>
    <x v="6"/>
    <n v="40.714584035358932"/>
    <n v="-74.042817056179047"/>
    <n v="24604"/>
    <x v="0"/>
    <m/>
    <m/>
    <m/>
    <m/>
    <m/>
    <s v=""/>
    <m/>
    <n v="0"/>
  </r>
  <r>
    <n v="1221"/>
    <n v="20"/>
    <m/>
    <m/>
    <m/>
    <m/>
    <d v="2016-08-06T16:18:00"/>
    <d v="2016-08-06T16:38:22"/>
    <n v="3183"/>
    <s v="Exchange Place        "/>
    <n v="40.716246900000002"/>
    <n v="-74.033458800000005"/>
    <n v="3276"/>
    <x v="6"/>
    <n v="40.714584035358932"/>
    <n v="-74.042817056179047"/>
    <n v="24377"/>
    <x v="0"/>
    <m/>
    <m/>
    <m/>
    <m/>
    <m/>
    <s v=""/>
    <m/>
    <n v="0"/>
  </r>
  <r>
    <n v="191"/>
    <n v="3"/>
    <m/>
    <m/>
    <m/>
    <m/>
    <d v="2016-08-06T16:18:19"/>
    <d v="2016-08-06T16:21:31"/>
    <n v="3194"/>
    <s v="McGinley Square       "/>
    <n v="40.725339925355797"/>
    <n v="-74.067622125148773"/>
    <n v="3195"/>
    <x v="3"/>
    <n v="40.730742625306583"/>
    <n v="-74.063783884048462"/>
    <n v="24673"/>
    <x v="0"/>
    <m/>
    <m/>
    <m/>
    <m/>
    <n v="1977"/>
    <n v="47"/>
    <m/>
    <n v="1"/>
  </r>
  <r>
    <n v="2499"/>
    <n v="41"/>
    <m/>
    <m/>
    <m/>
    <m/>
    <d v="2016-08-06T16:18:22"/>
    <d v="2016-08-06T17:00:02"/>
    <n v="3186"/>
    <s v="Grove St PATH         "/>
    <n v="40.71958611647166"/>
    <n v="-74.043117463588715"/>
    <n v="3186"/>
    <x v="5"/>
    <n v="40.71958611647166"/>
    <n v="-74.043117463588715"/>
    <n v="24643"/>
    <x v="0"/>
    <m/>
    <m/>
    <m/>
    <m/>
    <n v="1989"/>
    <n v="35"/>
    <m/>
    <n v="1"/>
  </r>
  <r>
    <n v="592"/>
    <n v="9"/>
    <m/>
    <m/>
    <m/>
    <m/>
    <d v="2016-08-06T16:20:44"/>
    <d v="2016-08-06T16:30:37"/>
    <n v="3203"/>
    <s v="Hamilton Park         "/>
    <n v="40.727595966000003"/>
    <n v="-74.044247311000007"/>
    <n v="3273"/>
    <x v="0"/>
    <n v="40.721650724879986"/>
    <n v="-74.042884111404419"/>
    <n v="24522"/>
    <x v="0"/>
    <m/>
    <m/>
    <m/>
    <m/>
    <n v="1989"/>
    <n v="35"/>
    <m/>
    <n v="1"/>
  </r>
  <r>
    <n v="474"/>
    <n v="7"/>
    <m/>
    <m/>
    <m/>
    <m/>
    <d v="2016-08-06T16:22:00"/>
    <d v="2016-08-06T16:29:54"/>
    <n v="3267"/>
    <s v="Morris Canal          "/>
    <n v="40.712418823756899"/>
    <n v="-74.038525521755219"/>
    <n v="3187"/>
    <x v="16"/>
    <n v="40.721123599999999"/>
    <n v="-74.038050949999999"/>
    <n v="24505"/>
    <x v="0"/>
    <m/>
    <m/>
    <m/>
    <m/>
    <n v="1988"/>
    <n v="36"/>
    <m/>
    <n v="2"/>
  </r>
  <r>
    <n v="461"/>
    <n v="7"/>
    <m/>
    <m/>
    <m/>
    <m/>
    <d v="2016-08-06T16:22:07"/>
    <d v="2016-08-06T16:29:49"/>
    <n v="3267"/>
    <s v="Morris Canal          "/>
    <n v="40.712418823756899"/>
    <n v="-74.038525521755219"/>
    <n v="3187"/>
    <x v="16"/>
    <n v="40.721123599999999"/>
    <n v="-74.038050949999999"/>
    <n v="26216"/>
    <x v="0"/>
    <m/>
    <m/>
    <m/>
    <m/>
    <n v="1989"/>
    <n v="35"/>
    <m/>
    <n v="1"/>
  </r>
  <r>
    <n v="1410"/>
    <n v="23"/>
    <m/>
    <m/>
    <m/>
    <m/>
    <d v="2016-08-06T16:23:09"/>
    <d v="2016-08-06T16:46:39"/>
    <n v="3199"/>
    <s v="Newport Pkwy          "/>
    <n v="40.728744800000001"/>
    <n v="-74.032108199999996"/>
    <n v="3183"/>
    <x v="11"/>
    <n v="40.716246900000002"/>
    <n v="-74.033458800000005"/>
    <n v="24501"/>
    <x v="0"/>
    <m/>
    <m/>
    <m/>
    <m/>
    <m/>
    <s v=""/>
    <m/>
    <n v="0"/>
  </r>
  <r>
    <n v="1402"/>
    <n v="23"/>
    <m/>
    <m/>
    <m/>
    <m/>
    <d v="2016-08-06T16:23:17"/>
    <d v="2016-08-06T16:46:40"/>
    <n v="3199"/>
    <s v="Newport Pkwy          "/>
    <n v="40.728744800000001"/>
    <n v="-74.032108199999996"/>
    <n v="3183"/>
    <x v="11"/>
    <n v="40.716246900000002"/>
    <n v="-74.033458800000005"/>
    <n v="26224"/>
    <x v="0"/>
    <m/>
    <m/>
    <m/>
    <m/>
    <m/>
    <s v=""/>
    <m/>
    <n v="0"/>
  </r>
  <r>
    <n v="482"/>
    <n v="8"/>
    <m/>
    <m/>
    <m/>
    <m/>
    <d v="2016-08-06T16:23:51"/>
    <d v="2016-08-06T16:31:54"/>
    <n v="3195"/>
    <s v="Sip Ave               "/>
    <n v="40.730742625306583"/>
    <n v="-74.063783884048462"/>
    <n v="3193"/>
    <x v="4"/>
    <n v="40.724605099886901"/>
    <n v="-74.078405946493149"/>
    <n v="24569"/>
    <x v="0"/>
    <m/>
    <m/>
    <m/>
    <m/>
    <n v="1986"/>
    <n v="38"/>
    <m/>
    <n v="1"/>
  </r>
  <r>
    <n v="250"/>
    <n v="4"/>
    <m/>
    <m/>
    <m/>
    <m/>
    <d v="2016-08-06T16:24:20"/>
    <d v="2016-08-06T16:28:30"/>
    <n v="3186"/>
    <s v="Grove St PATH         "/>
    <n v="40.71958611647166"/>
    <n v="-74.043117463588715"/>
    <n v="3203"/>
    <x v="9"/>
    <n v="40.727595966000003"/>
    <n v="-74.044247311000007"/>
    <n v="26306"/>
    <x v="0"/>
    <m/>
    <m/>
    <m/>
    <m/>
    <n v="1971"/>
    <n v="53"/>
    <m/>
    <n v="2"/>
  </r>
  <r>
    <n v="909"/>
    <n v="15"/>
    <m/>
    <m/>
    <m/>
    <m/>
    <d v="2016-08-06T16:24:29"/>
    <d v="2016-08-06T16:39:38"/>
    <n v="3192"/>
    <s v="Liberty Light Rail    "/>
    <n v="40.711242300000002"/>
    <n v="-74.055701299999996"/>
    <n v="3187"/>
    <x v="16"/>
    <n v="40.721123599999999"/>
    <n v="-74.038050949999999"/>
    <n v="26238"/>
    <x v="1"/>
    <m/>
    <m/>
    <m/>
    <m/>
    <m/>
    <s v=""/>
    <m/>
    <n v="0"/>
  </r>
  <r>
    <n v="906"/>
    <n v="15"/>
    <m/>
    <m/>
    <m/>
    <m/>
    <d v="2016-08-06T16:24:41"/>
    <d v="2016-08-06T16:39:47"/>
    <n v="3192"/>
    <s v="Liberty Light Rail    "/>
    <n v="40.711242300000002"/>
    <n v="-74.055701299999996"/>
    <n v="3187"/>
    <x v="16"/>
    <n v="40.721123599999999"/>
    <n v="-74.038050949999999"/>
    <n v="26277"/>
    <x v="1"/>
    <m/>
    <m/>
    <m/>
    <m/>
    <m/>
    <s v=""/>
    <m/>
    <n v="0"/>
  </r>
  <r>
    <n v="886"/>
    <n v="14"/>
    <m/>
    <m/>
    <m/>
    <m/>
    <d v="2016-08-06T16:24:52"/>
    <d v="2016-08-06T16:39:39"/>
    <n v="3192"/>
    <s v="Liberty Light Rail    "/>
    <n v="40.711242300000002"/>
    <n v="-74.055701299999996"/>
    <n v="3187"/>
    <x v="16"/>
    <n v="40.721123599999999"/>
    <n v="-74.038050949999999"/>
    <n v="24581"/>
    <x v="1"/>
    <m/>
    <m/>
    <m/>
    <m/>
    <m/>
    <s v=""/>
    <m/>
    <n v="0"/>
  </r>
  <r>
    <n v="336"/>
    <n v="5"/>
    <m/>
    <m/>
    <m/>
    <m/>
    <d v="2016-08-06T16:25:20"/>
    <d v="2016-08-06T16:30:56"/>
    <n v="3206"/>
    <s v="Hilltop               "/>
    <n v="40.7311689"/>
    <n v="-74.057573599999998"/>
    <n v="3270"/>
    <x v="18"/>
    <n v="40.725289107811321"/>
    <n v="-74.045571684837341"/>
    <n v="24438"/>
    <x v="0"/>
    <m/>
    <m/>
    <m/>
    <m/>
    <n v="1970"/>
    <n v="54"/>
    <m/>
    <n v="1"/>
  </r>
  <r>
    <n v="459"/>
    <n v="7"/>
    <m/>
    <m/>
    <m/>
    <m/>
    <d v="2016-08-06T16:26:03"/>
    <d v="2016-08-06T16:33:43"/>
    <n v="3225"/>
    <s v="Baldwin at Montgomery "/>
    <n v="40.723658899999997"/>
    <n v="-74.064194299999997"/>
    <n v="3211"/>
    <x v="14"/>
    <n v="40.721525149999998"/>
    <n v="-74.046304543000005"/>
    <n v="24682"/>
    <x v="0"/>
    <m/>
    <m/>
    <m/>
    <m/>
    <n v="1989"/>
    <n v="35"/>
    <m/>
    <n v="1"/>
  </r>
  <r>
    <n v="202"/>
    <n v="3"/>
    <m/>
    <m/>
    <m/>
    <m/>
    <d v="2016-08-06T16:26:48"/>
    <d v="2016-08-06T16:30:11"/>
    <n v="3220"/>
    <s v="5 Corners Library     "/>
    <n v="40.734961020009514"/>
    <n v="-74.059503078460693"/>
    <n v="3220"/>
    <x v="24"/>
    <n v="40.734961020009514"/>
    <n v="-74.059503078460693"/>
    <n v="26316"/>
    <x v="0"/>
    <m/>
    <m/>
    <m/>
    <m/>
    <n v="1989"/>
    <n v="35"/>
    <m/>
    <n v="1"/>
  </r>
  <r>
    <n v="135"/>
    <n v="2"/>
    <m/>
    <m/>
    <m/>
    <m/>
    <d v="2016-08-06T16:30:07"/>
    <d v="2016-08-06T16:32:22"/>
    <n v="3194"/>
    <s v="McGinley Square       "/>
    <n v="40.725339925355797"/>
    <n v="-74.067622125148773"/>
    <n v="3195"/>
    <x v="3"/>
    <n v="40.730742625306583"/>
    <n v="-74.063783884048462"/>
    <n v="24595"/>
    <x v="0"/>
    <m/>
    <m/>
    <m/>
    <m/>
    <n v="1982"/>
    <n v="42"/>
    <m/>
    <n v="1"/>
  </r>
  <r>
    <n v="98"/>
    <n v="1"/>
    <m/>
    <m/>
    <m/>
    <m/>
    <d v="2016-08-06T16:32:11"/>
    <d v="2016-08-06T16:33:50"/>
    <n v="3267"/>
    <s v="Morris Canal          "/>
    <n v="40.712418823756899"/>
    <n v="-74.038525521755219"/>
    <n v="3267"/>
    <x v="33"/>
    <n v="40.712418823756899"/>
    <n v="-74.038525521755219"/>
    <n v="26179"/>
    <x v="0"/>
    <m/>
    <m/>
    <m/>
    <m/>
    <n v="1982"/>
    <n v="42"/>
    <m/>
    <n v="1"/>
  </r>
  <r>
    <n v="253"/>
    <n v="4"/>
    <m/>
    <m/>
    <m/>
    <m/>
    <d v="2016-08-06T16:32:23"/>
    <d v="2016-08-06T16:36:36"/>
    <n v="3220"/>
    <s v="5 Corners Library     "/>
    <n v="40.734961020009514"/>
    <n v="-74.059503078460693"/>
    <n v="3195"/>
    <x v="3"/>
    <n v="40.730742625306583"/>
    <n v="-74.063783884048462"/>
    <n v="26177"/>
    <x v="0"/>
    <m/>
    <m/>
    <m/>
    <m/>
    <n v="1989"/>
    <n v="35"/>
    <m/>
    <n v="1"/>
  </r>
  <r>
    <n v="546"/>
    <n v="9"/>
    <m/>
    <m/>
    <m/>
    <m/>
    <d v="2016-08-06T16:34:15"/>
    <d v="2016-08-06T16:43:22"/>
    <n v="3187"/>
    <s v="Warren St             "/>
    <n v="40.721123599999999"/>
    <n v="-74.038050949999999"/>
    <n v="3187"/>
    <x v="16"/>
    <n v="40.721123599999999"/>
    <n v="-74.038050949999999"/>
    <n v="26216"/>
    <x v="0"/>
    <m/>
    <m/>
    <m/>
    <m/>
    <n v="1962"/>
    <n v="62"/>
    <m/>
    <n v="1"/>
  </r>
  <r>
    <n v="346"/>
    <n v="5"/>
    <m/>
    <m/>
    <m/>
    <m/>
    <d v="2016-08-06T16:34:21"/>
    <d v="2016-08-06T16:40:08"/>
    <n v="3267"/>
    <s v="Morris Canal          "/>
    <n v="40.712418823756899"/>
    <n v="-74.038525521755219"/>
    <n v="3276"/>
    <x v="6"/>
    <n v="40.714584035358932"/>
    <n v="-74.042817056179047"/>
    <n v="26179"/>
    <x v="0"/>
    <m/>
    <m/>
    <m/>
    <m/>
    <n v="1982"/>
    <n v="42"/>
    <m/>
    <n v="1"/>
  </r>
  <r>
    <n v="257"/>
    <n v="4"/>
    <m/>
    <m/>
    <m/>
    <m/>
    <d v="2016-08-06T16:36:06"/>
    <d v="2016-08-06T16:40:24"/>
    <n v="3273"/>
    <s v="Manila &amp; 1st          "/>
    <n v="40.721650724879986"/>
    <n v="-74.042884111404419"/>
    <n v="3203"/>
    <x v="9"/>
    <n v="40.727595966000003"/>
    <n v="-74.044247311000007"/>
    <n v="24691"/>
    <x v="0"/>
    <m/>
    <m/>
    <m/>
    <m/>
    <n v="1982"/>
    <n v="42"/>
    <m/>
    <n v="1"/>
  </r>
  <r>
    <n v="942"/>
    <n v="15"/>
    <m/>
    <m/>
    <m/>
    <m/>
    <d v="2016-08-06T16:39:44"/>
    <d v="2016-08-06T16:55:27"/>
    <n v="3184"/>
    <s v="Paulus Hook           "/>
    <n v="40.7141454"/>
    <n v="-74.033551900000006"/>
    <n v="3199"/>
    <x v="21"/>
    <n v="40.728744800000001"/>
    <n v="-74.032108199999996"/>
    <n v="24446"/>
    <x v="0"/>
    <m/>
    <m/>
    <m/>
    <m/>
    <n v="1989"/>
    <n v="35"/>
    <m/>
    <n v="2"/>
  </r>
  <r>
    <n v="322"/>
    <n v="5"/>
    <m/>
    <m/>
    <m/>
    <m/>
    <d v="2016-08-06T16:40:43"/>
    <d v="2016-08-06T16:46:05"/>
    <n v="3276"/>
    <s v="Marin Light Rail      "/>
    <n v="40.714584035358932"/>
    <n v="-74.042817056179047"/>
    <n v="3183"/>
    <x v="11"/>
    <n v="40.716246900000002"/>
    <n v="-74.033458800000005"/>
    <n v="26179"/>
    <x v="0"/>
    <m/>
    <m/>
    <m/>
    <m/>
    <n v="1980"/>
    <n v="44"/>
    <m/>
    <n v="1"/>
  </r>
  <r>
    <n v="756"/>
    <n v="12"/>
    <m/>
    <m/>
    <m/>
    <m/>
    <d v="2016-08-06T16:40:49"/>
    <d v="2016-08-06T16:53:26"/>
    <n v="3209"/>
    <s v="Brunswick St          "/>
    <n v="40.724176499999999"/>
    <n v="-74.050656399999994"/>
    <n v="3192"/>
    <x v="10"/>
    <n v="40.711242300000002"/>
    <n v="-74.055701299999996"/>
    <n v="24434"/>
    <x v="0"/>
    <m/>
    <m/>
    <m/>
    <m/>
    <n v="1981"/>
    <n v="43"/>
    <m/>
    <n v="2"/>
  </r>
  <r>
    <n v="474"/>
    <n v="7"/>
    <m/>
    <m/>
    <m/>
    <m/>
    <d v="2016-08-06T16:41:30"/>
    <d v="2016-08-06T16:49:24"/>
    <n v="3186"/>
    <s v="Grove St PATH         "/>
    <n v="40.71958611647166"/>
    <n v="-74.043117463588715"/>
    <n v="3192"/>
    <x v="10"/>
    <n v="40.711242300000002"/>
    <n v="-74.055701299999996"/>
    <n v="24405"/>
    <x v="0"/>
    <m/>
    <m/>
    <m/>
    <m/>
    <n v="1988"/>
    <n v="36"/>
    <m/>
    <n v="2"/>
  </r>
  <r>
    <n v="253"/>
    <n v="4"/>
    <m/>
    <m/>
    <m/>
    <m/>
    <d v="2016-08-06T16:45:03"/>
    <d v="2016-08-06T16:49:16"/>
    <n v="3267"/>
    <s v="Morris Canal          "/>
    <n v="40.712418823756899"/>
    <n v="-74.038525521755219"/>
    <n v="3184"/>
    <x v="8"/>
    <n v="40.7141454"/>
    <n v="-74.033551900000006"/>
    <n v="24526"/>
    <x v="0"/>
    <m/>
    <m/>
    <m/>
    <m/>
    <n v="1977"/>
    <n v="47"/>
    <m/>
    <n v="1"/>
  </r>
  <r>
    <n v="453"/>
    <n v="7"/>
    <m/>
    <m/>
    <m/>
    <m/>
    <d v="2016-08-06T16:52:09"/>
    <d v="2016-08-06T16:59:43"/>
    <n v="3184"/>
    <s v="Paulus Hook           "/>
    <n v="40.7141454"/>
    <n v="-74.033551900000006"/>
    <n v="3187"/>
    <x v="16"/>
    <n v="40.721123599999999"/>
    <n v="-74.038050949999999"/>
    <n v="26311"/>
    <x v="0"/>
    <m/>
    <m/>
    <m/>
    <m/>
    <n v="1986"/>
    <n v="38"/>
    <m/>
    <n v="1"/>
  </r>
  <r>
    <n v="1016"/>
    <n v="16"/>
    <m/>
    <m/>
    <m/>
    <m/>
    <d v="2016-08-06T16:56:31"/>
    <d v="2016-08-06T17:13:27"/>
    <n v="3195"/>
    <s v="Sip Ave               "/>
    <n v="40.730742625306583"/>
    <n v="-74.063783884048462"/>
    <n v="3183"/>
    <x v="11"/>
    <n v="40.716246900000002"/>
    <n v="-74.033458800000005"/>
    <n v="26195"/>
    <x v="0"/>
    <m/>
    <m/>
    <m/>
    <m/>
    <n v="1971"/>
    <n v="53"/>
    <m/>
    <n v="2"/>
  </r>
  <r>
    <n v="274"/>
    <n v="4"/>
    <m/>
    <m/>
    <m/>
    <m/>
    <d v="2016-08-06T16:57:02"/>
    <d v="2016-08-06T17:01:37"/>
    <n v="3187"/>
    <s v="Warren St             "/>
    <n v="40.721123599999999"/>
    <n v="-74.038050949999999"/>
    <n v="3211"/>
    <x v="14"/>
    <n v="40.721525149999998"/>
    <n v="-74.046304543000005"/>
    <n v="26238"/>
    <x v="0"/>
    <m/>
    <m/>
    <m/>
    <m/>
    <n v="1992"/>
    <n v="32"/>
    <m/>
    <n v="1"/>
  </r>
  <r>
    <n v="259"/>
    <n v="4"/>
    <m/>
    <m/>
    <m/>
    <m/>
    <d v="2016-08-06T16:59:45"/>
    <d v="2016-08-06T17:04:04"/>
    <n v="3185"/>
    <s v="City Hall             "/>
    <n v="40.717732499999997"/>
    <n v="-74.043845000000005"/>
    <n v="3213"/>
    <x v="7"/>
    <n v="40.718488919999999"/>
    <n v="-74.047726624999996"/>
    <n v="24630"/>
    <x v="0"/>
    <m/>
    <m/>
    <m/>
    <m/>
    <n v="1994"/>
    <n v="30"/>
    <m/>
    <n v="2"/>
  </r>
  <r>
    <n v="262"/>
    <n v="4"/>
    <m/>
    <m/>
    <m/>
    <m/>
    <d v="2016-08-06T16:59:48"/>
    <d v="2016-08-06T17:04:11"/>
    <n v="3185"/>
    <s v="City Hall             "/>
    <n v="40.717732499999997"/>
    <n v="-74.043845000000005"/>
    <n v="3213"/>
    <x v="7"/>
    <n v="40.718488919999999"/>
    <n v="-74.047726624999996"/>
    <n v="26189"/>
    <x v="0"/>
    <m/>
    <m/>
    <m/>
    <m/>
    <n v="1989"/>
    <n v="35"/>
    <m/>
    <n v="1"/>
  </r>
  <r>
    <n v="490"/>
    <n v="8"/>
    <m/>
    <m/>
    <m/>
    <m/>
    <d v="2016-08-06T17:03:25"/>
    <d v="2016-08-06T17:11:35"/>
    <n v="3198"/>
    <s v="Heights Elevator      "/>
    <n v="40.748715945380226"/>
    <n v="-74.040443301200867"/>
    <n v="3212"/>
    <x v="40"/>
    <n v="40.734785817999999"/>
    <n v="-74.050443635999997"/>
    <n v="26236"/>
    <x v="0"/>
    <m/>
    <m/>
    <m/>
    <m/>
    <n v="1985"/>
    <n v="39"/>
    <m/>
    <n v="1"/>
  </r>
  <r>
    <n v="179"/>
    <n v="2"/>
    <m/>
    <m/>
    <m/>
    <m/>
    <d v="2016-08-06T17:07:37"/>
    <d v="2016-08-06T17:10:37"/>
    <n v="3276"/>
    <s v="Marin Light Rail      "/>
    <n v="40.714584035358932"/>
    <n v="-74.042817056179047"/>
    <n v="3185"/>
    <x v="13"/>
    <n v="40.717732499999997"/>
    <n v="-74.043845000000005"/>
    <n v="26431"/>
    <x v="0"/>
    <m/>
    <m/>
    <m/>
    <m/>
    <n v="1983"/>
    <n v="41"/>
    <m/>
    <n v="1"/>
  </r>
  <r>
    <n v="1747"/>
    <n v="29"/>
    <m/>
    <m/>
    <m/>
    <m/>
    <d v="2016-08-06T17:09:17"/>
    <d v="2016-08-06T17:38:25"/>
    <n v="3275"/>
    <s v="Columbus Drive        "/>
    <n v="40.718355198232139"/>
    <n v="-74.038914442062378"/>
    <n v="3205"/>
    <x v="25"/>
    <n v="40.716539780991937"/>
    <n v="-74.049637913703904"/>
    <n v="26205"/>
    <x v="0"/>
    <m/>
    <m/>
    <m/>
    <m/>
    <n v="1968"/>
    <n v="56"/>
    <m/>
    <n v="1"/>
  </r>
  <r>
    <n v="219"/>
    <n v="3"/>
    <m/>
    <m/>
    <m/>
    <m/>
    <d v="2016-08-06T17:09:40"/>
    <d v="2016-08-06T17:13:20"/>
    <n v="3267"/>
    <s v="Morris Canal          "/>
    <n v="40.712418823756899"/>
    <n v="-74.038525521755219"/>
    <n v="3275"/>
    <x v="17"/>
    <n v="40.718355198232139"/>
    <n v="-74.038914442062378"/>
    <n v="26151"/>
    <x v="0"/>
    <m/>
    <m/>
    <m/>
    <m/>
    <n v="1960"/>
    <n v="64"/>
    <m/>
    <n v="1"/>
  </r>
  <r>
    <n v="217"/>
    <n v="3"/>
    <m/>
    <m/>
    <m/>
    <m/>
    <d v="2016-08-06T17:09:48"/>
    <d v="2016-08-06T17:13:25"/>
    <n v="3187"/>
    <s v="Warren St             "/>
    <n v="40.721123599999999"/>
    <n v="-74.038050949999999"/>
    <n v="3183"/>
    <x v="11"/>
    <n v="40.716246900000002"/>
    <n v="-74.033458800000005"/>
    <n v="26277"/>
    <x v="0"/>
    <m/>
    <m/>
    <m/>
    <m/>
    <n v="1984"/>
    <n v="40"/>
    <m/>
    <n v="1"/>
  </r>
  <r>
    <n v="360"/>
    <n v="6"/>
    <m/>
    <m/>
    <m/>
    <m/>
    <d v="2016-08-06T17:11:14"/>
    <d v="2016-08-06T17:17:15"/>
    <n v="3195"/>
    <s v="Sip Ave               "/>
    <n v="40.730742625306583"/>
    <n v="-74.063783884048462"/>
    <n v="3220"/>
    <x v="24"/>
    <n v="40.734961020009514"/>
    <n v="-74.059503078460693"/>
    <n v="24470"/>
    <x v="0"/>
    <m/>
    <m/>
    <m/>
    <m/>
    <n v="1989"/>
    <n v="35"/>
    <m/>
    <n v="1"/>
  </r>
  <r>
    <n v="894"/>
    <n v="14"/>
    <m/>
    <m/>
    <m/>
    <m/>
    <d v="2016-08-06T17:13:32"/>
    <d v="2016-08-06T17:28:27"/>
    <n v="3212"/>
    <s v="Christ Hospital       "/>
    <n v="40.734785817999999"/>
    <n v="-74.050443635999997"/>
    <n v="3197"/>
    <x v="29"/>
    <n v="40.752558999999998"/>
    <n v="-74.044725"/>
    <n v="26288"/>
    <x v="0"/>
    <m/>
    <m/>
    <m/>
    <m/>
    <n v="1971"/>
    <n v="53"/>
    <m/>
    <n v="2"/>
  </r>
  <r>
    <n v="204"/>
    <n v="3"/>
    <m/>
    <m/>
    <m/>
    <m/>
    <d v="2016-08-06T17:14:12"/>
    <d v="2016-08-06T17:17:37"/>
    <n v="3211"/>
    <s v="Newark Ave            "/>
    <n v="40.721525149999998"/>
    <n v="-74.046304543000005"/>
    <n v="3203"/>
    <x v="9"/>
    <n v="40.727595966000003"/>
    <n v="-74.044247311000007"/>
    <n v="26238"/>
    <x v="0"/>
    <m/>
    <m/>
    <m/>
    <m/>
    <n v="1967"/>
    <n v="57"/>
    <m/>
    <n v="1"/>
  </r>
  <r>
    <n v="353"/>
    <n v="5"/>
    <m/>
    <m/>
    <m/>
    <m/>
    <d v="2016-08-06T17:16:06"/>
    <d v="2016-08-06T17:22:00"/>
    <n v="3202"/>
    <s v="Newport PATH          "/>
    <n v="40.727223500000001"/>
    <n v="-74.033758899999995"/>
    <n v="3203"/>
    <x v="9"/>
    <n v="40.727595966000003"/>
    <n v="-74.044247311000007"/>
    <n v="26204"/>
    <x v="0"/>
    <m/>
    <m/>
    <m/>
    <m/>
    <n v="1987"/>
    <n v="37"/>
    <m/>
    <n v="1"/>
  </r>
  <r>
    <n v="770"/>
    <n v="12"/>
    <m/>
    <m/>
    <m/>
    <m/>
    <d v="2016-08-06T17:16:06"/>
    <d v="2016-08-06T17:28:56"/>
    <n v="3279"/>
    <s v="Dixon Mills           "/>
    <n v="40.721630142638354"/>
    <n v="-74.04996782541275"/>
    <n v="3183"/>
    <x v="11"/>
    <n v="40.716246900000002"/>
    <n v="-74.033458800000005"/>
    <n v="24386"/>
    <x v="0"/>
    <m/>
    <m/>
    <m/>
    <m/>
    <n v="1986"/>
    <n v="38"/>
    <m/>
    <n v="1"/>
  </r>
  <r>
    <n v="373"/>
    <n v="6"/>
    <m/>
    <m/>
    <m/>
    <m/>
    <d v="2016-08-06T17:17:06"/>
    <d v="2016-08-06T17:23:19"/>
    <n v="3184"/>
    <s v="Paulus Hook           "/>
    <n v="40.7141454"/>
    <n v="-74.033551900000006"/>
    <n v="3267"/>
    <x v="33"/>
    <n v="40.712418823756899"/>
    <n v="-74.038525521755219"/>
    <n v="24526"/>
    <x v="0"/>
    <m/>
    <m/>
    <m/>
    <m/>
    <n v="1977"/>
    <n v="47"/>
    <m/>
    <n v="1"/>
  </r>
  <r>
    <n v="1804"/>
    <n v="30"/>
    <m/>
    <m/>
    <m/>
    <m/>
    <d v="2016-08-06T17:18:23"/>
    <d v="2016-08-06T17:48:28"/>
    <n v="3267"/>
    <s v="Morris Canal          "/>
    <n v="40.712418823756899"/>
    <n v="-74.038525521755219"/>
    <n v="3187"/>
    <x v="16"/>
    <n v="40.721123599999999"/>
    <n v="-74.038050949999999"/>
    <n v="24608"/>
    <x v="0"/>
    <m/>
    <m/>
    <m/>
    <m/>
    <m/>
    <s v=""/>
    <m/>
    <n v="0"/>
  </r>
  <r>
    <n v="316"/>
    <n v="5"/>
    <m/>
    <m/>
    <m/>
    <m/>
    <d v="2016-08-06T17:19:24"/>
    <d v="2016-08-06T17:24:40"/>
    <n v="3275"/>
    <s v="Columbus Drive        "/>
    <n v="40.718355198232139"/>
    <n v="-74.038914442062378"/>
    <n v="3275"/>
    <x v="17"/>
    <n v="40.718355198232139"/>
    <n v="-74.038914442062378"/>
    <n v="26151"/>
    <x v="0"/>
    <m/>
    <m/>
    <m/>
    <m/>
    <n v="1992"/>
    <n v="32"/>
    <m/>
    <n v="1"/>
  </r>
  <r>
    <n v="660"/>
    <n v="11"/>
    <m/>
    <m/>
    <m/>
    <m/>
    <d v="2016-08-06T17:21:25"/>
    <d v="2016-08-06T17:32:26"/>
    <n v="3185"/>
    <s v="City Hall             "/>
    <n v="40.717732499999997"/>
    <n v="-74.043845000000005"/>
    <n v="3202"/>
    <x v="15"/>
    <n v="40.727223500000001"/>
    <n v="-74.033758899999995"/>
    <n v="24437"/>
    <x v="0"/>
    <m/>
    <m/>
    <m/>
    <m/>
    <n v="1987"/>
    <n v="37"/>
    <m/>
    <n v="2"/>
  </r>
  <r>
    <n v="410"/>
    <n v="6"/>
    <m/>
    <m/>
    <m/>
    <m/>
    <d v="2016-08-06T17:23:21"/>
    <d v="2016-08-06T17:30:12"/>
    <n v="3185"/>
    <s v="City Hall             "/>
    <n v="40.717732499999997"/>
    <n v="-74.043845000000005"/>
    <n v="3209"/>
    <x v="28"/>
    <n v="40.724176499999999"/>
    <n v="-74.050656399999994"/>
    <n v="26245"/>
    <x v="1"/>
    <m/>
    <m/>
    <m/>
    <m/>
    <m/>
    <s v=""/>
    <m/>
    <n v="0"/>
  </r>
  <r>
    <n v="345"/>
    <n v="5"/>
    <m/>
    <m/>
    <m/>
    <m/>
    <d v="2016-08-06T17:25:22"/>
    <d v="2016-08-06T17:31:07"/>
    <n v="3267"/>
    <s v="Morris Canal          "/>
    <n v="40.712418823756899"/>
    <n v="-74.038525521755219"/>
    <n v="3205"/>
    <x v="25"/>
    <n v="40.716539780991937"/>
    <n v="-74.049637913703904"/>
    <n v="24526"/>
    <x v="0"/>
    <m/>
    <m/>
    <m/>
    <m/>
    <n v="1981"/>
    <n v="43"/>
    <m/>
    <n v="0"/>
  </r>
  <r>
    <n v="1092"/>
    <n v="18"/>
    <m/>
    <m/>
    <m/>
    <m/>
    <d v="2016-08-06T17:26:47"/>
    <d v="2016-08-06T17:44:59"/>
    <n v="3216"/>
    <s v="Columbia Park         "/>
    <n v="40.697029899999997"/>
    <n v="-74.096936600000006"/>
    <n v="3194"/>
    <x v="20"/>
    <n v="40.725339925355797"/>
    <n v="-74.067622125148773"/>
    <n v="24517"/>
    <x v="0"/>
    <m/>
    <m/>
    <m/>
    <m/>
    <n v="1977"/>
    <n v="47"/>
    <m/>
    <n v="1"/>
  </r>
  <r>
    <n v="162"/>
    <n v="2"/>
    <m/>
    <m/>
    <m/>
    <m/>
    <d v="2016-08-06T17:27:59"/>
    <d v="2016-08-06T17:30:42"/>
    <n v="3213"/>
    <s v="Van Vorst Park        "/>
    <n v="40.718488919999999"/>
    <n v="-74.047726624999996"/>
    <n v="3186"/>
    <x v="5"/>
    <n v="40.71958611647166"/>
    <n v="-74.043117463588715"/>
    <n v="26157"/>
    <x v="0"/>
    <m/>
    <m/>
    <m/>
    <m/>
    <n v="1992"/>
    <n v="32"/>
    <m/>
    <n v="1"/>
  </r>
  <r>
    <n v="165"/>
    <n v="2"/>
    <m/>
    <m/>
    <m/>
    <m/>
    <d v="2016-08-06T17:28:00"/>
    <d v="2016-08-06T17:30:46"/>
    <n v="3213"/>
    <s v="Van Vorst Park        "/>
    <n v="40.718488919999999"/>
    <n v="-74.047726624999996"/>
    <n v="3186"/>
    <x v="5"/>
    <n v="40.71958611647166"/>
    <n v="-74.043117463588715"/>
    <n v="26189"/>
    <x v="0"/>
    <m/>
    <m/>
    <m/>
    <m/>
    <n v="1992"/>
    <n v="32"/>
    <m/>
    <n v="1"/>
  </r>
  <r>
    <n v="264"/>
    <n v="4"/>
    <m/>
    <m/>
    <m/>
    <m/>
    <d v="2016-08-06T17:31:54"/>
    <d v="2016-08-06T17:36:18"/>
    <n v="3185"/>
    <s v="City Hall             "/>
    <n v="40.717732499999997"/>
    <n v="-74.043845000000005"/>
    <n v="3267"/>
    <x v="33"/>
    <n v="40.712418823756899"/>
    <n v="-74.038525521755219"/>
    <n v="26431"/>
    <x v="0"/>
    <m/>
    <m/>
    <m/>
    <m/>
    <n v="1983"/>
    <n v="41"/>
    <m/>
    <n v="1"/>
  </r>
  <r>
    <n v="495"/>
    <n v="8"/>
    <m/>
    <m/>
    <m/>
    <m/>
    <d v="2016-08-06T17:31:59"/>
    <d v="2016-08-06T17:40:15"/>
    <n v="3194"/>
    <s v="McGinley Square       "/>
    <n v="40.725339925355797"/>
    <n v="-74.067622125148773"/>
    <n v="3186"/>
    <x v="5"/>
    <n v="40.71958611647166"/>
    <n v="-74.043117463588715"/>
    <n v="26296"/>
    <x v="0"/>
    <m/>
    <m/>
    <m/>
    <m/>
    <n v="1986"/>
    <n v="38"/>
    <m/>
    <n v="1"/>
  </r>
  <r>
    <n v="183"/>
    <n v="3"/>
    <m/>
    <m/>
    <m/>
    <m/>
    <d v="2016-08-06T17:32:43"/>
    <d v="2016-08-06T17:35:47"/>
    <n v="3209"/>
    <s v="Brunswick St          "/>
    <n v="40.724176499999999"/>
    <n v="-74.050656399999994"/>
    <n v="3211"/>
    <x v="14"/>
    <n v="40.721525149999998"/>
    <n v="-74.046304543000005"/>
    <n v="24648"/>
    <x v="0"/>
    <m/>
    <m/>
    <m/>
    <m/>
    <n v="1990"/>
    <n v="34"/>
    <m/>
    <n v="1"/>
  </r>
  <r>
    <n v="189"/>
    <n v="3"/>
    <m/>
    <m/>
    <m/>
    <m/>
    <d v="2016-08-06T17:32:43"/>
    <d v="2016-08-06T17:35:53"/>
    <n v="3209"/>
    <s v="Brunswick St          "/>
    <n v="40.724176499999999"/>
    <n v="-74.050656399999994"/>
    <n v="3211"/>
    <x v="14"/>
    <n v="40.721525149999998"/>
    <n v="-74.046304543000005"/>
    <n v="26292"/>
    <x v="0"/>
    <m/>
    <m/>
    <m/>
    <m/>
    <n v="1993"/>
    <n v="31"/>
    <m/>
    <n v="2"/>
  </r>
  <r>
    <n v="311"/>
    <n v="5"/>
    <m/>
    <m/>
    <m/>
    <m/>
    <d v="2016-08-06T17:33:30"/>
    <d v="2016-08-06T17:38:42"/>
    <n v="3205"/>
    <s v="JC Medical Center     "/>
    <n v="40.716539780991937"/>
    <n v="-74.049637913703904"/>
    <n v="3192"/>
    <x v="10"/>
    <n v="40.711242300000002"/>
    <n v="-74.055701299999996"/>
    <n v="24526"/>
    <x v="0"/>
    <m/>
    <m/>
    <m/>
    <m/>
    <n v="1981"/>
    <n v="43"/>
    <m/>
    <n v="0"/>
  </r>
  <r>
    <n v="349"/>
    <n v="5"/>
    <m/>
    <m/>
    <m/>
    <m/>
    <d v="2016-08-06T17:34:35"/>
    <d v="2016-08-06T17:40:24"/>
    <n v="3212"/>
    <s v="Christ Hospital       "/>
    <n v="40.734785817999999"/>
    <n v="-74.050443635999997"/>
    <n v="3220"/>
    <x v="24"/>
    <n v="40.734961020009514"/>
    <n v="-74.059503078460693"/>
    <n v="24524"/>
    <x v="0"/>
    <m/>
    <m/>
    <m/>
    <m/>
    <n v="1991"/>
    <n v="33"/>
    <m/>
    <n v="1"/>
  </r>
  <r>
    <n v="162"/>
    <n v="2"/>
    <m/>
    <m/>
    <m/>
    <m/>
    <d v="2016-08-06T17:37:00"/>
    <d v="2016-08-06T17:39:42"/>
    <n v="3187"/>
    <s v="Warren St             "/>
    <n v="40.721123599999999"/>
    <n v="-74.038050949999999"/>
    <n v="3275"/>
    <x v="17"/>
    <n v="40.718355198232139"/>
    <n v="-74.038914442062378"/>
    <n v="26216"/>
    <x v="0"/>
    <m/>
    <m/>
    <m/>
    <m/>
    <m/>
    <s v=""/>
    <m/>
    <n v="0"/>
  </r>
  <r>
    <n v="320"/>
    <n v="5"/>
    <m/>
    <m/>
    <m/>
    <m/>
    <d v="2016-08-06T17:37:08"/>
    <d v="2016-08-06T17:42:29"/>
    <n v="3195"/>
    <s v="Sip Ave               "/>
    <n v="40.730742625306583"/>
    <n v="-74.063783884048462"/>
    <n v="3209"/>
    <x v="28"/>
    <n v="40.724176499999999"/>
    <n v="-74.050656399999994"/>
    <n v="26278"/>
    <x v="0"/>
    <m/>
    <m/>
    <m/>
    <m/>
    <n v="1976"/>
    <n v="48"/>
    <m/>
    <n v="1"/>
  </r>
  <r>
    <n v="113"/>
    <n v="1"/>
    <m/>
    <m/>
    <m/>
    <m/>
    <d v="2016-08-06T17:37:42"/>
    <d v="2016-08-06T17:39:36"/>
    <n v="3186"/>
    <s v="Grove St PATH         "/>
    <n v="40.71958611647166"/>
    <n v="-74.043117463588715"/>
    <n v="3185"/>
    <x v="13"/>
    <n v="40.717732499999997"/>
    <n v="-74.043845000000005"/>
    <n v="26299"/>
    <x v="0"/>
    <m/>
    <m/>
    <m/>
    <m/>
    <n v="1991"/>
    <n v="33"/>
    <m/>
    <n v="1"/>
  </r>
  <r>
    <n v="458"/>
    <n v="7"/>
    <m/>
    <m/>
    <m/>
    <m/>
    <d v="2016-08-06T17:39:29"/>
    <d v="2016-08-06T17:47:07"/>
    <n v="3210"/>
    <s v="Pershing Field        "/>
    <n v="40.742677141000001"/>
    <n v="-74.051788633000001"/>
    <n v="3195"/>
    <x v="3"/>
    <n v="40.730742625306583"/>
    <n v="-74.063783884048462"/>
    <n v="26229"/>
    <x v="0"/>
    <m/>
    <m/>
    <m/>
    <m/>
    <n v="1993"/>
    <n v="31"/>
    <m/>
    <n v="0"/>
  </r>
  <r>
    <n v="331"/>
    <n v="5"/>
    <m/>
    <m/>
    <m/>
    <m/>
    <d v="2016-08-06T17:39:48"/>
    <d v="2016-08-06T17:45:19"/>
    <n v="3202"/>
    <s v="Newport PATH          "/>
    <n v="40.727223500000001"/>
    <n v="-74.033758899999995"/>
    <n v="3203"/>
    <x v="9"/>
    <n v="40.727595966000003"/>
    <n v="-74.044247311000007"/>
    <n v="24535"/>
    <x v="0"/>
    <m/>
    <m/>
    <m/>
    <m/>
    <n v="1981"/>
    <n v="43"/>
    <m/>
    <n v="1"/>
  </r>
  <r>
    <n v="177"/>
    <n v="2"/>
    <m/>
    <m/>
    <m/>
    <m/>
    <d v="2016-08-06T17:40:46"/>
    <d v="2016-08-06T17:43:43"/>
    <n v="3270"/>
    <s v="Jersey &amp; 6th St       "/>
    <n v="40.725289107811321"/>
    <n v="-74.045571684837341"/>
    <n v="3211"/>
    <x v="14"/>
    <n v="40.721525149999998"/>
    <n v="-74.046304543000005"/>
    <n v="26153"/>
    <x v="0"/>
    <m/>
    <m/>
    <m/>
    <m/>
    <n v="1959"/>
    <n v="65"/>
    <m/>
    <n v="1"/>
  </r>
  <r>
    <n v="3585"/>
    <n v="59"/>
    <m/>
    <m/>
    <m/>
    <m/>
    <d v="2016-08-06T17:41:27"/>
    <d v="2016-08-06T18:41:12"/>
    <n v="3192"/>
    <s v="Liberty Light Rail    "/>
    <n v="40.711242300000002"/>
    <n v="-74.055701299999996"/>
    <n v="3192"/>
    <x v="10"/>
    <n v="40.711242300000002"/>
    <n v="-74.055701299999996"/>
    <n v="24526"/>
    <x v="0"/>
    <m/>
    <m/>
    <m/>
    <m/>
    <n v="1981"/>
    <n v="43"/>
    <m/>
    <n v="0"/>
  </r>
  <r>
    <n v="251"/>
    <n v="4"/>
    <m/>
    <m/>
    <m/>
    <m/>
    <d v="2016-08-06T17:41:30"/>
    <d v="2016-08-06T17:45:42"/>
    <n v="3183"/>
    <s v="Exchange Place        "/>
    <n v="40.716246900000002"/>
    <n v="-74.033458800000005"/>
    <n v="3267"/>
    <x v="33"/>
    <n v="40.712418823756899"/>
    <n v="-74.038525521755219"/>
    <n v="26281"/>
    <x v="0"/>
    <m/>
    <m/>
    <m/>
    <m/>
    <n v="1990"/>
    <n v="34"/>
    <m/>
    <n v="1"/>
  </r>
  <r>
    <n v="120"/>
    <n v="2"/>
    <m/>
    <m/>
    <m/>
    <m/>
    <d v="2016-08-06T17:42:47"/>
    <d v="2016-08-06T17:44:47"/>
    <n v="3187"/>
    <s v="Warren St             "/>
    <n v="40.721123599999999"/>
    <n v="-74.038050949999999"/>
    <n v="3275"/>
    <x v="17"/>
    <n v="40.718355198232139"/>
    <n v="-74.038914442062378"/>
    <n v="24505"/>
    <x v="0"/>
    <m/>
    <m/>
    <m/>
    <m/>
    <n v="1984"/>
    <n v="40"/>
    <m/>
    <n v="1"/>
  </r>
  <r>
    <n v="709"/>
    <n v="11"/>
    <m/>
    <m/>
    <m/>
    <m/>
    <d v="2016-08-06T17:45:35"/>
    <d v="2016-08-06T17:57:24"/>
    <n v="3267"/>
    <s v="Morris Canal          "/>
    <n v="40.712418823756899"/>
    <n v="-74.038525521755219"/>
    <n v="3184"/>
    <x v="8"/>
    <n v="40.7141454"/>
    <n v="-74.033551900000006"/>
    <n v="26431"/>
    <x v="0"/>
    <m/>
    <m/>
    <m/>
    <m/>
    <n v="1984"/>
    <n v="40"/>
    <m/>
    <n v="1"/>
  </r>
  <r>
    <n v="2355"/>
    <n v="39"/>
    <m/>
    <m/>
    <m/>
    <m/>
    <d v="2016-08-06T17:46:34"/>
    <d v="2016-08-06T18:25:50"/>
    <n v="3275"/>
    <s v="Columbus Drive        "/>
    <n v="40.718355198232139"/>
    <n v="-74.038914442062378"/>
    <n v="3183"/>
    <x v="11"/>
    <n v="40.716246900000002"/>
    <n v="-74.033458800000005"/>
    <n v="26151"/>
    <x v="0"/>
    <m/>
    <m/>
    <m/>
    <m/>
    <n v="1992"/>
    <n v="32"/>
    <m/>
    <n v="1"/>
  </r>
  <r>
    <n v="396"/>
    <n v="6"/>
    <m/>
    <m/>
    <m/>
    <m/>
    <d v="2016-08-06T17:46:58"/>
    <d v="2016-08-06T17:53:35"/>
    <n v="3186"/>
    <s v="Grove St PATH         "/>
    <n v="40.71958611647166"/>
    <n v="-74.043117463588715"/>
    <n v="3184"/>
    <x v="8"/>
    <n v="40.7141454"/>
    <n v="-74.033551900000006"/>
    <n v="26296"/>
    <x v="0"/>
    <m/>
    <m/>
    <m/>
    <m/>
    <n v="1967"/>
    <n v="57"/>
    <m/>
    <n v="1"/>
  </r>
  <r>
    <n v="173"/>
    <n v="2"/>
    <m/>
    <m/>
    <m/>
    <m/>
    <d v="2016-08-06T17:48:01"/>
    <d v="2016-08-06T17:50:55"/>
    <n v="3186"/>
    <s v="Grove St PATH         "/>
    <n v="40.71958611647166"/>
    <n v="-74.043117463588715"/>
    <n v="3279"/>
    <x v="26"/>
    <n v="40.721630142638354"/>
    <n v="-74.04996782541275"/>
    <n v="24636"/>
    <x v="0"/>
    <m/>
    <m/>
    <m/>
    <m/>
    <n v="1985"/>
    <n v="39"/>
    <m/>
    <n v="1"/>
  </r>
  <r>
    <n v="747"/>
    <n v="12"/>
    <m/>
    <m/>
    <m/>
    <m/>
    <d v="2016-08-06T17:49:55"/>
    <d v="2016-08-06T18:02:23"/>
    <n v="3194"/>
    <s v="McGinley Square       "/>
    <n v="40.725339925355797"/>
    <n v="-74.067622125148773"/>
    <n v="3207"/>
    <x v="32"/>
    <n v="40.737603700000001"/>
    <n v="-74.052478300000004"/>
    <n v="24721"/>
    <x v="0"/>
    <m/>
    <m/>
    <m/>
    <m/>
    <n v="1977"/>
    <n v="47"/>
    <m/>
    <n v="1"/>
  </r>
  <r>
    <n v="2107"/>
    <n v="35"/>
    <m/>
    <m/>
    <m/>
    <m/>
    <d v="2016-08-06T17:50:26"/>
    <d v="2016-08-06T18:25:34"/>
    <n v="3186"/>
    <s v="Grove St PATH         "/>
    <n v="40.71958611647166"/>
    <n v="-74.043117463588715"/>
    <n v="3199"/>
    <x v="21"/>
    <n v="40.728744800000001"/>
    <n v="-74.032108199999996"/>
    <n v="24643"/>
    <x v="0"/>
    <m/>
    <m/>
    <m/>
    <m/>
    <n v="1976"/>
    <n v="48"/>
    <m/>
    <n v="1"/>
  </r>
  <r>
    <n v="790"/>
    <n v="13"/>
    <m/>
    <m/>
    <m/>
    <m/>
    <d v="2016-08-06T17:50:30"/>
    <d v="2016-08-06T18:03:41"/>
    <n v="3183"/>
    <s v="Exchange Place        "/>
    <n v="40.716246900000002"/>
    <n v="-74.033458800000005"/>
    <n v="3203"/>
    <x v="9"/>
    <n v="40.727595966000003"/>
    <n v="-74.044247311000007"/>
    <n v="26224"/>
    <x v="0"/>
    <m/>
    <m/>
    <m/>
    <m/>
    <n v="1953"/>
    <n v="71"/>
    <m/>
    <n v="2"/>
  </r>
  <r>
    <n v="779"/>
    <n v="12"/>
    <m/>
    <m/>
    <m/>
    <m/>
    <d v="2016-08-06T17:50:42"/>
    <d v="2016-08-06T18:03:41"/>
    <n v="3183"/>
    <s v="Exchange Place        "/>
    <n v="40.716246900000002"/>
    <n v="-74.033458800000005"/>
    <n v="3203"/>
    <x v="9"/>
    <n v="40.727595966000003"/>
    <n v="-74.044247311000007"/>
    <n v="24622"/>
    <x v="0"/>
    <m/>
    <m/>
    <m/>
    <m/>
    <n v="1956"/>
    <n v="68"/>
    <m/>
    <n v="1"/>
  </r>
  <r>
    <n v="681"/>
    <n v="11"/>
    <m/>
    <m/>
    <m/>
    <m/>
    <d v="2016-08-06T17:50:59"/>
    <d v="2016-08-06T18:02:20"/>
    <n v="3195"/>
    <s v="Sip Ave               "/>
    <n v="40.730742625306583"/>
    <n v="-74.063783884048462"/>
    <n v="3189"/>
    <x v="35"/>
    <n v="40.714402"/>
    <n v="-74.088772300000002"/>
    <n v="26161"/>
    <x v="0"/>
    <m/>
    <m/>
    <m/>
    <m/>
    <n v="1985"/>
    <n v="39"/>
    <m/>
    <n v="1"/>
  </r>
  <r>
    <n v="370"/>
    <n v="6"/>
    <m/>
    <m/>
    <m/>
    <m/>
    <d v="2016-08-06T17:55:44"/>
    <d v="2016-08-06T18:01:55"/>
    <n v="3220"/>
    <s v="5 Corners Library     "/>
    <n v="40.734961020009514"/>
    <n v="-74.059503078460693"/>
    <n v="3212"/>
    <x v="40"/>
    <n v="40.734785817999999"/>
    <n v="-74.050443635999997"/>
    <n v="24470"/>
    <x v="0"/>
    <m/>
    <m/>
    <m/>
    <m/>
    <n v="1991"/>
    <n v="33"/>
    <m/>
    <n v="1"/>
  </r>
  <r>
    <n v="731"/>
    <n v="12"/>
    <m/>
    <m/>
    <m/>
    <m/>
    <d v="2016-08-06T17:56:39"/>
    <d v="2016-08-06T18:08:51"/>
    <n v="3213"/>
    <s v="Van Vorst Park        "/>
    <n v="40.718488919999999"/>
    <n v="-74.047726624999996"/>
    <n v="3267"/>
    <x v="33"/>
    <n v="40.712418823756899"/>
    <n v="-74.038525521755219"/>
    <n v="24689"/>
    <x v="0"/>
    <m/>
    <m/>
    <m/>
    <m/>
    <n v="1989"/>
    <n v="35"/>
    <m/>
    <n v="1"/>
  </r>
  <r>
    <n v="723"/>
    <n v="12"/>
    <m/>
    <m/>
    <m/>
    <m/>
    <d v="2016-08-06T17:56:58"/>
    <d v="2016-08-06T18:09:01"/>
    <n v="3213"/>
    <s v="Van Vorst Park        "/>
    <n v="40.718488919999999"/>
    <n v="-74.047726624999996"/>
    <n v="3267"/>
    <x v="33"/>
    <n v="40.712418823756899"/>
    <n v="-74.038525521755219"/>
    <n v="24630"/>
    <x v="0"/>
    <m/>
    <m/>
    <m/>
    <m/>
    <n v="1994"/>
    <n v="30"/>
    <m/>
    <n v="2"/>
  </r>
  <r>
    <n v="501"/>
    <n v="8"/>
    <m/>
    <m/>
    <m/>
    <m/>
    <d v="2016-08-06T18:00:50"/>
    <d v="2016-08-06T18:09:12"/>
    <n v="3217"/>
    <s v="Bayside Park          "/>
    <n v="40.698650544000003"/>
    <n v="-74.082079677999999"/>
    <n v="3217"/>
    <x v="34"/>
    <n v="40.698650544000003"/>
    <n v="-74.082079677999999"/>
    <n v="24533"/>
    <x v="1"/>
    <m/>
    <m/>
    <m/>
    <m/>
    <m/>
    <s v=""/>
    <m/>
    <n v="0"/>
  </r>
  <r>
    <n v="2318"/>
    <n v="38"/>
    <m/>
    <m/>
    <m/>
    <m/>
    <d v="2016-08-06T18:00:51"/>
    <d v="2016-08-06T18:39:29"/>
    <n v="3199"/>
    <s v="Newport Pkwy          "/>
    <n v="40.728744800000001"/>
    <n v="-74.032108199999996"/>
    <n v="3202"/>
    <x v="15"/>
    <n v="40.727223500000001"/>
    <n v="-74.033758899999995"/>
    <n v="24444"/>
    <x v="1"/>
    <m/>
    <m/>
    <m/>
    <m/>
    <n v="1977"/>
    <n v="47"/>
    <m/>
    <n v="1"/>
  </r>
  <r>
    <n v="607"/>
    <n v="10"/>
    <m/>
    <m/>
    <m/>
    <m/>
    <d v="2016-08-06T18:01:47"/>
    <d v="2016-08-06T18:11:55"/>
    <n v="3183"/>
    <s v="Exchange Place        "/>
    <n v="40.716246900000002"/>
    <n v="-74.033458800000005"/>
    <n v="3211"/>
    <x v="14"/>
    <n v="40.721525149999998"/>
    <n v="-74.046304543000005"/>
    <n v="26240"/>
    <x v="0"/>
    <m/>
    <m/>
    <m/>
    <m/>
    <n v="1975"/>
    <n v="49"/>
    <m/>
    <n v="2"/>
  </r>
  <r>
    <n v="598"/>
    <n v="9"/>
    <m/>
    <m/>
    <m/>
    <m/>
    <d v="2016-08-06T18:01:55"/>
    <d v="2016-08-06T18:11:54"/>
    <n v="3183"/>
    <s v="Exchange Place        "/>
    <n v="40.716246900000002"/>
    <n v="-74.033458800000005"/>
    <n v="3211"/>
    <x v="14"/>
    <n v="40.721525149999998"/>
    <n v="-74.046304543000005"/>
    <n v="24386"/>
    <x v="0"/>
    <m/>
    <m/>
    <m/>
    <m/>
    <n v="1976"/>
    <n v="48"/>
    <m/>
    <n v="1"/>
  </r>
  <r>
    <n v="2713"/>
    <n v="45"/>
    <m/>
    <m/>
    <m/>
    <m/>
    <d v="2016-08-06T18:04:22"/>
    <d v="2016-08-06T18:49:36"/>
    <n v="3192"/>
    <s v="Liberty Light Rail    "/>
    <n v="40.711242300000002"/>
    <n v="-74.055701299999996"/>
    <n v="3202"/>
    <x v="15"/>
    <n v="40.727223500000001"/>
    <n v="-74.033758899999995"/>
    <n v="24434"/>
    <x v="1"/>
    <m/>
    <m/>
    <m/>
    <m/>
    <m/>
    <s v=""/>
    <m/>
    <n v="0"/>
  </r>
  <r>
    <n v="723"/>
    <n v="12"/>
    <m/>
    <m/>
    <m/>
    <m/>
    <d v="2016-08-06T18:04:43"/>
    <d v="2016-08-06T18:16:46"/>
    <n v="3186"/>
    <s v="Grove St PATH         "/>
    <n v="40.71958611647166"/>
    <n v="-74.043117463588715"/>
    <n v="3199"/>
    <x v="21"/>
    <n v="40.728744800000001"/>
    <n v="-74.032108199999996"/>
    <n v="24602"/>
    <x v="0"/>
    <m/>
    <m/>
    <m/>
    <m/>
    <n v="1989"/>
    <n v="35"/>
    <m/>
    <n v="2"/>
  </r>
  <r>
    <n v="47424"/>
    <n v="790"/>
    <m/>
    <m/>
    <m/>
    <m/>
    <d v="2016-08-06T18:05:05"/>
    <d v="2016-08-07T07:15:29"/>
    <n v="3276"/>
    <s v="Marin Light Rail      "/>
    <n v="40.714584035358932"/>
    <n v="-74.042817056179047"/>
    <n v="3211"/>
    <x v="14"/>
    <n v="40.721525149999998"/>
    <n v="-74.046304543000005"/>
    <n v="26237"/>
    <x v="1"/>
    <m/>
    <m/>
    <m/>
    <m/>
    <m/>
    <s v=""/>
    <m/>
    <n v="0"/>
  </r>
  <r>
    <n v="1284"/>
    <n v="21"/>
    <m/>
    <m/>
    <m/>
    <m/>
    <d v="2016-08-06T18:05:20"/>
    <d v="2016-08-06T18:26:45"/>
    <n v="3195"/>
    <s v="Sip Ave               "/>
    <n v="40.730742625306583"/>
    <n v="-74.063783884048462"/>
    <n v="3193"/>
    <x v="4"/>
    <n v="40.724605099886901"/>
    <n v="-74.078405946493149"/>
    <n v="26186"/>
    <x v="0"/>
    <m/>
    <m/>
    <m/>
    <m/>
    <n v="1983"/>
    <n v="41"/>
    <m/>
    <n v="1"/>
  </r>
  <r>
    <n v="475"/>
    <n v="7"/>
    <m/>
    <m/>
    <m/>
    <m/>
    <d v="2016-08-06T18:08:10"/>
    <d v="2016-08-06T18:16:06"/>
    <n v="3187"/>
    <s v="Warren St             "/>
    <n v="40.721123599999999"/>
    <n v="-74.038050949999999"/>
    <n v="3275"/>
    <x v="17"/>
    <n v="40.718355198232139"/>
    <n v="-74.038914442062378"/>
    <n v="24608"/>
    <x v="0"/>
    <m/>
    <m/>
    <m/>
    <m/>
    <m/>
    <s v=""/>
    <m/>
    <n v="0"/>
  </r>
  <r>
    <n v="345"/>
    <n v="5"/>
    <m/>
    <m/>
    <m/>
    <m/>
    <d v="2016-08-06T18:08:39"/>
    <d v="2016-08-06T18:14:24"/>
    <n v="3183"/>
    <s v="Exchange Place        "/>
    <n v="40.716246900000002"/>
    <n v="-74.033458800000005"/>
    <n v="3185"/>
    <x v="13"/>
    <n v="40.717732499999997"/>
    <n v="-74.043845000000005"/>
    <n v="26195"/>
    <x v="0"/>
    <m/>
    <m/>
    <m/>
    <m/>
    <n v="1971"/>
    <n v="53"/>
    <m/>
    <n v="2"/>
  </r>
  <r>
    <n v="186"/>
    <n v="3"/>
    <m/>
    <m/>
    <m/>
    <m/>
    <d v="2016-08-06T18:09:02"/>
    <d v="2016-08-06T18:12:09"/>
    <n v="3202"/>
    <s v="Newport PATH          "/>
    <n v="40.727223500000001"/>
    <n v="-74.033758899999995"/>
    <n v="3199"/>
    <x v="21"/>
    <n v="40.728744800000001"/>
    <n v="-74.032108199999996"/>
    <n v="26222"/>
    <x v="0"/>
    <m/>
    <m/>
    <m/>
    <m/>
    <n v="1991"/>
    <n v="33"/>
    <m/>
    <n v="2"/>
  </r>
  <r>
    <n v="342"/>
    <n v="5"/>
    <m/>
    <m/>
    <m/>
    <m/>
    <d v="2016-08-06T18:10:55"/>
    <d v="2016-08-06T18:16:38"/>
    <n v="3183"/>
    <s v="Exchange Place        "/>
    <n v="40.716246900000002"/>
    <n v="-74.033458800000005"/>
    <n v="3267"/>
    <x v="33"/>
    <n v="40.712418823756899"/>
    <n v="-74.038525521755219"/>
    <n v="24705"/>
    <x v="0"/>
    <m/>
    <m/>
    <m/>
    <m/>
    <n v="1980"/>
    <n v="44"/>
    <m/>
    <n v="1"/>
  </r>
  <r>
    <n v="569"/>
    <n v="9"/>
    <m/>
    <m/>
    <m/>
    <m/>
    <d v="2016-08-06T18:12:03"/>
    <d v="2016-08-06T18:21:32"/>
    <n v="3211"/>
    <s v="Newark Ave            "/>
    <n v="40.721525149999998"/>
    <n v="-74.046304543000005"/>
    <n v="3278"/>
    <x v="12"/>
    <n v="40.725685483629007"/>
    <n v="-74.048790335655212"/>
    <n v="24478"/>
    <x v="0"/>
    <m/>
    <m/>
    <m/>
    <m/>
    <n v="1990"/>
    <n v="34"/>
    <m/>
    <n v="1"/>
  </r>
  <r>
    <n v="2332"/>
    <n v="38"/>
    <m/>
    <m/>
    <m/>
    <m/>
    <d v="2016-08-06T18:12:35"/>
    <d v="2016-08-06T18:51:28"/>
    <n v="3198"/>
    <s v="Heights Elevator      "/>
    <n v="40.748715945380226"/>
    <n v="-74.040443301200867"/>
    <n v="3183"/>
    <x v="11"/>
    <n v="40.716246900000002"/>
    <n v="-74.033458800000005"/>
    <n v="26298"/>
    <x v="0"/>
    <m/>
    <m/>
    <m/>
    <m/>
    <n v="1978"/>
    <n v="46"/>
    <m/>
    <n v="1"/>
  </r>
  <r>
    <n v="938"/>
    <n v="15"/>
    <m/>
    <m/>
    <m/>
    <m/>
    <d v="2016-08-06T18:14:22"/>
    <d v="2016-08-06T18:30:01"/>
    <n v="3205"/>
    <s v="JC Medical Center     "/>
    <n v="40.716539780991937"/>
    <n v="-74.049637913703904"/>
    <n v="3195"/>
    <x v="3"/>
    <n v="40.730742625306583"/>
    <n v="-74.063783884048462"/>
    <n v="26205"/>
    <x v="0"/>
    <m/>
    <m/>
    <m/>
    <m/>
    <n v="1968"/>
    <n v="56"/>
    <m/>
    <n v="1"/>
  </r>
  <r>
    <n v="309"/>
    <n v="5"/>
    <m/>
    <m/>
    <m/>
    <m/>
    <d v="2016-08-06T18:14:53"/>
    <d v="2016-08-06T18:20:03"/>
    <n v="3184"/>
    <s v="Paulus Hook           "/>
    <n v="40.7141454"/>
    <n v="-74.033551900000006"/>
    <n v="3214"/>
    <x v="19"/>
    <n v="40.712774199999998"/>
    <n v="-74.0364857"/>
    <n v="26165"/>
    <x v="0"/>
    <m/>
    <m/>
    <m/>
    <m/>
    <n v="1987"/>
    <n v="37"/>
    <m/>
    <n v="2"/>
  </r>
  <r>
    <n v="704"/>
    <n v="11"/>
    <m/>
    <m/>
    <m/>
    <m/>
    <d v="2016-08-06T18:15:53"/>
    <d v="2016-08-06T18:27:38"/>
    <n v="3184"/>
    <s v="Paulus Hook           "/>
    <n v="40.7141454"/>
    <n v="-74.033551900000006"/>
    <n v="3199"/>
    <x v="21"/>
    <n v="40.728744800000001"/>
    <n v="-74.032108199999996"/>
    <n v="26431"/>
    <x v="1"/>
    <m/>
    <m/>
    <m/>
    <m/>
    <m/>
    <s v=""/>
    <m/>
    <n v="0"/>
  </r>
  <r>
    <n v="481"/>
    <n v="8"/>
    <m/>
    <m/>
    <m/>
    <m/>
    <d v="2016-08-06T18:16:16"/>
    <d v="2016-08-06T18:24:18"/>
    <n v="3183"/>
    <s v="Exchange Place        "/>
    <n v="40.716246900000002"/>
    <n v="-74.033458800000005"/>
    <n v="3213"/>
    <x v="7"/>
    <n v="40.718488919999999"/>
    <n v="-74.047726624999996"/>
    <n v="26179"/>
    <x v="0"/>
    <m/>
    <m/>
    <m/>
    <m/>
    <n v="1980"/>
    <n v="44"/>
    <m/>
    <n v="1"/>
  </r>
  <r>
    <n v="262"/>
    <n v="4"/>
    <m/>
    <m/>
    <m/>
    <m/>
    <d v="2016-08-06T18:16:17"/>
    <d v="2016-08-06T18:20:39"/>
    <n v="3194"/>
    <s v="McGinley Square       "/>
    <n v="40.725339925355797"/>
    <n v="-74.067622125148773"/>
    <n v="3195"/>
    <x v="3"/>
    <n v="40.730742625306583"/>
    <n v="-74.063783884048462"/>
    <n v="24517"/>
    <x v="0"/>
    <m/>
    <m/>
    <m/>
    <m/>
    <n v="1978"/>
    <n v="46"/>
    <m/>
    <n v="2"/>
  </r>
  <r>
    <n v="9234"/>
    <n v="153"/>
    <m/>
    <m/>
    <m/>
    <m/>
    <d v="2016-08-06T18:18:22"/>
    <d v="2016-08-06T20:52:17"/>
    <n v="3183"/>
    <s v="Exchange Place        "/>
    <n v="40.716246900000002"/>
    <n v="-74.033458800000005"/>
    <n v="3185"/>
    <x v="13"/>
    <n v="40.717732499999997"/>
    <n v="-74.043845000000005"/>
    <n v="26160"/>
    <x v="0"/>
    <m/>
    <m/>
    <m/>
    <m/>
    <m/>
    <s v=""/>
    <m/>
    <n v="0"/>
  </r>
  <r>
    <n v="30069"/>
    <n v="501"/>
    <m/>
    <m/>
    <m/>
    <m/>
    <d v="2016-08-06T18:18:34"/>
    <d v="2016-08-07T02:39:44"/>
    <n v="3183"/>
    <s v="Exchange Place        "/>
    <n v="40.716246900000002"/>
    <n v="-74.033458800000005"/>
    <n v="3183"/>
    <x v="11"/>
    <n v="40.716246900000002"/>
    <n v="-74.033458800000005"/>
    <n v="26277"/>
    <x v="0"/>
    <m/>
    <m/>
    <m/>
    <m/>
    <n v="1988"/>
    <n v="36"/>
    <m/>
    <n v="1"/>
  </r>
  <r>
    <n v="548"/>
    <n v="9"/>
    <m/>
    <m/>
    <m/>
    <m/>
    <d v="2016-08-06T18:24:07"/>
    <d v="2016-08-06T18:33:15"/>
    <n v="3203"/>
    <s v="Hamilton Park         "/>
    <n v="40.727595966000003"/>
    <n v="-74.044247311000007"/>
    <n v="3186"/>
    <x v="5"/>
    <n v="40.71958611647166"/>
    <n v="-74.043117463588715"/>
    <n v="26238"/>
    <x v="0"/>
    <m/>
    <m/>
    <m/>
    <m/>
    <n v="1988"/>
    <n v="36"/>
    <m/>
    <n v="2"/>
  </r>
  <r>
    <n v="1878"/>
    <n v="31"/>
    <m/>
    <m/>
    <m/>
    <m/>
    <d v="2016-08-06T18:26:06"/>
    <d v="2016-08-06T18:57:24"/>
    <n v="3267"/>
    <s v="Morris Canal          "/>
    <n v="40.712418823756899"/>
    <n v="-74.038525521755219"/>
    <n v="3267"/>
    <x v="33"/>
    <n v="40.712418823756899"/>
    <n v="-74.038525521755219"/>
    <n v="26281"/>
    <x v="0"/>
    <m/>
    <m/>
    <m/>
    <m/>
    <n v="1988"/>
    <n v="36"/>
    <m/>
    <n v="2"/>
  </r>
  <r>
    <n v="311"/>
    <n v="5"/>
    <m/>
    <m/>
    <m/>
    <m/>
    <d v="2016-08-06T18:27:14"/>
    <d v="2016-08-06T18:32:25"/>
    <n v="3276"/>
    <s v="Marin Light Rail      "/>
    <n v="40.714584035358932"/>
    <n v="-74.042817056179047"/>
    <n v="3185"/>
    <x v="13"/>
    <n v="40.717732499999997"/>
    <n v="-74.043845000000005"/>
    <n v="26282"/>
    <x v="1"/>
    <m/>
    <m/>
    <m/>
    <m/>
    <m/>
    <s v=""/>
    <m/>
    <n v="0"/>
  </r>
  <r>
    <n v="138"/>
    <n v="2"/>
    <m/>
    <m/>
    <m/>
    <m/>
    <d v="2016-08-06T18:27:14"/>
    <d v="2016-08-06T18:29:32"/>
    <n v="3203"/>
    <s v="Hamilton Park         "/>
    <n v="40.727595966000003"/>
    <n v="-74.044247311000007"/>
    <n v="3272"/>
    <x v="39"/>
    <n v="40.723331586464361"/>
    <n v="-74.045952558517442"/>
    <n v="24691"/>
    <x v="0"/>
    <m/>
    <m/>
    <m/>
    <m/>
    <n v="1992"/>
    <n v="32"/>
    <m/>
    <n v="1"/>
  </r>
  <r>
    <n v="426"/>
    <n v="7"/>
    <m/>
    <m/>
    <m/>
    <m/>
    <d v="2016-08-06T18:27:20"/>
    <d v="2016-08-06T18:34:26"/>
    <n v="3276"/>
    <s v="Marin Light Rail      "/>
    <n v="40.714584035358932"/>
    <n v="-74.042817056179047"/>
    <n v="3213"/>
    <x v="7"/>
    <n v="40.718488919999999"/>
    <n v="-74.047726624999996"/>
    <n v="26208"/>
    <x v="0"/>
    <m/>
    <m/>
    <m/>
    <m/>
    <n v="1989"/>
    <n v="35"/>
    <m/>
    <n v="2"/>
  </r>
  <r>
    <n v="1307"/>
    <n v="21"/>
    <m/>
    <m/>
    <m/>
    <m/>
    <d v="2016-08-06T18:27:32"/>
    <d v="2016-08-06T18:49:19"/>
    <n v="3187"/>
    <s v="Warren St             "/>
    <n v="40.721123599999999"/>
    <n v="-74.038050949999999"/>
    <n v="3187"/>
    <x v="16"/>
    <n v="40.721123599999999"/>
    <n v="-74.038050949999999"/>
    <n v="26181"/>
    <x v="1"/>
    <m/>
    <m/>
    <m/>
    <m/>
    <m/>
    <s v=""/>
    <m/>
    <n v="0"/>
  </r>
  <r>
    <n v="201"/>
    <n v="3"/>
    <m/>
    <m/>
    <m/>
    <m/>
    <d v="2016-08-06T18:29:14"/>
    <d v="2016-08-06T18:32:35"/>
    <n v="3187"/>
    <s v="Warren St             "/>
    <n v="40.721123599999999"/>
    <n v="-74.038050949999999"/>
    <n v="3183"/>
    <x v="11"/>
    <n v="40.716246900000002"/>
    <n v="-74.033458800000005"/>
    <n v="26311"/>
    <x v="0"/>
    <m/>
    <m/>
    <m/>
    <m/>
    <n v="1991"/>
    <n v="33"/>
    <m/>
    <n v="1"/>
  </r>
  <r>
    <n v="231"/>
    <n v="3"/>
    <m/>
    <m/>
    <m/>
    <m/>
    <d v="2016-08-06T18:29:14"/>
    <d v="2016-08-06T18:33:06"/>
    <n v="3270"/>
    <s v="Jersey &amp; 6th St       "/>
    <n v="40.725289107811321"/>
    <n v="-74.045571684837341"/>
    <n v="3186"/>
    <x v="5"/>
    <n v="40.71958611647166"/>
    <n v="-74.043117463588715"/>
    <n v="26309"/>
    <x v="0"/>
    <m/>
    <m/>
    <m/>
    <m/>
    <n v="1980"/>
    <n v="44"/>
    <m/>
    <n v="1"/>
  </r>
  <r>
    <n v="196"/>
    <n v="3"/>
    <m/>
    <m/>
    <m/>
    <m/>
    <d v="2016-08-06T18:29:19"/>
    <d v="2016-08-06T18:32:35"/>
    <n v="3187"/>
    <s v="Warren St             "/>
    <n v="40.721123599999999"/>
    <n v="-74.038050949999999"/>
    <n v="3183"/>
    <x v="11"/>
    <n v="40.716246900000002"/>
    <n v="-74.033458800000005"/>
    <n v="26257"/>
    <x v="0"/>
    <m/>
    <m/>
    <m/>
    <m/>
    <n v="1990"/>
    <n v="34"/>
    <m/>
    <n v="1"/>
  </r>
  <r>
    <n v="1092"/>
    <n v="18"/>
    <m/>
    <m/>
    <m/>
    <m/>
    <d v="2016-08-06T18:31:44"/>
    <d v="2016-08-06T18:49:56"/>
    <n v="3197"/>
    <s v="North St              "/>
    <n v="40.752558999999998"/>
    <n v="-74.044725"/>
    <n v="3212"/>
    <x v="40"/>
    <n v="40.734785817999999"/>
    <n v="-74.050443635999997"/>
    <n v="24516"/>
    <x v="0"/>
    <m/>
    <m/>
    <m/>
    <m/>
    <n v="1971"/>
    <n v="53"/>
    <m/>
    <n v="2"/>
  </r>
  <r>
    <n v="1840"/>
    <n v="30"/>
    <m/>
    <m/>
    <m/>
    <m/>
    <d v="2016-08-06T18:33:06"/>
    <d v="2016-08-06T19:03:46"/>
    <n v="3201"/>
    <s v="Dey St                "/>
    <n v="40.737710999999997"/>
    <n v="-74.066920999999994"/>
    <n v="3184"/>
    <x v="8"/>
    <n v="40.7141454"/>
    <n v="-74.033551900000006"/>
    <n v="26268"/>
    <x v="1"/>
    <m/>
    <m/>
    <m/>
    <m/>
    <m/>
    <s v=""/>
    <m/>
    <n v="0"/>
  </r>
  <r>
    <n v="1659"/>
    <n v="27"/>
    <m/>
    <m/>
    <m/>
    <m/>
    <d v="2016-08-06T18:33:17"/>
    <d v="2016-08-06T19:00:57"/>
    <n v="3201"/>
    <s v="Dey St                "/>
    <n v="40.737710999999997"/>
    <n v="-74.066920999999994"/>
    <n v="3184"/>
    <x v="8"/>
    <n v="40.7141454"/>
    <n v="-74.033551900000006"/>
    <n v="26233"/>
    <x v="1"/>
    <m/>
    <m/>
    <m/>
    <m/>
    <m/>
    <s v=""/>
    <m/>
    <n v="0"/>
  </r>
  <r>
    <n v="2283"/>
    <n v="38"/>
    <m/>
    <m/>
    <m/>
    <m/>
    <d v="2016-08-06T18:33:48"/>
    <d v="2016-08-06T19:11:51"/>
    <n v="3193"/>
    <s v="Lincoln Park          "/>
    <n v="40.724605099886901"/>
    <n v="-74.078405946493149"/>
    <n v="3193"/>
    <x v="4"/>
    <n v="40.724605099886901"/>
    <n v="-74.078405946493149"/>
    <n v="26186"/>
    <x v="0"/>
    <m/>
    <m/>
    <m/>
    <m/>
    <n v="1983"/>
    <n v="41"/>
    <m/>
    <n v="1"/>
  </r>
  <r>
    <n v="632"/>
    <n v="10"/>
    <m/>
    <m/>
    <m/>
    <m/>
    <d v="2016-08-06T18:35:03"/>
    <d v="2016-08-06T18:45:35"/>
    <n v="3225"/>
    <s v="Baldwin at Montgomery "/>
    <n v="40.723658899999997"/>
    <n v="-74.064194299999997"/>
    <n v="3193"/>
    <x v="4"/>
    <n v="40.724605099886901"/>
    <n v="-74.078405946493149"/>
    <n v="24531"/>
    <x v="0"/>
    <m/>
    <m/>
    <m/>
    <m/>
    <n v="1982"/>
    <n v="42"/>
    <m/>
    <n v="1"/>
  </r>
  <r>
    <n v="247"/>
    <n v="4"/>
    <m/>
    <m/>
    <m/>
    <m/>
    <d v="2016-08-06T18:35:26"/>
    <d v="2016-08-06T18:39:33"/>
    <n v="3209"/>
    <s v="Brunswick St          "/>
    <n v="40.724176499999999"/>
    <n v="-74.050656399999994"/>
    <n v="3270"/>
    <x v="18"/>
    <n v="40.725289107811321"/>
    <n v="-74.045571684837341"/>
    <n v="26245"/>
    <x v="0"/>
    <m/>
    <m/>
    <m/>
    <m/>
    <n v="1987"/>
    <n v="37"/>
    <m/>
    <n v="1"/>
  </r>
  <r>
    <n v="596"/>
    <n v="9"/>
    <m/>
    <m/>
    <m/>
    <m/>
    <d v="2016-08-06T18:35:58"/>
    <d v="2016-08-06T18:45:55"/>
    <n v="3225"/>
    <s v="Baldwin at Montgomery "/>
    <n v="40.723658899999997"/>
    <n v="-74.064194299999997"/>
    <n v="3193"/>
    <x v="4"/>
    <n v="40.724605099886901"/>
    <n v="-74.078405946493149"/>
    <n v="26176"/>
    <x v="0"/>
    <m/>
    <m/>
    <m/>
    <m/>
    <n v="1984"/>
    <n v="40"/>
    <m/>
    <n v="2"/>
  </r>
  <r>
    <n v="5507"/>
    <n v="91"/>
    <m/>
    <m/>
    <m/>
    <m/>
    <d v="2016-08-06T18:37:11"/>
    <d v="2016-08-06T20:08:58"/>
    <n v="3267"/>
    <s v="Morris Canal          "/>
    <n v="40.712418823756899"/>
    <n v="-74.038525521755219"/>
    <n v="3267"/>
    <x v="33"/>
    <n v="40.712418823756899"/>
    <n v="-74.038525521755219"/>
    <n v="24689"/>
    <x v="1"/>
    <m/>
    <m/>
    <m/>
    <m/>
    <m/>
    <s v=""/>
    <m/>
    <n v="0"/>
  </r>
  <r>
    <n v="322"/>
    <n v="5"/>
    <m/>
    <m/>
    <m/>
    <m/>
    <d v="2016-08-06T18:37:29"/>
    <d v="2016-08-06T18:42:52"/>
    <n v="3267"/>
    <s v="Morris Canal          "/>
    <n v="40.712418823756899"/>
    <n v="-74.038525521755219"/>
    <n v="3183"/>
    <x v="11"/>
    <n v="40.716246900000002"/>
    <n v="-74.033458800000005"/>
    <n v="26193"/>
    <x v="0"/>
    <m/>
    <m/>
    <m/>
    <m/>
    <n v="1984"/>
    <n v="40"/>
    <m/>
    <n v="2"/>
  </r>
  <r>
    <n v="249"/>
    <n v="4"/>
    <m/>
    <m/>
    <m/>
    <m/>
    <d v="2016-08-06T18:37:59"/>
    <d v="2016-08-06T18:42:09"/>
    <n v="3275"/>
    <s v="Columbus Drive        "/>
    <n v="40.718355198232139"/>
    <n v="-74.038914442062378"/>
    <n v="3184"/>
    <x v="8"/>
    <n v="40.7141454"/>
    <n v="-74.033551900000006"/>
    <n v="24608"/>
    <x v="0"/>
    <m/>
    <m/>
    <m/>
    <m/>
    <n v="1960"/>
    <n v="64"/>
    <m/>
    <n v="1"/>
  </r>
  <r>
    <n v="643"/>
    <n v="10"/>
    <m/>
    <m/>
    <m/>
    <m/>
    <d v="2016-08-06T18:39:20"/>
    <d v="2016-08-06T18:50:04"/>
    <n v="3214"/>
    <s v="Essex Light Rail      "/>
    <n v="40.712774199999998"/>
    <n v="-74.0364857"/>
    <n v="3186"/>
    <x v="5"/>
    <n v="40.71958611647166"/>
    <n v="-74.043117463588715"/>
    <n v="26203"/>
    <x v="0"/>
    <m/>
    <m/>
    <m/>
    <m/>
    <n v="1986"/>
    <n v="38"/>
    <m/>
    <n v="1"/>
  </r>
  <r>
    <n v="6483"/>
    <n v="108"/>
    <m/>
    <m/>
    <m/>
    <m/>
    <d v="2016-08-06T18:41:07"/>
    <d v="2016-08-06T20:29:11"/>
    <n v="3202"/>
    <s v="Newport PATH          "/>
    <n v="40.727223500000001"/>
    <n v="-74.033758899999995"/>
    <n v="3199"/>
    <x v="21"/>
    <n v="40.728744800000001"/>
    <n v="-74.032108199999996"/>
    <n v="24616"/>
    <x v="1"/>
    <m/>
    <m/>
    <m/>
    <m/>
    <m/>
    <s v=""/>
    <m/>
    <n v="0"/>
  </r>
  <r>
    <n v="192"/>
    <n v="3"/>
    <m/>
    <m/>
    <m/>
    <m/>
    <d v="2016-08-06T18:41:17"/>
    <d v="2016-08-06T18:44:29"/>
    <n v="3213"/>
    <s v="Van Vorst Park        "/>
    <n v="40.718488919999999"/>
    <n v="-74.047726624999996"/>
    <n v="3272"/>
    <x v="39"/>
    <n v="40.723331586464361"/>
    <n v="-74.045952558517442"/>
    <n v="24520"/>
    <x v="0"/>
    <m/>
    <m/>
    <m/>
    <m/>
    <n v="1982"/>
    <n v="42"/>
    <m/>
    <n v="1"/>
  </r>
  <r>
    <n v="1173"/>
    <n v="19"/>
    <m/>
    <m/>
    <m/>
    <m/>
    <d v="2016-08-06T18:41:40"/>
    <d v="2016-08-06T19:01:13"/>
    <n v="3205"/>
    <s v="JC Medical Center     "/>
    <n v="40.716539780991937"/>
    <n v="-74.049637913703904"/>
    <n v="3268"/>
    <x v="43"/>
    <n v="40.71346382669195"/>
    <n v="-74.062858521938324"/>
    <n v="26308"/>
    <x v="0"/>
    <m/>
    <m/>
    <m/>
    <m/>
    <n v="1984"/>
    <n v="40"/>
    <m/>
    <n v="1"/>
  </r>
  <r>
    <n v="767"/>
    <n v="12"/>
    <m/>
    <m/>
    <m/>
    <m/>
    <d v="2016-08-06T18:41:48"/>
    <d v="2016-08-06T18:54:35"/>
    <n v="3186"/>
    <s v="Grove St PATH         "/>
    <n v="40.71958611647166"/>
    <n v="-74.043117463588715"/>
    <n v="3225"/>
    <x v="38"/>
    <n v="40.723658899999997"/>
    <n v="-74.064194299999997"/>
    <n v="24701"/>
    <x v="1"/>
    <m/>
    <m/>
    <m/>
    <m/>
    <m/>
    <s v=""/>
    <m/>
    <n v="0"/>
  </r>
  <r>
    <n v="1362"/>
    <n v="22"/>
    <m/>
    <m/>
    <m/>
    <m/>
    <d v="2016-08-06T18:41:50"/>
    <d v="2016-08-06T19:04:33"/>
    <n v="3202"/>
    <s v="Newport PATH          "/>
    <n v="40.727223500000001"/>
    <n v="-74.033758899999995"/>
    <n v="3199"/>
    <x v="21"/>
    <n v="40.728744800000001"/>
    <n v="-74.032108199999996"/>
    <n v="24444"/>
    <x v="1"/>
    <m/>
    <m/>
    <m/>
    <m/>
    <n v="1977"/>
    <n v="47"/>
    <m/>
    <n v="1"/>
  </r>
  <r>
    <n v="758"/>
    <n v="12"/>
    <m/>
    <m/>
    <m/>
    <m/>
    <d v="2016-08-06T18:41:53"/>
    <d v="2016-08-06T18:54:31"/>
    <n v="3186"/>
    <s v="Grove St PATH         "/>
    <n v="40.71958611647166"/>
    <n v="-74.043117463588715"/>
    <n v="3225"/>
    <x v="38"/>
    <n v="40.723658899999997"/>
    <n v="-74.064194299999997"/>
    <n v="26189"/>
    <x v="1"/>
    <m/>
    <m/>
    <m/>
    <m/>
    <m/>
    <s v=""/>
    <m/>
    <n v="0"/>
  </r>
  <r>
    <n v="275"/>
    <n v="4"/>
    <m/>
    <m/>
    <m/>
    <m/>
    <d v="2016-08-06T18:44:18"/>
    <d v="2016-08-06T18:48:53"/>
    <n v="3186"/>
    <s v="Grove St PATH         "/>
    <n v="40.71958611647166"/>
    <n v="-74.043117463588715"/>
    <n v="3209"/>
    <x v="28"/>
    <n v="40.724176499999999"/>
    <n v="-74.050656399999994"/>
    <n v="26238"/>
    <x v="0"/>
    <m/>
    <m/>
    <m/>
    <m/>
    <n v="1994"/>
    <n v="30"/>
    <m/>
    <n v="1"/>
  </r>
  <r>
    <n v="2203"/>
    <n v="36"/>
    <m/>
    <m/>
    <m/>
    <m/>
    <d v="2016-08-06T18:45:19"/>
    <d v="2016-08-06T19:22:02"/>
    <n v="3203"/>
    <s v="Hamilton Park         "/>
    <n v="40.727595966000003"/>
    <n v="-74.044247311000007"/>
    <n v="3183"/>
    <x v="11"/>
    <n v="40.716246900000002"/>
    <n v="-74.033458800000005"/>
    <n v="24614"/>
    <x v="0"/>
    <m/>
    <m/>
    <m/>
    <m/>
    <n v="1980"/>
    <n v="44"/>
    <m/>
    <n v="2"/>
  </r>
  <r>
    <n v="740"/>
    <n v="12"/>
    <m/>
    <m/>
    <m/>
    <m/>
    <d v="2016-08-06T18:45:37"/>
    <d v="2016-08-06T18:57:57"/>
    <n v="3192"/>
    <s v="Liberty Light Rail    "/>
    <n v="40.711242300000002"/>
    <n v="-74.055701299999996"/>
    <n v="3267"/>
    <x v="33"/>
    <n v="40.712418823756899"/>
    <n v="-74.038525521755219"/>
    <n v="24526"/>
    <x v="0"/>
    <m/>
    <m/>
    <m/>
    <m/>
    <n v="1981"/>
    <n v="43"/>
    <m/>
    <n v="0"/>
  </r>
  <r>
    <n v="2702"/>
    <n v="45"/>
    <m/>
    <m/>
    <m/>
    <m/>
    <d v="2016-08-06T18:45:43"/>
    <d v="2016-08-06T19:30:46"/>
    <n v="3193"/>
    <s v="Lincoln Park          "/>
    <n v="40.724605099886901"/>
    <n v="-74.078405946493149"/>
    <n v="3193"/>
    <x v="4"/>
    <n v="40.724605099886901"/>
    <n v="-74.078405946493149"/>
    <n v="24688"/>
    <x v="1"/>
    <m/>
    <m/>
    <m/>
    <m/>
    <m/>
    <s v=""/>
    <m/>
    <n v="0"/>
  </r>
  <r>
    <n v="1547"/>
    <n v="25"/>
    <m/>
    <m/>
    <m/>
    <m/>
    <d v="2016-08-06T18:46:48"/>
    <d v="2016-08-06T19:12:36"/>
    <n v="3199"/>
    <s v="Newport Pkwy          "/>
    <n v="40.728744800000001"/>
    <n v="-74.032108199999996"/>
    <n v="3213"/>
    <x v="7"/>
    <n v="40.718488919999999"/>
    <n v="-74.047726624999996"/>
    <n v="26180"/>
    <x v="0"/>
    <m/>
    <m/>
    <m/>
    <m/>
    <n v="1960"/>
    <n v="64"/>
    <m/>
    <n v="2"/>
  </r>
  <r>
    <n v="207"/>
    <n v="3"/>
    <m/>
    <m/>
    <m/>
    <m/>
    <d v="2016-08-06T18:48:04"/>
    <d v="2016-08-06T18:51:32"/>
    <n v="3272"/>
    <s v="Jersey &amp; 3rd          "/>
    <n v="40.723331586464361"/>
    <n v="-74.045952558517442"/>
    <n v="3213"/>
    <x v="7"/>
    <n v="40.718488919999999"/>
    <n v="-74.047726624999996"/>
    <n v="24520"/>
    <x v="0"/>
    <m/>
    <m/>
    <m/>
    <m/>
    <n v="1982"/>
    <n v="42"/>
    <m/>
    <n v="1"/>
  </r>
  <r>
    <n v="2520"/>
    <n v="42"/>
    <m/>
    <m/>
    <m/>
    <m/>
    <d v="2016-08-06T18:48:21"/>
    <d v="2016-08-06T19:30:22"/>
    <n v="3193"/>
    <s v="Lincoln Park          "/>
    <n v="40.724605099886901"/>
    <n v="-74.078405946493149"/>
    <n v="3193"/>
    <x v="4"/>
    <n v="40.724605099886901"/>
    <n v="-74.078405946493149"/>
    <n v="26263"/>
    <x v="0"/>
    <m/>
    <m/>
    <m/>
    <m/>
    <n v="1982"/>
    <n v="42"/>
    <m/>
    <n v="1"/>
  </r>
  <r>
    <n v="2523"/>
    <n v="42"/>
    <m/>
    <m/>
    <m/>
    <m/>
    <d v="2016-08-06T18:48:29"/>
    <d v="2016-08-06T19:30:33"/>
    <n v="3193"/>
    <s v="Lincoln Park          "/>
    <n v="40.724605099886901"/>
    <n v="-74.078405946493149"/>
    <n v="3193"/>
    <x v="4"/>
    <n v="40.724605099886901"/>
    <n v="-74.078405946493149"/>
    <n v="26176"/>
    <x v="0"/>
    <m/>
    <m/>
    <m/>
    <m/>
    <n v="1984"/>
    <n v="40"/>
    <m/>
    <n v="2"/>
  </r>
  <r>
    <n v="494"/>
    <n v="8"/>
    <m/>
    <m/>
    <m/>
    <m/>
    <d v="2016-08-06T18:48:44"/>
    <d v="2016-08-06T18:56:59"/>
    <n v="3202"/>
    <s v="Newport PATH          "/>
    <n v="40.727223500000001"/>
    <n v="-74.033758899999995"/>
    <n v="3211"/>
    <x v="14"/>
    <n v="40.721525149999998"/>
    <n v="-74.046304543000005"/>
    <n v="24432"/>
    <x v="0"/>
    <m/>
    <m/>
    <m/>
    <m/>
    <n v="1992"/>
    <n v="32"/>
    <m/>
    <n v="1"/>
  </r>
  <r>
    <n v="699"/>
    <n v="11"/>
    <m/>
    <m/>
    <m/>
    <m/>
    <d v="2016-08-06T18:50:11"/>
    <d v="2016-08-06T19:01:50"/>
    <n v="3202"/>
    <s v="Newport PATH          "/>
    <n v="40.727223500000001"/>
    <n v="-74.033758899999995"/>
    <n v="3183"/>
    <x v="11"/>
    <n v="40.716246900000002"/>
    <n v="-74.033458800000005"/>
    <n v="24580"/>
    <x v="0"/>
    <m/>
    <m/>
    <m/>
    <m/>
    <n v="1987"/>
    <n v="37"/>
    <m/>
    <n v="2"/>
  </r>
  <r>
    <n v="5924"/>
    <n v="98"/>
    <m/>
    <m/>
    <m/>
    <m/>
    <d v="2016-08-06T18:50:13"/>
    <d v="2016-08-06T20:28:58"/>
    <n v="3202"/>
    <s v="Newport PATH          "/>
    <n v="40.727223500000001"/>
    <n v="-74.033758899999995"/>
    <n v="3199"/>
    <x v="21"/>
    <n v="40.728744800000001"/>
    <n v="-74.032108199999996"/>
    <n v="26212"/>
    <x v="1"/>
    <m/>
    <m/>
    <m/>
    <m/>
    <m/>
    <s v=""/>
    <m/>
    <n v="0"/>
  </r>
  <r>
    <n v="959"/>
    <n v="15"/>
    <m/>
    <m/>
    <m/>
    <m/>
    <d v="2016-08-06T18:51:22"/>
    <d v="2016-08-06T19:07:22"/>
    <n v="3217"/>
    <s v="Bayside Park          "/>
    <n v="40.698650544000003"/>
    <n v="-74.082079677999999"/>
    <n v="3217"/>
    <x v="34"/>
    <n v="40.698650544000003"/>
    <n v="-74.082079677999999"/>
    <n v="24514"/>
    <x v="1"/>
    <m/>
    <m/>
    <m/>
    <m/>
    <m/>
    <s v=""/>
    <m/>
    <n v="0"/>
  </r>
  <r>
    <n v="2929"/>
    <n v="48"/>
    <m/>
    <m/>
    <m/>
    <m/>
    <d v="2016-08-06T18:53:35"/>
    <d v="2016-08-06T19:42:25"/>
    <n v="3267"/>
    <s v="Morris Canal          "/>
    <n v="40.712418823756899"/>
    <n v="-74.038525521755219"/>
    <n v="3202"/>
    <x v="15"/>
    <n v="40.727223500000001"/>
    <n v="-74.033758899999995"/>
    <n v="24705"/>
    <x v="0"/>
    <m/>
    <m/>
    <m/>
    <m/>
    <m/>
    <s v=""/>
    <m/>
    <n v="0"/>
  </r>
  <r>
    <n v="2933"/>
    <n v="48"/>
    <m/>
    <m/>
    <m/>
    <m/>
    <d v="2016-08-06T18:53:35"/>
    <d v="2016-08-06T19:42:29"/>
    <n v="3267"/>
    <s v="Morris Canal          "/>
    <n v="40.712418823756899"/>
    <n v="-74.038525521755219"/>
    <n v="3202"/>
    <x v="15"/>
    <n v="40.727223500000001"/>
    <n v="-74.033758899999995"/>
    <n v="24630"/>
    <x v="0"/>
    <m/>
    <m/>
    <m/>
    <m/>
    <m/>
    <s v=""/>
    <m/>
    <n v="0"/>
  </r>
  <r>
    <n v="1784"/>
    <n v="29"/>
    <m/>
    <m/>
    <m/>
    <m/>
    <d v="2016-08-06T18:55:04"/>
    <d v="2016-08-06T19:24:49"/>
    <n v="3183"/>
    <s v="Exchange Place        "/>
    <n v="40.716246900000002"/>
    <n v="-74.033458800000005"/>
    <n v="3198"/>
    <x v="41"/>
    <n v="40.748715945380226"/>
    <n v="-74.040443301200867"/>
    <n v="26298"/>
    <x v="0"/>
    <m/>
    <m/>
    <m/>
    <m/>
    <n v="1978"/>
    <n v="46"/>
    <m/>
    <n v="1"/>
  </r>
  <r>
    <n v="692"/>
    <n v="11"/>
    <m/>
    <m/>
    <m/>
    <m/>
    <d v="2016-08-06T18:55:04"/>
    <d v="2016-08-06T19:06:37"/>
    <n v="3192"/>
    <s v="Liberty Light Rail    "/>
    <n v="40.711242300000002"/>
    <n v="-74.055701299999996"/>
    <n v="3275"/>
    <x v="17"/>
    <n v="40.718355198232139"/>
    <n v="-74.038914442062378"/>
    <n v="26313"/>
    <x v="0"/>
    <m/>
    <m/>
    <m/>
    <m/>
    <n v="1990"/>
    <n v="34"/>
    <m/>
    <n v="1"/>
  </r>
  <r>
    <n v="260"/>
    <n v="4"/>
    <m/>
    <m/>
    <m/>
    <m/>
    <d v="2016-08-06T18:56:26"/>
    <d v="2016-08-06T19:00:47"/>
    <n v="3276"/>
    <s v="Marin Light Rail      "/>
    <n v="40.714584035358932"/>
    <n v="-74.042817056179047"/>
    <n v="3185"/>
    <x v="13"/>
    <n v="40.717732499999997"/>
    <n v="-74.043845000000005"/>
    <n v="26297"/>
    <x v="1"/>
    <m/>
    <m/>
    <m/>
    <m/>
    <m/>
    <s v=""/>
    <m/>
    <n v="0"/>
  </r>
  <r>
    <n v="242"/>
    <n v="4"/>
    <m/>
    <m/>
    <m/>
    <m/>
    <d v="2016-08-06T18:56:44"/>
    <d v="2016-08-06T19:00:47"/>
    <n v="3276"/>
    <s v="Marin Light Rail      "/>
    <n v="40.714584035358932"/>
    <n v="-74.042817056179047"/>
    <n v="3185"/>
    <x v="13"/>
    <n v="40.717732499999997"/>
    <n v="-74.043845000000005"/>
    <n v="26262"/>
    <x v="1"/>
    <m/>
    <m/>
    <m/>
    <m/>
    <m/>
    <s v=""/>
    <m/>
    <n v="0"/>
  </r>
  <r>
    <n v="299"/>
    <n v="4"/>
    <m/>
    <m/>
    <m/>
    <m/>
    <d v="2016-08-06T18:58:25"/>
    <d v="2016-08-06T19:03:24"/>
    <n v="3279"/>
    <s v="Dixon Mills           "/>
    <n v="40.721630142638354"/>
    <n v="-74.04996782541275"/>
    <n v="3186"/>
    <x v="5"/>
    <n v="40.71958611647166"/>
    <n v="-74.043117463588715"/>
    <n v="26225"/>
    <x v="0"/>
    <m/>
    <m/>
    <m/>
    <m/>
    <n v="1975"/>
    <n v="49"/>
    <m/>
    <n v="1"/>
  </r>
  <r>
    <n v="504"/>
    <n v="8"/>
    <m/>
    <m/>
    <m/>
    <m/>
    <d v="2016-08-06T18:58:53"/>
    <d v="2016-08-06T19:07:17"/>
    <n v="3212"/>
    <s v="Christ Hospital       "/>
    <n v="40.734785817999999"/>
    <n v="-74.050443635999997"/>
    <n v="3198"/>
    <x v="41"/>
    <n v="40.748715945380226"/>
    <n v="-74.040443301200867"/>
    <n v="24470"/>
    <x v="0"/>
    <m/>
    <m/>
    <m/>
    <m/>
    <n v="1985"/>
    <n v="39"/>
    <m/>
    <n v="1"/>
  </r>
  <r>
    <n v="1058"/>
    <n v="17"/>
    <m/>
    <m/>
    <m/>
    <m/>
    <d v="2016-08-06T18:59:12"/>
    <d v="2016-08-06T19:16:50"/>
    <n v="3185"/>
    <s v="City Hall             "/>
    <n v="40.717732499999997"/>
    <n v="-74.043845000000005"/>
    <n v="3193"/>
    <x v="4"/>
    <n v="40.724605099886901"/>
    <n v="-74.078405946493149"/>
    <n v="26195"/>
    <x v="0"/>
    <m/>
    <m/>
    <m/>
    <m/>
    <n v="1971"/>
    <n v="53"/>
    <m/>
    <n v="2"/>
  </r>
  <r>
    <n v="264"/>
    <n v="4"/>
    <m/>
    <m/>
    <m/>
    <m/>
    <d v="2016-08-06T19:01:10"/>
    <d v="2016-08-06T19:05:34"/>
    <n v="3278"/>
    <s v="Monmouth and 6th      "/>
    <n v="40.725685483629007"/>
    <n v="-74.048790335655212"/>
    <n v="3186"/>
    <x v="5"/>
    <n v="40.71958611647166"/>
    <n v="-74.043117463588715"/>
    <n v="26307"/>
    <x v="0"/>
    <m/>
    <m/>
    <m/>
    <m/>
    <n v="1984"/>
    <n v="40"/>
    <m/>
    <n v="1"/>
  </r>
  <r>
    <n v="1286"/>
    <n v="21"/>
    <m/>
    <m/>
    <m/>
    <m/>
    <d v="2016-08-06T19:03:22"/>
    <d v="2016-08-06T19:24:48"/>
    <n v="3187"/>
    <s v="Warren St             "/>
    <n v="40.721123599999999"/>
    <n v="-74.038050949999999"/>
    <n v="3187"/>
    <x v="16"/>
    <n v="40.721123599999999"/>
    <n v="-74.038050949999999"/>
    <n v="26181"/>
    <x v="1"/>
    <m/>
    <m/>
    <m/>
    <m/>
    <m/>
    <s v=""/>
    <m/>
    <n v="0"/>
  </r>
  <r>
    <n v="1546"/>
    <n v="25"/>
    <m/>
    <m/>
    <m/>
    <m/>
    <d v="2016-08-06T19:05:51"/>
    <d v="2016-08-06T19:31:37"/>
    <n v="3199"/>
    <s v="Newport Pkwy          "/>
    <n v="40.728744800000001"/>
    <n v="-74.032108199999996"/>
    <n v="3199"/>
    <x v="21"/>
    <n v="40.728744800000001"/>
    <n v="-74.032108199999996"/>
    <n v="26222"/>
    <x v="0"/>
    <m/>
    <m/>
    <m/>
    <m/>
    <n v="1976"/>
    <n v="48"/>
    <m/>
    <n v="1"/>
  </r>
  <r>
    <n v="1975"/>
    <n v="32"/>
    <m/>
    <m/>
    <m/>
    <m/>
    <d v="2016-08-06T19:06:00"/>
    <d v="2016-08-06T19:38:56"/>
    <n v="3276"/>
    <s v="Marin Light Rail      "/>
    <n v="40.714584035358932"/>
    <n v="-74.042817056179047"/>
    <n v="3276"/>
    <x v="6"/>
    <n v="40.714584035358932"/>
    <n v="-74.042817056179047"/>
    <n v="24604"/>
    <x v="1"/>
    <m/>
    <m/>
    <m/>
    <m/>
    <m/>
    <s v=""/>
    <m/>
    <n v="0"/>
  </r>
  <r>
    <n v="510"/>
    <n v="8"/>
    <m/>
    <m/>
    <m/>
    <m/>
    <d v="2016-08-06T19:06:57"/>
    <d v="2016-08-06T19:15:27"/>
    <n v="3203"/>
    <s v="Hamilton Park         "/>
    <n v="40.727595966000003"/>
    <n v="-74.044247311000007"/>
    <n v="3203"/>
    <x v="9"/>
    <n v="40.727595966000003"/>
    <n v="-74.044247311000007"/>
    <n v="24704"/>
    <x v="0"/>
    <m/>
    <m/>
    <m/>
    <m/>
    <n v="1968"/>
    <n v="56"/>
    <m/>
    <n v="1"/>
  </r>
  <r>
    <n v="195"/>
    <n v="3"/>
    <m/>
    <m/>
    <m/>
    <m/>
    <d v="2016-08-06T19:10:51"/>
    <d v="2016-08-06T19:14:06"/>
    <n v="3213"/>
    <s v="Van Vorst Park        "/>
    <n v="40.718488919999999"/>
    <n v="-74.047726624999996"/>
    <n v="3213"/>
    <x v="7"/>
    <n v="40.718488919999999"/>
    <n v="-74.047726624999996"/>
    <n v="26184"/>
    <x v="0"/>
    <m/>
    <m/>
    <m/>
    <m/>
    <n v="1982"/>
    <n v="42"/>
    <m/>
    <n v="1"/>
  </r>
  <r>
    <n v="1655"/>
    <n v="27"/>
    <m/>
    <m/>
    <m/>
    <m/>
    <d v="2016-08-06T19:14:32"/>
    <d v="2016-08-06T19:42:08"/>
    <n v="3225"/>
    <s v="Baldwin at Montgomery "/>
    <n v="40.723658899999997"/>
    <n v="-74.064194299999997"/>
    <n v="3205"/>
    <x v="25"/>
    <n v="40.716539780991937"/>
    <n v="-74.049637913703904"/>
    <n v="24701"/>
    <x v="1"/>
    <m/>
    <m/>
    <m/>
    <m/>
    <m/>
    <s v=""/>
    <m/>
    <n v="0"/>
  </r>
  <r>
    <n v="1618"/>
    <n v="26"/>
    <m/>
    <m/>
    <m/>
    <m/>
    <d v="2016-08-06T19:14:38"/>
    <d v="2016-08-06T19:41:37"/>
    <n v="3225"/>
    <s v="Baldwin at Montgomery "/>
    <n v="40.723658899999997"/>
    <n v="-74.064194299999997"/>
    <n v="3205"/>
    <x v="25"/>
    <n v="40.716539780991937"/>
    <n v="-74.049637913703904"/>
    <n v="24551"/>
    <x v="1"/>
    <m/>
    <m/>
    <m/>
    <m/>
    <m/>
    <s v=""/>
    <m/>
    <n v="0"/>
  </r>
  <r>
    <n v="922"/>
    <n v="15"/>
    <m/>
    <m/>
    <m/>
    <m/>
    <d v="2016-08-06T19:14:40"/>
    <d v="2016-08-06T19:30:03"/>
    <n v="3193"/>
    <s v="Lincoln Park          "/>
    <n v="40.724605099886901"/>
    <n v="-74.078405946493149"/>
    <n v="3195"/>
    <x v="3"/>
    <n v="40.730742625306583"/>
    <n v="-74.063783884048462"/>
    <n v="26186"/>
    <x v="0"/>
    <m/>
    <m/>
    <m/>
    <m/>
    <n v="1983"/>
    <n v="41"/>
    <m/>
    <n v="1"/>
  </r>
  <r>
    <n v="352"/>
    <n v="5"/>
    <m/>
    <m/>
    <m/>
    <m/>
    <d v="2016-08-06T19:15:08"/>
    <d v="2016-08-06T19:21:00"/>
    <n v="3214"/>
    <s v="Essex Light Rail      "/>
    <n v="40.712774199999998"/>
    <n v="-74.0364857"/>
    <n v="3276"/>
    <x v="6"/>
    <n v="40.714584035358932"/>
    <n v="-74.042817056179047"/>
    <n v="24456"/>
    <x v="0"/>
    <m/>
    <m/>
    <m/>
    <m/>
    <n v="1987"/>
    <n v="37"/>
    <m/>
    <n v="2"/>
  </r>
  <r>
    <n v="174"/>
    <n v="2"/>
    <m/>
    <m/>
    <m/>
    <m/>
    <d v="2016-08-06T19:15:16"/>
    <d v="2016-08-06T19:18:11"/>
    <n v="3184"/>
    <s v="Paulus Hook           "/>
    <n v="40.7141454"/>
    <n v="-74.033551900000006"/>
    <n v="3267"/>
    <x v="33"/>
    <n v="40.712418823756899"/>
    <n v="-74.038525521755219"/>
    <n v="26268"/>
    <x v="0"/>
    <m/>
    <m/>
    <m/>
    <m/>
    <n v="1980"/>
    <n v="44"/>
    <m/>
    <n v="1"/>
  </r>
  <r>
    <n v="1061"/>
    <n v="17"/>
    <m/>
    <m/>
    <m/>
    <m/>
    <d v="2016-08-06T19:19:30"/>
    <d v="2016-08-06T19:37:12"/>
    <n v="3198"/>
    <s v="Heights Elevator      "/>
    <n v="40.748715945380226"/>
    <n v="-74.040443301200867"/>
    <n v="3194"/>
    <x v="20"/>
    <n v="40.725339925355797"/>
    <n v="-74.067622125148773"/>
    <n v="24724"/>
    <x v="0"/>
    <m/>
    <m/>
    <m/>
    <m/>
    <n v="1990"/>
    <n v="34"/>
    <m/>
    <n v="2"/>
  </r>
  <r>
    <n v="469"/>
    <n v="7"/>
    <m/>
    <m/>
    <m/>
    <m/>
    <d v="2016-08-06T19:23:54"/>
    <d v="2016-08-06T19:31:43"/>
    <n v="3278"/>
    <s v="Monmouth and 6th      "/>
    <n v="40.725685483629007"/>
    <n v="-74.048790335655212"/>
    <n v="3213"/>
    <x v="7"/>
    <n v="40.718488919999999"/>
    <n v="-74.047726624999996"/>
    <n v="24478"/>
    <x v="0"/>
    <m/>
    <m/>
    <m/>
    <m/>
    <n v="1976"/>
    <n v="48"/>
    <m/>
    <n v="1"/>
  </r>
  <r>
    <n v="628"/>
    <n v="10"/>
    <m/>
    <m/>
    <m/>
    <m/>
    <d v="2016-08-06T19:24:07"/>
    <d v="2016-08-06T19:34:36"/>
    <n v="3211"/>
    <s v="Newark Ave            "/>
    <n v="40.721525149999998"/>
    <n v="-74.046304543000005"/>
    <n v="3213"/>
    <x v="7"/>
    <n v="40.718488919999999"/>
    <n v="-74.047726624999996"/>
    <n v="24668"/>
    <x v="0"/>
    <m/>
    <m/>
    <m/>
    <m/>
    <n v="1975"/>
    <n v="49"/>
    <m/>
    <n v="2"/>
  </r>
  <r>
    <n v="462"/>
    <n v="7"/>
    <m/>
    <m/>
    <m/>
    <m/>
    <d v="2016-08-06T19:24:12"/>
    <d v="2016-08-06T19:31:54"/>
    <n v="3278"/>
    <s v="Monmouth and 6th      "/>
    <n v="40.725685483629007"/>
    <n v="-74.048790335655212"/>
    <n v="3213"/>
    <x v="7"/>
    <n v="40.718488919999999"/>
    <n v="-74.047726624999996"/>
    <n v="26291"/>
    <x v="0"/>
    <m/>
    <m/>
    <m/>
    <m/>
    <m/>
    <s v=""/>
    <m/>
    <n v="0"/>
  </r>
  <r>
    <n v="620"/>
    <n v="10"/>
    <m/>
    <m/>
    <m/>
    <m/>
    <d v="2016-08-06T19:24:16"/>
    <d v="2016-08-06T19:34:36"/>
    <n v="3211"/>
    <s v="Newark Ave            "/>
    <n v="40.721525149999998"/>
    <n v="-74.046304543000005"/>
    <n v="3213"/>
    <x v="7"/>
    <n v="40.718488919999999"/>
    <n v="-74.047726624999996"/>
    <n v="24386"/>
    <x v="0"/>
    <m/>
    <m/>
    <m/>
    <m/>
    <n v="1976"/>
    <n v="48"/>
    <m/>
    <n v="1"/>
  </r>
  <r>
    <n v="275"/>
    <n v="4"/>
    <m/>
    <m/>
    <m/>
    <m/>
    <d v="2016-08-06T19:24:41"/>
    <d v="2016-08-06T19:29:17"/>
    <n v="3275"/>
    <s v="Columbus Drive        "/>
    <n v="40.718355198232139"/>
    <n v="-74.038914442062378"/>
    <n v="3275"/>
    <x v="17"/>
    <n v="40.718355198232139"/>
    <n v="-74.038914442062378"/>
    <n v="24447"/>
    <x v="0"/>
    <m/>
    <m/>
    <m/>
    <m/>
    <n v="1976"/>
    <n v="48"/>
    <m/>
    <n v="1"/>
  </r>
  <r>
    <n v="427"/>
    <n v="7"/>
    <m/>
    <m/>
    <m/>
    <m/>
    <d v="2016-08-06T19:25:12"/>
    <d v="2016-08-06T19:32:20"/>
    <n v="3214"/>
    <s v="Essex Light Rail      "/>
    <n v="40.712774199999998"/>
    <n v="-74.0364857"/>
    <n v="3185"/>
    <x v="13"/>
    <n v="40.717732499999997"/>
    <n v="-74.043845000000005"/>
    <n v="24484"/>
    <x v="0"/>
    <m/>
    <m/>
    <m/>
    <m/>
    <n v="1980"/>
    <n v="44"/>
    <m/>
    <n v="1"/>
  </r>
  <r>
    <n v="1658"/>
    <n v="27"/>
    <m/>
    <m/>
    <m/>
    <m/>
    <d v="2016-08-06T19:25:41"/>
    <d v="2016-08-06T19:53:19"/>
    <n v="3183"/>
    <s v="Exchange Place        "/>
    <n v="40.716246900000002"/>
    <n v="-74.033458800000005"/>
    <n v="3187"/>
    <x v="16"/>
    <n v="40.721123599999999"/>
    <n v="-74.038050949999999"/>
    <n v="26193"/>
    <x v="0"/>
    <m/>
    <m/>
    <m/>
    <m/>
    <m/>
    <s v=""/>
    <m/>
    <n v="0"/>
  </r>
  <r>
    <n v="1644"/>
    <n v="27"/>
    <m/>
    <m/>
    <m/>
    <m/>
    <d v="2016-08-06T19:25:42"/>
    <d v="2016-08-06T19:53:07"/>
    <n v="3183"/>
    <s v="Exchange Place        "/>
    <n v="40.716246900000002"/>
    <n v="-74.033458800000005"/>
    <n v="3187"/>
    <x v="16"/>
    <n v="40.721123599999999"/>
    <n v="-74.038050949999999"/>
    <n v="26257"/>
    <x v="0"/>
    <m/>
    <m/>
    <m/>
    <m/>
    <m/>
    <s v=""/>
    <m/>
    <n v="0"/>
  </r>
  <r>
    <n v="643"/>
    <n v="10"/>
    <m/>
    <m/>
    <m/>
    <m/>
    <d v="2016-08-06T19:25:43"/>
    <d v="2016-08-06T19:36:26"/>
    <n v="3210"/>
    <s v="Pershing Field        "/>
    <n v="40.742677141000001"/>
    <n v="-74.051788633000001"/>
    <n v="3202"/>
    <x v="15"/>
    <n v="40.727223500000001"/>
    <n v="-74.033758899999995"/>
    <n v="24669"/>
    <x v="0"/>
    <m/>
    <m/>
    <m/>
    <m/>
    <n v="1972"/>
    <n v="52"/>
    <m/>
    <n v="1"/>
  </r>
  <r>
    <n v="395"/>
    <n v="6"/>
    <m/>
    <m/>
    <m/>
    <m/>
    <d v="2016-08-06T19:25:49"/>
    <d v="2016-08-06T19:32:24"/>
    <n v="3214"/>
    <s v="Essex Light Rail      "/>
    <n v="40.712774199999998"/>
    <n v="-74.0364857"/>
    <n v="3185"/>
    <x v="13"/>
    <n v="40.717732499999997"/>
    <n v="-74.043845000000005"/>
    <n v="24510"/>
    <x v="0"/>
    <m/>
    <m/>
    <m/>
    <m/>
    <n v="1989"/>
    <n v="35"/>
    <m/>
    <n v="2"/>
  </r>
  <r>
    <n v="595"/>
    <n v="9"/>
    <m/>
    <m/>
    <m/>
    <m/>
    <d v="2016-08-06T19:26:08"/>
    <d v="2016-08-06T19:36:04"/>
    <n v="3202"/>
    <s v="Newport PATH          "/>
    <n v="40.727223500000001"/>
    <n v="-74.033758899999995"/>
    <n v="3211"/>
    <x v="14"/>
    <n v="40.721525149999998"/>
    <n v="-74.046304543000005"/>
    <n v="24552"/>
    <x v="0"/>
    <m/>
    <m/>
    <m/>
    <m/>
    <n v="1980"/>
    <n v="44"/>
    <m/>
    <n v="1"/>
  </r>
  <r>
    <n v="1199"/>
    <n v="19"/>
    <m/>
    <m/>
    <m/>
    <m/>
    <d v="2016-08-06T19:27:14"/>
    <d v="2016-08-06T19:47:13"/>
    <n v="3187"/>
    <s v="Warren St             "/>
    <n v="40.721123599999999"/>
    <n v="-74.038050949999999"/>
    <n v="3187"/>
    <x v="16"/>
    <n v="40.721123599999999"/>
    <n v="-74.038050949999999"/>
    <n v="26181"/>
    <x v="1"/>
    <m/>
    <m/>
    <m/>
    <m/>
    <m/>
    <s v=""/>
    <m/>
    <n v="0"/>
  </r>
  <r>
    <n v="107"/>
    <n v="1"/>
    <m/>
    <m/>
    <m/>
    <m/>
    <d v="2016-08-06T19:28:01"/>
    <d v="2016-08-06T19:29:49"/>
    <n v="3211"/>
    <s v="Newark Ave            "/>
    <n v="40.721525149999998"/>
    <n v="-74.046304543000005"/>
    <n v="3186"/>
    <x v="5"/>
    <n v="40.71958611647166"/>
    <n v="-74.043117463588715"/>
    <n v="24432"/>
    <x v="0"/>
    <m/>
    <m/>
    <m/>
    <m/>
    <n v="1983"/>
    <n v="41"/>
    <m/>
    <n v="1"/>
  </r>
  <r>
    <n v="640"/>
    <n v="10"/>
    <m/>
    <m/>
    <m/>
    <m/>
    <d v="2016-08-06T19:28:16"/>
    <d v="2016-08-06T19:38:57"/>
    <n v="3203"/>
    <s v="Hamilton Park         "/>
    <n v="40.727595966000003"/>
    <n v="-74.044247311000007"/>
    <n v="3184"/>
    <x v="8"/>
    <n v="40.7141454"/>
    <n v="-74.033551900000006"/>
    <n v="26306"/>
    <x v="0"/>
    <m/>
    <m/>
    <m/>
    <m/>
    <n v="1991"/>
    <n v="33"/>
    <m/>
    <n v="1"/>
  </r>
  <r>
    <n v="1998"/>
    <n v="33"/>
    <m/>
    <m/>
    <m/>
    <m/>
    <d v="2016-08-06T19:28:21"/>
    <d v="2016-08-06T20:01:40"/>
    <n v="3213"/>
    <s v="Van Vorst Park        "/>
    <n v="40.718488919999999"/>
    <n v="-74.047726624999996"/>
    <n v="3213"/>
    <x v="7"/>
    <n v="40.718488919999999"/>
    <n v="-74.047726624999996"/>
    <n v="24718"/>
    <x v="1"/>
    <m/>
    <m/>
    <m/>
    <m/>
    <m/>
    <s v=""/>
    <m/>
    <n v="0"/>
  </r>
  <r>
    <n v="2007"/>
    <n v="33"/>
    <m/>
    <m/>
    <m/>
    <m/>
    <d v="2016-08-06T19:28:27"/>
    <d v="2016-08-06T20:01:54"/>
    <n v="3213"/>
    <s v="Van Vorst Park        "/>
    <n v="40.718488919999999"/>
    <n v="-74.047726624999996"/>
    <n v="3213"/>
    <x v="7"/>
    <n v="40.718488919999999"/>
    <n v="-74.047726624999996"/>
    <n v="24621"/>
    <x v="1"/>
    <m/>
    <m/>
    <m/>
    <m/>
    <m/>
    <s v=""/>
    <m/>
    <n v="0"/>
  </r>
  <r>
    <n v="404"/>
    <n v="6"/>
    <m/>
    <m/>
    <m/>
    <m/>
    <d v="2016-08-06T19:29:28"/>
    <d v="2016-08-06T19:36:13"/>
    <n v="3272"/>
    <s v="Jersey &amp; 3rd          "/>
    <n v="40.723331586464361"/>
    <n v="-74.045952558517442"/>
    <n v="3202"/>
    <x v="15"/>
    <n v="40.727223500000001"/>
    <n v="-74.033758899999995"/>
    <n v="24475"/>
    <x v="0"/>
    <m/>
    <m/>
    <m/>
    <m/>
    <n v="1994"/>
    <n v="30"/>
    <m/>
    <n v="2"/>
  </r>
  <r>
    <n v="2583"/>
    <n v="43"/>
    <m/>
    <m/>
    <m/>
    <m/>
    <d v="2016-08-06T19:31:05"/>
    <d v="2016-08-06T20:14:08"/>
    <n v="3183"/>
    <s v="Exchange Place        "/>
    <n v="40.716246900000002"/>
    <n v="-74.033458800000005"/>
    <n v="3203"/>
    <x v="9"/>
    <n v="40.727595966000003"/>
    <n v="-74.044247311000007"/>
    <n v="24580"/>
    <x v="0"/>
    <m/>
    <m/>
    <m/>
    <m/>
    <n v="1986"/>
    <n v="38"/>
    <m/>
    <n v="1"/>
  </r>
  <r>
    <n v="415"/>
    <n v="6"/>
    <m/>
    <m/>
    <m/>
    <m/>
    <d v="2016-08-06T19:31:11"/>
    <d v="2016-08-06T19:38:06"/>
    <n v="3202"/>
    <s v="Newport PATH          "/>
    <n v="40.727223500000001"/>
    <n v="-74.033758899999995"/>
    <n v="3183"/>
    <x v="11"/>
    <n v="40.716246900000002"/>
    <n v="-74.033458800000005"/>
    <n v="26156"/>
    <x v="0"/>
    <m/>
    <m/>
    <m/>
    <m/>
    <n v="1956"/>
    <n v="68"/>
    <m/>
    <n v="1"/>
  </r>
  <r>
    <n v="165"/>
    <n v="2"/>
    <m/>
    <m/>
    <m/>
    <m/>
    <d v="2016-08-06T19:31:13"/>
    <d v="2016-08-06T19:33:59"/>
    <n v="3206"/>
    <s v="Hilltop               "/>
    <n v="40.7311689"/>
    <n v="-74.057573599999998"/>
    <n v="3195"/>
    <x v="3"/>
    <n v="40.730742625306583"/>
    <n v="-74.063783884048462"/>
    <n v="26183"/>
    <x v="0"/>
    <m/>
    <m/>
    <m/>
    <m/>
    <n v="1986"/>
    <n v="38"/>
    <m/>
    <n v="1"/>
  </r>
  <r>
    <n v="1898"/>
    <n v="31"/>
    <m/>
    <m/>
    <m/>
    <m/>
    <d v="2016-08-06T19:33:28"/>
    <d v="2016-08-06T20:05:07"/>
    <n v="3193"/>
    <s v="Lincoln Park          "/>
    <n v="40.724605099886901"/>
    <n v="-74.078405946493149"/>
    <n v="3193"/>
    <x v="4"/>
    <n v="40.724605099886901"/>
    <n v="-74.078405946493149"/>
    <n v="24688"/>
    <x v="1"/>
    <m/>
    <m/>
    <m/>
    <m/>
    <m/>
    <s v=""/>
    <m/>
    <n v="0"/>
  </r>
  <r>
    <n v="1460"/>
    <n v="24"/>
    <m/>
    <m/>
    <m/>
    <m/>
    <d v="2016-08-06T19:33:59"/>
    <d v="2016-08-06T19:58:19"/>
    <n v="3199"/>
    <s v="Newport Pkwy          "/>
    <n v="40.728744800000001"/>
    <n v="-74.032108199999996"/>
    <n v="3186"/>
    <x v="5"/>
    <n v="40.71958611647166"/>
    <n v="-74.043117463588715"/>
    <n v="24643"/>
    <x v="0"/>
    <m/>
    <m/>
    <m/>
    <m/>
    <n v="1976"/>
    <n v="48"/>
    <m/>
    <n v="1"/>
  </r>
  <r>
    <n v="632"/>
    <n v="10"/>
    <m/>
    <m/>
    <m/>
    <m/>
    <d v="2016-08-06T19:34:30"/>
    <d v="2016-08-06T19:45:03"/>
    <n v="3193"/>
    <s v="Lincoln Park          "/>
    <n v="40.724605099886901"/>
    <n v="-74.078405946493149"/>
    <n v="3225"/>
    <x v="38"/>
    <n v="40.723658899999997"/>
    <n v="-74.064194299999997"/>
    <n v="26176"/>
    <x v="0"/>
    <m/>
    <m/>
    <m/>
    <m/>
    <n v="1984"/>
    <n v="40"/>
    <m/>
    <n v="2"/>
  </r>
  <r>
    <n v="607"/>
    <n v="10"/>
    <m/>
    <m/>
    <m/>
    <m/>
    <d v="2016-08-06T19:34:47"/>
    <d v="2016-08-06T19:44:55"/>
    <n v="3193"/>
    <s v="Lincoln Park          "/>
    <n v="40.724605099886901"/>
    <n v="-74.078405946493149"/>
    <n v="3225"/>
    <x v="38"/>
    <n v="40.723658899999997"/>
    <n v="-74.064194299999997"/>
    <n v="24469"/>
    <x v="0"/>
    <m/>
    <m/>
    <m/>
    <m/>
    <n v="1982"/>
    <n v="42"/>
    <m/>
    <n v="1"/>
  </r>
  <r>
    <n v="274"/>
    <n v="4"/>
    <m/>
    <m/>
    <m/>
    <m/>
    <d v="2016-08-06T19:34:58"/>
    <d v="2016-08-06T19:39:33"/>
    <n v="3268"/>
    <s v="Lafayette Park        "/>
    <n v="40.71346382669195"/>
    <n v="-74.062858521938324"/>
    <n v="3268"/>
    <x v="43"/>
    <n v="40.71346382669195"/>
    <n v="-74.062858521938324"/>
    <n v="24713"/>
    <x v="0"/>
    <m/>
    <m/>
    <m/>
    <m/>
    <n v="1972"/>
    <n v="52"/>
    <m/>
    <n v="1"/>
  </r>
  <r>
    <n v="849"/>
    <n v="14"/>
    <m/>
    <m/>
    <m/>
    <m/>
    <d v="2016-08-06T19:35:14"/>
    <d v="2016-08-06T19:49:24"/>
    <n v="3184"/>
    <s v="Paulus Hook           "/>
    <n v="40.7141454"/>
    <n v="-74.033551900000006"/>
    <n v="3192"/>
    <x v="10"/>
    <n v="40.711242300000002"/>
    <n v="-74.055701299999996"/>
    <n v="26233"/>
    <x v="1"/>
    <m/>
    <m/>
    <m/>
    <m/>
    <m/>
    <s v=""/>
    <m/>
    <n v="0"/>
  </r>
  <r>
    <n v="834"/>
    <n v="13"/>
    <m/>
    <m/>
    <m/>
    <m/>
    <d v="2016-08-06T19:35:21"/>
    <d v="2016-08-06T19:49:16"/>
    <n v="3184"/>
    <s v="Paulus Hook           "/>
    <n v="40.7141454"/>
    <n v="-74.033551900000006"/>
    <n v="3192"/>
    <x v="10"/>
    <n v="40.711242300000002"/>
    <n v="-74.055701299999996"/>
    <n v="26296"/>
    <x v="1"/>
    <m/>
    <m/>
    <m/>
    <m/>
    <m/>
    <s v=""/>
    <m/>
    <n v="0"/>
  </r>
  <r>
    <n v="2881"/>
    <n v="48"/>
    <m/>
    <m/>
    <m/>
    <m/>
    <d v="2016-08-06T19:35:55"/>
    <d v="2016-08-06T20:23:57"/>
    <n v="3267"/>
    <s v="Morris Canal          "/>
    <n v="40.712418823756899"/>
    <n v="-74.038525521755219"/>
    <n v="3267"/>
    <x v="33"/>
    <n v="40.712418823756899"/>
    <n v="-74.038525521755219"/>
    <n v="26268"/>
    <x v="0"/>
    <m/>
    <m/>
    <m/>
    <m/>
    <n v="1984"/>
    <n v="40"/>
    <m/>
    <n v="1"/>
  </r>
  <r>
    <n v="382"/>
    <n v="6"/>
    <m/>
    <m/>
    <m/>
    <m/>
    <d v="2016-08-06T19:36:26"/>
    <d v="2016-08-06T19:42:48"/>
    <n v="3185"/>
    <s v="City Hall             "/>
    <n v="40.717732499999997"/>
    <n v="-74.043845000000005"/>
    <n v="3270"/>
    <x v="18"/>
    <n v="40.725289107811321"/>
    <n v="-74.045571684837341"/>
    <n v="24484"/>
    <x v="0"/>
    <m/>
    <m/>
    <m/>
    <m/>
    <n v="1980"/>
    <n v="44"/>
    <m/>
    <n v="1"/>
  </r>
  <r>
    <n v="386"/>
    <n v="6"/>
    <m/>
    <m/>
    <m/>
    <m/>
    <d v="2016-08-06T19:36:28"/>
    <d v="2016-08-06T19:42:54"/>
    <n v="3185"/>
    <s v="City Hall             "/>
    <n v="40.717732499999997"/>
    <n v="-74.043845000000005"/>
    <n v="3270"/>
    <x v="18"/>
    <n v="40.725289107811321"/>
    <n v="-74.045571684837341"/>
    <n v="24510"/>
    <x v="0"/>
    <m/>
    <m/>
    <m/>
    <m/>
    <n v="1989"/>
    <n v="35"/>
    <m/>
    <n v="2"/>
  </r>
  <r>
    <n v="1771"/>
    <n v="29"/>
    <m/>
    <m/>
    <m/>
    <m/>
    <d v="2016-08-06T19:36:45"/>
    <d v="2016-08-06T20:06:17"/>
    <n v="3185"/>
    <s v="City Hall             "/>
    <n v="40.717732499999997"/>
    <n v="-74.043845000000005"/>
    <n v="3185"/>
    <x v="13"/>
    <n v="40.717732499999997"/>
    <n v="-74.043845000000005"/>
    <n v="26299"/>
    <x v="0"/>
    <m/>
    <m/>
    <m/>
    <m/>
    <n v="1984"/>
    <n v="40"/>
    <m/>
    <n v="2"/>
  </r>
  <r>
    <n v="674"/>
    <n v="11"/>
    <m/>
    <m/>
    <m/>
    <m/>
    <d v="2016-08-06T19:40:51"/>
    <d v="2016-08-06T19:52:06"/>
    <n v="3281"/>
    <s v="Leonard Gordon Park   "/>
    <n v="40.74590996631558"/>
    <n v="-74.057271480560303"/>
    <n v="3281"/>
    <x v="42"/>
    <n v="40.74590996631558"/>
    <n v="-74.057271480560303"/>
    <n v="26276"/>
    <x v="0"/>
    <m/>
    <m/>
    <m/>
    <m/>
    <n v="1984"/>
    <n v="40"/>
    <m/>
    <n v="1"/>
  </r>
  <r>
    <n v="219"/>
    <n v="3"/>
    <m/>
    <m/>
    <m/>
    <m/>
    <d v="2016-08-06T19:40:55"/>
    <d v="2016-08-06T19:44:35"/>
    <n v="3272"/>
    <s v="Jersey &amp; 3rd          "/>
    <n v="40.723331586464361"/>
    <n v="-74.045952558517442"/>
    <n v="3186"/>
    <x v="5"/>
    <n v="40.71958611647166"/>
    <n v="-74.043117463588715"/>
    <n v="24412"/>
    <x v="0"/>
    <m/>
    <m/>
    <m/>
    <m/>
    <n v="1981"/>
    <n v="43"/>
    <m/>
    <n v="1"/>
  </r>
  <r>
    <n v="616"/>
    <n v="10"/>
    <m/>
    <m/>
    <m/>
    <m/>
    <d v="2016-08-06T19:41:35"/>
    <d v="2016-08-06T19:51:52"/>
    <n v="3268"/>
    <s v="Lafayette Park        "/>
    <n v="40.71346382669195"/>
    <n v="-74.062858521938324"/>
    <n v="3268"/>
    <x v="43"/>
    <n v="40.71346382669195"/>
    <n v="-74.062858521938324"/>
    <n v="24713"/>
    <x v="0"/>
    <m/>
    <m/>
    <m/>
    <m/>
    <n v="1984"/>
    <n v="40"/>
    <m/>
    <n v="1"/>
  </r>
  <r>
    <n v="390"/>
    <n v="6"/>
    <m/>
    <m/>
    <m/>
    <m/>
    <d v="2016-08-06T19:43:06"/>
    <d v="2016-08-06T19:49:37"/>
    <n v="3183"/>
    <s v="Exchange Place        "/>
    <n v="40.716246900000002"/>
    <n v="-74.033458800000005"/>
    <n v="3267"/>
    <x v="33"/>
    <n v="40.712418823756899"/>
    <n v="-74.038525521755219"/>
    <n v="26151"/>
    <x v="1"/>
    <m/>
    <m/>
    <m/>
    <m/>
    <m/>
    <s v=""/>
    <m/>
    <n v="0"/>
  </r>
  <r>
    <n v="377"/>
    <n v="6"/>
    <m/>
    <m/>
    <m/>
    <m/>
    <d v="2016-08-06T19:43:35"/>
    <d v="2016-08-06T19:49:53"/>
    <n v="3183"/>
    <s v="Exchange Place        "/>
    <n v="40.716246900000002"/>
    <n v="-74.033458800000005"/>
    <n v="3267"/>
    <x v="33"/>
    <n v="40.712418823756899"/>
    <n v="-74.038525521755219"/>
    <n v="26241"/>
    <x v="1"/>
    <m/>
    <m/>
    <m/>
    <m/>
    <m/>
    <s v=""/>
    <m/>
    <n v="0"/>
  </r>
  <r>
    <n v="1068"/>
    <n v="17"/>
    <m/>
    <m/>
    <m/>
    <m/>
    <d v="2016-08-06T19:44:13"/>
    <d v="2016-08-06T20:02:01"/>
    <n v="3205"/>
    <s v="JC Medical Center     "/>
    <n v="40.716539780991937"/>
    <n v="-74.049637913703904"/>
    <n v="3185"/>
    <x v="13"/>
    <n v="40.717732499999997"/>
    <n v="-74.043845000000005"/>
    <n v="24457"/>
    <x v="1"/>
    <m/>
    <m/>
    <m/>
    <m/>
    <m/>
    <s v=""/>
    <m/>
    <n v="0"/>
  </r>
  <r>
    <n v="535"/>
    <n v="8"/>
    <m/>
    <m/>
    <m/>
    <m/>
    <d v="2016-08-06T19:45:18"/>
    <d v="2016-08-06T19:54:13"/>
    <n v="3225"/>
    <s v="Baldwin at Montgomery "/>
    <n v="40.723658899999997"/>
    <n v="-74.064194299999997"/>
    <n v="3186"/>
    <x v="5"/>
    <n v="40.71958611647166"/>
    <n v="-74.043117463588715"/>
    <n v="26176"/>
    <x v="0"/>
    <m/>
    <m/>
    <m/>
    <m/>
    <n v="1969"/>
    <n v="55"/>
    <m/>
    <n v="1"/>
  </r>
  <r>
    <n v="969"/>
    <n v="16"/>
    <m/>
    <m/>
    <m/>
    <m/>
    <d v="2016-08-06T19:46:08"/>
    <d v="2016-08-06T20:02:17"/>
    <n v="3205"/>
    <s v="JC Medical Center     "/>
    <n v="40.716539780991937"/>
    <n v="-74.049637913703904"/>
    <n v="3185"/>
    <x v="13"/>
    <n v="40.717732499999997"/>
    <n v="-74.043845000000005"/>
    <n v="24551"/>
    <x v="1"/>
    <m/>
    <m/>
    <m/>
    <m/>
    <m/>
    <s v=""/>
    <m/>
    <n v="0"/>
  </r>
  <r>
    <n v="2290"/>
    <n v="38"/>
    <m/>
    <m/>
    <m/>
    <m/>
    <d v="2016-08-06T19:48:41"/>
    <d v="2016-08-06T20:26:52"/>
    <n v="3275"/>
    <s v="Columbus Drive        "/>
    <n v="40.718355198232139"/>
    <n v="-74.038914442062378"/>
    <n v="3275"/>
    <x v="17"/>
    <n v="40.718355198232139"/>
    <n v="-74.038914442062378"/>
    <n v="24447"/>
    <x v="0"/>
    <m/>
    <m/>
    <m/>
    <m/>
    <n v="1979"/>
    <n v="45"/>
    <m/>
    <n v="1"/>
  </r>
  <r>
    <n v="109"/>
    <n v="1"/>
    <m/>
    <m/>
    <m/>
    <m/>
    <d v="2016-08-06T19:48:43"/>
    <d v="2016-08-06T19:50:32"/>
    <n v="3275"/>
    <s v="Columbus Drive        "/>
    <n v="40.718355198232139"/>
    <n v="-74.038914442062378"/>
    <n v="3187"/>
    <x v="16"/>
    <n v="40.721123599999999"/>
    <n v="-74.038050949999999"/>
    <n v="26313"/>
    <x v="0"/>
    <m/>
    <m/>
    <m/>
    <m/>
    <n v="1990"/>
    <n v="34"/>
    <m/>
    <n v="1"/>
  </r>
  <r>
    <n v="517"/>
    <n v="8"/>
    <m/>
    <m/>
    <m/>
    <m/>
    <d v="2016-08-06T19:49:56"/>
    <d v="2016-08-06T19:58:33"/>
    <n v="3195"/>
    <s v="Sip Ave               "/>
    <n v="40.730742625306583"/>
    <n v="-74.063783884048462"/>
    <n v="3210"/>
    <x v="27"/>
    <n v="40.742677141000001"/>
    <n v="-74.051788633000001"/>
    <n v="24633"/>
    <x v="0"/>
    <m/>
    <m/>
    <m/>
    <m/>
    <n v="1983"/>
    <n v="41"/>
    <m/>
    <n v="2"/>
  </r>
  <r>
    <n v="494"/>
    <n v="8"/>
    <m/>
    <m/>
    <m/>
    <m/>
    <d v="2016-08-06T19:49:57"/>
    <d v="2016-08-06T19:58:12"/>
    <n v="3275"/>
    <s v="Columbus Drive        "/>
    <n v="40.718355198232139"/>
    <n v="-74.038914442062378"/>
    <n v="3203"/>
    <x v="9"/>
    <n v="40.727595966000003"/>
    <n v="-74.044247311000007"/>
    <n v="24497"/>
    <x v="0"/>
    <m/>
    <m/>
    <m/>
    <m/>
    <n v="1979"/>
    <n v="45"/>
    <m/>
    <n v="1"/>
  </r>
  <r>
    <n v="502"/>
    <n v="8"/>
    <m/>
    <m/>
    <m/>
    <m/>
    <d v="2016-08-06T19:50:00"/>
    <d v="2016-08-06T19:58:23"/>
    <n v="3275"/>
    <s v="Columbus Drive        "/>
    <n v="40.718355198232139"/>
    <n v="-74.038914442062378"/>
    <n v="3203"/>
    <x v="9"/>
    <n v="40.727595966000003"/>
    <n v="-74.044247311000007"/>
    <n v="24477"/>
    <x v="0"/>
    <m/>
    <m/>
    <m/>
    <m/>
    <n v="1983"/>
    <n v="41"/>
    <m/>
    <n v="2"/>
  </r>
  <r>
    <n v="792"/>
    <n v="13"/>
    <m/>
    <m/>
    <m/>
    <m/>
    <d v="2016-08-06T19:51:13"/>
    <d v="2016-08-06T20:04:25"/>
    <n v="3192"/>
    <s v="Liberty Light Rail    "/>
    <n v="40.711242300000002"/>
    <n v="-74.055701299999996"/>
    <n v="3214"/>
    <x v="19"/>
    <n v="40.712774199999998"/>
    <n v="-74.0364857"/>
    <n v="24390"/>
    <x v="0"/>
    <m/>
    <m/>
    <m/>
    <m/>
    <n v="1972"/>
    <n v="52"/>
    <m/>
    <n v="1"/>
  </r>
  <r>
    <n v="767"/>
    <n v="12"/>
    <m/>
    <m/>
    <m/>
    <m/>
    <d v="2016-08-06T19:51:39"/>
    <d v="2016-08-06T20:04:26"/>
    <n v="3192"/>
    <s v="Liberty Light Rail    "/>
    <n v="40.711242300000002"/>
    <n v="-74.055701299999996"/>
    <n v="3214"/>
    <x v="19"/>
    <n v="40.712774199999998"/>
    <n v="-74.0364857"/>
    <n v="26218"/>
    <x v="0"/>
    <m/>
    <m/>
    <m/>
    <m/>
    <n v="1983"/>
    <n v="41"/>
    <m/>
    <n v="1"/>
  </r>
  <r>
    <n v="713"/>
    <n v="11"/>
    <m/>
    <m/>
    <m/>
    <m/>
    <d v="2016-08-06T19:52:55"/>
    <d v="2016-08-06T20:04:48"/>
    <n v="3202"/>
    <s v="Newport PATH          "/>
    <n v="40.727223500000001"/>
    <n v="-74.033758899999995"/>
    <n v="3267"/>
    <x v="33"/>
    <n v="40.712418823756899"/>
    <n v="-74.038525521755219"/>
    <n v="24434"/>
    <x v="0"/>
    <m/>
    <m/>
    <m/>
    <m/>
    <n v="1941"/>
    <n v="83"/>
    <m/>
    <n v="1"/>
  </r>
  <r>
    <n v="524"/>
    <n v="8"/>
    <m/>
    <m/>
    <m/>
    <m/>
    <d v="2016-08-06T19:53:01"/>
    <d v="2016-08-06T20:01:46"/>
    <n v="3213"/>
    <s v="Van Vorst Park        "/>
    <n v="40.718488919999999"/>
    <n v="-74.047726624999996"/>
    <n v="3184"/>
    <x v="8"/>
    <n v="40.7141454"/>
    <n v="-74.033551900000006"/>
    <n v="24461"/>
    <x v="0"/>
    <m/>
    <m/>
    <m/>
    <m/>
    <n v="1956"/>
    <n v="68"/>
    <m/>
    <n v="1"/>
  </r>
  <r>
    <n v="539"/>
    <n v="8"/>
    <m/>
    <m/>
    <m/>
    <m/>
    <d v="2016-08-06T19:53:06"/>
    <d v="2016-08-06T20:02:06"/>
    <n v="3213"/>
    <s v="Van Vorst Park        "/>
    <n v="40.718488919999999"/>
    <n v="-74.047726624999996"/>
    <n v="3184"/>
    <x v="8"/>
    <n v="40.7141454"/>
    <n v="-74.033551900000006"/>
    <n v="26180"/>
    <x v="0"/>
    <m/>
    <m/>
    <m/>
    <m/>
    <n v="1974"/>
    <n v="50"/>
    <m/>
    <n v="2"/>
  </r>
  <r>
    <n v="720"/>
    <n v="12"/>
    <m/>
    <m/>
    <m/>
    <m/>
    <d v="2016-08-06T19:57:09"/>
    <d v="2016-08-06T20:09:09"/>
    <n v="3267"/>
    <s v="Morris Canal          "/>
    <n v="40.712418823756899"/>
    <n v="-74.038525521755219"/>
    <n v="3184"/>
    <x v="8"/>
    <n v="40.7141454"/>
    <n v="-74.033551900000006"/>
    <n v="26241"/>
    <x v="0"/>
    <m/>
    <m/>
    <m/>
    <m/>
    <n v="1994"/>
    <n v="30"/>
    <m/>
    <n v="2"/>
  </r>
  <r>
    <n v="691"/>
    <n v="11"/>
    <m/>
    <m/>
    <m/>
    <m/>
    <d v="2016-08-06T19:57:33"/>
    <d v="2016-08-06T20:09:05"/>
    <n v="3267"/>
    <s v="Morris Canal          "/>
    <n v="40.712418823756899"/>
    <n v="-74.038525521755219"/>
    <n v="3184"/>
    <x v="8"/>
    <n v="40.7141454"/>
    <n v="-74.033551900000006"/>
    <n v="24415"/>
    <x v="0"/>
    <m/>
    <m/>
    <m/>
    <m/>
    <n v="1989"/>
    <n v="35"/>
    <m/>
    <n v="1"/>
  </r>
  <r>
    <n v="857"/>
    <n v="14"/>
    <m/>
    <m/>
    <m/>
    <m/>
    <d v="2016-08-06T19:57:46"/>
    <d v="2016-08-06T20:12:04"/>
    <n v="3195"/>
    <s v="Sip Ave               "/>
    <n v="40.730742625306583"/>
    <n v="-74.063783884048462"/>
    <n v="3191"/>
    <x v="30"/>
    <n v="40.7182113"/>
    <n v="-74.083639399999996"/>
    <n v="26229"/>
    <x v="0"/>
    <m/>
    <m/>
    <m/>
    <m/>
    <n v="1977"/>
    <n v="47"/>
    <m/>
    <n v="1"/>
  </r>
  <r>
    <n v="589"/>
    <n v="9"/>
    <m/>
    <m/>
    <m/>
    <m/>
    <d v="2016-08-06T19:57:58"/>
    <d v="2016-08-06T20:07:47"/>
    <n v="3195"/>
    <s v="Sip Ave               "/>
    <n v="40.730742625306583"/>
    <n v="-74.063783884048462"/>
    <n v="3210"/>
    <x v="27"/>
    <n v="40.742677141000001"/>
    <n v="-74.051788633000001"/>
    <n v="26205"/>
    <x v="0"/>
    <m/>
    <m/>
    <m/>
    <m/>
    <n v="1993"/>
    <n v="31"/>
    <m/>
    <n v="0"/>
  </r>
  <r>
    <n v="588"/>
    <n v="9"/>
    <m/>
    <m/>
    <m/>
    <m/>
    <d v="2016-08-06T19:59:14"/>
    <d v="2016-08-06T20:09:02"/>
    <n v="3210"/>
    <s v="Pershing Field        "/>
    <n v="40.742677141000001"/>
    <n v="-74.051788633000001"/>
    <n v="3197"/>
    <x v="29"/>
    <n v="40.752558999999998"/>
    <n v="-74.044725"/>
    <n v="26267"/>
    <x v="0"/>
    <m/>
    <m/>
    <m/>
    <m/>
    <n v="1973"/>
    <n v="51"/>
    <m/>
    <n v="2"/>
  </r>
  <r>
    <n v="1346"/>
    <n v="22"/>
    <m/>
    <m/>
    <m/>
    <m/>
    <d v="2016-08-06T20:00:37"/>
    <d v="2016-08-06T20:23:03"/>
    <n v="3199"/>
    <s v="Newport Pkwy          "/>
    <n v="40.728744800000001"/>
    <n v="-74.032108199999996"/>
    <n v="3199"/>
    <x v="21"/>
    <n v="40.728744800000001"/>
    <n v="-74.032108199999996"/>
    <n v="26293"/>
    <x v="1"/>
    <m/>
    <m/>
    <m/>
    <m/>
    <n v="1977"/>
    <n v="47"/>
    <m/>
    <n v="1"/>
  </r>
  <r>
    <n v="1545"/>
    <n v="25"/>
    <m/>
    <m/>
    <m/>
    <m/>
    <d v="2016-08-06T20:01:45"/>
    <d v="2016-08-06T20:27:31"/>
    <n v="3211"/>
    <s v="Newark Ave            "/>
    <n v="40.721525149999998"/>
    <n v="-74.046304543000005"/>
    <n v="3203"/>
    <x v="9"/>
    <n v="40.727595966000003"/>
    <n v="-74.044247311000007"/>
    <n v="26253"/>
    <x v="0"/>
    <m/>
    <m/>
    <m/>
    <m/>
    <m/>
    <s v=""/>
    <m/>
    <n v="0"/>
  </r>
  <r>
    <n v="58054"/>
    <n v="967"/>
    <m/>
    <m/>
    <m/>
    <m/>
    <d v="2016-08-06T20:01:59"/>
    <d v="2016-08-07T12:09:33"/>
    <n v="3186"/>
    <s v="Grove St PATH         "/>
    <n v="40.71958611647166"/>
    <n v="-74.043117463588715"/>
    <n v="3207"/>
    <x v="32"/>
    <n v="40.737603700000001"/>
    <n v="-74.052478300000004"/>
    <n v="26239"/>
    <x v="1"/>
    <m/>
    <m/>
    <m/>
    <m/>
    <m/>
    <s v=""/>
    <m/>
    <n v="0"/>
  </r>
  <r>
    <n v="722"/>
    <n v="12"/>
    <m/>
    <m/>
    <m/>
    <m/>
    <d v="2016-08-06T20:03:39"/>
    <d v="2016-08-06T20:15:42"/>
    <n v="3186"/>
    <s v="Grove St PATH         "/>
    <n v="40.71958611647166"/>
    <n v="-74.043117463588715"/>
    <n v="3278"/>
    <x v="12"/>
    <n v="40.725685483629007"/>
    <n v="-74.048790335655212"/>
    <n v="26309"/>
    <x v="0"/>
    <m/>
    <m/>
    <m/>
    <m/>
    <n v="1980"/>
    <n v="44"/>
    <m/>
    <n v="2"/>
  </r>
  <r>
    <n v="1651"/>
    <n v="27"/>
    <m/>
    <m/>
    <m/>
    <m/>
    <d v="2016-08-06T20:06:52"/>
    <d v="2016-08-06T20:34:23"/>
    <n v="3214"/>
    <s v="Essex Light Rail      "/>
    <n v="40.712774199999998"/>
    <n v="-74.0364857"/>
    <n v="3275"/>
    <x v="17"/>
    <n v="40.718355198232139"/>
    <n v="-74.038914442062378"/>
    <n v="24612"/>
    <x v="1"/>
    <m/>
    <m/>
    <m/>
    <m/>
    <m/>
    <s v=""/>
    <m/>
    <n v="0"/>
  </r>
  <r>
    <n v="1631"/>
    <n v="27"/>
    <m/>
    <m/>
    <m/>
    <m/>
    <d v="2016-08-06T20:07:05"/>
    <d v="2016-08-06T20:34:17"/>
    <n v="3214"/>
    <s v="Essex Light Rail      "/>
    <n v="40.712774199999998"/>
    <n v="-74.0364857"/>
    <n v="3275"/>
    <x v="17"/>
    <n v="40.718355198232139"/>
    <n v="-74.038914442062378"/>
    <n v="24433"/>
    <x v="0"/>
    <m/>
    <m/>
    <m/>
    <m/>
    <n v="1981"/>
    <n v="43"/>
    <m/>
    <n v="1"/>
  </r>
  <r>
    <n v="448"/>
    <n v="7"/>
    <m/>
    <m/>
    <m/>
    <m/>
    <d v="2016-08-06T20:08:20"/>
    <d v="2016-08-06T20:15:48"/>
    <n v="3210"/>
    <s v="Pershing Field        "/>
    <n v="40.742677141000001"/>
    <n v="-74.051788633000001"/>
    <n v="3207"/>
    <x v="32"/>
    <n v="40.737603700000001"/>
    <n v="-74.052478300000004"/>
    <n v="24571"/>
    <x v="0"/>
    <m/>
    <m/>
    <m/>
    <m/>
    <n v="1983"/>
    <n v="41"/>
    <m/>
    <n v="2"/>
  </r>
  <r>
    <n v="268"/>
    <n v="4"/>
    <m/>
    <m/>
    <m/>
    <m/>
    <d v="2016-08-06T20:09:13"/>
    <d v="2016-08-06T20:13:41"/>
    <n v="3276"/>
    <s v="Marin Light Rail      "/>
    <n v="40.714584035358932"/>
    <n v="-74.042817056179047"/>
    <n v="3184"/>
    <x v="8"/>
    <n v="40.7141454"/>
    <n v="-74.033551900000006"/>
    <n v="26310"/>
    <x v="0"/>
    <m/>
    <m/>
    <m/>
    <m/>
    <n v="1987"/>
    <n v="37"/>
    <m/>
    <n v="1"/>
  </r>
  <r>
    <n v="397"/>
    <n v="6"/>
    <m/>
    <m/>
    <m/>
    <m/>
    <d v="2016-08-06T20:13:06"/>
    <d v="2016-08-06T20:19:44"/>
    <n v="3195"/>
    <s v="Sip Ave               "/>
    <n v="40.730742625306583"/>
    <n v="-74.063783884048462"/>
    <n v="3193"/>
    <x v="4"/>
    <n v="40.724605099886901"/>
    <n v="-74.078405946493149"/>
    <n v="26183"/>
    <x v="0"/>
    <m/>
    <m/>
    <m/>
    <m/>
    <n v="1972"/>
    <n v="52"/>
    <m/>
    <n v="1"/>
  </r>
  <r>
    <n v="457"/>
    <n v="7"/>
    <m/>
    <m/>
    <m/>
    <m/>
    <d v="2016-08-06T20:14:31"/>
    <d v="2016-08-06T20:22:08"/>
    <n v="3183"/>
    <s v="Exchange Place        "/>
    <n v="40.716246900000002"/>
    <n v="-74.033458800000005"/>
    <n v="3213"/>
    <x v="7"/>
    <n v="40.718488919999999"/>
    <n v="-74.047726624999996"/>
    <n v="24700"/>
    <x v="0"/>
    <m/>
    <m/>
    <m/>
    <m/>
    <n v="1974"/>
    <n v="50"/>
    <m/>
    <n v="2"/>
  </r>
  <r>
    <n v="803"/>
    <n v="13"/>
    <m/>
    <m/>
    <m/>
    <m/>
    <d v="2016-08-06T20:14:30"/>
    <d v="2016-08-06T20:27:53"/>
    <n v="3192"/>
    <s v="Liberty Light Rail    "/>
    <n v="40.711242300000002"/>
    <n v="-74.055701299999996"/>
    <n v="3187"/>
    <x v="16"/>
    <n v="40.721123599999999"/>
    <n v="-74.038050949999999"/>
    <n v="26296"/>
    <x v="0"/>
    <m/>
    <m/>
    <m/>
    <m/>
    <n v="1977"/>
    <n v="47"/>
    <m/>
    <n v="2"/>
  </r>
  <r>
    <n v="428"/>
    <n v="7"/>
    <m/>
    <m/>
    <m/>
    <m/>
    <d v="2016-08-06T20:14:37"/>
    <d v="2016-08-06T20:21:45"/>
    <n v="3183"/>
    <s v="Exchange Place        "/>
    <n v="40.716246900000002"/>
    <n v="-74.033458800000005"/>
    <n v="3213"/>
    <x v="7"/>
    <n v="40.718488919999999"/>
    <n v="-74.047726624999996"/>
    <n v="24488"/>
    <x v="0"/>
    <m/>
    <m/>
    <m/>
    <m/>
    <n v="1956"/>
    <n v="68"/>
    <m/>
    <n v="1"/>
  </r>
  <r>
    <n v="165"/>
    <n v="2"/>
    <m/>
    <m/>
    <m/>
    <m/>
    <d v="2016-08-06T20:18:04"/>
    <d v="2016-08-06T20:20:49"/>
    <n v="3203"/>
    <s v="Hamilton Park         "/>
    <n v="40.727595966000003"/>
    <n v="-74.044247311000007"/>
    <n v="3272"/>
    <x v="39"/>
    <n v="40.723331586464361"/>
    <n v="-74.045952558517442"/>
    <n v="24535"/>
    <x v="0"/>
    <m/>
    <m/>
    <m/>
    <m/>
    <n v="1976"/>
    <n v="48"/>
    <m/>
    <n v="1"/>
  </r>
  <r>
    <n v="894"/>
    <n v="14"/>
    <m/>
    <m/>
    <m/>
    <m/>
    <d v="2016-08-06T20:18:45"/>
    <d v="2016-08-06T20:33:40"/>
    <n v="3187"/>
    <s v="Warren St             "/>
    <n v="40.721123599999999"/>
    <n v="-74.038050949999999"/>
    <n v="3220"/>
    <x v="24"/>
    <n v="40.734961020009514"/>
    <n v="-74.059503078460693"/>
    <n v="26257"/>
    <x v="0"/>
    <m/>
    <m/>
    <m/>
    <m/>
    <n v="1983"/>
    <n v="41"/>
    <m/>
    <n v="1"/>
  </r>
  <r>
    <n v="1457"/>
    <n v="24"/>
    <m/>
    <m/>
    <m/>
    <m/>
    <d v="2016-08-06T20:19:19"/>
    <d v="2016-08-06T20:43:36"/>
    <n v="3183"/>
    <s v="Exchange Place        "/>
    <n v="40.716246900000002"/>
    <n v="-74.033458800000005"/>
    <n v="3186"/>
    <x v="5"/>
    <n v="40.71958611647166"/>
    <n v="-74.043117463588715"/>
    <n v="26156"/>
    <x v="0"/>
    <m/>
    <m/>
    <m/>
    <m/>
    <n v="1992"/>
    <n v="32"/>
    <m/>
    <n v="1"/>
  </r>
  <r>
    <n v="526"/>
    <n v="8"/>
    <m/>
    <m/>
    <m/>
    <m/>
    <d v="2016-08-06T20:19:38"/>
    <d v="2016-08-06T20:28:24"/>
    <n v="3209"/>
    <s v="Brunswick St          "/>
    <n v="40.724176499999999"/>
    <n v="-74.050656399999994"/>
    <n v="3275"/>
    <x v="17"/>
    <n v="40.718355198232139"/>
    <n v="-74.038914442062378"/>
    <n v="24419"/>
    <x v="0"/>
    <m/>
    <m/>
    <m/>
    <m/>
    <n v="1981"/>
    <n v="43"/>
    <m/>
    <n v="1"/>
  </r>
  <r>
    <n v="964"/>
    <n v="16"/>
    <m/>
    <m/>
    <m/>
    <m/>
    <d v="2016-08-06T20:20:30"/>
    <d v="2016-08-06T20:36:34"/>
    <n v="3199"/>
    <s v="Newport Pkwy          "/>
    <n v="40.728744800000001"/>
    <n v="-74.032108199999996"/>
    <n v="3187"/>
    <x v="16"/>
    <n v="40.721123599999999"/>
    <n v="-74.038050949999999"/>
    <n v="24544"/>
    <x v="0"/>
    <m/>
    <m/>
    <m/>
    <m/>
    <n v="1995"/>
    <n v="29"/>
    <m/>
    <n v="1"/>
  </r>
  <r>
    <n v="1223"/>
    <n v="20"/>
    <m/>
    <m/>
    <m/>
    <m/>
    <d v="2016-08-06T20:21:27"/>
    <d v="2016-08-06T20:41:51"/>
    <n v="3184"/>
    <s v="Paulus Hook           "/>
    <n v="40.7141454"/>
    <n v="-74.033551900000006"/>
    <n v="3184"/>
    <x v="8"/>
    <n v="40.7141454"/>
    <n v="-74.033551900000006"/>
    <n v="26302"/>
    <x v="0"/>
    <m/>
    <m/>
    <m/>
    <m/>
    <n v="1997"/>
    <n v="27"/>
    <m/>
    <n v="1"/>
  </r>
  <r>
    <n v="1383"/>
    <n v="23"/>
    <m/>
    <m/>
    <m/>
    <m/>
    <d v="2016-08-06T20:21:57"/>
    <d v="2016-08-06T20:45:00"/>
    <n v="3201"/>
    <s v="Dey St                "/>
    <n v="40.737710999999997"/>
    <n v="-74.066920999999994"/>
    <n v="3210"/>
    <x v="27"/>
    <n v="40.742677141000001"/>
    <n v="-74.051788633000001"/>
    <n v="26280"/>
    <x v="0"/>
    <m/>
    <m/>
    <m/>
    <m/>
    <n v="1979"/>
    <n v="45"/>
    <m/>
    <n v="1"/>
  </r>
  <r>
    <n v="872"/>
    <n v="14"/>
    <m/>
    <m/>
    <m/>
    <m/>
    <d v="2016-08-06T20:22:00"/>
    <d v="2016-08-06T20:36:33"/>
    <n v="3199"/>
    <s v="Newport Pkwy          "/>
    <n v="40.728744800000001"/>
    <n v="-74.032108199999996"/>
    <n v="3187"/>
    <x v="16"/>
    <n v="40.721123599999999"/>
    <n v="-74.038050949999999"/>
    <n v="24574"/>
    <x v="0"/>
    <m/>
    <m/>
    <m/>
    <m/>
    <n v="1972"/>
    <n v="52"/>
    <m/>
    <n v="1"/>
  </r>
  <r>
    <n v="837"/>
    <n v="13"/>
    <m/>
    <m/>
    <m/>
    <m/>
    <d v="2016-08-06T20:23:01"/>
    <d v="2016-08-06T20:36:59"/>
    <n v="3186"/>
    <s v="Grove St PATH         "/>
    <n v="40.71958611647166"/>
    <n v="-74.043117463588715"/>
    <n v="3190"/>
    <x v="2"/>
    <n v="40.710467023379699"/>
    <n v="-74.070038795471191"/>
    <n v="26203"/>
    <x v="0"/>
    <m/>
    <m/>
    <m/>
    <m/>
    <n v="1988"/>
    <n v="36"/>
    <m/>
    <n v="1"/>
  </r>
  <r>
    <n v="344"/>
    <n v="5"/>
    <m/>
    <m/>
    <m/>
    <m/>
    <d v="2016-08-06T20:23:29"/>
    <d v="2016-08-06T20:29:14"/>
    <n v="3267"/>
    <s v="Morris Canal          "/>
    <n v="40.712418823756899"/>
    <n v="-74.038525521755219"/>
    <n v="3187"/>
    <x v="16"/>
    <n v="40.721123599999999"/>
    <n v="-74.038050949999999"/>
    <n v="24526"/>
    <x v="0"/>
    <m/>
    <m/>
    <m/>
    <m/>
    <n v="1978"/>
    <n v="46"/>
    <m/>
    <n v="1"/>
  </r>
  <r>
    <n v="2601"/>
    <n v="43"/>
    <m/>
    <m/>
    <m/>
    <m/>
    <d v="2016-08-06T20:23:53"/>
    <d v="2016-08-06T21:07:14"/>
    <n v="3281"/>
    <s v="Leonard Gordon Park   "/>
    <n v="40.74590996631558"/>
    <n v="-74.057271480560303"/>
    <n v="3281"/>
    <x v="42"/>
    <n v="40.74590996631558"/>
    <n v="-74.057271480560303"/>
    <n v="24565"/>
    <x v="0"/>
    <m/>
    <m/>
    <m/>
    <m/>
    <n v="1985"/>
    <n v="39"/>
    <m/>
    <n v="2"/>
  </r>
  <r>
    <n v="309"/>
    <n v="5"/>
    <m/>
    <m/>
    <m/>
    <m/>
    <d v="2016-08-06T20:24:24"/>
    <d v="2016-08-06T20:29:33"/>
    <n v="3184"/>
    <s v="Paulus Hook           "/>
    <n v="40.7141454"/>
    <n v="-74.033551900000006"/>
    <n v="3185"/>
    <x v="13"/>
    <n v="40.717732499999997"/>
    <n v="-74.043845000000005"/>
    <n v="26304"/>
    <x v="0"/>
    <m/>
    <m/>
    <m/>
    <m/>
    <n v="1987"/>
    <n v="37"/>
    <m/>
    <n v="1"/>
  </r>
  <r>
    <n v="350"/>
    <n v="5"/>
    <m/>
    <m/>
    <m/>
    <m/>
    <d v="2016-08-06T20:25:17"/>
    <d v="2016-08-06T20:31:07"/>
    <n v="3191"/>
    <s v="Union St              "/>
    <n v="40.7182113"/>
    <n v="-74.083639399999996"/>
    <n v="3193"/>
    <x v="4"/>
    <n v="40.724605099886901"/>
    <n v="-74.078405946493149"/>
    <n v="26229"/>
    <x v="0"/>
    <m/>
    <m/>
    <m/>
    <m/>
    <n v="1977"/>
    <n v="47"/>
    <m/>
    <n v="1"/>
  </r>
  <r>
    <n v="90"/>
    <n v="1"/>
    <m/>
    <m/>
    <m/>
    <m/>
    <d v="2016-08-06T20:25:28"/>
    <d v="2016-08-06T20:26:58"/>
    <n v="3272"/>
    <s v="Jersey &amp; 3rd          "/>
    <n v="40.723331586464361"/>
    <n v="-74.045952558517442"/>
    <n v="3270"/>
    <x v="18"/>
    <n v="40.725289107811321"/>
    <n v="-74.045571684837341"/>
    <n v="24413"/>
    <x v="0"/>
    <m/>
    <m/>
    <m/>
    <m/>
    <n v="1961"/>
    <n v="63"/>
    <m/>
    <n v="2"/>
  </r>
  <r>
    <n v="1485"/>
    <n v="24"/>
    <m/>
    <m/>
    <m/>
    <m/>
    <d v="2016-08-06T20:27:04"/>
    <d v="2016-08-06T20:51:50"/>
    <n v="3188"/>
    <s v="NJCU                  "/>
    <n v="40.710108699999999"/>
    <n v="-74.085848900000002"/>
    <n v="3183"/>
    <x v="11"/>
    <n v="40.716246900000002"/>
    <n v="-74.033458800000005"/>
    <n v="24491"/>
    <x v="0"/>
    <m/>
    <m/>
    <m/>
    <m/>
    <n v="1972"/>
    <n v="52"/>
    <m/>
    <n v="1"/>
  </r>
  <r>
    <n v="484"/>
    <n v="8"/>
    <m/>
    <m/>
    <m/>
    <m/>
    <d v="2016-08-06T20:28:43"/>
    <d v="2016-08-06T20:36:48"/>
    <n v="3272"/>
    <s v="Jersey &amp; 3rd          "/>
    <n v="40.723331586464361"/>
    <n v="-74.045952558517442"/>
    <n v="3183"/>
    <x v="11"/>
    <n v="40.716246900000002"/>
    <n v="-74.033458800000005"/>
    <n v="24521"/>
    <x v="0"/>
    <m/>
    <m/>
    <m/>
    <m/>
    <n v="1976"/>
    <n v="48"/>
    <m/>
    <n v="1"/>
  </r>
  <r>
    <n v="298"/>
    <n v="4"/>
    <m/>
    <m/>
    <m/>
    <m/>
    <d v="2016-08-06T20:29:05"/>
    <d v="2016-08-06T20:34:03"/>
    <n v="3278"/>
    <s v="Monmouth and 6th      "/>
    <n v="40.725685483629007"/>
    <n v="-74.048790335655212"/>
    <n v="3186"/>
    <x v="5"/>
    <n v="40.71958611647166"/>
    <n v="-74.043117463588715"/>
    <n v="24481"/>
    <x v="0"/>
    <m/>
    <m/>
    <m/>
    <m/>
    <n v="1982"/>
    <n v="42"/>
    <m/>
    <n v="1"/>
  </r>
  <r>
    <n v="793"/>
    <n v="13"/>
    <m/>
    <m/>
    <m/>
    <m/>
    <d v="2016-08-06T20:31:46"/>
    <d v="2016-08-06T20:45:00"/>
    <n v="3187"/>
    <s v="Warren St             "/>
    <n v="40.721123599999999"/>
    <n v="-74.038050949999999"/>
    <n v="3192"/>
    <x v="10"/>
    <n v="40.711242300000002"/>
    <n v="-74.055701299999996"/>
    <n v="26313"/>
    <x v="0"/>
    <m/>
    <m/>
    <m/>
    <m/>
    <n v="1990"/>
    <n v="34"/>
    <m/>
    <n v="1"/>
  </r>
  <r>
    <n v="632"/>
    <n v="10"/>
    <m/>
    <m/>
    <m/>
    <m/>
    <d v="2016-08-06T20:35:34"/>
    <d v="2016-08-06T20:46:07"/>
    <n v="3203"/>
    <s v="Hamilton Park         "/>
    <n v="40.727595966000003"/>
    <n v="-74.044247311000007"/>
    <n v="3267"/>
    <x v="33"/>
    <n v="40.712418823756899"/>
    <n v="-74.038525521755219"/>
    <n v="26204"/>
    <x v="0"/>
    <m/>
    <m/>
    <m/>
    <m/>
    <n v="1983"/>
    <n v="41"/>
    <m/>
    <n v="1"/>
  </r>
  <r>
    <n v="1248"/>
    <n v="20"/>
    <m/>
    <m/>
    <m/>
    <m/>
    <d v="2016-08-06T20:36:34"/>
    <d v="2016-08-06T20:57:23"/>
    <n v="3217"/>
    <s v="Bayside Park          "/>
    <n v="40.698650544000003"/>
    <n v="-74.082079677999999"/>
    <n v="3217"/>
    <x v="34"/>
    <n v="40.698650544000003"/>
    <n v="-74.082079677999999"/>
    <n v="24514"/>
    <x v="1"/>
    <m/>
    <m/>
    <m/>
    <m/>
    <m/>
    <s v=""/>
    <m/>
    <n v="0"/>
  </r>
  <r>
    <n v="625"/>
    <n v="10"/>
    <m/>
    <m/>
    <m/>
    <m/>
    <d v="2016-08-06T20:36:43"/>
    <d v="2016-08-06T20:47:08"/>
    <n v="3275"/>
    <s v="Columbus Drive        "/>
    <n v="40.718355198232139"/>
    <n v="-74.038914442062378"/>
    <n v="3214"/>
    <x v="19"/>
    <n v="40.712774199999998"/>
    <n v="-74.0364857"/>
    <n v="24523"/>
    <x v="0"/>
    <m/>
    <m/>
    <m/>
    <m/>
    <n v="1981"/>
    <n v="43"/>
    <m/>
    <n v="1"/>
  </r>
  <r>
    <n v="601"/>
    <n v="10"/>
    <m/>
    <m/>
    <m/>
    <m/>
    <d v="2016-08-06T20:37:06"/>
    <d v="2016-08-06T20:47:07"/>
    <n v="3275"/>
    <s v="Columbus Drive        "/>
    <n v="40.718355198232139"/>
    <n v="-74.038914442062378"/>
    <n v="3214"/>
    <x v="19"/>
    <n v="40.712774199999998"/>
    <n v="-74.0364857"/>
    <n v="24433"/>
    <x v="1"/>
    <m/>
    <m/>
    <m/>
    <m/>
    <m/>
    <s v=""/>
    <m/>
    <n v="0"/>
  </r>
  <r>
    <n v="185"/>
    <n v="3"/>
    <m/>
    <m/>
    <m/>
    <m/>
    <d v="2016-08-06T20:38:42"/>
    <d v="2016-08-06T20:41:47"/>
    <n v="3195"/>
    <s v="Sip Ave               "/>
    <n v="40.730742625306583"/>
    <n v="-74.063783884048462"/>
    <n v="3194"/>
    <x v="20"/>
    <n v="40.725339925355797"/>
    <n v="-74.067622125148773"/>
    <n v="26228"/>
    <x v="0"/>
    <m/>
    <m/>
    <m/>
    <m/>
    <n v="1977"/>
    <n v="47"/>
    <m/>
    <n v="1"/>
  </r>
  <r>
    <n v="1386"/>
    <n v="23"/>
    <m/>
    <m/>
    <m/>
    <m/>
    <d v="2016-08-06T20:38:53"/>
    <d v="2016-08-06T21:02:00"/>
    <n v="3207"/>
    <s v="Oakland Ave           "/>
    <n v="40.737603700000001"/>
    <n v="-74.052478300000004"/>
    <n v="3210"/>
    <x v="27"/>
    <n v="40.742677141000001"/>
    <n v="-74.051788633000001"/>
    <n v="24571"/>
    <x v="0"/>
    <m/>
    <m/>
    <m/>
    <m/>
    <n v="1984"/>
    <n v="40"/>
    <m/>
    <n v="2"/>
  </r>
  <r>
    <n v="161"/>
    <n v="2"/>
    <m/>
    <m/>
    <m/>
    <m/>
    <d v="2016-08-06T20:44:38"/>
    <d v="2016-08-06T20:47:19"/>
    <n v="3186"/>
    <s v="Grove St PATH         "/>
    <n v="40.71958611647166"/>
    <n v="-74.043117463588715"/>
    <n v="3272"/>
    <x v="39"/>
    <n v="40.723331586464361"/>
    <n v="-74.045952558517442"/>
    <n v="24504"/>
    <x v="0"/>
    <m/>
    <m/>
    <m/>
    <m/>
    <n v="1980"/>
    <n v="44"/>
    <m/>
    <n v="1"/>
  </r>
  <r>
    <n v="392"/>
    <n v="6"/>
    <m/>
    <m/>
    <m/>
    <m/>
    <d v="2016-08-06T20:45:26"/>
    <d v="2016-08-06T20:51:58"/>
    <n v="3183"/>
    <s v="Exchange Place        "/>
    <n v="40.716246900000002"/>
    <n v="-74.033458800000005"/>
    <n v="3185"/>
    <x v="13"/>
    <n v="40.717732499999997"/>
    <n v="-74.043845000000005"/>
    <n v="24521"/>
    <x v="0"/>
    <m/>
    <m/>
    <m/>
    <m/>
    <n v="1994"/>
    <n v="30"/>
    <m/>
    <n v="2"/>
  </r>
  <r>
    <n v="1469"/>
    <n v="24"/>
    <m/>
    <m/>
    <m/>
    <m/>
    <d v="2016-08-06T20:46:52"/>
    <d v="2016-08-06T21:11:22"/>
    <n v="3184"/>
    <s v="Paulus Hook           "/>
    <n v="40.7141454"/>
    <n v="-74.033551900000006"/>
    <n v="3201"/>
    <x v="22"/>
    <n v="40.737710999999997"/>
    <n v="-74.066920999999994"/>
    <n v="26306"/>
    <x v="1"/>
    <m/>
    <m/>
    <m/>
    <m/>
    <m/>
    <s v=""/>
    <m/>
    <n v="0"/>
  </r>
  <r>
    <n v="336"/>
    <n v="5"/>
    <m/>
    <m/>
    <m/>
    <m/>
    <d v="2016-08-06T20:46:58"/>
    <d v="2016-08-06T20:52:34"/>
    <n v="3214"/>
    <s v="Essex Light Rail      "/>
    <n v="40.712774199999998"/>
    <n v="-74.0364857"/>
    <n v="3276"/>
    <x v="6"/>
    <n v="40.714584035358932"/>
    <n v="-74.042817056179047"/>
    <n v="26218"/>
    <x v="0"/>
    <m/>
    <m/>
    <m/>
    <m/>
    <n v="1982"/>
    <n v="42"/>
    <m/>
    <n v="1"/>
  </r>
  <r>
    <n v="1462"/>
    <n v="24"/>
    <m/>
    <m/>
    <m/>
    <m/>
    <d v="2016-08-06T20:46:59"/>
    <d v="2016-08-06T21:11:21"/>
    <n v="3184"/>
    <s v="Paulus Hook           "/>
    <n v="40.7141454"/>
    <n v="-74.033551900000006"/>
    <n v="3201"/>
    <x v="22"/>
    <n v="40.737710999999997"/>
    <n v="-74.066920999999994"/>
    <n v="26302"/>
    <x v="1"/>
    <m/>
    <m/>
    <m/>
    <m/>
    <m/>
    <s v=""/>
    <m/>
    <n v="0"/>
  </r>
  <r>
    <n v="262"/>
    <n v="4"/>
    <m/>
    <m/>
    <m/>
    <m/>
    <d v="2016-08-06T20:47:19"/>
    <d v="2016-08-06T20:51:41"/>
    <n v="3214"/>
    <s v="Essex Light Rail      "/>
    <n v="40.712774199999998"/>
    <n v="-74.0364857"/>
    <n v="3276"/>
    <x v="6"/>
    <n v="40.714584035358932"/>
    <n v="-74.042817056179047"/>
    <n v="26165"/>
    <x v="0"/>
    <m/>
    <m/>
    <m/>
    <m/>
    <n v="1981"/>
    <n v="43"/>
    <m/>
    <n v="2"/>
  </r>
  <r>
    <n v="304"/>
    <n v="5"/>
    <m/>
    <m/>
    <m/>
    <m/>
    <d v="2016-08-06T20:48:26"/>
    <d v="2016-08-06T20:53:30"/>
    <n v="3275"/>
    <s v="Columbus Drive        "/>
    <n v="40.718355198232139"/>
    <n v="-74.038914442062378"/>
    <n v="3209"/>
    <x v="28"/>
    <n v="40.724176499999999"/>
    <n v="-74.050656399999994"/>
    <n v="24419"/>
    <x v="0"/>
    <m/>
    <m/>
    <m/>
    <m/>
    <n v="1981"/>
    <n v="43"/>
    <m/>
    <n v="1"/>
  </r>
  <r>
    <n v="657"/>
    <n v="10"/>
    <m/>
    <m/>
    <m/>
    <m/>
    <d v="2016-08-06T20:50:30"/>
    <d v="2016-08-06T21:01:27"/>
    <n v="3194"/>
    <s v="McGinley Square       "/>
    <n v="40.725339925355797"/>
    <n v="-74.067622125148773"/>
    <n v="3220"/>
    <x v="24"/>
    <n v="40.734961020009514"/>
    <n v="-74.059503078460693"/>
    <n v="24724"/>
    <x v="1"/>
    <m/>
    <m/>
    <m/>
    <m/>
    <m/>
    <s v=""/>
    <m/>
    <n v="0"/>
  </r>
  <r>
    <n v="605"/>
    <n v="10"/>
    <m/>
    <m/>
    <m/>
    <m/>
    <d v="2016-08-06T20:51:29"/>
    <d v="2016-08-06T21:01:35"/>
    <n v="3194"/>
    <s v="McGinley Square       "/>
    <n v="40.725339925355797"/>
    <n v="-74.067622125148773"/>
    <n v="3220"/>
    <x v="24"/>
    <n v="40.734961020009514"/>
    <n v="-74.059503078460693"/>
    <n v="26162"/>
    <x v="1"/>
    <m/>
    <m/>
    <m/>
    <m/>
    <m/>
    <s v=""/>
    <m/>
    <n v="0"/>
  </r>
  <r>
    <n v="696"/>
    <n v="11"/>
    <m/>
    <m/>
    <m/>
    <m/>
    <d v="2016-08-06T20:52:03"/>
    <d v="2016-08-06T21:03:40"/>
    <n v="3202"/>
    <s v="Newport PATH          "/>
    <n v="40.727223500000001"/>
    <n v="-74.033758899999995"/>
    <n v="3199"/>
    <x v="21"/>
    <n v="40.728744800000001"/>
    <n v="-74.032108199999996"/>
    <n v="24655"/>
    <x v="0"/>
    <m/>
    <m/>
    <m/>
    <m/>
    <n v="1983"/>
    <n v="41"/>
    <m/>
    <n v="1"/>
  </r>
  <r>
    <n v="119"/>
    <n v="1"/>
    <m/>
    <m/>
    <m/>
    <m/>
    <d v="2016-08-06T20:53:05"/>
    <d v="2016-08-06T20:55:04"/>
    <n v="3199"/>
    <s v="Newport Pkwy          "/>
    <n v="40.728744800000001"/>
    <n v="-74.032108199999996"/>
    <n v="3202"/>
    <x v="15"/>
    <n v="40.727223500000001"/>
    <n v="-74.033758899999995"/>
    <n v="26222"/>
    <x v="0"/>
    <m/>
    <m/>
    <m/>
    <m/>
    <n v="1980"/>
    <n v="44"/>
    <m/>
    <n v="1"/>
  </r>
  <r>
    <n v="123"/>
    <n v="2"/>
    <m/>
    <m/>
    <m/>
    <m/>
    <d v="2016-08-06T20:53:05"/>
    <d v="2016-08-06T20:55:09"/>
    <n v="3199"/>
    <s v="Newport Pkwy          "/>
    <n v="40.728744800000001"/>
    <n v="-74.032108199999996"/>
    <n v="3202"/>
    <x v="15"/>
    <n v="40.727223500000001"/>
    <n v="-74.033758899999995"/>
    <n v="26212"/>
    <x v="0"/>
    <m/>
    <m/>
    <m/>
    <m/>
    <n v="1984"/>
    <n v="40"/>
    <m/>
    <n v="2"/>
  </r>
  <r>
    <n v="773"/>
    <n v="12"/>
    <m/>
    <m/>
    <m/>
    <m/>
    <d v="2016-08-06T20:53:24"/>
    <d v="2016-08-06T21:06:17"/>
    <n v="3210"/>
    <s v="Pershing Field        "/>
    <n v="40.742677141000001"/>
    <n v="-74.051788633000001"/>
    <n v="3201"/>
    <x v="22"/>
    <n v="40.737710999999997"/>
    <n v="-74.066920999999994"/>
    <n v="24539"/>
    <x v="0"/>
    <m/>
    <m/>
    <m/>
    <m/>
    <n v="1979"/>
    <n v="45"/>
    <m/>
    <n v="1"/>
  </r>
  <r>
    <n v="334"/>
    <n v="5"/>
    <m/>
    <m/>
    <m/>
    <m/>
    <d v="2016-08-06T20:53:51"/>
    <d v="2016-08-06T20:59:26"/>
    <n v="3225"/>
    <s v="Baldwin at Montgomery "/>
    <n v="40.723658899999997"/>
    <n v="-74.064194299999997"/>
    <n v="3185"/>
    <x v="13"/>
    <n v="40.717732499999997"/>
    <n v="-74.043845000000005"/>
    <n v="24469"/>
    <x v="0"/>
    <m/>
    <m/>
    <m/>
    <m/>
    <n v="1984"/>
    <n v="40"/>
    <m/>
    <n v="1"/>
  </r>
  <r>
    <n v="96"/>
    <n v="1"/>
    <m/>
    <m/>
    <m/>
    <m/>
    <d v="2016-08-06T20:58:23"/>
    <d v="2016-08-06T21:00:00"/>
    <n v="3275"/>
    <s v="Columbus Drive        "/>
    <n v="40.718355198232139"/>
    <n v="-74.038914442062378"/>
    <n v="3187"/>
    <x v="16"/>
    <n v="40.721123599999999"/>
    <n v="-74.038050949999999"/>
    <n v="24618"/>
    <x v="0"/>
    <m/>
    <m/>
    <m/>
    <m/>
    <n v="1987"/>
    <n v="37"/>
    <m/>
    <n v="1"/>
  </r>
  <r>
    <n v="143"/>
    <n v="2"/>
    <m/>
    <m/>
    <m/>
    <m/>
    <d v="2016-08-06T21:01:11"/>
    <d v="2016-08-06T21:03:35"/>
    <n v="3272"/>
    <s v="Jersey &amp; 3rd          "/>
    <n v="40.723331586464361"/>
    <n v="-74.045952558517442"/>
    <n v="3278"/>
    <x v="12"/>
    <n v="40.725685483629007"/>
    <n v="-74.048790335655212"/>
    <n v="24504"/>
    <x v="0"/>
    <m/>
    <m/>
    <m/>
    <m/>
    <n v="1979"/>
    <n v="45"/>
    <m/>
    <n v="1"/>
  </r>
  <r>
    <n v="1183"/>
    <n v="19"/>
    <m/>
    <m/>
    <m/>
    <m/>
    <d v="2016-08-06T21:01:28"/>
    <d v="2016-08-06T21:21:12"/>
    <n v="3185"/>
    <s v="City Hall             "/>
    <n v="40.717732499999997"/>
    <n v="-74.043845000000005"/>
    <n v="3190"/>
    <x v="2"/>
    <n v="40.710467023379699"/>
    <n v="-74.070038795471191"/>
    <n v="26213"/>
    <x v="0"/>
    <m/>
    <m/>
    <m/>
    <m/>
    <n v="1987"/>
    <n v="37"/>
    <m/>
    <n v="1"/>
  </r>
  <r>
    <n v="281"/>
    <n v="4"/>
    <m/>
    <m/>
    <m/>
    <m/>
    <d v="2016-08-06T21:03:07"/>
    <d v="2016-08-06T21:07:49"/>
    <n v="3183"/>
    <s v="Exchange Place        "/>
    <n v="40.716246900000002"/>
    <n v="-74.033458800000005"/>
    <n v="3184"/>
    <x v="8"/>
    <n v="40.7141454"/>
    <n v="-74.033551900000006"/>
    <n v="24720"/>
    <x v="0"/>
    <m/>
    <m/>
    <m/>
    <m/>
    <m/>
    <s v=""/>
    <m/>
    <n v="0"/>
  </r>
  <r>
    <n v="658"/>
    <n v="10"/>
    <m/>
    <m/>
    <m/>
    <m/>
    <d v="2016-08-06T21:03:17"/>
    <d v="2016-08-06T21:14:16"/>
    <n v="3203"/>
    <s v="Hamilton Park         "/>
    <n v="40.727595966000003"/>
    <n v="-74.044247311000007"/>
    <n v="3267"/>
    <x v="33"/>
    <n v="40.712418823756899"/>
    <n v="-74.038525521755219"/>
    <n v="26224"/>
    <x v="0"/>
    <m/>
    <m/>
    <m/>
    <m/>
    <n v="1983"/>
    <n v="41"/>
    <m/>
    <n v="1"/>
  </r>
  <r>
    <n v="321"/>
    <n v="5"/>
    <m/>
    <m/>
    <m/>
    <m/>
    <d v="2016-08-06T21:06:10"/>
    <d v="2016-08-06T21:11:32"/>
    <n v="3187"/>
    <s v="Warren St             "/>
    <n v="40.721123599999999"/>
    <n v="-74.038050949999999"/>
    <n v="3183"/>
    <x v="11"/>
    <n v="40.716246900000002"/>
    <n v="-74.033458800000005"/>
    <n v="24618"/>
    <x v="0"/>
    <m/>
    <m/>
    <m/>
    <m/>
    <n v="1980"/>
    <n v="44"/>
    <m/>
    <n v="1"/>
  </r>
  <r>
    <n v="256"/>
    <n v="4"/>
    <m/>
    <m/>
    <m/>
    <m/>
    <d v="2016-08-06T21:06:10"/>
    <d v="2016-08-06T21:10:26"/>
    <n v="3281"/>
    <s v="Leonard Gordon Park   "/>
    <n v="40.74590996631558"/>
    <n v="-74.057271480560303"/>
    <n v="3210"/>
    <x v="27"/>
    <n v="40.742677141000001"/>
    <n v="-74.051788633000001"/>
    <n v="26276"/>
    <x v="0"/>
    <m/>
    <m/>
    <m/>
    <m/>
    <n v="1984"/>
    <n v="40"/>
    <m/>
    <n v="1"/>
  </r>
  <r>
    <n v="869"/>
    <n v="14"/>
    <m/>
    <m/>
    <m/>
    <m/>
    <d v="2016-08-06T21:07:33"/>
    <d v="2016-08-06T21:22:03"/>
    <n v="3195"/>
    <s v="Sip Ave               "/>
    <n v="40.730742625306583"/>
    <n v="-74.063783884048462"/>
    <n v="3186"/>
    <x v="5"/>
    <n v="40.71958611647166"/>
    <n v="-74.043117463588715"/>
    <n v="26186"/>
    <x v="0"/>
    <m/>
    <m/>
    <m/>
    <m/>
    <n v="1986"/>
    <n v="38"/>
    <m/>
    <n v="1"/>
  </r>
  <r>
    <n v="170"/>
    <n v="2"/>
    <m/>
    <m/>
    <m/>
    <m/>
    <d v="2016-08-06T21:07:49"/>
    <d v="2016-08-06T21:10:39"/>
    <n v="3278"/>
    <s v="Monmouth and 6th      "/>
    <n v="40.725685483629007"/>
    <n v="-74.048790335655212"/>
    <n v="3272"/>
    <x v="39"/>
    <n v="40.723331586464361"/>
    <n v="-74.045952558517442"/>
    <n v="26207"/>
    <x v="0"/>
    <m/>
    <m/>
    <m/>
    <m/>
    <n v="1974"/>
    <n v="50"/>
    <m/>
    <n v="1"/>
  </r>
  <r>
    <n v="471"/>
    <n v="7"/>
    <m/>
    <m/>
    <m/>
    <m/>
    <d v="2016-08-06T21:08:44"/>
    <d v="2016-08-06T21:16:36"/>
    <n v="3186"/>
    <s v="Grove St PATH         "/>
    <n v="40.71958611647166"/>
    <n v="-74.043117463588715"/>
    <n v="3192"/>
    <x v="10"/>
    <n v="40.711242300000002"/>
    <n v="-74.055701299999996"/>
    <n v="26225"/>
    <x v="0"/>
    <m/>
    <m/>
    <m/>
    <m/>
    <n v="1984"/>
    <n v="40"/>
    <m/>
    <n v="1"/>
  </r>
  <r>
    <n v="936"/>
    <n v="15"/>
    <m/>
    <m/>
    <m/>
    <m/>
    <d v="2016-08-06T21:09:51"/>
    <d v="2016-08-06T21:25:28"/>
    <n v="3270"/>
    <s v="Jersey &amp; 6th St       "/>
    <n v="40.725289107811321"/>
    <n v="-74.045571684837341"/>
    <n v="3203"/>
    <x v="9"/>
    <n v="40.727595966000003"/>
    <n v="-74.044247311000007"/>
    <n v="24467"/>
    <x v="0"/>
    <m/>
    <m/>
    <m/>
    <m/>
    <n v="1976"/>
    <n v="48"/>
    <m/>
    <n v="1"/>
  </r>
  <r>
    <n v="275"/>
    <n v="4"/>
    <m/>
    <m/>
    <m/>
    <m/>
    <d v="2016-08-06T21:11:02"/>
    <d v="2016-08-06T21:15:37"/>
    <n v="3186"/>
    <s v="Grove St PATH         "/>
    <n v="40.71958611647166"/>
    <n v="-74.043117463588715"/>
    <n v="3209"/>
    <x v="28"/>
    <n v="40.724176499999999"/>
    <n v="-74.050656399999994"/>
    <n v="24412"/>
    <x v="0"/>
    <m/>
    <m/>
    <m/>
    <m/>
    <n v="1996"/>
    <n v="28"/>
    <m/>
    <n v="1"/>
  </r>
  <r>
    <n v="296"/>
    <n v="4"/>
    <m/>
    <m/>
    <m/>
    <m/>
    <d v="2016-08-06T21:13:22"/>
    <d v="2016-08-06T21:18:18"/>
    <n v="3185"/>
    <s v="City Hall             "/>
    <n v="40.717732499999997"/>
    <n v="-74.043845000000005"/>
    <n v="3187"/>
    <x v="16"/>
    <n v="40.721123599999999"/>
    <n v="-74.038050949999999"/>
    <n v="26160"/>
    <x v="0"/>
    <m/>
    <m/>
    <m/>
    <m/>
    <n v="1990"/>
    <n v="34"/>
    <m/>
    <n v="1"/>
  </r>
  <r>
    <n v="159"/>
    <n v="2"/>
    <m/>
    <m/>
    <m/>
    <m/>
    <d v="2016-08-06T21:15:59"/>
    <d v="2016-08-06T21:18:38"/>
    <n v="3272"/>
    <s v="Jersey &amp; 3rd          "/>
    <n v="40.723331586464361"/>
    <n v="-74.045952558517442"/>
    <n v="3278"/>
    <x v="12"/>
    <n v="40.725685483629007"/>
    <n v="-74.048790335655212"/>
    <n v="26207"/>
    <x v="0"/>
    <m/>
    <m/>
    <m/>
    <m/>
    <n v="1974"/>
    <n v="50"/>
    <m/>
    <n v="1"/>
  </r>
  <r>
    <n v="2346"/>
    <n v="39"/>
    <m/>
    <m/>
    <m/>
    <m/>
    <d v="2016-08-06T21:16:07"/>
    <d v="2016-08-06T21:55:13"/>
    <n v="3203"/>
    <s v="Hamilton Park         "/>
    <n v="40.727595966000003"/>
    <n v="-74.044247311000007"/>
    <n v="3183"/>
    <x v="11"/>
    <n v="40.716246900000002"/>
    <n v="-74.033458800000005"/>
    <n v="26253"/>
    <x v="0"/>
    <m/>
    <m/>
    <m/>
    <m/>
    <n v="1975"/>
    <n v="49"/>
    <m/>
    <n v="1"/>
  </r>
  <r>
    <n v="279"/>
    <n v="4"/>
    <m/>
    <m/>
    <m/>
    <m/>
    <d v="2016-08-06T21:16:38"/>
    <d v="2016-08-06T21:21:17"/>
    <n v="3276"/>
    <s v="Marin Light Rail      "/>
    <n v="40.714584035358932"/>
    <n v="-74.042817056179047"/>
    <n v="3275"/>
    <x v="17"/>
    <n v="40.718355198232139"/>
    <n v="-74.038914442062378"/>
    <n v="26248"/>
    <x v="0"/>
    <m/>
    <m/>
    <m/>
    <m/>
    <n v="1983"/>
    <n v="41"/>
    <m/>
    <n v="1"/>
  </r>
  <r>
    <n v="516"/>
    <n v="8"/>
    <m/>
    <m/>
    <m/>
    <m/>
    <d v="2016-08-06T21:16:38"/>
    <d v="2016-08-06T21:25:15"/>
    <n v="3214"/>
    <s v="Essex Light Rail      "/>
    <n v="40.712774199999998"/>
    <n v="-74.0364857"/>
    <n v="3185"/>
    <x v="13"/>
    <n v="40.717732499999997"/>
    <n v="-74.043845000000005"/>
    <n v="24433"/>
    <x v="0"/>
    <m/>
    <m/>
    <m/>
    <m/>
    <n v="1985"/>
    <n v="39"/>
    <m/>
    <n v="1"/>
  </r>
  <r>
    <n v="189"/>
    <n v="3"/>
    <m/>
    <m/>
    <m/>
    <m/>
    <d v="2016-08-06T21:16:43"/>
    <d v="2016-08-06T21:19:52"/>
    <n v="3210"/>
    <s v="Pershing Field        "/>
    <n v="40.742677141000001"/>
    <n v="-74.051788633000001"/>
    <n v="3281"/>
    <x v="42"/>
    <n v="40.74590996631558"/>
    <n v="-74.057271480560303"/>
    <n v="26276"/>
    <x v="0"/>
    <m/>
    <m/>
    <m/>
    <m/>
    <n v="1984"/>
    <n v="40"/>
    <m/>
    <n v="1"/>
  </r>
  <r>
    <n v="481"/>
    <n v="8"/>
    <m/>
    <m/>
    <m/>
    <m/>
    <d v="2016-08-06T21:17:15"/>
    <d v="2016-08-06T21:25:16"/>
    <n v="3214"/>
    <s v="Essex Light Rail      "/>
    <n v="40.712774199999998"/>
    <n v="-74.0364857"/>
    <n v="3185"/>
    <x v="13"/>
    <n v="40.717732499999997"/>
    <n v="-74.043845000000005"/>
    <n v="26171"/>
    <x v="0"/>
    <m/>
    <m/>
    <m/>
    <m/>
    <n v="1988"/>
    <n v="36"/>
    <m/>
    <n v="2"/>
  </r>
  <r>
    <n v="312"/>
    <n v="5"/>
    <m/>
    <m/>
    <m/>
    <m/>
    <d v="2016-08-06T21:20:09"/>
    <d v="2016-08-06T21:25:21"/>
    <n v="3195"/>
    <s v="Sip Ave               "/>
    <n v="40.730742625306583"/>
    <n v="-74.063783884048462"/>
    <n v="3194"/>
    <x v="20"/>
    <n v="40.725339925355797"/>
    <n v="-74.067622125148773"/>
    <n v="26177"/>
    <x v="0"/>
    <m/>
    <m/>
    <m/>
    <m/>
    <n v="1968"/>
    <n v="56"/>
    <m/>
    <n v="1"/>
  </r>
  <r>
    <n v="215"/>
    <n v="3"/>
    <m/>
    <m/>
    <m/>
    <m/>
    <d v="2016-08-06T21:23:25"/>
    <d v="2016-08-06T21:27:01"/>
    <n v="3187"/>
    <s v="Warren St             "/>
    <n v="40.721123599999999"/>
    <n v="-74.038050949999999"/>
    <n v="3276"/>
    <x v="6"/>
    <n v="40.714584035358932"/>
    <n v="-74.042817056179047"/>
    <n v="24567"/>
    <x v="0"/>
    <m/>
    <m/>
    <m/>
    <m/>
    <n v="1978"/>
    <n v="46"/>
    <m/>
    <n v="1"/>
  </r>
  <r>
    <n v="321"/>
    <n v="5"/>
    <m/>
    <m/>
    <m/>
    <m/>
    <d v="2016-08-06T21:24:55"/>
    <d v="2016-08-06T21:30:16"/>
    <n v="3186"/>
    <s v="Grove St PATH         "/>
    <n v="40.71958611647166"/>
    <n v="-74.043117463588715"/>
    <n v="3270"/>
    <x v="18"/>
    <n v="40.725289107811321"/>
    <n v="-74.045571684837341"/>
    <n v="26156"/>
    <x v="0"/>
    <m/>
    <m/>
    <m/>
    <m/>
    <n v="1958"/>
    <n v="66"/>
    <m/>
    <n v="2"/>
  </r>
  <r>
    <n v="600"/>
    <n v="10"/>
    <m/>
    <m/>
    <m/>
    <m/>
    <d v="2016-08-06T21:25:34"/>
    <d v="2016-08-06T21:35:34"/>
    <n v="3183"/>
    <s v="Exchange Place        "/>
    <n v="40.716246900000002"/>
    <n v="-74.033458800000005"/>
    <n v="3276"/>
    <x v="6"/>
    <n v="40.714584035358932"/>
    <n v="-74.042817056179047"/>
    <n v="24618"/>
    <x v="0"/>
    <m/>
    <m/>
    <m/>
    <m/>
    <n v="1980"/>
    <n v="44"/>
    <m/>
    <n v="1"/>
  </r>
  <r>
    <n v="215"/>
    <n v="3"/>
    <m/>
    <m/>
    <m/>
    <m/>
    <d v="2016-08-06T21:26:30"/>
    <d v="2016-08-06T21:30:05"/>
    <n v="3203"/>
    <s v="Hamilton Park         "/>
    <n v="40.727595966000003"/>
    <n v="-74.044247311000007"/>
    <n v="3211"/>
    <x v="14"/>
    <n v="40.721525149999998"/>
    <n v="-74.046304543000005"/>
    <n v="24580"/>
    <x v="0"/>
    <m/>
    <m/>
    <m/>
    <m/>
    <m/>
    <s v=""/>
    <m/>
    <n v="0"/>
  </r>
  <r>
    <n v="213"/>
    <n v="3"/>
    <m/>
    <m/>
    <m/>
    <m/>
    <d v="2016-08-06T21:26:38"/>
    <d v="2016-08-06T21:30:11"/>
    <n v="3209"/>
    <s v="Brunswick St          "/>
    <n v="40.724176499999999"/>
    <n v="-74.050656399999994"/>
    <n v="3186"/>
    <x v="5"/>
    <n v="40.71958611647166"/>
    <n v="-74.043117463588715"/>
    <n v="26238"/>
    <x v="0"/>
    <m/>
    <m/>
    <m/>
    <m/>
    <n v="1989"/>
    <n v="35"/>
    <m/>
    <n v="1"/>
  </r>
  <r>
    <n v="281"/>
    <n v="4"/>
    <m/>
    <m/>
    <m/>
    <m/>
    <d v="2016-08-06T21:27:22"/>
    <d v="2016-08-06T21:32:04"/>
    <n v="3186"/>
    <s v="Grove St PATH         "/>
    <n v="40.71958611647166"/>
    <n v="-74.043117463588715"/>
    <n v="3203"/>
    <x v="9"/>
    <n v="40.727595966000003"/>
    <n v="-74.044247311000007"/>
    <n v="24703"/>
    <x v="0"/>
    <m/>
    <m/>
    <m/>
    <m/>
    <n v="1971"/>
    <n v="53"/>
    <m/>
    <n v="2"/>
  </r>
  <r>
    <n v="557"/>
    <n v="9"/>
    <m/>
    <m/>
    <m/>
    <m/>
    <d v="2016-08-06T21:27:51"/>
    <d v="2016-08-06T21:37:08"/>
    <n v="3203"/>
    <s v="Hamilton Park         "/>
    <n v="40.727595966000003"/>
    <n v="-74.044247311000007"/>
    <n v="3275"/>
    <x v="17"/>
    <n v="40.718355198232139"/>
    <n v="-74.038914442062378"/>
    <n v="24622"/>
    <x v="0"/>
    <m/>
    <m/>
    <m/>
    <m/>
    <n v="1979"/>
    <n v="45"/>
    <m/>
    <n v="1"/>
  </r>
  <r>
    <n v="564"/>
    <n v="9"/>
    <m/>
    <m/>
    <m/>
    <m/>
    <d v="2016-08-06T21:27:52"/>
    <d v="2016-08-06T21:37:16"/>
    <n v="3203"/>
    <s v="Hamilton Park         "/>
    <n v="40.727595966000003"/>
    <n v="-74.044247311000007"/>
    <n v="3275"/>
    <x v="17"/>
    <n v="40.718355198232139"/>
    <n v="-74.038914442062378"/>
    <n v="24477"/>
    <x v="0"/>
    <m/>
    <m/>
    <m/>
    <m/>
    <n v="1983"/>
    <n v="41"/>
    <m/>
    <n v="2"/>
  </r>
  <r>
    <n v="193"/>
    <n v="3"/>
    <m/>
    <m/>
    <m/>
    <m/>
    <d v="2016-08-06T21:30:08"/>
    <d v="2016-08-06T21:33:21"/>
    <n v="3194"/>
    <s v="McGinley Square       "/>
    <n v="40.725339925355797"/>
    <n v="-74.067622125148773"/>
    <n v="3195"/>
    <x v="3"/>
    <n v="40.730742625306583"/>
    <n v="-74.063783884048462"/>
    <n v="24515"/>
    <x v="0"/>
    <m/>
    <m/>
    <m/>
    <m/>
    <n v="1983"/>
    <n v="41"/>
    <m/>
    <n v="2"/>
  </r>
  <r>
    <n v="1104"/>
    <n v="18"/>
    <m/>
    <m/>
    <m/>
    <m/>
    <d v="2016-08-06T21:31:44"/>
    <d v="2016-08-06T21:50:09"/>
    <n v="3225"/>
    <s v="Baldwin at Montgomery "/>
    <n v="40.723658899999997"/>
    <n v="-74.064194299999997"/>
    <n v="3199"/>
    <x v="21"/>
    <n v="40.728744800000001"/>
    <n v="-74.032108199999996"/>
    <n v="26189"/>
    <x v="0"/>
    <m/>
    <m/>
    <m/>
    <m/>
    <n v="1984"/>
    <n v="40"/>
    <m/>
    <n v="1"/>
  </r>
  <r>
    <n v="1037"/>
    <n v="17"/>
    <m/>
    <m/>
    <m/>
    <m/>
    <d v="2016-08-06T21:32:46"/>
    <d v="2016-08-06T21:50:03"/>
    <n v="3225"/>
    <s v="Baldwin at Montgomery "/>
    <n v="40.723658899999997"/>
    <n v="-74.064194299999997"/>
    <n v="3199"/>
    <x v="21"/>
    <n v="40.728744800000001"/>
    <n v="-74.032108199999996"/>
    <n v="24714"/>
    <x v="0"/>
    <m/>
    <m/>
    <m/>
    <m/>
    <n v="1987"/>
    <n v="37"/>
    <m/>
    <n v="2"/>
  </r>
  <r>
    <n v="238"/>
    <n v="3"/>
    <m/>
    <m/>
    <m/>
    <m/>
    <d v="2016-08-06T21:32:59"/>
    <d v="2016-08-06T21:36:58"/>
    <n v="3187"/>
    <s v="Warren St             "/>
    <n v="40.721123599999999"/>
    <n v="-74.038050949999999"/>
    <n v="3267"/>
    <x v="33"/>
    <n v="40.712418823756899"/>
    <n v="-74.038525521755219"/>
    <n v="24577"/>
    <x v="0"/>
    <m/>
    <m/>
    <m/>
    <m/>
    <n v="1978"/>
    <n v="46"/>
    <m/>
    <n v="1"/>
  </r>
  <r>
    <n v="180"/>
    <n v="3"/>
    <m/>
    <m/>
    <m/>
    <m/>
    <d v="2016-08-06T21:33:15"/>
    <d v="2016-08-06T21:36:15"/>
    <n v="3183"/>
    <s v="Exchange Place        "/>
    <n v="40.716246900000002"/>
    <n v="-74.033458800000005"/>
    <n v="3183"/>
    <x v="11"/>
    <n v="40.716246900000002"/>
    <n v="-74.033458800000005"/>
    <n v="24697"/>
    <x v="0"/>
    <m/>
    <m/>
    <m/>
    <m/>
    <n v="1986"/>
    <n v="38"/>
    <m/>
    <n v="1"/>
  </r>
  <r>
    <n v="408"/>
    <n v="6"/>
    <m/>
    <m/>
    <m/>
    <m/>
    <d v="2016-08-06T21:33:33"/>
    <d v="2016-08-06T21:40:22"/>
    <n v="3186"/>
    <s v="Grove St PATH         "/>
    <n v="40.71958611647166"/>
    <n v="-74.043117463588715"/>
    <n v="3209"/>
    <x v="28"/>
    <n v="40.724176499999999"/>
    <n v="-74.050656399999994"/>
    <n v="26238"/>
    <x v="1"/>
    <m/>
    <m/>
    <m/>
    <m/>
    <m/>
    <s v=""/>
    <m/>
    <n v="0"/>
  </r>
  <r>
    <n v="402"/>
    <n v="6"/>
    <m/>
    <m/>
    <m/>
    <m/>
    <d v="2016-08-06T21:33:36"/>
    <d v="2016-08-06T21:40:19"/>
    <n v="3186"/>
    <s v="Grove St PATH         "/>
    <n v="40.71958611647166"/>
    <n v="-74.043117463588715"/>
    <n v="3209"/>
    <x v="28"/>
    <n v="40.724176499999999"/>
    <n v="-74.050656399999994"/>
    <n v="26186"/>
    <x v="1"/>
    <m/>
    <m/>
    <m/>
    <m/>
    <m/>
    <s v=""/>
    <m/>
    <n v="0"/>
  </r>
  <r>
    <n v="391"/>
    <n v="6"/>
    <m/>
    <m/>
    <m/>
    <m/>
    <d v="2016-08-06T21:33:47"/>
    <d v="2016-08-06T21:40:18"/>
    <n v="3186"/>
    <s v="Grove St PATH         "/>
    <n v="40.71958611647166"/>
    <n v="-74.043117463588715"/>
    <n v="3209"/>
    <x v="28"/>
    <n v="40.724176499999999"/>
    <n v="-74.050656399999994"/>
    <n v="26279"/>
    <x v="1"/>
    <m/>
    <m/>
    <m/>
    <m/>
    <m/>
    <s v=""/>
    <m/>
    <n v="0"/>
  </r>
  <r>
    <n v="373"/>
    <n v="6"/>
    <m/>
    <m/>
    <m/>
    <m/>
    <d v="2016-08-06T21:33:51"/>
    <d v="2016-08-06T21:40:05"/>
    <n v="3186"/>
    <s v="Grove St PATH         "/>
    <n v="40.71958611647166"/>
    <n v="-74.043117463588715"/>
    <n v="3209"/>
    <x v="28"/>
    <n v="40.724176499999999"/>
    <n v="-74.050656399999994"/>
    <n v="24548"/>
    <x v="1"/>
    <m/>
    <m/>
    <m/>
    <m/>
    <m/>
    <s v=""/>
    <m/>
    <n v="0"/>
  </r>
  <r>
    <n v="435"/>
    <n v="7"/>
    <m/>
    <m/>
    <m/>
    <m/>
    <d v="2016-08-06T21:38:58"/>
    <d v="2016-08-06T21:46:13"/>
    <n v="3193"/>
    <s v="Lincoln Park          "/>
    <n v="40.724605099886901"/>
    <n v="-74.078405946493149"/>
    <n v="3195"/>
    <x v="3"/>
    <n v="40.730742625306583"/>
    <n v="-74.063783884048462"/>
    <n v="24560"/>
    <x v="0"/>
    <m/>
    <m/>
    <m/>
    <m/>
    <n v="1983"/>
    <n v="41"/>
    <m/>
    <n v="1"/>
  </r>
  <r>
    <n v="117"/>
    <n v="1"/>
    <m/>
    <m/>
    <m/>
    <m/>
    <d v="2016-08-06T21:40:58"/>
    <d v="2016-08-06T21:42:55"/>
    <n v="3183"/>
    <s v="Exchange Place        "/>
    <n v="40.716246900000002"/>
    <n v="-74.033458800000005"/>
    <n v="3184"/>
    <x v="8"/>
    <n v="40.7141454"/>
    <n v="-74.033551900000006"/>
    <n v="26311"/>
    <x v="0"/>
    <m/>
    <m/>
    <m/>
    <m/>
    <n v="1984"/>
    <n v="40"/>
    <m/>
    <n v="1"/>
  </r>
  <r>
    <n v="384"/>
    <n v="6"/>
    <m/>
    <m/>
    <m/>
    <m/>
    <d v="2016-08-06T21:42:29"/>
    <d v="2016-08-06T21:48:54"/>
    <n v="3195"/>
    <s v="Sip Ave               "/>
    <n v="40.730742625306583"/>
    <n v="-74.063783884048462"/>
    <n v="3201"/>
    <x v="22"/>
    <n v="40.737710999999997"/>
    <n v="-74.066920999999994"/>
    <n v="24454"/>
    <x v="0"/>
    <m/>
    <m/>
    <m/>
    <m/>
    <n v="1991"/>
    <n v="33"/>
    <m/>
    <n v="1"/>
  </r>
  <r>
    <n v="862"/>
    <n v="14"/>
    <m/>
    <m/>
    <m/>
    <m/>
    <d v="2016-08-06T21:42:42"/>
    <d v="2016-08-06T21:57:05"/>
    <n v="3220"/>
    <s v="5 Corners Library     "/>
    <n v="40.734961020009514"/>
    <n v="-74.059503078460693"/>
    <n v="3187"/>
    <x v="16"/>
    <n v="40.721123599999999"/>
    <n v="-74.038050949999999"/>
    <n v="26257"/>
    <x v="0"/>
    <m/>
    <m/>
    <m/>
    <m/>
    <n v="1983"/>
    <n v="41"/>
    <m/>
    <n v="1"/>
  </r>
  <r>
    <n v="407"/>
    <n v="6"/>
    <m/>
    <m/>
    <m/>
    <m/>
    <d v="2016-08-06T21:44:40"/>
    <d v="2016-08-06T21:51:28"/>
    <n v="3186"/>
    <s v="Grove St PATH         "/>
    <n v="40.71958611647166"/>
    <n v="-74.043117463588715"/>
    <n v="3278"/>
    <x v="12"/>
    <n v="40.725685483629007"/>
    <n v="-74.048790335655212"/>
    <n v="26307"/>
    <x v="0"/>
    <m/>
    <m/>
    <m/>
    <m/>
    <n v="1955"/>
    <n v="69"/>
    <m/>
    <n v="1"/>
  </r>
  <r>
    <n v="578"/>
    <n v="9"/>
    <m/>
    <m/>
    <m/>
    <m/>
    <d v="2016-08-06T21:45:15"/>
    <d v="2016-08-06T21:54:53"/>
    <n v="3267"/>
    <s v="Morris Canal          "/>
    <n v="40.712418823756899"/>
    <n v="-74.038525521755219"/>
    <n v="3203"/>
    <x v="9"/>
    <n v="40.727595966000003"/>
    <n v="-74.044247311000007"/>
    <n v="26224"/>
    <x v="0"/>
    <m/>
    <m/>
    <m/>
    <m/>
    <n v="1983"/>
    <n v="41"/>
    <m/>
    <n v="1"/>
  </r>
  <r>
    <n v="158"/>
    <n v="2"/>
    <m/>
    <m/>
    <m/>
    <m/>
    <d v="2016-08-06T21:49:45"/>
    <d v="2016-08-06T21:52:23"/>
    <n v="3195"/>
    <s v="Sip Ave               "/>
    <n v="40.730742625306583"/>
    <n v="-74.063783884048462"/>
    <n v="3194"/>
    <x v="20"/>
    <n v="40.725339925355797"/>
    <n v="-74.067622125148773"/>
    <n v="24635"/>
    <x v="0"/>
    <m/>
    <m/>
    <m/>
    <m/>
    <n v="1981"/>
    <n v="43"/>
    <m/>
    <n v="1"/>
  </r>
  <r>
    <n v="524"/>
    <n v="8"/>
    <m/>
    <m/>
    <m/>
    <m/>
    <d v="2016-08-06T21:50:31"/>
    <d v="2016-08-06T21:59:16"/>
    <n v="3184"/>
    <s v="Paulus Hook           "/>
    <n v="40.7141454"/>
    <n v="-74.033551900000006"/>
    <n v="3213"/>
    <x v="7"/>
    <n v="40.718488919999999"/>
    <n v="-74.047726624999996"/>
    <n v="26241"/>
    <x v="0"/>
    <m/>
    <m/>
    <m/>
    <m/>
    <n v="1980"/>
    <n v="44"/>
    <m/>
    <n v="1"/>
  </r>
  <r>
    <n v="436"/>
    <n v="7"/>
    <m/>
    <m/>
    <m/>
    <m/>
    <d v="2016-08-06T21:52:56"/>
    <d v="2016-08-06T22:00:12"/>
    <n v="3183"/>
    <s v="Exchange Place        "/>
    <n v="40.716246900000002"/>
    <n v="-74.033458800000005"/>
    <n v="3187"/>
    <x v="16"/>
    <n v="40.721123599999999"/>
    <n v="-74.038050949999999"/>
    <n v="24501"/>
    <x v="0"/>
    <m/>
    <m/>
    <m/>
    <m/>
    <n v="1984"/>
    <n v="40"/>
    <m/>
    <n v="1"/>
  </r>
  <r>
    <n v="1479"/>
    <n v="24"/>
    <m/>
    <m/>
    <m/>
    <m/>
    <d v="2016-08-06T21:53:21"/>
    <d v="2016-08-06T22:18:01"/>
    <n v="3210"/>
    <s v="Pershing Field        "/>
    <n v="40.742677141000001"/>
    <n v="-74.051788633000001"/>
    <n v="3207"/>
    <x v="32"/>
    <n v="40.737603700000001"/>
    <n v="-74.052478300000004"/>
    <n v="26205"/>
    <x v="0"/>
    <m/>
    <m/>
    <m/>
    <m/>
    <n v="1996"/>
    <n v="28"/>
    <m/>
    <n v="1"/>
  </r>
  <r>
    <n v="519"/>
    <n v="8"/>
    <m/>
    <m/>
    <m/>
    <m/>
    <d v="2016-08-06T21:55:18"/>
    <d v="2016-08-06T22:03:58"/>
    <n v="3186"/>
    <s v="Grove St PATH         "/>
    <n v="40.71958611647166"/>
    <n v="-74.043117463588715"/>
    <n v="3203"/>
    <x v="9"/>
    <n v="40.727595966000003"/>
    <n v="-74.044247311000007"/>
    <n v="24432"/>
    <x v="0"/>
    <m/>
    <m/>
    <m/>
    <m/>
    <m/>
    <s v=""/>
    <m/>
    <n v="0"/>
  </r>
  <r>
    <n v="721"/>
    <n v="12"/>
    <m/>
    <m/>
    <m/>
    <m/>
    <d v="2016-08-06T21:55:55"/>
    <d v="2016-08-06T22:07:57"/>
    <n v="3185"/>
    <s v="City Hall             "/>
    <n v="40.717732499999997"/>
    <n v="-74.043845000000005"/>
    <n v="3190"/>
    <x v="2"/>
    <n v="40.710467023379699"/>
    <n v="-74.070038795471191"/>
    <n v="26297"/>
    <x v="0"/>
    <m/>
    <m/>
    <m/>
    <m/>
    <n v="1986"/>
    <n v="38"/>
    <m/>
    <n v="1"/>
  </r>
  <r>
    <n v="137"/>
    <n v="2"/>
    <m/>
    <m/>
    <m/>
    <m/>
    <d v="2016-08-06T21:56:12"/>
    <d v="2016-08-06T21:58:29"/>
    <n v="3279"/>
    <s v="Dixon Mills           "/>
    <n v="40.721630142638354"/>
    <n v="-74.04996782541275"/>
    <n v="3186"/>
    <x v="5"/>
    <n v="40.71958611647166"/>
    <n v="-74.043117463588715"/>
    <n v="24636"/>
    <x v="0"/>
    <m/>
    <m/>
    <m/>
    <m/>
    <n v="1985"/>
    <n v="39"/>
    <m/>
    <n v="1"/>
  </r>
  <r>
    <n v="2187"/>
    <n v="36"/>
    <m/>
    <m/>
    <m/>
    <m/>
    <d v="2016-08-06T21:58:04"/>
    <d v="2016-08-06T22:34:31"/>
    <n v="3183"/>
    <s v="Exchange Place        "/>
    <n v="40.716246900000002"/>
    <n v="-74.033458800000005"/>
    <n v="3203"/>
    <x v="9"/>
    <n v="40.727595966000003"/>
    <n v="-74.044247311000007"/>
    <n v="24562"/>
    <x v="0"/>
    <m/>
    <m/>
    <m/>
    <m/>
    <n v="1975"/>
    <n v="49"/>
    <m/>
    <n v="1"/>
  </r>
  <r>
    <n v="381"/>
    <n v="6"/>
    <m/>
    <m/>
    <m/>
    <m/>
    <d v="2016-08-06T21:58:23"/>
    <d v="2016-08-06T22:04:45"/>
    <n v="3209"/>
    <s v="Brunswick St          "/>
    <n v="40.724176499999999"/>
    <n v="-74.050656399999994"/>
    <n v="3186"/>
    <x v="5"/>
    <n v="40.71958611647166"/>
    <n v="-74.043117463588715"/>
    <n v="24510"/>
    <x v="0"/>
    <m/>
    <m/>
    <m/>
    <m/>
    <m/>
    <s v=""/>
    <m/>
    <n v="0"/>
  </r>
  <r>
    <n v="340"/>
    <n v="5"/>
    <m/>
    <m/>
    <m/>
    <m/>
    <d v="2016-08-06T22:05:09"/>
    <d v="2016-08-06T22:10:50"/>
    <n v="3186"/>
    <s v="Grove St PATH         "/>
    <n v="40.71958611647166"/>
    <n v="-74.043117463588715"/>
    <n v="3203"/>
    <x v="9"/>
    <n v="40.727595966000003"/>
    <n v="-74.044247311000007"/>
    <n v="24510"/>
    <x v="0"/>
    <m/>
    <m/>
    <m/>
    <m/>
    <n v="1968"/>
    <n v="56"/>
    <m/>
    <n v="1"/>
  </r>
  <r>
    <n v="874"/>
    <n v="14"/>
    <m/>
    <m/>
    <m/>
    <m/>
    <d v="2016-08-06T22:08:45"/>
    <d v="2016-08-06T22:23:19"/>
    <n v="3267"/>
    <s v="Morris Canal          "/>
    <n v="40.712418823756899"/>
    <n v="-74.038525521755219"/>
    <n v="3211"/>
    <x v="14"/>
    <n v="40.721525149999998"/>
    <n v="-74.046304543000005"/>
    <n v="26151"/>
    <x v="0"/>
    <m/>
    <m/>
    <m/>
    <m/>
    <n v="1983"/>
    <n v="41"/>
    <m/>
    <n v="1"/>
  </r>
  <r>
    <n v="864"/>
    <n v="14"/>
    <m/>
    <m/>
    <m/>
    <m/>
    <d v="2016-08-06T22:08:56"/>
    <d v="2016-08-06T22:23:21"/>
    <n v="3267"/>
    <s v="Morris Canal          "/>
    <n v="40.712418823756899"/>
    <n v="-74.038525521755219"/>
    <n v="3192"/>
    <x v="10"/>
    <n v="40.711242300000002"/>
    <n v="-74.055701299999996"/>
    <n v="26268"/>
    <x v="0"/>
    <m/>
    <m/>
    <m/>
    <m/>
    <n v="1972"/>
    <n v="52"/>
    <m/>
    <n v="1"/>
  </r>
  <r>
    <n v="491"/>
    <n v="8"/>
    <m/>
    <m/>
    <m/>
    <m/>
    <d v="2016-08-06T22:09:09"/>
    <d v="2016-08-06T22:17:21"/>
    <n v="3214"/>
    <s v="Essex Light Rail      "/>
    <n v="40.712774199999998"/>
    <n v="-74.0364857"/>
    <n v="3186"/>
    <x v="5"/>
    <n v="40.71958611647166"/>
    <n v="-74.043117463588715"/>
    <n v="24523"/>
    <x v="0"/>
    <m/>
    <m/>
    <m/>
    <m/>
    <n v="1991"/>
    <n v="33"/>
    <m/>
    <n v="2"/>
  </r>
  <r>
    <n v="480"/>
    <n v="8"/>
    <m/>
    <m/>
    <m/>
    <m/>
    <d v="2016-08-06T22:09:13"/>
    <d v="2016-08-06T22:17:14"/>
    <n v="3214"/>
    <s v="Essex Light Rail      "/>
    <n v="40.712774199999998"/>
    <n v="-74.0364857"/>
    <n v="3186"/>
    <x v="5"/>
    <n v="40.71958611647166"/>
    <n v="-74.043117463588715"/>
    <n v="26242"/>
    <x v="0"/>
    <m/>
    <m/>
    <m/>
    <m/>
    <n v="1984"/>
    <n v="40"/>
    <m/>
    <n v="1"/>
  </r>
  <r>
    <n v="569"/>
    <n v="9"/>
    <m/>
    <m/>
    <m/>
    <m/>
    <d v="2016-08-06T22:10:33"/>
    <d v="2016-08-06T22:20:02"/>
    <n v="3194"/>
    <s v="McGinley Square       "/>
    <n v="40.725339925355797"/>
    <n v="-74.067622125148773"/>
    <n v="3185"/>
    <x v="13"/>
    <n v="40.717732499999997"/>
    <n v="-74.043845000000005"/>
    <n v="24619"/>
    <x v="0"/>
    <m/>
    <m/>
    <m/>
    <m/>
    <n v="1990"/>
    <n v="34"/>
    <m/>
    <n v="2"/>
  </r>
  <r>
    <n v="569"/>
    <n v="9"/>
    <m/>
    <m/>
    <m/>
    <m/>
    <d v="2016-08-06T22:10:35"/>
    <d v="2016-08-06T22:20:04"/>
    <n v="3194"/>
    <s v="McGinley Square       "/>
    <n v="40.725339925355797"/>
    <n v="-74.067622125148773"/>
    <n v="3185"/>
    <x v="13"/>
    <n v="40.717732499999997"/>
    <n v="-74.043845000000005"/>
    <n v="24635"/>
    <x v="0"/>
    <m/>
    <m/>
    <m/>
    <m/>
    <n v="1987"/>
    <n v="37"/>
    <m/>
    <n v="1"/>
  </r>
  <r>
    <n v="670"/>
    <n v="11"/>
    <m/>
    <m/>
    <m/>
    <m/>
    <d v="2016-08-06T22:19:08"/>
    <d v="2016-08-06T22:30:18"/>
    <n v="3193"/>
    <s v="Lincoln Park          "/>
    <n v="40.724605099886901"/>
    <n v="-74.078405946493149"/>
    <n v="3195"/>
    <x v="3"/>
    <n v="40.730742625306583"/>
    <n v="-74.063783884048462"/>
    <n v="24679"/>
    <x v="0"/>
    <m/>
    <m/>
    <m/>
    <m/>
    <n v="1986"/>
    <n v="38"/>
    <m/>
    <n v="1"/>
  </r>
  <r>
    <n v="909"/>
    <n v="15"/>
    <m/>
    <m/>
    <m/>
    <m/>
    <d v="2016-08-06T22:23:04"/>
    <d v="2016-08-06T22:38:14"/>
    <n v="3272"/>
    <s v="Jersey &amp; 3rd          "/>
    <n v="40.723331586464361"/>
    <n v="-74.045952558517442"/>
    <n v="3202"/>
    <x v="15"/>
    <n v="40.727223500000001"/>
    <n v="-74.033758899999995"/>
    <n v="24691"/>
    <x v="0"/>
    <m/>
    <m/>
    <m/>
    <m/>
    <n v="1959"/>
    <n v="65"/>
    <m/>
    <n v="1"/>
  </r>
  <r>
    <n v="195"/>
    <n v="3"/>
    <m/>
    <m/>
    <m/>
    <m/>
    <d v="2016-08-06T22:29:18"/>
    <d v="2016-08-06T22:32:33"/>
    <n v="3195"/>
    <s v="Sip Ave               "/>
    <n v="40.730742625306583"/>
    <n v="-74.063783884048462"/>
    <n v="3194"/>
    <x v="20"/>
    <n v="40.725339925355797"/>
    <n v="-74.067622125148773"/>
    <n v="24595"/>
    <x v="0"/>
    <m/>
    <m/>
    <m/>
    <m/>
    <n v="1988"/>
    <n v="36"/>
    <m/>
    <n v="1"/>
  </r>
  <r>
    <n v="253"/>
    <n v="4"/>
    <m/>
    <m/>
    <m/>
    <m/>
    <d v="2016-08-06T22:35:31"/>
    <d v="2016-08-06T22:39:44"/>
    <n v="3209"/>
    <s v="Brunswick St          "/>
    <n v="40.724176499999999"/>
    <n v="-74.050656399999994"/>
    <n v="3186"/>
    <x v="5"/>
    <n v="40.71958611647166"/>
    <n v="-74.043117463588715"/>
    <n v="26279"/>
    <x v="0"/>
    <m/>
    <m/>
    <m/>
    <m/>
    <n v="1961"/>
    <n v="63"/>
    <m/>
    <n v="1"/>
  </r>
  <r>
    <n v="547"/>
    <n v="9"/>
    <m/>
    <m/>
    <m/>
    <m/>
    <d v="2016-08-06T22:38:18"/>
    <d v="2016-08-06T22:47:26"/>
    <n v="3195"/>
    <s v="Sip Ave               "/>
    <n v="40.730742625306583"/>
    <n v="-74.063783884048462"/>
    <n v="3193"/>
    <x v="4"/>
    <n v="40.724605099886901"/>
    <n v="-74.078405946493149"/>
    <n v="24679"/>
    <x v="0"/>
    <m/>
    <m/>
    <m/>
    <m/>
    <n v="1991"/>
    <n v="33"/>
    <m/>
    <n v="1"/>
  </r>
  <r>
    <n v="520"/>
    <n v="8"/>
    <m/>
    <m/>
    <m/>
    <m/>
    <d v="2016-08-06T22:39:37"/>
    <d v="2016-08-06T22:48:17"/>
    <n v="3195"/>
    <s v="Sip Ave               "/>
    <n v="40.730742625306583"/>
    <n v="-74.063783884048462"/>
    <n v="3193"/>
    <x v="4"/>
    <n v="40.724605099886901"/>
    <n v="-74.078405946493149"/>
    <n v="24532"/>
    <x v="0"/>
    <m/>
    <m/>
    <m/>
    <m/>
    <n v="1989"/>
    <n v="35"/>
    <m/>
    <n v="1"/>
  </r>
  <r>
    <n v="333"/>
    <n v="5"/>
    <m/>
    <m/>
    <m/>
    <m/>
    <d v="2016-08-06T22:42:08"/>
    <d v="2016-08-06T22:47:42"/>
    <n v="3187"/>
    <s v="Warren St             "/>
    <n v="40.721123599999999"/>
    <n v="-74.038050949999999"/>
    <n v="3184"/>
    <x v="8"/>
    <n v="40.7141454"/>
    <n v="-74.033551900000006"/>
    <n v="24544"/>
    <x v="0"/>
    <m/>
    <m/>
    <m/>
    <m/>
    <n v="1990"/>
    <n v="34"/>
    <m/>
    <n v="2"/>
  </r>
  <r>
    <n v="1424"/>
    <n v="23"/>
    <m/>
    <m/>
    <m/>
    <m/>
    <d v="2016-08-06T22:42:29"/>
    <d v="2016-08-06T23:06:13"/>
    <n v="3267"/>
    <s v="Morris Canal          "/>
    <n v="40.712418823756899"/>
    <n v="-74.038525521755219"/>
    <n v="3186"/>
    <x v="5"/>
    <n v="40.71958611647166"/>
    <n v="-74.043117463588715"/>
    <n v="24689"/>
    <x v="1"/>
    <m/>
    <m/>
    <m/>
    <m/>
    <m/>
    <s v=""/>
    <m/>
    <n v="0"/>
  </r>
  <r>
    <n v="1538"/>
    <n v="25"/>
    <m/>
    <m/>
    <m/>
    <m/>
    <d v="2016-08-06T22:42:46"/>
    <d v="2016-08-06T23:08:24"/>
    <n v="3267"/>
    <s v="Morris Canal          "/>
    <n v="40.712418823756899"/>
    <n v="-74.038525521755219"/>
    <n v="3186"/>
    <x v="5"/>
    <n v="40.71958611647166"/>
    <n v="-74.043117463588715"/>
    <n v="24434"/>
    <x v="1"/>
    <m/>
    <m/>
    <m/>
    <m/>
    <m/>
    <s v=""/>
    <m/>
    <n v="0"/>
  </r>
  <r>
    <n v="1225"/>
    <n v="20"/>
    <m/>
    <m/>
    <m/>
    <m/>
    <d v="2016-08-06T22:47:45"/>
    <d v="2016-08-06T23:08:11"/>
    <n v="3210"/>
    <s v="Pershing Field        "/>
    <n v="40.742677141000001"/>
    <n v="-74.051788633000001"/>
    <n v="3210"/>
    <x v="27"/>
    <n v="40.742677141000001"/>
    <n v="-74.051788633000001"/>
    <n v="26166"/>
    <x v="0"/>
    <m/>
    <m/>
    <m/>
    <m/>
    <n v="1987"/>
    <n v="37"/>
    <m/>
    <n v="1"/>
  </r>
  <r>
    <n v="394"/>
    <n v="6"/>
    <m/>
    <m/>
    <m/>
    <m/>
    <d v="2016-08-06T22:49:26"/>
    <d v="2016-08-06T22:56:00"/>
    <n v="3186"/>
    <s v="Grove St PATH         "/>
    <n v="40.71958611647166"/>
    <n v="-74.043117463588715"/>
    <n v="3203"/>
    <x v="9"/>
    <n v="40.727595966000003"/>
    <n v="-74.044247311000007"/>
    <n v="26279"/>
    <x v="0"/>
    <m/>
    <m/>
    <m/>
    <m/>
    <n v="1976"/>
    <n v="48"/>
    <m/>
    <n v="1"/>
  </r>
  <r>
    <n v="289"/>
    <n v="4"/>
    <m/>
    <m/>
    <m/>
    <m/>
    <d v="2016-08-06T22:49:28"/>
    <d v="2016-08-06T22:54:18"/>
    <n v="3202"/>
    <s v="Newport PATH          "/>
    <n v="40.727223500000001"/>
    <n v="-74.033758899999995"/>
    <n v="3187"/>
    <x v="16"/>
    <n v="40.721123599999999"/>
    <n v="-74.038050949999999"/>
    <n v="24630"/>
    <x v="0"/>
    <m/>
    <m/>
    <m/>
    <m/>
    <n v="1994"/>
    <n v="30"/>
    <m/>
    <n v="1"/>
  </r>
  <r>
    <n v="600"/>
    <n v="10"/>
    <m/>
    <m/>
    <m/>
    <m/>
    <d v="2016-08-06T22:51:01"/>
    <d v="2016-08-06T23:01:02"/>
    <n v="3185"/>
    <s v="City Hall             "/>
    <n v="40.717732499999997"/>
    <n v="-74.043845000000005"/>
    <n v="3214"/>
    <x v="19"/>
    <n v="40.712774199999998"/>
    <n v="-74.0364857"/>
    <n v="24433"/>
    <x v="0"/>
    <m/>
    <m/>
    <m/>
    <m/>
    <n v="1985"/>
    <n v="39"/>
    <m/>
    <n v="1"/>
  </r>
  <r>
    <n v="593"/>
    <n v="9"/>
    <m/>
    <m/>
    <m/>
    <m/>
    <d v="2016-08-06T22:51:05"/>
    <d v="2016-08-06T23:00:59"/>
    <n v="3185"/>
    <s v="City Hall             "/>
    <n v="40.717732499999997"/>
    <n v="-74.043845000000005"/>
    <n v="3214"/>
    <x v="19"/>
    <n v="40.712774199999998"/>
    <n v="-74.0364857"/>
    <n v="24521"/>
    <x v="0"/>
    <m/>
    <m/>
    <m/>
    <m/>
    <n v="1988"/>
    <n v="36"/>
    <m/>
    <n v="2"/>
  </r>
  <r>
    <n v="380"/>
    <n v="6"/>
    <m/>
    <m/>
    <m/>
    <m/>
    <d v="2016-08-06T22:52:47"/>
    <d v="2016-08-06T22:59:07"/>
    <n v="3202"/>
    <s v="Newport PATH          "/>
    <n v="40.727223500000001"/>
    <n v="-74.033758899999995"/>
    <n v="3187"/>
    <x v="16"/>
    <n v="40.721123599999999"/>
    <n v="-74.038050949999999"/>
    <n v="24663"/>
    <x v="0"/>
    <m/>
    <m/>
    <m/>
    <m/>
    <n v="1995"/>
    <n v="29"/>
    <m/>
    <n v="2"/>
  </r>
  <r>
    <n v="1255"/>
    <n v="20"/>
    <m/>
    <m/>
    <m/>
    <m/>
    <d v="2016-08-06T23:00:31"/>
    <d v="2016-08-06T23:21:27"/>
    <n v="3199"/>
    <s v="Newport Pkwy          "/>
    <n v="40.728744800000001"/>
    <n v="-74.032108199999996"/>
    <n v="3199"/>
    <x v="21"/>
    <n v="40.728744800000001"/>
    <n v="-74.032108199999996"/>
    <n v="24714"/>
    <x v="0"/>
    <m/>
    <m/>
    <m/>
    <m/>
    <n v="1987"/>
    <n v="37"/>
    <m/>
    <n v="2"/>
  </r>
  <r>
    <n v="254"/>
    <n v="4"/>
    <m/>
    <m/>
    <m/>
    <m/>
    <d v="2016-08-06T23:03:10"/>
    <d v="2016-08-06T23:07:25"/>
    <n v="3183"/>
    <s v="Exchange Place        "/>
    <n v="40.716246900000002"/>
    <n v="-74.033458800000005"/>
    <n v="3187"/>
    <x v="16"/>
    <n v="40.721123599999999"/>
    <n v="-74.038050949999999"/>
    <n v="24558"/>
    <x v="0"/>
    <m/>
    <m/>
    <m/>
    <m/>
    <n v="1984"/>
    <n v="40"/>
    <m/>
    <n v="1"/>
  </r>
  <r>
    <n v="328"/>
    <n v="5"/>
    <m/>
    <m/>
    <m/>
    <m/>
    <d v="2016-08-06T23:13:03"/>
    <d v="2016-08-06T23:18:31"/>
    <n v="3186"/>
    <s v="Grove St PATH         "/>
    <n v="40.71958611647166"/>
    <n v="-74.043117463588715"/>
    <n v="3209"/>
    <x v="28"/>
    <n v="40.724176499999999"/>
    <n v="-74.050656399999994"/>
    <n v="26242"/>
    <x v="0"/>
    <m/>
    <m/>
    <m/>
    <m/>
    <n v="1993"/>
    <n v="31"/>
    <m/>
    <n v="2"/>
  </r>
  <r>
    <n v="326"/>
    <n v="5"/>
    <m/>
    <m/>
    <m/>
    <m/>
    <d v="2016-08-06T23:13:09"/>
    <d v="2016-08-06T23:18:36"/>
    <n v="3186"/>
    <s v="Grove St PATH         "/>
    <n v="40.71958611647166"/>
    <n v="-74.043117463588715"/>
    <n v="3209"/>
    <x v="28"/>
    <n v="40.724176499999999"/>
    <n v="-74.050656399999994"/>
    <n v="26176"/>
    <x v="0"/>
    <m/>
    <m/>
    <m/>
    <m/>
    <n v="1990"/>
    <n v="34"/>
    <m/>
    <n v="1"/>
  </r>
  <r>
    <n v="350"/>
    <n v="5"/>
    <m/>
    <m/>
    <m/>
    <m/>
    <d v="2016-08-06T23:15:22"/>
    <d v="2016-08-06T23:21:12"/>
    <n v="3214"/>
    <s v="Essex Light Rail      "/>
    <n v="40.712774199999998"/>
    <n v="-74.0364857"/>
    <n v="3187"/>
    <x v="16"/>
    <n v="40.721123599999999"/>
    <n v="-74.038050949999999"/>
    <n v="24521"/>
    <x v="0"/>
    <m/>
    <m/>
    <m/>
    <m/>
    <n v="1987"/>
    <n v="37"/>
    <m/>
    <n v="1"/>
  </r>
  <r>
    <n v="177"/>
    <n v="2"/>
    <m/>
    <m/>
    <m/>
    <m/>
    <d v="2016-08-06T23:19:24"/>
    <d v="2016-08-06T23:22:21"/>
    <n v="3195"/>
    <s v="Sip Ave               "/>
    <n v="40.730742625306583"/>
    <n v="-74.063783884048462"/>
    <n v="3206"/>
    <x v="1"/>
    <n v="40.7311689"/>
    <n v="-74.057573599999998"/>
    <n v="24560"/>
    <x v="0"/>
    <m/>
    <m/>
    <m/>
    <m/>
    <n v="1990"/>
    <n v="34"/>
    <m/>
    <n v="1"/>
  </r>
  <r>
    <n v="287"/>
    <n v="4"/>
    <m/>
    <m/>
    <m/>
    <m/>
    <d v="2016-08-06T23:26:33"/>
    <d v="2016-08-06T23:31:20"/>
    <n v="3211"/>
    <s v="Newark Ave            "/>
    <n v="40.721525149999998"/>
    <n v="-74.046304543000005"/>
    <n v="3278"/>
    <x v="12"/>
    <n v="40.725685483629007"/>
    <n v="-74.048790335655212"/>
    <n v="24580"/>
    <x v="1"/>
    <m/>
    <m/>
    <m/>
    <m/>
    <m/>
    <s v=""/>
    <m/>
    <n v="0"/>
  </r>
  <r>
    <n v="242"/>
    <n v="4"/>
    <m/>
    <m/>
    <m/>
    <m/>
    <d v="2016-08-06T23:27:24"/>
    <d v="2016-08-06T23:31:26"/>
    <n v="3211"/>
    <s v="Newark Ave            "/>
    <n v="40.721525149999998"/>
    <n v="-74.046304543000005"/>
    <n v="3278"/>
    <x v="12"/>
    <n v="40.725685483629007"/>
    <n v="-74.048790335655212"/>
    <n v="24648"/>
    <x v="1"/>
    <m/>
    <m/>
    <m/>
    <m/>
    <m/>
    <s v=""/>
    <m/>
    <n v="0"/>
  </r>
  <r>
    <n v="254"/>
    <n v="4"/>
    <m/>
    <m/>
    <m/>
    <m/>
    <d v="2016-08-06T23:34:08"/>
    <d v="2016-08-06T23:38:22"/>
    <n v="3186"/>
    <s v="Grove St PATH         "/>
    <n v="40.71958611647166"/>
    <n v="-74.043117463588715"/>
    <n v="3276"/>
    <x v="6"/>
    <n v="40.714584035358932"/>
    <n v="-74.042817056179047"/>
    <n v="24434"/>
    <x v="0"/>
    <m/>
    <m/>
    <m/>
    <m/>
    <n v="1980"/>
    <n v="44"/>
    <m/>
    <n v="1"/>
  </r>
  <r>
    <n v="370"/>
    <n v="6"/>
    <m/>
    <m/>
    <m/>
    <m/>
    <d v="2016-08-06T23:34:10"/>
    <d v="2016-08-06T23:40:21"/>
    <n v="3186"/>
    <s v="Grove St PATH         "/>
    <n v="40.71958611647166"/>
    <n v="-74.043117463588715"/>
    <n v="3214"/>
    <x v="19"/>
    <n v="40.712774199999998"/>
    <n v="-74.0364857"/>
    <n v="24523"/>
    <x v="0"/>
    <m/>
    <m/>
    <m/>
    <m/>
    <n v="1991"/>
    <n v="33"/>
    <m/>
    <n v="2"/>
  </r>
  <r>
    <n v="381"/>
    <n v="6"/>
    <m/>
    <m/>
    <m/>
    <m/>
    <d v="2016-08-06T23:34:21"/>
    <d v="2016-08-06T23:40:42"/>
    <n v="3186"/>
    <s v="Grove St PATH         "/>
    <n v="40.71958611647166"/>
    <n v="-74.043117463588715"/>
    <n v="3214"/>
    <x v="19"/>
    <n v="40.712774199999998"/>
    <n v="-74.0364857"/>
    <n v="24722"/>
    <x v="0"/>
    <m/>
    <m/>
    <m/>
    <m/>
    <n v="1984"/>
    <n v="40"/>
    <m/>
    <n v="1"/>
  </r>
  <r>
    <n v="1576"/>
    <n v="26"/>
    <m/>
    <m/>
    <m/>
    <m/>
    <d v="2016-08-06T23:39:44"/>
    <d v="2016-08-07T00:06:00"/>
    <n v="3195"/>
    <s v="Sip Ave               "/>
    <n v="40.730742625306583"/>
    <n v="-74.063783884048462"/>
    <n v="3191"/>
    <x v="30"/>
    <n v="40.7182113"/>
    <n v="-74.083639399999996"/>
    <n v="24517"/>
    <x v="0"/>
    <m/>
    <m/>
    <m/>
    <m/>
    <n v="1994"/>
    <n v="30"/>
    <m/>
    <n v="1"/>
  </r>
  <r>
    <n v="232"/>
    <n v="3"/>
    <m/>
    <m/>
    <m/>
    <m/>
    <d v="2016-08-06T23:50:38"/>
    <d v="2016-08-06T23:54:31"/>
    <n v="3195"/>
    <s v="Sip Ave               "/>
    <n v="40.730742625306583"/>
    <n v="-74.063783884048462"/>
    <n v="3225"/>
    <x v="38"/>
    <n v="40.723658899999997"/>
    <n v="-74.064194299999997"/>
    <n v="24515"/>
    <x v="0"/>
    <m/>
    <m/>
    <m/>
    <m/>
    <n v="1978"/>
    <n v="46"/>
    <m/>
    <n v="2"/>
  </r>
  <r>
    <n v="717"/>
    <n v="11"/>
    <m/>
    <m/>
    <m/>
    <m/>
    <d v="2016-08-06T23:51:56"/>
    <d v="2016-08-07T00:03:54"/>
    <n v="3186"/>
    <s v="Grove St PATH         "/>
    <n v="40.71958611647166"/>
    <n v="-74.043117463588715"/>
    <n v="3195"/>
    <x v="3"/>
    <n v="40.730742625306583"/>
    <n v="-74.063783884048462"/>
    <n v="24689"/>
    <x v="0"/>
    <m/>
    <m/>
    <m/>
    <m/>
    <n v="1986"/>
    <n v="38"/>
    <m/>
    <n v="1"/>
  </r>
  <r>
    <n v="573"/>
    <n v="9"/>
    <m/>
    <m/>
    <m/>
    <m/>
    <d v="2016-08-06T23:54:02"/>
    <d v="2016-08-07T00:03:35"/>
    <n v="3203"/>
    <s v="Hamilton Park         "/>
    <n v="40.727595966000003"/>
    <n v="-74.044247311000007"/>
    <n v="3267"/>
    <x v="33"/>
    <n v="40.712418823756899"/>
    <n v="-74.038525521755219"/>
    <n v="24510"/>
    <x v="0"/>
    <m/>
    <m/>
    <m/>
    <m/>
    <n v="1983"/>
    <n v="41"/>
    <m/>
    <n v="1"/>
  </r>
  <r>
    <n v="102"/>
    <n v="1"/>
    <m/>
    <m/>
    <m/>
    <m/>
    <d v="2016-08-06T23:58:51"/>
    <d v="2016-08-07T00:00:33"/>
    <n v="3275"/>
    <s v="Columbus Drive        "/>
    <n v="40.718355198232139"/>
    <n v="-74.038914442062378"/>
    <n v="3187"/>
    <x v="16"/>
    <n v="40.721123599999999"/>
    <n v="-74.038050949999999"/>
    <n v="26216"/>
    <x v="0"/>
    <m/>
    <m/>
    <m/>
    <m/>
    <n v="1988"/>
    <n v="36"/>
    <m/>
    <n v="2"/>
  </r>
  <r>
    <n v="637"/>
    <n v="10"/>
    <m/>
    <m/>
    <m/>
    <m/>
    <d v="2016-08-06T23:59:55"/>
    <d v="2016-08-07T00:10:33"/>
    <n v="3185"/>
    <s v="City Hall             "/>
    <n v="40.717732499999997"/>
    <n v="-74.043845000000005"/>
    <n v="3225"/>
    <x v="38"/>
    <n v="40.723658899999997"/>
    <n v="-74.064194299999997"/>
    <n v="24572"/>
    <x v="0"/>
    <m/>
    <m/>
    <m/>
    <m/>
    <n v="1987"/>
    <n v="37"/>
    <m/>
    <n v="1"/>
  </r>
  <r>
    <n v="624"/>
    <n v="10"/>
    <m/>
    <m/>
    <m/>
    <m/>
    <d v="2016-08-07T00:00:10"/>
    <d v="2016-08-07T00:10:35"/>
    <n v="3185"/>
    <s v="City Hall             "/>
    <n v="40.717732499999997"/>
    <n v="-74.043845000000005"/>
    <n v="3225"/>
    <x v="38"/>
    <n v="40.723658899999997"/>
    <n v="-74.064194299999997"/>
    <n v="24606"/>
    <x v="0"/>
    <m/>
    <m/>
    <m/>
    <m/>
    <n v="1990"/>
    <n v="34"/>
    <m/>
    <n v="2"/>
  </r>
  <r>
    <n v="236"/>
    <n v="3"/>
    <m/>
    <m/>
    <m/>
    <m/>
    <d v="2016-08-07T00:09:34"/>
    <d v="2016-08-07T00:13:31"/>
    <n v="3195"/>
    <s v="Sip Ave               "/>
    <n v="40.730742625306583"/>
    <n v="-74.063783884048462"/>
    <n v="3225"/>
    <x v="38"/>
    <n v="40.723658899999997"/>
    <n v="-74.064194299999997"/>
    <n v="24479"/>
    <x v="0"/>
    <m/>
    <m/>
    <m/>
    <m/>
    <n v="1991"/>
    <n v="33"/>
    <m/>
    <n v="1"/>
  </r>
  <r>
    <n v="261"/>
    <n v="4"/>
    <m/>
    <m/>
    <m/>
    <m/>
    <d v="2016-08-07T00:13:34"/>
    <d v="2016-08-07T00:17:56"/>
    <n v="3186"/>
    <s v="Grove St PATH         "/>
    <n v="40.71958611647166"/>
    <n v="-74.043117463588715"/>
    <n v="3278"/>
    <x v="12"/>
    <n v="40.725685483629007"/>
    <n v="-74.048790335655212"/>
    <n v="26157"/>
    <x v="0"/>
    <m/>
    <m/>
    <m/>
    <m/>
    <n v="1971"/>
    <n v="53"/>
    <m/>
    <n v="2"/>
  </r>
  <r>
    <n v="251"/>
    <n v="4"/>
    <m/>
    <m/>
    <m/>
    <m/>
    <d v="2016-08-07T00:13:47"/>
    <d v="2016-08-07T00:17:59"/>
    <n v="3186"/>
    <s v="Grove St PATH         "/>
    <n v="40.71958611647166"/>
    <n v="-74.043117463588715"/>
    <n v="3209"/>
    <x v="28"/>
    <n v="40.724176499999999"/>
    <n v="-74.050656399999994"/>
    <n v="24665"/>
    <x v="0"/>
    <m/>
    <m/>
    <m/>
    <m/>
    <n v="1982"/>
    <n v="42"/>
    <m/>
    <n v="1"/>
  </r>
  <r>
    <n v="426"/>
    <n v="7"/>
    <m/>
    <m/>
    <m/>
    <m/>
    <d v="2016-08-07T00:13:53"/>
    <d v="2016-08-07T00:21:00"/>
    <n v="3276"/>
    <s v="Marin Light Rail      "/>
    <n v="40.714584035358932"/>
    <n v="-74.042817056179047"/>
    <n v="3187"/>
    <x v="16"/>
    <n v="40.721123599999999"/>
    <n v="-74.038050949999999"/>
    <n v="24448"/>
    <x v="0"/>
    <m/>
    <m/>
    <m/>
    <m/>
    <n v="1988"/>
    <n v="36"/>
    <m/>
    <n v="2"/>
  </r>
  <r>
    <n v="4120"/>
    <n v="68"/>
    <m/>
    <m/>
    <m/>
    <m/>
    <d v="2016-08-07T00:16:50"/>
    <d v="2016-08-07T01:25:30"/>
    <n v="3186"/>
    <s v="Grove St PATH         "/>
    <n v="40.71958611647166"/>
    <n v="-74.043117463588715"/>
    <n v="3267"/>
    <x v="33"/>
    <n v="40.712418823756899"/>
    <n v="-74.038525521755219"/>
    <n v="24643"/>
    <x v="1"/>
    <m/>
    <m/>
    <m/>
    <m/>
    <m/>
    <s v=""/>
    <m/>
    <n v="0"/>
  </r>
  <r>
    <n v="133"/>
    <n v="2"/>
    <m/>
    <m/>
    <m/>
    <m/>
    <d v="2016-08-07T00:16:55"/>
    <d v="2016-08-07T00:19:08"/>
    <n v="3186"/>
    <s v="Grove St PATH         "/>
    <n v="40.71958611647166"/>
    <n v="-74.043117463588715"/>
    <n v="3186"/>
    <x v="5"/>
    <n v="40.71958611647166"/>
    <n v="-74.043117463588715"/>
    <n v="24421"/>
    <x v="1"/>
    <m/>
    <m/>
    <m/>
    <m/>
    <m/>
    <s v=""/>
    <m/>
    <n v="0"/>
  </r>
  <r>
    <n v="431"/>
    <n v="7"/>
    <m/>
    <m/>
    <m/>
    <m/>
    <d v="2016-08-07T00:17:35"/>
    <d v="2016-08-07T00:24:47"/>
    <n v="3186"/>
    <s v="Grove St PATH         "/>
    <n v="40.71958611647166"/>
    <n v="-74.043117463588715"/>
    <n v="3225"/>
    <x v="38"/>
    <n v="40.723658899999997"/>
    <n v="-74.064194299999997"/>
    <n v="26227"/>
    <x v="0"/>
    <m/>
    <m/>
    <m/>
    <m/>
    <n v="1981"/>
    <n v="43"/>
    <m/>
    <n v="1"/>
  </r>
  <r>
    <n v="36813"/>
    <n v="613"/>
    <m/>
    <m/>
    <m/>
    <m/>
    <d v="2016-08-07T00:19:22"/>
    <d v="2016-08-07T10:32:55"/>
    <n v="3186"/>
    <s v="Grove St PATH         "/>
    <n v="40.71958611647166"/>
    <n v="-74.043117463588715"/>
    <n v="3192"/>
    <x v="10"/>
    <n v="40.711242300000002"/>
    <n v="-74.055701299999996"/>
    <n v="26300"/>
    <x v="1"/>
    <m/>
    <m/>
    <m/>
    <m/>
    <m/>
    <s v=""/>
    <m/>
    <n v="0"/>
  </r>
  <r>
    <n v="781"/>
    <n v="13"/>
    <m/>
    <m/>
    <m/>
    <m/>
    <d v="2016-08-07T00:23:56"/>
    <d v="2016-08-07T00:36:57"/>
    <n v="3276"/>
    <s v="Marin Light Rail      "/>
    <n v="40.714584035358932"/>
    <n v="-74.042817056179047"/>
    <n v="3276"/>
    <x v="6"/>
    <n v="40.714584035358932"/>
    <n v="-74.042817056179047"/>
    <n v="26164"/>
    <x v="0"/>
    <m/>
    <m/>
    <m/>
    <m/>
    <n v="1982"/>
    <n v="42"/>
    <m/>
    <n v="1"/>
  </r>
  <r>
    <n v="239"/>
    <n v="3"/>
    <m/>
    <m/>
    <m/>
    <m/>
    <d v="2016-08-07T00:24:02"/>
    <d v="2016-08-07T00:28:01"/>
    <n v="3186"/>
    <s v="Grove St PATH         "/>
    <n v="40.71958611647166"/>
    <n v="-74.043117463588715"/>
    <n v="3209"/>
    <x v="28"/>
    <n v="40.724176499999999"/>
    <n v="-74.050656399999994"/>
    <n v="26210"/>
    <x v="0"/>
    <m/>
    <m/>
    <m/>
    <m/>
    <n v="1976"/>
    <n v="48"/>
    <m/>
    <n v="1"/>
  </r>
  <r>
    <n v="235"/>
    <n v="3"/>
    <m/>
    <m/>
    <m/>
    <m/>
    <d v="2016-08-07T00:25:34"/>
    <d v="2016-08-07T00:29:30"/>
    <n v="3209"/>
    <s v="Brunswick St          "/>
    <n v="40.724176499999999"/>
    <n v="-74.050656399999994"/>
    <n v="3213"/>
    <x v="7"/>
    <n v="40.718488919999999"/>
    <n v="-74.047726624999996"/>
    <n v="26186"/>
    <x v="0"/>
    <m/>
    <m/>
    <m/>
    <m/>
    <n v="1983"/>
    <n v="41"/>
    <m/>
    <n v="1"/>
  </r>
  <r>
    <n v="581"/>
    <n v="9"/>
    <m/>
    <m/>
    <m/>
    <m/>
    <d v="2016-08-07T00:28:23"/>
    <d v="2016-08-07T00:38:05"/>
    <n v="3267"/>
    <s v="Morris Canal          "/>
    <n v="40.712418823756899"/>
    <n v="-74.038525521755219"/>
    <n v="3203"/>
    <x v="9"/>
    <n v="40.727595966000003"/>
    <n v="-74.044247311000007"/>
    <n v="24510"/>
    <x v="0"/>
    <m/>
    <m/>
    <m/>
    <m/>
    <n v="1983"/>
    <n v="41"/>
    <m/>
    <n v="1"/>
  </r>
  <r>
    <n v="837"/>
    <n v="13"/>
    <m/>
    <m/>
    <m/>
    <m/>
    <d v="2016-08-07T00:32:18"/>
    <d v="2016-08-07T00:46:15"/>
    <n v="3201"/>
    <s v="Dey St                "/>
    <n v="40.737710999999997"/>
    <n v="-74.066920999999994"/>
    <n v="3201"/>
    <x v="22"/>
    <n v="40.737710999999997"/>
    <n v="-74.066920999999994"/>
    <n v="26306"/>
    <x v="0"/>
    <m/>
    <m/>
    <m/>
    <m/>
    <n v="1991"/>
    <n v="33"/>
    <m/>
    <n v="1"/>
  </r>
  <r>
    <n v="323"/>
    <n v="5"/>
    <m/>
    <m/>
    <m/>
    <m/>
    <d v="2016-08-07T00:37:03"/>
    <d v="2016-08-07T00:42:26"/>
    <n v="3276"/>
    <s v="Marin Light Rail      "/>
    <n v="40.714584035358932"/>
    <n v="-74.042817056179047"/>
    <n v="3187"/>
    <x v="16"/>
    <n v="40.721123599999999"/>
    <n v="-74.038050949999999"/>
    <n v="24690"/>
    <x v="0"/>
    <m/>
    <m/>
    <m/>
    <m/>
    <n v="1978"/>
    <n v="46"/>
    <m/>
    <n v="1"/>
  </r>
  <r>
    <n v="179"/>
    <n v="2"/>
    <m/>
    <m/>
    <m/>
    <m/>
    <d v="2016-08-07T00:42:19"/>
    <d v="2016-08-07T00:45:18"/>
    <n v="3183"/>
    <s v="Exchange Place        "/>
    <n v="40.716246900000002"/>
    <n v="-74.033458800000005"/>
    <n v="3275"/>
    <x v="17"/>
    <n v="40.718355198232139"/>
    <n v="-74.038914442062378"/>
    <n v="26253"/>
    <x v="0"/>
    <m/>
    <m/>
    <m/>
    <m/>
    <n v="1987"/>
    <n v="37"/>
    <m/>
    <n v="1"/>
  </r>
  <r>
    <n v="321"/>
    <n v="5"/>
    <m/>
    <m/>
    <m/>
    <m/>
    <d v="2016-08-07T00:42:34"/>
    <d v="2016-08-07T00:47:55"/>
    <n v="3186"/>
    <s v="Grove St PATH         "/>
    <n v="40.71958611647166"/>
    <n v="-74.043117463588715"/>
    <n v="3278"/>
    <x v="12"/>
    <n v="40.725685483629007"/>
    <n v="-74.048790335655212"/>
    <n v="24670"/>
    <x v="0"/>
    <m/>
    <m/>
    <m/>
    <m/>
    <n v="1982"/>
    <n v="42"/>
    <m/>
    <n v="1"/>
  </r>
  <r>
    <n v="108"/>
    <n v="1"/>
    <m/>
    <m/>
    <m/>
    <m/>
    <d v="2016-08-07T00:56:26"/>
    <d v="2016-08-07T00:58:14"/>
    <n v="3185"/>
    <s v="City Hall             "/>
    <n v="40.717732499999997"/>
    <n v="-74.043845000000005"/>
    <n v="3213"/>
    <x v="7"/>
    <n v="40.718488919999999"/>
    <n v="-74.047726624999996"/>
    <n v="26190"/>
    <x v="0"/>
    <m/>
    <m/>
    <m/>
    <m/>
    <n v="1982"/>
    <n v="42"/>
    <m/>
    <n v="2"/>
  </r>
  <r>
    <n v="116"/>
    <n v="1"/>
    <m/>
    <m/>
    <m/>
    <m/>
    <d v="2016-08-07T01:01:03"/>
    <d v="2016-08-07T01:02:59"/>
    <n v="3183"/>
    <s v="Exchange Place        "/>
    <n v="40.716246900000002"/>
    <n v="-74.033458800000005"/>
    <n v="3184"/>
    <x v="8"/>
    <n v="40.7141454"/>
    <n v="-74.033551900000006"/>
    <n v="24491"/>
    <x v="0"/>
    <m/>
    <m/>
    <m/>
    <m/>
    <n v="1975"/>
    <n v="49"/>
    <m/>
    <n v="1"/>
  </r>
  <r>
    <n v="269"/>
    <n v="4"/>
    <m/>
    <m/>
    <m/>
    <m/>
    <d v="2016-08-07T01:23:04"/>
    <d v="2016-08-07T01:27:33"/>
    <n v="3186"/>
    <s v="Grove St PATH         "/>
    <n v="40.71958611647166"/>
    <n v="-74.043117463588715"/>
    <n v="3203"/>
    <x v="9"/>
    <n v="40.727595966000003"/>
    <n v="-74.044247311000007"/>
    <n v="24481"/>
    <x v="0"/>
    <m/>
    <m/>
    <m/>
    <m/>
    <n v="1988"/>
    <n v="36"/>
    <m/>
    <n v="2"/>
  </r>
  <r>
    <n v="490"/>
    <n v="8"/>
    <m/>
    <m/>
    <m/>
    <m/>
    <d v="2016-08-07T01:26:21"/>
    <d v="2016-08-07T01:34:31"/>
    <n v="3198"/>
    <s v="Heights Elevator      "/>
    <n v="40.748715945380226"/>
    <n v="-74.040443301200867"/>
    <n v="3212"/>
    <x v="40"/>
    <n v="40.734785817999999"/>
    <n v="-74.050443635999997"/>
    <n v="24449"/>
    <x v="0"/>
    <m/>
    <m/>
    <m/>
    <m/>
    <n v="1985"/>
    <n v="39"/>
    <m/>
    <n v="1"/>
  </r>
  <r>
    <n v="458"/>
    <n v="7"/>
    <m/>
    <m/>
    <m/>
    <m/>
    <d v="2016-08-07T01:26:46"/>
    <d v="2016-08-07T01:34:24"/>
    <n v="3194"/>
    <s v="McGinley Square       "/>
    <n v="40.725339925355797"/>
    <n v="-74.067622125148773"/>
    <n v="3211"/>
    <x v="14"/>
    <n v="40.721525149999998"/>
    <n v="-74.046304543000005"/>
    <n v="24595"/>
    <x v="0"/>
    <m/>
    <m/>
    <m/>
    <m/>
    <n v="1981"/>
    <n v="43"/>
    <m/>
    <n v="1"/>
  </r>
  <r>
    <n v="1697"/>
    <n v="28"/>
    <m/>
    <m/>
    <m/>
    <m/>
    <d v="2016-08-07T01:27:31"/>
    <d v="2016-08-07T01:55:48"/>
    <n v="3268"/>
    <s v="Lafayette Park        "/>
    <n v="40.71346382669195"/>
    <n v="-74.062858521938324"/>
    <n v="3268"/>
    <x v="43"/>
    <n v="40.71346382669195"/>
    <n v="-74.062858521938324"/>
    <n v="26272"/>
    <x v="0"/>
    <m/>
    <m/>
    <m/>
    <m/>
    <n v="1991"/>
    <n v="33"/>
    <m/>
    <n v="1"/>
  </r>
  <r>
    <n v="258"/>
    <n v="4"/>
    <m/>
    <m/>
    <m/>
    <m/>
    <d v="2016-08-07T01:43:20"/>
    <d v="2016-08-07T01:47:39"/>
    <n v="3186"/>
    <s v="Grove St PATH         "/>
    <n v="40.71958611647166"/>
    <n v="-74.043117463588715"/>
    <n v="3213"/>
    <x v="7"/>
    <n v="40.718488919999999"/>
    <n v="-74.047726624999996"/>
    <n v="26249"/>
    <x v="0"/>
    <m/>
    <m/>
    <m/>
    <m/>
    <n v="1965"/>
    <n v="59"/>
    <m/>
    <n v="1"/>
  </r>
  <r>
    <n v="1345"/>
    <n v="22"/>
    <m/>
    <m/>
    <m/>
    <m/>
    <d v="2016-08-07T01:51:43"/>
    <d v="2016-08-07T02:14:09"/>
    <n v="3194"/>
    <s v="McGinley Square       "/>
    <n v="40.725339925355797"/>
    <n v="-74.067622125148773"/>
    <n v="3194"/>
    <x v="20"/>
    <n v="40.725339925355797"/>
    <n v="-74.067622125148773"/>
    <n v="26228"/>
    <x v="0"/>
    <m/>
    <m/>
    <m/>
    <m/>
    <n v="1987"/>
    <n v="37"/>
    <m/>
    <n v="1"/>
  </r>
  <r>
    <n v="150"/>
    <n v="2"/>
    <m/>
    <m/>
    <m/>
    <m/>
    <d v="2016-08-07T01:59:14"/>
    <d v="2016-08-07T02:01:45"/>
    <n v="3279"/>
    <s v="Dixon Mills           "/>
    <n v="40.721630142638354"/>
    <n v="-74.04996782541275"/>
    <n v="3186"/>
    <x v="5"/>
    <n v="40.71958611647166"/>
    <n v="-74.043117463588715"/>
    <n v="24389"/>
    <x v="0"/>
    <m/>
    <m/>
    <m/>
    <m/>
    <n v="1981"/>
    <n v="43"/>
    <m/>
    <n v="1"/>
  </r>
  <r>
    <n v="519"/>
    <n v="8"/>
    <m/>
    <m/>
    <m/>
    <m/>
    <d v="2016-08-07T02:02:52"/>
    <d v="2016-08-07T02:11:32"/>
    <n v="3186"/>
    <s v="Grove St PATH         "/>
    <n v="40.71958611647166"/>
    <n v="-74.043117463588715"/>
    <n v="3183"/>
    <x v="11"/>
    <n v="40.716246900000002"/>
    <n v="-74.033458800000005"/>
    <n v="24389"/>
    <x v="1"/>
    <m/>
    <m/>
    <m/>
    <m/>
    <m/>
    <s v=""/>
    <m/>
    <n v="0"/>
  </r>
  <r>
    <n v="430"/>
    <n v="7"/>
    <m/>
    <m/>
    <m/>
    <m/>
    <d v="2016-08-07T02:04:33"/>
    <d v="2016-08-07T02:11:43"/>
    <n v="3186"/>
    <s v="Grove St PATH         "/>
    <n v="40.71958611647166"/>
    <n v="-74.043117463588715"/>
    <n v="3183"/>
    <x v="11"/>
    <n v="40.716246900000002"/>
    <n v="-74.033458800000005"/>
    <n v="26194"/>
    <x v="1"/>
    <m/>
    <m/>
    <m/>
    <m/>
    <m/>
    <s v=""/>
    <m/>
    <n v="0"/>
  </r>
  <r>
    <n v="308"/>
    <n v="5"/>
    <m/>
    <m/>
    <m/>
    <m/>
    <d v="2016-08-07T02:22:33"/>
    <d v="2016-08-07T02:27:41"/>
    <n v="3183"/>
    <s v="Exchange Place        "/>
    <n v="40.716246900000002"/>
    <n v="-74.033458800000005"/>
    <n v="3275"/>
    <x v="17"/>
    <n v="40.718355198232139"/>
    <n v="-74.038914442062378"/>
    <n v="24511"/>
    <x v="0"/>
    <m/>
    <m/>
    <m/>
    <m/>
    <n v="1991"/>
    <n v="33"/>
    <m/>
    <n v="1"/>
  </r>
  <r>
    <n v="314"/>
    <n v="5"/>
    <m/>
    <m/>
    <m/>
    <m/>
    <d v="2016-08-07T02:22:34"/>
    <d v="2016-08-07T02:27:48"/>
    <n v="3183"/>
    <s v="Exchange Place        "/>
    <n v="40.716246900000002"/>
    <n v="-74.033458800000005"/>
    <n v="3275"/>
    <x v="17"/>
    <n v="40.718355198232139"/>
    <n v="-74.038914442062378"/>
    <n v="24614"/>
    <x v="0"/>
    <m/>
    <m/>
    <m/>
    <m/>
    <n v="1990"/>
    <n v="34"/>
    <m/>
    <n v="1"/>
  </r>
  <r>
    <n v="120"/>
    <n v="2"/>
    <m/>
    <m/>
    <m/>
    <m/>
    <d v="2016-08-07T02:23:28"/>
    <d v="2016-08-07T02:25:29"/>
    <n v="3186"/>
    <s v="Grove St PATH         "/>
    <n v="40.71958611647166"/>
    <n v="-74.043117463588715"/>
    <n v="3273"/>
    <x v="0"/>
    <n v="40.721650724879986"/>
    <n v="-74.042884111404419"/>
    <n v="24500"/>
    <x v="0"/>
    <m/>
    <m/>
    <m/>
    <m/>
    <n v="1985"/>
    <n v="39"/>
    <m/>
    <n v="1"/>
  </r>
  <r>
    <n v="108"/>
    <n v="1"/>
    <m/>
    <m/>
    <m/>
    <m/>
    <d v="2016-08-07T02:23:37"/>
    <d v="2016-08-07T02:25:25"/>
    <n v="3186"/>
    <s v="Grove St PATH         "/>
    <n v="40.71958611647166"/>
    <n v="-74.043117463588715"/>
    <n v="3273"/>
    <x v="0"/>
    <n v="40.721650724879986"/>
    <n v="-74.042884111404419"/>
    <n v="24429"/>
    <x v="0"/>
    <m/>
    <m/>
    <m/>
    <m/>
    <n v="1988"/>
    <n v="36"/>
    <m/>
    <n v="2"/>
  </r>
  <r>
    <n v="595"/>
    <n v="9"/>
    <m/>
    <m/>
    <m/>
    <m/>
    <d v="2016-08-07T02:24:49"/>
    <d v="2016-08-07T02:34:45"/>
    <n v="3186"/>
    <s v="Grove St PATH         "/>
    <n v="40.71958611647166"/>
    <n v="-74.043117463588715"/>
    <n v="3225"/>
    <x v="38"/>
    <n v="40.723658899999997"/>
    <n v="-74.064194299999997"/>
    <n v="26290"/>
    <x v="0"/>
    <m/>
    <m/>
    <m/>
    <m/>
    <n v="1992"/>
    <n v="32"/>
    <m/>
    <n v="2"/>
  </r>
  <r>
    <n v="2404"/>
    <n v="40"/>
    <m/>
    <m/>
    <m/>
    <m/>
    <d v="2016-08-07T02:25:18"/>
    <d v="2016-08-07T03:05:22"/>
    <n v="3183"/>
    <s v="Exchange Place        "/>
    <n v="40.716246900000002"/>
    <n v="-74.033458800000005"/>
    <n v="3202"/>
    <x v="15"/>
    <n v="40.727223500000001"/>
    <n v="-74.033758899999995"/>
    <n v="24389"/>
    <x v="1"/>
    <m/>
    <m/>
    <m/>
    <m/>
    <m/>
    <s v=""/>
    <m/>
    <n v="0"/>
  </r>
  <r>
    <n v="2387"/>
    <n v="39"/>
    <m/>
    <m/>
    <m/>
    <m/>
    <d v="2016-08-07T02:25:40"/>
    <d v="2016-08-07T03:05:28"/>
    <n v="3183"/>
    <s v="Exchange Place        "/>
    <n v="40.716246900000002"/>
    <n v="-74.033458800000005"/>
    <n v="3202"/>
    <x v="15"/>
    <n v="40.727223500000001"/>
    <n v="-74.033758899999995"/>
    <n v="26194"/>
    <x v="1"/>
    <m/>
    <m/>
    <m/>
    <m/>
    <m/>
    <s v=""/>
    <m/>
    <n v="0"/>
  </r>
  <r>
    <n v="219"/>
    <n v="3"/>
    <m/>
    <m/>
    <m/>
    <m/>
    <d v="2016-08-07T02:26:09"/>
    <d v="2016-08-07T02:29:48"/>
    <n v="3203"/>
    <s v="Hamilton Park         "/>
    <n v="40.727595966000003"/>
    <n v="-74.044247311000007"/>
    <n v="3273"/>
    <x v="0"/>
    <n v="40.721650724879986"/>
    <n v="-74.042884111404419"/>
    <n v="24467"/>
    <x v="0"/>
    <m/>
    <m/>
    <m/>
    <m/>
    <n v="1968"/>
    <n v="56"/>
    <m/>
    <n v="1"/>
  </r>
  <r>
    <n v="546"/>
    <n v="9"/>
    <m/>
    <m/>
    <m/>
    <m/>
    <d v="2016-08-07T02:27:43"/>
    <d v="2016-08-07T02:36:50"/>
    <n v="3195"/>
    <s v="Sip Ave               "/>
    <n v="40.730742625306583"/>
    <n v="-74.063783884048462"/>
    <n v="3193"/>
    <x v="4"/>
    <n v="40.724605099886901"/>
    <n v="-74.078405946493149"/>
    <n v="24689"/>
    <x v="0"/>
    <m/>
    <m/>
    <m/>
    <m/>
    <n v="1986"/>
    <n v="38"/>
    <m/>
    <n v="1"/>
  </r>
  <r>
    <n v="430"/>
    <n v="7"/>
    <m/>
    <m/>
    <m/>
    <m/>
    <d v="2016-08-07T02:29:19"/>
    <d v="2016-08-07T02:36:30"/>
    <n v="3195"/>
    <s v="Sip Ave               "/>
    <n v="40.730742625306583"/>
    <n v="-74.063783884048462"/>
    <n v="3193"/>
    <x v="4"/>
    <n v="40.724605099886901"/>
    <n v="-74.078405946493149"/>
    <n v="24673"/>
    <x v="0"/>
    <m/>
    <m/>
    <m/>
    <m/>
    <n v="1984"/>
    <n v="40"/>
    <m/>
    <n v="1"/>
  </r>
  <r>
    <n v="204"/>
    <n v="3"/>
    <m/>
    <m/>
    <m/>
    <m/>
    <d v="2016-08-07T02:29:36"/>
    <d v="2016-08-07T02:33:00"/>
    <n v="3195"/>
    <s v="Sip Ave               "/>
    <n v="40.730742625306583"/>
    <n v="-74.063783884048462"/>
    <n v="3194"/>
    <x v="20"/>
    <n v="40.725339925355797"/>
    <n v="-74.067622125148773"/>
    <n v="24512"/>
    <x v="0"/>
    <m/>
    <m/>
    <m/>
    <m/>
    <n v="1983"/>
    <n v="41"/>
    <m/>
    <n v="2"/>
  </r>
  <r>
    <n v="486"/>
    <n v="8"/>
    <m/>
    <m/>
    <m/>
    <m/>
    <d v="2016-08-07T02:39:56"/>
    <d v="2016-08-07T02:48:02"/>
    <n v="3183"/>
    <s v="Exchange Place        "/>
    <n v="40.716246900000002"/>
    <n v="-74.033458800000005"/>
    <n v="3213"/>
    <x v="7"/>
    <n v="40.718488919999999"/>
    <n v="-74.047726624999996"/>
    <n v="26277"/>
    <x v="1"/>
    <m/>
    <m/>
    <m/>
    <m/>
    <m/>
    <s v=""/>
    <m/>
    <n v="0"/>
  </r>
  <r>
    <n v="411"/>
    <n v="6"/>
    <m/>
    <m/>
    <m/>
    <m/>
    <d v="2016-08-07T02:41:02"/>
    <d v="2016-08-07T02:47:53"/>
    <n v="3183"/>
    <s v="Exchange Place        "/>
    <n v="40.716246900000002"/>
    <n v="-74.033458800000005"/>
    <n v="3213"/>
    <x v="7"/>
    <n v="40.718488919999999"/>
    <n v="-74.047726624999996"/>
    <n v="26219"/>
    <x v="1"/>
    <m/>
    <m/>
    <m/>
    <m/>
    <m/>
    <s v=""/>
    <m/>
    <n v="0"/>
  </r>
  <r>
    <n v="237"/>
    <n v="3"/>
    <m/>
    <m/>
    <m/>
    <m/>
    <d v="2016-08-07T02:44:46"/>
    <d v="2016-08-07T02:48:44"/>
    <n v="3186"/>
    <s v="Grove St PATH         "/>
    <n v="40.71958611647166"/>
    <n v="-74.043117463588715"/>
    <n v="3203"/>
    <x v="9"/>
    <n v="40.727595966000003"/>
    <n v="-74.044247311000007"/>
    <n v="26314"/>
    <x v="0"/>
    <m/>
    <m/>
    <m/>
    <m/>
    <n v="1991"/>
    <n v="33"/>
    <m/>
    <n v="1"/>
  </r>
  <r>
    <n v="514"/>
    <n v="8"/>
    <m/>
    <m/>
    <m/>
    <m/>
    <d v="2016-08-07T02:44:58"/>
    <d v="2016-08-07T02:53:32"/>
    <n v="3186"/>
    <s v="Grove St PATH         "/>
    <n v="40.71958611647166"/>
    <n v="-74.043117463588715"/>
    <n v="3206"/>
    <x v="1"/>
    <n v="40.7311689"/>
    <n v="-74.057573599999998"/>
    <n v="26187"/>
    <x v="0"/>
    <m/>
    <m/>
    <m/>
    <m/>
    <n v="1978"/>
    <n v="46"/>
    <m/>
    <n v="1"/>
  </r>
  <r>
    <n v="365"/>
    <n v="6"/>
    <m/>
    <m/>
    <m/>
    <m/>
    <d v="2016-08-07T02:49:55"/>
    <d v="2016-08-07T02:56:00"/>
    <n v="3203"/>
    <s v="Hamilton Park         "/>
    <n v="40.727595966000003"/>
    <n v="-74.044247311000007"/>
    <n v="3202"/>
    <x v="15"/>
    <n v="40.727223500000001"/>
    <n v="-74.033758899999995"/>
    <n v="24481"/>
    <x v="0"/>
    <m/>
    <m/>
    <m/>
    <m/>
    <n v="1964"/>
    <n v="60"/>
    <m/>
    <n v="1"/>
  </r>
  <r>
    <n v="223"/>
    <n v="3"/>
    <m/>
    <m/>
    <m/>
    <m/>
    <d v="2016-08-07T02:55:00"/>
    <d v="2016-08-07T02:58:43"/>
    <n v="3186"/>
    <s v="Grove St PATH         "/>
    <n v="40.71958611647166"/>
    <n v="-74.043117463588715"/>
    <n v="3209"/>
    <x v="28"/>
    <n v="40.724176499999999"/>
    <n v="-74.050656399999994"/>
    <n v="26315"/>
    <x v="0"/>
    <m/>
    <m/>
    <m/>
    <m/>
    <n v="1984"/>
    <n v="40"/>
    <m/>
    <n v="1"/>
  </r>
  <r>
    <n v="812"/>
    <n v="13"/>
    <m/>
    <m/>
    <m/>
    <m/>
    <d v="2016-08-07T02:58:07"/>
    <d v="2016-08-07T03:11:40"/>
    <n v="3183"/>
    <s v="Exchange Place        "/>
    <n v="40.716246900000002"/>
    <n v="-74.033458800000005"/>
    <n v="3202"/>
    <x v="15"/>
    <n v="40.727223500000001"/>
    <n v="-74.033758899999995"/>
    <n v="24443"/>
    <x v="1"/>
    <m/>
    <m/>
    <m/>
    <m/>
    <m/>
    <s v=""/>
    <m/>
    <n v="0"/>
  </r>
  <r>
    <n v="397"/>
    <n v="6"/>
    <m/>
    <m/>
    <m/>
    <m/>
    <d v="2016-08-07T03:16:52"/>
    <d v="2016-08-07T03:23:29"/>
    <n v="3202"/>
    <s v="Newport PATH          "/>
    <n v="40.727223500000001"/>
    <n v="-74.033758899999995"/>
    <n v="3278"/>
    <x v="12"/>
    <n v="40.725685483629007"/>
    <n v="-74.048790335655212"/>
    <n v="24389"/>
    <x v="0"/>
    <m/>
    <m/>
    <m/>
    <m/>
    <n v="1981"/>
    <n v="43"/>
    <m/>
    <n v="1"/>
  </r>
  <r>
    <n v="544"/>
    <n v="9"/>
    <m/>
    <m/>
    <m/>
    <m/>
    <d v="2016-08-07T03:46:43"/>
    <d v="2016-08-07T03:55:47"/>
    <n v="3183"/>
    <s v="Exchange Place        "/>
    <n v="40.716246900000002"/>
    <n v="-74.033458800000005"/>
    <n v="3192"/>
    <x v="10"/>
    <n v="40.711242300000002"/>
    <n v="-74.055701299999996"/>
    <n v="24661"/>
    <x v="0"/>
    <m/>
    <m/>
    <m/>
    <m/>
    <n v="1983"/>
    <n v="41"/>
    <m/>
    <n v="1"/>
  </r>
  <r>
    <n v="778"/>
    <n v="12"/>
    <m/>
    <m/>
    <m/>
    <m/>
    <d v="2016-08-07T03:58:00"/>
    <d v="2016-08-07T04:10:59"/>
    <n v="3185"/>
    <s v="City Hall             "/>
    <n v="40.717732499999997"/>
    <n v="-74.043845000000005"/>
    <n v="3190"/>
    <x v="2"/>
    <n v="40.710467023379699"/>
    <n v="-74.070038795471191"/>
    <n v="26304"/>
    <x v="0"/>
    <m/>
    <m/>
    <m/>
    <m/>
    <n v="1984"/>
    <n v="40"/>
    <m/>
    <n v="1"/>
  </r>
  <r>
    <n v="761"/>
    <n v="12"/>
    <m/>
    <m/>
    <m/>
    <m/>
    <d v="2016-08-07T03:58:08"/>
    <d v="2016-08-07T04:10:49"/>
    <n v="3185"/>
    <s v="City Hall             "/>
    <n v="40.717732499999997"/>
    <n v="-74.043845000000005"/>
    <n v="3190"/>
    <x v="2"/>
    <n v="40.710467023379699"/>
    <n v="-74.070038795471191"/>
    <n v="26299"/>
    <x v="0"/>
    <m/>
    <m/>
    <m/>
    <m/>
    <n v="1988"/>
    <n v="36"/>
    <m/>
    <n v="1"/>
  </r>
  <r>
    <n v="488"/>
    <n v="8"/>
    <m/>
    <m/>
    <m/>
    <m/>
    <d v="2016-08-07T04:55:25"/>
    <d v="2016-08-07T05:03:34"/>
    <n v="3275"/>
    <s v="Columbus Drive        "/>
    <n v="40.718355198232139"/>
    <n v="-74.038914442062378"/>
    <n v="3275"/>
    <x v="17"/>
    <n v="40.718355198232139"/>
    <n v="-74.038914442062378"/>
    <n v="24644"/>
    <x v="0"/>
    <m/>
    <m/>
    <m/>
    <m/>
    <n v="1987"/>
    <n v="37"/>
    <m/>
    <n v="1"/>
  </r>
  <r>
    <n v="314"/>
    <n v="5"/>
    <m/>
    <m/>
    <m/>
    <m/>
    <d v="2016-08-07T04:58:05"/>
    <d v="2016-08-07T05:03:20"/>
    <n v="3202"/>
    <s v="Newport PATH          "/>
    <n v="40.727223500000001"/>
    <n v="-74.033758899999995"/>
    <n v="3270"/>
    <x v="18"/>
    <n v="40.725289107811321"/>
    <n v="-74.045571684837341"/>
    <n v="24669"/>
    <x v="0"/>
    <m/>
    <m/>
    <m/>
    <m/>
    <n v="1962"/>
    <n v="62"/>
    <m/>
    <n v="1"/>
  </r>
  <r>
    <n v="1350"/>
    <n v="22"/>
    <m/>
    <m/>
    <m/>
    <m/>
    <d v="2016-08-07T05:14:43"/>
    <d v="2016-08-07T05:37:14"/>
    <n v="3189"/>
    <s v="West Side Light Rail  "/>
    <n v="40.714402"/>
    <n v="-74.088772300000002"/>
    <n v="3183"/>
    <x v="11"/>
    <n v="40.716246900000002"/>
    <n v="-74.033458800000005"/>
    <n v="26161"/>
    <x v="0"/>
    <m/>
    <m/>
    <m/>
    <m/>
    <n v="1985"/>
    <n v="39"/>
    <m/>
    <n v="1"/>
  </r>
  <r>
    <n v="454"/>
    <n v="7"/>
    <m/>
    <m/>
    <m/>
    <m/>
    <d v="2016-08-07T05:24:00"/>
    <d v="2016-08-07T05:31:34"/>
    <n v="3278"/>
    <s v="Monmouth and 6th      "/>
    <n v="40.725685483629007"/>
    <n v="-74.048790335655212"/>
    <n v="3183"/>
    <x v="11"/>
    <n v="40.716246900000002"/>
    <n v="-74.033458800000005"/>
    <n v="26309"/>
    <x v="0"/>
    <m/>
    <m/>
    <m/>
    <m/>
    <n v="1985"/>
    <n v="39"/>
    <m/>
    <n v="1"/>
  </r>
  <r>
    <n v="614"/>
    <n v="10"/>
    <m/>
    <m/>
    <m/>
    <m/>
    <d v="2016-08-07T05:37:29"/>
    <d v="2016-08-07T05:47:43"/>
    <n v="3193"/>
    <s v="Lincoln Park          "/>
    <n v="40.724605099886901"/>
    <n v="-74.078405946493149"/>
    <n v="3195"/>
    <x v="3"/>
    <n v="40.730742625306583"/>
    <n v="-74.063783884048462"/>
    <n v="24689"/>
    <x v="0"/>
    <m/>
    <m/>
    <m/>
    <m/>
    <n v="1979"/>
    <n v="45"/>
    <m/>
    <n v="1"/>
  </r>
  <r>
    <n v="317"/>
    <n v="5"/>
    <m/>
    <m/>
    <m/>
    <m/>
    <d v="2016-08-07T05:40:35"/>
    <d v="2016-08-07T05:45:52"/>
    <n v="3207"/>
    <s v="Oakland Ave           "/>
    <n v="40.737603700000001"/>
    <n v="-74.052478300000004"/>
    <n v="3195"/>
    <x v="3"/>
    <n v="40.730742625306583"/>
    <n v="-74.063783884048462"/>
    <n v="24721"/>
    <x v="0"/>
    <m/>
    <m/>
    <m/>
    <m/>
    <n v="1977"/>
    <n v="47"/>
    <m/>
    <n v="1"/>
  </r>
  <r>
    <n v="211"/>
    <n v="3"/>
    <m/>
    <m/>
    <m/>
    <m/>
    <d v="2016-08-07T06:07:42"/>
    <d v="2016-08-07T06:11:13"/>
    <n v="3194"/>
    <s v="McGinley Square       "/>
    <n v="40.725339925355797"/>
    <n v="-74.067622125148773"/>
    <n v="3195"/>
    <x v="3"/>
    <n v="40.730742625306583"/>
    <n v="-74.063783884048462"/>
    <n v="26177"/>
    <x v="0"/>
    <m/>
    <m/>
    <m/>
    <m/>
    <n v="1986"/>
    <n v="38"/>
    <m/>
    <n v="1"/>
  </r>
  <r>
    <n v="548"/>
    <n v="9"/>
    <m/>
    <m/>
    <m/>
    <m/>
    <d v="2016-08-07T06:18:48"/>
    <d v="2016-08-07T06:27:56"/>
    <n v="3192"/>
    <s v="Liberty Light Rail    "/>
    <n v="40.711242300000002"/>
    <n v="-74.055701299999996"/>
    <n v="3183"/>
    <x v="11"/>
    <n v="40.716246900000002"/>
    <n v="-74.033458800000005"/>
    <n v="26268"/>
    <x v="0"/>
    <m/>
    <m/>
    <m/>
    <m/>
    <n v="1974"/>
    <n v="50"/>
    <m/>
    <n v="1"/>
  </r>
  <r>
    <n v="828"/>
    <n v="13"/>
    <m/>
    <m/>
    <m/>
    <m/>
    <d v="2016-08-07T06:21:10"/>
    <d v="2016-08-07T06:34:58"/>
    <n v="3276"/>
    <s v="Marin Light Rail      "/>
    <n v="40.714584035358932"/>
    <n v="-74.042817056179047"/>
    <n v="3276"/>
    <x v="6"/>
    <n v="40.714584035358932"/>
    <n v="-74.042817056179047"/>
    <n v="24706"/>
    <x v="0"/>
    <m/>
    <m/>
    <m/>
    <m/>
    <n v="1980"/>
    <n v="44"/>
    <m/>
    <n v="1"/>
  </r>
  <r>
    <n v="436"/>
    <n v="7"/>
    <m/>
    <m/>
    <m/>
    <m/>
    <d v="2016-08-07T06:43:19"/>
    <d v="2016-08-07T06:50:36"/>
    <n v="3195"/>
    <s v="Sip Ave               "/>
    <n v="40.730742625306583"/>
    <n v="-74.063783884048462"/>
    <n v="3193"/>
    <x v="4"/>
    <n v="40.724605099886901"/>
    <n v="-74.078405946493149"/>
    <n v="26177"/>
    <x v="0"/>
    <m/>
    <m/>
    <m/>
    <m/>
    <n v="1986"/>
    <n v="38"/>
    <m/>
    <n v="1"/>
  </r>
  <r>
    <n v="144"/>
    <n v="2"/>
    <m/>
    <m/>
    <m/>
    <m/>
    <d v="2016-08-07T06:45:25"/>
    <d v="2016-08-07T06:47:49"/>
    <n v="3213"/>
    <s v="Van Vorst Park        "/>
    <n v="40.718488919999999"/>
    <n v="-74.047726624999996"/>
    <n v="3186"/>
    <x v="5"/>
    <n v="40.71958611647166"/>
    <n v="-74.043117463588715"/>
    <n v="26249"/>
    <x v="0"/>
    <m/>
    <m/>
    <m/>
    <m/>
    <n v="1979"/>
    <n v="45"/>
    <m/>
    <n v="1"/>
  </r>
  <r>
    <n v="789"/>
    <n v="13"/>
    <m/>
    <m/>
    <m/>
    <m/>
    <d v="2016-08-07T06:52:06"/>
    <d v="2016-08-07T07:05:16"/>
    <n v="3193"/>
    <s v="Lincoln Park          "/>
    <n v="40.724605099886901"/>
    <n v="-74.078405946493149"/>
    <n v="3194"/>
    <x v="20"/>
    <n v="40.725339925355797"/>
    <n v="-74.067622125148773"/>
    <n v="24688"/>
    <x v="0"/>
    <m/>
    <m/>
    <m/>
    <m/>
    <n v="1991"/>
    <n v="33"/>
    <m/>
    <n v="2"/>
  </r>
  <r>
    <n v="361"/>
    <n v="6"/>
    <m/>
    <m/>
    <m/>
    <m/>
    <d v="2016-08-07T07:02:11"/>
    <d v="2016-08-07T07:08:12"/>
    <n v="3209"/>
    <s v="Brunswick St          "/>
    <n v="40.724176499999999"/>
    <n v="-74.050656399999994"/>
    <n v="3186"/>
    <x v="5"/>
    <n v="40.71958611647166"/>
    <n v="-74.043117463588715"/>
    <n v="24665"/>
    <x v="1"/>
    <m/>
    <m/>
    <m/>
    <m/>
    <m/>
    <s v=""/>
    <m/>
    <n v="0"/>
  </r>
  <r>
    <n v="354"/>
    <n v="5"/>
    <m/>
    <m/>
    <m/>
    <m/>
    <d v="2016-08-07T07:02:14"/>
    <d v="2016-08-07T07:08:09"/>
    <n v="3209"/>
    <s v="Brunswick St          "/>
    <n v="40.724176499999999"/>
    <n v="-74.050656399999994"/>
    <n v="3186"/>
    <x v="5"/>
    <n v="40.71958611647166"/>
    <n v="-74.043117463588715"/>
    <n v="24419"/>
    <x v="1"/>
    <m/>
    <m/>
    <m/>
    <m/>
    <m/>
    <s v=""/>
    <m/>
    <n v="0"/>
  </r>
  <r>
    <n v="376"/>
    <n v="6"/>
    <m/>
    <m/>
    <m/>
    <m/>
    <d v="2016-08-07T07:02:19"/>
    <d v="2016-08-07T07:08:35"/>
    <n v="3209"/>
    <s v="Brunswick St          "/>
    <n v="40.724176499999999"/>
    <n v="-74.050656399999994"/>
    <n v="3186"/>
    <x v="5"/>
    <n v="40.71958611647166"/>
    <n v="-74.043117463588715"/>
    <n v="26278"/>
    <x v="1"/>
    <m/>
    <m/>
    <m/>
    <m/>
    <m/>
    <s v=""/>
    <m/>
    <n v="0"/>
  </r>
  <r>
    <n v="556"/>
    <n v="9"/>
    <m/>
    <m/>
    <m/>
    <m/>
    <d v="2016-08-07T07:02:21"/>
    <d v="2016-08-07T07:11:38"/>
    <n v="3186"/>
    <s v="Grove St PATH         "/>
    <n v="40.71958611647166"/>
    <n v="-74.043117463588715"/>
    <n v="3203"/>
    <x v="9"/>
    <n v="40.727595966000003"/>
    <n v="-74.044247311000007"/>
    <n v="24573"/>
    <x v="0"/>
    <m/>
    <m/>
    <m/>
    <m/>
    <n v="1964"/>
    <n v="60"/>
    <m/>
    <n v="1"/>
  </r>
  <r>
    <n v="344"/>
    <n v="5"/>
    <m/>
    <m/>
    <m/>
    <m/>
    <d v="2016-08-07T07:02:37"/>
    <d v="2016-08-07T07:08:22"/>
    <n v="3209"/>
    <s v="Brunswick St          "/>
    <n v="40.724176499999999"/>
    <n v="-74.050656399999994"/>
    <n v="3186"/>
    <x v="5"/>
    <n v="40.71958611647166"/>
    <n v="-74.043117463588715"/>
    <n v="24412"/>
    <x v="1"/>
    <m/>
    <m/>
    <m/>
    <m/>
    <m/>
    <s v=""/>
    <m/>
    <n v="0"/>
  </r>
  <r>
    <n v="488"/>
    <n v="8"/>
    <m/>
    <m/>
    <m/>
    <m/>
    <d v="2016-08-07T07:11:59"/>
    <d v="2016-08-07T07:20:07"/>
    <n v="3278"/>
    <s v="Monmouth and 6th      "/>
    <n v="40.725685483629007"/>
    <n v="-74.048790335655212"/>
    <n v="3186"/>
    <x v="5"/>
    <n v="40.71958611647166"/>
    <n v="-74.043117463588715"/>
    <n v="26307"/>
    <x v="0"/>
    <m/>
    <m/>
    <m/>
    <m/>
    <n v="1969"/>
    <n v="55"/>
    <m/>
    <n v="1"/>
  </r>
  <r>
    <n v="397"/>
    <n v="6"/>
    <m/>
    <m/>
    <m/>
    <m/>
    <d v="2016-08-07T07:14:19"/>
    <d v="2016-08-07T07:20:57"/>
    <n v="3187"/>
    <s v="Warren St             "/>
    <n v="40.721123599999999"/>
    <n v="-74.038050949999999"/>
    <n v="3202"/>
    <x v="15"/>
    <n v="40.727223500000001"/>
    <n v="-74.033758899999995"/>
    <n v="24663"/>
    <x v="0"/>
    <m/>
    <m/>
    <m/>
    <m/>
    <n v="1995"/>
    <n v="29"/>
    <m/>
    <n v="2"/>
  </r>
  <r>
    <n v="443"/>
    <n v="7"/>
    <m/>
    <m/>
    <m/>
    <m/>
    <d v="2016-08-07T07:16:33"/>
    <d v="2016-08-07T07:23:56"/>
    <n v="3193"/>
    <s v="Lincoln Park          "/>
    <n v="40.724605099886901"/>
    <n v="-74.078405946493149"/>
    <n v="3195"/>
    <x v="3"/>
    <n v="40.730742625306583"/>
    <n v="-74.063783884048462"/>
    <n v="24569"/>
    <x v="0"/>
    <m/>
    <m/>
    <m/>
    <m/>
    <n v="1986"/>
    <n v="38"/>
    <m/>
    <n v="2"/>
  </r>
  <r>
    <n v="77"/>
    <n v="1"/>
    <m/>
    <m/>
    <m/>
    <m/>
    <d v="2016-08-07T07:23:53"/>
    <d v="2016-08-07T07:25:11"/>
    <n v="3211"/>
    <s v="Newark Ave            "/>
    <n v="40.721525149999998"/>
    <n v="-74.046304543000005"/>
    <n v="3272"/>
    <x v="39"/>
    <n v="40.723331586464361"/>
    <n v="-74.045952558517442"/>
    <n v="26237"/>
    <x v="0"/>
    <m/>
    <m/>
    <m/>
    <m/>
    <n v="1990"/>
    <n v="34"/>
    <m/>
    <n v="1"/>
  </r>
  <r>
    <n v="2289"/>
    <n v="38"/>
    <m/>
    <m/>
    <m/>
    <m/>
    <d v="2016-08-07T07:31:19"/>
    <d v="2016-08-07T08:09:29"/>
    <n v="3199"/>
    <s v="Newport Pkwy          "/>
    <n v="40.728744800000001"/>
    <n v="-74.032108199999996"/>
    <n v="3199"/>
    <x v="21"/>
    <n v="40.728744800000001"/>
    <n v="-74.032108199999996"/>
    <n v="26431"/>
    <x v="0"/>
    <m/>
    <m/>
    <m/>
    <m/>
    <n v="1984"/>
    <n v="40"/>
    <m/>
    <n v="1"/>
  </r>
  <r>
    <n v="16889"/>
    <n v="281"/>
    <m/>
    <m/>
    <m/>
    <m/>
    <d v="2016-08-07T07:32:29"/>
    <d v="2016-08-07T12:13:59"/>
    <n v="3206"/>
    <s v="Hilltop               "/>
    <n v="40.7311689"/>
    <n v="-74.057573599999998"/>
    <n v="3192"/>
    <x v="10"/>
    <n v="40.711242300000002"/>
    <n v="-74.055701299999996"/>
    <n v="24560"/>
    <x v="1"/>
    <m/>
    <m/>
    <m/>
    <m/>
    <m/>
    <s v=""/>
    <m/>
    <n v="0"/>
  </r>
  <r>
    <n v="1580"/>
    <n v="26"/>
    <m/>
    <m/>
    <m/>
    <m/>
    <d v="2016-08-07T07:32:58"/>
    <d v="2016-08-07T07:59:18"/>
    <n v="3183"/>
    <s v="Exchange Place        "/>
    <n v="40.716246900000002"/>
    <n v="-74.033458800000005"/>
    <n v="3183"/>
    <x v="11"/>
    <n v="40.716246900000002"/>
    <n v="-74.033458800000005"/>
    <n v="26275"/>
    <x v="1"/>
    <m/>
    <m/>
    <m/>
    <m/>
    <m/>
    <s v=""/>
    <m/>
    <n v="0"/>
  </r>
  <r>
    <n v="435"/>
    <n v="7"/>
    <m/>
    <m/>
    <m/>
    <m/>
    <d v="2016-08-07T07:35:38"/>
    <d v="2016-08-07T07:42:53"/>
    <n v="3205"/>
    <s v="JC Medical Center     "/>
    <n v="40.716539780991937"/>
    <n v="-74.049637913703904"/>
    <n v="3203"/>
    <x v="9"/>
    <n v="40.727595966000003"/>
    <n v="-74.044247311000007"/>
    <n v="24701"/>
    <x v="0"/>
    <m/>
    <m/>
    <m/>
    <m/>
    <n v="1977"/>
    <n v="47"/>
    <m/>
    <n v="2"/>
  </r>
  <r>
    <n v="680"/>
    <n v="11"/>
    <m/>
    <m/>
    <m/>
    <m/>
    <d v="2016-08-07T07:43:53"/>
    <d v="2016-08-07T07:55:13"/>
    <n v="3195"/>
    <s v="Sip Ave               "/>
    <n v="40.730742625306583"/>
    <n v="-74.063783884048462"/>
    <n v="3188"/>
    <x v="23"/>
    <n v="40.710108699999999"/>
    <n v="-74.085848900000002"/>
    <n v="24721"/>
    <x v="0"/>
    <m/>
    <m/>
    <m/>
    <m/>
    <n v="1972"/>
    <n v="52"/>
    <m/>
    <n v="1"/>
  </r>
  <r>
    <n v="381"/>
    <n v="6"/>
    <m/>
    <m/>
    <m/>
    <m/>
    <d v="2016-08-07T07:44:00"/>
    <d v="2016-08-07T07:50:21"/>
    <n v="3275"/>
    <s v="Columbus Drive        "/>
    <n v="40.718355198232139"/>
    <n v="-74.038914442062378"/>
    <n v="3203"/>
    <x v="9"/>
    <n v="40.727595966000003"/>
    <n v="-74.044247311000007"/>
    <n v="24622"/>
    <x v="0"/>
    <m/>
    <m/>
    <m/>
    <m/>
    <n v="1987"/>
    <n v="37"/>
    <m/>
    <n v="1"/>
  </r>
  <r>
    <n v="302"/>
    <n v="5"/>
    <m/>
    <m/>
    <m/>
    <m/>
    <d v="2016-08-07T07:47:34"/>
    <d v="2016-08-07T07:52:36"/>
    <n v="3214"/>
    <s v="Essex Light Rail      "/>
    <n v="40.712774199999998"/>
    <n v="-74.0364857"/>
    <n v="3183"/>
    <x v="11"/>
    <n v="40.716246900000002"/>
    <n v="-74.033458800000005"/>
    <n v="24523"/>
    <x v="0"/>
    <m/>
    <m/>
    <m/>
    <m/>
    <n v="1986"/>
    <n v="38"/>
    <m/>
    <n v="1"/>
  </r>
  <r>
    <n v="235"/>
    <n v="3"/>
    <m/>
    <m/>
    <m/>
    <m/>
    <d v="2016-08-07T07:48:45"/>
    <d v="2016-08-07T07:52:41"/>
    <n v="3214"/>
    <s v="Essex Light Rail      "/>
    <n v="40.712774199999998"/>
    <n v="-74.0364857"/>
    <n v="3183"/>
    <x v="11"/>
    <n v="40.716246900000002"/>
    <n v="-74.033458800000005"/>
    <n v="24390"/>
    <x v="0"/>
    <m/>
    <m/>
    <m/>
    <m/>
    <n v="1983"/>
    <n v="41"/>
    <m/>
    <n v="2"/>
  </r>
  <r>
    <n v="303"/>
    <n v="5"/>
    <m/>
    <m/>
    <m/>
    <m/>
    <d v="2016-08-07T07:51:21"/>
    <d v="2016-08-07T07:56:25"/>
    <n v="3203"/>
    <s v="Hamilton Park         "/>
    <n v="40.727595966000003"/>
    <n v="-74.044247311000007"/>
    <n v="3186"/>
    <x v="5"/>
    <n v="40.71958611647166"/>
    <n v="-74.043117463588715"/>
    <n v="24573"/>
    <x v="0"/>
    <m/>
    <m/>
    <m/>
    <m/>
    <n v="1992"/>
    <n v="32"/>
    <m/>
    <n v="1"/>
  </r>
  <r>
    <n v="1266"/>
    <n v="21"/>
    <m/>
    <m/>
    <m/>
    <m/>
    <d v="2016-08-07T07:52:36"/>
    <d v="2016-08-07T08:13:43"/>
    <n v="3199"/>
    <s v="Newport Pkwy          "/>
    <n v="40.728744800000001"/>
    <n v="-74.032108199999996"/>
    <n v="3192"/>
    <x v="10"/>
    <n v="40.711242300000002"/>
    <n v="-74.055701299999996"/>
    <n v="24655"/>
    <x v="1"/>
    <m/>
    <m/>
    <m/>
    <m/>
    <m/>
    <s v=""/>
    <m/>
    <n v="0"/>
  </r>
  <r>
    <n v="174"/>
    <n v="2"/>
    <m/>
    <m/>
    <m/>
    <m/>
    <d v="2016-08-07T07:53:10"/>
    <d v="2016-08-07T07:56:04"/>
    <n v="3187"/>
    <s v="Warren St             "/>
    <n v="40.721123599999999"/>
    <n v="-74.038050949999999"/>
    <n v="3186"/>
    <x v="5"/>
    <n v="40.71958611647166"/>
    <n v="-74.043117463588715"/>
    <n v="24558"/>
    <x v="0"/>
    <m/>
    <m/>
    <m/>
    <m/>
    <n v="1988"/>
    <n v="36"/>
    <m/>
    <n v="2"/>
  </r>
  <r>
    <n v="13551"/>
    <n v="225"/>
    <m/>
    <m/>
    <m/>
    <m/>
    <d v="2016-08-07T07:57:06"/>
    <d v="2016-08-07T11:42:58"/>
    <n v="3183"/>
    <s v="Exchange Place        "/>
    <n v="40.716246900000002"/>
    <n v="-74.033458800000005"/>
    <n v="3214"/>
    <x v="19"/>
    <n v="40.712774199999998"/>
    <n v="-74.0364857"/>
    <n v="26154"/>
    <x v="1"/>
    <m/>
    <m/>
    <m/>
    <m/>
    <m/>
    <s v=""/>
    <m/>
    <n v="0"/>
  </r>
  <r>
    <n v="194"/>
    <n v="3"/>
    <m/>
    <m/>
    <m/>
    <m/>
    <d v="2016-08-07T07:57:46"/>
    <d v="2016-08-07T08:01:00"/>
    <n v="3276"/>
    <s v="Marin Light Rail      "/>
    <n v="40.714584035358932"/>
    <n v="-74.042817056179047"/>
    <n v="3186"/>
    <x v="5"/>
    <n v="40.71958611647166"/>
    <n v="-74.043117463588715"/>
    <n v="24567"/>
    <x v="0"/>
    <m/>
    <m/>
    <m/>
    <m/>
    <n v="1978"/>
    <n v="46"/>
    <m/>
    <n v="1"/>
  </r>
  <r>
    <n v="1884"/>
    <n v="31"/>
    <m/>
    <m/>
    <m/>
    <m/>
    <d v="2016-08-07T07:58:22"/>
    <d v="2016-08-07T08:29:46"/>
    <n v="3183"/>
    <s v="Exchange Place        "/>
    <n v="40.716246900000002"/>
    <n v="-74.033458800000005"/>
    <n v="3183"/>
    <x v="11"/>
    <n v="40.716246900000002"/>
    <n v="-74.033458800000005"/>
    <n v="24697"/>
    <x v="1"/>
    <m/>
    <m/>
    <m/>
    <m/>
    <m/>
    <s v=""/>
    <m/>
    <n v="0"/>
  </r>
  <r>
    <n v="488"/>
    <n v="8"/>
    <m/>
    <m/>
    <m/>
    <m/>
    <d v="2016-08-07T08:01:57"/>
    <d v="2016-08-07T08:10:05"/>
    <n v="3195"/>
    <s v="Sip Ave               "/>
    <n v="40.730742625306583"/>
    <n v="-74.063783884048462"/>
    <n v="3193"/>
    <x v="4"/>
    <n v="40.724605099886901"/>
    <n v="-74.078405946493149"/>
    <n v="24689"/>
    <x v="0"/>
    <m/>
    <m/>
    <m/>
    <m/>
    <n v="1986"/>
    <n v="38"/>
    <m/>
    <n v="1"/>
  </r>
  <r>
    <n v="5062"/>
    <n v="84"/>
    <m/>
    <m/>
    <m/>
    <m/>
    <d v="2016-08-07T08:02:08"/>
    <d v="2016-08-07T09:26:30"/>
    <n v="3186"/>
    <s v="Grove St PATH         "/>
    <n v="40.71958611647166"/>
    <n v="-74.043117463588715"/>
    <n v="3186"/>
    <x v="5"/>
    <n v="40.71958611647166"/>
    <n v="-74.043117463588715"/>
    <n v="26249"/>
    <x v="1"/>
    <m/>
    <m/>
    <m/>
    <m/>
    <n v="1980"/>
    <n v="44"/>
    <m/>
    <n v="1"/>
  </r>
  <r>
    <n v="213"/>
    <n v="3"/>
    <m/>
    <m/>
    <m/>
    <m/>
    <d v="2016-08-07T08:10:17"/>
    <d v="2016-08-07T08:13:51"/>
    <n v="3203"/>
    <s v="Hamilton Park         "/>
    <n v="40.727595966000003"/>
    <n v="-74.044247311000007"/>
    <n v="3186"/>
    <x v="5"/>
    <n v="40.71958611647166"/>
    <n v="-74.043117463588715"/>
    <n v="24510"/>
    <x v="0"/>
    <m/>
    <m/>
    <m/>
    <m/>
    <n v="1981"/>
    <n v="43"/>
    <m/>
    <n v="1"/>
  </r>
  <r>
    <n v="169"/>
    <n v="2"/>
    <m/>
    <m/>
    <m/>
    <m/>
    <d v="2016-08-07T08:14:02"/>
    <d v="2016-08-07T08:16:51"/>
    <n v="3211"/>
    <s v="Newark Ave            "/>
    <n v="40.721525149999998"/>
    <n v="-74.046304543000005"/>
    <n v="3209"/>
    <x v="28"/>
    <n v="40.724176499999999"/>
    <n v="-74.050656399999994"/>
    <n v="24559"/>
    <x v="0"/>
    <m/>
    <m/>
    <m/>
    <m/>
    <n v="1976"/>
    <n v="48"/>
    <m/>
    <n v="1"/>
  </r>
  <r>
    <n v="1546"/>
    <n v="25"/>
    <m/>
    <m/>
    <m/>
    <m/>
    <d v="2016-08-07T08:14:16"/>
    <d v="2016-08-07T08:40:03"/>
    <n v="3199"/>
    <s v="Newport Pkwy          "/>
    <n v="40.728744800000001"/>
    <n v="-74.032108199999996"/>
    <n v="3199"/>
    <x v="21"/>
    <n v="40.728744800000001"/>
    <n v="-74.032108199999996"/>
    <n v="26431"/>
    <x v="0"/>
    <m/>
    <m/>
    <m/>
    <m/>
    <n v="1984"/>
    <n v="40"/>
    <m/>
    <n v="1"/>
  </r>
  <r>
    <n v="391"/>
    <n v="6"/>
    <m/>
    <m/>
    <m/>
    <m/>
    <d v="2016-08-07T08:23:44"/>
    <d v="2016-08-07T08:30:16"/>
    <n v="3195"/>
    <s v="Sip Ave               "/>
    <n v="40.730742625306583"/>
    <n v="-74.063783884048462"/>
    <n v="3193"/>
    <x v="4"/>
    <n v="40.724605099886901"/>
    <n v="-74.078405946493149"/>
    <n v="24450"/>
    <x v="0"/>
    <m/>
    <m/>
    <m/>
    <m/>
    <n v="1983"/>
    <n v="41"/>
    <m/>
    <n v="1"/>
  </r>
  <r>
    <n v="3940"/>
    <n v="65"/>
    <m/>
    <m/>
    <m/>
    <m/>
    <d v="2016-08-07T08:23:42"/>
    <d v="2016-08-07T09:29:22"/>
    <n v="3199"/>
    <s v="Newport Pkwy          "/>
    <n v="40.728744800000001"/>
    <n v="-74.032108199999996"/>
    <n v="3199"/>
    <x v="21"/>
    <n v="40.728744800000001"/>
    <n v="-74.032108199999996"/>
    <n v="24582"/>
    <x v="0"/>
    <m/>
    <m/>
    <m/>
    <m/>
    <n v="1977"/>
    <n v="47"/>
    <m/>
    <n v="1"/>
  </r>
  <r>
    <n v="444"/>
    <n v="7"/>
    <m/>
    <m/>
    <m/>
    <m/>
    <d v="2016-08-07T08:25:51"/>
    <d v="2016-08-07T08:33:16"/>
    <n v="3186"/>
    <s v="Grove St PATH         "/>
    <n v="40.71958611647166"/>
    <n v="-74.043117463588715"/>
    <n v="3272"/>
    <x v="39"/>
    <n v="40.723331586464361"/>
    <n v="-74.045952558517442"/>
    <n v="26307"/>
    <x v="0"/>
    <m/>
    <m/>
    <m/>
    <m/>
    <n v="1969"/>
    <n v="55"/>
    <m/>
    <n v="1"/>
  </r>
  <r>
    <n v="2670"/>
    <n v="44"/>
    <m/>
    <m/>
    <m/>
    <m/>
    <d v="2016-08-07T08:27:10"/>
    <d v="2016-08-07T09:11:41"/>
    <n v="3184"/>
    <s v="Paulus Hook           "/>
    <n v="40.7141454"/>
    <n v="-74.033551900000006"/>
    <n v="3199"/>
    <x v="21"/>
    <n v="40.728744800000001"/>
    <n v="-74.032108199999996"/>
    <n v="26262"/>
    <x v="1"/>
    <m/>
    <m/>
    <m/>
    <m/>
    <m/>
    <s v=""/>
    <m/>
    <n v="0"/>
  </r>
  <r>
    <n v="370"/>
    <n v="6"/>
    <m/>
    <m/>
    <m/>
    <m/>
    <d v="2016-08-07T08:34:53"/>
    <d v="2016-08-07T08:41:03"/>
    <n v="3198"/>
    <s v="Heights Elevator      "/>
    <n v="40.748715945380226"/>
    <n v="-74.040443301200867"/>
    <n v="3215"/>
    <x v="36"/>
    <n v="40.746729899999998"/>
    <n v="-74.049250900000004"/>
    <n v="26298"/>
    <x v="0"/>
    <m/>
    <m/>
    <m/>
    <m/>
    <n v="1986"/>
    <n v="38"/>
    <m/>
    <n v="1"/>
  </r>
  <r>
    <n v="450"/>
    <n v="7"/>
    <m/>
    <m/>
    <m/>
    <m/>
    <d v="2016-08-07T08:35:16"/>
    <d v="2016-08-07T08:42:47"/>
    <n v="3225"/>
    <s v="Baldwin at Montgomery "/>
    <n v="40.723658899999997"/>
    <n v="-74.064194299999997"/>
    <n v="3186"/>
    <x v="5"/>
    <n v="40.71958611647166"/>
    <n v="-74.043117463588715"/>
    <n v="26290"/>
    <x v="0"/>
    <m/>
    <m/>
    <m/>
    <m/>
    <n v="1987"/>
    <n v="37"/>
    <m/>
    <n v="2"/>
  </r>
  <r>
    <n v="269"/>
    <n v="4"/>
    <m/>
    <m/>
    <m/>
    <m/>
    <d v="2016-08-07T08:36:12"/>
    <d v="2016-08-07T08:40:42"/>
    <n v="3276"/>
    <s v="Marin Light Rail      "/>
    <n v="40.714584035358932"/>
    <n v="-74.042817056179047"/>
    <n v="3183"/>
    <x v="11"/>
    <n v="40.716246900000002"/>
    <n v="-74.033458800000005"/>
    <n v="24434"/>
    <x v="0"/>
    <m/>
    <m/>
    <m/>
    <m/>
    <n v="1980"/>
    <n v="44"/>
    <m/>
    <n v="1"/>
  </r>
  <r>
    <n v="306"/>
    <n v="5"/>
    <m/>
    <m/>
    <m/>
    <m/>
    <d v="2016-08-07T07:56:45"/>
    <d v="2016-08-07T08:01:52"/>
    <n v="3185"/>
    <s v="City Hall             "/>
    <n v="40.717732499999997"/>
    <n v="-74.043845000000005"/>
    <n v="3184"/>
    <x v="8"/>
    <n v="40.7141454"/>
    <n v="-74.033551900000006"/>
    <n v="26262"/>
    <x v="0"/>
    <m/>
    <m/>
    <m/>
    <m/>
    <n v="1990"/>
    <n v="34"/>
    <m/>
    <n v="1"/>
  </r>
  <r>
    <n v="198"/>
    <n v="3"/>
    <m/>
    <m/>
    <m/>
    <m/>
    <d v="2016-08-07T08:37:33"/>
    <d v="2016-08-07T08:40:51"/>
    <n v="3272"/>
    <s v="Jersey &amp; 3rd          "/>
    <n v="40.723331586464361"/>
    <n v="-74.045952558517442"/>
    <n v="3278"/>
    <x v="12"/>
    <n v="40.725685483629007"/>
    <n v="-74.048790335655212"/>
    <n v="26307"/>
    <x v="0"/>
    <m/>
    <m/>
    <m/>
    <m/>
    <n v="1969"/>
    <n v="55"/>
    <m/>
    <n v="1"/>
  </r>
  <r>
    <n v="727"/>
    <n v="12"/>
    <m/>
    <m/>
    <m/>
    <m/>
    <d v="2016-08-07T08:38:24"/>
    <d v="2016-08-07T08:50:32"/>
    <n v="3202"/>
    <s v="Newport PATH          "/>
    <n v="40.727223500000001"/>
    <n v="-74.033758899999995"/>
    <n v="3211"/>
    <x v="14"/>
    <n v="40.721525149999998"/>
    <n v="-74.046304543000005"/>
    <n v="24645"/>
    <x v="0"/>
    <m/>
    <m/>
    <m/>
    <m/>
    <n v="1983"/>
    <n v="41"/>
    <m/>
    <n v="2"/>
  </r>
  <r>
    <n v="424"/>
    <n v="7"/>
    <m/>
    <m/>
    <m/>
    <m/>
    <d v="2016-08-07T08:38:26"/>
    <d v="2016-08-07T08:45:30"/>
    <n v="3193"/>
    <s v="Lincoln Park          "/>
    <n v="40.724605099886901"/>
    <n v="-74.078405946493149"/>
    <n v="3195"/>
    <x v="3"/>
    <n v="40.730742625306583"/>
    <n v="-74.063783884048462"/>
    <n v="24673"/>
    <x v="0"/>
    <m/>
    <m/>
    <m/>
    <m/>
    <n v="1984"/>
    <n v="40"/>
    <m/>
    <n v="1"/>
  </r>
  <r>
    <n v="512"/>
    <n v="8"/>
    <m/>
    <m/>
    <m/>
    <m/>
    <d v="2016-08-07T08:39:04"/>
    <d v="2016-08-07T08:47:37"/>
    <n v="3212"/>
    <s v="Christ Hospital       "/>
    <n v="40.734785817999999"/>
    <n v="-74.050443635999997"/>
    <n v="3195"/>
    <x v="3"/>
    <n v="40.730742625306583"/>
    <n v="-74.063783884048462"/>
    <n v="26236"/>
    <x v="0"/>
    <m/>
    <m/>
    <m/>
    <m/>
    <n v="1967"/>
    <n v="57"/>
    <m/>
    <n v="1"/>
  </r>
  <r>
    <n v="284"/>
    <n v="4"/>
    <m/>
    <m/>
    <m/>
    <m/>
    <d v="2016-08-07T08:41:16"/>
    <d v="2016-08-07T08:46:01"/>
    <n v="3209"/>
    <s v="Brunswick St          "/>
    <n v="40.724176499999999"/>
    <n v="-74.050656399999994"/>
    <n v="3185"/>
    <x v="13"/>
    <n v="40.717732499999997"/>
    <n v="-74.043845000000005"/>
    <n v="24496"/>
    <x v="1"/>
    <m/>
    <m/>
    <m/>
    <m/>
    <m/>
    <s v=""/>
    <m/>
    <n v="0"/>
  </r>
  <r>
    <n v="971"/>
    <n v="16"/>
    <m/>
    <m/>
    <m/>
    <m/>
    <d v="2016-08-07T08:42:10"/>
    <d v="2016-08-07T08:58:22"/>
    <n v="3201"/>
    <s v="Dey St                "/>
    <n v="40.737710999999997"/>
    <n v="-74.066920999999994"/>
    <n v="3196"/>
    <x v="37"/>
    <n v="40.744318700000001"/>
    <n v="-74.043990899999997"/>
    <n v="24599"/>
    <x v="0"/>
    <m/>
    <m/>
    <m/>
    <m/>
    <n v="1960"/>
    <n v="64"/>
    <m/>
    <n v="1"/>
  </r>
  <r>
    <n v="2693"/>
    <n v="44"/>
    <m/>
    <m/>
    <m/>
    <m/>
    <d v="2016-08-07T08:45:06"/>
    <d v="2016-08-07T09:29:59"/>
    <n v="3186"/>
    <s v="Grove St PATH         "/>
    <n v="40.71958611647166"/>
    <n v="-74.043117463588715"/>
    <n v="3211"/>
    <x v="14"/>
    <n v="40.721525149999998"/>
    <n v="-74.046304543000005"/>
    <n v="24665"/>
    <x v="0"/>
    <m/>
    <m/>
    <m/>
    <m/>
    <n v="1991"/>
    <n v="33"/>
    <m/>
    <n v="1"/>
  </r>
  <r>
    <n v="652"/>
    <n v="10"/>
    <m/>
    <m/>
    <m/>
    <m/>
    <d v="2016-08-07T08:45:31"/>
    <d v="2016-08-07T08:56:24"/>
    <n v="3279"/>
    <s v="Dixon Mills           "/>
    <n v="40.721630142638354"/>
    <n v="-74.04996782541275"/>
    <n v="3190"/>
    <x v="2"/>
    <n v="40.710467023379699"/>
    <n v="-74.070038795471191"/>
    <n v="24482"/>
    <x v="0"/>
    <m/>
    <m/>
    <m/>
    <m/>
    <n v="1981"/>
    <n v="43"/>
    <m/>
    <n v="2"/>
  </r>
  <r>
    <n v="216"/>
    <n v="3"/>
    <m/>
    <m/>
    <m/>
    <m/>
    <d v="2016-08-07T08:45:54"/>
    <d v="2016-08-07T08:49:31"/>
    <n v="3203"/>
    <s v="Hamilton Park         "/>
    <n v="40.727595966000003"/>
    <n v="-74.044247311000007"/>
    <n v="3186"/>
    <x v="5"/>
    <n v="40.71958611647166"/>
    <n v="-74.043117463588715"/>
    <n v="24562"/>
    <x v="0"/>
    <m/>
    <m/>
    <m/>
    <m/>
    <n v="1967"/>
    <n v="57"/>
    <m/>
    <n v="1"/>
  </r>
  <r>
    <n v="109"/>
    <n v="1"/>
    <m/>
    <m/>
    <m/>
    <m/>
    <d v="2016-08-07T08:46:05"/>
    <d v="2016-08-07T08:47:55"/>
    <n v="3194"/>
    <s v="McGinley Square       "/>
    <n v="40.725339925355797"/>
    <n v="-74.067622125148773"/>
    <n v="3225"/>
    <x v="38"/>
    <n v="40.723658899999997"/>
    <n v="-74.064194299999997"/>
    <n v="26228"/>
    <x v="0"/>
    <m/>
    <m/>
    <m/>
    <m/>
    <n v="1986"/>
    <n v="38"/>
    <m/>
    <n v="1"/>
  </r>
  <r>
    <n v="196"/>
    <n v="3"/>
    <m/>
    <m/>
    <m/>
    <m/>
    <d v="2016-08-07T08:47:02"/>
    <d v="2016-08-07T08:50:19"/>
    <n v="3183"/>
    <s v="Exchange Place        "/>
    <n v="40.716246900000002"/>
    <n v="-74.033458800000005"/>
    <n v="3214"/>
    <x v="19"/>
    <n v="40.712774199999998"/>
    <n v="-74.0364857"/>
    <n v="24523"/>
    <x v="0"/>
    <m/>
    <m/>
    <m/>
    <m/>
    <n v="1982"/>
    <n v="42"/>
    <m/>
    <n v="1"/>
  </r>
  <r>
    <n v="84"/>
    <n v="1"/>
    <m/>
    <m/>
    <m/>
    <m/>
    <d v="2016-08-07T08:47:40"/>
    <d v="2016-08-07T08:49:05"/>
    <n v="3196"/>
    <s v="Riverview Park        "/>
    <n v="40.744318700000001"/>
    <n v="-74.043990899999997"/>
    <n v="3196"/>
    <x v="37"/>
    <n v="40.744318700000001"/>
    <n v="-74.043990899999997"/>
    <n v="24452"/>
    <x v="0"/>
    <m/>
    <m/>
    <m/>
    <m/>
    <n v="1978"/>
    <n v="46"/>
    <m/>
    <n v="2"/>
  </r>
  <r>
    <n v="220"/>
    <n v="3"/>
    <m/>
    <m/>
    <m/>
    <m/>
    <d v="2016-08-07T08:48:30"/>
    <d v="2016-08-07T08:52:11"/>
    <n v="3215"/>
    <s v="Central Ave           "/>
    <n v="40.746729899999998"/>
    <n v="-74.049250900000004"/>
    <n v="3196"/>
    <x v="37"/>
    <n v="40.744318700000001"/>
    <n v="-74.043990899999997"/>
    <n v="26298"/>
    <x v="0"/>
    <m/>
    <m/>
    <m/>
    <m/>
    <n v="1986"/>
    <n v="38"/>
    <m/>
    <n v="1"/>
  </r>
  <r>
    <n v="111"/>
    <n v="1"/>
    <m/>
    <m/>
    <m/>
    <m/>
    <d v="2016-08-07T08:48:42"/>
    <d v="2016-08-07T08:50:33"/>
    <n v="3213"/>
    <s v="Van Vorst Park        "/>
    <n v="40.718488919999999"/>
    <n v="-74.047726624999996"/>
    <n v="3185"/>
    <x v="13"/>
    <n v="40.717732499999997"/>
    <n v="-74.043845000000005"/>
    <n v="26208"/>
    <x v="0"/>
    <m/>
    <m/>
    <m/>
    <m/>
    <n v="1980"/>
    <n v="44"/>
    <m/>
    <n v="1"/>
  </r>
  <r>
    <n v="189"/>
    <n v="3"/>
    <m/>
    <m/>
    <m/>
    <m/>
    <d v="2016-08-07T08:48:54"/>
    <d v="2016-08-07T08:52:04"/>
    <n v="3267"/>
    <s v="Morris Canal          "/>
    <n v="40.712418823756899"/>
    <n v="-74.038525521755219"/>
    <n v="3183"/>
    <x v="11"/>
    <n v="40.716246900000002"/>
    <n v="-74.033458800000005"/>
    <n v="24643"/>
    <x v="0"/>
    <m/>
    <m/>
    <m/>
    <m/>
    <m/>
    <s v=""/>
    <m/>
    <n v="0"/>
  </r>
  <r>
    <n v="1049"/>
    <n v="17"/>
    <m/>
    <m/>
    <m/>
    <m/>
    <d v="2016-08-07T08:49:37"/>
    <d v="2016-08-07T09:07:06"/>
    <n v="3196"/>
    <s v="Riverview Park        "/>
    <n v="40.744318700000001"/>
    <n v="-74.043990899999997"/>
    <n v="3199"/>
    <x v="21"/>
    <n v="40.728744800000001"/>
    <n v="-74.032108199999996"/>
    <n v="24528"/>
    <x v="0"/>
    <m/>
    <m/>
    <m/>
    <m/>
    <n v="1978"/>
    <n v="46"/>
    <m/>
    <n v="2"/>
  </r>
  <r>
    <n v="829"/>
    <n v="13"/>
    <m/>
    <m/>
    <m/>
    <m/>
    <d v="2016-08-07T08:52:05"/>
    <d v="2016-08-07T09:05:54"/>
    <n v="3184"/>
    <s v="Paulus Hook           "/>
    <n v="40.7141454"/>
    <n v="-74.033551900000006"/>
    <n v="3186"/>
    <x v="5"/>
    <n v="40.71958611647166"/>
    <n v="-74.043117463588715"/>
    <n v="24544"/>
    <x v="0"/>
    <m/>
    <m/>
    <m/>
    <m/>
    <n v="1962"/>
    <n v="62"/>
    <m/>
    <n v="1"/>
  </r>
  <r>
    <n v="119"/>
    <n v="1"/>
    <m/>
    <m/>
    <m/>
    <m/>
    <d v="2016-08-07T08:54:35"/>
    <d v="2016-08-07T08:56:34"/>
    <n v="3213"/>
    <s v="Van Vorst Park        "/>
    <n v="40.718488919999999"/>
    <n v="-74.047726624999996"/>
    <n v="3186"/>
    <x v="5"/>
    <n v="40.71958611647166"/>
    <n v="-74.043117463588715"/>
    <n v="26186"/>
    <x v="0"/>
    <m/>
    <m/>
    <m/>
    <m/>
    <n v="1974"/>
    <n v="50"/>
    <m/>
    <n v="2"/>
  </r>
  <r>
    <n v="260"/>
    <n v="4"/>
    <m/>
    <m/>
    <m/>
    <m/>
    <d v="2016-08-07T08:56:40"/>
    <d v="2016-08-07T09:01:00"/>
    <n v="3194"/>
    <s v="McGinley Square       "/>
    <n v="40.725339925355797"/>
    <n v="-74.067622125148773"/>
    <n v="3195"/>
    <x v="3"/>
    <n v="40.730742625306583"/>
    <n v="-74.063783884048462"/>
    <n v="24688"/>
    <x v="0"/>
    <m/>
    <m/>
    <m/>
    <m/>
    <n v="1978"/>
    <n v="46"/>
    <m/>
    <n v="2"/>
  </r>
  <r>
    <n v="1250"/>
    <n v="20"/>
    <m/>
    <m/>
    <m/>
    <m/>
    <d v="2016-08-07T08:58:47"/>
    <d v="2016-08-07T09:19:38"/>
    <n v="3267"/>
    <s v="Morris Canal          "/>
    <n v="40.712418823756899"/>
    <n v="-74.038525521755219"/>
    <n v="3183"/>
    <x v="11"/>
    <n v="40.716246900000002"/>
    <n v="-74.033458800000005"/>
    <n v="24577"/>
    <x v="1"/>
    <m/>
    <m/>
    <m/>
    <m/>
    <m/>
    <s v=""/>
    <m/>
    <n v="0"/>
  </r>
  <r>
    <n v="1460"/>
    <n v="24"/>
    <m/>
    <m/>
    <m/>
    <m/>
    <d v="2016-08-07T08:59:13"/>
    <d v="2016-08-07T09:23:34"/>
    <n v="3183"/>
    <s v="Exchange Place        "/>
    <n v="40.716246900000002"/>
    <n v="-74.033458800000005"/>
    <n v="3183"/>
    <x v="11"/>
    <n v="40.716246900000002"/>
    <n v="-74.033458800000005"/>
    <n v="26268"/>
    <x v="1"/>
    <m/>
    <m/>
    <m/>
    <m/>
    <m/>
    <s v=""/>
    <m/>
    <n v="0"/>
  </r>
  <r>
    <n v="2346"/>
    <n v="39"/>
    <m/>
    <m/>
    <m/>
    <m/>
    <d v="2016-08-07T09:01:19"/>
    <d v="2016-08-07T09:40:26"/>
    <n v="3193"/>
    <s v="Lincoln Park          "/>
    <n v="40.724605099886901"/>
    <n v="-74.078405946493149"/>
    <n v="3193"/>
    <x v="4"/>
    <n v="40.724605099886901"/>
    <n v="-74.078405946493149"/>
    <n v="26305"/>
    <x v="0"/>
    <m/>
    <m/>
    <m/>
    <m/>
    <n v="1975"/>
    <n v="49"/>
    <m/>
    <n v="2"/>
  </r>
  <r>
    <n v="1167"/>
    <n v="19"/>
    <m/>
    <m/>
    <m/>
    <m/>
    <d v="2016-08-07T09:01:34"/>
    <d v="2016-08-07T09:21:02"/>
    <n v="3183"/>
    <s v="Exchange Place        "/>
    <n v="40.716246900000002"/>
    <n v="-74.033458800000005"/>
    <n v="3183"/>
    <x v="11"/>
    <n v="40.716246900000002"/>
    <n v="-74.033458800000005"/>
    <n v="24434"/>
    <x v="0"/>
    <m/>
    <m/>
    <m/>
    <m/>
    <n v="1991"/>
    <n v="33"/>
    <m/>
    <n v="2"/>
  </r>
  <r>
    <n v="1201"/>
    <n v="20"/>
    <m/>
    <m/>
    <m/>
    <m/>
    <d v="2016-08-07T09:01:52"/>
    <d v="2016-08-07T09:21:53"/>
    <n v="3183"/>
    <s v="Exchange Place        "/>
    <n v="40.716246900000002"/>
    <n v="-74.033458800000005"/>
    <n v="3183"/>
    <x v="11"/>
    <n v="40.716246900000002"/>
    <n v="-74.033458800000005"/>
    <n v="24390"/>
    <x v="1"/>
    <m/>
    <m/>
    <m/>
    <m/>
    <m/>
    <s v=""/>
    <m/>
    <n v="0"/>
  </r>
  <r>
    <n v="464"/>
    <n v="7"/>
    <m/>
    <m/>
    <m/>
    <m/>
    <d v="2016-08-07T09:02:49"/>
    <d v="2016-08-07T09:10:34"/>
    <n v="3206"/>
    <s v="Hilltop               "/>
    <n v="40.7311689"/>
    <n v="-74.057573599999998"/>
    <n v="3275"/>
    <x v="17"/>
    <n v="40.718355198232139"/>
    <n v="-74.038914442062378"/>
    <n v="24403"/>
    <x v="0"/>
    <m/>
    <m/>
    <m/>
    <m/>
    <n v="1969"/>
    <n v="55"/>
    <m/>
    <n v="1"/>
  </r>
  <r>
    <n v="333"/>
    <n v="5"/>
    <m/>
    <m/>
    <m/>
    <m/>
    <d v="2016-08-07T09:02:48"/>
    <d v="2016-08-07T09:08:22"/>
    <n v="3214"/>
    <s v="Essex Light Rail      "/>
    <n v="40.712774199999998"/>
    <n v="-74.0364857"/>
    <n v="3202"/>
    <x v="15"/>
    <n v="40.727223500000001"/>
    <n v="-74.033758899999995"/>
    <n v="24523"/>
    <x v="0"/>
    <m/>
    <m/>
    <m/>
    <m/>
    <n v="1981"/>
    <n v="43"/>
    <m/>
    <n v="1"/>
  </r>
  <r>
    <n v="387"/>
    <n v="6"/>
    <m/>
    <m/>
    <m/>
    <m/>
    <d v="2016-08-07T09:04:04"/>
    <d v="2016-08-07T09:10:31"/>
    <n v="3203"/>
    <s v="Hamilton Park         "/>
    <n v="40.727595966000003"/>
    <n v="-74.044247311000007"/>
    <n v="3205"/>
    <x v="25"/>
    <n v="40.716539780991937"/>
    <n v="-74.049637913703904"/>
    <n v="24701"/>
    <x v="0"/>
    <m/>
    <m/>
    <m/>
    <m/>
    <n v="1977"/>
    <n v="47"/>
    <m/>
    <n v="2"/>
  </r>
  <r>
    <n v="504"/>
    <n v="8"/>
    <m/>
    <m/>
    <m/>
    <m/>
    <d v="2016-08-07T09:04:04"/>
    <d v="2016-08-07T09:12:28"/>
    <n v="3183"/>
    <s v="Exchange Place        "/>
    <n v="40.716246900000002"/>
    <n v="-74.033458800000005"/>
    <n v="3183"/>
    <x v="11"/>
    <n v="40.716246900000002"/>
    <n v="-74.033458800000005"/>
    <n v="24643"/>
    <x v="1"/>
    <m/>
    <m/>
    <m/>
    <m/>
    <m/>
    <s v=""/>
    <m/>
    <n v="0"/>
  </r>
  <r>
    <n v="260"/>
    <n v="4"/>
    <m/>
    <m/>
    <m/>
    <m/>
    <d v="2016-08-07T09:08:20"/>
    <d v="2016-08-07T09:12:41"/>
    <n v="3270"/>
    <s v="Jersey &amp; 6th St       "/>
    <n v="40.725289107811321"/>
    <n v="-74.045571684837341"/>
    <n v="3186"/>
    <x v="5"/>
    <n v="40.71958611647166"/>
    <n v="-74.043117463588715"/>
    <n v="24486"/>
    <x v="0"/>
    <m/>
    <m/>
    <m/>
    <m/>
    <n v="1958"/>
    <n v="66"/>
    <m/>
    <n v="2"/>
  </r>
  <r>
    <n v="802"/>
    <n v="13"/>
    <m/>
    <m/>
    <m/>
    <m/>
    <d v="2016-08-07T09:10:22"/>
    <d v="2016-08-07T09:23:45"/>
    <n v="3203"/>
    <s v="Hamilton Park         "/>
    <n v="40.727595966000003"/>
    <n v="-74.044247311000007"/>
    <n v="3203"/>
    <x v="9"/>
    <n v="40.727595966000003"/>
    <n v="-74.044247311000007"/>
    <n v="24704"/>
    <x v="0"/>
    <m/>
    <m/>
    <m/>
    <m/>
    <n v="1969"/>
    <n v="55"/>
    <m/>
    <n v="1"/>
  </r>
  <r>
    <n v="359"/>
    <n v="5"/>
    <m/>
    <m/>
    <m/>
    <m/>
    <d v="2016-08-07T09:12:45"/>
    <d v="2016-08-07T09:18:44"/>
    <n v="3207"/>
    <s v="Oakland Ave           "/>
    <n v="40.737603700000001"/>
    <n v="-74.052478300000004"/>
    <n v="3195"/>
    <x v="3"/>
    <n v="40.730742625306583"/>
    <n v="-74.063783884048462"/>
    <n v="26205"/>
    <x v="0"/>
    <m/>
    <m/>
    <m/>
    <m/>
    <n v="1988"/>
    <n v="36"/>
    <m/>
    <n v="1"/>
  </r>
  <r>
    <n v="494"/>
    <n v="8"/>
    <m/>
    <m/>
    <m/>
    <m/>
    <d v="2016-08-07T09:13:10"/>
    <d v="2016-08-07T09:21:24"/>
    <n v="3272"/>
    <s v="Jersey &amp; 3rd          "/>
    <n v="40.723331586464361"/>
    <n v="-74.045952558517442"/>
    <n v="3202"/>
    <x v="15"/>
    <n v="40.727223500000001"/>
    <n v="-74.033758899999995"/>
    <n v="26237"/>
    <x v="0"/>
    <m/>
    <m/>
    <m/>
    <m/>
    <n v="1965"/>
    <n v="59"/>
    <m/>
    <n v="2"/>
  </r>
  <r>
    <n v="516"/>
    <n v="8"/>
    <m/>
    <m/>
    <m/>
    <m/>
    <d v="2016-08-07T09:13:17"/>
    <d v="2016-08-07T09:21:53"/>
    <n v="3183"/>
    <s v="Exchange Place        "/>
    <n v="40.716246900000002"/>
    <n v="-74.033458800000005"/>
    <n v="3278"/>
    <x v="12"/>
    <n v="40.725685483629007"/>
    <n v="-74.048790335655212"/>
    <n v="24392"/>
    <x v="0"/>
    <m/>
    <m/>
    <m/>
    <m/>
    <n v="1985"/>
    <n v="39"/>
    <m/>
    <n v="1"/>
  </r>
  <r>
    <n v="509"/>
    <n v="8"/>
    <m/>
    <m/>
    <m/>
    <m/>
    <d v="2016-08-07T09:14:00"/>
    <d v="2016-08-07T09:22:30"/>
    <n v="3187"/>
    <s v="Warren St             "/>
    <n v="40.721123599999999"/>
    <n v="-74.038050949999999"/>
    <n v="3202"/>
    <x v="15"/>
    <n v="40.727223500000001"/>
    <n v="-74.033758899999995"/>
    <n v="24501"/>
    <x v="0"/>
    <m/>
    <m/>
    <m/>
    <m/>
    <n v="1988"/>
    <n v="36"/>
    <m/>
    <n v="1"/>
  </r>
  <r>
    <n v="711"/>
    <n v="11"/>
    <m/>
    <m/>
    <m/>
    <m/>
    <d v="2016-08-07T09:15:35"/>
    <d v="2016-08-07T09:27:26"/>
    <n v="3201"/>
    <s v="Dey St                "/>
    <n v="40.737710999999997"/>
    <n v="-74.066920999999994"/>
    <n v="3225"/>
    <x v="38"/>
    <n v="40.723658899999997"/>
    <n v="-74.064194299999997"/>
    <n v="24454"/>
    <x v="0"/>
    <m/>
    <m/>
    <m/>
    <m/>
    <n v="1985"/>
    <n v="39"/>
    <m/>
    <n v="2"/>
  </r>
  <r>
    <n v="420"/>
    <n v="7"/>
    <m/>
    <m/>
    <m/>
    <m/>
    <d v="2016-08-07T09:15:36"/>
    <d v="2016-08-07T09:22:36"/>
    <n v="3186"/>
    <s v="Grove St PATH         "/>
    <n v="40.71958611647166"/>
    <n v="-74.043117463588715"/>
    <n v="3203"/>
    <x v="9"/>
    <n v="40.727595966000003"/>
    <n v="-74.044247311000007"/>
    <n v="24419"/>
    <x v="0"/>
    <m/>
    <m/>
    <m/>
    <m/>
    <n v="1970"/>
    <n v="54"/>
    <m/>
    <n v="1"/>
  </r>
  <r>
    <n v="627"/>
    <n v="10"/>
    <m/>
    <m/>
    <m/>
    <m/>
    <d v="2016-08-07T09:16:12"/>
    <d v="2016-08-07T09:26:40"/>
    <n v="3186"/>
    <s v="Grove St PATH         "/>
    <n v="40.71958611647166"/>
    <n v="-74.043117463588715"/>
    <n v="3278"/>
    <x v="12"/>
    <n v="40.725685483629007"/>
    <n v="-74.048790335655212"/>
    <n v="24510"/>
    <x v="0"/>
    <m/>
    <m/>
    <m/>
    <m/>
    <n v="1980"/>
    <n v="44"/>
    <m/>
    <n v="2"/>
  </r>
  <r>
    <n v="677"/>
    <n v="11"/>
    <m/>
    <m/>
    <m/>
    <m/>
    <d v="2016-08-07T09:17:02"/>
    <d v="2016-08-07T09:28:19"/>
    <n v="3203"/>
    <s v="Hamilton Park         "/>
    <n v="40.727595966000003"/>
    <n v="-74.044247311000007"/>
    <n v="3199"/>
    <x v="21"/>
    <n v="40.728744800000001"/>
    <n v="-74.032108199999996"/>
    <n v="26279"/>
    <x v="0"/>
    <m/>
    <m/>
    <m/>
    <m/>
    <n v="1974"/>
    <n v="50"/>
    <m/>
    <n v="2"/>
  </r>
  <r>
    <n v="72"/>
    <n v="1"/>
    <m/>
    <m/>
    <m/>
    <m/>
    <d v="2016-08-07T09:17:05"/>
    <d v="2016-08-07T09:18:18"/>
    <n v="3199"/>
    <s v="Newport Pkwy          "/>
    <n v="40.728744800000001"/>
    <n v="-74.032108199999996"/>
    <n v="3202"/>
    <x v="15"/>
    <n v="40.727223500000001"/>
    <n v="-74.033758899999995"/>
    <n v="24528"/>
    <x v="0"/>
    <m/>
    <m/>
    <m/>
    <m/>
    <n v="1981"/>
    <n v="43"/>
    <m/>
    <n v="1"/>
  </r>
  <r>
    <n v="943"/>
    <n v="15"/>
    <m/>
    <m/>
    <m/>
    <m/>
    <d v="2016-08-07T09:17:11"/>
    <d v="2016-08-07T09:32:55"/>
    <n v="3199"/>
    <s v="Newport Pkwy          "/>
    <n v="40.728744800000001"/>
    <n v="-74.032108199999996"/>
    <n v="3184"/>
    <x v="8"/>
    <n v="40.7141454"/>
    <n v="-74.033551900000006"/>
    <n v="26262"/>
    <x v="1"/>
    <m/>
    <m/>
    <m/>
    <m/>
    <m/>
    <s v=""/>
    <m/>
    <n v="0"/>
  </r>
  <r>
    <n v="502"/>
    <n v="8"/>
    <m/>
    <m/>
    <m/>
    <m/>
    <d v="2016-08-07T09:19:49"/>
    <d v="2016-08-07T09:28:11"/>
    <n v="3203"/>
    <s v="Hamilton Park         "/>
    <n v="40.727595966000003"/>
    <n v="-74.044247311000007"/>
    <n v="3275"/>
    <x v="17"/>
    <n v="40.718355198232139"/>
    <n v="-74.038914442062378"/>
    <n v="26314"/>
    <x v="0"/>
    <m/>
    <m/>
    <m/>
    <m/>
    <n v="1987"/>
    <n v="37"/>
    <m/>
    <n v="1"/>
  </r>
  <r>
    <n v="252"/>
    <n v="4"/>
    <m/>
    <m/>
    <m/>
    <m/>
    <d v="2016-08-07T09:20:01"/>
    <d v="2016-08-07T09:24:14"/>
    <n v="3275"/>
    <s v="Columbus Drive        "/>
    <n v="40.718355198232139"/>
    <n v="-74.038914442062378"/>
    <n v="3211"/>
    <x v="14"/>
    <n v="40.721525149999998"/>
    <n v="-74.046304543000005"/>
    <n v="24477"/>
    <x v="0"/>
    <m/>
    <m/>
    <m/>
    <m/>
    <m/>
    <s v=""/>
    <m/>
    <n v="0"/>
  </r>
  <r>
    <n v="636"/>
    <n v="10"/>
    <m/>
    <m/>
    <m/>
    <m/>
    <d v="2016-08-07T09:19:59"/>
    <d v="2016-08-07T09:30:35"/>
    <n v="3190"/>
    <s v="Garfield Ave Station  "/>
    <n v="40.710467023379699"/>
    <n v="-74.070038795471191"/>
    <n v="3279"/>
    <x v="26"/>
    <n v="40.721630142638354"/>
    <n v="-74.04996782541275"/>
    <n v="24639"/>
    <x v="0"/>
    <m/>
    <m/>
    <m/>
    <m/>
    <n v="1981"/>
    <n v="43"/>
    <m/>
    <n v="2"/>
  </r>
  <r>
    <n v="139"/>
    <n v="2"/>
    <m/>
    <m/>
    <m/>
    <m/>
    <d v="2016-08-07T09:22:02"/>
    <d v="2016-08-07T09:24:21"/>
    <n v="3215"/>
    <s v="Central Ave           "/>
    <n v="40.746729899999998"/>
    <n v="-74.049250900000004"/>
    <n v="3210"/>
    <x v="27"/>
    <n v="40.742677141000001"/>
    <n v="-74.051788633000001"/>
    <n v="26244"/>
    <x v="0"/>
    <m/>
    <m/>
    <m/>
    <m/>
    <n v="1992"/>
    <n v="32"/>
    <m/>
    <n v="1"/>
  </r>
  <r>
    <n v="2398"/>
    <n v="39"/>
    <m/>
    <m/>
    <m/>
    <m/>
    <d v="2016-08-07T09:22:55"/>
    <d v="2016-08-07T10:02:53"/>
    <n v="3276"/>
    <s v="Marin Light Rail      "/>
    <n v="40.714584035358932"/>
    <n v="-74.042817056179047"/>
    <n v="3205"/>
    <x v="25"/>
    <n v="40.716539780991937"/>
    <n v="-74.049637913703904"/>
    <n v="24618"/>
    <x v="0"/>
    <m/>
    <m/>
    <m/>
    <m/>
    <n v="1977"/>
    <n v="47"/>
    <m/>
    <n v="1"/>
  </r>
  <r>
    <n v="2384"/>
    <n v="39"/>
    <m/>
    <m/>
    <m/>
    <m/>
    <d v="2016-08-07T09:23:01"/>
    <d v="2016-08-07T10:02:45"/>
    <n v="3276"/>
    <s v="Marin Light Rail      "/>
    <n v="40.714584035358932"/>
    <n v="-74.042817056179047"/>
    <n v="3205"/>
    <x v="25"/>
    <n v="40.716539780991937"/>
    <n v="-74.049637913703904"/>
    <n v="24456"/>
    <x v="0"/>
    <m/>
    <m/>
    <m/>
    <m/>
    <n v="1973"/>
    <n v="51"/>
    <m/>
    <n v="2"/>
  </r>
  <r>
    <n v="1464"/>
    <n v="24"/>
    <m/>
    <m/>
    <m/>
    <m/>
    <d v="2016-08-07T09:26:42"/>
    <d v="2016-08-07T09:51:07"/>
    <n v="3183"/>
    <s v="Exchange Place        "/>
    <n v="40.716246900000002"/>
    <n v="-74.033458800000005"/>
    <n v="3199"/>
    <x v="21"/>
    <n v="40.728744800000001"/>
    <n v="-74.032108199999996"/>
    <n v="24390"/>
    <x v="1"/>
    <m/>
    <m/>
    <m/>
    <m/>
    <m/>
    <s v=""/>
    <m/>
    <n v="0"/>
  </r>
  <r>
    <n v="689"/>
    <n v="11"/>
    <m/>
    <m/>
    <m/>
    <m/>
    <d v="2016-08-07T09:27:25"/>
    <d v="2016-08-07T09:38:55"/>
    <n v="3184"/>
    <s v="Paulus Hook           "/>
    <n v="40.7141454"/>
    <n v="-74.033551900000006"/>
    <n v="3203"/>
    <x v="9"/>
    <n v="40.727595966000003"/>
    <n v="-74.044247311000007"/>
    <n v="26310"/>
    <x v="0"/>
    <m/>
    <m/>
    <m/>
    <m/>
    <n v="1991"/>
    <n v="33"/>
    <m/>
    <n v="2"/>
  </r>
  <r>
    <n v="212"/>
    <n v="3"/>
    <m/>
    <m/>
    <m/>
    <m/>
    <d v="2016-08-07T09:29:06"/>
    <d v="2016-08-07T09:32:39"/>
    <n v="3214"/>
    <s v="Essex Light Rail      "/>
    <n v="40.712774199999998"/>
    <n v="-74.0364857"/>
    <n v="3183"/>
    <x v="11"/>
    <n v="40.716246900000002"/>
    <n v="-74.033458800000005"/>
    <n v="24433"/>
    <x v="0"/>
    <m/>
    <m/>
    <m/>
    <m/>
    <n v="1985"/>
    <n v="39"/>
    <m/>
    <n v="1"/>
  </r>
  <r>
    <n v="473"/>
    <n v="7"/>
    <m/>
    <m/>
    <m/>
    <m/>
    <d v="2016-08-07T09:29:59"/>
    <d v="2016-08-07T09:37:53"/>
    <n v="3203"/>
    <s v="Hamilton Park         "/>
    <n v="40.727595966000003"/>
    <n v="-74.044247311000007"/>
    <n v="3202"/>
    <x v="15"/>
    <n v="40.727223500000001"/>
    <n v="-74.033758899999995"/>
    <n v="24703"/>
    <x v="0"/>
    <m/>
    <m/>
    <m/>
    <m/>
    <n v="1977"/>
    <n v="47"/>
    <m/>
    <n v="2"/>
  </r>
  <r>
    <n v="505"/>
    <n v="8"/>
    <m/>
    <m/>
    <m/>
    <m/>
    <d v="2016-08-07T09:31:39"/>
    <d v="2016-08-07T09:40:04"/>
    <n v="3190"/>
    <s v="Garfield Ave Station  "/>
    <n v="40.710467023379699"/>
    <n v="-74.070038795471191"/>
    <n v="3192"/>
    <x v="10"/>
    <n v="40.711242300000002"/>
    <n v="-74.055701299999996"/>
    <n v="26304"/>
    <x v="1"/>
    <m/>
    <m/>
    <m/>
    <m/>
    <m/>
    <s v=""/>
    <m/>
    <n v="0"/>
  </r>
  <r>
    <n v="1877"/>
    <n v="31"/>
    <m/>
    <m/>
    <m/>
    <m/>
    <d v="2016-08-07T09:34:38"/>
    <d v="2016-08-07T10:05:55"/>
    <n v="3267"/>
    <s v="Morris Canal          "/>
    <n v="40.712418823756899"/>
    <n v="-74.038525521755219"/>
    <n v="3267"/>
    <x v="33"/>
    <n v="40.712418823756899"/>
    <n v="-74.038525521755219"/>
    <n v="26281"/>
    <x v="0"/>
    <m/>
    <m/>
    <m/>
    <m/>
    <n v="1990"/>
    <n v="34"/>
    <m/>
    <n v="1"/>
  </r>
  <r>
    <n v="1232"/>
    <n v="20"/>
    <m/>
    <m/>
    <m/>
    <m/>
    <d v="2016-08-07T09:36:01"/>
    <d v="2016-08-07T09:56:33"/>
    <n v="3186"/>
    <s v="Grove St PATH         "/>
    <n v="40.71958611647166"/>
    <n v="-74.043117463588715"/>
    <n v="3203"/>
    <x v="9"/>
    <n v="40.727595966000003"/>
    <n v="-74.044247311000007"/>
    <n v="24544"/>
    <x v="1"/>
    <m/>
    <m/>
    <m/>
    <m/>
    <m/>
    <s v=""/>
    <m/>
    <n v="0"/>
  </r>
  <r>
    <n v="1197"/>
    <n v="19"/>
    <m/>
    <m/>
    <m/>
    <m/>
    <d v="2016-08-07T09:36:16"/>
    <d v="2016-08-07T09:56:13"/>
    <n v="3186"/>
    <s v="Grove St PATH         "/>
    <n v="40.71958611647166"/>
    <n v="-74.043117463588715"/>
    <n v="3203"/>
    <x v="9"/>
    <n v="40.727595966000003"/>
    <n v="-74.044247311000007"/>
    <n v="24486"/>
    <x v="1"/>
    <m/>
    <m/>
    <m/>
    <m/>
    <m/>
    <s v=""/>
    <m/>
    <n v="0"/>
  </r>
  <r>
    <n v="1311"/>
    <n v="21"/>
    <m/>
    <m/>
    <m/>
    <m/>
    <d v="2016-08-07T09:36:58"/>
    <d v="2016-08-07T09:58:49"/>
    <n v="3183"/>
    <s v="Exchange Place        "/>
    <n v="40.716246900000002"/>
    <n v="-74.033458800000005"/>
    <n v="3183"/>
    <x v="11"/>
    <n v="40.716246900000002"/>
    <n v="-74.033458800000005"/>
    <n v="26268"/>
    <x v="0"/>
    <m/>
    <m/>
    <m/>
    <m/>
    <n v="1991"/>
    <n v="33"/>
    <m/>
    <n v="2"/>
  </r>
  <r>
    <n v="1299"/>
    <n v="21"/>
    <m/>
    <m/>
    <m/>
    <m/>
    <d v="2016-08-07T09:37:18"/>
    <d v="2016-08-07T09:58:57"/>
    <n v="3183"/>
    <s v="Exchange Place        "/>
    <n v="40.716246900000002"/>
    <n v="-74.033458800000005"/>
    <n v="3183"/>
    <x v="11"/>
    <n v="40.716246900000002"/>
    <n v="-74.033458800000005"/>
    <n v="24434"/>
    <x v="1"/>
    <m/>
    <m/>
    <m/>
    <m/>
    <m/>
    <s v=""/>
    <m/>
    <n v="0"/>
  </r>
  <r>
    <n v="1205"/>
    <n v="20"/>
    <m/>
    <m/>
    <m/>
    <m/>
    <d v="2016-08-07T09:38:29"/>
    <d v="2016-08-07T09:58:35"/>
    <n v="3210"/>
    <s v="Pershing Field        "/>
    <n v="40.742677141000001"/>
    <n v="-74.051788633000001"/>
    <n v="3183"/>
    <x v="11"/>
    <n v="40.716246900000002"/>
    <n v="-74.033458800000005"/>
    <n v="26166"/>
    <x v="0"/>
    <m/>
    <m/>
    <m/>
    <m/>
    <n v="1992"/>
    <n v="32"/>
    <m/>
    <n v="1"/>
  </r>
  <r>
    <n v="460"/>
    <n v="7"/>
    <m/>
    <m/>
    <m/>
    <m/>
    <d v="2016-08-07T09:40:52"/>
    <d v="2016-08-07T09:48:32"/>
    <n v="3225"/>
    <s v="Baldwin at Montgomery "/>
    <n v="40.723658899999997"/>
    <n v="-74.064194299999997"/>
    <n v="3211"/>
    <x v="14"/>
    <n v="40.721525149999998"/>
    <n v="-74.046304543000005"/>
    <n v="24515"/>
    <x v="0"/>
    <m/>
    <m/>
    <m/>
    <m/>
    <n v="1991"/>
    <n v="33"/>
    <m/>
    <n v="2"/>
  </r>
  <r>
    <n v="726"/>
    <n v="12"/>
    <m/>
    <m/>
    <m/>
    <m/>
    <d v="2016-08-07T09:45:34"/>
    <d v="2016-08-07T09:57:40"/>
    <n v="3192"/>
    <s v="Liberty Light Rail    "/>
    <n v="40.711242300000002"/>
    <n v="-74.055701299999996"/>
    <n v="3184"/>
    <x v="8"/>
    <n v="40.7141454"/>
    <n v="-74.033551900000006"/>
    <n v="26304"/>
    <x v="1"/>
    <m/>
    <m/>
    <m/>
    <m/>
    <m/>
    <s v=""/>
    <m/>
    <n v="0"/>
  </r>
  <r>
    <n v="714"/>
    <n v="11"/>
    <m/>
    <m/>
    <m/>
    <m/>
    <d v="2016-08-07T09:45:45"/>
    <d v="2016-08-07T09:57:40"/>
    <n v="3192"/>
    <s v="Liberty Light Rail    "/>
    <n v="40.711242300000002"/>
    <n v="-74.055701299999996"/>
    <n v="3184"/>
    <x v="8"/>
    <n v="40.7141454"/>
    <n v="-74.033551900000006"/>
    <n v="26266"/>
    <x v="1"/>
    <m/>
    <m/>
    <m/>
    <m/>
    <m/>
    <s v=""/>
    <m/>
    <n v="0"/>
  </r>
  <r>
    <n v="549"/>
    <n v="9"/>
    <m/>
    <m/>
    <m/>
    <m/>
    <d v="2016-08-07T09:48:06"/>
    <d v="2016-08-07T09:57:15"/>
    <n v="3195"/>
    <s v="Sip Ave               "/>
    <n v="40.730742625306583"/>
    <n v="-74.063783884048462"/>
    <n v="3212"/>
    <x v="40"/>
    <n v="40.734785817999999"/>
    <n v="-74.050443635999997"/>
    <n v="24401"/>
    <x v="0"/>
    <m/>
    <m/>
    <m/>
    <m/>
    <n v="1967"/>
    <n v="57"/>
    <m/>
    <n v="1"/>
  </r>
  <r>
    <n v="353"/>
    <n v="5"/>
    <m/>
    <m/>
    <m/>
    <m/>
    <d v="2016-08-07T09:48:21"/>
    <d v="2016-08-07T09:54:14"/>
    <n v="3202"/>
    <s v="Newport PATH          "/>
    <n v="40.727223500000001"/>
    <n v="-74.033758899999995"/>
    <n v="3203"/>
    <x v="9"/>
    <n v="40.727595966000003"/>
    <n v="-74.044247311000007"/>
    <n v="24703"/>
    <x v="0"/>
    <m/>
    <m/>
    <m/>
    <m/>
    <n v="1970"/>
    <n v="54"/>
    <m/>
    <n v="1"/>
  </r>
  <r>
    <n v="540"/>
    <n v="9"/>
    <m/>
    <m/>
    <m/>
    <m/>
    <d v="2016-08-07T09:50:33"/>
    <d v="2016-08-07T09:59:34"/>
    <n v="3199"/>
    <s v="Newport Pkwy          "/>
    <n v="40.728744800000001"/>
    <n v="-74.032108199999996"/>
    <n v="3187"/>
    <x v="16"/>
    <n v="40.721123599999999"/>
    <n v="-74.038050949999999"/>
    <n v="26189"/>
    <x v="1"/>
    <m/>
    <m/>
    <m/>
    <m/>
    <m/>
    <s v=""/>
    <m/>
    <n v="0"/>
  </r>
  <r>
    <n v="467"/>
    <n v="7"/>
    <m/>
    <m/>
    <m/>
    <m/>
    <d v="2016-08-07T09:50:48"/>
    <d v="2016-08-07T09:58:35"/>
    <n v="3199"/>
    <s v="Newport Pkwy          "/>
    <n v="40.728744800000001"/>
    <n v="-74.032108199999996"/>
    <n v="3187"/>
    <x v="16"/>
    <n v="40.721123599999999"/>
    <n v="-74.038050949999999"/>
    <n v="26279"/>
    <x v="1"/>
    <m/>
    <m/>
    <m/>
    <m/>
    <m/>
    <s v=""/>
    <m/>
    <n v="0"/>
  </r>
  <r>
    <n v="2004"/>
    <n v="33"/>
    <m/>
    <m/>
    <m/>
    <m/>
    <d v="2016-08-07T09:51:49"/>
    <d v="2016-08-07T10:25:13"/>
    <n v="3209"/>
    <s v="Brunswick St          "/>
    <n v="40.724176499999999"/>
    <n v="-74.050656399999994"/>
    <n v="3213"/>
    <x v="7"/>
    <n v="40.718488919999999"/>
    <n v="-74.047726624999996"/>
    <n v="26210"/>
    <x v="0"/>
    <m/>
    <m/>
    <m/>
    <m/>
    <n v="1954"/>
    <n v="70"/>
    <m/>
    <n v="1"/>
  </r>
  <r>
    <n v="140"/>
    <n v="2"/>
    <m/>
    <m/>
    <m/>
    <m/>
    <d v="2016-08-07T09:53:07"/>
    <d v="2016-08-07T09:55:28"/>
    <n v="3279"/>
    <s v="Dixon Mills           "/>
    <n v="40.721630142638354"/>
    <n v="-74.04996782541275"/>
    <n v="3211"/>
    <x v="14"/>
    <n v="40.721525149999998"/>
    <n v="-74.046304543000005"/>
    <n v="26229"/>
    <x v="0"/>
    <m/>
    <m/>
    <m/>
    <m/>
    <n v="1986"/>
    <n v="38"/>
    <m/>
    <n v="2"/>
  </r>
  <r>
    <n v="554"/>
    <n v="9"/>
    <m/>
    <m/>
    <m/>
    <m/>
    <d v="2016-08-07T09:53:21"/>
    <d v="2016-08-07T10:02:35"/>
    <n v="3202"/>
    <s v="Newport PATH          "/>
    <n v="40.727223500000001"/>
    <n v="-74.033758899999995"/>
    <n v="3186"/>
    <x v="5"/>
    <n v="40.71958611647166"/>
    <n v="-74.043117463588715"/>
    <n v="26237"/>
    <x v="0"/>
    <m/>
    <m/>
    <m/>
    <m/>
    <n v="1983"/>
    <n v="41"/>
    <m/>
    <n v="1"/>
  </r>
  <r>
    <n v="286"/>
    <n v="4"/>
    <m/>
    <m/>
    <m/>
    <m/>
    <d v="2016-08-07T09:53:44"/>
    <d v="2016-08-07T09:58:30"/>
    <n v="3211"/>
    <s v="Newark Ave            "/>
    <n v="40.721525149999998"/>
    <n v="-74.046304543000005"/>
    <n v="3275"/>
    <x v="17"/>
    <n v="40.718355198232139"/>
    <n v="-74.038914442062378"/>
    <n v="26251"/>
    <x v="0"/>
    <m/>
    <m/>
    <m/>
    <m/>
    <m/>
    <s v=""/>
    <m/>
    <n v="0"/>
  </r>
  <r>
    <n v="728"/>
    <n v="12"/>
    <m/>
    <m/>
    <m/>
    <m/>
    <d v="2016-08-07T09:53:54"/>
    <d v="2016-08-07T10:06:03"/>
    <n v="3203"/>
    <s v="Hamilton Park         "/>
    <n v="40.727595966000003"/>
    <n v="-74.044247311000007"/>
    <n v="3184"/>
    <x v="8"/>
    <n v="40.7141454"/>
    <n v="-74.033551900000006"/>
    <n v="24622"/>
    <x v="0"/>
    <m/>
    <m/>
    <m/>
    <m/>
    <n v="1980"/>
    <n v="44"/>
    <m/>
    <n v="2"/>
  </r>
  <r>
    <n v="530"/>
    <n v="8"/>
    <m/>
    <m/>
    <m/>
    <m/>
    <d v="2016-08-07T09:54:04"/>
    <d v="2016-08-07T10:02:54"/>
    <n v="3210"/>
    <s v="Pershing Field        "/>
    <n v="40.742677141000001"/>
    <n v="-74.051788633000001"/>
    <n v="3195"/>
    <x v="3"/>
    <n v="40.730742625306583"/>
    <n v="-74.063783884048462"/>
    <n v="24571"/>
    <x v="1"/>
    <m/>
    <m/>
    <m/>
    <m/>
    <m/>
    <s v=""/>
    <m/>
    <n v="0"/>
  </r>
  <r>
    <n v="657"/>
    <n v="10"/>
    <m/>
    <m/>
    <m/>
    <m/>
    <d v="2016-08-07T09:54:37"/>
    <d v="2016-08-07T10:05:35"/>
    <n v="3183"/>
    <s v="Exchange Place        "/>
    <n v="40.716246900000002"/>
    <n v="-74.033458800000005"/>
    <n v="3192"/>
    <x v="10"/>
    <n v="40.711242300000002"/>
    <n v="-74.055701299999996"/>
    <n v="26161"/>
    <x v="0"/>
    <m/>
    <m/>
    <m/>
    <m/>
    <n v="1974"/>
    <n v="50"/>
    <m/>
    <n v="1"/>
  </r>
  <r>
    <n v="181"/>
    <n v="3"/>
    <m/>
    <m/>
    <m/>
    <m/>
    <d v="2016-08-07T09:54:42"/>
    <d v="2016-08-07T09:57:43"/>
    <n v="3272"/>
    <s v="Jersey &amp; 3rd          "/>
    <n v="40.723331586464361"/>
    <n v="-74.045952558517442"/>
    <n v="3213"/>
    <x v="7"/>
    <n v="40.718488919999999"/>
    <n v="-74.047726624999996"/>
    <n v="24535"/>
    <x v="0"/>
    <m/>
    <m/>
    <m/>
    <m/>
    <n v="1981"/>
    <n v="43"/>
    <m/>
    <n v="1"/>
  </r>
  <r>
    <n v="141"/>
    <n v="2"/>
    <m/>
    <m/>
    <m/>
    <m/>
    <d v="2016-08-07T09:54:48"/>
    <d v="2016-08-07T09:57:09"/>
    <n v="3278"/>
    <s v="Monmouth and 6th      "/>
    <n v="40.725685483629007"/>
    <n v="-74.048790335655212"/>
    <n v="3209"/>
    <x v="28"/>
    <n v="40.724176499999999"/>
    <n v="-74.050656399999994"/>
    <n v="24389"/>
    <x v="0"/>
    <m/>
    <m/>
    <m/>
    <m/>
    <n v="1981"/>
    <n v="43"/>
    <m/>
    <n v="1"/>
  </r>
  <r>
    <n v="2754"/>
    <n v="45"/>
    <m/>
    <m/>
    <m/>
    <m/>
    <d v="2016-08-07T09:55:27"/>
    <d v="2016-08-07T10:41:21"/>
    <n v="3225"/>
    <s v="Baldwin at Montgomery "/>
    <n v="40.723658899999997"/>
    <n v="-74.064194299999997"/>
    <n v="3185"/>
    <x v="13"/>
    <n v="40.717732499999997"/>
    <n v="-74.043845000000005"/>
    <n v="24606"/>
    <x v="0"/>
    <m/>
    <m/>
    <m/>
    <m/>
    <n v="1989"/>
    <n v="35"/>
    <m/>
    <n v="2"/>
  </r>
  <r>
    <n v="1945"/>
    <n v="32"/>
    <m/>
    <m/>
    <m/>
    <m/>
    <d v="2016-08-07T09:57:47"/>
    <d v="2016-08-07T10:30:12"/>
    <n v="3211"/>
    <s v="Newark Ave            "/>
    <n v="40.721525149999998"/>
    <n v="-74.046304543000005"/>
    <n v="3205"/>
    <x v="25"/>
    <n v="40.716539780991937"/>
    <n v="-74.049637913703904"/>
    <n v="24595"/>
    <x v="0"/>
    <m/>
    <m/>
    <m/>
    <m/>
    <n v="1977"/>
    <n v="47"/>
    <m/>
    <n v="1"/>
  </r>
  <r>
    <n v="124"/>
    <n v="2"/>
    <m/>
    <m/>
    <m/>
    <m/>
    <d v="2016-08-07T10:00:18"/>
    <d v="2016-08-07T10:02:22"/>
    <n v="3270"/>
    <s v="Jersey &amp; 6th St       "/>
    <n v="40.725289107811321"/>
    <n v="-74.045571684837341"/>
    <n v="3211"/>
    <x v="14"/>
    <n v="40.721525149999998"/>
    <n v="-74.046304543000005"/>
    <n v="24438"/>
    <x v="0"/>
    <m/>
    <m/>
    <m/>
    <m/>
    <n v="1982"/>
    <n v="42"/>
    <m/>
    <n v="1"/>
  </r>
  <r>
    <n v="742"/>
    <n v="12"/>
    <m/>
    <m/>
    <m/>
    <m/>
    <d v="2016-08-07T10:00:51"/>
    <d v="2016-08-07T10:13:14"/>
    <n v="3190"/>
    <s v="Garfield Ave Station  "/>
    <n v="40.710467023379699"/>
    <n v="-74.070038795471191"/>
    <n v="3183"/>
    <x v="11"/>
    <n v="40.716246900000002"/>
    <n v="-74.033458800000005"/>
    <n v="24584"/>
    <x v="0"/>
    <m/>
    <m/>
    <m/>
    <m/>
    <n v="1988"/>
    <n v="36"/>
    <m/>
    <n v="1"/>
  </r>
  <r>
    <n v="2011"/>
    <n v="33"/>
    <m/>
    <m/>
    <m/>
    <m/>
    <d v="2016-08-07T10:00:54"/>
    <d v="2016-08-07T10:34:25"/>
    <n v="3183"/>
    <s v="Exchange Place        "/>
    <n v="40.716246900000002"/>
    <n v="-74.033458800000005"/>
    <n v="3215"/>
    <x v="36"/>
    <n v="40.746729899999998"/>
    <n v="-74.049250900000004"/>
    <n v="26166"/>
    <x v="0"/>
    <m/>
    <m/>
    <m/>
    <m/>
    <n v="1992"/>
    <n v="32"/>
    <m/>
    <n v="1"/>
  </r>
  <r>
    <n v="1034"/>
    <n v="17"/>
    <m/>
    <m/>
    <m/>
    <m/>
    <d v="2016-08-07T10:01:03"/>
    <d v="2016-08-07T10:18:18"/>
    <n v="3190"/>
    <s v="Garfield Ave Station  "/>
    <n v="40.710467023379699"/>
    <n v="-74.070038795471191"/>
    <n v="3186"/>
    <x v="5"/>
    <n v="40.71958611647166"/>
    <n v="-74.043117463588715"/>
    <n v="26213"/>
    <x v="0"/>
    <m/>
    <m/>
    <m/>
    <m/>
    <n v="1987"/>
    <n v="37"/>
    <m/>
    <n v="1"/>
  </r>
  <r>
    <n v="514"/>
    <n v="8"/>
    <m/>
    <m/>
    <m/>
    <m/>
    <d v="2016-08-07T10:01:05"/>
    <d v="2016-08-07T10:09:40"/>
    <n v="3209"/>
    <s v="Brunswick St          "/>
    <n v="40.724176499999999"/>
    <n v="-74.050656399999994"/>
    <n v="3183"/>
    <x v="11"/>
    <n v="40.716246900000002"/>
    <n v="-74.033458800000005"/>
    <n v="24389"/>
    <x v="0"/>
    <m/>
    <m/>
    <m/>
    <m/>
    <n v="1981"/>
    <n v="43"/>
    <m/>
    <n v="1"/>
  </r>
  <r>
    <n v="1154"/>
    <n v="19"/>
    <m/>
    <m/>
    <m/>
    <m/>
    <d v="2016-08-07T10:02:59"/>
    <d v="2016-08-07T10:22:14"/>
    <n v="3212"/>
    <s v="Christ Hospital       "/>
    <n v="40.734785817999999"/>
    <n v="-74.050443635999997"/>
    <n v="3195"/>
    <x v="3"/>
    <n v="40.730742625306583"/>
    <n v="-74.063783884048462"/>
    <n v="24516"/>
    <x v="0"/>
    <m/>
    <m/>
    <m/>
    <m/>
    <n v="1971"/>
    <n v="53"/>
    <m/>
    <n v="2"/>
  </r>
  <r>
    <n v="1514"/>
    <n v="25"/>
    <m/>
    <m/>
    <m/>
    <m/>
    <d v="2016-08-07T10:03:35"/>
    <d v="2016-08-07T10:28:49"/>
    <n v="3187"/>
    <s v="Warren St             "/>
    <n v="40.721123599999999"/>
    <n v="-74.038050949999999"/>
    <n v="3183"/>
    <x v="11"/>
    <n v="40.716246900000002"/>
    <n v="-74.033458800000005"/>
    <n v="26257"/>
    <x v="1"/>
    <m/>
    <m/>
    <m/>
    <m/>
    <m/>
    <s v=""/>
    <m/>
    <n v="0"/>
  </r>
  <r>
    <n v="1488"/>
    <n v="24"/>
    <m/>
    <m/>
    <m/>
    <m/>
    <d v="2016-08-07T10:04:08"/>
    <d v="2016-08-07T10:28:57"/>
    <n v="3187"/>
    <s v="Warren St             "/>
    <n v="40.721123599999999"/>
    <n v="-74.038050949999999"/>
    <n v="3183"/>
    <x v="11"/>
    <n v="40.716246900000002"/>
    <n v="-74.033458800000005"/>
    <n v="26193"/>
    <x v="1"/>
    <m/>
    <m/>
    <m/>
    <m/>
    <m/>
    <s v=""/>
    <m/>
    <n v="0"/>
  </r>
  <r>
    <n v="126"/>
    <n v="2"/>
    <m/>
    <m/>
    <m/>
    <m/>
    <d v="2016-08-07T10:06:24"/>
    <d v="2016-08-07T10:08:31"/>
    <n v="3211"/>
    <s v="Newark Ave            "/>
    <n v="40.721525149999998"/>
    <n v="-74.046304543000005"/>
    <n v="3270"/>
    <x v="18"/>
    <n v="40.725289107811321"/>
    <n v="-74.045571684837341"/>
    <n v="26159"/>
    <x v="0"/>
    <m/>
    <m/>
    <m/>
    <m/>
    <n v="1982"/>
    <n v="42"/>
    <m/>
    <n v="1"/>
  </r>
  <r>
    <n v="702"/>
    <n v="11"/>
    <m/>
    <m/>
    <m/>
    <m/>
    <d v="2016-08-07T10:07:09"/>
    <d v="2016-08-07T10:18:51"/>
    <n v="3203"/>
    <s v="Hamilton Park         "/>
    <n v="40.727595966000003"/>
    <n v="-74.044247311000007"/>
    <n v="3205"/>
    <x v="25"/>
    <n v="40.716539780991937"/>
    <n v="-74.049637913703904"/>
    <n v="26310"/>
    <x v="0"/>
    <m/>
    <m/>
    <m/>
    <m/>
    <n v="1978"/>
    <n v="46"/>
    <m/>
    <n v="1"/>
  </r>
  <r>
    <n v="516"/>
    <n v="8"/>
    <m/>
    <m/>
    <m/>
    <m/>
    <d v="2016-08-07T10:07:49"/>
    <d v="2016-08-07T10:16:26"/>
    <n v="3203"/>
    <s v="Hamilton Park         "/>
    <n v="40.727595966000003"/>
    <n v="-74.044247311000007"/>
    <n v="3186"/>
    <x v="5"/>
    <n v="40.71958611647166"/>
    <n v="-74.043117463588715"/>
    <n v="26261"/>
    <x v="0"/>
    <m/>
    <m/>
    <m/>
    <m/>
    <n v="1991"/>
    <n v="33"/>
    <m/>
    <n v="1"/>
  </r>
  <r>
    <n v="147"/>
    <n v="2"/>
    <m/>
    <m/>
    <m/>
    <m/>
    <d v="2016-08-07T10:08:14"/>
    <d v="2016-08-07T10:10:42"/>
    <n v="3186"/>
    <s v="Grove St PATH         "/>
    <n v="40.71958611647166"/>
    <n v="-74.043117463588715"/>
    <n v="3213"/>
    <x v="7"/>
    <n v="40.718488919999999"/>
    <n v="-74.047726624999996"/>
    <n v="26290"/>
    <x v="0"/>
    <m/>
    <m/>
    <m/>
    <m/>
    <n v="1968"/>
    <n v="56"/>
    <m/>
    <n v="1"/>
  </r>
  <r>
    <n v="930"/>
    <n v="15"/>
    <m/>
    <m/>
    <m/>
    <m/>
    <d v="2016-08-07T10:09:07"/>
    <d v="2016-08-07T10:24:37"/>
    <n v="3211"/>
    <s v="Newark Ave            "/>
    <n v="40.721525149999998"/>
    <n v="-74.046304543000005"/>
    <n v="3201"/>
    <x v="22"/>
    <n v="40.737710999999997"/>
    <n v="-74.066920999999994"/>
    <n v="26229"/>
    <x v="0"/>
    <m/>
    <m/>
    <m/>
    <m/>
    <n v="1986"/>
    <n v="38"/>
    <m/>
    <n v="2"/>
  </r>
  <r>
    <n v="1681"/>
    <n v="28"/>
    <m/>
    <m/>
    <m/>
    <m/>
    <d v="2016-08-07T10:10:10"/>
    <d v="2016-08-07T10:38:12"/>
    <n v="3203"/>
    <s v="Hamilton Park         "/>
    <n v="40.727595966000003"/>
    <n v="-74.044247311000007"/>
    <n v="3192"/>
    <x v="10"/>
    <n v="40.711242300000002"/>
    <n v="-74.055701299999996"/>
    <n v="24544"/>
    <x v="1"/>
    <m/>
    <m/>
    <m/>
    <m/>
    <m/>
    <s v=""/>
    <m/>
    <n v="0"/>
  </r>
  <r>
    <n v="726"/>
    <n v="12"/>
    <m/>
    <m/>
    <m/>
    <m/>
    <d v="2016-08-07T10:10:57"/>
    <d v="2016-08-07T10:23:04"/>
    <n v="3279"/>
    <s v="Dixon Mills           "/>
    <n v="40.721630142638354"/>
    <n v="-74.04996782541275"/>
    <n v="3183"/>
    <x v="11"/>
    <n v="40.716246900000002"/>
    <n v="-74.033458800000005"/>
    <n v="24639"/>
    <x v="0"/>
    <m/>
    <m/>
    <m/>
    <m/>
    <n v="1986"/>
    <n v="38"/>
    <m/>
    <n v="1"/>
  </r>
  <r>
    <n v="3651"/>
    <n v="60"/>
    <m/>
    <m/>
    <m/>
    <m/>
    <d v="2016-08-07T10:11:03"/>
    <d v="2016-08-07T11:11:54"/>
    <n v="3186"/>
    <s v="Grove St PATH         "/>
    <n v="40.71958611647166"/>
    <n v="-74.043117463588715"/>
    <n v="3213"/>
    <x v="7"/>
    <n v="40.718488919999999"/>
    <n v="-74.047726624999996"/>
    <n v="24558"/>
    <x v="0"/>
    <m/>
    <m/>
    <m/>
    <m/>
    <n v="1964"/>
    <n v="60"/>
    <m/>
    <n v="1"/>
  </r>
  <r>
    <n v="3682"/>
    <n v="61"/>
    <m/>
    <m/>
    <m/>
    <m/>
    <d v="2016-08-07T10:11:13"/>
    <d v="2016-08-07T11:12:36"/>
    <n v="3186"/>
    <s v="Grove St PATH         "/>
    <n v="40.71958611647166"/>
    <n v="-74.043117463588715"/>
    <n v="3213"/>
    <x v="7"/>
    <n v="40.718488919999999"/>
    <n v="-74.047726624999996"/>
    <n v="26237"/>
    <x v="0"/>
    <m/>
    <m/>
    <m/>
    <m/>
    <n v="1973"/>
    <n v="51"/>
    <m/>
    <n v="2"/>
  </r>
  <r>
    <n v="1758"/>
    <n v="29"/>
    <m/>
    <m/>
    <m/>
    <m/>
    <d v="2016-08-07T10:11:17"/>
    <d v="2016-08-07T10:40:35"/>
    <n v="3278"/>
    <s v="Monmouth and 6th      "/>
    <n v="40.725685483629007"/>
    <n v="-74.048790335655212"/>
    <n v="3275"/>
    <x v="17"/>
    <n v="40.718355198232139"/>
    <n v="-74.038914442062378"/>
    <n v="24504"/>
    <x v="0"/>
    <m/>
    <m/>
    <m/>
    <m/>
    <n v="1982"/>
    <n v="42"/>
    <m/>
    <n v="1"/>
  </r>
  <r>
    <n v="1563"/>
    <n v="26"/>
    <m/>
    <m/>
    <m/>
    <m/>
    <d v="2016-08-07T10:11:33"/>
    <d v="2016-08-07T10:37:37"/>
    <n v="3203"/>
    <s v="Hamilton Park         "/>
    <n v="40.727595966000003"/>
    <n v="-74.044247311000007"/>
    <n v="3192"/>
    <x v="10"/>
    <n v="40.711242300000002"/>
    <n v="-74.055701299999996"/>
    <n v="24486"/>
    <x v="1"/>
    <m/>
    <m/>
    <m/>
    <m/>
    <m/>
    <s v=""/>
    <m/>
    <n v="0"/>
  </r>
  <r>
    <n v="465"/>
    <n v="7"/>
    <m/>
    <m/>
    <m/>
    <m/>
    <d v="2016-08-07T10:11:41"/>
    <d v="2016-08-07T10:19:26"/>
    <n v="3186"/>
    <s v="Grove St PATH         "/>
    <n v="40.71958611647166"/>
    <n v="-74.043117463588715"/>
    <n v="3183"/>
    <x v="11"/>
    <n v="40.716246900000002"/>
    <n v="-74.033458800000005"/>
    <n v="26278"/>
    <x v="0"/>
    <m/>
    <m/>
    <m/>
    <m/>
    <n v="1983"/>
    <n v="41"/>
    <m/>
    <n v="2"/>
  </r>
  <r>
    <n v="450"/>
    <n v="7"/>
    <m/>
    <m/>
    <m/>
    <m/>
    <d v="2016-08-07T10:11:46"/>
    <d v="2016-08-07T10:19:16"/>
    <n v="3186"/>
    <s v="Grove St PATH         "/>
    <n v="40.71958611647166"/>
    <n v="-74.043117463588715"/>
    <n v="3183"/>
    <x v="11"/>
    <n v="40.716246900000002"/>
    <n v="-74.033458800000005"/>
    <n v="26186"/>
    <x v="0"/>
    <m/>
    <m/>
    <m/>
    <m/>
    <n v="1983"/>
    <n v="41"/>
    <m/>
    <n v="1"/>
  </r>
  <r>
    <n v="509"/>
    <n v="8"/>
    <m/>
    <m/>
    <m/>
    <m/>
    <d v="2016-08-07T10:13:11"/>
    <d v="2016-08-07T10:21:41"/>
    <n v="3183"/>
    <s v="Exchange Place        "/>
    <n v="40.716246900000002"/>
    <n v="-74.033458800000005"/>
    <n v="3267"/>
    <x v="33"/>
    <n v="40.712418823756899"/>
    <n v="-74.038525521755219"/>
    <n v="26275"/>
    <x v="0"/>
    <m/>
    <m/>
    <m/>
    <m/>
    <n v="1985"/>
    <n v="39"/>
    <m/>
    <n v="1"/>
  </r>
  <r>
    <n v="190"/>
    <n v="3"/>
    <m/>
    <m/>
    <m/>
    <m/>
    <d v="2016-08-07T10:15:25"/>
    <d v="2016-08-07T10:18:35"/>
    <n v="3187"/>
    <s v="Warren St             "/>
    <n v="40.721123599999999"/>
    <n v="-74.038050949999999"/>
    <n v="3186"/>
    <x v="5"/>
    <n v="40.71958611647166"/>
    <n v="-74.043117463588715"/>
    <n v="24710"/>
    <x v="0"/>
    <m/>
    <m/>
    <m/>
    <m/>
    <n v="1988"/>
    <n v="36"/>
    <m/>
    <n v="2"/>
  </r>
  <r>
    <n v="319"/>
    <n v="5"/>
    <m/>
    <m/>
    <m/>
    <m/>
    <d v="2016-08-07T10:15:46"/>
    <d v="2016-08-07T10:21:06"/>
    <n v="3203"/>
    <s v="Hamilton Park         "/>
    <n v="40.727595966000003"/>
    <n v="-74.044247311000007"/>
    <n v="3186"/>
    <x v="5"/>
    <n v="40.71958611647166"/>
    <n v="-74.043117463588715"/>
    <n v="24419"/>
    <x v="0"/>
    <m/>
    <m/>
    <m/>
    <m/>
    <n v="1988"/>
    <n v="36"/>
    <m/>
    <n v="2"/>
  </r>
  <r>
    <n v="913"/>
    <n v="15"/>
    <m/>
    <m/>
    <m/>
    <m/>
    <d v="2016-08-07T10:17:03"/>
    <d v="2016-08-07T10:32:16"/>
    <n v="3267"/>
    <s v="Morris Canal          "/>
    <n v="40.712418823756899"/>
    <n v="-74.038525521755219"/>
    <n v="3192"/>
    <x v="10"/>
    <n v="40.711242300000002"/>
    <n v="-74.055701299999996"/>
    <n v="26281"/>
    <x v="1"/>
    <m/>
    <m/>
    <m/>
    <m/>
    <m/>
    <s v=""/>
    <m/>
    <n v="0"/>
  </r>
  <r>
    <n v="179"/>
    <n v="2"/>
    <m/>
    <m/>
    <m/>
    <m/>
    <d v="2016-08-07T10:18:23"/>
    <d v="2016-08-07T10:21:23"/>
    <n v="3209"/>
    <s v="Brunswick St          "/>
    <n v="40.724176499999999"/>
    <n v="-74.050656399999994"/>
    <n v="3186"/>
    <x v="5"/>
    <n v="40.71958611647166"/>
    <n v="-74.043117463588715"/>
    <n v="26176"/>
    <x v="0"/>
    <m/>
    <m/>
    <m/>
    <m/>
    <n v="1976"/>
    <n v="48"/>
    <m/>
    <n v="1"/>
  </r>
  <r>
    <n v="1777"/>
    <n v="29"/>
    <m/>
    <m/>
    <m/>
    <m/>
    <d v="2016-08-07T10:18:49"/>
    <d v="2016-08-07T10:48:27"/>
    <n v="3267"/>
    <s v="Morris Canal          "/>
    <n v="40.712418823756899"/>
    <n v="-74.038525521755219"/>
    <n v="3199"/>
    <x v="21"/>
    <n v="40.728744800000001"/>
    <n v="-74.032108199999996"/>
    <n v="24425"/>
    <x v="0"/>
    <m/>
    <m/>
    <m/>
    <m/>
    <n v="1985"/>
    <n v="39"/>
    <m/>
    <n v="1"/>
  </r>
  <r>
    <n v="1781"/>
    <n v="29"/>
    <m/>
    <m/>
    <m/>
    <m/>
    <d v="2016-08-07T10:18:51"/>
    <d v="2016-08-07T10:48:32"/>
    <n v="3267"/>
    <s v="Morris Canal          "/>
    <n v="40.712418823756899"/>
    <n v="-74.038525521755219"/>
    <n v="3199"/>
    <x v="21"/>
    <n v="40.728744800000001"/>
    <n v="-74.032108199999996"/>
    <n v="24437"/>
    <x v="0"/>
    <m/>
    <m/>
    <m/>
    <m/>
    <n v="1988"/>
    <n v="36"/>
    <m/>
    <n v="2"/>
  </r>
  <r>
    <n v="178"/>
    <n v="2"/>
    <m/>
    <m/>
    <m/>
    <m/>
    <d v="2016-08-07T10:18:52"/>
    <d v="2016-08-07T10:21:51"/>
    <n v="3278"/>
    <s v="Monmouth and 6th      "/>
    <n v="40.725685483629007"/>
    <n v="-74.048790335655212"/>
    <n v="3211"/>
    <x v="14"/>
    <n v="40.721525149999998"/>
    <n v="-74.046304543000005"/>
    <n v="24670"/>
    <x v="0"/>
    <m/>
    <m/>
    <m/>
    <m/>
    <n v="1983"/>
    <n v="41"/>
    <m/>
    <n v="2"/>
  </r>
  <r>
    <n v="305"/>
    <n v="5"/>
    <m/>
    <m/>
    <m/>
    <m/>
    <d v="2016-08-07T10:19:50"/>
    <d v="2016-08-07T10:24:55"/>
    <n v="3267"/>
    <s v="Morris Canal          "/>
    <n v="40.712418823756899"/>
    <n v="-74.038525521755219"/>
    <n v="3183"/>
    <x v="11"/>
    <n v="40.716246900000002"/>
    <n v="-74.033458800000005"/>
    <n v="26204"/>
    <x v="0"/>
    <m/>
    <m/>
    <m/>
    <m/>
    <n v="1941"/>
    <n v="83"/>
    <m/>
    <n v="1"/>
  </r>
  <r>
    <n v="162"/>
    <n v="2"/>
    <m/>
    <m/>
    <m/>
    <m/>
    <d v="2016-08-07T10:21:41"/>
    <d v="2016-08-07T10:24:23"/>
    <n v="3275"/>
    <s v="Columbus Drive        "/>
    <n v="40.718355198232139"/>
    <n v="-74.038914442062378"/>
    <n v="3183"/>
    <x v="11"/>
    <n v="40.716246900000002"/>
    <n v="-74.033458800000005"/>
    <n v="26253"/>
    <x v="0"/>
    <m/>
    <m/>
    <m/>
    <m/>
    <n v="1962"/>
    <n v="62"/>
    <m/>
    <n v="2"/>
  </r>
  <r>
    <n v="1394"/>
    <n v="23"/>
    <m/>
    <m/>
    <m/>
    <m/>
    <d v="2016-08-07T10:21:51"/>
    <d v="2016-08-07T10:45:06"/>
    <n v="3189"/>
    <s v="West Side Light Rail  "/>
    <n v="40.714402"/>
    <n v="-74.088772300000002"/>
    <n v="3189"/>
    <x v="35"/>
    <n v="40.714402"/>
    <n v="-74.088772300000002"/>
    <n v="24453"/>
    <x v="1"/>
    <m/>
    <m/>
    <m/>
    <m/>
    <m/>
    <s v=""/>
    <m/>
    <n v="0"/>
  </r>
  <r>
    <n v="291"/>
    <n v="4"/>
    <m/>
    <m/>
    <m/>
    <m/>
    <d v="2016-08-07T10:22:34"/>
    <d v="2016-08-07T10:27:26"/>
    <n v="3267"/>
    <s v="Morris Canal          "/>
    <n v="40.712418823756899"/>
    <n v="-74.038525521755219"/>
    <n v="3187"/>
    <x v="16"/>
    <n v="40.721123599999999"/>
    <n v="-74.038050949999999"/>
    <n v="26215"/>
    <x v="0"/>
    <m/>
    <m/>
    <m/>
    <m/>
    <m/>
    <s v=""/>
    <m/>
    <n v="0"/>
  </r>
  <r>
    <n v="1528"/>
    <n v="25"/>
    <m/>
    <m/>
    <m/>
    <m/>
    <d v="2016-08-07T10:26:05"/>
    <d v="2016-08-07T10:51:33"/>
    <n v="3199"/>
    <s v="Newport Pkwy          "/>
    <n v="40.728744800000001"/>
    <n v="-74.032108199999996"/>
    <n v="3202"/>
    <x v="15"/>
    <n v="40.727223500000001"/>
    <n v="-74.033758899999995"/>
    <n v="24390"/>
    <x v="1"/>
    <m/>
    <m/>
    <m/>
    <m/>
    <m/>
    <s v=""/>
    <m/>
    <n v="0"/>
  </r>
  <r>
    <n v="519"/>
    <n v="8"/>
    <m/>
    <m/>
    <m/>
    <m/>
    <d v="2016-08-07T10:26:12"/>
    <d v="2016-08-07T10:34:51"/>
    <n v="3184"/>
    <s v="Paulus Hook           "/>
    <n v="40.7141454"/>
    <n v="-74.033551900000006"/>
    <n v="3203"/>
    <x v="9"/>
    <n v="40.727595966000003"/>
    <n v="-74.044247311000007"/>
    <n v="26266"/>
    <x v="0"/>
    <m/>
    <m/>
    <m/>
    <m/>
    <n v="1985"/>
    <n v="39"/>
    <m/>
    <n v="1"/>
  </r>
  <r>
    <n v="256"/>
    <n v="4"/>
    <m/>
    <m/>
    <m/>
    <m/>
    <d v="2016-08-07T10:27:51"/>
    <d v="2016-08-07T10:32:08"/>
    <n v="3213"/>
    <s v="Van Vorst Park        "/>
    <n v="40.718488919999999"/>
    <n v="-74.047726624999996"/>
    <n v="3209"/>
    <x v="28"/>
    <n v="40.724176499999999"/>
    <n v="-74.050656399999994"/>
    <n v="26290"/>
    <x v="0"/>
    <m/>
    <m/>
    <m/>
    <m/>
    <n v="1954"/>
    <n v="70"/>
    <m/>
    <n v="1"/>
  </r>
  <r>
    <n v="417"/>
    <n v="6"/>
    <m/>
    <m/>
    <m/>
    <m/>
    <d v="2016-08-07T10:30:39"/>
    <d v="2016-08-07T10:37:36"/>
    <n v="3202"/>
    <s v="Newport PATH          "/>
    <n v="40.727223500000001"/>
    <n v="-74.033758899999995"/>
    <n v="3184"/>
    <x v="8"/>
    <n v="40.7141454"/>
    <n v="-74.033551900000006"/>
    <n v="24523"/>
    <x v="0"/>
    <m/>
    <m/>
    <m/>
    <m/>
    <n v="1985"/>
    <n v="39"/>
    <m/>
    <n v="1"/>
  </r>
  <r>
    <n v="293"/>
    <n v="4"/>
    <m/>
    <m/>
    <m/>
    <m/>
    <d v="2016-08-07T10:30:51"/>
    <d v="2016-08-07T10:35:45"/>
    <n v="3276"/>
    <s v="Marin Light Rail      "/>
    <n v="40.714584035358932"/>
    <n v="-74.042817056179047"/>
    <n v="3183"/>
    <x v="11"/>
    <n v="40.716246900000002"/>
    <n v="-74.033458800000005"/>
    <n v="24416"/>
    <x v="0"/>
    <m/>
    <m/>
    <m/>
    <m/>
    <n v="1989"/>
    <n v="35"/>
    <m/>
    <n v="2"/>
  </r>
  <r>
    <n v="1403"/>
    <n v="23"/>
    <m/>
    <m/>
    <m/>
    <m/>
    <d v="2016-08-07T10:31:22"/>
    <d v="2016-08-07T10:54:46"/>
    <n v="3183"/>
    <s v="Exchange Place        "/>
    <n v="40.716246900000002"/>
    <n v="-74.033458800000005"/>
    <n v="3187"/>
    <x v="16"/>
    <n v="40.721123599999999"/>
    <n v="-74.038050949999999"/>
    <n v="24389"/>
    <x v="1"/>
    <m/>
    <m/>
    <m/>
    <m/>
    <m/>
    <s v=""/>
    <m/>
    <n v="0"/>
  </r>
  <r>
    <n v="1331"/>
    <n v="22"/>
    <m/>
    <m/>
    <m/>
    <m/>
    <d v="2016-08-07T10:32:17"/>
    <d v="2016-08-07T10:54:29"/>
    <n v="3183"/>
    <s v="Exchange Place        "/>
    <n v="40.716246900000002"/>
    <n v="-74.033458800000005"/>
    <n v="3187"/>
    <x v="16"/>
    <n v="40.721123599999999"/>
    <n v="-74.038050949999999"/>
    <n v="26268"/>
    <x v="1"/>
    <m/>
    <m/>
    <m/>
    <m/>
    <m/>
    <s v=""/>
    <m/>
    <n v="0"/>
  </r>
  <r>
    <n v="188"/>
    <n v="3"/>
    <m/>
    <m/>
    <m/>
    <m/>
    <d v="2016-08-07T10:34:58"/>
    <d v="2016-08-07T10:38:07"/>
    <n v="3194"/>
    <s v="McGinley Square       "/>
    <n v="40.725339925355797"/>
    <n v="-74.067622125148773"/>
    <n v="3195"/>
    <x v="3"/>
    <n v="40.730742625306583"/>
    <n v="-74.063783884048462"/>
    <n v="24448"/>
    <x v="0"/>
    <m/>
    <m/>
    <m/>
    <m/>
    <n v="1977"/>
    <n v="47"/>
    <m/>
    <n v="1"/>
  </r>
  <r>
    <n v="4235"/>
    <n v="70"/>
    <m/>
    <m/>
    <m/>
    <m/>
    <d v="2016-08-07T10:36:07"/>
    <d v="2016-08-07T11:46:42"/>
    <n v="3192"/>
    <s v="Liberty Light Rail    "/>
    <n v="40.711242300000002"/>
    <n v="-74.055701299999996"/>
    <n v="3192"/>
    <x v="10"/>
    <n v="40.711242300000002"/>
    <n v="-74.055701299999996"/>
    <n v="26155"/>
    <x v="1"/>
    <m/>
    <m/>
    <m/>
    <m/>
    <m/>
    <s v=""/>
    <m/>
    <n v="0"/>
  </r>
  <r>
    <n v="4208"/>
    <n v="70"/>
    <m/>
    <m/>
    <m/>
    <m/>
    <d v="2016-08-07T10:36:33"/>
    <d v="2016-08-07T11:46:42"/>
    <n v="3192"/>
    <s v="Liberty Light Rail    "/>
    <n v="40.711242300000002"/>
    <n v="-74.055701299999996"/>
    <n v="3192"/>
    <x v="10"/>
    <n v="40.711242300000002"/>
    <n v="-74.055701299999996"/>
    <n v="24655"/>
    <x v="1"/>
    <m/>
    <m/>
    <m/>
    <m/>
    <m/>
    <s v=""/>
    <m/>
    <n v="0"/>
  </r>
  <r>
    <n v="231"/>
    <n v="3"/>
    <m/>
    <m/>
    <m/>
    <m/>
    <d v="2016-08-07T10:38:54"/>
    <d v="2016-08-07T10:42:45"/>
    <n v="3203"/>
    <s v="Hamilton Park         "/>
    <n v="40.727595966000003"/>
    <n v="-74.044247311000007"/>
    <n v="3273"/>
    <x v="0"/>
    <n v="40.721650724879986"/>
    <n v="-74.042884111404419"/>
    <n v="26266"/>
    <x v="0"/>
    <m/>
    <m/>
    <m/>
    <m/>
    <n v="1982"/>
    <n v="42"/>
    <m/>
    <n v="1"/>
  </r>
  <r>
    <n v="273"/>
    <n v="4"/>
    <m/>
    <m/>
    <m/>
    <m/>
    <d v="2016-08-07T10:40:04"/>
    <d v="2016-08-07T10:44:38"/>
    <n v="3213"/>
    <s v="Van Vorst Park        "/>
    <n v="40.718488919999999"/>
    <n v="-74.047726624999996"/>
    <n v="3273"/>
    <x v="0"/>
    <n v="40.721650724879986"/>
    <n v="-74.042884111404419"/>
    <n v="26184"/>
    <x v="0"/>
    <m/>
    <m/>
    <m/>
    <m/>
    <n v="1968"/>
    <n v="56"/>
    <m/>
    <n v="1"/>
  </r>
  <r>
    <n v="1094"/>
    <n v="18"/>
    <m/>
    <m/>
    <m/>
    <m/>
    <d v="2016-08-07T10:40:03"/>
    <d v="2016-08-07T10:58:17"/>
    <n v="3195"/>
    <s v="Sip Ave               "/>
    <n v="40.730742625306583"/>
    <n v="-74.063783884048462"/>
    <n v="3202"/>
    <x v="15"/>
    <n v="40.727223500000001"/>
    <n v="-74.033758899999995"/>
    <n v="24516"/>
    <x v="0"/>
    <m/>
    <m/>
    <m/>
    <m/>
    <n v="1983"/>
    <n v="41"/>
    <m/>
    <n v="1"/>
  </r>
  <r>
    <n v="572"/>
    <n v="9"/>
    <m/>
    <m/>
    <m/>
    <m/>
    <d v="2016-08-07T10:42:06"/>
    <d v="2016-08-07T10:51:38"/>
    <n v="3275"/>
    <s v="Columbus Drive        "/>
    <n v="40.718355198232139"/>
    <n v="-74.038914442062378"/>
    <n v="3184"/>
    <x v="8"/>
    <n v="40.7141454"/>
    <n v="-74.033551900000006"/>
    <n v="24612"/>
    <x v="0"/>
    <m/>
    <m/>
    <m/>
    <m/>
    <n v="1990"/>
    <n v="34"/>
    <m/>
    <n v="1"/>
  </r>
  <r>
    <n v="810"/>
    <n v="13"/>
    <m/>
    <m/>
    <m/>
    <m/>
    <d v="2016-08-07T10:42:27"/>
    <d v="2016-08-07T10:55:58"/>
    <n v="3190"/>
    <s v="Garfield Ave Station  "/>
    <n v="40.710467023379699"/>
    <n v="-74.070038795471191"/>
    <n v="3183"/>
    <x v="11"/>
    <n v="40.716246900000002"/>
    <n v="-74.033458800000005"/>
    <n v="26297"/>
    <x v="0"/>
    <m/>
    <m/>
    <m/>
    <m/>
    <n v="1986"/>
    <n v="38"/>
    <m/>
    <n v="1"/>
  </r>
  <r>
    <n v="240"/>
    <n v="4"/>
    <m/>
    <m/>
    <m/>
    <m/>
    <d v="2016-08-07T10:44:08"/>
    <d v="2016-08-07T10:48:08"/>
    <n v="3203"/>
    <s v="Hamilton Park         "/>
    <n v="40.727595966000003"/>
    <n v="-74.044247311000007"/>
    <n v="3186"/>
    <x v="5"/>
    <n v="40.71958611647166"/>
    <n v="-74.043117463588715"/>
    <n v="26289"/>
    <x v="0"/>
    <m/>
    <m/>
    <m/>
    <m/>
    <n v="1976"/>
    <n v="48"/>
    <m/>
    <n v="1"/>
  </r>
  <r>
    <n v="674"/>
    <n v="11"/>
    <m/>
    <m/>
    <m/>
    <m/>
    <d v="2016-08-07T10:45:53"/>
    <d v="2016-08-07T10:57:07"/>
    <n v="3187"/>
    <s v="Warren St             "/>
    <n v="40.721123599999999"/>
    <n v="-74.038050949999999"/>
    <n v="3211"/>
    <x v="14"/>
    <n v="40.721525149999998"/>
    <n v="-74.046304543000005"/>
    <n v="26189"/>
    <x v="0"/>
    <m/>
    <m/>
    <m/>
    <m/>
    <n v="1992"/>
    <n v="32"/>
    <m/>
    <n v="1"/>
  </r>
  <r>
    <n v="467"/>
    <n v="7"/>
    <m/>
    <m/>
    <m/>
    <m/>
    <d v="2016-08-07T10:46:41"/>
    <d v="2016-08-07T10:54:28"/>
    <n v="3205"/>
    <s v="JC Medical Center     "/>
    <n v="40.716539780991937"/>
    <n v="-74.049637913703904"/>
    <n v="3203"/>
    <x v="9"/>
    <n v="40.727595966000003"/>
    <n v="-74.044247311000007"/>
    <n v="26286"/>
    <x v="0"/>
    <m/>
    <m/>
    <m/>
    <m/>
    <n v="1978"/>
    <n v="46"/>
    <m/>
    <n v="1"/>
  </r>
  <r>
    <n v="1714"/>
    <n v="28"/>
    <m/>
    <m/>
    <m/>
    <m/>
    <d v="2016-08-07T10:49:01"/>
    <d v="2016-08-07T11:17:35"/>
    <n v="3189"/>
    <s v="West Side Light Rail  "/>
    <n v="40.714402"/>
    <n v="-74.088772300000002"/>
    <n v="3189"/>
    <x v="35"/>
    <n v="40.714402"/>
    <n v="-74.088772300000002"/>
    <n v="26206"/>
    <x v="1"/>
    <m/>
    <m/>
    <m/>
    <m/>
    <m/>
    <s v=""/>
    <m/>
    <n v="0"/>
  </r>
  <r>
    <n v="1001"/>
    <n v="16"/>
    <m/>
    <m/>
    <m/>
    <m/>
    <d v="2016-08-07T10:49:22"/>
    <d v="2016-08-07T11:06:04"/>
    <n v="3213"/>
    <s v="Van Vorst Park        "/>
    <n v="40.718488919999999"/>
    <n v="-74.047726624999996"/>
    <n v="3213"/>
    <x v="7"/>
    <n v="40.718488919999999"/>
    <n v="-74.047726624999996"/>
    <n v="26190"/>
    <x v="0"/>
    <m/>
    <m/>
    <m/>
    <m/>
    <n v="1992"/>
    <n v="32"/>
    <m/>
    <n v="1"/>
  </r>
  <r>
    <n v="79538"/>
    <n v="1325"/>
    <m/>
    <m/>
    <m/>
    <m/>
    <d v="2016-08-07T10:50:16"/>
    <d v="2016-08-08T08:55:54"/>
    <n v="3212"/>
    <s v="Christ Hospital       "/>
    <n v="40.734785817999999"/>
    <n v="-74.050443635999997"/>
    <n v="3186"/>
    <x v="5"/>
    <n v="40.71958611647166"/>
    <n v="-74.043117463588715"/>
    <n v="24449"/>
    <x v="0"/>
    <m/>
    <m/>
    <m/>
    <m/>
    <n v="1982"/>
    <n v="42"/>
    <m/>
    <n v="1"/>
  </r>
  <r>
    <n v="2000"/>
    <n v="33"/>
    <m/>
    <m/>
    <m/>
    <m/>
    <d v="2016-08-07T10:50:35"/>
    <d v="2016-08-07T11:23:56"/>
    <n v="3199"/>
    <s v="Newport Pkwy          "/>
    <n v="40.728744800000001"/>
    <n v="-74.032108199999996"/>
    <n v="3199"/>
    <x v="21"/>
    <n v="40.728744800000001"/>
    <n v="-74.032108199999996"/>
    <n v="24446"/>
    <x v="0"/>
    <m/>
    <m/>
    <m/>
    <m/>
    <n v="1985"/>
    <n v="39"/>
    <m/>
    <n v="1"/>
  </r>
  <r>
    <n v="1981"/>
    <n v="33"/>
    <m/>
    <m/>
    <m/>
    <m/>
    <d v="2016-08-07T10:50:40"/>
    <d v="2016-08-07T11:23:42"/>
    <n v="3199"/>
    <s v="Newport Pkwy          "/>
    <n v="40.728744800000001"/>
    <n v="-74.032108199999996"/>
    <n v="3199"/>
    <x v="21"/>
    <n v="40.728744800000001"/>
    <n v="-74.032108199999996"/>
    <n v="26293"/>
    <x v="0"/>
    <m/>
    <m/>
    <m/>
    <m/>
    <n v="1988"/>
    <n v="36"/>
    <m/>
    <n v="2"/>
  </r>
  <r>
    <n v="260"/>
    <n v="4"/>
    <m/>
    <m/>
    <m/>
    <m/>
    <d v="2016-08-07T10:50:56"/>
    <d v="2016-08-07T10:55:17"/>
    <n v="3206"/>
    <s v="Hilltop               "/>
    <n v="40.7311689"/>
    <n v="-74.057573599999998"/>
    <n v="3195"/>
    <x v="3"/>
    <n v="40.730742625306583"/>
    <n v="-74.063783884048462"/>
    <n v="26187"/>
    <x v="0"/>
    <m/>
    <m/>
    <m/>
    <m/>
    <n v="1986"/>
    <n v="38"/>
    <m/>
    <n v="1"/>
  </r>
  <r>
    <n v="555"/>
    <n v="9"/>
    <m/>
    <m/>
    <m/>
    <m/>
    <d v="2016-08-07T10:54:13"/>
    <d v="2016-08-07T11:03:29"/>
    <n v="3193"/>
    <s v="Lincoln Park          "/>
    <n v="40.724605099886901"/>
    <n v="-74.078405946493149"/>
    <n v="3195"/>
    <x v="3"/>
    <n v="40.730742625306583"/>
    <n v="-74.063783884048462"/>
    <n v="24594"/>
    <x v="0"/>
    <m/>
    <m/>
    <m/>
    <m/>
    <n v="1980"/>
    <n v="44"/>
    <m/>
    <n v="1"/>
  </r>
  <r>
    <n v="1034"/>
    <n v="17"/>
    <m/>
    <m/>
    <m/>
    <m/>
    <d v="2016-08-07T10:54:31"/>
    <d v="2016-08-07T11:11:45"/>
    <n v="3199"/>
    <s v="Newport Pkwy          "/>
    <n v="40.728744800000001"/>
    <n v="-74.032108199999996"/>
    <n v="3183"/>
    <x v="11"/>
    <n v="40.716246900000002"/>
    <n v="-74.033458800000005"/>
    <n v="24487"/>
    <x v="0"/>
    <m/>
    <m/>
    <m/>
    <m/>
    <n v="1982"/>
    <n v="42"/>
    <m/>
    <n v="1"/>
  </r>
  <r>
    <n v="457"/>
    <n v="7"/>
    <m/>
    <m/>
    <m/>
    <m/>
    <d v="2016-08-07T10:58:57"/>
    <d v="2016-08-07T11:06:35"/>
    <n v="3213"/>
    <s v="Van Vorst Park        "/>
    <n v="40.718488919999999"/>
    <n v="-74.047726624999996"/>
    <n v="3273"/>
    <x v="0"/>
    <n v="40.721650724879986"/>
    <n v="-74.042884111404419"/>
    <n v="24535"/>
    <x v="0"/>
    <m/>
    <m/>
    <m/>
    <m/>
    <n v="1981"/>
    <n v="43"/>
    <m/>
    <n v="1"/>
  </r>
  <r>
    <n v="692"/>
    <n v="11"/>
    <m/>
    <m/>
    <m/>
    <m/>
    <d v="2016-08-07T10:59:26"/>
    <d v="2016-08-07T11:10:59"/>
    <n v="3276"/>
    <s v="Marin Light Rail      "/>
    <n v="40.714584035358932"/>
    <n v="-74.042817056179047"/>
    <n v="3203"/>
    <x v="9"/>
    <n v="40.727595966000003"/>
    <n v="-74.044247311000007"/>
    <n v="26198"/>
    <x v="1"/>
    <m/>
    <m/>
    <m/>
    <m/>
    <m/>
    <s v=""/>
    <m/>
    <n v="0"/>
  </r>
  <r>
    <n v="1566"/>
    <n v="26"/>
    <m/>
    <m/>
    <m/>
    <m/>
    <d v="2016-08-07T11:01:36"/>
    <d v="2016-08-07T11:27:43"/>
    <n v="3267"/>
    <s v="Morris Canal          "/>
    <n v="40.712418823756899"/>
    <n v="-74.038525521755219"/>
    <n v="3267"/>
    <x v="33"/>
    <n v="40.712418823756899"/>
    <n v="-74.038525521755219"/>
    <n v="26277"/>
    <x v="0"/>
    <m/>
    <m/>
    <m/>
    <m/>
    <n v="1980"/>
    <n v="44"/>
    <m/>
    <n v="1"/>
  </r>
  <r>
    <n v="160"/>
    <n v="2"/>
    <m/>
    <m/>
    <m/>
    <m/>
    <d v="2016-08-07T11:03:47"/>
    <d v="2016-08-07T11:06:27"/>
    <n v="3194"/>
    <s v="McGinley Square       "/>
    <n v="40.725339925355797"/>
    <n v="-74.067622125148773"/>
    <n v="3195"/>
    <x v="3"/>
    <n v="40.730742625306583"/>
    <n v="-74.063783884048462"/>
    <n v="24718"/>
    <x v="0"/>
    <m/>
    <m/>
    <m/>
    <m/>
    <n v="1981"/>
    <n v="43"/>
    <m/>
    <n v="1"/>
  </r>
  <r>
    <n v="119"/>
    <n v="1"/>
    <m/>
    <m/>
    <m/>
    <m/>
    <d v="2016-08-07T11:04:10"/>
    <d v="2016-08-07T11:06:09"/>
    <n v="3185"/>
    <s v="City Hall             "/>
    <n v="40.717732499999997"/>
    <n v="-74.043845000000005"/>
    <n v="3213"/>
    <x v="7"/>
    <n v="40.718488919999999"/>
    <n v="-74.047726624999996"/>
    <n v="24469"/>
    <x v="0"/>
    <m/>
    <m/>
    <m/>
    <m/>
    <n v="1983"/>
    <n v="41"/>
    <m/>
    <n v="1"/>
  </r>
  <r>
    <n v="910"/>
    <n v="15"/>
    <m/>
    <m/>
    <m/>
    <m/>
    <d v="2016-08-07T11:05:15"/>
    <d v="2016-08-07T11:20:26"/>
    <n v="3199"/>
    <s v="Newport Pkwy          "/>
    <n v="40.728744800000001"/>
    <n v="-74.032108199999996"/>
    <n v="3213"/>
    <x v="7"/>
    <n v="40.718488919999999"/>
    <n v="-74.047726624999996"/>
    <n v="26431"/>
    <x v="0"/>
    <m/>
    <m/>
    <m/>
    <m/>
    <n v="1989"/>
    <n v="35"/>
    <m/>
    <n v="1"/>
  </r>
  <r>
    <n v="427"/>
    <n v="7"/>
    <m/>
    <m/>
    <m/>
    <m/>
    <d v="2016-08-07T11:05:42"/>
    <d v="2016-08-07T11:12:49"/>
    <n v="3206"/>
    <s v="Hilltop               "/>
    <n v="40.7311689"/>
    <n v="-74.057573599999998"/>
    <n v="3201"/>
    <x v="22"/>
    <n v="40.737710999999997"/>
    <n v="-74.066920999999994"/>
    <n v="24493"/>
    <x v="0"/>
    <m/>
    <m/>
    <m/>
    <m/>
    <n v="1970"/>
    <n v="54"/>
    <m/>
    <n v="1"/>
  </r>
  <r>
    <n v="782"/>
    <n v="13"/>
    <m/>
    <m/>
    <m/>
    <m/>
    <d v="2016-08-07T11:06:18"/>
    <d v="2016-08-07T11:19:21"/>
    <n v="3199"/>
    <s v="Newport Pkwy          "/>
    <n v="40.728744800000001"/>
    <n v="-74.032108199999996"/>
    <n v="3183"/>
    <x v="11"/>
    <n v="40.716246900000002"/>
    <n v="-74.033458800000005"/>
    <n v="24582"/>
    <x v="1"/>
    <m/>
    <m/>
    <m/>
    <m/>
    <m/>
    <s v=""/>
    <m/>
    <n v="0"/>
  </r>
  <r>
    <n v="271"/>
    <n v="4"/>
    <m/>
    <m/>
    <m/>
    <m/>
    <d v="2016-08-07T11:07:08"/>
    <d v="2016-08-07T11:11:39"/>
    <n v="3205"/>
    <s v="JC Medical Center     "/>
    <n v="40.716539780991937"/>
    <n v="-74.049637913703904"/>
    <n v="3211"/>
    <x v="14"/>
    <n v="40.721525149999998"/>
    <n v="-74.046304543000005"/>
    <n v="24618"/>
    <x v="0"/>
    <m/>
    <m/>
    <m/>
    <m/>
    <n v="1976"/>
    <n v="48"/>
    <m/>
    <n v="2"/>
  </r>
  <r>
    <n v="906"/>
    <n v="15"/>
    <m/>
    <m/>
    <m/>
    <m/>
    <d v="2016-08-07T11:07:51"/>
    <d v="2016-08-07T11:22:57"/>
    <n v="3190"/>
    <s v="Garfield Ave Station  "/>
    <n v="40.710467023379699"/>
    <n v="-74.070038795471191"/>
    <n v="3185"/>
    <x v="13"/>
    <n v="40.717732499999997"/>
    <n v="-74.043845000000005"/>
    <n v="24715"/>
    <x v="1"/>
    <m/>
    <m/>
    <m/>
    <m/>
    <m/>
    <s v=""/>
    <m/>
    <n v="0"/>
  </r>
  <r>
    <n v="227"/>
    <n v="3"/>
    <m/>
    <m/>
    <m/>
    <m/>
    <d v="2016-08-07T11:07:53"/>
    <d v="2016-08-07T11:11:40"/>
    <n v="3183"/>
    <s v="Exchange Place        "/>
    <n v="40.716246900000002"/>
    <n v="-74.033458800000005"/>
    <n v="3267"/>
    <x v="33"/>
    <n v="40.712418823756899"/>
    <n v="-74.038525521755219"/>
    <n v="26309"/>
    <x v="0"/>
    <m/>
    <m/>
    <m/>
    <m/>
    <n v="1977"/>
    <n v="47"/>
    <m/>
    <n v="1"/>
  </r>
  <r>
    <n v="1217"/>
    <n v="20"/>
    <m/>
    <m/>
    <m/>
    <m/>
    <d v="2016-08-07T11:08:24"/>
    <d v="2016-08-07T11:28:42"/>
    <n v="3210"/>
    <s v="Pershing Field        "/>
    <n v="40.742677141000001"/>
    <n v="-74.051788633000001"/>
    <n v="3202"/>
    <x v="15"/>
    <n v="40.727223500000001"/>
    <n v="-74.033758899999995"/>
    <n v="26244"/>
    <x v="0"/>
    <m/>
    <m/>
    <m/>
    <m/>
    <n v="1987"/>
    <n v="37"/>
    <m/>
    <n v="1"/>
  </r>
  <r>
    <n v="155"/>
    <n v="2"/>
    <m/>
    <m/>
    <m/>
    <m/>
    <d v="2016-08-07T11:09:42"/>
    <d v="2016-08-07T11:12:18"/>
    <n v="3275"/>
    <s v="Columbus Drive        "/>
    <n v="40.718355198232139"/>
    <n v="-74.038914442062378"/>
    <n v="3186"/>
    <x v="5"/>
    <n v="40.71958611647166"/>
    <n v="-74.043117463588715"/>
    <n v="24504"/>
    <x v="0"/>
    <m/>
    <m/>
    <m/>
    <m/>
    <n v="1978"/>
    <n v="46"/>
    <m/>
    <n v="2"/>
  </r>
  <r>
    <n v="339"/>
    <n v="5"/>
    <m/>
    <m/>
    <m/>
    <m/>
    <d v="2016-08-07T11:09:54"/>
    <d v="2016-08-07T11:15:33"/>
    <n v="3187"/>
    <s v="Warren St             "/>
    <n v="40.721123599999999"/>
    <n v="-74.038050949999999"/>
    <n v="3267"/>
    <x v="33"/>
    <n v="40.712418823756899"/>
    <n v="-74.038525521755219"/>
    <n v="26215"/>
    <x v="0"/>
    <m/>
    <m/>
    <m/>
    <m/>
    <m/>
    <s v=""/>
    <m/>
    <n v="0"/>
  </r>
  <r>
    <n v="534"/>
    <n v="8"/>
    <m/>
    <m/>
    <m/>
    <m/>
    <d v="2016-08-07T11:09:58"/>
    <d v="2016-08-07T11:18:52"/>
    <n v="3267"/>
    <s v="Morris Canal          "/>
    <n v="40.712418823756899"/>
    <n v="-74.038525521755219"/>
    <n v="3184"/>
    <x v="8"/>
    <n v="40.7141454"/>
    <n v="-74.033551900000006"/>
    <n v="24700"/>
    <x v="0"/>
    <m/>
    <m/>
    <m/>
    <m/>
    <n v="1985"/>
    <n v="39"/>
    <m/>
    <n v="1"/>
  </r>
  <r>
    <n v="1919"/>
    <n v="31"/>
    <m/>
    <m/>
    <m/>
    <m/>
    <d v="2016-08-07T11:12:59"/>
    <d v="2016-08-07T11:44:59"/>
    <n v="3193"/>
    <s v="Lincoln Park          "/>
    <n v="40.724605099886901"/>
    <n v="-74.078405946493149"/>
    <n v="3193"/>
    <x v="4"/>
    <n v="40.724605099886901"/>
    <n v="-74.078405946493149"/>
    <n v="26305"/>
    <x v="0"/>
    <m/>
    <m/>
    <m/>
    <m/>
    <n v="1957"/>
    <n v="67"/>
    <m/>
    <n v="1"/>
  </r>
  <r>
    <n v="559"/>
    <n v="9"/>
    <m/>
    <m/>
    <m/>
    <m/>
    <d v="2016-08-07T11:13:53"/>
    <d v="2016-08-07T11:23:12"/>
    <n v="3199"/>
    <s v="Newport Pkwy          "/>
    <n v="40.728744800000001"/>
    <n v="-74.032108199999996"/>
    <n v="3184"/>
    <x v="8"/>
    <n v="40.7141454"/>
    <n v="-74.033551900000006"/>
    <n v="24425"/>
    <x v="0"/>
    <m/>
    <m/>
    <m/>
    <m/>
    <n v="1988"/>
    <n v="36"/>
    <m/>
    <n v="1"/>
  </r>
  <r>
    <n v="619"/>
    <n v="10"/>
    <m/>
    <m/>
    <m/>
    <m/>
    <d v="2016-08-07T11:14:31"/>
    <d v="2016-08-07T11:24:51"/>
    <n v="3203"/>
    <s v="Hamilton Park         "/>
    <n v="40.727595966000003"/>
    <n v="-74.044247311000007"/>
    <n v="3195"/>
    <x v="3"/>
    <n v="40.730742625306583"/>
    <n v="-74.063783884048462"/>
    <n v="24704"/>
    <x v="0"/>
    <m/>
    <m/>
    <m/>
    <m/>
    <n v="1983"/>
    <n v="41"/>
    <m/>
    <n v="1"/>
  </r>
  <r>
    <n v="583"/>
    <n v="9"/>
    <m/>
    <m/>
    <m/>
    <m/>
    <d v="2016-08-07T11:15:35"/>
    <d v="2016-08-07T11:25:18"/>
    <n v="3184"/>
    <s v="Paulus Hook           "/>
    <n v="40.7141454"/>
    <n v="-74.033551900000006"/>
    <n v="3278"/>
    <x v="12"/>
    <n v="40.725685483629007"/>
    <n v="-74.048790335655212"/>
    <n v="24491"/>
    <x v="0"/>
    <m/>
    <m/>
    <m/>
    <m/>
    <n v="1984"/>
    <n v="40"/>
    <m/>
    <n v="1"/>
  </r>
  <r>
    <n v="428"/>
    <n v="7"/>
    <m/>
    <m/>
    <m/>
    <m/>
    <d v="2016-08-07T11:15:54"/>
    <d v="2016-08-07T11:23:02"/>
    <n v="3184"/>
    <s v="Paulus Hook           "/>
    <n v="40.7141454"/>
    <n v="-74.033551900000006"/>
    <n v="3187"/>
    <x v="16"/>
    <n v="40.721123599999999"/>
    <n v="-74.038050949999999"/>
    <n v="24608"/>
    <x v="0"/>
    <m/>
    <m/>
    <m/>
    <m/>
    <n v="1966"/>
    <n v="58"/>
    <m/>
    <n v="1"/>
  </r>
  <r>
    <n v="2164"/>
    <n v="36"/>
    <m/>
    <m/>
    <m/>
    <m/>
    <d v="2016-08-07T11:19:42"/>
    <d v="2016-08-07T11:55:47"/>
    <n v="3187"/>
    <s v="Warren St             "/>
    <n v="40.721123599999999"/>
    <n v="-74.038050949999999"/>
    <n v="3192"/>
    <x v="10"/>
    <n v="40.711242300000002"/>
    <n v="-74.055701299999996"/>
    <n v="24630"/>
    <x v="1"/>
    <m/>
    <m/>
    <m/>
    <m/>
    <m/>
    <s v=""/>
    <m/>
    <n v="0"/>
  </r>
  <r>
    <n v="2158"/>
    <n v="35"/>
    <m/>
    <m/>
    <m/>
    <m/>
    <d v="2016-08-07T11:19:50"/>
    <d v="2016-08-07T11:55:49"/>
    <n v="3187"/>
    <s v="Warren St             "/>
    <n v="40.721123599999999"/>
    <n v="-74.038050949999999"/>
    <n v="3192"/>
    <x v="10"/>
    <n v="40.711242300000002"/>
    <n v="-74.055701299999996"/>
    <n v="26216"/>
    <x v="1"/>
    <m/>
    <m/>
    <m/>
    <m/>
    <m/>
    <s v=""/>
    <m/>
    <n v="0"/>
  </r>
  <r>
    <n v="530"/>
    <n v="8"/>
    <m/>
    <m/>
    <m/>
    <m/>
    <d v="2016-08-07T11:25:21"/>
    <d v="2016-08-07T11:34:11"/>
    <n v="3185"/>
    <s v="City Hall             "/>
    <n v="40.717732499999997"/>
    <n v="-74.043845000000005"/>
    <n v="3202"/>
    <x v="15"/>
    <n v="40.727223500000001"/>
    <n v="-74.033758899999995"/>
    <n v="24496"/>
    <x v="1"/>
    <m/>
    <m/>
    <m/>
    <m/>
    <m/>
    <s v=""/>
    <m/>
    <n v="0"/>
  </r>
  <r>
    <n v="469"/>
    <n v="7"/>
    <m/>
    <m/>
    <m/>
    <m/>
    <d v="2016-08-07T11:25:55"/>
    <d v="2016-08-07T11:33:45"/>
    <n v="3186"/>
    <s v="Grove St PATH         "/>
    <n v="40.71958611647166"/>
    <n v="-74.043117463588715"/>
    <n v="3184"/>
    <x v="8"/>
    <n v="40.7141454"/>
    <n v="-74.033551900000006"/>
    <n v="24710"/>
    <x v="0"/>
    <m/>
    <m/>
    <m/>
    <m/>
    <n v="1952"/>
    <n v="72"/>
    <m/>
    <n v="1"/>
  </r>
  <r>
    <n v="445"/>
    <n v="7"/>
    <m/>
    <m/>
    <m/>
    <m/>
    <d v="2016-08-07T11:27:24"/>
    <d v="2016-08-07T11:34:50"/>
    <n v="3192"/>
    <s v="Liberty Light Rail    "/>
    <n v="40.711242300000002"/>
    <n v="-74.055701299999996"/>
    <n v="3186"/>
    <x v="5"/>
    <n v="40.71958611647166"/>
    <n v="-74.043117463588715"/>
    <n v="26161"/>
    <x v="0"/>
    <m/>
    <m/>
    <m/>
    <m/>
    <n v="1984"/>
    <n v="40"/>
    <m/>
    <n v="1"/>
  </r>
  <r>
    <n v="1249"/>
    <n v="20"/>
    <m/>
    <m/>
    <m/>
    <m/>
    <d v="2016-08-07T11:28:14"/>
    <d v="2016-08-07T11:49:04"/>
    <n v="3187"/>
    <s v="Warren St             "/>
    <n v="40.721123599999999"/>
    <n v="-74.038050949999999"/>
    <n v="3203"/>
    <x v="9"/>
    <n v="40.727595966000003"/>
    <n v="-74.044247311000007"/>
    <n v="24608"/>
    <x v="0"/>
    <m/>
    <m/>
    <m/>
    <m/>
    <n v="1982"/>
    <n v="42"/>
    <m/>
    <n v="1"/>
  </r>
  <r>
    <n v="104"/>
    <n v="1"/>
    <m/>
    <m/>
    <m/>
    <m/>
    <d v="2016-08-07T11:29:14"/>
    <d v="2016-08-07T11:30:58"/>
    <n v="3184"/>
    <s v="Paulus Hook           "/>
    <n v="40.7141454"/>
    <n v="-74.033551900000006"/>
    <n v="3183"/>
    <x v="11"/>
    <n v="40.716246900000002"/>
    <n v="-74.033458800000005"/>
    <n v="26311"/>
    <x v="0"/>
    <m/>
    <m/>
    <m/>
    <m/>
    <n v="1981"/>
    <n v="43"/>
    <m/>
    <n v="1"/>
  </r>
  <r>
    <n v="110"/>
    <n v="1"/>
    <m/>
    <m/>
    <m/>
    <m/>
    <d v="2016-08-07T11:29:14"/>
    <d v="2016-08-07T11:31:04"/>
    <n v="3184"/>
    <s v="Paulus Hook           "/>
    <n v="40.7141454"/>
    <n v="-74.033551900000006"/>
    <n v="3183"/>
    <x v="11"/>
    <n v="40.716246900000002"/>
    <n v="-74.033458800000005"/>
    <n v="24425"/>
    <x v="0"/>
    <m/>
    <m/>
    <m/>
    <m/>
    <n v="1986"/>
    <n v="38"/>
    <m/>
    <n v="2"/>
  </r>
  <r>
    <n v="2409"/>
    <n v="40"/>
    <m/>
    <m/>
    <m/>
    <m/>
    <d v="2016-08-07T11:29:26"/>
    <d v="2016-08-07T12:09:36"/>
    <n v="3199"/>
    <s v="Newport Pkwy          "/>
    <n v="40.728744800000001"/>
    <n v="-74.032108199999996"/>
    <n v="3199"/>
    <x v="21"/>
    <n v="40.728744800000001"/>
    <n v="-74.032108199999996"/>
    <n v="24437"/>
    <x v="1"/>
    <m/>
    <m/>
    <m/>
    <m/>
    <m/>
    <s v=""/>
    <m/>
    <n v="0"/>
  </r>
  <r>
    <n v="578"/>
    <n v="9"/>
    <m/>
    <m/>
    <m/>
    <m/>
    <d v="2016-08-07T11:30:16"/>
    <d v="2016-08-07T11:39:55"/>
    <n v="3278"/>
    <s v="Monmouth and 6th      "/>
    <n v="40.725685483629007"/>
    <n v="-74.048790335655212"/>
    <n v="3183"/>
    <x v="11"/>
    <n v="40.716246900000002"/>
    <n v="-74.033458800000005"/>
    <n v="26157"/>
    <x v="0"/>
    <m/>
    <m/>
    <m/>
    <m/>
    <n v="1979"/>
    <n v="45"/>
    <m/>
    <n v="1"/>
  </r>
  <r>
    <n v="2244"/>
    <n v="37"/>
    <m/>
    <m/>
    <m/>
    <m/>
    <d v="2016-08-07T11:34:10"/>
    <d v="2016-08-07T12:11:34"/>
    <n v="3183"/>
    <s v="Exchange Place        "/>
    <n v="40.716246900000002"/>
    <n v="-74.033458800000005"/>
    <n v="3206"/>
    <x v="1"/>
    <n v="40.7311689"/>
    <n v="-74.057573599999998"/>
    <n v="24584"/>
    <x v="0"/>
    <m/>
    <m/>
    <m/>
    <m/>
    <m/>
    <s v=""/>
    <m/>
    <n v="0"/>
  </r>
  <r>
    <n v="411"/>
    <n v="6"/>
    <m/>
    <m/>
    <m/>
    <m/>
    <d v="2016-08-07T11:34:38"/>
    <d v="2016-08-07T11:41:29"/>
    <n v="3202"/>
    <s v="Newport PATH          "/>
    <n v="40.727223500000001"/>
    <n v="-74.033758899999995"/>
    <n v="3183"/>
    <x v="11"/>
    <n v="40.716246900000002"/>
    <n v="-74.033458800000005"/>
    <n v="24501"/>
    <x v="0"/>
    <m/>
    <m/>
    <m/>
    <m/>
    <n v="1977"/>
    <n v="47"/>
    <m/>
    <n v="1"/>
  </r>
  <r>
    <n v="1983"/>
    <n v="33"/>
    <m/>
    <m/>
    <m/>
    <m/>
    <d v="2016-08-07T11:34:38"/>
    <d v="2016-08-07T12:07:42"/>
    <n v="3187"/>
    <s v="Warren St             "/>
    <n v="40.721123599999999"/>
    <n v="-74.038050949999999"/>
    <n v="3202"/>
    <x v="15"/>
    <n v="40.727223500000001"/>
    <n v="-74.033758899999995"/>
    <n v="26268"/>
    <x v="1"/>
    <m/>
    <m/>
    <m/>
    <m/>
    <m/>
    <s v=""/>
    <m/>
    <n v="0"/>
  </r>
  <r>
    <n v="1142"/>
    <n v="19"/>
    <m/>
    <m/>
    <m/>
    <m/>
    <d v="2016-08-07T11:34:59"/>
    <d v="2016-08-07T11:54:02"/>
    <n v="3209"/>
    <s v="Brunswick St          "/>
    <n v="40.724176499999999"/>
    <n v="-74.050656399999994"/>
    <n v="3209"/>
    <x v="28"/>
    <n v="40.724176499999999"/>
    <n v="-74.050656399999994"/>
    <n v="26290"/>
    <x v="0"/>
    <m/>
    <m/>
    <m/>
    <m/>
    <n v="1970"/>
    <n v="54"/>
    <m/>
    <n v="1"/>
  </r>
  <r>
    <n v="1742"/>
    <n v="29"/>
    <m/>
    <m/>
    <m/>
    <m/>
    <d v="2016-08-07T11:36:10"/>
    <d v="2016-08-07T12:05:13"/>
    <n v="3201"/>
    <s v="Dey St                "/>
    <n v="40.737710999999997"/>
    <n v="-74.066920999999994"/>
    <n v="3203"/>
    <x v="9"/>
    <n v="40.727595966000003"/>
    <n v="-74.044247311000007"/>
    <n v="26294"/>
    <x v="0"/>
    <m/>
    <m/>
    <m/>
    <m/>
    <n v="1986"/>
    <n v="38"/>
    <m/>
    <n v="2"/>
  </r>
  <r>
    <n v="893"/>
    <n v="14"/>
    <m/>
    <m/>
    <m/>
    <m/>
    <d v="2016-08-07T11:36:34"/>
    <d v="2016-08-07T11:51:28"/>
    <n v="3199"/>
    <s v="Newport Pkwy          "/>
    <n v="40.728744800000001"/>
    <n v="-74.032108199999996"/>
    <n v="3214"/>
    <x v="19"/>
    <n v="40.712774199999998"/>
    <n v="-74.0364857"/>
    <n v="26293"/>
    <x v="0"/>
    <m/>
    <m/>
    <m/>
    <m/>
    <n v="1988"/>
    <n v="36"/>
    <m/>
    <n v="2"/>
  </r>
  <r>
    <n v="883"/>
    <n v="14"/>
    <m/>
    <m/>
    <m/>
    <m/>
    <d v="2016-08-07T11:36:39"/>
    <d v="2016-08-07T11:51:23"/>
    <n v="3199"/>
    <s v="Newport Pkwy          "/>
    <n v="40.728744800000001"/>
    <n v="-74.032108199999996"/>
    <n v="3214"/>
    <x v="19"/>
    <n v="40.712774199999998"/>
    <n v="-74.0364857"/>
    <n v="24446"/>
    <x v="0"/>
    <m/>
    <m/>
    <m/>
    <m/>
    <n v="1985"/>
    <n v="39"/>
    <m/>
    <n v="1"/>
  </r>
  <r>
    <n v="1856"/>
    <n v="30"/>
    <m/>
    <m/>
    <m/>
    <m/>
    <d v="2016-08-07T11:36:56"/>
    <d v="2016-08-07T12:07:52"/>
    <n v="3187"/>
    <s v="Warren St             "/>
    <n v="40.721123599999999"/>
    <n v="-74.038050949999999"/>
    <n v="3202"/>
    <x v="15"/>
    <n v="40.727223500000001"/>
    <n v="-74.033758899999995"/>
    <n v="26296"/>
    <x v="1"/>
    <m/>
    <m/>
    <m/>
    <m/>
    <m/>
    <s v=""/>
    <m/>
    <n v="0"/>
  </r>
  <r>
    <n v="656"/>
    <n v="10"/>
    <m/>
    <m/>
    <m/>
    <m/>
    <d v="2016-08-07T11:37:37"/>
    <d v="2016-08-07T11:48:34"/>
    <n v="3212"/>
    <s v="Christ Hospital       "/>
    <n v="40.734785817999999"/>
    <n v="-74.050443635999997"/>
    <n v="3199"/>
    <x v="21"/>
    <n v="40.728744800000001"/>
    <n v="-74.032108199999996"/>
    <n v="26230"/>
    <x v="0"/>
    <m/>
    <m/>
    <m/>
    <m/>
    <n v="1985"/>
    <n v="39"/>
    <m/>
    <n v="1"/>
  </r>
  <r>
    <n v="503"/>
    <n v="8"/>
    <m/>
    <m/>
    <m/>
    <m/>
    <d v="2016-08-07T11:37:59"/>
    <d v="2016-08-07T11:46:23"/>
    <n v="3202"/>
    <s v="Newport PATH          "/>
    <n v="40.727223500000001"/>
    <n v="-74.033758899999995"/>
    <n v="3272"/>
    <x v="39"/>
    <n v="40.723331586464361"/>
    <n v="-74.045952558517442"/>
    <n v="26194"/>
    <x v="0"/>
    <m/>
    <m/>
    <m/>
    <m/>
    <n v="1965"/>
    <n v="59"/>
    <m/>
    <n v="2"/>
  </r>
  <r>
    <n v="67"/>
    <n v="1"/>
    <m/>
    <m/>
    <m/>
    <m/>
    <d v="2016-08-07T11:39:23"/>
    <d v="2016-08-07T11:40:31"/>
    <n v="3206"/>
    <s v="Hilltop               "/>
    <n v="40.7311689"/>
    <n v="-74.057573599999998"/>
    <n v="3206"/>
    <x v="1"/>
    <n v="40.7311689"/>
    <n v="-74.057573599999998"/>
    <n v="26169"/>
    <x v="0"/>
    <m/>
    <m/>
    <m/>
    <m/>
    <n v="1978"/>
    <n v="46"/>
    <m/>
    <n v="1"/>
  </r>
  <r>
    <n v="347"/>
    <n v="5"/>
    <m/>
    <m/>
    <m/>
    <m/>
    <d v="2016-08-07T11:39:35"/>
    <d v="2016-08-07T11:45:23"/>
    <n v="3203"/>
    <s v="Hamilton Park         "/>
    <n v="40.727595966000003"/>
    <n v="-74.044247311000007"/>
    <n v="3187"/>
    <x v="16"/>
    <n v="40.721123599999999"/>
    <n v="-74.038050949999999"/>
    <n v="26318"/>
    <x v="0"/>
    <m/>
    <m/>
    <m/>
    <m/>
    <n v="1991"/>
    <n v="33"/>
    <m/>
    <n v="2"/>
  </r>
  <r>
    <n v="437"/>
    <n v="7"/>
    <m/>
    <m/>
    <m/>
    <m/>
    <d v="2016-08-07T11:40:00"/>
    <d v="2016-08-07T11:47:17"/>
    <n v="3276"/>
    <s v="Marin Light Rail      "/>
    <n v="40.714584035358932"/>
    <n v="-74.042817056179047"/>
    <n v="3276"/>
    <x v="6"/>
    <n v="40.714584035358932"/>
    <n v="-74.042817056179047"/>
    <n v="24604"/>
    <x v="0"/>
    <m/>
    <m/>
    <m/>
    <m/>
    <m/>
    <s v=""/>
    <m/>
    <n v="0"/>
  </r>
  <r>
    <n v="422"/>
    <n v="7"/>
    <m/>
    <m/>
    <m/>
    <m/>
    <d v="2016-08-07T11:40:48"/>
    <d v="2016-08-07T11:47:50"/>
    <n v="3206"/>
    <s v="Hilltop               "/>
    <n v="40.7311689"/>
    <n v="-74.057573599999998"/>
    <n v="3273"/>
    <x v="0"/>
    <n v="40.721650724879986"/>
    <n v="-74.042884111404419"/>
    <n v="26270"/>
    <x v="0"/>
    <m/>
    <m/>
    <m/>
    <m/>
    <n v="1978"/>
    <n v="46"/>
    <m/>
    <n v="1"/>
  </r>
  <r>
    <n v="147"/>
    <n v="2"/>
    <m/>
    <m/>
    <m/>
    <m/>
    <d v="2016-08-07T11:41:23"/>
    <d v="2016-08-07T11:43:51"/>
    <n v="3213"/>
    <s v="Van Vorst Park        "/>
    <n v="40.718488919999999"/>
    <n v="-74.047726624999996"/>
    <n v="3186"/>
    <x v="5"/>
    <n v="40.71958611647166"/>
    <n v="-74.043117463588715"/>
    <n v="24469"/>
    <x v="0"/>
    <m/>
    <m/>
    <m/>
    <m/>
    <n v="1969"/>
    <n v="55"/>
    <m/>
    <n v="1"/>
  </r>
  <r>
    <n v="1813"/>
    <n v="30"/>
    <m/>
    <m/>
    <m/>
    <m/>
    <d v="2016-08-07T11:43:35"/>
    <d v="2016-08-07T12:13:48"/>
    <n v="3192"/>
    <s v="Liberty Light Rail    "/>
    <n v="40.711242300000002"/>
    <n v="-74.055701299999996"/>
    <n v="3192"/>
    <x v="10"/>
    <n v="40.711242300000002"/>
    <n v="-74.055701299999996"/>
    <n v="24544"/>
    <x v="1"/>
    <m/>
    <m/>
    <m/>
    <m/>
    <m/>
    <s v=""/>
    <m/>
    <n v="0"/>
  </r>
  <r>
    <n v="1803"/>
    <n v="30"/>
    <m/>
    <m/>
    <m/>
    <m/>
    <d v="2016-08-07T11:43:38"/>
    <d v="2016-08-07T12:13:41"/>
    <n v="3192"/>
    <s v="Liberty Light Rail    "/>
    <n v="40.711242300000002"/>
    <n v="-74.055701299999996"/>
    <n v="3192"/>
    <x v="10"/>
    <n v="40.711242300000002"/>
    <n v="-74.055701299999996"/>
    <n v="24486"/>
    <x v="1"/>
    <m/>
    <m/>
    <m/>
    <m/>
    <m/>
    <s v=""/>
    <m/>
    <n v="0"/>
  </r>
  <r>
    <n v="262"/>
    <n v="4"/>
    <m/>
    <m/>
    <m/>
    <m/>
    <d v="2016-08-07T11:43:51"/>
    <d v="2016-08-07T11:48:14"/>
    <n v="3278"/>
    <s v="Monmouth and 6th      "/>
    <n v="40.725685483629007"/>
    <n v="-74.048790335655212"/>
    <n v="3186"/>
    <x v="5"/>
    <n v="40.71958611647166"/>
    <n v="-74.043117463588715"/>
    <n v="24392"/>
    <x v="0"/>
    <m/>
    <m/>
    <m/>
    <m/>
    <n v="1978"/>
    <n v="46"/>
    <m/>
    <n v="1"/>
  </r>
  <r>
    <n v="263"/>
    <n v="4"/>
    <m/>
    <m/>
    <m/>
    <m/>
    <d v="2016-08-07T11:43:53"/>
    <d v="2016-08-07T11:48:16"/>
    <n v="3278"/>
    <s v="Monmouth and 6th      "/>
    <n v="40.725685483629007"/>
    <n v="-74.048790335655212"/>
    <n v="3186"/>
    <x v="5"/>
    <n v="40.71958611647166"/>
    <n v="-74.043117463588715"/>
    <n v="24491"/>
    <x v="0"/>
    <m/>
    <m/>
    <m/>
    <m/>
    <n v="1986"/>
    <n v="38"/>
    <m/>
    <n v="2"/>
  </r>
  <r>
    <n v="994"/>
    <n v="16"/>
    <m/>
    <m/>
    <m/>
    <m/>
    <d v="2016-08-07T11:44:19"/>
    <d v="2016-08-07T12:00:53"/>
    <n v="3267"/>
    <s v="Morris Canal          "/>
    <n v="40.712418823756899"/>
    <n v="-74.038525521755219"/>
    <n v="3205"/>
    <x v="25"/>
    <n v="40.716539780991937"/>
    <n v="-74.049637913703904"/>
    <n v="26309"/>
    <x v="0"/>
    <m/>
    <m/>
    <m/>
    <m/>
    <m/>
    <s v=""/>
    <m/>
    <n v="0"/>
  </r>
  <r>
    <n v="1905"/>
    <n v="31"/>
    <m/>
    <m/>
    <m/>
    <m/>
    <d v="2016-08-07T11:45:41"/>
    <d v="2016-08-07T12:17:26"/>
    <n v="3184"/>
    <s v="Paulus Hook           "/>
    <n v="40.7141454"/>
    <n v="-74.033551900000006"/>
    <n v="3186"/>
    <x v="5"/>
    <n v="40.71958611647166"/>
    <n v="-74.043117463588715"/>
    <n v="24523"/>
    <x v="0"/>
    <m/>
    <m/>
    <m/>
    <m/>
    <n v="1986"/>
    <n v="38"/>
    <m/>
    <n v="1"/>
  </r>
  <r>
    <n v="408"/>
    <n v="6"/>
    <m/>
    <m/>
    <m/>
    <m/>
    <d v="2016-08-07T11:46:28"/>
    <d v="2016-08-07T11:53:17"/>
    <n v="3187"/>
    <s v="Warren St             "/>
    <n v="40.721123599999999"/>
    <n v="-74.038050949999999"/>
    <n v="3185"/>
    <x v="13"/>
    <n v="40.717732499999997"/>
    <n v="-74.043845000000005"/>
    <n v="26181"/>
    <x v="0"/>
    <m/>
    <m/>
    <m/>
    <m/>
    <n v="1982"/>
    <n v="42"/>
    <m/>
    <n v="1"/>
  </r>
  <r>
    <n v="403"/>
    <n v="6"/>
    <m/>
    <m/>
    <m/>
    <m/>
    <d v="2016-08-07T11:46:30"/>
    <d v="2016-08-07T11:53:14"/>
    <n v="3187"/>
    <s v="Warren St             "/>
    <n v="40.721123599999999"/>
    <n v="-74.038050949999999"/>
    <n v="3185"/>
    <x v="13"/>
    <n v="40.717732499999997"/>
    <n v="-74.043845000000005"/>
    <n v="24389"/>
    <x v="0"/>
    <m/>
    <m/>
    <m/>
    <m/>
    <n v="1985"/>
    <n v="39"/>
    <m/>
    <n v="2"/>
  </r>
  <r>
    <n v="1311"/>
    <n v="21"/>
    <m/>
    <m/>
    <m/>
    <m/>
    <d v="2016-08-07T11:47:20"/>
    <d v="2016-08-07T12:09:12"/>
    <n v="3193"/>
    <s v="Lincoln Park          "/>
    <n v="40.724605099886901"/>
    <n v="-74.078405946493149"/>
    <n v="3193"/>
    <x v="4"/>
    <n v="40.724605099886901"/>
    <n v="-74.078405946493149"/>
    <n v="26192"/>
    <x v="0"/>
    <m/>
    <m/>
    <m/>
    <m/>
    <n v="1957"/>
    <n v="67"/>
    <m/>
    <n v="1"/>
  </r>
  <r>
    <n v="549"/>
    <n v="9"/>
    <m/>
    <m/>
    <m/>
    <m/>
    <d v="2016-08-07T11:47:48"/>
    <d v="2016-08-07T11:56:58"/>
    <n v="3203"/>
    <s v="Hamilton Park         "/>
    <n v="40.727595966000003"/>
    <n v="-74.044247311000007"/>
    <n v="3225"/>
    <x v="38"/>
    <n v="40.723658899999997"/>
    <n v="-74.064194299999997"/>
    <n v="24497"/>
    <x v="0"/>
    <m/>
    <m/>
    <m/>
    <m/>
    <n v="1972"/>
    <n v="52"/>
    <m/>
    <n v="1"/>
  </r>
  <r>
    <n v="146"/>
    <n v="2"/>
    <m/>
    <m/>
    <m/>
    <m/>
    <d v="2016-08-07T11:48:07"/>
    <d v="2016-08-07T11:50:33"/>
    <n v="3275"/>
    <s v="Columbus Drive        "/>
    <n v="40.718355198232139"/>
    <n v="-74.038914442062378"/>
    <n v="3186"/>
    <x v="5"/>
    <n v="40.71958611647166"/>
    <n v="-74.043117463588715"/>
    <n v="24505"/>
    <x v="0"/>
    <m/>
    <m/>
    <m/>
    <m/>
    <n v="1991"/>
    <n v="33"/>
    <m/>
    <n v="2"/>
  </r>
  <r>
    <n v="918"/>
    <n v="15"/>
    <m/>
    <m/>
    <m/>
    <m/>
    <d v="2016-08-07T11:48:08"/>
    <d v="2016-08-07T12:03:27"/>
    <n v="3267"/>
    <s v="Morris Canal          "/>
    <n v="40.712418823756899"/>
    <n v="-74.038525521755219"/>
    <n v="3267"/>
    <x v="33"/>
    <n v="40.712418823756899"/>
    <n v="-74.038525521755219"/>
    <n v="26275"/>
    <x v="0"/>
    <m/>
    <m/>
    <m/>
    <m/>
    <n v="1990"/>
    <n v="34"/>
    <m/>
    <n v="1"/>
  </r>
  <r>
    <n v="300"/>
    <n v="5"/>
    <m/>
    <m/>
    <m/>
    <m/>
    <d v="2016-08-07T11:48:15"/>
    <d v="2016-08-07T11:53:16"/>
    <n v="3203"/>
    <s v="Hamilton Park         "/>
    <n v="40.727595966000003"/>
    <n v="-74.044247311000007"/>
    <n v="3186"/>
    <x v="5"/>
    <n v="40.71958611647166"/>
    <n v="-74.043117463588715"/>
    <n v="26286"/>
    <x v="0"/>
    <m/>
    <m/>
    <m/>
    <m/>
    <n v="1984"/>
    <n v="40"/>
    <m/>
    <n v="2"/>
  </r>
  <r>
    <n v="1090"/>
    <n v="18"/>
    <m/>
    <m/>
    <m/>
    <m/>
    <d v="2016-08-07T11:48:54"/>
    <d v="2016-08-07T12:07:04"/>
    <n v="3202"/>
    <s v="Newport PATH          "/>
    <n v="40.727223500000001"/>
    <n v="-74.033758899999995"/>
    <n v="3210"/>
    <x v="27"/>
    <n v="40.742677141000001"/>
    <n v="-74.051788633000001"/>
    <n v="26244"/>
    <x v="0"/>
    <m/>
    <m/>
    <m/>
    <m/>
    <n v="1987"/>
    <n v="37"/>
    <m/>
    <n v="1"/>
  </r>
  <r>
    <n v="1048"/>
    <n v="17"/>
    <m/>
    <m/>
    <m/>
    <m/>
    <d v="2016-08-07T11:50:19"/>
    <d v="2016-08-07T12:07:47"/>
    <n v="3192"/>
    <s v="Liberty Light Rail    "/>
    <n v="40.711242300000002"/>
    <n v="-74.055701299999996"/>
    <n v="3184"/>
    <x v="8"/>
    <n v="40.7141454"/>
    <n v="-74.033551900000006"/>
    <n v="26295"/>
    <x v="1"/>
    <m/>
    <m/>
    <m/>
    <m/>
    <m/>
    <s v=""/>
    <m/>
    <n v="0"/>
  </r>
  <r>
    <n v="1005"/>
    <n v="16"/>
    <m/>
    <m/>
    <m/>
    <m/>
    <d v="2016-08-07T11:50:28"/>
    <d v="2016-08-07T12:07:14"/>
    <n v="3192"/>
    <s v="Liberty Light Rail    "/>
    <n v="40.711242300000002"/>
    <n v="-74.055701299999996"/>
    <n v="3184"/>
    <x v="8"/>
    <n v="40.7141454"/>
    <n v="-74.033551900000006"/>
    <n v="24655"/>
    <x v="1"/>
    <m/>
    <m/>
    <m/>
    <m/>
    <m/>
    <s v=""/>
    <m/>
    <n v="0"/>
  </r>
  <r>
    <n v="188"/>
    <n v="3"/>
    <m/>
    <m/>
    <m/>
    <m/>
    <d v="2016-08-07T11:53:18"/>
    <d v="2016-08-07T11:56:27"/>
    <n v="3186"/>
    <s v="Grove St PATH         "/>
    <n v="40.71958611647166"/>
    <n v="-74.043117463588715"/>
    <n v="3213"/>
    <x v="7"/>
    <n v="40.718488919999999"/>
    <n v="-74.047726624999996"/>
    <n v="24469"/>
    <x v="0"/>
    <m/>
    <m/>
    <m/>
    <m/>
    <n v="1969"/>
    <n v="55"/>
    <m/>
    <n v="1"/>
  </r>
  <r>
    <n v="173"/>
    <n v="2"/>
    <m/>
    <m/>
    <m/>
    <m/>
    <d v="2016-08-07T11:53:19"/>
    <d v="2016-08-07T11:56:13"/>
    <n v="3214"/>
    <s v="Essex Light Rail      "/>
    <n v="40.712774199999998"/>
    <n v="-74.0364857"/>
    <n v="3183"/>
    <x v="11"/>
    <n v="40.716246900000002"/>
    <n v="-74.033458800000005"/>
    <n v="24722"/>
    <x v="0"/>
    <m/>
    <m/>
    <m/>
    <m/>
    <n v="1982"/>
    <n v="42"/>
    <m/>
    <n v="1"/>
  </r>
  <r>
    <n v="313"/>
    <n v="5"/>
    <m/>
    <m/>
    <m/>
    <m/>
    <d v="2016-08-07T11:54:45"/>
    <d v="2016-08-07T11:59:58"/>
    <n v="3207"/>
    <s v="Oakland Ave           "/>
    <n v="40.737603700000001"/>
    <n v="-74.052478300000004"/>
    <n v="3195"/>
    <x v="3"/>
    <n v="40.730742625306583"/>
    <n v="-74.063783884048462"/>
    <n v="26258"/>
    <x v="0"/>
    <m/>
    <m/>
    <m/>
    <m/>
    <n v="1989"/>
    <n v="35"/>
    <m/>
    <n v="1"/>
  </r>
  <r>
    <n v="222"/>
    <n v="3"/>
    <m/>
    <m/>
    <m/>
    <m/>
    <d v="2016-08-07T11:57:34"/>
    <d v="2016-08-07T12:01:16"/>
    <n v="3187"/>
    <s v="Warren St             "/>
    <n v="40.721123599999999"/>
    <n v="-74.038050949999999"/>
    <n v="3186"/>
    <x v="5"/>
    <n v="40.71958611647166"/>
    <n v="-74.043117463588715"/>
    <n v="24521"/>
    <x v="0"/>
    <m/>
    <m/>
    <m/>
    <m/>
    <n v="1981"/>
    <n v="43"/>
    <m/>
    <n v="1"/>
  </r>
  <r>
    <n v="256"/>
    <n v="4"/>
    <m/>
    <m/>
    <m/>
    <m/>
    <d v="2016-08-07T11:59:20"/>
    <d v="2016-08-07T12:03:36"/>
    <n v="3186"/>
    <s v="Grove St PATH         "/>
    <n v="40.71958611647166"/>
    <n v="-74.043117463588715"/>
    <n v="3203"/>
    <x v="9"/>
    <n v="40.727595966000003"/>
    <n v="-74.044247311000007"/>
    <n v="26213"/>
    <x v="0"/>
    <m/>
    <m/>
    <m/>
    <m/>
    <n v="1984"/>
    <n v="40"/>
    <m/>
    <n v="2"/>
  </r>
  <r>
    <n v="466"/>
    <n v="7"/>
    <m/>
    <m/>
    <m/>
    <m/>
    <d v="2016-08-07T12:02:44"/>
    <d v="2016-08-07T12:10:30"/>
    <n v="3195"/>
    <s v="Sip Ave               "/>
    <n v="40.730742625306583"/>
    <n v="-74.063783884048462"/>
    <n v="3203"/>
    <x v="9"/>
    <n v="40.727595966000003"/>
    <n v="-74.044247311000007"/>
    <n v="24704"/>
    <x v="0"/>
    <m/>
    <m/>
    <m/>
    <m/>
    <n v="1983"/>
    <n v="41"/>
    <m/>
    <n v="1"/>
  </r>
  <r>
    <n v="433"/>
    <n v="7"/>
    <m/>
    <m/>
    <m/>
    <m/>
    <d v="2016-08-07T12:03:05"/>
    <d v="2016-08-07T12:10:19"/>
    <n v="3203"/>
    <s v="Hamilton Park         "/>
    <n v="40.727595966000003"/>
    <n v="-74.044247311000007"/>
    <n v="3186"/>
    <x v="5"/>
    <n v="40.71958611647166"/>
    <n v="-74.043117463588715"/>
    <n v="24495"/>
    <x v="0"/>
    <m/>
    <m/>
    <m/>
    <m/>
    <n v="1991"/>
    <n v="33"/>
    <m/>
    <n v="2"/>
  </r>
  <r>
    <n v="441"/>
    <n v="7"/>
    <m/>
    <m/>
    <m/>
    <m/>
    <d v="2016-08-07T12:03:05"/>
    <d v="2016-08-07T12:10:27"/>
    <n v="3203"/>
    <s v="Hamilton Park         "/>
    <n v="40.727595966000003"/>
    <n v="-74.044247311000007"/>
    <n v="3186"/>
    <x v="5"/>
    <n v="40.71958611647166"/>
    <n v="-74.043117463588715"/>
    <n v="24432"/>
    <x v="0"/>
    <m/>
    <m/>
    <m/>
    <m/>
    <n v="1985"/>
    <n v="39"/>
    <m/>
    <n v="1"/>
  </r>
  <r>
    <n v="271"/>
    <n v="4"/>
    <m/>
    <m/>
    <m/>
    <m/>
    <d v="2016-08-07T12:03:56"/>
    <d v="2016-08-07T12:08:27"/>
    <n v="3209"/>
    <s v="Brunswick St          "/>
    <n v="40.724176499999999"/>
    <n v="-74.050656399999994"/>
    <n v="3186"/>
    <x v="5"/>
    <n v="40.71958611647166"/>
    <n v="-74.043117463588715"/>
    <n v="24556"/>
    <x v="0"/>
    <m/>
    <m/>
    <m/>
    <m/>
    <n v="1981"/>
    <n v="43"/>
    <m/>
    <n v="2"/>
  </r>
  <r>
    <n v="557"/>
    <n v="9"/>
    <m/>
    <m/>
    <m/>
    <m/>
    <d v="2016-08-07T12:04:21"/>
    <d v="2016-08-07T12:13:39"/>
    <n v="3192"/>
    <s v="Liberty Light Rail    "/>
    <n v="40.711242300000002"/>
    <n v="-74.055701299999996"/>
    <n v="3185"/>
    <x v="13"/>
    <n v="40.717732499999997"/>
    <n v="-74.043845000000005"/>
    <n v="26216"/>
    <x v="1"/>
    <m/>
    <m/>
    <m/>
    <m/>
    <m/>
    <s v=""/>
    <m/>
    <n v="0"/>
  </r>
  <r>
    <n v="527"/>
    <n v="8"/>
    <m/>
    <m/>
    <m/>
    <m/>
    <d v="2016-08-07T12:04:42"/>
    <d v="2016-08-07T12:13:29"/>
    <n v="3192"/>
    <s v="Liberty Light Rail    "/>
    <n v="40.711242300000002"/>
    <n v="-74.055701299999996"/>
    <n v="3185"/>
    <x v="13"/>
    <n v="40.717732499999997"/>
    <n v="-74.043845000000005"/>
    <n v="24630"/>
    <x v="1"/>
    <m/>
    <m/>
    <m/>
    <m/>
    <m/>
    <s v=""/>
    <m/>
    <n v="0"/>
  </r>
  <r>
    <n v="312"/>
    <n v="5"/>
    <m/>
    <m/>
    <m/>
    <m/>
    <d v="2016-08-07T12:05:57"/>
    <d v="2016-08-07T12:11:10"/>
    <n v="3185"/>
    <s v="City Hall             "/>
    <n v="40.717732499999997"/>
    <n v="-74.043845000000005"/>
    <n v="3278"/>
    <x v="12"/>
    <n v="40.725685483629007"/>
    <n v="-74.048790335655212"/>
    <n v="26208"/>
    <x v="0"/>
    <m/>
    <m/>
    <m/>
    <m/>
    <n v="1983"/>
    <n v="41"/>
    <m/>
    <n v="2"/>
  </r>
  <r>
    <n v="111"/>
    <n v="1"/>
    <m/>
    <m/>
    <m/>
    <m/>
    <d v="2016-08-07T12:06:13"/>
    <d v="2016-08-07T12:08:05"/>
    <n v="3202"/>
    <s v="Newport PATH          "/>
    <n v="40.727223500000001"/>
    <n v="-74.033758899999995"/>
    <n v="3202"/>
    <x v="15"/>
    <n v="40.727223500000001"/>
    <n v="-74.033758899999995"/>
    <n v="24705"/>
    <x v="0"/>
    <m/>
    <m/>
    <m/>
    <m/>
    <n v="1992"/>
    <n v="32"/>
    <m/>
    <n v="1"/>
  </r>
  <r>
    <n v="1087"/>
    <n v="18"/>
    <m/>
    <m/>
    <m/>
    <m/>
    <d v="2016-08-07T12:06:53"/>
    <d v="2016-08-07T12:25:00"/>
    <n v="3213"/>
    <s v="Van Vorst Park        "/>
    <n v="40.718488919999999"/>
    <n v="-74.047726624999996"/>
    <n v="3202"/>
    <x v="15"/>
    <n v="40.727223500000001"/>
    <n v="-74.033758899999995"/>
    <n v="24469"/>
    <x v="1"/>
    <m/>
    <m/>
    <m/>
    <m/>
    <m/>
    <s v=""/>
    <m/>
    <n v="0"/>
  </r>
  <r>
    <n v="195"/>
    <n v="3"/>
    <m/>
    <m/>
    <m/>
    <m/>
    <d v="2016-08-07T12:06:53"/>
    <d v="2016-08-07T12:10:09"/>
    <n v="3186"/>
    <s v="Grove St PATH         "/>
    <n v="40.71958611647166"/>
    <n v="-74.043117463588715"/>
    <n v="3270"/>
    <x v="18"/>
    <n v="40.725289107811321"/>
    <n v="-74.045571684837341"/>
    <n v="24419"/>
    <x v="0"/>
    <m/>
    <m/>
    <m/>
    <m/>
    <n v="1987"/>
    <n v="37"/>
    <m/>
    <n v="2"/>
  </r>
  <r>
    <n v="1073"/>
    <n v="17"/>
    <m/>
    <m/>
    <m/>
    <m/>
    <d v="2016-08-07T12:07:00"/>
    <d v="2016-08-07T12:24:53"/>
    <n v="3213"/>
    <s v="Van Vorst Park        "/>
    <n v="40.718488919999999"/>
    <n v="-74.047726624999996"/>
    <n v="3202"/>
    <x v="15"/>
    <n v="40.727223500000001"/>
    <n v="-74.033758899999995"/>
    <n v="26431"/>
    <x v="1"/>
    <m/>
    <m/>
    <m/>
    <m/>
    <m/>
    <s v=""/>
    <m/>
    <n v="0"/>
  </r>
  <r>
    <n v="234"/>
    <n v="3"/>
    <m/>
    <m/>
    <m/>
    <m/>
    <d v="2016-08-07T12:08:06"/>
    <d v="2016-08-07T12:12:00"/>
    <n v="3276"/>
    <s v="Marin Light Rail      "/>
    <n v="40.714584035358932"/>
    <n v="-74.042817056179047"/>
    <n v="3186"/>
    <x v="5"/>
    <n v="40.71958611647166"/>
    <n v="-74.043117463588715"/>
    <n v="26218"/>
    <x v="0"/>
    <m/>
    <m/>
    <m/>
    <m/>
    <n v="1984"/>
    <n v="40"/>
    <m/>
    <n v="1"/>
  </r>
  <r>
    <n v="992"/>
    <n v="16"/>
    <m/>
    <m/>
    <m/>
    <m/>
    <d v="2016-08-07T12:08:22"/>
    <d v="2016-08-07T12:24:55"/>
    <n v="3199"/>
    <s v="Newport Pkwy          "/>
    <n v="40.728744800000001"/>
    <n v="-74.032108199999996"/>
    <n v="3198"/>
    <x v="41"/>
    <n v="40.748715945380226"/>
    <n v="-74.040443301200867"/>
    <n v="24444"/>
    <x v="0"/>
    <m/>
    <m/>
    <m/>
    <m/>
    <n v="1988"/>
    <n v="36"/>
    <m/>
    <n v="1"/>
  </r>
  <r>
    <n v="768"/>
    <n v="12"/>
    <m/>
    <m/>
    <m/>
    <m/>
    <d v="2016-08-07T12:08:25"/>
    <d v="2016-08-07T12:21:14"/>
    <n v="3278"/>
    <s v="Monmouth and 6th      "/>
    <n v="40.725685483629007"/>
    <n v="-74.048790335655212"/>
    <n v="3213"/>
    <x v="7"/>
    <n v="40.718488919999999"/>
    <n v="-74.047726624999996"/>
    <n v="26307"/>
    <x v="0"/>
    <m/>
    <m/>
    <m/>
    <m/>
    <n v="1970"/>
    <n v="54"/>
    <m/>
    <n v="1"/>
  </r>
  <r>
    <n v="272"/>
    <n v="4"/>
    <m/>
    <m/>
    <m/>
    <m/>
    <d v="2016-08-07T12:08:58"/>
    <d v="2016-08-07T12:13:30"/>
    <n v="3267"/>
    <s v="Morris Canal          "/>
    <n v="40.712418823756899"/>
    <n v="-74.038525521755219"/>
    <n v="3183"/>
    <x v="11"/>
    <n v="40.716246900000002"/>
    <n v="-74.033458800000005"/>
    <n v="24686"/>
    <x v="0"/>
    <m/>
    <m/>
    <m/>
    <m/>
    <n v="1981"/>
    <n v="43"/>
    <m/>
    <n v="0"/>
  </r>
  <r>
    <n v="1070"/>
    <n v="17"/>
    <m/>
    <m/>
    <m/>
    <m/>
    <d v="2016-08-07T12:11:51"/>
    <d v="2016-08-07T12:29:41"/>
    <n v="3202"/>
    <s v="Newport PATH          "/>
    <n v="40.727223500000001"/>
    <n v="-74.033758899999995"/>
    <n v="3187"/>
    <x v="16"/>
    <n v="40.721123599999999"/>
    <n v="-74.038050949999999"/>
    <n v="26296"/>
    <x v="1"/>
    <m/>
    <m/>
    <m/>
    <m/>
    <m/>
    <s v=""/>
    <m/>
    <n v="0"/>
  </r>
  <r>
    <n v="513"/>
    <n v="8"/>
    <m/>
    <m/>
    <m/>
    <m/>
    <d v="2016-08-07T12:12:32"/>
    <d v="2016-08-07T12:21:05"/>
    <n v="3270"/>
    <s v="Jersey &amp; 6th St       "/>
    <n v="40.725289107811321"/>
    <n v="-74.045571684837341"/>
    <n v="3213"/>
    <x v="7"/>
    <n v="40.718488919999999"/>
    <n v="-74.047726624999996"/>
    <n v="26159"/>
    <x v="0"/>
    <m/>
    <m/>
    <m/>
    <m/>
    <n v="1974"/>
    <n v="50"/>
    <m/>
    <n v="2"/>
  </r>
  <r>
    <n v="967"/>
    <n v="16"/>
    <m/>
    <m/>
    <m/>
    <m/>
    <d v="2016-08-07T12:13:17"/>
    <d v="2016-08-07T12:29:25"/>
    <n v="3202"/>
    <s v="Newport PATH          "/>
    <n v="40.727223500000001"/>
    <n v="-74.033758899999995"/>
    <n v="3187"/>
    <x v="16"/>
    <n v="40.721123599999999"/>
    <n v="-74.038050949999999"/>
    <n v="26222"/>
    <x v="1"/>
    <m/>
    <m/>
    <m/>
    <m/>
    <m/>
    <s v=""/>
    <m/>
    <n v="0"/>
  </r>
  <r>
    <n v="515"/>
    <n v="8"/>
    <m/>
    <m/>
    <m/>
    <m/>
    <d v="2016-08-07T12:13:50"/>
    <d v="2016-08-07T12:22:25"/>
    <n v="3206"/>
    <s v="Hilltop               "/>
    <n v="40.7311689"/>
    <n v="-74.057573599999998"/>
    <n v="3195"/>
    <x v="3"/>
    <n v="40.730742625306583"/>
    <n v="-74.063783884048462"/>
    <n v="24637"/>
    <x v="0"/>
    <m/>
    <m/>
    <m/>
    <m/>
    <m/>
    <s v=""/>
    <m/>
    <n v="0"/>
  </r>
  <r>
    <n v="380"/>
    <n v="6"/>
    <m/>
    <m/>
    <m/>
    <m/>
    <d v="2016-08-07T12:15:32"/>
    <d v="2016-08-07T12:21:53"/>
    <n v="3209"/>
    <s v="Brunswick St          "/>
    <n v="40.724176499999999"/>
    <n v="-74.050656399999994"/>
    <n v="3186"/>
    <x v="5"/>
    <n v="40.71958611647166"/>
    <n v="-74.043117463588715"/>
    <n v="26242"/>
    <x v="0"/>
    <m/>
    <m/>
    <m/>
    <m/>
    <n v="1984"/>
    <n v="40"/>
    <m/>
    <n v="2"/>
  </r>
  <r>
    <n v="380"/>
    <n v="6"/>
    <m/>
    <m/>
    <m/>
    <m/>
    <d v="2016-08-07T12:16:26"/>
    <d v="2016-08-07T12:22:46"/>
    <n v="3207"/>
    <s v="Oakland Ave           "/>
    <n v="40.737603700000001"/>
    <n v="-74.052478300000004"/>
    <n v="3215"/>
    <x v="36"/>
    <n v="40.746729899999998"/>
    <n v="-74.049250900000004"/>
    <n v="26266"/>
    <x v="0"/>
    <m/>
    <m/>
    <m/>
    <m/>
    <n v="1974"/>
    <n v="50"/>
    <m/>
    <n v="2"/>
  </r>
  <r>
    <n v="221"/>
    <n v="3"/>
    <m/>
    <m/>
    <m/>
    <m/>
    <d v="2016-08-07T12:16:41"/>
    <d v="2016-08-07T12:20:22"/>
    <n v="3278"/>
    <s v="Monmouth and 6th      "/>
    <n v="40.725685483629007"/>
    <n v="-74.048790335655212"/>
    <n v="3211"/>
    <x v="14"/>
    <n v="40.721525149999998"/>
    <n v="-74.046304543000005"/>
    <n v="26226"/>
    <x v="0"/>
    <m/>
    <m/>
    <m/>
    <m/>
    <n v="1992"/>
    <n v="32"/>
    <m/>
    <n v="2"/>
  </r>
  <r>
    <n v="1461"/>
    <n v="24"/>
    <m/>
    <m/>
    <m/>
    <m/>
    <d v="2016-08-07T12:17:46"/>
    <d v="2016-08-07T12:42:07"/>
    <n v="3192"/>
    <s v="Liberty Light Rail    "/>
    <n v="40.711242300000002"/>
    <n v="-74.055701299999996"/>
    <n v="3213"/>
    <x v="7"/>
    <n v="40.718488919999999"/>
    <n v="-74.047726624999996"/>
    <n v="24544"/>
    <x v="1"/>
    <m/>
    <m/>
    <m/>
    <m/>
    <m/>
    <s v=""/>
    <m/>
    <n v="0"/>
  </r>
  <r>
    <n v="1489"/>
    <n v="24"/>
    <m/>
    <m/>
    <m/>
    <m/>
    <d v="2016-08-07T12:17:47"/>
    <d v="2016-08-07T12:42:36"/>
    <n v="3192"/>
    <s v="Liberty Light Rail    "/>
    <n v="40.711242300000002"/>
    <n v="-74.055701299999996"/>
    <n v="3213"/>
    <x v="7"/>
    <n v="40.718488919999999"/>
    <n v="-74.047726624999996"/>
    <n v="24486"/>
    <x v="1"/>
    <m/>
    <m/>
    <m/>
    <m/>
    <m/>
    <s v=""/>
    <m/>
    <n v="0"/>
  </r>
  <r>
    <n v="1311"/>
    <n v="21"/>
    <m/>
    <m/>
    <m/>
    <m/>
    <d v="2016-08-07T12:19:06"/>
    <d v="2016-08-07T12:40:58"/>
    <n v="3183"/>
    <s v="Exchange Place        "/>
    <n v="40.716246900000002"/>
    <n v="-74.033458800000005"/>
    <n v="3267"/>
    <x v="33"/>
    <n v="40.712418823756899"/>
    <n v="-74.038525521755219"/>
    <n v="26186"/>
    <x v="1"/>
    <m/>
    <m/>
    <m/>
    <m/>
    <m/>
    <s v=""/>
    <m/>
    <n v="0"/>
  </r>
  <r>
    <n v="351"/>
    <n v="5"/>
    <m/>
    <m/>
    <m/>
    <m/>
    <d v="2016-08-07T12:19:11"/>
    <d v="2016-08-07T12:25:03"/>
    <n v="3186"/>
    <s v="Grove St PATH         "/>
    <n v="40.71958611647166"/>
    <n v="-74.043117463588715"/>
    <n v="3183"/>
    <x v="11"/>
    <n v="40.716246900000002"/>
    <n v="-74.033458800000005"/>
    <n v="26161"/>
    <x v="1"/>
    <m/>
    <m/>
    <m/>
    <m/>
    <m/>
    <s v=""/>
    <m/>
    <n v="0"/>
  </r>
  <r>
    <n v="341"/>
    <n v="5"/>
    <m/>
    <m/>
    <m/>
    <m/>
    <d v="2016-08-07T12:19:17"/>
    <d v="2016-08-07T12:24:58"/>
    <n v="3186"/>
    <s v="Grove St PATH         "/>
    <n v="40.71958611647166"/>
    <n v="-74.043117463588715"/>
    <n v="3183"/>
    <x v="11"/>
    <n v="40.716246900000002"/>
    <n v="-74.033458800000005"/>
    <n v="26261"/>
    <x v="1"/>
    <m/>
    <m/>
    <m/>
    <m/>
    <m/>
    <s v=""/>
    <m/>
    <n v="0"/>
  </r>
  <r>
    <n v="792"/>
    <n v="13"/>
    <m/>
    <m/>
    <m/>
    <m/>
    <d v="2016-08-07T12:20:52"/>
    <d v="2016-08-07T12:34:04"/>
    <n v="3273"/>
    <s v="Manila &amp; 1st          "/>
    <n v="40.721650724879986"/>
    <n v="-74.042884111404419"/>
    <n v="3206"/>
    <x v="1"/>
    <n v="40.7311689"/>
    <n v="-74.057573599999998"/>
    <n v="26270"/>
    <x v="0"/>
    <m/>
    <m/>
    <m/>
    <m/>
    <n v="1978"/>
    <n v="46"/>
    <m/>
    <n v="1"/>
  </r>
  <r>
    <n v="1377"/>
    <n v="22"/>
    <m/>
    <m/>
    <m/>
    <m/>
    <d v="2016-08-07T12:22:21"/>
    <d v="2016-08-07T12:45:19"/>
    <n v="3206"/>
    <s v="Hilltop               "/>
    <n v="40.7311689"/>
    <n v="-74.057573599999998"/>
    <n v="3202"/>
    <x v="15"/>
    <n v="40.727223500000001"/>
    <n v="-74.033758899999995"/>
    <n v="26169"/>
    <x v="0"/>
    <m/>
    <m/>
    <m/>
    <m/>
    <n v="1988"/>
    <n v="36"/>
    <m/>
    <n v="1"/>
  </r>
  <r>
    <n v="1296"/>
    <n v="21"/>
    <m/>
    <m/>
    <m/>
    <m/>
    <d v="2016-08-07T12:23:09"/>
    <d v="2016-08-07T12:44:45"/>
    <n v="3206"/>
    <s v="Hilltop               "/>
    <n v="40.7311689"/>
    <n v="-74.057573599999998"/>
    <n v="3202"/>
    <x v="15"/>
    <n v="40.727223500000001"/>
    <n v="-74.033758899999995"/>
    <n v="26188"/>
    <x v="0"/>
    <m/>
    <m/>
    <m/>
    <m/>
    <n v="1976"/>
    <n v="48"/>
    <m/>
    <n v="2"/>
  </r>
  <r>
    <n v="252"/>
    <n v="4"/>
    <m/>
    <m/>
    <m/>
    <m/>
    <d v="2016-08-07T12:23:51"/>
    <d v="2016-08-07T12:28:03"/>
    <n v="3270"/>
    <s v="Jersey &amp; 6th St       "/>
    <n v="40.725289107811321"/>
    <n v="-74.045571684837341"/>
    <n v="3186"/>
    <x v="5"/>
    <n v="40.71958611647166"/>
    <n v="-74.043117463588715"/>
    <n v="26245"/>
    <x v="0"/>
    <m/>
    <m/>
    <m/>
    <m/>
    <n v="1976"/>
    <n v="48"/>
    <m/>
    <n v="1"/>
  </r>
  <r>
    <n v="462"/>
    <n v="7"/>
    <m/>
    <m/>
    <m/>
    <m/>
    <d v="2016-08-07T12:24:01"/>
    <d v="2016-08-07T12:31:44"/>
    <n v="3193"/>
    <s v="Lincoln Park          "/>
    <n v="40.724605099886901"/>
    <n v="-74.078405946493149"/>
    <n v="3195"/>
    <x v="3"/>
    <n v="40.730742625306583"/>
    <n v="-74.063783884048462"/>
    <n v="26197"/>
    <x v="0"/>
    <m/>
    <m/>
    <m/>
    <m/>
    <n v="1991"/>
    <n v="33"/>
    <m/>
    <n v="2"/>
  </r>
  <r>
    <n v="1245"/>
    <n v="20"/>
    <m/>
    <m/>
    <m/>
    <m/>
    <d v="2016-08-07T12:24:03"/>
    <d v="2016-08-07T12:44:49"/>
    <n v="3183"/>
    <s v="Exchange Place        "/>
    <n v="40.716246900000002"/>
    <n v="-74.033458800000005"/>
    <n v="3199"/>
    <x v="21"/>
    <n v="40.728744800000001"/>
    <n v="-74.032108199999996"/>
    <n v="26278"/>
    <x v="1"/>
    <m/>
    <m/>
    <m/>
    <m/>
    <m/>
    <s v=""/>
    <m/>
    <n v="0"/>
  </r>
  <r>
    <n v="1213"/>
    <n v="20"/>
    <m/>
    <m/>
    <m/>
    <m/>
    <d v="2016-08-07T12:24:33"/>
    <d v="2016-08-07T12:44:46"/>
    <n v="3183"/>
    <s v="Exchange Place        "/>
    <n v="40.716246900000002"/>
    <n v="-74.033458800000005"/>
    <n v="3199"/>
    <x v="21"/>
    <n v="40.728744800000001"/>
    <n v="-74.032108199999996"/>
    <n v="24582"/>
    <x v="1"/>
    <m/>
    <m/>
    <m/>
    <m/>
    <m/>
    <s v=""/>
    <m/>
    <n v="0"/>
  </r>
  <r>
    <n v="643"/>
    <n v="10"/>
    <m/>
    <m/>
    <m/>
    <m/>
    <d v="2016-08-07T12:25:55"/>
    <d v="2016-08-07T12:36:38"/>
    <n v="3199"/>
    <s v="Newport Pkwy          "/>
    <n v="40.728744800000001"/>
    <n v="-74.032108199999996"/>
    <n v="3203"/>
    <x v="9"/>
    <n v="40.727595966000003"/>
    <n v="-74.044247311000007"/>
    <n v="24437"/>
    <x v="0"/>
    <m/>
    <m/>
    <m/>
    <m/>
    <n v="1974"/>
    <n v="50"/>
    <m/>
    <n v="2"/>
  </r>
  <r>
    <n v="233"/>
    <n v="3"/>
    <m/>
    <m/>
    <m/>
    <m/>
    <d v="2016-08-07T12:27:38"/>
    <d v="2016-08-07T12:31:32"/>
    <n v="3203"/>
    <s v="Hamilton Park         "/>
    <n v="40.727595966000003"/>
    <n v="-74.044247311000007"/>
    <n v="3186"/>
    <x v="5"/>
    <n v="40.71958611647166"/>
    <n v="-74.043117463588715"/>
    <n v="24608"/>
    <x v="0"/>
    <m/>
    <m/>
    <m/>
    <m/>
    <n v="1986"/>
    <n v="38"/>
    <m/>
    <n v="1"/>
  </r>
  <r>
    <n v="2034"/>
    <n v="33"/>
    <m/>
    <m/>
    <m/>
    <m/>
    <d v="2016-08-07T12:28:23"/>
    <d v="2016-08-07T13:02:17"/>
    <n v="3211"/>
    <s v="Newark Ave            "/>
    <n v="40.721525149999998"/>
    <n v="-74.046304543000005"/>
    <n v="3183"/>
    <x v="11"/>
    <n v="40.716246900000002"/>
    <n v="-74.033458800000005"/>
    <n v="26189"/>
    <x v="0"/>
    <m/>
    <m/>
    <m/>
    <m/>
    <n v="1975"/>
    <n v="49"/>
    <m/>
    <n v="1"/>
  </r>
  <r>
    <n v="699"/>
    <n v="11"/>
    <m/>
    <m/>
    <m/>
    <m/>
    <d v="2016-08-07T12:28:31"/>
    <d v="2016-08-07T12:40:10"/>
    <n v="3211"/>
    <s v="Newark Ave            "/>
    <n v="40.721525149999998"/>
    <n v="-74.046304543000005"/>
    <n v="3202"/>
    <x v="15"/>
    <n v="40.727223500000001"/>
    <n v="-74.033758899999995"/>
    <n v="24477"/>
    <x v="0"/>
    <m/>
    <m/>
    <m/>
    <m/>
    <n v="1985"/>
    <n v="39"/>
    <m/>
    <n v="2"/>
  </r>
  <r>
    <n v="601"/>
    <n v="10"/>
    <m/>
    <m/>
    <m/>
    <m/>
    <d v="2016-08-07T12:30:18"/>
    <d v="2016-08-07T12:40:20"/>
    <n v="3281"/>
    <s v="Leonard Gordon Park   "/>
    <n v="40.74590996631558"/>
    <n v="-74.057271480560303"/>
    <n v="3195"/>
    <x v="3"/>
    <n v="40.730742625306583"/>
    <n v="-74.063783884048462"/>
    <n v="24565"/>
    <x v="0"/>
    <m/>
    <m/>
    <m/>
    <m/>
    <n v="1989"/>
    <n v="35"/>
    <m/>
    <n v="1"/>
  </r>
  <r>
    <n v="364"/>
    <n v="6"/>
    <m/>
    <m/>
    <m/>
    <m/>
    <d v="2016-08-07T12:31:16"/>
    <d v="2016-08-07T12:37:21"/>
    <n v="3220"/>
    <s v="5 Corners Library     "/>
    <n v="40.734961020009514"/>
    <n v="-74.059503078460693"/>
    <n v="3209"/>
    <x v="28"/>
    <n v="40.724176499999999"/>
    <n v="-74.050656399999994"/>
    <n v="26162"/>
    <x v="0"/>
    <m/>
    <m/>
    <m/>
    <m/>
    <n v="1984"/>
    <n v="40"/>
    <m/>
    <n v="1"/>
  </r>
  <r>
    <n v="329"/>
    <n v="5"/>
    <m/>
    <m/>
    <m/>
    <m/>
    <d v="2016-08-07T12:34:26"/>
    <d v="2016-08-07T12:39:55"/>
    <n v="3213"/>
    <s v="Van Vorst Park        "/>
    <n v="40.718488919999999"/>
    <n v="-74.047726624999996"/>
    <n v="3186"/>
    <x v="5"/>
    <n v="40.71958611647166"/>
    <n v="-74.043117463588715"/>
    <n v="24520"/>
    <x v="0"/>
    <m/>
    <m/>
    <m/>
    <m/>
    <n v="1974"/>
    <n v="50"/>
    <m/>
    <n v="2"/>
  </r>
  <r>
    <n v="1256"/>
    <n v="20"/>
    <m/>
    <m/>
    <m/>
    <m/>
    <d v="2016-08-07T12:36:34"/>
    <d v="2016-08-07T12:57:30"/>
    <n v="3202"/>
    <s v="Newport PATH          "/>
    <n v="40.727223500000001"/>
    <n v="-74.033758899999995"/>
    <n v="3205"/>
    <x v="25"/>
    <n v="40.716539780991937"/>
    <n v="-74.049637913703904"/>
    <n v="26268"/>
    <x v="1"/>
    <m/>
    <m/>
    <m/>
    <m/>
    <m/>
    <s v=""/>
    <m/>
    <n v="0"/>
  </r>
  <r>
    <n v="507"/>
    <n v="8"/>
    <m/>
    <m/>
    <m/>
    <m/>
    <d v="2016-08-07T12:36:37"/>
    <d v="2016-08-07T12:45:05"/>
    <n v="3185"/>
    <s v="City Hall             "/>
    <n v="40.717732499999997"/>
    <n v="-74.043845000000005"/>
    <n v="3183"/>
    <x v="11"/>
    <n v="40.716246900000002"/>
    <n v="-74.033458800000005"/>
    <n v="24630"/>
    <x v="0"/>
    <m/>
    <m/>
    <m/>
    <m/>
    <n v="1973"/>
    <n v="51"/>
    <m/>
    <n v="1"/>
  </r>
  <r>
    <n v="853"/>
    <n v="14"/>
    <m/>
    <m/>
    <m/>
    <m/>
    <d v="2016-08-07T12:37:16"/>
    <d v="2016-08-07T12:51:29"/>
    <n v="3275"/>
    <s v="Columbus Drive        "/>
    <n v="40.718355198232139"/>
    <n v="-74.038914442062378"/>
    <n v="3202"/>
    <x v="15"/>
    <n v="40.727223500000001"/>
    <n v="-74.033758899999995"/>
    <n v="24511"/>
    <x v="0"/>
    <m/>
    <m/>
    <m/>
    <m/>
    <n v="1980"/>
    <n v="44"/>
    <m/>
    <n v="1"/>
  </r>
  <r>
    <n v="311"/>
    <n v="5"/>
    <m/>
    <m/>
    <m/>
    <m/>
    <d v="2016-08-07T12:39:18"/>
    <d v="2016-08-07T12:44:29"/>
    <n v="3187"/>
    <s v="Warren St             "/>
    <n v="40.721123599999999"/>
    <n v="-74.038050949999999"/>
    <n v="3183"/>
    <x v="11"/>
    <n v="40.716246900000002"/>
    <n v="-74.033458800000005"/>
    <n v="26296"/>
    <x v="0"/>
    <m/>
    <m/>
    <m/>
    <m/>
    <n v="1984"/>
    <n v="40"/>
    <m/>
    <n v="1"/>
  </r>
  <r>
    <n v="2211"/>
    <n v="36"/>
    <m/>
    <m/>
    <m/>
    <m/>
    <d v="2016-08-07T12:39:58"/>
    <d v="2016-08-07T13:16:50"/>
    <n v="3195"/>
    <s v="Sip Ave               "/>
    <n v="40.730742625306583"/>
    <n v="-74.063783884048462"/>
    <n v="3202"/>
    <x v="15"/>
    <n v="40.727223500000001"/>
    <n v="-74.033758899999995"/>
    <n v="26255"/>
    <x v="0"/>
    <m/>
    <m/>
    <m/>
    <m/>
    <m/>
    <s v=""/>
    <m/>
    <n v="0"/>
  </r>
  <r>
    <n v="200"/>
    <n v="3"/>
    <m/>
    <m/>
    <m/>
    <m/>
    <d v="2016-08-07T12:42:02"/>
    <d v="2016-08-07T12:45:22"/>
    <n v="3272"/>
    <s v="Jersey &amp; 3rd          "/>
    <n v="40.723331586464361"/>
    <n v="-74.045952558517442"/>
    <n v="3186"/>
    <x v="5"/>
    <n v="40.71958611647166"/>
    <n v="-74.043117463588715"/>
    <n v="24411"/>
    <x v="0"/>
    <m/>
    <m/>
    <m/>
    <m/>
    <n v="1971"/>
    <n v="53"/>
    <m/>
    <n v="1"/>
  </r>
  <r>
    <n v="2073"/>
    <n v="34"/>
    <m/>
    <m/>
    <m/>
    <m/>
    <d v="2016-08-07T12:47:52"/>
    <d v="2016-08-07T13:22:25"/>
    <n v="3192"/>
    <s v="Liberty Light Rail    "/>
    <n v="40.711242300000002"/>
    <n v="-74.055701299999996"/>
    <n v="3190"/>
    <x v="2"/>
    <n v="40.710467023379699"/>
    <n v="-74.070038795471191"/>
    <n v="24560"/>
    <x v="1"/>
    <m/>
    <m/>
    <m/>
    <m/>
    <m/>
    <s v=""/>
    <m/>
    <n v="0"/>
  </r>
  <r>
    <n v="385"/>
    <n v="6"/>
    <m/>
    <m/>
    <m/>
    <m/>
    <d v="2016-08-07T12:49:07"/>
    <d v="2016-08-07T12:55:33"/>
    <n v="3213"/>
    <s v="Van Vorst Park        "/>
    <n v="40.718488919999999"/>
    <n v="-74.047726624999996"/>
    <n v="3184"/>
    <x v="8"/>
    <n v="40.7141454"/>
    <n v="-74.033551900000006"/>
    <n v="26159"/>
    <x v="0"/>
    <m/>
    <m/>
    <m/>
    <m/>
    <n v="1985"/>
    <n v="39"/>
    <m/>
    <n v="2"/>
  </r>
  <r>
    <n v="1432"/>
    <n v="23"/>
    <m/>
    <m/>
    <m/>
    <m/>
    <d v="2016-08-07T12:49:07"/>
    <d v="2016-08-07T13:13:00"/>
    <n v="3199"/>
    <s v="Newport Pkwy          "/>
    <n v="40.728744800000001"/>
    <n v="-74.032108199999996"/>
    <n v="3214"/>
    <x v="19"/>
    <n v="40.712774199999998"/>
    <n v="-74.0364857"/>
    <n v="24582"/>
    <x v="1"/>
    <m/>
    <m/>
    <m/>
    <m/>
    <m/>
    <s v=""/>
    <m/>
    <n v="0"/>
  </r>
  <r>
    <n v="1313"/>
    <n v="21"/>
    <m/>
    <m/>
    <m/>
    <m/>
    <d v="2016-08-07T12:50:52"/>
    <d v="2016-08-07T13:12:46"/>
    <n v="3199"/>
    <s v="Newport Pkwy          "/>
    <n v="40.728744800000001"/>
    <n v="-74.032108199999996"/>
    <n v="3214"/>
    <x v="19"/>
    <n v="40.712774199999998"/>
    <n v="-74.0364857"/>
    <n v="19508"/>
    <x v="1"/>
    <m/>
    <m/>
    <m/>
    <m/>
    <m/>
    <s v=""/>
    <m/>
    <n v="0"/>
  </r>
  <r>
    <n v="1256"/>
    <n v="20"/>
    <m/>
    <m/>
    <m/>
    <m/>
    <d v="2016-08-07T12:51:14"/>
    <d v="2016-08-07T13:12:10"/>
    <n v="3267"/>
    <s v="Morris Canal          "/>
    <n v="40.712418823756899"/>
    <n v="-74.038525521755219"/>
    <n v="3267"/>
    <x v="33"/>
    <n v="40.712418823756899"/>
    <n v="-74.038525521755219"/>
    <n v="24668"/>
    <x v="0"/>
    <m/>
    <m/>
    <m/>
    <m/>
    <n v="1989"/>
    <n v="35"/>
    <m/>
    <n v="1"/>
  </r>
  <r>
    <n v="564"/>
    <n v="9"/>
    <m/>
    <m/>
    <m/>
    <m/>
    <d v="2016-08-07T12:51:16"/>
    <d v="2016-08-07T13:00:40"/>
    <n v="3275"/>
    <s v="Columbus Drive        "/>
    <n v="40.718355198232139"/>
    <n v="-74.038914442062378"/>
    <n v="3199"/>
    <x v="21"/>
    <n v="40.728744800000001"/>
    <n v="-74.032108199999996"/>
    <n v="26314"/>
    <x v="0"/>
    <m/>
    <m/>
    <m/>
    <m/>
    <n v="1979"/>
    <n v="45"/>
    <m/>
    <n v="1"/>
  </r>
  <r>
    <n v="1756"/>
    <n v="29"/>
    <m/>
    <m/>
    <m/>
    <m/>
    <d v="2016-08-07T12:51:17"/>
    <d v="2016-08-07T13:20:33"/>
    <n v="3196"/>
    <s v="Riverview Park        "/>
    <n v="40.744318700000001"/>
    <n v="-74.043990899999997"/>
    <n v="3196"/>
    <x v="37"/>
    <n v="40.744318700000001"/>
    <n v="-74.043990899999997"/>
    <n v="24472"/>
    <x v="0"/>
    <m/>
    <m/>
    <m/>
    <m/>
    <n v="1983"/>
    <n v="41"/>
    <m/>
    <n v="1"/>
  </r>
  <r>
    <n v="546"/>
    <n v="9"/>
    <m/>
    <m/>
    <m/>
    <m/>
    <d v="2016-08-07T12:51:37"/>
    <d v="2016-08-07T13:00:44"/>
    <n v="3275"/>
    <s v="Columbus Drive        "/>
    <n v="40.718355198232139"/>
    <n v="-74.038914442062378"/>
    <n v="3199"/>
    <x v="21"/>
    <n v="40.728744800000001"/>
    <n v="-74.032108199999996"/>
    <n v="26248"/>
    <x v="0"/>
    <m/>
    <m/>
    <m/>
    <m/>
    <n v="1986"/>
    <n v="38"/>
    <m/>
    <n v="1"/>
  </r>
  <r>
    <n v="325"/>
    <n v="5"/>
    <m/>
    <m/>
    <m/>
    <m/>
    <d v="2016-08-07T12:54:31"/>
    <d v="2016-08-07T12:59:56"/>
    <n v="3207"/>
    <s v="Oakland Ave           "/>
    <n v="40.737603700000001"/>
    <n v="-74.052478300000004"/>
    <n v="3195"/>
    <x v="3"/>
    <n v="40.730742625306583"/>
    <n v="-74.063783884048462"/>
    <n v="24723"/>
    <x v="0"/>
    <m/>
    <m/>
    <m/>
    <m/>
    <n v="1957"/>
    <n v="67"/>
    <m/>
    <n v="1"/>
  </r>
  <r>
    <n v="457"/>
    <n v="7"/>
    <m/>
    <m/>
    <m/>
    <m/>
    <d v="2016-08-07T12:54:38"/>
    <d v="2016-08-07T13:02:16"/>
    <n v="3199"/>
    <s v="Newport Pkwy          "/>
    <n v="40.728744800000001"/>
    <n v="-74.032108199999996"/>
    <n v="3272"/>
    <x v="39"/>
    <n v="40.723331586464361"/>
    <n v="-74.045952558517442"/>
    <n v="24624"/>
    <x v="0"/>
    <m/>
    <m/>
    <m/>
    <m/>
    <n v="1994"/>
    <n v="30"/>
    <m/>
    <n v="2"/>
  </r>
  <r>
    <n v="964"/>
    <n v="16"/>
    <m/>
    <m/>
    <m/>
    <m/>
    <d v="2016-08-07T12:56:11"/>
    <d v="2016-08-07T13:12:16"/>
    <n v="3214"/>
    <s v="Essex Light Rail      "/>
    <n v="40.712774199999998"/>
    <n v="-74.0364857"/>
    <n v="3199"/>
    <x v="21"/>
    <n v="40.728744800000001"/>
    <n v="-74.032108199999996"/>
    <n v="24446"/>
    <x v="0"/>
    <m/>
    <m/>
    <m/>
    <m/>
    <n v="1978"/>
    <n v="46"/>
    <m/>
    <n v="1"/>
  </r>
  <r>
    <n v="156"/>
    <n v="2"/>
    <m/>
    <m/>
    <m/>
    <m/>
    <d v="2016-08-07T12:56:14"/>
    <d v="2016-08-07T12:58:50"/>
    <n v="3211"/>
    <s v="Newark Ave            "/>
    <n v="40.721525149999998"/>
    <n v="-74.046304543000005"/>
    <n v="3205"/>
    <x v="25"/>
    <n v="40.716539780991937"/>
    <n v="-74.049637913703904"/>
    <n v="24552"/>
    <x v="0"/>
    <m/>
    <m/>
    <m/>
    <m/>
    <n v="1977"/>
    <n v="47"/>
    <m/>
    <n v="1"/>
  </r>
  <r>
    <n v="512"/>
    <n v="8"/>
    <m/>
    <m/>
    <m/>
    <m/>
    <d v="2016-08-07T12:58:35"/>
    <d v="2016-08-07T13:07:08"/>
    <n v="3187"/>
    <s v="Warren St             "/>
    <n v="40.721123599999999"/>
    <n v="-74.038050949999999"/>
    <n v="3187"/>
    <x v="16"/>
    <n v="40.721123599999999"/>
    <n v="-74.038050949999999"/>
    <n v="26234"/>
    <x v="0"/>
    <m/>
    <m/>
    <m/>
    <m/>
    <n v="1990"/>
    <n v="34"/>
    <m/>
    <n v="1"/>
  </r>
  <r>
    <n v="235"/>
    <n v="3"/>
    <m/>
    <m/>
    <m/>
    <m/>
    <d v="2016-08-07T12:59:59"/>
    <d v="2016-08-07T13:03:54"/>
    <n v="3209"/>
    <s v="Brunswick St          "/>
    <n v="40.724176499999999"/>
    <n v="-74.050656399999994"/>
    <n v="3186"/>
    <x v="5"/>
    <n v="40.71958611647166"/>
    <n v="-74.043117463588715"/>
    <n v="26162"/>
    <x v="0"/>
    <m/>
    <m/>
    <m/>
    <m/>
    <n v="1987"/>
    <n v="37"/>
    <m/>
    <n v="1"/>
  </r>
  <r>
    <n v="528"/>
    <n v="8"/>
    <m/>
    <m/>
    <m/>
    <m/>
    <d v="2016-08-07T13:00:29"/>
    <d v="2016-08-07T13:09:18"/>
    <n v="3203"/>
    <s v="Hamilton Park         "/>
    <n v="40.727595966000003"/>
    <n v="-74.044247311000007"/>
    <n v="3279"/>
    <x v="26"/>
    <n v="40.721630142638354"/>
    <n v="-74.04996782541275"/>
    <n v="26213"/>
    <x v="0"/>
    <m/>
    <m/>
    <m/>
    <m/>
    <n v="1986"/>
    <n v="38"/>
    <m/>
    <n v="2"/>
  </r>
  <r>
    <n v="2734"/>
    <n v="45"/>
    <m/>
    <m/>
    <m/>
    <m/>
    <d v="2016-08-07T13:01:06"/>
    <d v="2016-08-07T13:46:40"/>
    <n v="3205"/>
    <s v="JC Medical Center     "/>
    <n v="40.716539780991937"/>
    <n v="-74.049637913703904"/>
    <n v="3192"/>
    <x v="10"/>
    <n v="40.711242300000002"/>
    <n v="-74.055701299999996"/>
    <n v="24701"/>
    <x v="1"/>
    <m/>
    <m/>
    <m/>
    <m/>
    <m/>
    <s v=""/>
    <m/>
    <n v="0"/>
  </r>
  <r>
    <n v="382"/>
    <n v="6"/>
    <m/>
    <m/>
    <m/>
    <m/>
    <d v="2016-08-07T13:01:16"/>
    <d v="2016-08-07T13:07:39"/>
    <n v="3184"/>
    <s v="Paulus Hook           "/>
    <n v="40.7141454"/>
    <n v="-74.033551900000006"/>
    <n v="3275"/>
    <x v="17"/>
    <n v="40.718355198232139"/>
    <n v="-74.038914442062378"/>
    <n v="24612"/>
    <x v="0"/>
    <m/>
    <m/>
    <m/>
    <m/>
    <n v="1990"/>
    <n v="34"/>
    <m/>
    <n v="1"/>
  </r>
  <r>
    <n v="494"/>
    <n v="8"/>
    <m/>
    <m/>
    <m/>
    <m/>
    <d v="2016-08-07T13:05:50"/>
    <d v="2016-08-07T13:14:05"/>
    <n v="3275"/>
    <s v="Columbus Drive        "/>
    <n v="40.718355198232139"/>
    <n v="-74.038914442062378"/>
    <n v="3209"/>
    <x v="28"/>
    <n v="40.724176499999999"/>
    <n v="-74.050656399999994"/>
    <n v="24403"/>
    <x v="1"/>
    <m/>
    <m/>
    <m/>
    <m/>
    <m/>
    <s v=""/>
    <m/>
    <n v="0"/>
  </r>
  <r>
    <n v="562"/>
    <n v="9"/>
    <m/>
    <m/>
    <m/>
    <m/>
    <d v="2016-08-07T13:05:58"/>
    <d v="2016-08-07T13:15:20"/>
    <n v="3202"/>
    <s v="Newport PATH          "/>
    <n v="40.727223500000001"/>
    <n v="-74.033758899999995"/>
    <n v="3211"/>
    <x v="14"/>
    <n v="40.721525149999998"/>
    <n v="-74.046304543000005"/>
    <n v="24477"/>
    <x v="0"/>
    <m/>
    <m/>
    <m/>
    <m/>
    <n v="1985"/>
    <n v="39"/>
    <m/>
    <n v="2"/>
  </r>
  <r>
    <n v="489"/>
    <n v="8"/>
    <m/>
    <m/>
    <m/>
    <m/>
    <d v="2016-08-07T13:06:00"/>
    <d v="2016-08-07T13:14:10"/>
    <n v="3275"/>
    <s v="Columbus Drive        "/>
    <n v="40.718355198232139"/>
    <n v="-74.038914442062378"/>
    <n v="3209"/>
    <x v="28"/>
    <n v="40.724176499999999"/>
    <n v="-74.050656399999994"/>
    <n v="26251"/>
    <x v="1"/>
    <m/>
    <m/>
    <m/>
    <m/>
    <m/>
    <s v=""/>
    <m/>
    <n v="0"/>
  </r>
  <r>
    <n v="485"/>
    <n v="8"/>
    <m/>
    <m/>
    <m/>
    <m/>
    <d v="2016-08-07T13:07:35"/>
    <d v="2016-08-07T13:15:41"/>
    <n v="3203"/>
    <s v="Hamilton Park         "/>
    <n v="40.727595966000003"/>
    <n v="-74.044247311000007"/>
    <n v="3199"/>
    <x v="21"/>
    <n v="40.728744800000001"/>
    <n v="-74.032108199999996"/>
    <n v="24437"/>
    <x v="0"/>
    <m/>
    <m/>
    <m/>
    <m/>
    <n v="1983"/>
    <n v="41"/>
    <m/>
    <n v="1"/>
  </r>
  <r>
    <n v="2811"/>
    <n v="46"/>
    <m/>
    <m/>
    <m/>
    <m/>
    <d v="2016-08-07T13:08:13"/>
    <d v="2016-08-07T13:55:04"/>
    <n v="3192"/>
    <s v="Liberty Light Rail    "/>
    <n v="40.711242300000002"/>
    <n v="-74.055701299999996"/>
    <n v="327"/>
    <x v="47"/>
    <n v="40.715337900000002"/>
    <n v="-74.016583539999999"/>
    <n v="24507"/>
    <x v="1"/>
    <m/>
    <m/>
    <m/>
    <m/>
    <m/>
    <s v=""/>
    <m/>
    <n v="0"/>
  </r>
  <r>
    <n v="811"/>
    <n v="13"/>
    <m/>
    <m/>
    <m/>
    <m/>
    <d v="2016-08-07T13:08:49"/>
    <d v="2016-08-07T13:22:20"/>
    <n v="3193"/>
    <s v="Lincoln Park          "/>
    <n v="40.724605099886901"/>
    <n v="-74.078405946493149"/>
    <n v="3213"/>
    <x v="7"/>
    <n v="40.718488919999999"/>
    <n v="-74.047726624999996"/>
    <n v="24531"/>
    <x v="0"/>
    <m/>
    <m/>
    <m/>
    <m/>
    <m/>
    <s v=""/>
    <m/>
    <n v="0"/>
  </r>
  <r>
    <n v="434"/>
    <n v="7"/>
    <m/>
    <m/>
    <m/>
    <m/>
    <d v="2016-08-07T13:09:37"/>
    <d v="2016-08-07T13:16:52"/>
    <n v="3211"/>
    <s v="Newark Ave            "/>
    <n v="40.721525149999998"/>
    <n v="-74.046304543000005"/>
    <n v="3183"/>
    <x v="11"/>
    <n v="40.716246900000002"/>
    <n v="-74.033458800000005"/>
    <n v="24645"/>
    <x v="0"/>
    <m/>
    <m/>
    <m/>
    <m/>
    <n v="1976"/>
    <n v="48"/>
    <m/>
    <n v="1"/>
  </r>
  <r>
    <n v="478"/>
    <n v="7"/>
    <m/>
    <m/>
    <m/>
    <m/>
    <d v="2016-08-07T13:12:23"/>
    <d v="2016-08-07T13:20:22"/>
    <n v="3186"/>
    <s v="Grove St PATH         "/>
    <n v="40.71958611647166"/>
    <n v="-74.043117463588715"/>
    <n v="3184"/>
    <x v="8"/>
    <n v="40.7141454"/>
    <n v="-74.033551900000006"/>
    <n v="26242"/>
    <x v="0"/>
    <m/>
    <m/>
    <m/>
    <m/>
    <n v="1985"/>
    <n v="39"/>
    <m/>
    <n v="1"/>
  </r>
  <r>
    <n v="370"/>
    <n v="6"/>
    <m/>
    <m/>
    <m/>
    <m/>
    <d v="2016-08-07T13:13:17"/>
    <d v="2016-08-07T13:19:27"/>
    <n v="3211"/>
    <s v="Newark Ave            "/>
    <n v="40.721525149999998"/>
    <n v="-74.046304543000005"/>
    <n v="3273"/>
    <x v="0"/>
    <n v="40.721650724879986"/>
    <n v="-74.042884111404419"/>
    <n v="24670"/>
    <x v="0"/>
    <m/>
    <m/>
    <m/>
    <m/>
    <n v="1981"/>
    <n v="43"/>
    <m/>
    <n v="1"/>
  </r>
  <r>
    <n v="416"/>
    <n v="6"/>
    <m/>
    <m/>
    <m/>
    <m/>
    <d v="2016-08-07T13:13:21"/>
    <d v="2016-08-07T13:20:17"/>
    <n v="3186"/>
    <s v="Grove St PATH         "/>
    <n v="40.71958611647166"/>
    <n v="-74.043117463588715"/>
    <n v="3184"/>
    <x v="8"/>
    <n v="40.7141454"/>
    <n v="-74.033551900000006"/>
    <n v="24521"/>
    <x v="0"/>
    <m/>
    <m/>
    <m/>
    <m/>
    <n v="1991"/>
    <n v="33"/>
    <m/>
    <n v="2"/>
  </r>
  <r>
    <n v="1350"/>
    <n v="22"/>
    <m/>
    <m/>
    <m/>
    <m/>
    <d v="2016-08-07T13:14:08"/>
    <d v="2016-08-07T13:36:38"/>
    <n v="3183"/>
    <s v="Exchange Place        "/>
    <n v="40.716246900000002"/>
    <n v="-74.033458800000005"/>
    <n v="3203"/>
    <x v="9"/>
    <n v="40.727595966000003"/>
    <n v="-74.044247311000007"/>
    <n v="24686"/>
    <x v="0"/>
    <m/>
    <m/>
    <m/>
    <m/>
    <n v="1975"/>
    <n v="49"/>
    <m/>
    <n v="1"/>
  </r>
  <r>
    <n v="293"/>
    <n v="4"/>
    <m/>
    <m/>
    <m/>
    <m/>
    <d v="2016-08-07T13:14:44"/>
    <d v="2016-08-07T13:19:37"/>
    <n v="3275"/>
    <s v="Columbus Drive        "/>
    <n v="40.718355198232139"/>
    <n v="-74.038914442062378"/>
    <n v="3184"/>
    <x v="8"/>
    <n v="40.7141454"/>
    <n v="-74.033551900000006"/>
    <n v="24644"/>
    <x v="0"/>
    <m/>
    <m/>
    <m/>
    <m/>
    <n v="1993"/>
    <n v="31"/>
    <m/>
    <n v="2"/>
  </r>
  <r>
    <n v="293"/>
    <n v="4"/>
    <m/>
    <m/>
    <m/>
    <m/>
    <d v="2016-08-07T13:14:46"/>
    <d v="2016-08-07T13:19:40"/>
    <n v="3275"/>
    <s v="Columbus Drive        "/>
    <n v="40.718355198232139"/>
    <n v="-74.038914442062378"/>
    <n v="3184"/>
    <x v="8"/>
    <n v="40.7141454"/>
    <n v="-74.033551900000006"/>
    <n v="24600"/>
    <x v="0"/>
    <m/>
    <m/>
    <m/>
    <m/>
    <n v="1992"/>
    <n v="32"/>
    <m/>
    <n v="1"/>
  </r>
  <r>
    <n v="4158"/>
    <n v="69"/>
    <m/>
    <m/>
    <m/>
    <m/>
    <d v="2016-08-07T13:16:10"/>
    <d v="2016-08-07T14:25:28"/>
    <n v="3213"/>
    <s v="Van Vorst Park        "/>
    <n v="40.718488919999999"/>
    <n v="-74.047726624999996"/>
    <n v="3270"/>
    <x v="18"/>
    <n v="40.725289107811321"/>
    <n v="-74.045571684837341"/>
    <n v="24478"/>
    <x v="0"/>
    <m/>
    <m/>
    <m/>
    <m/>
    <n v="1970"/>
    <n v="54"/>
    <m/>
    <n v="1"/>
  </r>
  <r>
    <n v="620"/>
    <n v="10"/>
    <m/>
    <m/>
    <m/>
    <m/>
    <d v="2016-08-07T13:16:25"/>
    <d v="2016-08-07T13:26:46"/>
    <n v="3203"/>
    <s v="Hamilton Park         "/>
    <n v="40.727595966000003"/>
    <n v="-74.044247311000007"/>
    <n v="3276"/>
    <x v="6"/>
    <n v="40.714584035358932"/>
    <n v="-74.042817056179047"/>
    <n v="24703"/>
    <x v="0"/>
    <m/>
    <m/>
    <m/>
    <m/>
    <n v="1971"/>
    <n v="53"/>
    <m/>
    <n v="2"/>
  </r>
  <r>
    <n v="4129"/>
    <n v="68"/>
    <m/>
    <m/>
    <m/>
    <m/>
    <d v="2016-08-07T13:16:34"/>
    <d v="2016-08-07T14:25:23"/>
    <n v="3213"/>
    <s v="Van Vorst Park        "/>
    <n v="40.718488919999999"/>
    <n v="-74.047726624999996"/>
    <n v="3270"/>
    <x v="18"/>
    <n v="40.725289107811321"/>
    <n v="-74.045571684837341"/>
    <n v="26179"/>
    <x v="0"/>
    <m/>
    <m/>
    <m/>
    <m/>
    <n v="1974"/>
    <n v="50"/>
    <m/>
    <n v="2"/>
  </r>
  <r>
    <n v="508"/>
    <n v="8"/>
    <m/>
    <m/>
    <m/>
    <m/>
    <d v="2016-08-07T13:17:15"/>
    <d v="2016-08-07T13:25:43"/>
    <n v="3187"/>
    <s v="Warren St             "/>
    <n v="40.721123599999999"/>
    <n v="-74.038050949999999"/>
    <n v="3184"/>
    <x v="8"/>
    <n v="40.7141454"/>
    <n v="-74.033551900000006"/>
    <n v="26279"/>
    <x v="0"/>
    <m/>
    <m/>
    <m/>
    <m/>
    <n v="1992"/>
    <n v="32"/>
    <m/>
    <n v="2"/>
  </r>
  <r>
    <n v="111"/>
    <n v="1"/>
    <m/>
    <m/>
    <m/>
    <m/>
    <d v="2016-08-07T13:17:15"/>
    <d v="2016-08-07T13:19:07"/>
    <n v="3211"/>
    <s v="Newark Ave            "/>
    <n v="40.721525149999998"/>
    <n v="-74.046304543000005"/>
    <n v="3213"/>
    <x v="7"/>
    <n v="40.718488919999999"/>
    <n v="-74.047726624999996"/>
    <n v="24438"/>
    <x v="0"/>
    <m/>
    <m/>
    <m/>
    <m/>
    <n v="1987"/>
    <n v="37"/>
    <m/>
    <n v="1"/>
  </r>
  <r>
    <n v="487"/>
    <n v="8"/>
    <m/>
    <m/>
    <m/>
    <m/>
    <d v="2016-08-07T13:17:25"/>
    <d v="2016-08-07T13:25:32"/>
    <n v="3187"/>
    <s v="Warren St             "/>
    <n v="40.721123599999999"/>
    <n v="-74.038050949999999"/>
    <n v="3184"/>
    <x v="8"/>
    <n v="40.7141454"/>
    <n v="-74.033551900000006"/>
    <n v="26318"/>
    <x v="0"/>
    <m/>
    <m/>
    <m/>
    <m/>
    <n v="1992"/>
    <n v="32"/>
    <m/>
    <n v="1"/>
  </r>
  <r>
    <n v="343"/>
    <n v="5"/>
    <m/>
    <m/>
    <m/>
    <m/>
    <d v="2016-08-07T13:18:49"/>
    <d v="2016-08-07T13:24:33"/>
    <n v="3186"/>
    <s v="Grove St PATH         "/>
    <n v="40.71958611647166"/>
    <n v="-74.043117463588715"/>
    <n v="3267"/>
    <x v="33"/>
    <n v="40.712418823756899"/>
    <n v="-74.038525521755219"/>
    <n v="26245"/>
    <x v="0"/>
    <m/>
    <m/>
    <m/>
    <m/>
    <n v="1985"/>
    <n v="39"/>
    <m/>
    <n v="1"/>
  </r>
  <r>
    <n v="355"/>
    <n v="5"/>
    <m/>
    <m/>
    <m/>
    <m/>
    <d v="2016-08-07T13:19:21"/>
    <d v="2016-08-07T13:25:17"/>
    <n v="3183"/>
    <s v="Exchange Place        "/>
    <n v="40.716246900000002"/>
    <n v="-74.033458800000005"/>
    <n v="3276"/>
    <x v="6"/>
    <n v="40.714584035358932"/>
    <n v="-74.042817056179047"/>
    <n v="24501"/>
    <x v="1"/>
    <m/>
    <m/>
    <m/>
    <m/>
    <m/>
    <s v=""/>
    <m/>
    <n v="0"/>
  </r>
  <r>
    <n v="358"/>
    <n v="5"/>
    <m/>
    <m/>
    <m/>
    <m/>
    <d v="2016-08-07T13:19:22"/>
    <d v="2016-08-07T13:25:20"/>
    <n v="3183"/>
    <s v="Exchange Place        "/>
    <n v="40.716246900000002"/>
    <n v="-74.033458800000005"/>
    <n v="3276"/>
    <x v="6"/>
    <n v="40.714584035358932"/>
    <n v="-74.042817056179047"/>
    <n v="24639"/>
    <x v="1"/>
    <m/>
    <m/>
    <m/>
    <m/>
    <m/>
    <s v=""/>
    <m/>
    <n v="0"/>
  </r>
  <r>
    <n v="1718"/>
    <n v="28"/>
    <m/>
    <m/>
    <m/>
    <m/>
    <d v="2016-08-07T13:22:51"/>
    <d v="2016-08-07T13:51:29"/>
    <n v="3276"/>
    <s v="Marin Light Rail      "/>
    <n v="40.714584035358932"/>
    <n v="-74.042817056179047"/>
    <n v="3183"/>
    <x v="11"/>
    <n v="40.716246900000002"/>
    <n v="-74.033458800000005"/>
    <n v="24604"/>
    <x v="1"/>
    <m/>
    <m/>
    <m/>
    <m/>
    <m/>
    <s v=""/>
    <m/>
    <n v="0"/>
  </r>
  <r>
    <n v="719"/>
    <n v="11"/>
    <m/>
    <m/>
    <m/>
    <m/>
    <d v="2016-08-07T13:23:20"/>
    <d v="2016-08-07T13:35:19"/>
    <n v="3279"/>
    <s v="Dixon Mills           "/>
    <n v="40.721630142638354"/>
    <n v="-74.04996782541275"/>
    <n v="3190"/>
    <x v="2"/>
    <n v="40.710467023379699"/>
    <n v="-74.070038795471191"/>
    <n v="26201"/>
    <x v="0"/>
    <m/>
    <m/>
    <m/>
    <m/>
    <n v="1981"/>
    <n v="43"/>
    <m/>
    <n v="2"/>
  </r>
  <r>
    <n v="295"/>
    <n v="4"/>
    <m/>
    <m/>
    <m/>
    <m/>
    <d v="2016-08-07T13:23:44"/>
    <d v="2016-08-07T13:28:39"/>
    <n v="3186"/>
    <s v="Grove St PATH         "/>
    <n v="40.71958611647166"/>
    <n v="-74.043117463588715"/>
    <n v="3203"/>
    <x v="9"/>
    <n v="40.727595966000003"/>
    <n v="-74.044247311000007"/>
    <n v="24504"/>
    <x v="0"/>
    <m/>
    <m/>
    <m/>
    <m/>
    <n v="1967"/>
    <n v="57"/>
    <m/>
    <n v="1"/>
  </r>
  <r>
    <n v="109"/>
    <n v="1"/>
    <m/>
    <m/>
    <m/>
    <m/>
    <d v="2016-08-07T13:25:19"/>
    <d v="2016-08-07T13:27:08"/>
    <n v="3184"/>
    <s v="Paulus Hook           "/>
    <n v="40.7141454"/>
    <n v="-74.033551900000006"/>
    <n v="3183"/>
    <x v="11"/>
    <n v="40.716246900000002"/>
    <n v="-74.033458800000005"/>
    <n v="24521"/>
    <x v="0"/>
    <m/>
    <m/>
    <m/>
    <m/>
    <n v="1984"/>
    <n v="40"/>
    <m/>
    <n v="1"/>
  </r>
  <r>
    <n v="162"/>
    <n v="2"/>
    <m/>
    <m/>
    <m/>
    <m/>
    <d v="2016-08-07T13:27:39"/>
    <d v="2016-08-07T13:30:21"/>
    <n v="3186"/>
    <s v="Grove St PATH         "/>
    <n v="40.71958611647166"/>
    <n v="-74.043117463588715"/>
    <n v="3276"/>
    <x v="6"/>
    <n v="40.714584035358932"/>
    <n v="-74.042817056179047"/>
    <n v="24567"/>
    <x v="0"/>
    <m/>
    <m/>
    <m/>
    <m/>
    <n v="1984"/>
    <n v="40"/>
    <m/>
    <n v="1"/>
  </r>
  <r>
    <n v="639"/>
    <n v="10"/>
    <m/>
    <m/>
    <m/>
    <m/>
    <d v="2016-08-07T13:29:06"/>
    <d v="2016-08-07T13:39:46"/>
    <n v="3184"/>
    <s v="Paulus Hook           "/>
    <n v="40.7141454"/>
    <n v="-74.033551900000006"/>
    <n v="3184"/>
    <x v="8"/>
    <n v="40.7141454"/>
    <n v="-74.033551900000006"/>
    <n v="26279"/>
    <x v="0"/>
    <m/>
    <m/>
    <m/>
    <m/>
    <n v="1992"/>
    <n v="32"/>
    <m/>
    <n v="1"/>
  </r>
  <r>
    <n v="784"/>
    <n v="13"/>
    <m/>
    <m/>
    <m/>
    <m/>
    <d v="2016-08-07T13:30:51"/>
    <d v="2016-08-07T13:43:55"/>
    <n v="3199"/>
    <s v="Newport Pkwy          "/>
    <n v="40.728744800000001"/>
    <n v="-74.032108199999996"/>
    <n v="3205"/>
    <x v="25"/>
    <n v="40.716539780991937"/>
    <n v="-74.049637913703904"/>
    <n v="26230"/>
    <x v="0"/>
    <m/>
    <m/>
    <m/>
    <m/>
    <n v="1993"/>
    <n v="31"/>
    <m/>
    <n v="1"/>
  </r>
  <r>
    <n v="269"/>
    <n v="4"/>
    <m/>
    <m/>
    <m/>
    <m/>
    <d v="2016-08-07T13:32:18"/>
    <d v="2016-08-07T13:36:48"/>
    <n v="3186"/>
    <s v="Grove St PATH         "/>
    <n v="40.71958611647166"/>
    <n v="-74.043117463588715"/>
    <n v="3276"/>
    <x v="6"/>
    <n v="40.714584035358932"/>
    <n v="-74.042817056179047"/>
    <n v="24392"/>
    <x v="0"/>
    <m/>
    <m/>
    <m/>
    <m/>
    <n v="1980"/>
    <n v="44"/>
    <m/>
    <n v="1"/>
  </r>
  <r>
    <n v="4881"/>
    <n v="81"/>
    <m/>
    <m/>
    <m/>
    <m/>
    <d v="2016-08-07T13:32:44"/>
    <d v="2016-08-07T14:54:05"/>
    <n v="3209"/>
    <s v="Brunswick St          "/>
    <n v="40.724176499999999"/>
    <n v="-74.050656399999994"/>
    <n v="3190"/>
    <x v="2"/>
    <n v="40.710467023379699"/>
    <n v="-74.070038795471191"/>
    <n v="24548"/>
    <x v="0"/>
    <m/>
    <m/>
    <m/>
    <m/>
    <n v="1968"/>
    <n v="56"/>
    <m/>
    <n v="1"/>
  </r>
  <r>
    <n v="315"/>
    <n v="5"/>
    <m/>
    <m/>
    <m/>
    <m/>
    <d v="2016-08-07T13:32:47"/>
    <d v="2016-08-07T13:38:02"/>
    <n v="3183"/>
    <s v="Exchange Place        "/>
    <n v="40.716246900000002"/>
    <n v="-74.033458800000005"/>
    <n v="3186"/>
    <x v="5"/>
    <n v="40.71958611647166"/>
    <n v="-74.043117463588715"/>
    <n v="24521"/>
    <x v="0"/>
    <m/>
    <m/>
    <m/>
    <m/>
    <n v="1984"/>
    <n v="40"/>
    <m/>
    <n v="1"/>
  </r>
  <r>
    <n v="340"/>
    <n v="5"/>
    <m/>
    <m/>
    <m/>
    <m/>
    <d v="2016-08-07T13:35:24"/>
    <d v="2016-08-07T13:41:04"/>
    <n v="3211"/>
    <s v="Newark Ave            "/>
    <n v="40.721525149999998"/>
    <n v="-74.046304543000005"/>
    <n v="3272"/>
    <x v="39"/>
    <n v="40.723331586464361"/>
    <n v="-74.045952558517442"/>
    <n v="24665"/>
    <x v="0"/>
    <m/>
    <m/>
    <m/>
    <m/>
    <n v="1982"/>
    <n v="42"/>
    <m/>
    <n v="1"/>
  </r>
  <r>
    <n v="384"/>
    <n v="6"/>
    <m/>
    <m/>
    <m/>
    <m/>
    <d v="2016-08-07T13:35:36"/>
    <d v="2016-08-07T13:42:00"/>
    <n v="3213"/>
    <s v="Van Vorst Park        "/>
    <n v="40.718488919999999"/>
    <n v="-74.047726624999996"/>
    <n v="3186"/>
    <x v="5"/>
    <n v="40.71958611647166"/>
    <n v="-74.043117463588715"/>
    <n v="26291"/>
    <x v="0"/>
    <m/>
    <m/>
    <m/>
    <m/>
    <m/>
    <s v=""/>
    <m/>
    <n v="0"/>
  </r>
  <r>
    <n v="144"/>
    <n v="2"/>
    <m/>
    <m/>
    <m/>
    <m/>
    <d v="2016-08-07T13:35:49"/>
    <d v="2016-08-07T13:38:14"/>
    <n v="3194"/>
    <s v="McGinley Square       "/>
    <n v="40.725339925355797"/>
    <n v="-74.067622125148773"/>
    <n v="3195"/>
    <x v="3"/>
    <n v="40.730742625306583"/>
    <n v="-74.063783884048462"/>
    <n v="24502"/>
    <x v="0"/>
    <m/>
    <m/>
    <m/>
    <m/>
    <n v="1987"/>
    <n v="37"/>
    <m/>
    <n v="1"/>
  </r>
  <r>
    <n v="194"/>
    <n v="3"/>
    <m/>
    <m/>
    <m/>
    <m/>
    <d v="2016-08-07T13:38:38"/>
    <d v="2016-08-07T13:41:53"/>
    <n v="3214"/>
    <s v="Essex Light Rail      "/>
    <n v="40.712774199999998"/>
    <n v="-74.0364857"/>
    <n v="3183"/>
    <x v="11"/>
    <n v="40.716246900000002"/>
    <n v="-74.033458800000005"/>
    <n v="24582"/>
    <x v="0"/>
    <m/>
    <m/>
    <m/>
    <m/>
    <n v="1985"/>
    <n v="39"/>
    <m/>
    <n v="2"/>
  </r>
  <r>
    <n v="171"/>
    <n v="2"/>
    <m/>
    <m/>
    <m/>
    <m/>
    <d v="2016-08-07T13:41:31"/>
    <d v="2016-08-07T13:44:23"/>
    <n v="3279"/>
    <s v="Dixon Mills           "/>
    <n v="40.721630142638354"/>
    <n v="-74.04996782541275"/>
    <n v="3272"/>
    <x v="39"/>
    <n v="40.723331586464361"/>
    <n v="-74.045952558517442"/>
    <n v="26260"/>
    <x v="0"/>
    <m/>
    <m/>
    <m/>
    <m/>
    <n v="1977"/>
    <n v="47"/>
    <m/>
    <n v="1"/>
  </r>
  <r>
    <n v="624"/>
    <n v="10"/>
    <m/>
    <m/>
    <m/>
    <m/>
    <d v="2016-08-07T13:42:48"/>
    <d v="2016-08-07T13:53:13"/>
    <n v="3202"/>
    <s v="Newport PATH          "/>
    <n v="40.727223500000001"/>
    <n v="-74.033758899999995"/>
    <n v="3186"/>
    <x v="5"/>
    <n v="40.71958611647166"/>
    <n v="-74.043117463588715"/>
    <n v="24481"/>
    <x v="0"/>
    <m/>
    <m/>
    <m/>
    <m/>
    <n v="1991"/>
    <n v="33"/>
    <m/>
    <n v="2"/>
  </r>
  <r>
    <n v="175"/>
    <n v="2"/>
    <m/>
    <m/>
    <m/>
    <m/>
    <d v="2016-08-07T13:44:13"/>
    <d v="2016-08-07T13:47:08"/>
    <n v="3186"/>
    <s v="Grove St PATH         "/>
    <n v="40.71958611647166"/>
    <n v="-74.043117463588715"/>
    <n v="3213"/>
    <x v="7"/>
    <n v="40.718488919999999"/>
    <n v="-74.047726624999996"/>
    <n v="26291"/>
    <x v="0"/>
    <m/>
    <m/>
    <m/>
    <m/>
    <n v="1974"/>
    <n v="50"/>
    <m/>
    <n v="2"/>
  </r>
  <r>
    <n v="728"/>
    <n v="12"/>
    <m/>
    <m/>
    <m/>
    <m/>
    <d v="2016-08-07T13:44:16"/>
    <d v="2016-08-07T13:56:24"/>
    <n v="3214"/>
    <s v="Essex Light Rail      "/>
    <n v="40.712774199999998"/>
    <n v="-74.0364857"/>
    <n v="3192"/>
    <x v="10"/>
    <n v="40.711242300000002"/>
    <n v="-74.055701299999996"/>
    <n v="19508"/>
    <x v="1"/>
    <m/>
    <m/>
    <m/>
    <m/>
    <m/>
    <s v=""/>
    <m/>
    <n v="0"/>
  </r>
  <r>
    <n v="724"/>
    <n v="12"/>
    <m/>
    <m/>
    <m/>
    <m/>
    <d v="2016-08-07T13:44:17"/>
    <d v="2016-08-07T13:56:22"/>
    <n v="3214"/>
    <s v="Essex Light Rail      "/>
    <n v="40.712774199999998"/>
    <n v="-74.0364857"/>
    <n v="3192"/>
    <x v="10"/>
    <n v="40.711242300000002"/>
    <n v="-74.055701299999996"/>
    <n v="26214"/>
    <x v="0"/>
    <m/>
    <m/>
    <m/>
    <m/>
    <n v="1985"/>
    <n v="39"/>
    <m/>
    <n v="2"/>
  </r>
  <r>
    <n v="369"/>
    <n v="6"/>
    <m/>
    <m/>
    <m/>
    <m/>
    <d v="2016-08-07T13:46:03"/>
    <d v="2016-08-07T13:52:13"/>
    <n v="3186"/>
    <s v="Grove St PATH         "/>
    <n v="40.71958611647166"/>
    <n v="-74.043117463588715"/>
    <n v="3214"/>
    <x v="19"/>
    <n v="40.712774199999998"/>
    <n v="-74.0364857"/>
    <n v="24521"/>
    <x v="0"/>
    <m/>
    <m/>
    <m/>
    <m/>
    <n v="1984"/>
    <n v="40"/>
    <m/>
    <n v="1"/>
  </r>
  <r>
    <n v="118"/>
    <n v="1"/>
    <m/>
    <m/>
    <m/>
    <m/>
    <d v="2016-08-07T13:46:31"/>
    <d v="2016-08-07T13:48:29"/>
    <n v="3211"/>
    <s v="Newark Ave            "/>
    <n v="40.721525149999998"/>
    <n v="-74.046304543000005"/>
    <n v="3185"/>
    <x v="13"/>
    <n v="40.717732499999997"/>
    <n v="-74.043845000000005"/>
    <n v="24477"/>
    <x v="0"/>
    <m/>
    <m/>
    <m/>
    <m/>
    <n v="1986"/>
    <n v="38"/>
    <m/>
    <n v="1"/>
  </r>
  <r>
    <n v="1122"/>
    <n v="18"/>
    <m/>
    <m/>
    <m/>
    <m/>
    <d v="2016-08-07T13:46:54"/>
    <d v="2016-08-07T14:05:37"/>
    <n v="3205"/>
    <s v="JC Medical Center     "/>
    <n v="40.716539780991937"/>
    <n v="-74.049637913703904"/>
    <n v="3203"/>
    <x v="9"/>
    <n v="40.727595966000003"/>
    <n v="-74.044247311000007"/>
    <n v="26268"/>
    <x v="0"/>
    <m/>
    <m/>
    <m/>
    <m/>
    <n v="1963"/>
    <n v="61"/>
    <m/>
    <n v="1"/>
  </r>
  <r>
    <n v="410"/>
    <n v="6"/>
    <m/>
    <m/>
    <m/>
    <m/>
    <d v="2016-08-07T13:48:01"/>
    <d v="2016-08-07T13:54:52"/>
    <n v="3195"/>
    <s v="Sip Ave               "/>
    <n v="40.730742625306583"/>
    <n v="-74.063783884048462"/>
    <n v="3194"/>
    <x v="20"/>
    <n v="40.725339925355797"/>
    <n v="-74.067622125148773"/>
    <n v="24637"/>
    <x v="0"/>
    <m/>
    <m/>
    <m/>
    <m/>
    <n v="1980"/>
    <n v="44"/>
    <m/>
    <n v="1"/>
  </r>
  <r>
    <n v="438"/>
    <n v="7"/>
    <m/>
    <m/>
    <m/>
    <m/>
    <d v="2016-08-07T13:49:08"/>
    <d v="2016-08-07T13:56:26"/>
    <n v="3192"/>
    <s v="Liberty Light Rail    "/>
    <n v="40.711242300000002"/>
    <n v="-74.055701299999996"/>
    <n v="3190"/>
    <x v="2"/>
    <n v="40.710467023379699"/>
    <n v="-74.070038795471191"/>
    <n v="26300"/>
    <x v="1"/>
    <m/>
    <m/>
    <m/>
    <m/>
    <m/>
    <s v=""/>
    <m/>
    <n v="0"/>
  </r>
  <r>
    <n v="379"/>
    <n v="6"/>
    <m/>
    <m/>
    <m/>
    <m/>
    <d v="2016-08-07T13:49:35"/>
    <d v="2016-08-07T13:55:54"/>
    <n v="3184"/>
    <s v="Paulus Hook           "/>
    <n v="40.7141454"/>
    <n v="-74.033551900000006"/>
    <n v="3213"/>
    <x v="7"/>
    <n v="40.718488919999999"/>
    <n v="-74.047726624999996"/>
    <n v="24600"/>
    <x v="0"/>
    <m/>
    <m/>
    <m/>
    <m/>
    <n v="1985"/>
    <n v="39"/>
    <m/>
    <n v="2"/>
  </r>
  <r>
    <n v="198"/>
    <n v="3"/>
    <m/>
    <m/>
    <m/>
    <m/>
    <d v="2016-08-07T13:49:42"/>
    <d v="2016-08-07T13:53:00"/>
    <n v="3194"/>
    <s v="McGinley Square       "/>
    <n v="40.725339925355797"/>
    <n v="-74.067622125148773"/>
    <n v="3195"/>
    <x v="3"/>
    <n v="40.730742625306583"/>
    <n v="-74.063783884048462"/>
    <n v="26160"/>
    <x v="0"/>
    <m/>
    <m/>
    <m/>
    <m/>
    <n v="1978"/>
    <n v="46"/>
    <m/>
    <n v="1"/>
  </r>
  <r>
    <n v="233"/>
    <n v="3"/>
    <m/>
    <m/>
    <m/>
    <m/>
    <d v="2016-08-07T13:50:09"/>
    <d v="2016-08-07T13:54:03"/>
    <n v="3278"/>
    <s v="Monmouth and 6th      "/>
    <n v="40.725685483629007"/>
    <n v="-74.048790335655212"/>
    <n v="3211"/>
    <x v="14"/>
    <n v="40.721525149999998"/>
    <n v="-74.046304543000005"/>
    <n v="24510"/>
    <x v="0"/>
    <m/>
    <m/>
    <m/>
    <m/>
    <n v="1982"/>
    <n v="42"/>
    <m/>
    <n v="1"/>
  </r>
  <r>
    <n v="581"/>
    <n v="9"/>
    <m/>
    <m/>
    <m/>
    <m/>
    <d v="2016-08-07T13:50:18"/>
    <d v="2016-08-07T14:00:00"/>
    <n v="3183"/>
    <s v="Exchange Place        "/>
    <n v="40.716246900000002"/>
    <n v="-74.033458800000005"/>
    <n v="3278"/>
    <x v="12"/>
    <n v="40.725685483629007"/>
    <n v="-74.048790335655212"/>
    <n v="24582"/>
    <x v="0"/>
    <m/>
    <m/>
    <m/>
    <m/>
    <n v="1981"/>
    <n v="43"/>
    <m/>
    <n v="1"/>
  </r>
  <r>
    <n v="701"/>
    <n v="11"/>
    <m/>
    <m/>
    <m/>
    <m/>
    <d v="2016-08-07T13:51:07"/>
    <d v="2016-08-07T14:02:48"/>
    <n v="3272"/>
    <s v="Jersey &amp; 3rd          "/>
    <n v="40.723331586464361"/>
    <n v="-74.045952558517442"/>
    <n v="3203"/>
    <x v="9"/>
    <n v="40.727595966000003"/>
    <n v="-74.044247311000007"/>
    <n v="26260"/>
    <x v="0"/>
    <m/>
    <m/>
    <m/>
    <m/>
    <n v="1982"/>
    <n v="42"/>
    <m/>
    <n v="1"/>
  </r>
  <r>
    <n v="391"/>
    <n v="6"/>
    <m/>
    <m/>
    <m/>
    <m/>
    <d v="2016-08-07T13:51:43"/>
    <d v="2016-08-07T13:58:15"/>
    <n v="3225"/>
    <s v="Baldwin at Montgomery "/>
    <n v="40.723658899999997"/>
    <n v="-74.064194299999997"/>
    <n v="3211"/>
    <x v="14"/>
    <n v="40.721525149999998"/>
    <n v="-74.046304543000005"/>
    <n v="24479"/>
    <x v="0"/>
    <m/>
    <m/>
    <m/>
    <m/>
    <n v="1984"/>
    <n v="40"/>
    <m/>
    <n v="1"/>
  </r>
  <r>
    <n v="180"/>
    <n v="3"/>
    <m/>
    <m/>
    <m/>
    <m/>
    <d v="2016-08-07T13:52:04"/>
    <d v="2016-08-07T13:55:05"/>
    <n v="3272"/>
    <s v="Jersey &amp; 3rd          "/>
    <n v="40.723331586464361"/>
    <n v="-74.045952558517442"/>
    <n v="3279"/>
    <x v="26"/>
    <n v="40.721630142638354"/>
    <n v="-74.04996782541275"/>
    <n v="24665"/>
    <x v="0"/>
    <m/>
    <m/>
    <m/>
    <m/>
    <n v="1977"/>
    <n v="47"/>
    <m/>
    <n v="1"/>
  </r>
  <r>
    <n v="400"/>
    <n v="6"/>
    <m/>
    <m/>
    <m/>
    <m/>
    <d v="2016-08-07T13:53:06"/>
    <d v="2016-08-07T13:59:46"/>
    <n v="3225"/>
    <s v="Baldwin at Montgomery "/>
    <n v="40.723658899999997"/>
    <n v="-74.064194299999997"/>
    <n v="3192"/>
    <x v="10"/>
    <n v="40.711242300000002"/>
    <n v="-74.055701299999996"/>
    <n v="24454"/>
    <x v="0"/>
    <m/>
    <m/>
    <m/>
    <m/>
    <n v="1991"/>
    <n v="33"/>
    <m/>
    <n v="1"/>
  </r>
  <r>
    <n v="61025"/>
    <n v="1017"/>
    <m/>
    <m/>
    <m/>
    <m/>
    <d v="2016-08-07T13:53:18"/>
    <d v="2016-08-08T06:50:23"/>
    <n v="3199"/>
    <s v="Newport Pkwy          "/>
    <n v="40.728744800000001"/>
    <n v="-74.032108199999996"/>
    <n v="3203"/>
    <x v="9"/>
    <n v="40.727595966000003"/>
    <n v="-74.044247311000007"/>
    <n v="24437"/>
    <x v="1"/>
    <m/>
    <m/>
    <m/>
    <m/>
    <m/>
    <s v=""/>
    <m/>
    <n v="0"/>
  </r>
  <r>
    <n v="603"/>
    <n v="10"/>
    <m/>
    <m/>
    <m/>
    <m/>
    <d v="2016-08-07T13:54:10"/>
    <d v="2016-08-07T14:04:13"/>
    <n v="3199"/>
    <s v="Newport Pkwy          "/>
    <n v="40.728744800000001"/>
    <n v="-74.032108199999996"/>
    <n v="3203"/>
    <x v="9"/>
    <n v="40.727595966000003"/>
    <n v="-74.044247311000007"/>
    <n v="26278"/>
    <x v="1"/>
    <m/>
    <m/>
    <m/>
    <m/>
    <m/>
    <s v=""/>
    <m/>
    <n v="0"/>
  </r>
  <r>
    <n v="786"/>
    <n v="13"/>
    <m/>
    <m/>
    <m/>
    <m/>
    <d v="2016-08-07T13:58:21"/>
    <d v="2016-08-07T14:11:28"/>
    <n v="3193"/>
    <s v="Lincoln Park          "/>
    <n v="40.724605099886901"/>
    <n v="-74.078405946493149"/>
    <n v="3195"/>
    <x v="3"/>
    <n v="40.730742625306583"/>
    <n v="-74.063783884048462"/>
    <n v="26177"/>
    <x v="0"/>
    <m/>
    <m/>
    <m/>
    <m/>
    <n v="1989"/>
    <n v="35"/>
    <m/>
    <n v="1"/>
  </r>
  <r>
    <n v="1604"/>
    <n v="26"/>
    <m/>
    <m/>
    <m/>
    <m/>
    <d v="2016-08-07T13:59:23"/>
    <d v="2016-08-07T14:26:07"/>
    <n v="3203"/>
    <s v="Hamilton Park         "/>
    <n v="40.727595966000003"/>
    <n v="-74.044247311000007"/>
    <n v="3183"/>
    <x v="11"/>
    <n v="40.716246900000002"/>
    <n v="-74.033458800000005"/>
    <n v="24686"/>
    <x v="1"/>
    <m/>
    <m/>
    <m/>
    <m/>
    <m/>
    <s v=""/>
    <m/>
    <n v="0"/>
  </r>
  <r>
    <n v="633"/>
    <n v="10"/>
    <m/>
    <m/>
    <m/>
    <m/>
    <d v="2016-08-07T14:00:02"/>
    <d v="2016-08-07T14:10:36"/>
    <n v="3190"/>
    <s v="Garfield Ave Station  "/>
    <n v="40.710467023379699"/>
    <n v="-74.070038795471191"/>
    <n v="3279"/>
    <x v="26"/>
    <n v="40.721630142638354"/>
    <n v="-74.04996782541275"/>
    <n v="24560"/>
    <x v="0"/>
    <m/>
    <m/>
    <m/>
    <m/>
    <n v="1981"/>
    <n v="43"/>
    <m/>
    <n v="2"/>
  </r>
  <r>
    <n v="1732"/>
    <n v="28"/>
    <m/>
    <m/>
    <m/>
    <m/>
    <d v="2016-08-07T14:00:03"/>
    <d v="2016-08-07T14:28:55"/>
    <n v="3192"/>
    <s v="Liberty Light Rail    "/>
    <n v="40.711242300000002"/>
    <n v="-74.055701299999996"/>
    <n v="3205"/>
    <x v="25"/>
    <n v="40.716539780991937"/>
    <n v="-74.049637913703904"/>
    <n v="26214"/>
    <x v="0"/>
    <m/>
    <m/>
    <m/>
    <m/>
    <n v="1985"/>
    <n v="39"/>
    <m/>
    <n v="2"/>
  </r>
  <r>
    <n v="1717"/>
    <n v="28"/>
    <m/>
    <m/>
    <m/>
    <m/>
    <d v="2016-08-07T14:00:15"/>
    <d v="2016-08-07T14:28:52"/>
    <n v="3192"/>
    <s v="Liberty Light Rail    "/>
    <n v="40.711242300000002"/>
    <n v="-74.055701299999996"/>
    <n v="3205"/>
    <x v="25"/>
    <n v="40.716539780991937"/>
    <n v="-74.049637913703904"/>
    <n v="19508"/>
    <x v="1"/>
    <m/>
    <m/>
    <m/>
    <m/>
    <m/>
    <s v=""/>
    <m/>
    <n v="0"/>
  </r>
  <r>
    <n v="1536"/>
    <n v="25"/>
    <m/>
    <m/>
    <m/>
    <m/>
    <d v="2016-08-07T14:00:26"/>
    <d v="2016-08-07T14:26:03"/>
    <n v="3203"/>
    <s v="Hamilton Park         "/>
    <n v="40.727595966000003"/>
    <n v="-74.044247311000007"/>
    <n v="3183"/>
    <x v="11"/>
    <n v="40.716246900000002"/>
    <n v="-74.033458800000005"/>
    <n v="24504"/>
    <x v="1"/>
    <m/>
    <m/>
    <m/>
    <m/>
    <m/>
    <s v=""/>
    <m/>
    <n v="0"/>
  </r>
  <r>
    <n v="3366"/>
    <n v="56"/>
    <m/>
    <m/>
    <m/>
    <m/>
    <d v="2016-08-07T14:00:43"/>
    <d v="2016-08-07T14:56:50"/>
    <n v="3275"/>
    <s v="Columbus Drive        "/>
    <n v="40.718355198232139"/>
    <n v="-74.038914442062378"/>
    <n v="3270"/>
    <x v="18"/>
    <n v="40.725289107811321"/>
    <n v="-74.045571684837341"/>
    <n v="24612"/>
    <x v="1"/>
    <m/>
    <m/>
    <m/>
    <m/>
    <m/>
    <s v=""/>
    <m/>
    <n v="0"/>
  </r>
  <r>
    <n v="840"/>
    <n v="14"/>
    <m/>
    <m/>
    <m/>
    <m/>
    <d v="2016-08-07T14:01:50"/>
    <d v="2016-08-07T14:15:50"/>
    <n v="3275"/>
    <s v="Columbus Drive        "/>
    <n v="40.718355198232139"/>
    <n v="-74.038914442062378"/>
    <n v="3199"/>
    <x v="21"/>
    <n v="40.728744800000001"/>
    <n v="-74.032108199999996"/>
    <n v="24614"/>
    <x v="0"/>
    <m/>
    <m/>
    <m/>
    <m/>
    <n v="1989"/>
    <n v="35"/>
    <m/>
    <n v="1"/>
  </r>
  <r>
    <n v="830"/>
    <n v="13"/>
    <m/>
    <m/>
    <m/>
    <m/>
    <d v="2016-08-07T14:02:38"/>
    <d v="2016-08-07T14:16:28"/>
    <n v="3202"/>
    <s v="Newport PATH          "/>
    <n v="40.727223500000001"/>
    <n v="-74.033758899999995"/>
    <n v="3213"/>
    <x v="7"/>
    <n v="40.718488919999999"/>
    <n v="-74.047726624999996"/>
    <n v="26188"/>
    <x v="1"/>
    <m/>
    <m/>
    <m/>
    <m/>
    <m/>
    <s v=""/>
    <m/>
    <n v="0"/>
  </r>
  <r>
    <n v="805"/>
    <n v="13"/>
    <m/>
    <m/>
    <m/>
    <m/>
    <d v="2016-08-07T14:02:51"/>
    <d v="2016-08-07T14:16:16"/>
    <n v="3202"/>
    <s v="Newport PATH          "/>
    <n v="40.727223500000001"/>
    <n v="-74.033758899999995"/>
    <n v="3213"/>
    <x v="7"/>
    <n v="40.718488919999999"/>
    <n v="-74.047726624999996"/>
    <n v="26431"/>
    <x v="1"/>
    <m/>
    <m/>
    <m/>
    <m/>
    <m/>
    <s v=""/>
    <m/>
    <n v="0"/>
  </r>
  <r>
    <n v="144"/>
    <n v="2"/>
    <m/>
    <m/>
    <m/>
    <m/>
    <d v="2016-08-07T14:03:22"/>
    <d v="2016-08-07T14:05:47"/>
    <n v="3211"/>
    <s v="Newark Ave            "/>
    <n v="40.721525149999998"/>
    <n v="-74.046304543000005"/>
    <n v="3270"/>
    <x v="18"/>
    <n v="40.725289107811321"/>
    <n v="-74.045571684837341"/>
    <n v="26292"/>
    <x v="0"/>
    <m/>
    <m/>
    <m/>
    <m/>
    <n v="1991"/>
    <n v="33"/>
    <m/>
    <n v="2"/>
  </r>
  <r>
    <n v="1248"/>
    <n v="20"/>
    <m/>
    <m/>
    <m/>
    <m/>
    <d v="2016-08-07T14:04:10"/>
    <d v="2016-08-07T14:24:59"/>
    <n v="3198"/>
    <s v="Heights Elevator      "/>
    <n v="40.748715945380226"/>
    <n v="-74.040443301200867"/>
    <n v="3202"/>
    <x v="15"/>
    <n v="40.727223500000001"/>
    <n v="-74.033758899999995"/>
    <n v="26269"/>
    <x v="0"/>
    <m/>
    <m/>
    <m/>
    <m/>
    <n v="1978"/>
    <n v="46"/>
    <m/>
    <n v="1"/>
  </r>
  <r>
    <n v="1218"/>
    <n v="20"/>
    <m/>
    <m/>
    <m/>
    <m/>
    <d v="2016-08-07T14:06:35"/>
    <d v="2016-08-07T14:26:54"/>
    <n v="3276"/>
    <s v="Marin Light Rail      "/>
    <n v="40.714584035358932"/>
    <n v="-74.042817056179047"/>
    <n v="3187"/>
    <x v="16"/>
    <n v="40.721123599999999"/>
    <n v="-74.038050949999999"/>
    <n v="24501"/>
    <x v="1"/>
    <m/>
    <m/>
    <m/>
    <m/>
    <m/>
    <s v=""/>
    <m/>
    <n v="0"/>
  </r>
  <r>
    <n v="1171"/>
    <n v="19"/>
    <m/>
    <m/>
    <m/>
    <m/>
    <d v="2016-08-07T14:07:02"/>
    <d v="2016-08-07T14:26:34"/>
    <n v="3276"/>
    <s v="Marin Light Rail      "/>
    <n v="40.714584035358932"/>
    <n v="-74.042817056179047"/>
    <n v="3187"/>
    <x v="16"/>
    <n v="40.721123599999999"/>
    <n v="-74.038050949999999"/>
    <n v="24639"/>
    <x v="1"/>
    <m/>
    <m/>
    <m/>
    <m/>
    <m/>
    <s v=""/>
    <m/>
    <n v="0"/>
  </r>
  <r>
    <n v="273"/>
    <n v="4"/>
    <m/>
    <m/>
    <m/>
    <m/>
    <d v="2016-08-07T14:09:04"/>
    <d v="2016-08-07T14:13:37"/>
    <n v="3209"/>
    <s v="Brunswick St          "/>
    <n v="40.724176499999999"/>
    <n v="-74.050656399999994"/>
    <n v="3186"/>
    <x v="5"/>
    <n v="40.71958611647166"/>
    <n v="-74.043117463588715"/>
    <n v="26315"/>
    <x v="0"/>
    <m/>
    <m/>
    <m/>
    <m/>
    <n v="1994"/>
    <n v="30"/>
    <m/>
    <n v="1"/>
  </r>
  <r>
    <n v="345"/>
    <n v="5"/>
    <m/>
    <m/>
    <m/>
    <m/>
    <d v="2016-08-07T14:09:17"/>
    <d v="2016-08-07T14:15:02"/>
    <n v="3276"/>
    <s v="Marin Light Rail      "/>
    <n v="40.714584035358932"/>
    <n v="-74.042817056179047"/>
    <n v="3186"/>
    <x v="5"/>
    <n v="40.71958611647166"/>
    <n v="-74.043117463588715"/>
    <n v="26164"/>
    <x v="0"/>
    <m/>
    <m/>
    <m/>
    <m/>
    <n v="1982"/>
    <n v="42"/>
    <m/>
    <n v="1"/>
  </r>
  <r>
    <n v="261"/>
    <n v="4"/>
    <m/>
    <m/>
    <m/>
    <m/>
    <d v="2016-08-07T14:09:56"/>
    <d v="2016-08-07T14:14:18"/>
    <n v="3205"/>
    <s v="JC Medical Center     "/>
    <n v="40.716539780991937"/>
    <n v="-74.049637913703904"/>
    <n v="3211"/>
    <x v="14"/>
    <n v="40.721525149999998"/>
    <n v="-74.046304543000005"/>
    <n v="26230"/>
    <x v="0"/>
    <m/>
    <m/>
    <m/>
    <m/>
    <n v="1977"/>
    <n v="47"/>
    <m/>
    <n v="1"/>
  </r>
  <r>
    <n v="333"/>
    <n v="5"/>
    <m/>
    <m/>
    <m/>
    <m/>
    <d v="2016-08-07T14:10:29"/>
    <d v="2016-08-07T14:16:03"/>
    <n v="3267"/>
    <s v="Morris Canal          "/>
    <n v="40.712418823756899"/>
    <n v="-74.038525521755219"/>
    <n v="3183"/>
    <x v="11"/>
    <n v="40.716246900000002"/>
    <n v="-74.033458800000005"/>
    <n v="26186"/>
    <x v="0"/>
    <m/>
    <m/>
    <m/>
    <m/>
    <n v="1984"/>
    <n v="40"/>
    <m/>
    <n v="1"/>
  </r>
  <r>
    <n v="1602"/>
    <n v="26"/>
    <m/>
    <m/>
    <m/>
    <m/>
    <d v="2016-08-07T14:10:30"/>
    <d v="2016-08-07T14:37:12"/>
    <n v="3183"/>
    <s v="Exchange Place        "/>
    <n v="40.716246900000002"/>
    <n v="-74.033458800000005"/>
    <n v="3192"/>
    <x v="10"/>
    <n v="40.711242300000002"/>
    <n v="-74.055701299999996"/>
    <n v="26311"/>
    <x v="0"/>
    <m/>
    <m/>
    <m/>
    <m/>
    <n v="1979"/>
    <n v="45"/>
    <m/>
    <n v="1"/>
  </r>
  <r>
    <n v="1626"/>
    <n v="27"/>
    <m/>
    <m/>
    <m/>
    <m/>
    <d v="2016-08-07T14:10:35"/>
    <d v="2016-08-07T14:37:42"/>
    <n v="3183"/>
    <s v="Exchange Place        "/>
    <n v="40.716246900000002"/>
    <n v="-74.033458800000005"/>
    <n v="3192"/>
    <x v="10"/>
    <n v="40.711242300000002"/>
    <n v="-74.055701299999996"/>
    <n v="26296"/>
    <x v="0"/>
    <m/>
    <m/>
    <m/>
    <m/>
    <n v="1983"/>
    <n v="41"/>
    <m/>
    <n v="1"/>
  </r>
  <r>
    <n v="1572"/>
    <n v="26"/>
    <m/>
    <m/>
    <m/>
    <m/>
    <d v="2016-08-07T14:11:11"/>
    <d v="2016-08-07T14:37:23"/>
    <n v="3183"/>
    <s v="Exchange Place        "/>
    <n v="40.716246900000002"/>
    <n v="-74.033458800000005"/>
    <n v="3192"/>
    <x v="10"/>
    <n v="40.711242300000002"/>
    <n v="-74.055701299999996"/>
    <n v="24722"/>
    <x v="0"/>
    <m/>
    <m/>
    <m/>
    <m/>
    <n v="1985"/>
    <n v="39"/>
    <m/>
    <n v="1"/>
  </r>
  <r>
    <n v="543"/>
    <n v="9"/>
    <m/>
    <m/>
    <m/>
    <m/>
    <d v="2016-08-07T14:11:36"/>
    <d v="2016-08-07T14:20:39"/>
    <n v="3192"/>
    <s v="Liberty Light Rail    "/>
    <n v="40.711242300000002"/>
    <n v="-74.055701299999996"/>
    <n v="3185"/>
    <x v="13"/>
    <n v="40.717732499999997"/>
    <n v="-74.043845000000005"/>
    <n v="24485"/>
    <x v="0"/>
    <m/>
    <m/>
    <m/>
    <m/>
    <n v="1983"/>
    <n v="41"/>
    <m/>
    <n v="1"/>
  </r>
  <r>
    <n v="195"/>
    <n v="3"/>
    <m/>
    <m/>
    <m/>
    <m/>
    <d v="2016-08-07T14:11:37"/>
    <d v="2016-08-07T14:14:52"/>
    <n v="3183"/>
    <s v="Exchange Place        "/>
    <n v="40.716246900000002"/>
    <n v="-74.033458800000005"/>
    <n v="3214"/>
    <x v="19"/>
    <n v="40.712774199999998"/>
    <n v="-74.0364857"/>
    <n v="24416"/>
    <x v="0"/>
    <m/>
    <m/>
    <m/>
    <m/>
    <n v="1981"/>
    <n v="43"/>
    <m/>
    <n v="0"/>
  </r>
  <r>
    <n v="381"/>
    <n v="6"/>
    <m/>
    <m/>
    <m/>
    <m/>
    <d v="2016-08-07T14:11:42"/>
    <d v="2016-08-07T14:18:04"/>
    <n v="3213"/>
    <s v="Van Vorst Park        "/>
    <n v="40.718488919999999"/>
    <n v="-74.047726624999996"/>
    <n v="3183"/>
    <x v="11"/>
    <n v="40.716246900000002"/>
    <n v="-74.033458800000005"/>
    <n v="24600"/>
    <x v="0"/>
    <m/>
    <m/>
    <m/>
    <m/>
    <n v="1985"/>
    <n v="39"/>
    <m/>
    <n v="2"/>
  </r>
  <r>
    <n v="744"/>
    <n v="12"/>
    <m/>
    <m/>
    <m/>
    <m/>
    <d v="2016-08-07T14:12:53"/>
    <d v="2016-08-07T14:25:18"/>
    <n v="3205"/>
    <s v="JC Medical Center     "/>
    <n v="40.716539780991937"/>
    <n v="-74.049637913703904"/>
    <n v="3214"/>
    <x v="19"/>
    <n v="40.712774199999998"/>
    <n v="-74.0364857"/>
    <n v="26200"/>
    <x v="0"/>
    <m/>
    <m/>
    <m/>
    <m/>
    <n v="1987"/>
    <n v="37"/>
    <m/>
    <n v="1"/>
  </r>
  <r>
    <n v="626"/>
    <n v="10"/>
    <m/>
    <m/>
    <m/>
    <m/>
    <d v="2016-08-07T14:13:14"/>
    <d v="2016-08-07T14:23:41"/>
    <n v="3215"/>
    <s v="Central Ave           "/>
    <n v="40.746729899999998"/>
    <n v="-74.049250900000004"/>
    <n v="3210"/>
    <x v="27"/>
    <n v="40.742677141000001"/>
    <n v="-74.051788633000001"/>
    <n v="26191"/>
    <x v="0"/>
    <m/>
    <m/>
    <m/>
    <m/>
    <n v="1954"/>
    <n v="70"/>
    <m/>
    <n v="1"/>
  </r>
  <r>
    <n v="1059"/>
    <n v="17"/>
    <m/>
    <m/>
    <m/>
    <m/>
    <d v="2016-08-07T14:13:54"/>
    <d v="2016-08-07T14:31:34"/>
    <n v="3276"/>
    <s v="Marin Light Rail      "/>
    <n v="40.714584035358932"/>
    <n v="-74.042817056179047"/>
    <n v="3202"/>
    <x v="15"/>
    <n v="40.727223500000001"/>
    <n v="-74.033758899999995"/>
    <n v="24667"/>
    <x v="0"/>
    <m/>
    <m/>
    <m/>
    <m/>
    <n v="1992"/>
    <n v="32"/>
    <m/>
    <n v="2"/>
  </r>
  <r>
    <n v="1037"/>
    <n v="17"/>
    <m/>
    <m/>
    <m/>
    <m/>
    <d v="2016-08-07T14:14:04"/>
    <d v="2016-08-07T14:31:21"/>
    <n v="3276"/>
    <s v="Marin Light Rail      "/>
    <n v="40.714584035358932"/>
    <n v="-74.042817056179047"/>
    <n v="3202"/>
    <x v="15"/>
    <n v="40.727223500000001"/>
    <n v="-74.033758899999995"/>
    <n v="24567"/>
    <x v="0"/>
    <m/>
    <m/>
    <m/>
    <m/>
    <n v="1991"/>
    <n v="33"/>
    <m/>
    <n v="1"/>
  </r>
  <r>
    <n v="363"/>
    <n v="6"/>
    <m/>
    <m/>
    <m/>
    <m/>
    <d v="2016-08-07T14:15:40"/>
    <d v="2016-08-07T14:21:43"/>
    <n v="3186"/>
    <s v="Grove St PATH         "/>
    <n v="40.71958611647166"/>
    <n v="-74.043117463588715"/>
    <n v="3279"/>
    <x v="26"/>
    <n v="40.721630142638354"/>
    <n v="-74.04996782541275"/>
    <n v="24520"/>
    <x v="0"/>
    <m/>
    <m/>
    <m/>
    <m/>
    <n v="1983"/>
    <n v="41"/>
    <m/>
    <n v="1"/>
  </r>
  <r>
    <n v="854"/>
    <n v="14"/>
    <m/>
    <m/>
    <m/>
    <m/>
    <d v="2016-08-07T14:16:18"/>
    <d v="2016-08-07T14:30:33"/>
    <n v="3203"/>
    <s v="Hamilton Park         "/>
    <n v="40.727595966000003"/>
    <n v="-74.044247311000007"/>
    <n v="3184"/>
    <x v="8"/>
    <n v="40.7141454"/>
    <n v="-74.033551900000006"/>
    <n v="26268"/>
    <x v="0"/>
    <m/>
    <m/>
    <m/>
    <m/>
    <n v="1963"/>
    <n v="61"/>
    <m/>
    <n v="1"/>
  </r>
  <r>
    <n v="419"/>
    <n v="6"/>
    <m/>
    <m/>
    <m/>
    <m/>
    <d v="2016-08-07T14:16:39"/>
    <d v="2016-08-07T14:23:38"/>
    <n v="3187"/>
    <s v="Warren St             "/>
    <n v="40.721123599999999"/>
    <n v="-74.038050949999999"/>
    <n v="3184"/>
    <x v="8"/>
    <n v="40.7141454"/>
    <n v="-74.033551900000006"/>
    <n v="26222"/>
    <x v="0"/>
    <m/>
    <m/>
    <m/>
    <m/>
    <n v="1966"/>
    <n v="58"/>
    <m/>
    <n v="1"/>
  </r>
  <r>
    <n v="1350"/>
    <n v="22"/>
    <m/>
    <m/>
    <m/>
    <m/>
    <d v="2016-08-07T14:17:08"/>
    <d v="2016-08-07T14:39:38"/>
    <n v="3184"/>
    <s v="Paulus Hook           "/>
    <n v="40.7141454"/>
    <n v="-74.033551900000006"/>
    <n v="3192"/>
    <x v="10"/>
    <n v="40.711242300000002"/>
    <n v="-74.055701299999996"/>
    <n v="26279"/>
    <x v="0"/>
    <m/>
    <m/>
    <m/>
    <m/>
    <n v="1972"/>
    <n v="52"/>
    <m/>
    <n v="1"/>
  </r>
  <r>
    <n v="1928"/>
    <n v="32"/>
    <m/>
    <m/>
    <m/>
    <m/>
    <d v="2016-08-07T14:17:28"/>
    <d v="2016-08-07T14:49:36"/>
    <n v="3184"/>
    <s v="Paulus Hook           "/>
    <n v="40.7141454"/>
    <n v="-74.033551900000006"/>
    <n v="3183"/>
    <x v="11"/>
    <n v="40.716246900000002"/>
    <n v="-74.033458800000005"/>
    <n v="26318"/>
    <x v="1"/>
    <m/>
    <m/>
    <m/>
    <m/>
    <m/>
    <s v=""/>
    <m/>
    <n v="0"/>
  </r>
  <r>
    <n v="1916"/>
    <n v="31"/>
    <m/>
    <m/>
    <m/>
    <m/>
    <d v="2016-08-07T14:17:36"/>
    <d v="2016-08-07T14:49:33"/>
    <n v="3184"/>
    <s v="Paulus Hook           "/>
    <n v="40.7141454"/>
    <n v="-74.033551900000006"/>
    <n v="3183"/>
    <x v="11"/>
    <n v="40.716246900000002"/>
    <n v="-74.033458800000005"/>
    <n v="26159"/>
    <x v="1"/>
    <m/>
    <m/>
    <m/>
    <m/>
    <m/>
    <s v=""/>
    <m/>
    <n v="0"/>
  </r>
  <r>
    <n v="266"/>
    <n v="4"/>
    <m/>
    <m/>
    <m/>
    <m/>
    <d v="2016-08-07T14:18:29"/>
    <d v="2016-08-07T14:22:56"/>
    <n v="3184"/>
    <s v="Paulus Hook           "/>
    <n v="40.7141454"/>
    <n v="-74.033551900000006"/>
    <n v="3186"/>
    <x v="5"/>
    <n v="40.71958611647166"/>
    <n v="-74.043117463588715"/>
    <n v="24644"/>
    <x v="0"/>
    <m/>
    <m/>
    <m/>
    <m/>
    <n v="1962"/>
    <n v="62"/>
    <m/>
    <n v="1"/>
  </r>
  <r>
    <n v="2771"/>
    <n v="46"/>
    <m/>
    <m/>
    <m/>
    <m/>
    <d v="2016-08-07T14:18:57"/>
    <d v="2016-08-07T15:05:08"/>
    <n v="3214"/>
    <s v="Essex Light Rail      "/>
    <n v="40.712774199999998"/>
    <n v="-74.0364857"/>
    <n v="3209"/>
    <x v="28"/>
    <n v="40.724176499999999"/>
    <n v="-74.050656399999994"/>
    <n v="24521"/>
    <x v="1"/>
    <m/>
    <m/>
    <m/>
    <m/>
    <m/>
    <s v=""/>
    <m/>
    <n v="0"/>
  </r>
  <r>
    <n v="2735"/>
    <n v="45"/>
    <m/>
    <m/>
    <m/>
    <m/>
    <d v="2016-08-07T14:19:37"/>
    <d v="2016-08-07T15:05:12"/>
    <n v="3214"/>
    <s v="Essex Light Rail      "/>
    <n v="40.712774199999998"/>
    <n v="-74.0364857"/>
    <n v="3209"/>
    <x v="28"/>
    <n v="40.724176499999999"/>
    <n v="-74.050656399999994"/>
    <n v="24416"/>
    <x v="1"/>
    <m/>
    <m/>
    <m/>
    <m/>
    <m/>
    <s v=""/>
    <m/>
    <n v="0"/>
  </r>
  <r>
    <n v="531"/>
    <n v="8"/>
    <m/>
    <m/>
    <m/>
    <m/>
    <d v="2016-08-07T14:22:35"/>
    <d v="2016-08-07T14:31:26"/>
    <n v="3276"/>
    <s v="Marin Light Rail      "/>
    <n v="40.714584035358932"/>
    <n v="-74.042817056179047"/>
    <n v="3183"/>
    <x v="11"/>
    <n v="40.716246900000002"/>
    <n v="-74.033458800000005"/>
    <n v="26165"/>
    <x v="0"/>
    <m/>
    <m/>
    <m/>
    <m/>
    <n v="1983"/>
    <n v="41"/>
    <m/>
    <n v="1"/>
  </r>
  <r>
    <n v="1455"/>
    <n v="24"/>
    <m/>
    <m/>
    <m/>
    <m/>
    <d v="2016-08-07T14:24:51"/>
    <d v="2016-08-07T14:49:07"/>
    <n v="3276"/>
    <s v="Marin Light Rail      "/>
    <n v="40.714584035358932"/>
    <n v="-74.042817056179047"/>
    <n v="3183"/>
    <x v="11"/>
    <n v="40.716246900000002"/>
    <n v="-74.033458800000005"/>
    <n v="24703"/>
    <x v="1"/>
    <m/>
    <m/>
    <m/>
    <m/>
    <m/>
    <s v=""/>
    <m/>
    <n v="0"/>
  </r>
  <r>
    <n v="154"/>
    <n v="2"/>
    <m/>
    <m/>
    <m/>
    <m/>
    <d v="2016-08-07T14:26:31"/>
    <d v="2016-08-07T14:29:06"/>
    <n v="3186"/>
    <s v="Grove St PATH         "/>
    <n v="40.71958611647166"/>
    <n v="-74.043117463588715"/>
    <n v="3272"/>
    <x v="39"/>
    <n v="40.723331586464361"/>
    <n v="-74.045952558517442"/>
    <n v="26315"/>
    <x v="0"/>
    <m/>
    <m/>
    <m/>
    <m/>
    <n v="1994"/>
    <n v="30"/>
    <m/>
    <n v="1"/>
  </r>
  <r>
    <n v="318"/>
    <n v="5"/>
    <m/>
    <m/>
    <m/>
    <m/>
    <d v="2016-08-07T14:29:26"/>
    <d v="2016-08-07T14:34:44"/>
    <n v="3203"/>
    <s v="Hamilton Park         "/>
    <n v="40.727595966000003"/>
    <n v="-74.044247311000007"/>
    <n v="3203"/>
    <x v="9"/>
    <n v="40.727595966000003"/>
    <n v="-74.044247311000007"/>
    <n v="26198"/>
    <x v="0"/>
    <m/>
    <m/>
    <m/>
    <m/>
    <n v="1975"/>
    <n v="49"/>
    <m/>
    <n v="1"/>
  </r>
  <r>
    <n v="1342"/>
    <n v="22"/>
    <m/>
    <m/>
    <m/>
    <m/>
    <d v="2016-08-07T14:31:03"/>
    <d v="2016-08-07T14:53:25"/>
    <n v="3187"/>
    <s v="Warren St             "/>
    <n v="40.721123599999999"/>
    <n v="-74.038050949999999"/>
    <n v="3199"/>
    <x v="21"/>
    <n v="40.728744800000001"/>
    <n v="-74.032108199999996"/>
    <n v="24501"/>
    <x v="1"/>
    <m/>
    <m/>
    <m/>
    <m/>
    <m/>
    <s v=""/>
    <m/>
    <n v="0"/>
  </r>
  <r>
    <n v="1352"/>
    <n v="22"/>
    <m/>
    <m/>
    <m/>
    <m/>
    <d v="2016-08-07T14:31:08"/>
    <d v="2016-08-07T14:53:40"/>
    <n v="3187"/>
    <s v="Warren St             "/>
    <n v="40.721123599999999"/>
    <n v="-74.038050949999999"/>
    <n v="3199"/>
    <x v="21"/>
    <n v="40.728744800000001"/>
    <n v="-74.032108199999996"/>
    <n v="24639"/>
    <x v="1"/>
    <m/>
    <m/>
    <m/>
    <m/>
    <m/>
    <s v=""/>
    <m/>
    <n v="0"/>
  </r>
  <r>
    <n v="563"/>
    <n v="9"/>
    <m/>
    <m/>
    <m/>
    <m/>
    <d v="2016-08-07T14:31:51"/>
    <d v="2016-08-07T14:41:14"/>
    <n v="3272"/>
    <s v="Jersey &amp; 3rd          "/>
    <n v="40.723331586464361"/>
    <n v="-74.045952558517442"/>
    <n v="3225"/>
    <x v="38"/>
    <n v="40.723658899999997"/>
    <n v="-74.064194299999997"/>
    <n v="24591"/>
    <x v="0"/>
    <m/>
    <m/>
    <m/>
    <m/>
    <n v="1984"/>
    <n v="40"/>
    <m/>
    <n v="1"/>
  </r>
  <r>
    <n v="685"/>
    <n v="11"/>
    <m/>
    <m/>
    <m/>
    <m/>
    <d v="2016-08-07T14:34:18"/>
    <d v="2016-08-07T14:45:43"/>
    <n v="3209"/>
    <s v="Brunswick St          "/>
    <n v="40.724176499999999"/>
    <n v="-74.050656399999994"/>
    <n v="3209"/>
    <x v="28"/>
    <n v="40.724176499999999"/>
    <n v="-74.050656399999994"/>
    <n v="26290"/>
    <x v="0"/>
    <m/>
    <m/>
    <m/>
    <m/>
    <n v="1989"/>
    <n v="35"/>
    <m/>
    <n v="1"/>
  </r>
  <r>
    <n v="751"/>
    <n v="12"/>
    <m/>
    <m/>
    <m/>
    <m/>
    <d v="2016-08-07T14:36:10"/>
    <d v="2016-08-07T14:48:42"/>
    <n v="3209"/>
    <s v="Brunswick St          "/>
    <n v="40.724176499999999"/>
    <n v="-74.050656399999994"/>
    <n v="3187"/>
    <x v="16"/>
    <n v="40.721123599999999"/>
    <n v="-74.038050949999999"/>
    <n v="24403"/>
    <x v="1"/>
    <m/>
    <m/>
    <m/>
    <m/>
    <m/>
    <s v=""/>
    <m/>
    <n v="0"/>
  </r>
  <r>
    <n v="767"/>
    <n v="12"/>
    <m/>
    <m/>
    <m/>
    <m/>
    <d v="2016-08-07T14:36:11"/>
    <d v="2016-08-07T14:48:58"/>
    <n v="3209"/>
    <s v="Brunswick St          "/>
    <n v="40.724176499999999"/>
    <n v="-74.050656399999994"/>
    <n v="3187"/>
    <x v="16"/>
    <n v="40.721123599999999"/>
    <n v="-74.038050949999999"/>
    <n v="26251"/>
    <x v="1"/>
    <m/>
    <m/>
    <m/>
    <m/>
    <m/>
    <s v=""/>
    <m/>
    <n v="0"/>
  </r>
  <r>
    <n v="151"/>
    <n v="2"/>
    <m/>
    <m/>
    <m/>
    <m/>
    <d v="2016-08-07T14:37:26"/>
    <d v="2016-08-07T14:39:57"/>
    <n v="3272"/>
    <s v="Jersey &amp; 3rd          "/>
    <n v="40.723331586464361"/>
    <n v="-74.045952558517442"/>
    <n v="3209"/>
    <x v="28"/>
    <n v="40.724176499999999"/>
    <n v="-74.050656399999994"/>
    <n v="24629"/>
    <x v="0"/>
    <m/>
    <m/>
    <m/>
    <m/>
    <n v="1994"/>
    <n v="30"/>
    <m/>
    <n v="1"/>
  </r>
  <r>
    <n v="241"/>
    <n v="4"/>
    <m/>
    <m/>
    <m/>
    <m/>
    <d v="2016-08-07T14:40:29"/>
    <d v="2016-08-07T14:44:30"/>
    <n v="3203"/>
    <s v="Hamilton Park         "/>
    <n v="40.727595966000003"/>
    <n v="-74.044247311000007"/>
    <n v="3272"/>
    <x v="39"/>
    <n v="40.723331586464361"/>
    <n v="-74.045952558517442"/>
    <n v="26198"/>
    <x v="0"/>
    <m/>
    <m/>
    <m/>
    <m/>
    <n v="1975"/>
    <n v="49"/>
    <m/>
    <n v="1"/>
  </r>
  <r>
    <n v="722"/>
    <n v="12"/>
    <m/>
    <m/>
    <m/>
    <m/>
    <d v="2016-08-07T14:41:18"/>
    <d v="2016-08-07T14:53:21"/>
    <n v="3187"/>
    <s v="Warren St             "/>
    <n v="40.721123599999999"/>
    <n v="-74.038050949999999"/>
    <n v="3202"/>
    <x v="15"/>
    <n v="40.727223500000001"/>
    <n v="-74.033758899999995"/>
    <n v="26234"/>
    <x v="0"/>
    <m/>
    <m/>
    <m/>
    <m/>
    <n v="1994"/>
    <n v="30"/>
    <m/>
    <n v="1"/>
  </r>
  <r>
    <n v="411"/>
    <n v="6"/>
    <m/>
    <m/>
    <m/>
    <m/>
    <d v="2016-08-07T14:41:52"/>
    <d v="2016-08-07T14:48:44"/>
    <n v="3207"/>
    <s v="Oakland Ave           "/>
    <n v="40.737603700000001"/>
    <n v="-74.052478300000004"/>
    <n v="3195"/>
    <x v="3"/>
    <n v="40.730742625306583"/>
    <n v="-74.063783884048462"/>
    <n v="26167"/>
    <x v="0"/>
    <m/>
    <m/>
    <m/>
    <m/>
    <n v="1976"/>
    <n v="48"/>
    <m/>
    <n v="2"/>
  </r>
  <r>
    <n v="2479"/>
    <n v="41"/>
    <m/>
    <m/>
    <m/>
    <m/>
    <d v="2016-08-07T14:42:13"/>
    <d v="2016-08-07T15:23:33"/>
    <n v="3192"/>
    <s v="Liberty Light Rail    "/>
    <n v="40.711242300000002"/>
    <n v="-74.055701299999996"/>
    <n v="3192"/>
    <x v="10"/>
    <n v="40.711242300000002"/>
    <n v="-74.055701299999996"/>
    <n v="26279"/>
    <x v="0"/>
    <m/>
    <m/>
    <m/>
    <m/>
    <n v="1972"/>
    <n v="52"/>
    <m/>
    <n v="1"/>
  </r>
  <r>
    <n v="227"/>
    <n v="3"/>
    <m/>
    <m/>
    <m/>
    <m/>
    <d v="2016-08-07T14:43:38"/>
    <d v="2016-08-07T14:47:25"/>
    <n v="3183"/>
    <s v="Exchange Place        "/>
    <n v="40.716246900000002"/>
    <n v="-74.033458800000005"/>
    <n v="3267"/>
    <x v="33"/>
    <n v="40.712418823756899"/>
    <n v="-74.038525521755219"/>
    <n v="24433"/>
    <x v="0"/>
    <m/>
    <m/>
    <m/>
    <m/>
    <m/>
    <s v=""/>
    <m/>
    <n v="0"/>
  </r>
  <r>
    <n v="762"/>
    <n v="12"/>
    <m/>
    <m/>
    <m/>
    <m/>
    <d v="2016-08-07T14:43:43"/>
    <d v="2016-08-07T14:56:26"/>
    <n v="3211"/>
    <s v="Newark Ave            "/>
    <n v="40.721525149999998"/>
    <n v="-74.046304543000005"/>
    <n v="3192"/>
    <x v="10"/>
    <n v="40.711242300000002"/>
    <n v="-74.055701299999996"/>
    <n v="24510"/>
    <x v="1"/>
    <m/>
    <m/>
    <m/>
    <m/>
    <m/>
    <s v=""/>
    <m/>
    <n v="0"/>
  </r>
  <r>
    <n v="764"/>
    <n v="12"/>
    <m/>
    <m/>
    <m/>
    <m/>
    <d v="2016-08-07T14:43:44"/>
    <d v="2016-08-07T14:56:28"/>
    <n v="3211"/>
    <s v="Newark Ave            "/>
    <n v="40.721525149999998"/>
    <n v="-74.046304543000005"/>
    <n v="3192"/>
    <x v="10"/>
    <n v="40.711242300000002"/>
    <n v="-74.055701299999996"/>
    <n v="24618"/>
    <x v="1"/>
    <m/>
    <m/>
    <m/>
    <m/>
    <m/>
    <s v=""/>
    <m/>
    <n v="0"/>
  </r>
  <r>
    <n v="877"/>
    <n v="14"/>
    <m/>
    <m/>
    <m/>
    <m/>
    <d v="2016-08-07T14:44:30"/>
    <d v="2016-08-07T14:59:07"/>
    <n v="3186"/>
    <s v="Grove St PATH         "/>
    <n v="40.71958611647166"/>
    <n v="-74.043117463588715"/>
    <n v="3193"/>
    <x v="4"/>
    <n v="40.724605099886901"/>
    <n v="-74.078405946493149"/>
    <n v="26249"/>
    <x v="0"/>
    <m/>
    <m/>
    <m/>
    <m/>
    <m/>
    <s v=""/>
    <m/>
    <n v="0"/>
  </r>
  <r>
    <n v="727"/>
    <n v="12"/>
    <m/>
    <m/>
    <m/>
    <m/>
    <d v="2016-08-07T14:45:36"/>
    <d v="2016-08-07T14:57:44"/>
    <n v="3272"/>
    <s v="Jersey &amp; 3rd          "/>
    <n v="40.723331586464361"/>
    <n v="-74.045952558517442"/>
    <n v="3199"/>
    <x v="21"/>
    <n v="40.728744800000001"/>
    <n v="-74.032108199999996"/>
    <n v="24624"/>
    <x v="0"/>
    <m/>
    <m/>
    <m/>
    <m/>
    <n v="1989"/>
    <n v="35"/>
    <m/>
    <n v="1"/>
  </r>
  <r>
    <n v="472"/>
    <n v="7"/>
    <m/>
    <m/>
    <m/>
    <m/>
    <d v="2016-08-07T14:45:38"/>
    <d v="2016-08-07T14:53:30"/>
    <n v="3187"/>
    <s v="Warren St             "/>
    <n v="40.721123599999999"/>
    <n v="-74.038050949999999"/>
    <n v="3184"/>
    <x v="8"/>
    <n v="40.7141454"/>
    <n v="-74.033551900000006"/>
    <n v="24687"/>
    <x v="1"/>
    <m/>
    <m/>
    <m/>
    <m/>
    <m/>
    <s v=""/>
    <m/>
    <n v="0"/>
  </r>
  <r>
    <n v="760"/>
    <n v="12"/>
    <m/>
    <m/>
    <m/>
    <m/>
    <d v="2016-08-07T14:48:25"/>
    <d v="2016-08-07T15:01:05"/>
    <n v="3183"/>
    <s v="Exchange Place        "/>
    <n v="40.716246900000002"/>
    <n v="-74.033458800000005"/>
    <n v="3184"/>
    <x v="8"/>
    <n v="40.7141454"/>
    <n v="-74.033551900000006"/>
    <n v="24604"/>
    <x v="1"/>
    <m/>
    <m/>
    <m/>
    <m/>
    <m/>
    <s v=""/>
    <m/>
    <n v="0"/>
  </r>
  <r>
    <n v="327"/>
    <n v="5"/>
    <m/>
    <m/>
    <m/>
    <m/>
    <d v="2016-08-07T14:52:08"/>
    <d v="2016-08-07T14:57:35"/>
    <n v="3187"/>
    <s v="Warren St             "/>
    <n v="40.721123599999999"/>
    <n v="-74.038050949999999"/>
    <n v="3184"/>
    <x v="8"/>
    <n v="40.7141454"/>
    <n v="-74.033551900000006"/>
    <n v="24526"/>
    <x v="0"/>
    <m/>
    <m/>
    <m/>
    <m/>
    <n v="1958"/>
    <n v="66"/>
    <m/>
    <n v="1"/>
  </r>
  <r>
    <n v="221"/>
    <n v="3"/>
    <m/>
    <m/>
    <m/>
    <m/>
    <d v="2016-08-07T14:52:31"/>
    <d v="2016-08-07T14:56:13"/>
    <n v="3206"/>
    <s v="Hilltop               "/>
    <n v="40.7311689"/>
    <n v="-74.057573599999998"/>
    <n v="3209"/>
    <x v="28"/>
    <n v="40.724176499999999"/>
    <n v="-74.050656399999994"/>
    <n v="24584"/>
    <x v="0"/>
    <m/>
    <m/>
    <m/>
    <m/>
    <n v="1961"/>
    <n v="63"/>
    <m/>
    <n v="1"/>
  </r>
  <r>
    <n v="182"/>
    <n v="3"/>
    <m/>
    <m/>
    <m/>
    <m/>
    <d v="2016-08-07T14:52:46"/>
    <d v="2016-08-07T14:55:48"/>
    <n v="3272"/>
    <s v="Jersey &amp; 3rd          "/>
    <n v="40.723331586464361"/>
    <n v="-74.045952558517442"/>
    <n v="3213"/>
    <x v="7"/>
    <n v="40.718488919999999"/>
    <n v="-74.047726624999996"/>
    <n v="26198"/>
    <x v="0"/>
    <m/>
    <m/>
    <m/>
    <m/>
    <n v="1975"/>
    <n v="49"/>
    <m/>
    <n v="1"/>
  </r>
  <r>
    <n v="1713"/>
    <n v="28"/>
    <m/>
    <m/>
    <m/>
    <m/>
    <d v="2016-08-07T14:53:04"/>
    <d v="2016-08-07T15:21:37"/>
    <n v="3183"/>
    <s v="Exchange Place        "/>
    <n v="40.716246900000002"/>
    <n v="-74.033458800000005"/>
    <n v="3199"/>
    <x v="21"/>
    <n v="40.728744800000001"/>
    <n v="-74.032108199999996"/>
    <n v="24703"/>
    <x v="1"/>
    <m/>
    <m/>
    <m/>
    <m/>
    <m/>
    <s v=""/>
    <m/>
    <n v="0"/>
  </r>
  <r>
    <n v="375"/>
    <n v="6"/>
    <m/>
    <m/>
    <m/>
    <m/>
    <d v="2016-08-07T14:53:11"/>
    <d v="2016-08-07T14:59:26"/>
    <n v="3202"/>
    <s v="Newport PATH          "/>
    <n v="40.727223500000001"/>
    <n v="-74.033758899999995"/>
    <n v="3203"/>
    <x v="9"/>
    <n v="40.727595966000003"/>
    <n v="-74.044247311000007"/>
    <n v="24567"/>
    <x v="0"/>
    <m/>
    <m/>
    <m/>
    <m/>
    <n v="1992"/>
    <n v="32"/>
    <m/>
    <n v="1"/>
  </r>
  <r>
    <n v="2605"/>
    <n v="43"/>
    <m/>
    <m/>
    <m/>
    <m/>
    <d v="2016-08-07T14:53:40"/>
    <d v="2016-08-07T15:37:05"/>
    <n v="3186"/>
    <s v="Grove St PATH         "/>
    <n v="40.71958611647166"/>
    <n v="-74.043117463588715"/>
    <n v="3187"/>
    <x v="16"/>
    <n v="40.721123599999999"/>
    <n v="-74.038050949999999"/>
    <n v="26164"/>
    <x v="0"/>
    <m/>
    <m/>
    <m/>
    <m/>
    <m/>
    <s v=""/>
    <m/>
    <n v="0"/>
  </r>
  <r>
    <n v="2562"/>
    <n v="42"/>
    <m/>
    <m/>
    <m/>
    <m/>
    <d v="2016-08-07T14:54:18"/>
    <d v="2016-08-07T15:37:01"/>
    <n v="3186"/>
    <s v="Grove St PATH         "/>
    <n v="40.71958611647166"/>
    <n v="-74.043117463588715"/>
    <n v="3187"/>
    <x v="16"/>
    <n v="40.721123599999999"/>
    <n v="-74.038050949999999"/>
    <n v="26286"/>
    <x v="0"/>
    <m/>
    <m/>
    <m/>
    <m/>
    <m/>
    <s v=""/>
    <m/>
    <n v="0"/>
  </r>
  <r>
    <n v="1067"/>
    <n v="17"/>
    <m/>
    <m/>
    <m/>
    <m/>
    <d v="2016-08-07T14:55:03"/>
    <d v="2016-08-07T15:12:50"/>
    <n v="3186"/>
    <s v="Grove St PATH         "/>
    <n v="40.71958611647166"/>
    <n v="-74.043117463588715"/>
    <n v="3199"/>
    <x v="21"/>
    <n v="40.728744800000001"/>
    <n v="-74.032108199999996"/>
    <n v="24481"/>
    <x v="0"/>
    <m/>
    <m/>
    <m/>
    <m/>
    <n v="1978"/>
    <n v="46"/>
    <m/>
    <n v="2"/>
  </r>
  <r>
    <n v="536"/>
    <n v="8"/>
    <m/>
    <m/>
    <m/>
    <m/>
    <d v="2016-08-07T14:55:16"/>
    <d v="2016-08-07T15:04:12"/>
    <n v="3190"/>
    <s v="Garfield Ave Station  "/>
    <n v="40.710467023379699"/>
    <n v="-74.070038795471191"/>
    <n v="3185"/>
    <x v="13"/>
    <n v="40.717732499999997"/>
    <n v="-74.043845000000005"/>
    <n v="26201"/>
    <x v="0"/>
    <m/>
    <m/>
    <m/>
    <m/>
    <n v="1984"/>
    <n v="40"/>
    <m/>
    <n v="1"/>
  </r>
  <r>
    <n v="334"/>
    <n v="5"/>
    <m/>
    <m/>
    <m/>
    <m/>
    <d v="2016-08-07T14:56:03"/>
    <d v="2016-08-07T15:01:38"/>
    <n v="3192"/>
    <s v="Liberty Light Rail    "/>
    <n v="40.711242300000002"/>
    <n v="-74.055701299999996"/>
    <n v="3213"/>
    <x v="7"/>
    <n v="40.718488919999999"/>
    <n v="-74.047726624999996"/>
    <n v="26225"/>
    <x v="0"/>
    <m/>
    <m/>
    <m/>
    <m/>
    <n v="1965"/>
    <n v="59"/>
    <m/>
    <n v="1"/>
  </r>
  <r>
    <n v="401"/>
    <n v="6"/>
    <m/>
    <m/>
    <m/>
    <m/>
    <d v="2016-08-07T14:56:17"/>
    <d v="2016-08-07T15:02:58"/>
    <n v="3203"/>
    <s v="Hamilton Park         "/>
    <n v="40.727595966000003"/>
    <n v="-74.044247311000007"/>
    <n v="3186"/>
    <x v="5"/>
    <n v="40.71958611647166"/>
    <n v="-74.043117463588715"/>
    <n v="26224"/>
    <x v="0"/>
    <m/>
    <m/>
    <m/>
    <m/>
    <n v="1970"/>
    <n v="54"/>
    <m/>
    <n v="1"/>
  </r>
  <r>
    <n v="6780"/>
    <n v="113"/>
    <m/>
    <m/>
    <m/>
    <m/>
    <d v="2016-08-07T14:59:50"/>
    <d v="2016-08-07T16:52:51"/>
    <n v="3190"/>
    <s v="Garfield Ave Station  "/>
    <n v="40.710467023379699"/>
    <n v="-74.070038795471191"/>
    <n v="3192"/>
    <x v="10"/>
    <n v="40.711242300000002"/>
    <n v="-74.055701299999996"/>
    <n v="26299"/>
    <x v="0"/>
    <m/>
    <m/>
    <m/>
    <m/>
    <n v="1968"/>
    <n v="56"/>
    <m/>
    <n v="1"/>
  </r>
  <r>
    <n v="1750"/>
    <n v="29"/>
    <m/>
    <m/>
    <m/>
    <m/>
    <d v="2016-08-07T14:59:57"/>
    <d v="2016-08-07T15:29:07"/>
    <n v="3220"/>
    <s v="5 Corners Library     "/>
    <n v="40.734961020009514"/>
    <n v="-74.059503078460693"/>
    <n v="3225"/>
    <x v="38"/>
    <n v="40.723658899999997"/>
    <n v="-74.064194299999997"/>
    <n v="26209"/>
    <x v="0"/>
    <m/>
    <m/>
    <m/>
    <m/>
    <n v="1981"/>
    <n v="43"/>
    <m/>
    <n v="1"/>
  </r>
  <r>
    <n v="217"/>
    <n v="3"/>
    <m/>
    <m/>
    <m/>
    <m/>
    <d v="2016-08-07T15:00:02"/>
    <d v="2016-08-07T15:03:39"/>
    <n v="3270"/>
    <s v="Jersey &amp; 6th St       "/>
    <n v="40.725289107811321"/>
    <n v="-74.045571684837341"/>
    <n v="3203"/>
    <x v="9"/>
    <n v="40.727595966000003"/>
    <n v="-74.044247311000007"/>
    <n v="24612"/>
    <x v="1"/>
    <m/>
    <m/>
    <m/>
    <m/>
    <m/>
    <s v=""/>
    <m/>
    <n v="0"/>
  </r>
  <r>
    <n v="264"/>
    <n v="4"/>
    <m/>
    <m/>
    <m/>
    <m/>
    <d v="2016-08-07T15:01:20"/>
    <d v="2016-08-07T15:05:45"/>
    <n v="3211"/>
    <s v="Newark Ave            "/>
    <n v="40.721525149999998"/>
    <n v="-74.046304543000005"/>
    <n v="3203"/>
    <x v="9"/>
    <n v="40.727595966000003"/>
    <n v="-74.044247311000007"/>
    <n v="26151"/>
    <x v="0"/>
    <m/>
    <m/>
    <m/>
    <m/>
    <n v="1968"/>
    <n v="56"/>
    <m/>
    <n v="1"/>
  </r>
  <r>
    <n v="465"/>
    <n v="7"/>
    <m/>
    <m/>
    <m/>
    <m/>
    <d v="2016-08-07T15:02:06"/>
    <d v="2016-08-07T15:09:52"/>
    <n v="3184"/>
    <s v="Paulus Hook           "/>
    <n v="40.7141454"/>
    <n v="-74.033551900000006"/>
    <n v="3186"/>
    <x v="5"/>
    <n v="40.71958611647166"/>
    <n v="-74.043117463588715"/>
    <n v="24526"/>
    <x v="0"/>
    <m/>
    <m/>
    <m/>
    <m/>
    <n v="1952"/>
    <n v="72"/>
    <m/>
    <n v="1"/>
  </r>
  <r>
    <n v="270"/>
    <n v="4"/>
    <m/>
    <m/>
    <m/>
    <m/>
    <d v="2016-08-07T15:02:56"/>
    <d v="2016-08-07T15:07:26"/>
    <n v="3278"/>
    <s v="Monmouth and 6th      "/>
    <n v="40.725685483629007"/>
    <n v="-74.048790335655212"/>
    <n v="3278"/>
    <x v="12"/>
    <n v="40.725685483629007"/>
    <n v="-74.048790335655212"/>
    <n v="26208"/>
    <x v="0"/>
    <m/>
    <m/>
    <m/>
    <m/>
    <n v="1968"/>
    <n v="56"/>
    <m/>
    <n v="1"/>
  </r>
  <r>
    <n v="522"/>
    <n v="8"/>
    <m/>
    <m/>
    <m/>
    <m/>
    <d v="2016-08-07T15:03:55"/>
    <d v="2016-08-07T15:12:37"/>
    <n v="3278"/>
    <s v="Monmouth and 6th      "/>
    <n v="40.725685483629007"/>
    <n v="-74.048790335655212"/>
    <n v="3186"/>
    <x v="5"/>
    <n v="40.71958611647166"/>
    <n v="-74.043117463588715"/>
    <n v="26207"/>
    <x v="0"/>
    <m/>
    <m/>
    <m/>
    <m/>
    <n v="1997"/>
    <n v="27"/>
    <m/>
    <n v="2"/>
  </r>
  <r>
    <n v="1084"/>
    <n v="18"/>
    <m/>
    <m/>
    <m/>
    <m/>
    <d v="2016-08-07T15:04:22"/>
    <d v="2016-08-07T15:22:27"/>
    <n v="3225"/>
    <s v="Baldwin at Montgomery "/>
    <n v="40.723658899999997"/>
    <n v="-74.064194299999997"/>
    <n v="3211"/>
    <x v="14"/>
    <n v="40.721525149999998"/>
    <n v="-74.046304543000005"/>
    <n v="24572"/>
    <x v="0"/>
    <m/>
    <m/>
    <m/>
    <m/>
    <n v="1978"/>
    <n v="46"/>
    <m/>
    <n v="2"/>
  </r>
  <r>
    <n v="166"/>
    <n v="2"/>
    <m/>
    <m/>
    <m/>
    <m/>
    <d v="2016-08-07T15:04:34"/>
    <d v="2016-08-07T15:07:21"/>
    <n v="3185"/>
    <s v="City Hall             "/>
    <n v="40.717732499999997"/>
    <n v="-74.043845000000005"/>
    <n v="3211"/>
    <x v="14"/>
    <n v="40.721525149999998"/>
    <n v="-74.046304543000005"/>
    <n v="24477"/>
    <x v="0"/>
    <m/>
    <m/>
    <m/>
    <m/>
    <n v="1986"/>
    <n v="38"/>
    <m/>
    <n v="1"/>
  </r>
  <r>
    <n v="1189"/>
    <n v="19"/>
    <m/>
    <m/>
    <m/>
    <m/>
    <d v="2016-08-07T15:06:51"/>
    <d v="2016-08-07T15:26:41"/>
    <n v="3192"/>
    <s v="Liberty Light Rail    "/>
    <n v="40.711242300000002"/>
    <n v="-74.055701299999996"/>
    <n v="3192"/>
    <x v="10"/>
    <n v="40.711242300000002"/>
    <n v="-74.055701299999996"/>
    <n v="24510"/>
    <x v="1"/>
    <m/>
    <m/>
    <m/>
    <m/>
    <m/>
    <s v=""/>
    <m/>
    <n v="0"/>
  </r>
  <r>
    <n v="1179"/>
    <n v="19"/>
    <m/>
    <m/>
    <m/>
    <m/>
    <d v="2016-08-07T15:07:02"/>
    <d v="2016-08-07T15:26:41"/>
    <n v="3192"/>
    <s v="Liberty Light Rail    "/>
    <n v="40.711242300000002"/>
    <n v="-74.055701299999996"/>
    <n v="3192"/>
    <x v="10"/>
    <n v="40.711242300000002"/>
    <n v="-74.055701299999996"/>
    <n v="24618"/>
    <x v="1"/>
    <m/>
    <m/>
    <m/>
    <m/>
    <m/>
    <s v=""/>
    <m/>
    <n v="0"/>
  </r>
  <r>
    <n v="667"/>
    <n v="11"/>
    <m/>
    <m/>
    <m/>
    <m/>
    <d v="2016-08-07T15:08:04"/>
    <d v="2016-08-07T15:19:12"/>
    <n v="3194"/>
    <s v="McGinley Square       "/>
    <n v="40.725339925355797"/>
    <n v="-74.067622125148773"/>
    <n v="3186"/>
    <x v="5"/>
    <n v="40.71958611647166"/>
    <n v="-74.043117463588715"/>
    <n v="24581"/>
    <x v="0"/>
    <m/>
    <m/>
    <m/>
    <m/>
    <n v="1979"/>
    <n v="45"/>
    <m/>
    <n v="2"/>
  </r>
  <r>
    <n v="436"/>
    <n v="7"/>
    <m/>
    <m/>
    <m/>
    <m/>
    <d v="2016-08-07T15:08:50"/>
    <d v="2016-08-07T15:16:07"/>
    <n v="3192"/>
    <s v="Liberty Light Rail    "/>
    <n v="40.711242300000002"/>
    <n v="-74.055701299999996"/>
    <n v="3225"/>
    <x v="38"/>
    <n v="40.723658899999997"/>
    <n v="-74.064194299999997"/>
    <n v="26281"/>
    <x v="0"/>
    <m/>
    <m/>
    <m/>
    <m/>
    <n v="1991"/>
    <n v="33"/>
    <m/>
    <n v="1"/>
  </r>
  <r>
    <n v="235"/>
    <n v="3"/>
    <m/>
    <m/>
    <m/>
    <m/>
    <d v="2016-08-07T15:10:50"/>
    <d v="2016-08-07T15:14:45"/>
    <n v="3186"/>
    <s v="Grove St PATH         "/>
    <n v="40.71958611647166"/>
    <n v="-74.043117463588715"/>
    <n v="3213"/>
    <x v="7"/>
    <n v="40.718488919999999"/>
    <n v="-74.047726624999996"/>
    <n v="26224"/>
    <x v="0"/>
    <m/>
    <m/>
    <m/>
    <m/>
    <n v="1987"/>
    <n v="37"/>
    <m/>
    <n v="2"/>
  </r>
  <r>
    <n v="203"/>
    <n v="3"/>
    <m/>
    <m/>
    <m/>
    <m/>
    <d v="2016-08-07T15:11:03"/>
    <d v="2016-08-07T15:14:26"/>
    <n v="3186"/>
    <s v="Grove St PATH         "/>
    <n v="40.71958611647166"/>
    <n v="-74.043117463588715"/>
    <n v="3213"/>
    <x v="7"/>
    <n v="40.718488919999999"/>
    <n v="-74.047726624999996"/>
    <n v="24526"/>
    <x v="0"/>
    <m/>
    <m/>
    <m/>
    <m/>
    <n v="1986"/>
    <n v="38"/>
    <m/>
    <n v="1"/>
  </r>
  <r>
    <n v="342"/>
    <n v="5"/>
    <m/>
    <m/>
    <m/>
    <m/>
    <d v="2016-08-07T15:11:04"/>
    <d v="2016-08-07T15:16:47"/>
    <n v="3276"/>
    <s v="Marin Light Rail      "/>
    <n v="40.714584035358932"/>
    <n v="-74.042817056179047"/>
    <n v="3187"/>
    <x v="16"/>
    <n v="40.721123599999999"/>
    <n v="-74.038050949999999"/>
    <n v="24414"/>
    <x v="0"/>
    <m/>
    <m/>
    <m/>
    <m/>
    <n v="1984"/>
    <n v="40"/>
    <m/>
    <n v="1"/>
  </r>
  <r>
    <n v="1087"/>
    <n v="18"/>
    <m/>
    <m/>
    <m/>
    <m/>
    <d v="2016-08-07T15:12:54"/>
    <d v="2016-08-07T15:31:02"/>
    <n v="3203"/>
    <s v="Hamilton Park         "/>
    <n v="40.727595966000003"/>
    <n v="-74.044247311000007"/>
    <n v="3203"/>
    <x v="9"/>
    <n v="40.727595966000003"/>
    <n v="-74.044247311000007"/>
    <n v="24704"/>
    <x v="0"/>
    <m/>
    <m/>
    <m/>
    <m/>
    <n v="1960"/>
    <n v="64"/>
    <m/>
    <n v="1"/>
  </r>
  <r>
    <n v="1585"/>
    <n v="26"/>
    <m/>
    <m/>
    <m/>
    <m/>
    <d v="2016-08-07T15:14:11"/>
    <d v="2016-08-07T15:40:36"/>
    <n v="3183"/>
    <s v="Exchange Place        "/>
    <n v="40.716246900000002"/>
    <n v="-74.033458800000005"/>
    <n v="3276"/>
    <x v="6"/>
    <n v="40.714584035358932"/>
    <n v="-74.042817056179047"/>
    <n v="24686"/>
    <x v="1"/>
    <m/>
    <m/>
    <m/>
    <m/>
    <m/>
    <s v=""/>
    <m/>
    <n v="0"/>
  </r>
  <r>
    <n v="1500"/>
    <n v="25"/>
    <m/>
    <m/>
    <m/>
    <m/>
    <d v="2016-08-07T15:14:31"/>
    <d v="2016-08-07T15:39:31"/>
    <n v="3183"/>
    <s v="Exchange Place        "/>
    <n v="40.716246900000002"/>
    <n v="-74.033458800000005"/>
    <n v="3276"/>
    <x v="6"/>
    <n v="40.714584035358932"/>
    <n v="-74.042817056179047"/>
    <n v="24504"/>
    <x v="1"/>
    <m/>
    <m/>
    <m/>
    <m/>
    <m/>
    <s v=""/>
    <m/>
    <n v="0"/>
  </r>
  <r>
    <n v="372"/>
    <n v="6"/>
    <m/>
    <m/>
    <m/>
    <m/>
    <d v="2016-08-07T15:14:55"/>
    <d v="2016-08-07T15:21:07"/>
    <n v="3195"/>
    <s v="Sip Ave               "/>
    <n v="40.730742625306583"/>
    <n v="-74.063783884048462"/>
    <n v="3206"/>
    <x v="1"/>
    <n v="40.7311689"/>
    <n v="-74.057573599999998"/>
    <n v="26236"/>
    <x v="0"/>
    <m/>
    <m/>
    <m/>
    <m/>
    <n v="1965"/>
    <n v="59"/>
    <m/>
    <n v="1"/>
  </r>
  <r>
    <n v="952"/>
    <n v="15"/>
    <m/>
    <m/>
    <m/>
    <m/>
    <d v="2016-08-07T15:17:20"/>
    <d v="2016-08-07T15:33:13"/>
    <n v="3184"/>
    <s v="Paulus Hook           "/>
    <n v="40.7141454"/>
    <n v="-74.033551900000006"/>
    <n v="3276"/>
    <x v="6"/>
    <n v="40.714584035358932"/>
    <n v="-74.042817056179047"/>
    <n v="24720"/>
    <x v="0"/>
    <m/>
    <m/>
    <m/>
    <m/>
    <n v="1976"/>
    <n v="48"/>
    <m/>
    <n v="1"/>
  </r>
  <r>
    <n v="181"/>
    <n v="3"/>
    <m/>
    <m/>
    <m/>
    <m/>
    <d v="2016-08-07T15:18:24"/>
    <d v="2016-08-07T15:21:25"/>
    <n v="3194"/>
    <s v="McGinley Square       "/>
    <n v="40.725339925355797"/>
    <n v="-74.067622125148773"/>
    <n v="3195"/>
    <x v="3"/>
    <n v="40.730742625306583"/>
    <n v="-74.063783884048462"/>
    <n v="24637"/>
    <x v="0"/>
    <m/>
    <m/>
    <m/>
    <m/>
    <n v="1986"/>
    <n v="38"/>
    <m/>
    <n v="1"/>
  </r>
  <r>
    <n v="724"/>
    <n v="12"/>
    <m/>
    <m/>
    <m/>
    <m/>
    <d v="2016-08-07T15:19:49"/>
    <d v="2016-08-07T15:31:53"/>
    <n v="3192"/>
    <s v="Liberty Light Rail    "/>
    <n v="40.711242300000002"/>
    <n v="-74.055701299999996"/>
    <n v="3183"/>
    <x v="11"/>
    <n v="40.716246900000002"/>
    <n v="-74.033458800000005"/>
    <n v="24454"/>
    <x v="0"/>
    <m/>
    <m/>
    <m/>
    <m/>
    <n v="1968"/>
    <n v="56"/>
    <m/>
    <n v="1"/>
  </r>
  <r>
    <n v="680"/>
    <n v="11"/>
    <m/>
    <m/>
    <m/>
    <m/>
    <d v="2016-08-07T15:21:02"/>
    <d v="2016-08-07T15:32:22"/>
    <n v="3201"/>
    <s v="Dey St                "/>
    <n v="40.737710999999997"/>
    <n v="-74.066920999999994"/>
    <n v="3225"/>
    <x v="38"/>
    <n v="40.723658899999997"/>
    <n v="-74.064194299999997"/>
    <n v="24493"/>
    <x v="0"/>
    <m/>
    <m/>
    <m/>
    <m/>
    <n v="1987"/>
    <n v="37"/>
    <m/>
    <n v="1"/>
  </r>
  <r>
    <n v="2389"/>
    <n v="39"/>
    <m/>
    <m/>
    <m/>
    <m/>
    <d v="2016-08-07T15:21:11"/>
    <d v="2016-08-07T16:01:01"/>
    <n v="3183"/>
    <s v="Exchange Place        "/>
    <n v="40.716246900000002"/>
    <n v="-74.033458800000005"/>
    <n v="3198"/>
    <x v="41"/>
    <n v="40.748715945380226"/>
    <n v="-74.040443301200867"/>
    <n v="26165"/>
    <x v="1"/>
    <m/>
    <m/>
    <m/>
    <m/>
    <m/>
    <s v=""/>
    <m/>
    <n v="0"/>
  </r>
  <r>
    <n v="465"/>
    <n v="7"/>
    <m/>
    <m/>
    <m/>
    <m/>
    <d v="2016-08-07T15:22:11"/>
    <d v="2016-08-07T15:29:57"/>
    <n v="3185"/>
    <s v="City Hall             "/>
    <n v="40.717732499999997"/>
    <n v="-74.043845000000005"/>
    <n v="3192"/>
    <x v="10"/>
    <n v="40.711242300000002"/>
    <n v="-74.055701299999996"/>
    <n v="24485"/>
    <x v="0"/>
    <m/>
    <m/>
    <m/>
    <m/>
    <n v="1983"/>
    <n v="41"/>
    <m/>
    <n v="1"/>
  </r>
  <r>
    <n v="2287"/>
    <n v="38"/>
    <m/>
    <m/>
    <m/>
    <m/>
    <d v="2016-08-07T15:22:39"/>
    <d v="2016-08-07T16:00:47"/>
    <n v="3183"/>
    <s v="Exchange Place        "/>
    <n v="40.716246900000002"/>
    <n v="-74.033458800000005"/>
    <n v="3198"/>
    <x v="41"/>
    <n v="40.748715945380226"/>
    <n v="-74.040443301200867"/>
    <n v="26257"/>
    <x v="0"/>
    <m/>
    <m/>
    <m/>
    <m/>
    <n v="1989"/>
    <n v="35"/>
    <m/>
    <n v="1"/>
  </r>
  <r>
    <n v="156"/>
    <n v="2"/>
    <m/>
    <m/>
    <m/>
    <m/>
    <d v="2016-08-07T15:25:39"/>
    <d v="2016-08-07T15:28:15"/>
    <n v="3267"/>
    <s v="Morris Canal          "/>
    <n v="40.712418823756899"/>
    <n v="-74.038525521755219"/>
    <n v="3214"/>
    <x v="19"/>
    <n v="40.712774199999998"/>
    <n v="-74.0364857"/>
    <n v="26275"/>
    <x v="0"/>
    <m/>
    <m/>
    <m/>
    <m/>
    <n v="1974"/>
    <n v="50"/>
    <m/>
    <n v="2"/>
  </r>
  <r>
    <n v="1598"/>
    <n v="26"/>
    <m/>
    <m/>
    <m/>
    <m/>
    <d v="2016-08-07T15:25:48"/>
    <d v="2016-08-07T15:52:27"/>
    <n v="3192"/>
    <s v="Liberty Light Rail    "/>
    <n v="40.711242300000002"/>
    <n v="-74.055701299999996"/>
    <n v="3199"/>
    <x v="21"/>
    <n v="40.728744800000001"/>
    <n v="-74.032108199999996"/>
    <n v="26279"/>
    <x v="0"/>
    <m/>
    <m/>
    <m/>
    <m/>
    <n v="1972"/>
    <n v="52"/>
    <m/>
    <n v="1"/>
  </r>
  <r>
    <n v="631"/>
    <n v="10"/>
    <m/>
    <m/>
    <m/>
    <m/>
    <d v="2016-08-07T15:32:20"/>
    <d v="2016-08-07T15:42:52"/>
    <n v="3220"/>
    <s v="5 Corners Library     "/>
    <n v="40.734961020009514"/>
    <n v="-74.059503078460693"/>
    <n v="3215"/>
    <x v="36"/>
    <n v="40.746729899999998"/>
    <n v="-74.049250900000004"/>
    <n v="26168"/>
    <x v="0"/>
    <m/>
    <m/>
    <m/>
    <m/>
    <n v="1976"/>
    <n v="48"/>
    <m/>
    <n v="1"/>
  </r>
  <r>
    <n v="814"/>
    <n v="13"/>
    <m/>
    <m/>
    <m/>
    <m/>
    <d v="2016-08-07T15:32:37"/>
    <d v="2016-08-07T15:46:11"/>
    <n v="3195"/>
    <s v="Sip Ave               "/>
    <n v="40.730742625306583"/>
    <n v="-74.063783884048462"/>
    <n v="3203"/>
    <x v="9"/>
    <n v="40.727595966000003"/>
    <n v="-74.044247311000007"/>
    <n v="24594"/>
    <x v="0"/>
    <m/>
    <m/>
    <m/>
    <m/>
    <n v="1988"/>
    <n v="36"/>
    <m/>
    <n v="1"/>
  </r>
  <r>
    <n v="352"/>
    <n v="5"/>
    <m/>
    <m/>
    <m/>
    <m/>
    <d v="2016-08-07T15:33:36"/>
    <d v="2016-08-07T15:39:28"/>
    <n v="3213"/>
    <s v="Van Vorst Park        "/>
    <n v="40.718488919999999"/>
    <n v="-74.047726624999996"/>
    <n v="3211"/>
    <x v="14"/>
    <n v="40.721525149999998"/>
    <n v="-74.046304543000005"/>
    <n v="26224"/>
    <x v="1"/>
    <m/>
    <m/>
    <m/>
    <m/>
    <m/>
    <s v=""/>
    <m/>
    <n v="0"/>
  </r>
  <r>
    <n v="372"/>
    <n v="6"/>
    <m/>
    <m/>
    <m/>
    <m/>
    <d v="2016-08-07T15:33:37"/>
    <d v="2016-08-07T15:39:50"/>
    <n v="3213"/>
    <s v="Van Vorst Park        "/>
    <n v="40.718488919999999"/>
    <n v="-74.047726624999996"/>
    <n v="3211"/>
    <x v="14"/>
    <n v="40.721525149999998"/>
    <n v="-74.046304543000005"/>
    <n v="24578"/>
    <x v="1"/>
    <m/>
    <m/>
    <m/>
    <m/>
    <m/>
    <s v=""/>
    <m/>
    <n v="0"/>
  </r>
  <r>
    <n v="994"/>
    <n v="16"/>
    <m/>
    <m/>
    <m/>
    <m/>
    <d v="2016-08-07T15:34:28"/>
    <d v="2016-08-07T15:51:03"/>
    <n v="3273"/>
    <s v="Manila &amp; 1st          "/>
    <n v="40.721650724879986"/>
    <n v="-74.042884111404419"/>
    <n v="3195"/>
    <x v="3"/>
    <n v="40.730742625306583"/>
    <n v="-74.063783884048462"/>
    <n v="24530"/>
    <x v="0"/>
    <m/>
    <m/>
    <m/>
    <m/>
    <n v="1964"/>
    <n v="60"/>
    <m/>
    <n v="1"/>
  </r>
  <r>
    <n v="114"/>
    <n v="1"/>
    <m/>
    <m/>
    <m/>
    <m/>
    <d v="2016-08-07T15:36:31"/>
    <d v="2016-08-07T15:38:26"/>
    <n v="3214"/>
    <s v="Essex Light Rail      "/>
    <n v="40.712774199999998"/>
    <n v="-74.0364857"/>
    <n v="3267"/>
    <x v="33"/>
    <n v="40.712418823756899"/>
    <n v="-74.038525521755219"/>
    <n v="26275"/>
    <x v="0"/>
    <m/>
    <m/>
    <m/>
    <m/>
    <n v="1974"/>
    <n v="50"/>
    <m/>
    <n v="2"/>
  </r>
  <r>
    <n v="229"/>
    <n v="3"/>
    <m/>
    <m/>
    <m/>
    <m/>
    <d v="2016-08-07T15:36:38"/>
    <d v="2016-08-07T15:40:28"/>
    <n v="3213"/>
    <s v="Van Vorst Park        "/>
    <n v="40.718488919999999"/>
    <n v="-74.047726624999996"/>
    <n v="3273"/>
    <x v="0"/>
    <n v="40.721650724879986"/>
    <n v="-74.042884111404419"/>
    <n v="24488"/>
    <x v="0"/>
    <m/>
    <m/>
    <m/>
    <m/>
    <n v="1983"/>
    <n v="41"/>
    <m/>
    <n v="1"/>
  </r>
  <r>
    <n v="1931"/>
    <n v="32"/>
    <m/>
    <m/>
    <m/>
    <m/>
    <d v="2016-08-07T15:42:43"/>
    <d v="2016-08-07T16:14:54"/>
    <n v="3192"/>
    <s v="Liberty Light Rail    "/>
    <n v="40.711242300000002"/>
    <n v="-74.055701299999996"/>
    <n v="3202"/>
    <x v="15"/>
    <n v="40.727223500000001"/>
    <n v="-74.033758899999995"/>
    <n v="26155"/>
    <x v="0"/>
    <m/>
    <m/>
    <m/>
    <m/>
    <n v="1979"/>
    <n v="45"/>
    <m/>
    <n v="1"/>
  </r>
  <r>
    <n v="1892"/>
    <n v="31"/>
    <m/>
    <m/>
    <m/>
    <m/>
    <d v="2016-08-07T15:43:12"/>
    <d v="2016-08-07T16:14:44"/>
    <n v="3192"/>
    <s v="Liberty Light Rail    "/>
    <n v="40.711242300000002"/>
    <n v="-74.055701299999996"/>
    <n v="3202"/>
    <x v="15"/>
    <n v="40.727223500000001"/>
    <n v="-74.033758899999995"/>
    <n v="26311"/>
    <x v="0"/>
    <m/>
    <m/>
    <m/>
    <m/>
    <n v="1985"/>
    <n v="39"/>
    <m/>
    <n v="1"/>
  </r>
  <r>
    <n v="473"/>
    <n v="7"/>
    <m/>
    <m/>
    <m/>
    <m/>
    <d v="2016-08-07T15:44:28"/>
    <d v="2016-08-07T15:52:22"/>
    <n v="3203"/>
    <s v="Hamilton Park         "/>
    <n v="40.727595966000003"/>
    <n v="-74.044247311000007"/>
    <n v="3187"/>
    <x v="16"/>
    <n v="40.721123599999999"/>
    <n v="-74.038050949999999"/>
    <n v="24612"/>
    <x v="1"/>
    <m/>
    <m/>
    <m/>
    <m/>
    <m/>
    <s v=""/>
    <m/>
    <n v="0"/>
  </r>
  <r>
    <n v="453"/>
    <n v="7"/>
    <m/>
    <m/>
    <m/>
    <m/>
    <d v="2016-08-07T15:44:29"/>
    <d v="2016-08-07T15:52:03"/>
    <n v="3211"/>
    <s v="Newark Ave            "/>
    <n v="40.721525149999998"/>
    <n v="-74.046304543000005"/>
    <n v="3206"/>
    <x v="1"/>
    <n v="40.7311689"/>
    <n v="-74.057573599999998"/>
    <n v="24649"/>
    <x v="0"/>
    <m/>
    <m/>
    <m/>
    <m/>
    <n v="1991"/>
    <n v="33"/>
    <m/>
    <n v="2"/>
  </r>
  <r>
    <n v="1823"/>
    <n v="30"/>
    <m/>
    <m/>
    <m/>
    <m/>
    <d v="2016-08-07T15:44:30"/>
    <d v="2016-08-07T16:14:53"/>
    <n v="3192"/>
    <s v="Liberty Light Rail    "/>
    <n v="40.711242300000002"/>
    <n v="-74.055701299999996"/>
    <n v="3202"/>
    <x v="15"/>
    <n v="40.727223500000001"/>
    <n v="-74.033758899999995"/>
    <n v="26296"/>
    <x v="0"/>
    <m/>
    <m/>
    <m/>
    <m/>
    <n v="1983"/>
    <n v="41"/>
    <m/>
    <n v="1"/>
  </r>
  <r>
    <n v="239"/>
    <n v="3"/>
    <m/>
    <m/>
    <m/>
    <m/>
    <d v="2016-08-07T15:46:19"/>
    <d v="2016-08-07T15:50:18"/>
    <n v="3183"/>
    <s v="Exchange Place        "/>
    <n v="40.716246900000002"/>
    <n v="-74.033458800000005"/>
    <n v="3183"/>
    <x v="11"/>
    <n v="40.716246900000002"/>
    <n v="-74.033458800000005"/>
    <n v="24454"/>
    <x v="1"/>
    <m/>
    <m/>
    <m/>
    <m/>
    <m/>
    <s v=""/>
    <m/>
    <n v="0"/>
  </r>
  <r>
    <n v="1415"/>
    <n v="23"/>
    <m/>
    <m/>
    <m/>
    <m/>
    <d v="2016-08-07T15:49:28"/>
    <d v="2016-08-07T16:13:04"/>
    <n v="3202"/>
    <s v="Newport PATH          "/>
    <n v="40.727223500000001"/>
    <n v="-74.033758899999995"/>
    <n v="3276"/>
    <x v="6"/>
    <n v="40.714584035358932"/>
    <n v="-74.042817056179047"/>
    <n v="24443"/>
    <x v="1"/>
    <m/>
    <m/>
    <m/>
    <m/>
    <m/>
    <s v=""/>
    <m/>
    <n v="0"/>
  </r>
  <r>
    <n v="1385"/>
    <n v="23"/>
    <m/>
    <m/>
    <m/>
    <m/>
    <d v="2016-08-07T15:49:48"/>
    <d v="2016-08-07T16:12:54"/>
    <n v="3202"/>
    <s v="Newport PATH          "/>
    <n v="40.727223500000001"/>
    <n v="-74.033758899999995"/>
    <n v="3276"/>
    <x v="6"/>
    <n v="40.714584035358932"/>
    <n v="-74.042817056179047"/>
    <n v="24516"/>
    <x v="1"/>
    <m/>
    <m/>
    <m/>
    <m/>
    <m/>
    <s v=""/>
    <m/>
    <n v="0"/>
  </r>
  <r>
    <n v="439"/>
    <n v="7"/>
    <m/>
    <m/>
    <m/>
    <m/>
    <d v="2016-08-07T15:50:14"/>
    <d v="2016-08-07T15:57:33"/>
    <n v="3225"/>
    <s v="Baldwin at Montgomery "/>
    <n v="40.723658899999997"/>
    <n v="-74.064194299999997"/>
    <n v="3186"/>
    <x v="5"/>
    <n v="40.71958611647166"/>
    <n v="-74.043117463588715"/>
    <n v="26281"/>
    <x v="0"/>
    <m/>
    <m/>
    <m/>
    <m/>
    <n v="1992"/>
    <n v="32"/>
    <m/>
    <n v="2"/>
  </r>
  <r>
    <n v="304"/>
    <n v="5"/>
    <m/>
    <m/>
    <m/>
    <m/>
    <d v="2016-08-07T15:50:53"/>
    <d v="2016-08-07T15:55:58"/>
    <n v="3225"/>
    <s v="Baldwin at Montgomery "/>
    <n v="40.723658899999997"/>
    <n v="-74.064194299999997"/>
    <n v="3195"/>
    <x v="3"/>
    <n v="40.730742625306583"/>
    <n v="-74.063783884048462"/>
    <n v="24493"/>
    <x v="0"/>
    <m/>
    <m/>
    <m/>
    <m/>
    <n v="1987"/>
    <n v="37"/>
    <m/>
    <n v="1"/>
  </r>
  <r>
    <n v="2015"/>
    <n v="33"/>
    <m/>
    <m/>
    <m/>
    <m/>
    <d v="2016-08-07T15:53:33"/>
    <d v="2016-08-07T16:27:09"/>
    <n v="3276"/>
    <s v="Marin Light Rail      "/>
    <n v="40.714584035358932"/>
    <n v="-74.042817056179047"/>
    <n v="3276"/>
    <x v="6"/>
    <n v="40.714584035358932"/>
    <n v="-74.042817056179047"/>
    <n v="24706"/>
    <x v="1"/>
    <m/>
    <m/>
    <m/>
    <m/>
    <m/>
    <s v=""/>
    <m/>
    <n v="0"/>
  </r>
  <r>
    <n v="1994"/>
    <n v="33"/>
    <m/>
    <m/>
    <m/>
    <m/>
    <d v="2016-08-07T15:53:42"/>
    <d v="2016-08-07T16:26:56"/>
    <n v="3276"/>
    <s v="Marin Light Rail      "/>
    <n v="40.714584035358932"/>
    <n v="-74.042817056179047"/>
    <n v="3276"/>
    <x v="6"/>
    <n v="40.714584035358932"/>
    <n v="-74.042817056179047"/>
    <n v="24720"/>
    <x v="1"/>
    <m/>
    <m/>
    <m/>
    <m/>
    <m/>
    <s v=""/>
    <m/>
    <n v="0"/>
  </r>
  <r>
    <n v="817"/>
    <n v="13"/>
    <m/>
    <m/>
    <m/>
    <m/>
    <d v="2016-08-07T15:54:53"/>
    <d v="2016-08-07T16:08:31"/>
    <n v="3199"/>
    <s v="Newport Pkwy          "/>
    <n v="40.728744800000001"/>
    <n v="-74.032108199999996"/>
    <n v="3184"/>
    <x v="8"/>
    <n v="40.7141454"/>
    <n v="-74.033551900000006"/>
    <n v="26279"/>
    <x v="0"/>
    <m/>
    <m/>
    <m/>
    <m/>
    <n v="1972"/>
    <n v="52"/>
    <m/>
    <n v="1"/>
  </r>
  <r>
    <n v="424"/>
    <n v="7"/>
    <m/>
    <m/>
    <m/>
    <m/>
    <d v="2016-08-07T15:57:51"/>
    <d v="2016-08-07T16:04:56"/>
    <n v="3195"/>
    <s v="Sip Ave               "/>
    <n v="40.730742625306583"/>
    <n v="-74.063783884048462"/>
    <n v="3193"/>
    <x v="4"/>
    <n v="40.724605099886901"/>
    <n v="-74.078405946493149"/>
    <n v="24637"/>
    <x v="0"/>
    <m/>
    <m/>
    <m/>
    <m/>
    <n v="1986"/>
    <n v="38"/>
    <m/>
    <n v="1"/>
  </r>
  <r>
    <n v="565"/>
    <n v="9"/>
    <m/>
    <m/>
    <m/>
    <m/>
    <d v="2016-08-07T15:58:36"/>
    <d v="2016-08-07T16:08:02"/>
    <n v="3186"/>
    <s v="Grove St PATH         "/>
    <n v="40.71958611647166"/>
    <n v="-74.043117463588715"/>
    <n v="3183"/>
    <x v="11"/>
    <n v="40.716246900000002"/>
    <n v="-74.033458800000005"/>
    <n v="24412"/>
    <x v="0"/>
    <m/>
    <m/>
    <m/>
    <m/>
    <n v="1983"/>
    <n v="41"/>
    <m/>
    <n v="1"/>
  </r>
  <r>
    <n v="1052"/>
    <n v="17"/>
    <m/>
    <m/>
    <m/>
    <m/>
    <d v="2016-08-07T15:58:47"/>
    <d v="2016-08-07T16:16:19"/>
    <n v="3202"/>
    <s v="Newport PATH          "/>
    <n v="40.727223500000001"/>
    <n v="-74.033758899999995"/>
    <n v="3211"/>
    <x v="14"/>
    <n v="40.721525149999998"/>
    <n v="-74.046304543000005"/>
    <n v="26234"/>
    <x v="0"/>
    <m/>
    <m/>
    <m/>
    <m/>
    <n v="1984"/>
    <n v="40"/>
    <m/>
    <n v="1"/>
  </r>
  <r>
    <n v="1042"/>
    <n v="17"/>
    <m/>
    <m/>
    <m/>
    <m/>
    <d v="2016-08-07T15:58:55"/>
    <d v="2016-08-07T16:16:18"/>
    <n v="3202"/>
    <s v="Newport PATH          "/>
    <n v="40.727223500000001"/>
    <n v="-74.033758899999995"/>
    <n v="3211"/>
    <x v="14"/>
    <n v="40.721525149999998"/>
    <n v="-74.046304543000005"/>
    <n v="24667"/>
    <x v="0"/>
    <m/>
    <m/>
    <m/>
    <m/>
    <n v="1989"/>
    <n v="35"/>
    <m/>
    <n v="2"/>
  </r>
  <r>
    <n v="1017"/>
    <n v="16"/>
    <m/>
    <m/>
    <m/>
    <m/>
    <d v="2016-08-07T16:00:55"/>
    <d v="2016-08-07T16:17:53"/>
    <n v="3270"/>
    <s v="Jersey &amp; 6th St       "/>
    <n v="40.725289107811321"/>
    <n v="-74.045571684837341"/>
    <n v="3225"/>
    <x v="38"/>
    <n v="40.723658899999997"/>
    <n v="-74.064194299999997"/>
    <n v="26292"/>
    <x v="0"/>
    <m/>
    <m/>
    <m/>
    <m/>
    <n v="1987"/>
    <n v="37"/>
    <m/>
    <n v="2"/>
  </r>
  <r>
    <n v="259"/>
    <n v="4"/>
    <m/>
    <m/>
    <m/>
    <m/>
    <d v="2016-08-07T16:00:57"/>
    <d v="2016-08-07T16:05:17"/>
    <n v="3270"/>
    <s v="Jersey &amp; 6th St       "/>
    <n v="40.725289107811321"/>
    <n v="-74.045571684837341"/>
    <n v="3186"/>
    <x v="5"/>
    <n v="40.71958611647166"/>
    <n v="-74.043117463588715"/>
    <n v="24669"/>
    <x v="0"/>
    <m/>
    <m/>
    <m/>
    <m/>
    <n v="1985"/>
    <n v="39"/>
    <m/>
    <n v="1"/>
  </r>
  <r>
    <n v="1782"/>
    <n v="29"/>
    <m/>
    <m/>
    <m/>
    <m/>
    <d v="2016-08-07T16:01:25"/>
    <d v="2016-08-07T16:31:07"/>
    <n v="3203"/>
    <s v="Hamilton Park         "/>
    <n v="40.727595966000003"/>
    <n v="-74.044247311000007"/>
    <n v="3213"/>
    <x v="7"/>
    <n v="40.718488919999999"/>
    <n v="-74.047726624999996"/>
    <n v="24567"/>
    <x v="0"/>
    <m/>
    <m/>
    <m/>
    <m/>
    <n v="1983"/>
    <n v="41"/>
    <m/>
    <n v="1"/>
  </r>
  <r>
    <n v="1265"/>
    <n v="21"/>
    <m/>
    <m/>
    <m/>
    <m/>
    <d v="2016-08-07T16:04:22"/>
    <d v="2016-08-07T16:25:27"/>
    <n v="3184"/>
    <s v="Paulus Hook           "/>
    <n v="40.7141454"/>
    <n v="-74.033551900000006"/>
    <n v="3214"/>
    <x v="19"/>
    <n v="40.712774199999998"/>
    <n v="-74.0364857"/>
    <n v="26268"/>
    <x v="1"/>
    <m/>
    <m/>
    <m/>
    <m/>
    <m/>
    <s v=""/>
    <m/>
    <n v="0"/>
  </r>
  <r>
    <n v="348"/>
    <n v="5"/>
    <m/>
    <m/>
    <m/>
    <m/>
    <d v="2016-08-07T16:07:40"/>
    <d v="2016-08-07T16:13:28"/>
    <n v="3209"/>
    <s v="Brunswick St          "/>
    <n v="40.724176499999999"/>
    <n v="-74.050656399999994"/>
    <n v="3186"/>
    <x v="5"/>
    <n v="40.71958611647166"/>
    <n v="-74.043117463588715"/>
    <n v="26290"/>
    <x v="0"/>
    <m/>
    <m/>
    <m/>
    <m/>
    <n v="1964"/>
    <n v="60"/>
    <m/>
    <n v="2"/>
  </r>
  <r>
    <n v="310"/>
    <n v="5"/>
    <m/>
    <m/>
    <m/>
    <m/>
    <d v="2016-08-07T16:13:49"/>
    <d v="2016-08-07T16:19:00"/>
    <n v="3203"/>
    <s v="Hamilton Park         "/>
    <n v="40.727595966000003"/>
    <n v="-74.044247311000007"/>
    <n v="3202"/>
    <x v="15"/>
    <n v="40.727223500000001"/>
    <n v="-74.033758899999995"/>
    <n v="24594"/>
    <x v="0"/>
    <m/>
    <m/>
    <m/>
    <m/>
    <n v="1970"/>
    <n v="54"/>
    <m/>
    <n v="1"/>
  </r>
  <r>
    <n v="581"/>
    <n v="9"/>
    <m/>
    <m/>
    <m/>
    <m/>
    <d v="2016-08-07T16:15:39"/>
    <d v="2016-08-07T16:25:20"/>
    <n v="3192"/>
    <s v="Liberty Light Rail    "/>
    <n v="40.711242300000002"/>
    <n v="-74.055701299999996"/>
    <n v="3213"/>
    <x v="7"/>
    <n v="40.718488919999999"/>
    <n v="-74.047726624999996"/>
    <n v="24510"/>
    <x v="1"/>
    <m/>
    <m/>
    <m/>
    <m/>
    <m/>
    <s v=""/>
    <m/>
    <n v="0"/>
  </r>
  <r>
    <n v="568"/>
    <n v="9"/>
    <m/>
    <m/>
    <m/>
    <m/>
    <d v="2016-08-07T16:15:45"/>
    <d v="2016-08-07T16:25:13"/>
    <n v="3192"/>
    <s v="Liberty Light Rail    "/>
    <n v="40.711242300000002"/>
    <n v="-74.055701299999996"/>
    <n v="3213"/>
    <x v="7"/>
    <n v="40.718488919999999"/>
    <n v="-74.047726624999996"/>
    <n v="24618"/>
    <x v="1"/>
    <m/>
    <m/>
    <m/>
    <m/>
    <m/>
    <s v=""/>
    <m/>
    <n v="0"/>
  </r>
  <r>
    <n v="751"/>
    <n v="12"/>
    <m/>
    <m/>
    <m/>
    <m/>
    <d v="2016-08-07T16:15:48"/>
    <d v="2016-08-07T16:28:19"/>
    <n v="3195"/>
    <s v="Sip Ave               "/>
    <n v="40.730742625306583"/>
    <n v="-74.063783884048462"/>
    <n v="3186"/>
    <x v="5"/>
    <n v="40.71958611647166"/>
    <n v="-74.043117463588715"/>
    <n v="26240"/>
    <x v="0"/>
    <m/>
    <m/>
    <m/>
    <m/>
    <n v="1989"/>
    <n v="35"/>
    <m/>
    <n v="2"/>
  </r>
  <r>
    <n v="740"/>
    <n v="12"/>
    <m/>
    <m/>
    <m/>
    <m/>
    <d v="2016-08-07T16:15:49"/>
    <d v="2016-08-07T16:28:09"/>
    <n v="3195"/>
    <s v="Sip Ave               "/>
    <n v="40.730742625306583"/>
    <n v="-74.063783884048462"/>
    <n v="3186"/>
    <x v="5"/>
    <n v="40.71958611647166"/>
    <n v="-74.043117463588715"/>
    <n v="24688"/>
    <x v="0"/>
    <m/>
    <m/>
    <m/>
    <m/>
    <n v="1986"/>
    <n v="38"/>
    <m/>
    <n v="1"/>
  </r>
  <r>
    <n v="430"/>
    <n v="7"/>
    <m/>
    <m/>
    <m/>
    <m/>
    <d v="2016-08-07T16:20:50"/>
    <d v="2016-08-07T16:28:01"/>
    <n v="3213"/>
    <s v="Van Vorst Park        "/>
    <n v="40.718488919999999"/>
    <n v="-74.047726624999996"/>
    <n v="3183"/>
    <x v="11"/>
    <n v="40.716246900000002"/>
    <n v="-74.033458800000005"/>
    <n v="24531"/>
    <x v="0"/>
    <m/>
    <m/>
    <m/>
    <m/>
    <n v="1970"/>
    <n v="54"/>
    <m/>
    <n v="1"/>
  </r>
  <r>
    <n v="2584"/>
    <n v="43"/>
    <m/>
    <m/>
    <m/>
    <m/>
    <d v="2016-08-07T16:24:22"/>
    <d v="2016-08-07T17:07:27"/>
    <n v="3192"/>
    <s v="Liberty Light Rail    "/>
    <n v="40.711242300000002"/>
    <n v="-74.055701299999996"/>
    <n v="3192"/>
    <x v="10"/>
    <n v="40.711242300000002"/>
    <n v="-74.055701299999996"/>
    <n v="24701"/>
    <x v="1"/>
    <m/>
    <m/>
    <m/>
    <m/>
    <m/>
    <s v=""/>
    <m/>
    <n v="0"/>
  </r>
  <r>
    <n v="2547"/>
    <n v="42"/>
    <m/>
    <m/>
    <m/>
    <m/>
    <d v="2016-08-07T16:24:40"/>
    <d v="2016-08-07T17:07:08"/>
    <n v="3192"/>
    <s v="Liberty Light Rail    "/>
    <n v="40.711242300000002"/>
    <n v="-74.055701299999996"/>
    <n v="3192"/>
    <x v="10"/>
    <n v="40.711242300000002"/>
    <n v="-74.055701299999996"/>
    <n v="24568"/>
    <x v="1"/>
    <m/>
    <m/>
    <m/>
    <m/>
    <m/>
    <s v=""/>
    <m/>
    <n v="0"/>
  </r>
  <r>
    <n v="581"/>
    <n v="9"/>
    <m/>
    <m/>
    <m/>
    <m/>
    <d v="2016-08-07T16:25:13"/>
    <d v="2016-08-07T16:34:55"/>
    <n v="3279"/>
    <s v="Dixon Mills           "/>
    <n v="40.721630142638354"/>
    <n v="-74.04996782541275"/>
    <n v="3192"/>
    <x v="10"/>
    <n v="40.711242300000002"/>
    <n v="-74.055701299999996"/>
    <n v="24520"/>
    <x v="0"/>
    <m/>
    <m/>
    <m/>
    <m/>
    <n v="1980"/>
    <n v="44"/>
    <m/>
    <n v="1"/>
  </r>
  <r>
    <n v="568"/>
    <n v="9"/>
    <m/>
    <m/>
    <m/>
    <m/>
    <d v="2016-08-07T16:25:35"/>
    <d v="2016-08-07T16:35:03"/>
    <n v="3279"/>
    <s v="Dixon Mills           "/>
    <n v="40.721630142638354"/>
    <n v="-74.04996782541275"/>
    <n v="3192"/>
    <x v="10"/>
    <n v="40.711242300000002"/>
    <n v="-74.055701299999996"/>
    <n v="26213"/>
    <x v="0"/>
    <m/>
    <m/>
    <m/>
    <m/>
    <n v="1981"/>
    <n v="43"/>
    <m/>
    <n v="2"/>
  </r>
  <r>
    <n v="1735"/>
    <n v="28"/>
    <m/>
    <m/>
    <m/>
    <m/>
    <d v="2016-08-07T16:25:56"/>
    <d v="2016-08-07T16:54:52"/>
    <n v="3200"/>
    <s v="MLK Light Rail        "/>
    <n v="40.711130500000003"/>
    <n v="-74.078885499999998"/>
    <n v="3193"/>
    <x v="4"/>
    <n v="40.724605099886901"/>
    <n v="-74.078405946493149"/>
    <n v="24646"/>
    <x v="1"/>
    <m/>
    <m/>
    <m/>
    <m/>
    <m/>
    <s v=""/>
    <m/>
    <n v="0"/>
  </r>
  <r>
    <n v="1714"/>
    <n v="28"/>
    <m/>
    <m/>
    <m/>
    <m/>
    <d v="2016-08-07T16:26:22"/>
    <d v="2016-08-07T16:54:57"/>
    <n v="3200"/>
    <s v="MLK Light Rail        "/>
    <n v="40.711130500000003"/>
    <n v="-74.078885499999998"/>
    <n v="3193"/>
    <x v="4"/>
    <n v="40.724605099886901"/>
    <n v="-74.078405946493149"/>
    <n v="24711"/>
    <x v="1"/>
    <m/>
    <m/>
    <m/>
    <m/>
    <m/>
    <s v=""/>
    <m/>
    <n v="0"/>
  </r>
  <r>
    <n v="1681"/>
    <n v="28"/>
    <m/>
    <m/>
    <m/>
    <m/>
    <d v="2016-08-07T16:26:45"/>
    <d v="2016-08-07T16:54:47"/>
    <n v="3200"/>
    <s v="MLK Light Rail        "/>
    <n v="40.711130500000003"/>
    <n v="-74.078885499999998"/>
    <n v="3193"/>
    <x v="4"/>
    <n v="40.724605099886901"/>
    <n v="-74.078405946493149"/>
    <n v="24460"/>
    <x v="1"/>
    <m/>
    <m/>
    <m/>
    <m/>
    <m/>
    <s v=""/>
    <m/>
    <n v="0"/>
  </r>
  <r>
    <n v="2707"/>
    <n v="45"/>
    <m/>
    <m/>
    <m/>
    <m/>
    <d v="2016-08-07T16:27:25"/>
    <d v="2016-08-07T17:12:33"/>
    <n v="3187"/>
    <s v="Warren St             "/>
    <n v="40.721123599999999"/>
    <n v="-74.038050949999999"/>
    <n v="3267"/>
    <x v="33"/>
    <n v="40.712418823756899"/>
    <n v="-74.038525521755219"/>
    <n v="26251"/>
    <x v="0"/>
    <m/>
    <m/>
    <m/>
    <m/>
    <n v="1978"/>
    <n v="46"/>
    <m/>
    <n v="1"/>
  </r>
  <r>
    <n v="1745"/>
    <n v="29"/>
    <m/>
    <m/>
    <m/>
    <m/>
    <d v="2016-08-07T16:27:26"/>
    <d v="2016-08-07T16:56:32"/>
    <n v="3187"/>
    <s v="Warren St             "/>
    <n v="40.721123599999999"/>
    <n v="-74.038050949999999"/>
    <n v="3187"/>
    <x v="16"/>
    <n v="40.721123599999999"/>
    <n v="-74.038050949999999"/>
    <n v="24574"/>
    <x v="0"/>
    <m/>
    <m/>
    <m/>
    <m/>
    <n v="1981"/>
    <n v="43"/>
    <m/>
    <n v="2"/>
  </r>
  <r>
    <n v="394"/>
    <n v="6"/>
    <m/>
    <m/>
    <m/>
    <m/>
    <d v="2016-08-07T16:28:34"/>
    <d v="2016-08-07T16:35:09"/>
    <n v="3225"/>
    <s v="Baldwin at Montgomery "/>
    <n v="40.723658899999997"/>
    <n v="-74.064194299999997"/>
    <n v="3211"/>
    <x v="14"/>
    <n v="40.721525149999998"/>
    <n v="-74.046304543000005"/>
    <n v="26292"/>
    <x v="0"/>
    <m/>
    <m/>
    <m/>
    <m/>
    <n v="1989"/>
    <n v="35"/>
    <m/>
    <n v="1"/>
  </r>
  <r>
    <n v="147"/>
    <n v="2"/>
    <m/>
    <m/>
    <m/>
    <m/>
    <d v="2016-08-07T16:28:55"/>
    <d v="2016-08-07T16:31:22"/>
    <n v="3214"/>
    <s v="Essex Light Rail      "/>
    <n v="40.712774199999998"/>
    <n v="-74.0364857"/>
    <n v="3183"/>
    <x v="11"/>
    <n v="40.716246900000002"/>
    <n v="-74.033458800000005"/>
    <n v="26200"/>
    <x v="0"/>
    <m/>
    <m/>
    <m/>
    <m/>
    <n v="1985"/>
    <n v="39"/>
    <m/>
    <n v="2"/>
  </r>
  <r>
    <n v="2354"/>
    <n v="39"/>
    <m/>
    <m/>
    <m/>
    <m/>
    <d v="2016-08-07T16:30:57"/>
    <d v="2016-08-07T17:10:11"/>
    <n v="3276"/>
    <s v="Marin Light Rail      "/>
    <n v="40.714584035358932"/>
    <n v="-74.042817056179047"/>
    <n v="3185"/>
    <x v="13"/>
    <n v="40.717732499999997"/>
    <n v="-74.043845000000005"/>
    <n v="24392"/>
    <x v="0"/>
    <m/>
    <m/>
    <m/>
    <m/>
    <n v="1987"/>
    <n v="37"/>
    <m/>
    <n v="1"/>
  </r>
  <r>
    <n v="632"/>
    <n v="10"/>
    <m/>
    <m/>
    <m/>
    <m/>
    <d v="2016-08-07T16:31:39"/>
    <d v="2016-08-07T16:42:11"/>
    <n v="3202"/>
    <s v="Newport PATH          "/>
    <n v="40.727223500000001"/>
    <n v="-74.033758899999995"/>
    <n v="3275"/>
    <x v="17"/>
    <n v="40.718355198232139"/>
    <n v="-74.038914442062378"/>
    <n v="24511"/>
    <x v="0"/>
    <m/>
    <m/>
    <m/>
    <m/>
    <n v="1978"/>
    <n v="46"/>
    <m/>
    <n v="2"/>
  </r>
  <r>
    <n v="1728"/>
    <n v="28"/>
    <m/>
    <m/>
    <m/>
    <m/>
    <d v="2016-08-07T16:31:47"/>
    <d v="2016-08-07T17:00:35"/>
    <n v="3184"/>
    <s v="Paulus Hook           "/>
    <n v="40.7141454"/>
    <n v="-74.033551900000006"/>
    <n v="3184"/>
    <x v="8"/>
    <n v="40.7141454"/>
    <n v="-74.033551900000006"/>
    <n v="24604"/>
    <x v="1"/>
    <m/>
    <m/>
    <m/>
    <m/>
    <m/>
    <s v=""/>
    <m/>
    <n v="0"/>
  </r>
  <r>
    <n v="1076"/>
    <n v="17"/>
    <m/>
    <m/>
    <m/>
    <m/>
    <d v="2016-08-07T16:31:48"/>
    <d v="2016-08-07T16:49:44"/>
    <n v="3187"/>
    <s v="Warren St             "/>
    <n v="40.721123599999999"/>
    <n v="-74.038050949999999"/>
    <n v="3192"/>
    <x v="10"/>
    <n v="40.711242300000002"/>
    <n v="-74.055701299999996"/>
    <n v="26286"/>
    <x v="0"/>
    <m/>
    <m/>
    <m/>
    <m/>
    <n v="1989"/>
    <n v="35"/>
    <m/>
    <n v="1"/>
  </r>
  <r>
    <n v="1051"/>
    <n v="17"/>
    <m/>
    <m/>
    <m/>
    <m/>
    <d v="2016-08-07T16:32:06"/>
    <d v="2016-08-07T16:49:38"/>
    <n v="3187"/>
    <s v="Warren St             "/>
    <n v="40.721123599999999"/>
    <n v="-74.038050949999999"/>
    <n v="3192"/>
    <x v="10"/>
    <n v="40.711242300000002"/>
    <n v="-74.055701299999996"/>
    <n v="26164"/>
    <x v="1"/>
    <m/>
    <m/>
    <m/>
    <m/>
    <m/>
    <s v=""/>
    <m/>
    <n v="0"/>
  </r>
  <r>
    <n v="661"/>
    <n v="11"/>
    <m/>
    <m/>
    <m/>
    <m/>
    <d v="2016-08-07T16:32:26"/>
    <d v="2016-08-07T16:43:28"/>
    <n v="3279"/>
    <s v="Dixon Mills           "/>
    <n v="40.721630142638354"/>
    <n v="-74.04996782541275"/>
    <n v="3225"/>
    <x v="38"/>
    <n v="40.723658899999997"/>
    <n v="-74.064194299999997"/>
    <n v="24590"/>
    <x v="0"/>
    <m/>
    <m/>
    <m/>
    <m/>
    <n v="1988"/>
    <n v="36"/>
    <m/>
    <n v="1"/>
  </r>
  <r>
    <n v="669"/>
    <n v="11"/>
    <m/>
    <m/>
    <m/>
    <m/>
    <d v="2016-08-07T16:32:34"/>
    <d v="2016-08-07T16:43:44"/>
    <n v="3279"/>
    <s v="Dixon Mills           "/>
    <n v="40.721630142638354"/>
    <n v="-74.04996782541275"/>
    <n v="3225"/>
    <x v="38"/>
    <n v="40.723658899999997"/>
    <n v="-74.064194299999997"/>
    <n v="24532"/>
    <x v="0"/>
    <m/>
    <m/>
    <m/>
    <m/>
    <n v="1988"/>
    <n v="36"/>
    <m/>
    <n v="1"/>
  </r>
  <r>
    <n v="425"/>
    <n v="7"/>
    <m/>
    <m/>
    <m/>
    <m/>
    <d v="2016-08-07T16:32:43"/>
    <d v="2016-08-07T16:39:48"/>
    <n v="3195"/>
    <s v="Sip Ave               "/>
    <n v="40.730742625306583"/>
    <n v="-74.063783884048462"/>
    <n v="3225"/>
    <x v="38"/>
    <n v="40.723658899999997"/>
    <n v="-74.064194299999997"/>
    <n v="26177"/>
    <x v="0"/>
    <m/>
    <m/>
    <m/>
    <m/>
    <n v="1987"/>
    <n v="37"/>
    <m/>
    <n v="1"/>
  </r>
  <r>
    <n v="268"/>
    <n v="4"/>
    <m/>
    <m/>
    <m/>
    <m/>
    <d v="2016-08-07T16:32:57"/>
    <d v="2016-08-07T16:37:26"/>
    <n v="3213"/>
    <s v="Van Vorst Park        "/>
    <n v="40.718488919999999"/>
    <n v="-74.047726624999996"/>
    <n v="3186"/>
    <x v="5"/>
    <n v="40.71958611647166"/>
    <n v="-74.043117463588715"/>
    <n v="26431"/>
    <x v="0"/>
    <m/>
    <m/>
    <m/>
    <m/>
    <n v="1967"/>
    <n v="57"/>
    <m/>
    <n v="1"/>
  </r>
  <r>
    <n v="1471"/>
    <n v="24"/>
    <m/>
    <m/>
    <m/>
    <m/>
    <d v="2016-08-07T16:33:50"/>
    <d v="2016-08-07T16:58:22"/>
    <n v="3199"/>
    <s v="Newport Pkwy          "/>
    <n v="40.728744800000001"/>
    <n v="-74.032108199999996"/>
    <n v="3183"/>
    <x v="11"/>
    <n v="40.716246900000002"/>
    <n v="-74.033458800000005"/>
    <n v="24624"/>
    <x v="1"/>
    <m/>
    <m/>
    <m/>
    <m/>
    <m/>
    <s v=""/>
    <m/>
    <n v="0"/>
  </r>
  <r>
    <n v="1631"/>
    <n v="27"/>
    <m/>
    <m/>
    <m/>
    <m/>
    <d v="2016-08-07T16:34:32"/>
    <d v="2016-08-07T17:01:44"/>
    <n v="3214"/>
    <s v="Essex Light Rail      "/>
    <n v="40.712774199999998"/>
    <n v="-74.0364857"/>
    <n v="3220"/>
    <x v="24"/>
    <n v="40.734961020009514"/>
    <n v="-74.059503078460693"/>
    <n v="24415"/>
    <x v="1"/>
    <m/>
    <m/>
    <m/>
    <m/>
    <m/>
    <s v=""/>
    <m/>
    <n v="0"/>
  </r>
  <r>
    <n v="1184"/>
    <n v="19"/>
    <m/>
    <m/>
    <m/>
    <m/>
    <d v="2016-08-07T16:34:38"/>
    <d v="2016-08-07T16:54:23"/>
    <n v="3199"/>
    <s v="Newport Pkwy          "/>
    <n v="40.728744800000001"/>
    <n v="-74.032108199999996"/>
    <n v="3198"/>
    <x v="41"/>
    <n v="40.748715945380226"/>
    <n v="-74.040443301200867"/>
    <n v="24639"/>
    <x v="0"/>
    <m/>
    <m/>
    <m/>
    <m/>
    <n v="1978"/>
    <n v="46"/>
    <m/>
    <n v="2"/>
  </r>
  <r>
    <n v="1625"/>
    <n v="27"/>
    <m/>
    <m/>
    <m/>
    <m/>
    <d v="2016-08-07T16:34:40"/>
    <d v="2016-08-07T17:01:46"/>
    <n v="3214"/>
    <s v="Essex Light Rail      "/>
    <n v="40.712774199999998"/>
    <n v="-74.0364857"/>
    <n v="3220"/>
    <x v="24"/>
    <n v="40.734961020009514"/>
    <n v="-74.059503078460693"/>
    <n v="24418"/>
    <x v="1"/>
    <m/>
    <m/>
    <m/>
    <m/>
    <m/>
    <s v=""/>
    <m/>
    <n v="0"/>
  </r>
  <r>
    <n v="245"/>
    <n v="4"/>
    <m/>
    <m/>
    <m/>
    <m/>
    <d v="2016-08-07T16:35:03"/>
    <d v="2016-08-07T16:39:08"/>
    <n v="3270"/>
    <s v="Jersey &amp; 6th St       "/>
    <n v="40.725289107811321"/>
    <n v="-74.045571684837341"/>
    <n v="3186"/>
    <x v="5"/>
    <n v="40.71958611647166"/>
    <n v="-74.043117463588715"/>
    <n v="24478"/>
    <x v="0"/>
    <m/>
    <m/>
    <m/>
    <m/>
    <n v="1988"/>
    <n v="36"/>
    <m/>
    <n v="1"/>
  </r>
  <r>
    <n v="735"/>
    <n v="12"/>
    <m/>
    <m/>
    <m/>
    <m/>
    <d v="2016-08-07T16:35:51"/>
    <d v="2016-08-07T16:48:06"/>
    <n v="3203"/>
    <s v="Hamilton Park         "/>
    <n v="40.727595966000003"/>
    <n v="-74.044247311000007"/>
    <n v="3203"/>
    <x v="9"/>
    <n v="40.727595966000003"/>
    <n v="-74.044247311000007"/>
    <n v="26260"/>
    <x v="0"/>
    <m/>
    <m/>
    <m/>
    <m/>
    <n v="1980"/>
    <n v="44"/>
    <m/>
    <n v="2"/>
  </r>
  <r>
    <n v="1132"/>
    <n v="18"/>
    <m/>
    <m/>
    <m/>
    <m/>
    <d v="2016-08-07T16:35:57"/>
    <d v="2016-08-07T16:54:50"/>
    <n v="3272"/>
    <s v="Jersey &amp; 3rd          "/>
    <n v="40.723331586464361"/>
    <n v="-74.045952558517442"/>
    <n v="3192"/>
    <x v="10"/>
    <n v="40.711242300000002"/>
    <n v="-74.055701299999996"/>
    <n v="26315"/>
    <x v="1"/>
    <m/>
    <m/>
    <m/>
    <m/>
    <m/>
    <s v=""/>
    <m/>
    <n v="0"/>
  </r>
  <r>
    <n v="1034"/>
    <n v="17"/>
    <m/>
    <m/>
    <m/>
    <m/>
    <d v="2016-08-07T16:38:00"/>
    <d v="2016-08-07T16:55:15"/>
    <n v="3183"/>
    <s v="Exchange Place        "/>
    <n v="40.716246900000002"/>
    <n v="-74.033458800000005"/>
    <n v="3273"/>
    <x v="0"/>
    <n v="40.721650724879986"/>
    <n v="-74.042884111404419"/>
    <n v="26261"/>
    <x v="0"/>
    <m/>
    <m/>
    <m/>
    <m/>
    <n v="1983"/>
    <n v="41"/>
    <m/>
    <n v="1"/>
  </r>
  <r>
    <n v="454"/>
    <n v="7"/>
    <m/>
    <m/>
    <m/>
    <m/>
    <d v="2016-08-07T16:39:16"/>
    <d v="2016-08-07T16:46:51"/>
    <n v="3195"/>
    <s v="Sip Ave               "/>
    <n v="40.730742625306583"/>
    <n v="-74.063783884048462"/>
    <n v="3193"/>
    <x v="4"/>
    <n v="40.724605099886901"/>
    <n v="-74.078405946493149"/>
    <n v="24502"/>
    <x v="0"/>
    <m/>
    <m/>
    <m/>
    <m/>
    <n v="1980"/>
    <n v="44"/>
    <m/>
    <n v="1"/>
  </r>
  <r>
    <n v="467"/>
    <n v="7"/>
    <m/>
    <m/>
    <m/>
    <m/>
    <d v="2016-08-07T16:40:05"/>
    <d v="2016-08-07T16:47:52"/>
    <n v="3196"/>
    <s v="Riverview Park        "/>
    <n v="40.744318700000001"/>
    <n v="-74.043990899999997"/>
    <n v="3210"/>
    <x v="27"/>
    <n v="40.742677141000001"/>
    <n v="-74.051788633000001"/>
    <n v="24472"/>
    <x v="0"/>
    <m/>
    <m/>
    <m/>
    <m/>
    <n v="1983"/>
    <n v="41"/>
    <m/>
    <n v="1"/>
  </r>
  <r>
    <n v="251"/>
    <n v="4"/>
    <m/>
    <m/>
    <m/>
    <m/>
    <d v="2016-08-07T16:40:07"/>
    <d v="2016-08-07T16:44:19"/>
    <n v="3187"/>
    <s v="Warren St             "/>
    <n v="40.721123599999999"/>
    <n v="-74.038050949999999"/>
    <n v="3183"/>
    <x v="11"/>
    <n v="40.716246900000002"/>
    <n v="-74.033458800000005"/>
    <n v="24403"/>
    <x v="0"/>
    <m/>
    <m/>
    <m/>
    <m/>
    <n v="1987"/>
    <n v="37"/>
    <m/>
    <n v="1"/>
  </r>
  <r>
    <n v="399"/>
    <n v="6"/>
    <m/>
    <m/>
    <m/>
    <m/>
    <d v="2016-08-07T16:44:51"/>
    <d v="2016-08-07T16:51:30"/>
    <n v="3225"/>
    <s v="Baldwin at Montgomery "/>
    <n v="40.723658899999997"/>
    <n v="-74.064194299999997"/>
    <n v="3186"/>
    <x v="5"/>
    <n v="40.71958611647166"/>
    <n v="-74.043117463588715"/>
    <n v="26177"/>
    <x v="0"/>
    <m/>
    <m/>
    <m/>
    <m/>
    <n v="1977"/>
    <n v="47"/>
    <m/>
    <n v="1"/>
  </r>
  <r>
    <n v="1149"/>
    <n v="19"/>
    <m/>
    <m/>
    <m/>
    <m/>
    <d v="2016-08-07T16:46:29"/>
    <d v="2016-08-07T17:05:38"/>
    <n v="3276"/>
    <s v="Marin Light Rail      "/>
    <n v="40.714584035358932"/>
    <n v="-74.042817056179047"/>
    <n v="3211"/>
    <x v="14"/>
    <n v="40.721525149999998"/>
    <n v="-74.046304543000005"/>
    <n v="24504"/>
    <x v="1"/>
    <m/>
    <m/>
    <m/>
    <m/>
    <m/>
    <s v=""/>
    <m/>
    <n v="0"/>
  </r>
  <r>
    <n v="1035"/>
    <n v="17"/>
    <m/>
    <m/>
    <m/>
    <m/>
    <d v="2016-08-07T16:46:35"/>
    <d v="2016-08-07T17:03:50"/>
    <n v="3276"/>
    <s v="Marin Light Rail      "/>
    <n v="40.714584035358932"/>
    <n v="-74.042817056179047"/>
    <n v="3211"/>
    <x v="14"/>
    <n v="40.721525149999998"/>
    <n v="-74.046304543000005"/>
    <n v="24720"/>
    <x v="1"/>
    <m/>
    <m/>
    <m/>
    <m/>
    <m/>
    <s v=""/>
    <m/>
    <n v="0"/>
  </r>
  <r>
    <n v="336"/>
    <n v="5"/>
    <m/>
    <m/>
    <m/>
    <m/>
    <d v="2016-08-07T16:48:34"/>
    <d v="2016-08-07T16:54:11"/>
    <n v="3213"/>
    <s v="Van Vorst Park        "/>
    <n v="40.718488919999999"/>
    <n v="-74.047726624999996"/>
    <n v="3192"/>
    <x v="10"/>
    <n v="40.711242300000002"/>
    <n v="-74.055701299999996"/>
    <n v="26188"/>
    <x v="0"/>
    <m/>
    <m/>
    <m/>
    <m/>
    <n v="1991"/>
    <n v="33"/>
    <m/>
    <n v="1"/>
  </r>
  <r>
    <n v="582"/>
    <n v="9"/>
    <m/>
    <m/>
    <m/>
    <m/>
    <d v="2016-08-07T16:51:14"/>
    <d v="2016-08-07T17:00:56"/>
    <n v="3270"/>
    <s v="Jersey &amp; 6th St       "/>
    <n v="40.725289107811321"/>
    <n v="-74.045571684837341"/>
    <n v="3203"/>
    <x v="9"/>
    <n v="40.727595966000003"/>
    <n v="-74.044247311000007"/>
    <n v="24413"/>
    <x v="0"/>
    <m/>
    <m/>
    <m/>
    <m/>
    <n v="1986"/>
    <n v="38"/>
    <m/>
    <n v="1"/>
  </r>
  <r>
    <n v="3077"/>
    <n v="51"/>
    <m/>
    <m/>
    <m/>
    <m/>
    <d v="2016-08-07T16:53:32"/>
    <d v="2016-08-07T17:44:50"/>
    <n v="3206"/>
    <s v="Hilltop               "/>
    <n v="40.7311689"/>
    <n v="-74.057573599999998"/>
    <n v="3206"/>
    <x v="1"/>
    <n v="40.7311689"/>
    <n v="-74.057573599999998"/>
    <n v="26236"/>
    <x v="0"/>
    <m/>
    <m/>
    <m/>
    <m/>
    <n v="1971"/>
    <n v="53"/>
    <m/>
    <n v="1"/>
  </r>
  <r>
    <n v="149"/>
    <n v="2"/>
    <m/>
    <m/>
    <m/>
    <m/>
    <d v="2016-08-07T16:53:38"/>
    <d v="2016-08-07T16:56:07"/>
    <n v="3183"/>
    <s v="Exchange Place        "/>
    <n v="40.716246900000002"/>
    <n v="-74.033458800000005"/>
    <n v="3214"/>
    <x v="19"/>
    <n v="40.712774199999998"/>
    <n v="-74.0364857"/>
    <n v="26200"/>
    <x v="0"/>
    <m/>
    <m/>
    <m/>
    <m/>
    <n v="1985"/>
    <n v="39"/>
    <m/>
    <n v="2"/>
  </r>
  <r>
    <n v="193"/>
    <n v="3"/>
    <m/>
    <m/>
    <m/>
    <m/>
    <d v="2016-08-07T16:55:41"/>
    <d v="2016-08-07T16:58:55"/>
    <n v="3275"/>
    <s v="Columbus Drive        "/>
    <n v="40.718355198232139"/>
    <n v="-74.038914442062378"/>
    <n v="3183"/>
    <x v="11"/>
    <n v="40.716246900000002"/>
    <n v="-74.033458800000005"/>
    <n v="24511"/>
    <x v="0"/>
    <m/>
    <m/>
    <m/>
    <m/>
    <n v="1978"/>
    <n v="46"/>
    <m/>
    <n v="2"/>
  </r>
  <r>
    <n v="643"/>
    <n v="10"/>
    <m/>
    <m/>
    <m/>
    <m/>
    <d v="2016-08-07T16:56:30"/>
    <d v="2016-08-07T17:07:13"/>
    <n v="3184"/>
    <s v="Paulus Hook           "/>
    <n v="40.7141454"/>
    <n v="-74.033551900000006"/>
    <n v="3187"/>
    <x v="16"/>
    <n v="40.721123599999999"/>
    <n v="-74.038050949999999"/>
    <n v="26279"/>
    <x v="0"/>
    <m/>
    <m/>
    <m/>
    <m/>
    <n v="1958"/>
    <n v="66"/>
    <m/>
    <n v="1"/>
  </r>
  <r>
    <n v="962"/>
    <n v="16"/>
    <m/>
    <m/>
    <m/>
    <m/>
    <d v="2016-08-07T16:56:40"/>
    <d v="2016-08-07T17:12:43"/>
    <n v="3186"/>
    <s v="Grove St PATH         "/>
    <n v="40.71958611647166"/>
    <n v="-74.043117463588715"/>
    <n v="3192"/>
    <x v="10"/>
    <n v="40.711242300000002"/>
    <n v="-74.055701299999996"/>
    <n v="24688"/>
    <x v="0"/>
    <m/>
    <m/>
    <m/>
    <m/>
    <n v="1984"/>
    <n v="40"/>
    <m/>
    <n v="1"/>
  </r>
  <r>
    <n v="544"/>
    <n v="9"/>
    <m/>
    <m/>
    <m/>
    <m/>
    <d v="2016-08-07T16:56:51"/>
    <d v="2016-08-07T17:05:55"/>
    <n v="3213"/>
    <s v="Van Vorst Park        "/>
    <n v="40.718488919999999"/>
    <n v="-74.047726624999996"/>
    <n v="3192"/>
    <x v="10"/>
    <n v="40.711242300000002"/>
    <n v="-74.055701299999996"/>
    <n v="26307"/>
    <x v="0"/>
    <m/>
    <m/>
    <m/>
    <m/>
    <n v="1991"/>
    <n v="33"/>
    <m/>
    <n v="1"/>
  </r>
  <r>
    <n v="509"/>
    <n v="8"/>
    <m/>
    <m/>
    <m/>
    <m/>
    <d v="2016-08-07T16:58:13"/>
    <d v="2016-08-07T17:06:42"/>
    <n v="3276"/>
    <s v="Marin Light Rail      "/>
    <n v="40.714584035358932"/>
    <n v="-74.042817056179047"/>
    <n v="3276"/>
    <x v="6"/>
    <n v="40.714584035358932"/>
    <n v="-74.042817056179047"/>
    <n v="24516"/>
    <x v="0"/>
    <m/>
    <m/>
    <m/>
    <m/>
    <m/>
    <s v=""/>
    <m/>
    <n v="0"/>
  </r>
  <r>
    <n v="1753"/>
    <n v="29"/>
    <m/>
    <m/>
    <m/>
    <m/>
    <d v="2016-08-07T16:58:32"/>
    <d v="2016-08-07T17:27:46"/>
    <n v="3192"/>
    <s v="Liberty Light Rail    "/>
    <n v="40.711242300000002"/>
    <n v="-74.055701299999996"/>
    <n v="3192"/>
    <x v="10"/>
    <n v="40.711242300000002"/>
    <n v="-74.055701299999996"/>
    <n v="26315"/>
    <x v="1"/>
    <m/>
    <m/>
    <m/>
    <m/>
    <m/>
    <s v=""/>
    <m/>
    <n v="0"/>
  </r>
  <r>
    <n v="1740"/>
    <n v="29"/>
    <m/>
    <m/>
    <m/>
    <m/>
    <d v="2016-08-07T16:58:57"/>
    <d v="2016-08-07T17:27:57"/>
    <n v="3192"/>
    <s v="Liberty Light Rail    "/>
    <n v="40.711242300000002"/>
    <n v="-74.055701299999996"/>
    <n v="3192"/>
    <x v="10"/>
    <n v="40.711242300000002"/>
    <n v="-74.055701299999996"/>
    <n v="24485"/>
    <x v="1"/>
    <m/>
    <m/>
    <m/>
    <m/>
    <m/>
    <s v=""/>
    <m/>
    <n v="0"/>
  </r>
  <r>
    <n v="1162"/>
    <n v="19"/>
    <m/>
    <m/>
    <m/>
    <m/>
    <d v="2016-08-07T17:00:28"/>
    <d v="2016-08-07T17:19:50"/>
    <n v="3193"/>
    <s v="Lincoln Park          "/>
    <n v="40.724605099886901"/>
    <n v="-74.078405946493149"/>
    <n v="3200"/>
    <x v="44"/>
    <n v="40.711130500000003"/>
    <n v="-74.078885499999998"/>
    <n v="26195"/>
    <x v="1"/>
    <m/>
    <m/>
    <m/>
    <m/>
    <m/>
    <s v=""/>
    <m/>
    <n v="0"/>
  </r>
  <r>
    <n v="1161"/>
    <n v="19"/>
    <m/>
    <m/>
    <m/>
    <m/>
    <d v="2016-08-07T17:00:30"/>
    <d v="2016-08-07T17:19:52"/>
    <n v="3193"/>
    <s v="Lincoln Park          "/>
    <n v="40.724605099886901"/>
    <n v="-74.078405946493149"/>
    <n v="3200"/>
    <x v="44"/>
    <n v="40.711130500000003"/>
    <n v="-74.078885499999998"/>
    <n v="24450"/>
    <x v="1"/>
    <m/>
    <m/>
    <m/>
    <m/>
    <m/>
    <s v=""/>
    <m/>
    <n v="0"/>
  </r>
  <r>
    <n v="292"/>
    <n v="4"/>
    <m/>
    <m/>
    <m/>
    <m/>
    <d v="2016-08-07T17:00:42"/>
    <d v="2016-08-07T17:05:34"/>
    <n v="3186"/>
    <s v="Grove St PATH         "/>
    <n v="40.71958611647166"/>
    <n v="-74.043117463588715"/>
    <n v="3276"/>
    <x v="6"/>
    <n v="40.714584035358932"/>
    <n v="-74.042817056179047"/>
    <n v="26281"/>
    <x v="0"/>
    <m/>
    <m/>
    <m/>
    <m/>
    <n v="1982"/>
    <n v="42"/>
    <m/>
    <n v="1"/>
  </r>
  <r>
    <n v="293"/>
    <n v="4"/>
    <m/>
    <m/>
    <m/>
    <m/>
    <d v="2016-08-07T17:01:27"/>
    <d v="2016-08-07T17:06:20"/>
    <n v="3267"/>
    <s v="Morris Canal          "/>
    <n v="40.712418823756899"/>
    <n v="-74.038525521755219"/>
    <n v="3183"/>
    <x v="11"/>
    <n v="40.716246900000002"/>
    <n v="-74.033458800000005"/>
    <n v="24668"/>
    <x v="0"/>
    <m/>
    <m/>
    <m/>
    <m/>
    <n v="1988"/>
    <n v="36"/>
    <m/>
    <n v="2"/>
  </r>
  <r>
    <n v="284"/>
    <n v="4"/>
    <m/>
    <m/>
    <m/>
    <m/>
    <d v="2016-08-07T17:01:28"/>
    <d v="2016-08-07T17:06:13"/>
    <n v="3267"/>
    <s v="Morris Canal          "/>
    <n v="40.712418823756899"/>
    <n v="-74.038525521755219"/>
    <n v="3183"/>
    <x v="11"/>
    <n v="40.716246900000002"/>
    <n v="-74.033458800000005"/>
    <n v="26277"/>
    <x v="0"/>
    <m/>
    <m/>
    <m/>
    <m/>
    <n v="1989"/>
    <n v="35"/>
    <m/>
    <n v="1"/>
  </r>
  <r>
    <n v="1079"/>
    <n v="17"/>
    <m/>
    <m/>
    <m/>
    <m/>
    <d v="2016-08-07T17:01:36"/>
    <d v="2016-08-07T17:19:36"/>
    <n v="3193"/>
    <s v="Lincoln Park          "/>
    <n v="40.724605099886901"/>
    <n v="-74.078405946493149"/>
    <n v="3200"/>
    <x v="44"/>
    <n v="40.711130500000003"/>
    <n v="-74.078885499999998"/>
    <n v="24637"/>
    <x v="1"/>
    <m/>
    <m/>
    <m/>
    <m/>
    <m/>
    <s v=""/>
    <m/>
    <n v="0"/>
  </r>
  <r>
    <n v="615"/>
    <n v="10"/>
    <m/>
    <m/>
    <m/>
    <m/>
    <d v="2016-08-07T17:04:23"/>
    <d v="2016-08-07T17:14:39"/>
    <n v="3276"/>
    <s v="Marin Light Rail      "/>
    <n v="40.714584035358932"/>
    <n v="-74.042817056179047"/>
    <n v="3203"/>
    <x v="9"/>
    <n v="40.727595966000003"/>
    <n v="-74.044247311000007"/>
    <n v="24443"/>
    <x v="0"/>
    <m/>
    <m/>
    <m/>
    <m/>
    <n v="1971"/>
    <n v="53"/>
    <m/>
    <n v="2"/>
  </r>
  <r>
    <n v="177"/>
    <n v="2"/>
    <m/>
    <m/>
    <m/>
    <m/>
    <d v="2016-08-07T17:09:14"/>
    <d v="2016-08-07T17:12:11"/>
    <n v="3270"/>
    <s v="Jersey &amp; 6th St       "/>
    <n v="40.725289107811321"/>
    <n v="-74.045571684837341"/>
    <n v="3272"/>
    <x v="39"/>
    <n v="40.723331586464361"/>
    <n v="-74.045952558517442"/>
    <n v="24484"/>
    <x v="0"/>
    <m/>
    <m/>
    <m/>
    <m/>
    <n v="1974"/>
    <n v="50"/>
    <m/>
    <n v="1"/>
  </r>
  <r>
    <n v="119"/>
    <n v="1"/>
    <m/>
    <m/>
    <m/>
    <m/>
    <d v="2016-08-07T17:10:34"/>
    <d v="2016-08-07T17:12:33"/>
    <n v="3267"/>
    <s v="Morris Canal          "/>
    <n v="40.712418823756899"/>
    <n v="-74.038525521755219"/>
    <n v="3184"/>
    <x v="8"/>
    <n v="40.7141454"/>
    <n v="-74.033551900000006"/>
    <n v="26245"/>
    <x v="0"/>
    <m/>
    <m/>
    <m/>
    <m/>
    <m/>
    <s v=""/>
    <m/>
    <n v="0"/>
  </r>
  <r>
    <n v="200"/>
    <n v="3"/>
    <m/>
    <m/>
    <m/>
    <m/>
    <d v="2016-08-07T17:11:53"/>
    <d v="2016-08-07T17:15:13"/>
    <n v="3214"/>
    <s v="Essex Light Rail      "/>
    <n v="40.712774199999998"/>
    <n v="-74.0364857"/>
    <n v="3276"/>
    <x v="6"/>
    <n v="40.714584035358932"/>
    <n v="-74.042817056179047"/>
    <n v="26268"/>
    <x v="0"/>
    <m/>
    <m/>
    <m/>
    <m/>
    <n v="1958"/>
    <n v="66"/>
    <m/>
    <n v="1"/>
  </r>
  <r>
    <n v="972"/>
    <n v="16"/>
    <m/>
    <m/>
    <m/>
    <m/>
    <d v="2016-08-07T17:12:20"/>
    <d v="2016-08-07T17:28:32"/>
    <n v="3184"/>
    <s v="Paulus Hook           "/>
    <n v="40.7141454"/>
    <n v="-74.033551900000006"/>
    <n v="3184"/>
    <x v="8"/>
    <n v="40.7141454"/>
    <n v="-74.033551900000006"/>
    <n v="24655"/>
    <x v="1"/>
    <m/>
    <m/>
    <m/>
    <m/>
    <m/>
    <s v=""/>
    <m/>
    <n v="0"/>
  </r>
  <r>
    <n v="238"/>
    <n v="3"/>
    <m/>
    <m/>
    <m/>
    <m/>
    <d v="2016-08-07T17:12:56"/>
    <d v="2016-08-07T17:16:55"/>
    <n v="3195"/>
    <s v="Sip Ave               "/>
    <n v="40.730742625306583"/>
    <n v="-74.063783884048462"/>
    <n v="3194"/>
    <x v="20"/>
    <n v="40.725339925355797"/>
    <n v="-74.067622125148773"/>
    <n v="24530"/>
    <x v="0"/>
    <m/>
    <m/>
    <m/>
    <m/>
    <n v="1980"/>
    <n v="44"/>
    <m/>
    <n v="1"/>
  </r>
  <r>
    <n v="676"/>
    <n v="11"/>
    <m/>
    <m/>
    <m/>
    <m/>
    <d v="2016-08-07T17:13:07"/>
    <d v="2016-08-07T17:24:24"/>
    <n v="3213"/>
    <s v="Van Vorst Park        "/>
    <n v="40.718488919999999"/>
    <n v="-74.047726624999996"/>
    <n v="3193"/>
    <x v="4"/>
    <n v="40.724605099886901"/>
    <n v="-74.078405946493149"/>
    <n v="24510"/>
    <x v="0"/>
    <m/>
    <m/>
    <m/>
    <m/>
    <n v="1963"/>
    <n v="61"/>
    <m/>
    <n v="1"/>
  </r>
  <r>
    <n v="234"/>
    <n v="3"/>
    <m/>
    <m/>
    <m/>
    <m/>
    <d v="2016-08-07T17:15:43"/>
    <d v="2016-08-07T17:19:37"/>
    <n v="3202"/>
    <s v="Newport PATH          "/>
    <n v="40.727223500000001"/>
    <n v="-74.033758899999995"/>
    <n v="3270"/>
    <x v="18"/>
    <n v="40.725289107811321"/>
    <n v="-74.045571684837341"/>
    <n v="26311"/>
    <x v="0"/>
    <m/>
    <m/>
    <m/>
    <m/>
    <n v="1975"/>
    <n v="49"/>
    <m/>
    <n v="1"/>
  </r>
  <r>
    <n v="1273"/>
    <n v="21"/>
    <m/>
    <m/>
    <m/>
    <m/>
    <d v="2016-08-07T17:16:00"/>
    <d v="2016-08-07T17:37:13"/>
    <n v="3196"/>
    <s v="Riverview Park        "/>
    <n v="40.744318700000001"/>
    <n v="-74.043990899999997"/>
    <n v="3201"/>
    <x v="22"/>
    <n v="40.737710999999997"/>
    <n v="-74.066920999999994"/>
    <n v="24599"/>
    <x v="0"/>
    <m/>
    <m/>
    <m/>
    <m/>
    <n v="1960"/>
    <n v="64"/>
    <m/>
    <n v="1"/>
  </r>
  <r>
    <n v="346"/>
    <n v="5"/>
    <m/>
    <m/>
    <m/>
    <m/>
    <d v="2016-08-07T17:16:14"/>
    <d v="2016-08-07T17:22:00"/>
    <n v="3267"/>
    <s v="Morris Canal          "/>
    <n v="40.712418823756899"/>
    <n v="-74.038525521755219"/>
    <n v="3187"/>
    <x v="16"/>
    <n v="40.721123599999999"/>
    <n v="-74.038050949999999"/>
    <n v="24433"/>
    <x v="0"/>
    <m/>
    <m/>
    <m/>
    <m/>
    <n v="1978"/>
    <n v="46"/>
    <m/>
    <n v="1"/>
  </r>
  <r>
    <n v="1384"/>
    <n v="23"/>
    <m/>
    <m/>
    <m/>
    <m/>
    <d v="2016-08-07T17:16:43"/>
    <d v="2016-08-07T17:39:47"/>
    <n v="3205"/>
    <s v="JC Medical Center     "/>
    <n v="40.716539780991937"/>
    <n v="-74.049637913703904"/>
    <n v="3205"/>
    <x v="25"/>
    <n v="40.716539780991937"/>
    <n v="-74.049637913703904"/>
    <n v="24456"/>
    <x v="1"/>
    <m/>
    <m/>
    <m/>
    <m/>
    <m/>
    <s v=""/>
    <m/>
    <n v="0"/>
  </r>
  <r>
    <n v="1360"/>
    <n v="22"/>
    <m/>
    <m/>
    <m/>
    <m/>
    <d v="2016-08-07T17:17:03"/>
    <d v="2016-08-07T17:39:44"/>
    <n v="3205"/>
    <s v="JC Medical Center     "/>
    <n v="40.716539780991937"/>
    <n v="-74.049637913703904"/>
    <n v="3205"/>
    <x v="25"/>
    <n v="40.716539780991937"/>
    <n v="-74.049637913703904"/>
    <n v="26214"/>
    <x v="1"/>
    <m/>
    <m/>
    <m/>
    <m/>
    <m/>
    <s v=""/>
    <m/>
    <n v="0"/>
  </r>
  <r>
    <n v="84"/>
    <n v="1"/>
    <m/>
    <m/>
    <m/>
    <m/>
    <d v="2016-08-07T17:17:47"/>
    <d v="2016-08-07T17:19:11"/>
    <n v="3272"/>
    <s v="Jersey &amp; 3rd          "/>
    <n v="40.723331586464361"/>
    <n v="-74.045952558517442"/>
    <n v="3211"/>
    <x v="14"/>
    <n v="40.721525149999998"/>
    <n v="-74.046304543000005"/>
    <n v="24616"/>
    <x v="0"/>
    <m/>
    <m/>
    <m/>
    <m/>
    <n v="1990"/>
    <n v="34"/>
    <m/>
    <n v="1"/>
  </r>
  <r>
    <n v="297"/>
    <n v="4"/>
    <m/>
    <m/>
    <m/>
    <m/>
    <d v="2016-08-07T17:18:55"/>
    <d v="2016-08-07T17:23:53"/>
    <n v="3203"/>
    <s v="Hamilton Park         "/>
    <n v="40.727595966000003"/>
    <n v="-74.044247311000007"/>
    <n v="3186"/>
    <x v="5"/>
    <n v="40.71958611647166"/>
    <n v="-74.043117463588715"/>
    <n v="24555"/>
    <x v="0"/>
    <m/>
    <m/>
    <m/>
    <m/>
    <n v="1990"/>
    <n v="34"/>
    <m/>
    <n v="1"/>
  </r>
  <r>
    <n v="1556"/>
    <n v="25"/>
    <m/>
    <m/>
    <m/>
    <m/>
    <d v="2016-08-07T17:19:11"/>
    <d v="2016-08-07T17:45:08"/>
    <n v="3214"/>
    <s v="Essex Light Rail      "/>
    <n v="40.712774199999998"/>
    <n v="-74.0364857"/>
    <n v="3192"/>
    <x v="10"/>
    <n v="40.711242300000002"/>
    <n v="-74.055701299999996"/>
    <n v="24700"/>
    <x v="1"/>
    <m/>
    <m/>
    <m/>
    <m/>
    <m/>
    <s v=""/>
    <m/>
    <n v="0"/>
  </r>
  <r>
    <n v="288"/>
    <n v="4"/>
    <m/>
    <m/>
    <m/>
    <m/>
    <d v="2016-08-07T17:19:17"/>
    <d v="2016-08-07T17:24:05"/>
    <n v="3203"/>
    <s v="Hamilton Park         "/>
    <n v="40.727595966000003"/>
    <n v="-74.044247311000007"/>
    <n v="3186"/>
    <x v="5"/>
    <n v="40.71958611647166"/>
    <n v="-74.043117463588715"/>
    <n v="24538"/>
    <x v="0"/>
    <m/>
    <m/>
    <m/>
    <m/>
    <n v="1991"/>
    <n v="33"/>
    <m/>
    <n v="2"/>
  </r>
  <r>
    <n v="1475"/>
    <n v="24"/>
    <m/>
    <m/>
    <m/>
    <m/>
    <d v="2016-08-07T17:19:26"/>
    <d v="2016-08-07T17:44:01"/>
    <n v="3214"/>
    <s v="Essex Light Rail      "/>
    <n v="40.712774199999998"/>
    <n v="-74.0364857"/>
    <n v="3192"/>
    <x v="10"/>
    <n v="40.711242300000002"/>
    <n v="-74.055701299999996"/>
    <n v="26293"/>
    <x v="1"/>
    <m/>
    <m/>
    <m/>
    <m/>
    <m/>
    <s v=""/>
    <m/>
    <n v="0"/>
  </r>
  <r>
    <n v="489"/>
    <n v="8"/>
    <m/>
    <m/>
    <m/>
    <m/>
    <d v="2016-08-07T17:21:10"/>
    <d v="2016-08-07T17:29:19"/>
    <n v="3195"/>
    <s v="Sip Ave               "/>
    <n v="40.730742625306583"/>
    <n v="-74.063783884048462"/>
    <n v="3193"/>
    <x v="4"/>
    <n v="40.724605099886901"/>
    <n v="-74.078405946493149"/>
    <n v="24569"/>
    <x v="0"/>
    <m/>
    <m/>
    <m/>
    <m/>
    <n v="1991"/>
    <n v="33"/>
    <m/>
    <n v="2"/>
  </r>
  <r>
    <n v="1096"/>
    <n v="18"/>
    <m/>
    <m/>
    <m/>
    <m/>
    <d v="2016-08-07T17:21:19"/>
    <d v="2016-08-07T17:39:35"/>
    <n v="3273"/>
    <s v="Manila &amp; 1st          "/>
    <n v="40.721650724879986"/>
    <n v="-74.042884111404419"/>
    <n v="3199"/>
    <x v="21"/>
    <n v="40.728744800000001"/>
    <n v="-74.032108199999996"/>
    <n v="24522"/>
    <x v="0"/>
    <m/>
    <m/>
    <m/>
    <m/>
    <n v="1970"/>
    <n v="54"/>
    <m/>
    <n v="1"/>
  </r>
  <r>
    <n v="536"/>
    <n v="8"/>
    <m/>
    <m/>
    <m/>
    <m/>
    <d v="2016-08-07T17:22:12"/>
    <d v="2016-08-07T17:31:08"/>
    <n v="3276"/>
    <s v="Marin Light Rail      "/>
    <n v="40.714584035358932"/>
    <n v="-74.042817056179047"/>
    <n v="3202"/>
    <x v="15"/>
    <n v="40.727223500000001"/>
    <n v="-74.033758899999995"/>
    <n v="24391"/>
    <x v="0"/>
    <m/>
    <m/>
    <m/>
    <m/>
    <n v="1990"/>
    <n v="34"/>
    <m/>
    <n v="1"/>
  </r>
  <r>
    <n v="1288"/>
    <n v="21"/>
    <m/>
    <m/>
    <m/>
    <m/>
    <d v="2016-08-07T17:22:34"/>
    <d v="2016-08-07T17:44:03"/>
    <n v="3200"/>
    <s v="MLK Light Rail        "/>
    <n v="40.711130500000003"/>
    <n v="-74.078885499999998"/>
    <n v="3216"/>
    <x v="31"/>
    <n v="40.697029899999997"/>
    <n v="-74.096936600000006"/>
    <n v="24637"/>
    <x v="1"/>
    <m/>
    <m/>
    <m/>
    <m/>
    <m/>
    <s v=""/>
    <m/>
    <n v="0"/>
  </r>
  <r>
    <n v="1578"/>
    <n v="26"/>
    <m/>
    <m/>
    <m/>
    <m/>
    <d v="2016-08-07T17:22:51"/>
    <d v="2016-08-07T17:49:10"/>
    <n v="3200"/>
    <s v="MLK Light Rail        "/>
    <n v="40.711130500000003"/>
    <n v="-74.078885499999998"/>
    <n v="3216"/>
    <x v="31"/>
    <n v="40.697029899999997"/>
    <n v="-74.096936600000006"/>
    <n v="26195"/>
    <x v="1"/>
    <m/>
    <m/>
    <m/>
    <m/>
    <m/>
    <s v=""/>
    <m/>
    <n v="0"/>
  </r>
  <r>
    <n v="10091"/>
    <n v="168"/>
    <m/>
    <m/>
    <m/>
    <m/>
    <d v="2016-08-07T17:23:51"/>
    <d v="2016-08-07T20:12:03"/>
    <n v="3184"/>
    <s v="Paulus Hook           "/>
    <n v="40.7141454"/>
    <n v="-74.033551900000006"/>
    <n v="3186"/>
    <x v="5"/>
    <n v="40.71958611647166"/>
    <n v="-74.043117463588715"/>
    <n v="24666"/>
    <x v="1"/>
    <m/>
    <m/>
    <m/>
    <m/>
    <m/>
    <s v=""/>
    <m/>
    <n v="0"/>
  </r>
  <r>
    <n v="875"/>
    <n v="14"/>
    <m/>
    <m/>
    <m/>
    <m/>
    <d v="2016-08-07T17:24:30"/>
    <d v="2016-08-07T17:39:06"/>
    <n v="3199"/>
    <s v="Newport Pkwy          "/>
    <n v="40.728744800000001"/>
    <n v="-74.032108199999996"/>
    <n v="3203"/>
    <x v="9"/>
    <n v="40.727595966000003"/>
    <n v="-74.044247311000007"/>
    <n v="24481"/>
    <x v="0"/>
    <m/>
    <m/>
    <m/>
    <m/>
    <n v="1976"/>
    <n v="48"/>
    <m/>
    <n v="1"/>
  </r>
  <r>
    <n v="288"/>
    <n v="4"/>
    <m/>
    <m/>
    <m/>
    <m/>
    <d v="2016-08-07T17:24:34"/>
    <d v="2016-08-07T17:29:23"/>
    <n v="3225"/>
    <s v="Baldwin at Montgomery "/>
    <n v="40.723658899999997"/>
    <n v="-74.064194299999997"/>
    <n v="3225"/>
    <x v="38"/>
    <n v="40.723658899999997"/>
    <n v="-74.064194299999997"/>
    <n v="24532"/>
    <x v="0"/>
    <m/>
    <m/>
    <m/>
    <m/>
    <n v="1992"/>
    <n v="32"/>
    <m/>
    <n v="1"/>
  </r>
  <r>
    <n v="1080"/>
    <n v="18"/>
    <m/>
    <m/>
    <m/>
    <m/>
    <d v="2016-08-07T17:25:19"/>
    <d v="2016-08-07T17:43:20"/>
    <n v="3202"/>
    <s v="Newport PATH          "/>
    <n v="40.727223500000001"/>
    <n v="-74.033758899999995"/>
    <n v="3183"/>
    <x v="11"/>
    <n v="40.716246900000002"/>
    <n v="-74.033458800000005"/>
    <n v="26255"/>
    <x v="0"/>
    <m/>
    <m/>
    <m/>
    <m/>
    <n v="1991"/>
    <n v="33"/>
    <m/>
    <n v="2"/>
  </r>
  <r>
    <n v="1498"/>
    <n v="24"/>
    <m/>
    <m/>
    <m/>
    <m/>
    <d v="2016-08-07T17:26:13"/>
    <d v="2016-08-07T17:51:11"/>
    <n v="3195"/>
    <s v="Sip Ave               "/>
    <n v="40.730742625306583"/>
    <n v="-74.063783884048462"/>
    <n v="3205"/>
    <x v="25"/>
    <n v="40.716539780991937"/>
    <n v="-74.049637913703904"/>
    <n v="26167"/>
    <x v="1"/>
    <m/>
    <m/>
    <m/>
    <m/>
    <m/>
    <s v=""/>
    <m/>
    <n v="0"/>
  </r>
  <r>
    <n v="1463"/>
    <n v="24"/>
    <m/>
    <m/>
    <m/>
    <m/>
    <d v="2016-08-07T17:26:44"/>
    <d v="2016-08-07T17:51:07"/>
    <n v="3195"/>
    <s v="Sip Ave               "/>
    <n v="40.730742625306583"/>
    <n v="-74.063783884048462"/>
    <n v="3205"/>
    <x v="25"/>
    <n v="40.716539780991937"/>
    <n v="-74.049637913703904"/>
    <n v="24565"/>
    <x v="1"/>
    <m/>
    <m/>
    <m/>
    <m/>
    <m/>
    <s v=""/>
    <m/>
    <n v="0"/>
  </r>
  <r>
    <n v="263"/>
    <n v="4"/>
    <m/>
    <m/>
    <m/>
    <m/>
    <d v="2016-08-07T17:28:46"/>
    <d v="2016-08-07T17:33:09"/>
    <n v="3203"/>
    <s v="Hamilton Park         "/>
    <n v="40.727595966000003"/>
    <n v="-74.044247311000007"/>
    <n v="3186"/>
    <x v="5"/>
    <n v="40.71958611647166"/>
    <n v="-74.043117463588715"/>
    <n v="24413"/>
    <x v="0"/>
    <m/>
    <m/>
    <m/>
    <m/>
    <n v="1978"/>
    <n v="46"/>
    <m/>
    <n v="1"/>
  </r>
  <r>
    <n v="554"/>
    <n v="9"/>
    <m/>
    <m/>
    <m/>
    <m/>
    <d v="2016-08-07T17:31:49"/>
    <d v="2016-08-07T17:41:03"/>
    <n v="3203"/>
    <s v="Hamilton Park         "/>
    <n v="40.727595966000003"/>
    <n v="-74.044247311000007"/>
    <n v="3203"/>
    <x v="9"/>
    <n v="40.727595966000003"/>
    <n v="-74.044247311000007"/>
    <n v="24443"/>
    <x v="0"/>
    <m/>
    <m/>
    <m/>
    <m/>
    <n v="1992"/>
    <n v="32"/>
    <m/>
    <n v="1"/>
  </r>
  <r>
    <n v="362"/>
    <n v="6"/>
    <m/>
    <m/>
    <m/>
    <m/>
    <d v="2016-08-07T17:34:17"/>
    <d v="2016-08-07T17:40:20"/>
    <n v="3186"/>
    <s v="Grove St PATH         "/>
    <n v="40.71958611647166"/>
    <n v="-74.043117463588715"/>
    <n v="3278"/>
    <x v="12"/>
    <n v="40.725685483629007"/>
    <n v="-74.048790335655212"/>
    <n v="24669"/>
    <x v="0"/>
    <m/>
    <m/>
    <m/>
    <m/>
    <n v="1979"/>
    <n v="45"/>
    <m/>
    <n v="1"/>
  </r>
  <r>
    <n v="1250"/>
    <n v="20"/>
    <m/>
    <m/>
    <m/>
    <m/>
    <d v="2016-08-07T17:35:16"/>
    <d v="2016-08-07T17:56:06"/>
    <n v="3184"/>
    <s v="Paulus Hook           "/>
    <n v="40.7141454"/>
    <n v="-74.033551900000006"/>
    <n v="3199"/>
    <x v="21"/>
    <n v="40.728744800000001"/>
    <n v="-74.032108199999996"/>
    <n v="24710"/>
    <x v="0"/>
    <m/>
    <m/>
    <m/>
    <m/>
    <m/>
    <s v=""/>
    <m/>
    <n v="0"/>
  </r>
  <r>
    <n v="1269"/>
    <n v="21"/>
    <m/>
    <m/>
    <m/>
    <m/>
    <d v="2016-08-07T17:35:16"/>
    <d v="2016-08-07T17:56:25"/>
    <n v="3184"/>
    <s v="Paulus Hook           "/>
    <n v="40.7141454"/>
    <n v="-74.033551900000006"/>
    <n v="3199"/>
    <x v="21"/>
    <n v="40.728744800000001"/>
    <n v="-74.032108199999996"/>
    <n v="24622"/>
    <x v="0"/>
    <m/>
    <m/>
    <m/>
    <m/>
    <n v="1990"/>
    <n v="34"/>
    <m/>
    <n v="2"/>
  </r>
  <r>
    <n v="396"/>
    <n v="6"/>
    <m/>
    <m/>
    <m/>
    <m/>
    <d v="2016-08-07T17:35:35"/>
    <d v="2016-08-07T17:42:12"/>
    <n v="3275"/>
    <s v="Columbus Drive        "/>
    <n v="40.718355198232139"/>
    <n v="-74.038914442062378"/>
    <n v="3202"/>
    <x v="15"/>
    <n v="40.727223500000001"/>
    <n v="-74.033758899999995"/>
    <n v="26210"/>
    <x v="0"/>
    <m/>
    <m/>
    <m/>
    <m/>
    <n v="1985"/>
    <n v="39"/>
    <m/>
    <n v="1"/>
  </r>
  <r>
    <n v="1116"/>
    <n v="18"/>
    <m/>
    <m/>
    <m/>
    <m/>
    <d v="2016-08-07T17:36:59"/>
    <d v="2016-08-07T17:55:35"/>
    <n v="3210"/>
    <s v="Pershing Field        "/>
    <n v="40.742677141000001"/>
    <n v="-74.051788633000001"/>
    <n v="3196"/>
    <x v="37"/>
    <n v="40.744318700000001"/>
    <n v="-74.043990899999997"/>
    <n v="26244"/>
    <x v="0"/>
    <m/>
    <m/>
    <m/>
    <m/>
    <n v="1983"/>
    <n v="41"/>
    <m/>
    <n v="1"/>
  </r>
  <r>
    <n v="1623"/>
    <n v="27"/>
    <m/>
    <m/>
    <m/>
    <m/>
    <d v="2016-08-07T17:37:28"/>
    <d v="2016-08-07T18:04:32"/>
    <n v="3192"/>
    <s v="Liberty Light Rail    "/>
    <n v="40.711242300000002"/>
    <n v="-74.055701299999996"/>
    <n v="3205"/>
    <x v="25"/>
    <n v="40.716539780991937"/>
    <n v="-74.049637913703904"/>
    <n v="26286"/>
    <x v="1"/>
    <m/>
    <m/>
    <m/>
    <m/>
    <m/>
    <s v=""/>
    <m/>
    <n v="0"/>
  </r>
  <r>
    <n v="1624"/>
    <n v="27"/>
    <m/>
    <m/>
    <m/>
    <m/>
    <d v="2016-08-07T17:37:33"/>
    <d v="2016-08-07T18:04:38"/>
    <n v="3192"/>
    <s v="Liberty Light Rail    "/>
    <n v="40.711242300000002"/>
    <n v="-74.055701299999996"/>
    <n v="3205"/>
    <x v="25"/>
    <n v="40.716539780991937"/>
    <n v="-74.049637913703904"/>
    <n v="24520"/>
    <x v="1"/>
    <m/>
    <m/>
    <m/>
    <m/>
    <m/>
    <s v=""/>
    <m/>
    <n v="0"/>
  </r>
  <r>
    <n v="813"/>
    <n v="13"/>
    <m/>
    <m/>
    <m/>
    <m/>
    <d v="2016-08-07T17:38:05"/>
    <d v="2016-08-07T17:51:39"/>
    <n v="3195"/>
    <s v="Sip Ave               "/>
    <n v="40.730742625306583"/>
    <n v="-74.063783884048462"/>
    <n v="3281"/>
    <x v="42"/>
    <n v="40.74590996631558"/>
    <n v="-74.057271480560303"/>
    <n v="26317"/>
    <x v="0"/>
    <m/>
    <m/>
    <m/>
    <m/>
    <n v="1989"/>
    <n v="35"/>
    <m/>
    <n v="1"/>
  </r>
  <r>
    <n v="2486"/>
    <n v="41"/>
    <m/>
    <m/>
    <m/>
    <m/>
    <d v="2016-08-07T17:40:45"/>
    <d v="2016-08-07T18:22:11"/>
    <n v="3205"/>
    <s v="JC Medical Center     "/>
    <n v="40.716539780991937"/>
    <n v="-74.049637913703904"/>
    <n v="3205"/>
    <x v="25"/>
    <n v="40.716539780991937"/>
    <n v="-74.049637913703904"/>
    <n v="26214"/>
    <x v="0"/>
    <m/>
    <m/>
    <m/>
    <m/>
    <n v="1981"/>
    <n v="43"/>
    <m/>
    <n v="2"/>
  </r>
  <r>
    <n v="681"/>
    <n v="11"/>
    <m/>
    <m/>
    <m/>
    <m/>
    <d v="2016-08-07T17:41:56"/>
    <d v="2016-08-07T17:53:18"/>
    <n v="3199"/>
    <s v="Newport Pkwy          "/>
    <n v="40.728744800000001"/>
    <n v="-74.032108199999996"/>
    <n v="3196"/>
    <x v="37"/>
    <n v="40.744318700000001"/>
    <n v="-74.043990899999997"/>
    <n v="24614"/>
    <x v="0"/>
    <m/>
    <m/>
    <m/>
    <m/>
    <n v="1970"/>
    <n v="54"/>
    <m/>
    <n v="1"/>
  </r>
  <r>
    <n v="108"/>
    <n v="1"/>
    <m/>
    <m/>
    <m/>
    <m/>
    <d v="2016-08-07T17:42:11"/>
    <d v="2016-08-07T17:43:59"/>
    <n v="3211"/>
    <s v="Newark Ave            "/>
    <n v="40.721525149999998"/>
    <n v="-74.046304543000005"/>
    <n v="3272"/>
    <x v="39"/>
    <n v="40.723331586464361"/>
    <n v="-74.045952558517442"/>
    <n v="24479"/>
    <x v="0"/>
    <m/>
    <m/>
    <m/>
    <m/>
    <n v="1983"/>
    <n v="41"/>
    <m/>
    <n v="2"/>
  </r>
  <r>
    <n v="176"/>
    <n v="2"/>
    <m/>
    <m/>
    <m/>
    <m/>
    <d v="2016-08-07T17:42:19"/>
    <d v="2016-08-07T17:45:15"/>
    <n v="3186"/>
    <s v="Grove St PATH         "/>
    <n v="40.71958611647166"/>
    <n v="-74.043117463588715"/>
    <n v="3279"/>
    <x v="26"/>
    <n v="40.721630142638354"/>
    <n v="-74.04996782541275"/>
    <n v="24694"/>
    <x v="0"/>
    <m/>
    <m/>
    <m/>
    <m/>
    <n v="1983"/>
    <n v="41"/>
    <m/>
    <n v="1"/>
  </r>
  <r>
    <n v="125"/>
    <n v="2"/>
    <m/>
    <m/>
    <m/>
    <m/>
    <d v="2016-08-07T17:42:35"/>
    <d v="2016-08-07T17:44:41"/>
    <n v="3279"/>
    <s v="Dixon Mills           "/>
    <n v="40.721630142638354"/>
    <n v="-74.04996782541275"/>
    <n v="3209"/>
    <x v="28"/>
    <n v="40.724176499999999"/>
    <n v="-74.050656399999994"/>
    <n v="24560"/>
    <x v="0"/>
    <m/>
    <m/>
    <m/>
    <m/>
    <n v="1971"/>
    <n v="53"/>
    <m/>
    <n v="1"/>
  </r>
  <r>
    <n v="768"/>
    <n v="12"/>
    <m/>
    <m/>
    <m/>
    <m/>
    <d v="2016-08-07T17:43:46"/>
    <d v="2016-08-07T17:56:35"/>
    <n v="3202"/>
    <s v="Newport PATH          "/>
    <n v="40.727223500000001"/>
    <n v="-74.033758899999995"/>
    <n v="3187"/>
    <x v="16"/>
    <n v="40.721123599999999"/>
    <n v="-74.038050949999999"/>
    <n v="26210"/>
    <x v="1"/>
    <m/>
    <m/>
    <m/>
    <m/>
    <m/>
    <s v=""/>
    <m/>
    <n v="0"/>
  </r>
  <r>
    <n v="773"/>
    <n v="12"/>
    <m/>
    <m/>
    <m/>
    <m/>
    <d v="2016-08-07T17:44:00"/>
    <d v="2016-08-07T17:56:54"/>
    <n v="3202"/>
    <s v="Newport PATH          "/>
    <n v="40.727223500000001"/>
    <n v="-74.033758899999995"/>
    <n v="3187"/>
    <x v="16"/>
    <n v="40.721123599999999"/>
    <n v="-74.038050949999999"/>
    <n v="24663"/>
    <x v="1"/>
    <m/>
    <m/>
    <m/>
    <m/>
    <m/>
    <s v=""/>
    <m/>
    <n v="0"/>
  </r>
  <r>
    <n v="477"/>
    <n v="7"/>
    <m/>
    <m/>
    <m/>
    <m/>
    <d v="2016-08-07T17:45:18"/>
    <d v="2016-08-07T17:53:16"/>
    <n v="3186"/>
    <s v="Grove St PATH         "/>
    <n v="40.71958611647166"/>
    <n v="-74.043117463588715"/>
    <n v="3199"/>
    <x v="21"/>
    <n v="40.728744800000001"/>
    <n v="-74.032108199999996"/>
    <n v="24413"/>
    <x v="0"/>
    <m/>
    <m/>
    <m/>
    <m/>
    <n v="1993"/>
    <n v="31"/>
    <m/>
    <n v="1"/>
  </r>
  <r>
    <n v="1501"/>
    <n v="25"/>
    <m/>
    <m/>
    <m/>
    <m/>
    <d v="2016-08-07T17:45:58"/>
    <d v="2016-08-07T18:10:59"/>
    <n v="3192"/>
    <s v="Liberty Light Rail    "/>
    <n v="40.711242300000002"/>
    <n v="-74.055701299999996"/>
    <n v="3202"/>
    <x v="15"/>
    <n v="40.727223500000001"/>
    <n v="-74.033758899999995"/>
    <n v="26307"/>
    <x v="1"/>
    <m/>
    <m/>
    <m/>
    <m/>
    <m/>
    <s v=""/>
    <m/>
    <n v="0"/>
  </r>
  <r>
    <n v="984"/>
    <n v="16"/>
    <m/>
    <m/>
    <m/>
    <m/>
    <d v="2016-08-07T17:45:58"/>
    <d v="2016-08-07T18:02:22"/>
    <n v="3192"/>
    <s v="Liberty Light Rail    "/>
    <n v="40.711242300000002"/>
    <n v="-74.055701299999996"/>
    <n v="3267"/>
    <x v="33"/>
    <n v="40.712418823756899"/>
    <n v="-74.038525521755219"/>
    <n v="26293"/>
    <x v="0"/>
    <m/>
    <m/>
    <m/>
    <m/>
    <n v="1978"/>
    <n v="46"/>
    <m/>
    <n v="2"/>
  </r>
  <r>
    <n v="1490"/>
    <n v="24"/>
    <m/>
    <m/>
    <m/>
    <m/>
    <d v="2016-08-07T17:46:02"/>
    <d v="2016-08-07T18:10:53"/>
    <n v="3192"/>
    <s v="Liberty Light Rail    "/>
    <n v="40.711242300000002"/>
    <n v="-74.055701299999996"/>
    <n v="3202"/>
    <x v="15"/>
    <n v="40.727223500000001"/>
    <n v="-74.033758899999995"/>
    <n v="26213"/>
    <x v="1"/>
    <m/>
    <m/>
    <m/>
    <m/>
    <m/>
    <s v=""/>
    <m/>
    <n v="0"/>
  </r>
  <r>
    <n v="1419"/>
    <n v="23"/>
    <m/>
    <m/>
    <m/>
    <m/>
    <d v="2016-08-07T17:46:34"/>
    <d v="2016-08-07T18:10:14"/>
    <n v="3183"/>
    <s v="Exchange Place        "/>
    <n v="40.716246900000002"/>
    <n v="-74.033458800000005"/>
    <n v="3192"/>
    <x v="10"/>
    <n v="40.711242300000002"/>
    <n v="-74.055701299999996"/>
    <n v="26255"/>
    <x v="0"/>
    <m/>
    <m/>
    <m/>
    <m/>
    <n v="1991"/>
    <n v="33"/>
    <m/>
    <n v="2"/>
  </r>
  <r>
    <n v="1197"/>
    <n v="19"/>
    <m/>
    <m/>
    <m/>
    <m/>
    <d v="2016-08-07T17:46:53"/>
    <d v="2016-08-07T18:06:50"/>
    <n v="3267"/>
    <s v="Morris Canal          "/>
    <n v="40.712418823756899"/>
    <n v="-74.038525521755219"/>
    <n v="3205"/>
    <x v="25"/>
    <n v="40.716539780991937"/>
    <n v="-74.049637913703904"/>
    <n v="26275"/>
    <x v="0"/>
    <m/>
    <m/>
    <m/>
    <m/>
    <n v="1993"/>
    <n v="31"/>
    <m/>
    <n v="2"/>
  </r>
  <r>
    <n v="1142"/>
    <n v="19"/>
    <m/>
    <m/>
    <m/>
    <m/>
    <d v="2016-08-07T17:47:05"/>
    <d v="2016-08-07T18:06:08"/>
    <n v="3267"/>
    <s v="Morris Canal          "/>
    <n v="40.712418823756899"/>
    <n v="-74.038525521755219"/>
    <n v="3205"/>
    <x v="25"/>
    <n v="40.716539780991937"/>
    <n v="-74.049637913703904"/>
    <n v="26251"/>
    <x v="0"/>
    <m/>
    <m/>
    <m/>
    <m/>
    <n v="1991"/>
    <n v="33"/>
    <m/>
    <n v="1"/>
  </r>
  <r>
    <n v="302"/>
    <n v="5"/>
    <m/>
    <m/>
    <m/>
    <m/>
    <d v="2016-08-07T17:47:28"/>
    <d v="2016-08-07T17:52:30"/>
    <n v="3279"/>
    <s v="Dixon Mills           "/>
    <n v="40.721630142638354"/>
    <n v="-74.04996782541275"/>
    <n v="3272"/>
    <x v="39"/>
    <n v="40.723331586464361"/>
    <n v="-74.045952558517442"/>
    <n v="24665"/>
    <x v="0"/>
    <m/>
    <m/>
    <m/>
    <m/>
    <n v="1974"/>
    <n v="50"/>
    <m/>
    <n v="1"/>
  </r>
  <r>
    <n v="524"/>
    <n v="8"/>
    <m/>
    <m/>
    <m/>
    <m/>
    <d v="2016-08-07T17:49:06"/>
    <d v="2016-08-07T17:57:51"/>
    <n v="3225"/>
    <s v="Baldwin at Montgomery "/>
    <n v="40.723658899999997"/>
    <n v="-74.064194299999997"/>
    <n v="3203"/>
    <x v="9"/>
    <n v="40.727595966000003"/>
    <n v="-74.044247311000007"/>
    <n v="24497"/>
    <x v="0"/>
    <m/>
    <m/>
    <m/>
    <m/>
    <n v="1986"/>
    <n v="38"/>
    <m/>
    <n v="1"/>
  </r>
  <r>
    <n v="1443"/>
    <n v="24"/>
    <m/>
    <m/>
    <m/>
    <m/>
    <d v="2016-08-07T17:49:27"/>
    <d v="2016-08-07T18:13:30"/>
    <n v="3216"/>
    <s v="Columbia Park         "/>
    <n v="40.697029899999997"/>
    <n v="-74.096936600000006"/>
    <n v="3200"/>
    <x v="44"/>
    <n v="40.711130500000003"/>
    <n v="-74.078885499999998"/>
    <n v="26158"/>
    <x v="1"/>
    <m/>
    <m/>
    <m/>
    <m/>
    <m/>
    <s v=""/>
    <m/>
    <n v="0"/>
  </r>
  <r>
    <n v="1438"/>
    <n v="23"/>
    <m/>
    <m/>
    <m/>
    <m/>
    <d v="2016-08-07T17:49:37"/>
    <d v="2016-08-07T18:13:36"/>
    <n v="3216"/>
    <s v="Columbia Park         "/>
    <n v="40.697029899999997"/>
    <n v="-74.096936600000006"/>
    <n v="3200"/>
    <x v="44"/>
    <n v="40.711130500000003"/>
    <n v="-74.078885499999998"/>
    <n v="26195"/>
    <x v="1"/>
    <m/>
    <m/>
    <m/>
    <m/>
    <m/>
    <s v=""/>
    <m/>
    <n v="0"/>
  </r>
  <r>
    <n v="990"/>
    <n v="16"/>
    <m/>
    <m/>
    <m/>
    <m/>
    <d v="2016-08-07T17:52:34"/>
    <d v="2016-08-07T18:09:05"/>
    <n v="3196"/>
    <s v="Riverview Park        "/>
    <n v="40.744318700000001"/>
    <n v="-74.043990899999997"/>
    <n v="3199"/>
    <x v="21"/>
    <n v="40.728744800000001"/>
    <n v="-74.032108199999996"/>
    <n v="26174"/>
    <x v="1"/>
    <m/>
    <m/>
    <m/>
    <m/>
    <m/>
    <s v=""/>
    <m/>
    <n v="0"/>
  </r>
  <r>
    <n v="947"/>
    <n v="15"/>
    <m/>
    <m/>
    <m/>
    <m/>
    <d v="2016-08-07T17:53:17"/>
    <d v="2016-08-07T18:09:04"/>
    <n v="3196"/>
    <s v="Riverview Park        "/>
    <n v="40.744318700000001"/>
    <n v="-74.043990899999997"/>
    <n v="3199"/>
    <x v="21"/>
    <n v="40.728744800000001"/>
    <n v="-74.032108199999996"/>
    <n v="26298"/>
    <x v="0"/>
    <m/>
    <m/>
    <m/>
    <m/>
    <n v="1989"/>
    <n v="35"/>
    <m/>
    <n v="1"/>
  </r>
  <r>
    <n v="145"/>
    <n v="2"/>
    <m/>
    <m/>
    <m/>
    <m/>
    <d v="2016-08-07T17:54:24"/>
    <d v="2016-08-07T17:56:50"/>
    <n v="3272"/>
    <s v="Jersey &amp; 3rd          "/>
    <n v="40.723331586464361"/>
    <n v="-74.045952558517442"/>
    <n v="3211"/>
    <x v="14"/>
    <n v="40.721525149999998"/>
    <n v="-74.046304543000005"/>
    <n v="24484"/>
    <x v="0"/>
    <m/>
    <m/>
    <m/>
    <m/>
    <n v="1983"/>
    <n v="41"/>
    <m/>
    <n v="2"/>
  </r>
  <r>
    <n v="346"/>
    <n v="5"/>
    <m/>
    <m/>
    <m/>
    <m/>
    <d v="2016-08-07T17:56:53"/>
    <d v="2016-08-07T18:02:40"/>
    <n v="3186"/>
    <s v="Grove St PATH         "/>
    <n v="40.71958611647166"/>
    <n v="-74.043117463588715"/>
    <n v="3213"/>
    <x v="7"/>
    <n v="40.718488919999999"/>
    <n v="-74.047726624999996"/>
    <n v="24523"/>
    <x v="0"/>
    <m/>
    <m/>
    <m/>
    <m/>
    <n v="1974"/>
    <n v="50"/>
    <m/>
    <n v="2"/>
  </r>
  <r>
    <n v="200"/>
    <n v="3"/>
    <m/>
    <m/>
    <m/>
    <m/>
    <d v="2016-08-07T17:56:56"/>
    <d v="2016-08-07T18:00:16"/>
    <n v="3206"/>
    <s v="Hilltop               "/>
    <n v="40.7311689"/>
    <n v="-74.057573599999998"/>
    <n v="3220"/>
    <x v="24"/>
    <n v="40.734961020009514"/>
    <n v="-74.059503078460693"/>
    <n v="26270"/>
    <x v="0"/>
    <m/>
    <m/>
    <m/>
    <m/>
    <n v="1991"/>
    <n v="33"/>
    <m/>
    <n v="1"/>
  </r>
  <r>
    <n v="2443"/>
    <n v="40"/>
    <m/>
    <m/>
    <m/>
    <m/>
    <d v="2016-08-07T17:57:33"/>
    <d v="2016-08-07T18:38:17"/>
    <n v="3205"/>
    <s v="JC Medical Center     "/>
    <n v="40.716539780991937"/>
    <n v="-74.049637913703904"/>
    <n v="3214"/>
    <x v="19"/>
    <n v="40.712774199999998"/>
    <n v="-74.0364857"/>
    <n v="26172"/>
    <x v="1"/>
    <m/>
    <m/>
    <m/>
    <m/>
    <m/>
    <s v=""/>
    <m/>
    <n v="0"/>
  </r>
  <r>
    <n v="2423"/>
    <n v="40"/>
    <m/>
    <m/>
    <m/>
    <m/>
    <d v="2016-08-07T17:57:35"/>
    <d v="2016-08-07T18:37:58"/>
    <n v="3205"/>
    <s v="JC Medical Center     "/>
    <n v="40.716539780991937"/>
    <n v="-74.049637913703904"/>
    <n v="3214"/>
    <x v="19"/>
    <n v="40.712774199999998"/>
    <n v="-74.0364857"/>
    <n v="26167"/>
    <x v="1"/>
    <m/>
    <m/>
    <m/>
    <m/>
    <m/>
    <s v=""/>
    <m/>
    <n v="0"/>
  </r>
  <r>
    <n v="276"/>
    <n v="4"/>
    <m/>
    <m/>
    <m/>
    <m/>
    <d v="2016-08-07T17:58:15"/>
    <d v="2016-08-07T18:02:51"/>
    <n v="3187"/>
    <s v="Warren St             "/>
    <n v="40.721123599999999"/>
    <n v="-74.038050949999999"/>
    <n v="3184"/>
    <x v="8"/>
    <n v="40.7141454"/>
    <n v="-74.033551900000006"/>
    <n v="26279"/>
    <x v="0"/>
    <m/>
    <m/>
    <m/>
    <m/>
    <m/>
    <s v=""/>
    <m/>
    <n v="0"/>
  </r>
  <r>
    <n v="1289"/>
    <n v="21"/>
    <m/>
    <m/>
    <m/>
    <m/>
    <d v="2016-08-07T17:58:32"/>
    <d v="2016-08-07T18:20:02"/>
    <n v="3203"/>
    <s v="Hamilton Park         "/>
    <n v="40.727595966000003"/>
    <n v="-74.044247311000007"/>
    <n v="3192"/>
    <x v="10"/>
    <n v="40.711242300000002"/>
    <n v="-74.055701299999996"/>
    <n v="26260"/>
    <x v="0"/>
    <m/>
    <m/>
    <m/>
    <m/>
    <n v="1962"/>
    <n v="62"/>
    <m/>
    <n v="1"/>
  </r>
  <r>
    <n v="928"/>
    <n v="15"/>
    <m/>
    <m/>
    <m/>
    <m/>
    <d v="2016-08-07T18:00:12"/>
    <d v="2016-08-07T18:15:41"/>
    <n v="3185"/>
    <s v="City Hall             "/>
    <n v="40.717732499999997"/>
    <n v="-74.043845000000005"/>
    <n v="3202"/>
    <x v="15"/>
    <n v="40.727223500000001"/>
    <n v="-74.033758899999995"/>
    <n v="26171"/>
    <x v="0"/>
    <m/>
    <m/>
    <m/>
    <m/>
    <n v="1984"/>
    <n v="40"/>
    <m/>
    <n v="2"/>
  </r>
  <r>
    <n v="922"/>
    <n v="15"/>
    <m/>
    <m/>
    <m/>
    <m/>
    <d v="2016-08-07T18:00:15"/>
    <d v="2016-08-07T18:15:38"/>
    <n v="3185"/>
    <s v="City Hall             "/>
    <n v="40.717732499999997"/>
    <n v="-74.043845000000005"/>
    <n v="3202"/>
    <x v="15"/>
    <n v="40.727223500000001"/>
    <n v="-74.033758899999995"/>
    <n v="24392"/>
    <x v="0"/>
    <m/>
    <m/>
    <m/>
    <m/>
    <n v="1980"/>
    <n v="44"/>
    <m/>
    <n v="1"/>
  </r>
  <r>
    <n v="277"/>
    <n v="4"/>
    <m/>
    <m/>
    <m/>
    <m/>
    <d v="2016-08-07T18:00:28"/>
    <d v="2016-08-07T18:05:06"/>
    <n v="3183"/>
    <s v="Exchange Place        "/>
    <n v="40.716246900000002"/>
    <n v="-74.033458800000005"/>
    <n v="3185"/>
    <x v="13"/>
    <n v="40.717732499999997"/>
    <n v="-74.043845000000005"/>
    <n v="24624"/>
    <x v="0"/>
    <m/>
    <m/>
    <m/>
    <m/>
    <n v="1990"/>
    <n v="34"/>
    <m/>
    <n v="1"/>
  </r>
  <r>
    <n v="1384"/>
    <n v="23"/>
    <m/>
    <m/>
    <m/>
    <m/>
    <d v="2016-08-07T18:00:59"/>
    <d v="2016-08-07T18:24:04"/>
    <n v="3192"/>
    <s v="Liberty Light Rail    "/>
    <n v="40.711242300000002"/>
    <n v="-74.055701299999996"/>
    <n v="3199"/>
    <x v="21"/>
    <n v="40.728744800000001"/>
    <n v="-74.032108199999996"/>
    <n v="24700"/>
    <x v="1"/>
    <m/>
    <m/>
    <m/>
    <m/>
    <m/>
    <s v=""/>
    <m/>
    <n v="0"/>
  </r>
  <r>
    <n v="1155"/>
    <n v="19"/>
    <m/>
    <m/>
    <m/>
    <m/>
    <d v="2016-08-07T18:01:13"/>
    <d v="2016-08-07T18:20:28"/>
    <n v="3203"/>
    <s v="Hamilton Park         "/>
    <n v="40.727595966000003"/>
    <n v="-74.044247311000007"/>
    <n v="3192"/>
    <x v="10"/>
    <n v="40.711242300000002"/>
    <n v="-74.055701299999996"/>
    <n v="26278"/>
    <x v="1"/>
    <m/>
    <m/>
    <m/>
    <m/>
    <m/>
    <s v=""/>
    <m/>
    <n v="0"/>
  </r>
  <r>
    <n v="749"/>
    <n v="12"/>
    <m/>
    <m/>
    <m/>
    <m/>
    <d v="2016-08-07T18:01:27"/>
    <d v="2016-08-07T18:13:56"/>
    <n v="3199"/>
    <s v="Newport Pkwy          "/>
    <n v="40.728744800000001"/>
    <n v="-74.032108199999996"/>
    <n v="3183"/>
    <x v="11"/>
    <n v="40.716246900000002"/>
    <n v="-74.033458800000005"/>
    <n v="26314"/>
    <x v="0"/>
    <m/>
    <m/>
    <m/>
    <m/>
    <n v="1990"/>
    <n v="34"/>
    <m/>
    <n v="2"/>
  </r>
  <r>
    <n v="2981"/>
    <n v="49"/>
    <m/>
    <m/>
    <m/>
    <m/>
    <d v="2016-08-07T18:02:11"/>
    <d v="2016-08-07T18:51:52"/>
    <n v="3187"/>
    <s v="Warren St             "/>
    <n v="40.721123599999999"/>
    <n v="-74.038050949999999"/>
    <n v="3187"/>
    <x v="16"/>
    <n v="40.721123599999999"/>
    <n v="-74.038050949999999"/>
    <n v="24414"/>
    <x v="0"/>
    <m/>
    <m/>
    <m/>
    <m/>
    <n v="1966"/>
    <n v="58"/>
    <m/>
    <n v="1"/>
  </r>
  <r>
    <n v="382"/>
    <n v="6"/>
    <m/>
    <m/>
    <m/>
    <m/>
    <d v="2016-08-07T18:02:33"/>
    <d v="2016-08-07T18:08:55"/>
    <n v="3225"/>
    <s v="Baldwin at Montgomery "/>
    <n v="40.723658899999997"/>
    <n v="-74.064194299999997"/>
    <n v="3193"/>
    <x v="4"/>
    <n v="40.724605099886901"/>
    <n v="-74.078405946493149"/>
    <n v="24591"/>
    <x v="0"/>
    <m/>
    <m/>
    <m/>
    <m/>
    <n v="1982"/>
    <n v="42"/>
    <m/>
    <n v="1"/>
  </r>
  <r>
    <n v="656"/>
    <n v="10"/>
    <m/>
    <m/>
    <m/>
    <m/>
    <d v="2016-08-07T18:03:00"/>
    <d v="2016-08-07T18:13:57"/>
    <n v="3199"/>
    <s v="Newport Pkwy          "/>
    <n v="40.728744800000001"/>
    <n v="-74.032108199999996"/>
    <n v="3183"/>
    <x v="11"/>
    <n v="40.716246900000002"/>
    <n v="-74.033458800000005"/>
    <n v="24522"/>
    <x v="0"/>
    <m/>
    <m/>
    <m/>
    <m/>
    <n v="1977"/>
    <n v="47"/>
    <m/>
    <n v="1"/>
  </r>
  <r>
    <n v="1016"/>
    <n v="16"/>
    <m/>
    <m/>
    <m/>
    <m/>
    <d v="2016-08-07T18:04:26"/>
    <d v="2016-08-07T18:21:23"/>
    <n v="3194"/>
    <s v="McGinley Square       "/>
    <n v="40.725339925355797"/>
    <n v="-74.067622125148773"/>
    <n v="3199"/>
    <x v="21"/>
    <n v="40.728744800000001"/>
    <n v="-74.032108199999996"/>
    <n v="24386"/>
    <x v="0"/>
    <m/>
    <m/>
    <m/>
    <m/>
    <n v="1986"/>
    <n v="38"/>
    <m/>
    <n v="1"/>
  </r>
  <r>
    <n v="2850"/>
    <n v="47"/>
    <m/>
    <m/>
    <m/>
    <m/>
    <d v="2016-08-07T18:04:27"/>
    <d v="2016-08-07T18:51:58"/>
    <n v="3187"/>
    <s v="Warren St             "/>
    <n v="40.721123599999999"/>
    <n v="-74.038050949999999"/>
    <n v="3187"/>
    <x v="16"/>
    <n v="40.721123599999999"/>
    <n v="-74.038050949999999"/>
    <n v="24631"/>
    <x v="0"/>
    <m/>
    <m/>
    <m/>
    <m/>
    <n v="1965"/>
    <n v="59"/>
    <m/>
    <n v="1"/>
  </r>
  <r>
    <n v="89831"/>
    <n v="1497"/>
    <m/>
    <m/>
    <m/>
    <m/>
    <d v="2016-08-07T18:05:37"/>
    <d v="2016-08-08T19:02:49"/>
    <n v="3205"/>
    <s v="JC Medical Center     "/>
    <n v="40.716539780991937"/>
    <n v="-74.049637913703904"/>
    <n v="3184"/>
    <x v="8"/>
    <n v="40.7141454"/>
    <n v="-74.033551900000006"/>
    <n v="24654"/>
    <x v="1"/>
    <m/>
    <m/>
    <m/>
    <m/>
    <m/>
    <s v=""/>
    <m/>
    <n v="0"/>
  </r>
  <r>
    <n v="53686"/>
    <n v="894"/>
    <m/>
    <m/>
    <m/>
    <m/>
    <d v="2016-08-07T18:05:43"/>
    <d v="2016-08-08T09:00:30"/>
    <n v="3205"/>
    <s v="JC Medical Center     "/>
    <n v="40.716539780991937"/>
    <n v="-74.049637913703904"/>
    <n v="3214"/>
    <x v="19"/>
    <n v="40.712774199999998"/>
    <n v="-74.0364857"/>
    <n v="24445"/>
    <x v="1"/>
    <m/>
    <m/>
    <m/>
    <m/>
    <m/>
    <s v=""/>
    <m/>
    <n v="0"/>
  </r>
  <r>
    <n v="402"/>
    <n v="6"/>
    <m/>
    <m/>
    <m/>
    <m/>
    <d v="2016-08-07T18:05:54"/>
    <d v="2016-08-07T18:12:36"/>
    <n v="3184"/>
    <s v="Paulus Hook           "/>
    <n v="40.7141454"/>
    <n v="-74.033551900000006"/>
    <n v="3276"/>
    <x v="6"/>
    <n v="40.714584035358932"/>
    <n v="-74.042817056179047"/>
    <n v="26245"/>
    <x v="0"/>
    <m/>
    <m/>
    <m/>
    <m/>
    <n v="1983"/>
    <n v="41"/>
    <m/>
    <n v="1"/>
  </r>
  <r>
    <n v="810"/>
    <n v="13"/>
    <m/>
    <m/>
    <m/>
    <m/>
    <d v="2016-08-07T18:06:18"/>
    <d v="2016-08-07T18:19:48"/>
    <n v="3212"/>
    <s v="Christ Hospital       "/>
    <n v="40.734785817999999"/>
    <n v="-74.050443635999997"/>
    <n v="3211"/>
    <x v="14"/>
    <n v="40.721525149999998"/>
    <n v="-74.046304543000005"/>
    <n v="26175"/>
    <x v="0"/>
    <m/>
    <m/>
    <m/>
    <m/>
    <n v="1989"/>
    <n v="35"/>
    <m/>
    <n v="1"/>
  </r>
  <r>
    <n v="353"/>
    <n v="5"/>
    <m/>
    <m/>
    <m/>
    <m/>
    <d v="2016-08-07T18:07:17"/>
    <d v="2016-08-07T18:13:10"/>
    <n v="3205"/>
    <s v="JC Medical Center     "/>
    <n v="40.716539780991937"/>
    <n v="-74.049637913703904"/>
    <n v="3276"/>
    <x v="6"/>
    <n v="40.714584035358932"/>
    <n v="-74.042817056179047"/>
    <n v="24520"/>
    <x v="1"/>
    <m/>
    <m/>
    <m/>
    <m/>
    <m/>
    <s v=""/>
    <m/>
    <n v="0"/>
  </r>
  <r>
    <n v="300"/>
    <n v="5"/>
    <m/>
    <m/>
    <m/>
    <m/>
    <d v="2016-08-07T18:08:06"/>
    <d v="2016-08-07T18:13:06"/>
    <n v="3205"/>
    <s v="JC Medical Center     "/>
    <n v="40.716539780991937"/>
    <n v="-74.049637913703904"/>
    <n v="3276"/>
    <x v="6"/>
    <n v="40.714584035358932"/>
    <n v="-74.042817056179047"/>
    <n v="26286"/>
    <x v="1"/>
    <m/>
    <m/>
    <m/>
    <m/>
    <m/>
    <s v=""/>
    <m/>
    <n v="0"/>
  </r>
  <r>
    <n v="189"/>
    <n v="3"/>
    <m/>
    <m/>
    <m/>
    <m/>
    <d v="2016-08-07T18:08:55"/>
    <d v="2016-08-07T18:12:05"/>
    <n v="3273"/>
    <s v="Manila &amp; 1st          "/>
    <n v="40.721650724879986"/>
    <n v="-74.042884111404419"/>
    <n v="3272"/>
    <x v="39"/>
    <n v="40.723331586464361"/>
    <n v="-74.045952558517442"/>
    <n v="26261"/>
    <x v="0"/>
    <m/>
    <m/>
    <m/>
    <m/>
    <n v="1997"/>
    <n v="27"/>
    <m/>
    <n v="2"/>
  </r>
  <r>
    <n v="2851"/>
    <n v="47"/>
    <m/>
    <m/>
    <m/>
    <m/>
    <d v="2016-08-07T18:09:00"/>
    <d v="2016-08-07T18:56:32"/>
    <n v="3185"/>
    <s v="City Hall             "/>
    <n v="40.717732499999997"/>
    <n v="-74.043845000000005"/>
    <n v="3213"/>
    <x v="7"/>
    <n v="40.718488919999999"/>
    <n v="-74.047726624999996"/>
    <n v="24619"/>
    <x v="1"/>
    <m/>
    <m/>
    <m/>
    <m/>
    <m/>
    <s v=""/>
    <m/>
    <n v="0"/>
  </r>
  <r>
    <n v="3377"/>
    <n v="56"/>
    <m/>
    <m/>
    <m/>
    <m/>
    <d v="2016-08-07T18:09:24"/>
    <d v="2016-08-07T19:05:42"/>
    <n v="3205"/>
    <s v="JC Medical Center     "/>
    <n v="40.716539780991937"/>
    <n v="-74.049637913703904"/>
    <n v="3205"/>
    <x v="25"/>
    <n v="40.716539780991937"/>
    <n v="-74.049637913703904"/>
    <n v="24552"/>
    <x v="0"/>
    <m/>
    <m/>
    <m/>
    <m/>
    <n v="1991"/>
    <n v="33"/>
    <m/>
    <n v="1"/>
  </r>
  <r>
    <n v="908"/>
    <n v="15"/>
    <m/>
    <m/>
    <m/>
    <m/>
    <d v="2016-08-07T18:09:32"/>
    <d v="2016-08-07T18:24:40"/>
    <n v="3184"/>
    <s v="Paulus Hook           "/>
    <n v="40.7141454"/>
    <n v="-74.033551900000006"/>
    <n v="3199"/>
    <x v="21"/>
    <n v="40.728744800000001"/>
    <n v="-74.032108199999996"/>
    <n v="24655"/>
    <x v="0"/>
    <m/>
    <m/>
    <m/>
    <m/>
    <n v="1992"/>
    <n v="32"/>
    <m/>
    <n v="2"/>
  </r>
  <r>
    <n v="896"/>
    <n v="14"/>
    <m/>
    <m/>
    <m/>
    <m/>
    <d v="2016-08-07T18:09:37"/>
    <d v="2016-08-07T18:24:34"/>
    <n v="3184"/>
    <s v="Paulus Hook           "/>
    <n v="40.7141454"/>
    <n v="-74.033551900000006"/>
    <n v="3199"/>
    <x v="21"/>
    <n v="40.728744800000001"/>
    <n v="-74.032108199999996"/>
    <n v="24604"/>
    <x v="0"/>
    <m/>
    <m/>
    <m/>
    <m/>
    <n v="1992"/>
    <n v="32"/>
    <m/>
    <n v="1"/>
  </r>
  <r>
    <n v="9788"/>
    <n v="163"/>
    <m/>
    <m/>
    <m/>
    <m/>
    <d v="2016-08-07T18:10:28"/>
    <d v="2016-08-07T20:53:37"/>
    <n v="3187"/>
    <s v="Warren St             "/>
    <n v="40.721123599999999"/>
    <n v="-74.038050949999999"/>
    <n v="3187"/>
    <x v="16"/>
    <n v="40.721123599999999"/>
    <n v="-74.038050949999999"/>
    <n v="26210"/>
    <x v="1"/>
    <m/>
    <m/>
    <m/>
    <m/>
    <m/>
    <s v=""/>
    <m/>
    <n v="0"/>
  </r>
  <r>
    <n v="1422"/>
    <n v="23"/>
    <m/>
    <m/>
    <m/>
    <m/>
    <d v="2016-08-07T18:10:47"/>
    <d v="2016-08-07T18:34:30"/>
    <n v="3199"/>
    <s v="Newport Pkwy          "/>
    <n v="40.728744800000001"/>
    <n v="-74.032108199999996"/>
    <n v="3267"/>
    <x v="33"/>
    <n v="40.712418823756899"/>
    <n v="-74.038525521755219"/>
    <n v="26298"/>
    <x v="0"/>
    <m/>
    <m/>
    <m/>
    <m/>
    <m/>
    <s v=""/>
    <m/>
    <n v="0"/>
  </r>
  <r>
    <n v="7263"/>
    <n v="121"/>
    <m/>
    <m/>
    <m/>
    <m/>
    <d v="2016-08-07T18:10:54"/>
    <d v="2016-08-07T20:11:58"/>
    <n v="3187"/>
    <s v="Warren St             "/>
    <n v="40.721123599999999"/>
    <n v="-74.038050949999999"/>
    <n v="3186"/>
    <x v="5"/>
    <n v="40.71958611647166"/>
    <n v="-74.043117463588715"/>
    <n v="24663"/>
    <x v="1"/>
    <m/>
    <m/>
    <m/>
    <m/>
    <m/>
    <s v=""/>
    <m/>
    <n v="0"/>
  </r>
  <r>
    <n v="3283"/>
    <n v="54"/>
    <m/>
    <m/>
    <m/>
    <m/>
    <d v="2016-08-07T18:11:00"/>
    <d v="2016-08-07T19:05:44"/>
    <n v="3205"/>
    <s v="JC Medical Center     "/>
    <n v="40.716539780991937"/>
    <n v="-74.049637913703904"/>
    <n v="3205"/>
    <x v="25"/>
    <n v="40.716539780991937"/>
    <n v="-74.049637913703904"/>
    <n v="26275"/>
    <x v="0"/>
    <m/>
    <m/>
    <m/>
    <m/>
    <n v="1993"/>
    <n v="31"/>
    <m/>
    <n v="2"/>
  </r>
  <r>
    <n v="795"/>
    <n v="13"/>
    <m/>
    <m/>
    <m/>
    <m/>
    <d v="2016-08-07T18:11:15"/>
    <d v="2016-08-07T18:24:30"/>
    <n v="3185"/>
    <s v="City Hall             "/>
    <n v="40.717732499999997"/>
    <n v="-74.043845000000005"/>
    <n v="3190"/>
    <x v="2"/>
    <n v="40.710467023379699"/>
    <n v="-74.070038795471191"/>
    <n v="26201"/>
    <x v="0"/>
    <m/>
    <m/>
    <m/>
    <m/>
    <n v="1986"/>
    <n v="38"/>
    <m/>
    <n v="1"/>
  </r>
  <r>
    <n v="1368"/>
    <n v="22"/>
    <m/>
    <m/>
    <m/>
    <m/>
    <d v="2016-08-07T18:12:02"/>
    <d v="2016-08-07T18:34:50"/>
    <n v="3199"/>
    <s v="Newport Pkwy          "/>
    <n v="40.728744800000001"/>
    <n v="-74.032108199999996"/>
    <n v="3267"/>
    <x v="33"/>
    <n v="40.712418823756899"/>
    <n v="-74.038525521755219"/>
    <n v="26174"/>
    <x v="0"/>
    <m/>
    <m/>
    <m/>
    <m/>
    <n v="1990"/>
    <n v="34"/>
    <m/>
    <n v="2"/>
  </r>
  <r>
    <n v="270"/>
    <n v="4"/>
    <m/>
    <m/>
    <m/>
    <m/>
    <d v="2016-08-07T18:14:47"/>
    <d v="2016-08-07T18:19:17"/>
    <n v="3209"/>
    <s v="Brunswick St          "/>
    <n v="40.724176499999999"/>
    <n v="-74.050656399999994"/>
    <n v="3186"/>
    <x v="5"/>
    <n v="40.71958611647166"/>
    <n v="-74.043117463588715"/>
    <n v="24560"/>
    <x v="1"/>
    <m/>
    <m/>
    <m/>
    <m/>
    <m/>
    <s v=""/>
    <m/>
    <n v="0"/>
  </r>
  <r>
    <n v="1365"/>
    <n v="22"/>
    <m/>
    <m/>
    <m/>
    <m/>
    <d v="2016-08-07T18:15:31"/>
    <d v="2016-08-07T18:38:17"/>
    <n v="3202"/>
    <s v="Newport PATH          "/>
    <n v="40.727223500000001"/>
    <n v="-74.033758899999995"/>
    <n v="3195"/>
    <x v="3"/>
    <n v="40.730742625306583"/>
    <n v="-74.063783884048462"/>
    <n v="26307"/>
    <x v="0"/>
    <m/>
    <m/>
    <m/>
    <m/>
    <n v="1983"/>
    <n v="41"/>
    <m/>
    <n v="1"/>
  </r>
  <r>
    <n v="255"/>
    <n v="4"/>
    <m/>
    <m/>
    <m/>
    <m/>
    <d v="2016-08-07T18:17:52"/>
    <d v="2016-08-07T18:22:07"/>
    <n v="3272"/>
    <s v="Jersey &amp; 3rd          "/>
    <n v="40.723331586464361"/>
    <n v="-74.045952558517442"/>
    <n v="3279"/>
    <x v="26"/>
    <n v="40.721630142638354"/>
    <n v="-74.04996782541275"/>
    <n v="24665"/>
    <x v="0"/>
    <m/>
    <m/>
    <m/>
    <m/>
    <n v="1974"/>
    <n v="50"/>
    <m/>
    <n v="1"/>
  </r>
  <r>
    <n v="1623"/>
    <n v="27"/>
    <m/>
    <m/>
    <m/>
    <m/>
    <d v="2016-08-07T18:18:02"/>
    <d v="2016-08-07T18:45:05"/>
    <n v="3183"/>
    <s v="Exchange Place        "/>
    <n v="40.716246900000002"/>
    <n v="-74.033458800000005"/>
    <n v="3183"/>
    <x v="11"/>
    <n v="40.716246900000002"/>
    <n v="-74.033458800000005"/>
    <n v="24454"/>
    <x v="1"/>
    <m/>
    <m/>
    <m/>
    <m/>
    <m/>
    <s v=""/>
    <m/>
    <n v="0"/>
  </r>
  <r>
    <n v="1791"/>
    <n v="29"/>
    <m/>
    <m/>
    <m/>
    <m/>
    <d v="2016-08-07T18:18:17"/>
    <d v="2016-08-07T18:48:09"/>
    <n v="3276"/>
    <s v="Marin Light Rail      "/>
    <n v="40.714584035358932"/>
    <n v="-74.042817056179047"/>
    <n v="3184"/>
    <x v="8"/>
    <n v="40.7141454"/>
    <n v="-74.033551900000006"/>
    <n v="26245"/>
    <x v="0"/>
    <m/>
    <m/>
    <m/>
    <m/>
    <n v="1976"/>
    <n v="48"/>
    <m/>
    <n v="1"/>
  </r>
  <r>
    <n v="2205"/>
    <n v="36"/>
    <m/>
    <m/>
    <m/>
    <m/>
    <d v="2016-08-07T18:19:55"/>
    <d v="2016-08-07T18:56:41"/>
    <n v="3203"/>
    <s v="Hamilton Park         "/>
    <n v="40.727595966000003"/>
    <n v="-74.044247311000007"/>
    <n v="3184"/>
    <x v="8"/>
    <n v="40.7141454"/>
    <n v="-74.033551900000006"/>
    <n v="24481"/>
    <x v="0"/>
    <m/>
    <m/>
    <m/>
    <m/>
    <n v="1975"/>
    <n v="49"/>
    <m/>
    <n v="1"/>
  </r>
  <r>
    <n v="410"/>
    <n v="6"/>
    <m/>
    <m/>
    <m/>
    <m/>
    <d v="2016-08-07T18:20:27"/>
    <d v="2016-08-07T18:27:17"/>
    <n v="3276"/>
    <s v="Marin Light Rail      "/>
    <n v="40.714584035358932"/>
    <n v="-74.042817056179047"/>
    <n v="3183"/>
    <x v="11"/>
    <n v="40.716246900000002"/>
    <n v="-74.033458800000005"/>
    <n v="26286"/>
    <x v="0"/>
    <m/>
    <m/>
    <m/>
    <m/>
    <n v="1982"/>
    <n v="42"/>
    <m/>
    <n v="1"/>
  </r>
  <r>
    <n v="2339"/>
    <n v="38"/>
    <m/>
    <m/>
    <m/>
    <m/>
    <d v="2016-08-07T18:20:58"/>
    <d v="2016-08-07T18:59:58"/>
    <n v="3199"/>
    <s v="Newport Pkwy          "/>
    <n v="40.728744800000001"/>
    <n v="-74.032108199999996"/>
    <n v="3199"/>
    <x v="21"/>
    <n v="40.728744800000001"/>
    <n v="-74.032108199999996"/>
    <n v="24710"/>
    <x v="0"/>
    <m/>
    <m/>
    <m/>
    <m/>
    <n v="1984"/>
    <n v="40"/>
    <m/>
    <n v="2"/>
  </r>
  <r>
    <n v="2321"/>
    <n v="38"/>
    <m/>
    <m/>
    <m/>
    <m/>
    <d v="2016-08-07T18:21:16"/>
    <d v="2016-08-07T18:59:57"/>
    <n v="3199"/>
    <s v="Newport Pkwy          "/>
    <n v="40.728744800000001"/>
    <n v="-74.032108199999996"/>
    <n v="3199"/>
    <x v="21"/>
    <n v="40.728744800000001"/>
    <n v="-74.032108199999996"/>
    <n v="24703"/>
    <x v="0"/>
    <m/>
    <m/>
    <m/>
    <m/>
    <n v="1980"/>
    <n v="44"/>
    <m/>
    <n v="1"/>
  </r>
  <r>
    <n v="1377"/>
    <n v="22"/>
    <m/>
    <m/>
    <m/>
    <m/>
    <d v="2016-08-07T18:22:27"/>
    <d v="2016-08-07T18:45:24"/>
    <n v="3192"/>
    <s v="Liberty Light Rail    "/>
    <n v="40.711242300000002"/>
    <n v="-74.055701299999996"/>
    <n v="3213"/>
    <x v="7"/>
    <n v="40.718488919999999"/>
    <n v="-74.047726624999996"/>
    <n v="26278"/>
    <x v="0"/>
    <m/>
    <m/>
    <m/>
    <m/>
    <n v="1962"/>
    <n v="62"/>
    <m/>
    <n v="1"/>
  </r>
  <r>
    <n v="1328"/>
    <n v="22"/>
    <m/>
    <m/>
    <m/>
    <m/>
    <d v="2016-08-07T18:23:12"/>
    <d v="2016-08-07T18:45:20"/>
    <n v="3192"/>
    <s v="Liberty Light Rail    "/>
    <n v="40.711242300000002"/>
    <n v="-74.055701299999996"/>
    <n v="3213"/>
    <x v="7"/>
    <n v="40.718488919999999"/>
    <n v="-74.047726624999996"/>
    <n v="26188"/>
    <x v="1"/>
    <m/>
    <m/>
    <m/>
    <m/>
    <m/>
    <s v=""/>
    <m/>
    <n v="0"/>
  </r>
  <r>
    <n v="260"/>
    <n v="4"/>
    <m/>
    <m/>
    <m/>
    <m/>
    <d v="2016-08-07T18:26:19"/>
    <d v="2016-08-07T18:30:39"/>
    <n v="3187"/>
    <s v="Warren St             "/>
    <n v="40.721123599999999"/>
    <n v="-74.038050949999999"/>
    <n v="3183"/>
    <x v="11"/>
    <n v="40.716246900000002"/>
    <n v="-74.033458800000005"/>
    <n v="24433"/>
    <x v="0"/>
    <m/>
    <m/>
    <m/>
    <m/>
    <n v="1965"/>
    <n v="59"/>
    <m/>
    <n v="2"/>
  </r>
  <r>
    <n v="215"/>
    <n v="3"/>
    <m/>
    <m/>
    <m/>
    <m/>
    <d v="2016-08-07T18:28:02"/>
    <d v="2016-08-07T18:31:38"/>
    <n v="3275"/>
    <s v="Columbus Drive        "/>
    <n v="40.718355198232139"/>
    <n v="-74.038914442062378"/>
    <n v="3273"/>
    <x v="0"/>
    <n v="40.721650724879986"/>
    <n v="-74.042884111404419"/>
    <n v="24558"/>
    <x v="0"/>
    <m/>
    <m/>
    <m/>
    <m/>
    <n v="1971"/>
    <n v="53"/>
    <m/>
    <n v="1"/>
  </r>
  <r>
    <n v="432"/>
    <n v="7"/>
    <m/>
    <m/>
    <m/>
    <m/>
    <d v="2016-08-07T18:29:27"/>
    <d v="2016-08-07T18:36:40"/>
    <n v="3186"/>
    <s v="Grove St PATH         "/>
    <n v="40.71958611647166"/>
    <n v="-74.043117463588715"/>
    <n v="3213"/>
    <x v="7"/>
    <n v="40.718488919999999"/>
    <n v="-74.047726624999996"/>
    <n v="26207"/>
    <x v="0"/>
    <m/>
    <m/>
    <m/>
    <m/>
    <n v="1989"/>
    <n v="35"/>
    <m/>
    <n v="2"/>
  </r>
  <r>
    <n v="390"/>
    <n v="6"/>
    <m/>
    <m/>
    <m/>
    <m/>
    <d v="2016-08-07T18:29:57"/>
    <d v="2016-08-07T18:36:28"/>
    <n v="3186"/>
    <s v="Grove St PATH         "/>
    <n v="40.71958611647166"/>
    <n v="-74.043117463588715"/>
    <n v="3213"/>
    <x v="7"/>
    <n v="40.718488919999999"/>
    <n v="-74.047726624999996"/>
    <n v="26240"/>
    <x v="0"/>
    <m/>
    <m/>
    <m/>
    <m/>
    <n v="1986"/>
    <n v="38"/>
    <m/>
    <n v="1"/>
  </r>
  <r>
    <n v="463"/>
    <n v="7"/>
    <m/>
    <m/>
    <m/>
    <m/>
    <d v="2016-08-07T18:30:46"/>
    <d v="2016-08-07T18:38:29"/>
    <n v="3211"/>
    <s v="Newark Ave            "/>
    <n v="40.721525149999998"/>
    <n v="-74.046304543000005"/>
    <n v="3275"/>
    <x v="17"/>
    <n v="40.718355198232139"/>
    <n v="-74.038914442062378"/>
    <n v="24720"/>
    <x v="0"/>
    <m/>
    <m/>
    <m/>
    <m/>
    <n v="1989"/>
    <n v="35"/>
    <m/>
    <n v="1"/>
  </r>
  <r>
    <n v="1083"/>
    <n v="18"/>
    <m/>
    <m/>
    <m/>
    <m/>
    <d v="2016-08-07T18:31:33"/>
    <d v="2016-08-07T18:49:36"/>
    <n v="3196"/>
    <s v="Riverview Park        "/>
    <n v="40.744318700000001"/>
    <n v="-74.043990899999997"/>
    <n v="3186"/>
    <x v="5"/>
    <n v="40.71958611647166"/>
    <n v="-74.043117463588715"/>
    <n v="26244"/>
    <x v="0"/>
    <m/>
    <m/>
    <m/>
    <m/>
    <n v="1964"/>
    <n v="60"/>
    <m/>
    <n v="1"/>
  </r>
  <r>
    <n v="532"/>
    <n v="8"/>
    <m/>
    <m/>
    <m/>
    <m/>
    <d v="2016-08-07T18:32:01"/>
    <d v="2016-08-07T18:40:53"/>
    <n v="3211"/>
    <s v="Newark Ave            "/>
    <n v="40.721525149999998"/>
    <n v="-74.046304543000005"/>
    <n v="3203"/>
    <x v="9"/>
    <n v="40.727595966000003"/>
    <n v="-74.044247311000007"/>
    <n v="26175"/>
    <x v="1"/>
    <m/>
    <m/>
    <m/>
    <m/>
    <m/>
    <s v=""/>
    <m/>
    <n v="0"/>
  </r>
  <r>
    <n v="824"/>
    <n v="13"/>
    <m/>
    <m/>
    <m/>
    <m/>
    <d v="2016-08-07T18:32:06"/>
    <d v="2016-08-07T18:45:50"/>
    <n v="3270"/>
    <s v="Jersey &amp; 6th St       "/>
    <n v="40.725289107811321"/>
    <n v="-74.045571684837341"/>
    <n v="3270"/>
    <x v="18"/>
    <n v="40.725289107811321"/>
    <n v="-74.045571684837341"/>
    <n v="24419"/>
    <x v="0"/>
    <m/>
    <m/>
    <m/>
    <m/>
    <n v="1964"/>
    <n v="60"/>
    <m/>
    <n v="1"/>
  </r>
  <r>
    <n v="572"/>
    <n v="9"/>
    <m/>
    <m/>
    <m/>
    <m/>
    <d v="2016-08-07T18:32:08"/>
    <d v="2016-08-07T18:41:40"/>
    <n v="3211"/>
    <s v="Newark Ave            "/>
    <n v="40.721525149999998"/>
    <n v="-74.046304543000005"/>
    <n v="3203"/>
    <x v="9"/>
    <n v="40.727595966000003"/>
    <n v="-74.044247311000007"/>
    <n v="24484"/>
    <x v="1"/>
    <m/>
    <m/>
    <m/>
    <m/>
    <m/>
    <s v=""/>
    <m/>
    <n v="0"/>
  </r>
  <r>
    <n v="2949"/>
    <n v="49"/>
    <m/>
    <m/>
    <m/>
    <m/>
    <d v="2016-08-07T18:37:06"/>
    <d v="2016-08-07T19:26:15"/>
    <n v="3267"/>
    <s v="Morris Canal          "/>
    <n v="40.712418823756899"/>
    <n v="-74.038525521755219"/>
    <n v="3192"/>
    <x v="10"/>
    <n v="40.711242300000002"/>
    <n v="-74.055701299999996"/>
    <n v="26298"/>
    <x v="0"/>
    <m/>
    <m/>
    <m/>
    <m/>
    <m/>
    <s v=""/>
    <m/>
    <n v="0"/>
  </r>
  <r>
    <n v="2951"/>
    <n v="49"/>
    <m/>
    <m/>
    <m/>
    <m/>
    <d v="2016-08-07T18:37:20"/>
    <d v="2016-08-07T19:26:31"/>
    <n v="3267"/>
    <s v="Morris Canal          "/>
    <n v="40.712418823756899"/>
    <n v="-74.038525521755219"/>
    <n v="3192"/>
    <x v="10"/>
    <n v="40.711242300000002"/>
    <n v="-74.055701299999996"/>
    <n v="26174"/>
    <x v="0"/>
    <m/>
    <m/>
    <m/>
    <m/>
    <n v="1990"/>
    <n v="34"/>
    <m/>
    <n v="2"/>
  </r>
  <r>
    <n v="262"/>
    <n v="4"/>
    <m/>
    <m/>
    <m/>
    <m/>
    <d v="2016-08-07T18:37:31"/>
    <d v="2016-08-07T18:41:53"/>
    <n v="3220"/>
    <s v="5 Corners Library     "/>
    <n v="40.734961020009514"/>
    <n v="-74.059503078460693"/>
    <n v="3206"/>
    <x v="1"/>
    <n v="40.7311689"/>
    <n v="-74.057573599999998"/>
    <n v="26270"/>
    <x v="0"/>
    <m/>
    <m/>
    <m/>
    <m/>
    <n v="1991"/>
    <n v="33"/>
    <m/>
    <n v="1"/>
  </r>
  <r>
    <n v="809"/>
    <n v="13"/>
    <m/>
    <m/>
    <m/>
    <m/>
    <d v="2016-08-07T18:39:01"/>
    <d v="2016-08-07T18:52:30"/>
    <n v="3203"/>
    <s v="Hamilton Park         "/>
    <n v="40.727595966000003"/>
    <n v="-74.044247311000007"/>
    <n v="3199"/>
    <x v="21"/>
    <n v="40.728744800000001"/>
    <n v="-74.032108199999996"/>
    <n v="26294"/>
    <x v="0"/>
    <m/>
    <m/>
    <m/>
    <m/>
    <n v="1976"/>
    <n v="48"/>
    <m/>
    <n v="1"/>
  </r>
  <r>
    <n v="173"/>
    <n v="2"/>
    <m/>
    <m/>
    <m/>
    <m/>
    <d v="2016-08-07T18:39:11"/>
    <d v="2016-08-07T18:42:04"/>
    <n v="3209"/>
    <s v="Brunswick St          "/>
    <n v="40.724176499999999"/>
    <n v="-74.050656399999994"/>
    <n v="3211"/>
    <x v="14"/>
    <n v="40.721525149999998"/>
    <n v="-74.046304543000005"/>
    <n v="26238"/>
    <x v="0"/>
    <m/>
    <m/>
    <m/>
    <m/>
    <n v="1986"/>
    <n v="38"/>
    <m/>
    <n v="1"/>
  </r>
  <r>
    <n v="1065"/>
    <n v="17"/>
    <m/>
    <m/>
    <m/>
    <m/>
    <d v="2016-08-07T18:42:12"/>
    <d v="2016-08-07T18:59:57"/>
    <n v="3206"/>
    <s v="Hilltop               "/>
    <n v="40.7311689"/>
    <n v="-74.057573599999998"/>
    <n v="3186"/>
    <x v="5"/>
    <n v="40.71958611647166"/>
    <n v="-74.043117463588715"/>
    <n v="26236"/>
    <x v="1"/>
    <m/>
    <m/>
    <m/>
    <m/>
    <m/>
    <s v=""/>
    <m/>
    <n v="0"/>
  </r>
  <r>
    <n v="495"/>
    <n v="8"/>
    <m/>
    <m/>
    <m/>
    <m/>
    <d v="2016-08-07T18:42:20"/>
    <d v="2016-08-07T18:50:36"/>
    <n v="3279"/>
    <s v="Dixon Mills           "/>
    <n v="40.721630142638354"/>
    <n v="-74.04996782541275"/>
    <n v="3209"/>
    <x v="28"/>
    <n v="40.724176499999999"/>
    <n v="-74.050656399999994"/>
    <n v="24665"/>
    <x v="0"/>
    <m/>
    <m/>
    <m/>
    <m/>
    <n v="1996"/>
    <n v="28"/>
    <m/>
    <n v="1"/>
  </r>
  <r>
    <n v="3023"/>
    <n v="50"/>
    <m/>
    <m/>
    <m/>
    <m/>
    <d v="2016-08-07T18:43:09"/>
    <d v="2016-08-07T19:33:32"/>
    <n v="3206"/>
    <s v="Hilltop               "/>
    <n v="40.7311689"/>
    <n v="-74.057573599999998"/>
    <n v="3199"/>
    <x v="21"/>
    <n v="40.728744800000001"/>
    <n v="-74.032108199999996"/>
    <n v="26270"/>
    <x v="1"/>
    <m/>
    <m/>
    <m/>
    <m/>
    <m/>
    <s v=""/>
    <m/>
    <n v="0"/>
  </r>
  <r>
    <n v="909"/>
    <n v="15"/>
    <m/>
    <m/>
    <m/>
    <m/>
    <d v="2016-08-07T18:43:14"/>
    <d v="2016-08-07T18:58:24"/>
    <n v="3213"/>
    <s v="Van Vorst Park        "/>
    <n v="40.718488919999999"/>
    <n v="-74.047726624999996"/>
    <n v="3195"/>
    <x v="3"/>
    <n v="40.730742625306583"/>
    <n v="-74.063783884048462"/>
    <n v="26240"/>
    <x v="0"/>
    <m/>
    <m/>
    <m/>
    <m/>
    <n v="1986"/>
    <n v="38"/>
    <m/>
    <n v="1"/>
  </r>
  <r>
    <n v="863"/>
    <n v="14"/>
    <m/>
    <m/>
    <m/>
    <m/>
    <d v="2016-08-07T18:43:55"/>
    <d v="2016-08-07T18:58:19"/>
    <n v="3213"/>
    <s v="Van Vorst Park        "/>
    <n v="40.718488919999999"/>
    <n v="-74.047726624999996"/>
    <n v="3195"/>
    <x v="3"/>
    <n v="40.730742625306583"/>
    <n v="-74.063783884048462"/>
    <n v="26207"/>
    <x v="0"/>
    <m/>
    <m/>
    <m/>
    <m/>
    <n v="1989"/>
    <n v="35"/>
    <m/>
    <n v="2"/>
  </r>
  <r>
    <n v="323"/>
    <n v="5"/>
    <m/>
    <m/>
    <m/>
    <m/>
    <d v="2016-08-07T18:44:22"/>
    <d v="2016-08-07T18:49:45"/>
    <n v="3186"/>
    <s v="Grove St PATH         "/>
    <n v="40.71958611647166"/>
    <n v="-74.043117463588715"/>
    <n v="3278"/>
    <x v="12"/>
    <n v="40.725685483629007"/>
    <n v="-74.048790335655212"/>
    <n v="24644"/>
    <x v="0"/>
    <m/>
    <m/>
    <m/>
    <m/>
    <n v="1986"/>
    <n v="38"/>
    <m/>
    <n v="2"/>
  </r>
  <r>
    <n v="307"/>
    <n v="5"/>
    <m/>
    <m/>
    <m/>
    <m/>
    <d v="2016-08-07T18:44:33"/>
    <d v="2016-08-07T18:49:41"/>
    <n v="3186"/>
    <s v="Grove St PATH         "/>
    <n v="40.71958611647166"/>
    <n v="-74.043117463588715"/>
    <n v="3278"/>
    <x v="12"/>
    <n v="40.725685483629007"/>
    <n v="-74.048790335655212"/>
    <n v="24491"/>
    <x v="0"/>
    <m/>
    <m/>
    <m/>
    <m/>
    <n v="1978"/>
    <n v="46"/>
    <m/>
    <n v="1"/>
  </r>
  <r>
    <n v="2605"/>
    <n v="43"/>
    <m/>
    <m/>
    <m/>
    <m/>
    <d v="2016-08-07T18:49:41"/>
    <d v="2016-08-07T19:33:07"/>
    <n v="3267"/>
    <s v="Morris Canal          "/>
    <n v="40.712418823756899"/>
    <n v="-74.038525521755219"/>
    <n v="3267"/>
    <x v="33"/>
    <n v="40.712418823756899"/>
    <n v="-74.038525521755219"/>
    <n v="26293"/>
    <x v="0"/>
    <m/>
    <m/>
    <m/>
    <m/>
    <n v="1978"/>
    <n v="46"/>
    <m/>
    <n v="1"/>
  </r>
  <r>
    <n v="418"/>
    <n v="6"/>
    <m/>
    <m/>
    <m/>
    <m/>
    <d v="2016-08-07T18:49:55"/>
    <d v="2016-08-07T18:56:54"/>
    <n v="3205"/>
    <s v="JC Medical Center     "/>
    <n v="40.716539780991937"/>
    <n v="-74.049637913703904"/>
    <n v="3279"/>
    <x v="26"/>
    <n v="40.721630142638354"/>
    <n v="-74.04996782541275"/>
    <n v="26214"/>
    <x v="0"/>
    <m/>
    <m/>
    <m/>
    <m/>
    <n v="1980"/>
    <n v="44"/>
    <m/>
    <n v="1"/>
  </r>
  <r>
    <n v="3661"/>
    <n v="61"/>
    <m/>
    <m/>
    <m/>
    <m/>
    <d v="2016-08-07T18:50:53"/>
    <d v="2016-08-07T19:51:54"/>
    <n v="3184"/>
    <s v="Paulus Hook           "/>
    <n v="40.7141454"/>
    <n v="-74.033551900000006"/>
    <n v="3276"/>
    <x v="6"/>
    <n v="40.714584035358932"/>
    <n v="-74.042817056179047"/>
    <n v="26245"/>
    <x v="0"/>
    <m/>
    <m/>
    <m/>
    <m/>
    <n v="1976"/>
    <n v="48"/>
    <m/>
    <n v="1"/>
  </r>
  <r>
    <n v="240"/>
    <n v="4"/>
    <m/>
    <m/>
    <m/>
    <m/>
    <d v="2016-08-07T18:51:01"/>
    <d v="2016-08-07T18:55:01"/>
    <n v="3267"/>
    <s v="Morris Canal          "/>
    <n v="40.712418823756899"/>
    <n v="-74.038525521755219"/>
    <n v="3183"/>
    <x v="11"/>
    <n v="40.716246900000002"/>
    <n v="-74.033458800000005"/>
    <n v="26215"/>
    <x v="0"/>
    <m/>
    <m/>
    <m/>
    <m/>
    <n v="1977"/>
    <n v="47"/>
    <m/>
    <n v="1"/>
  </r>
  <r>
    <n v="344"/>
    <n v="5"/>
    <m/>
    <m/>
    <m/>
    <m/>
    <d v="2016-08-07T18:51:13"/>
    <d v="2016-08-07T18:56:57"/>
    <n v="3205"/>
    <s v="JC Medical Center     "/>
    <n v="40.716539780991937"/>
    <n v="-74.049637913703904"/>
    <n v="3279"/>
    <x v="26"/>
    <n v="40.721630142638354"/>
    <n v="-74.04996782541275"/>
    <n v="24456"/>
    <x v="0"/>
    <m/>
    <m/>
    <m/>
    <m/>
    <n v="1981"/>
    <n v="43"/>
    <m/>
    <n v="2"/>
  </r>
  <r>
    <n v="588"/>
    <n v="9"/>
    <m/>
    <m/>
    <m/>
    <m/>
    <d v="2016-08-07T18:51:26"/>
    <d v="2016-08-07T19:01:14"/>
    <n v="3201"/>
    <s v="Dey St                "/>
    <n v="40.737710999999997"/>
    <n v="-74.066920999999994"/>
    <n v="3193"/>
    <x v="4"/>
    <n v="40.724605099886901"/>
    <n v="-74.078405946493149"/>
    <n v="26302"/>
    <x v="0"/>
    <m/>
    <m/>
    <m/>
    <m/>
    <n v="1988"/>
    <n v="36"/>
    <m/>
    <n v="1"/>
  </r>
  <r>
    <n v="213"/>
    <n v="3"/>
    <m/>
    <m/>
    <m/>
    <m/>
    <d v="2016-08-07T18:51:41"/>
    <d v="2016-08-07T18:55:14"/>
    <n v="3278"/>
    <s v="Monmouth and 6th      "/>
    <n v="40.725685483629007"/>
    <n v="-74.048790335655212"/>
    <n v="3203"/>
    <x v="9"/>
    <n v="40.727595966000003"/>
    <n v="-74.044247311000007"/>
    <n v="24669"/>
    <x v="0"/>
    <m/>
    <m/>
    <m/>
    <m/>
    <n v="1979"/>
    <n v="45"/>
    <m/>
    <n v="1"/>
  </r>
  <r>
    <n v="821"/>
    <n v="13"/>
    <m/>
    <m/>
    <m/>
    <m/>
    <d v="2016-08-07T18:51:53"/>
    <d v="2016-08-07T19:05:34"/>
    <n v="3193"/>
    <s v="Lincoln Park          "/>
    <n v="40.724605099886901"/>
    <n v="-74.078405946493149"/>
    <n v="3193"/>
    <x v="4"/>
    <n v="40.724605099886901"/>
    <n v="-74.078405946493149"/>
    <n v="24569"/>
    <x v="0"/>
    <m/>
    <m/>
    <m/>
    <m/>
    <n v="1980"/>
    <n v="44"/>
    <m/>
    <n v="2"/>
  </r>
  <r>
    <n v="1392"/>
    <n v="23"/>
    <m/>
    <m/>
    <m/>
    <m/>
    <d v="2016-08-07T18:52:18"/>
    <d v="2016-08-07T19:15:31"/>
    <n v="3199"/>
    <s v="Newport Pkwy          "/>
    <n v="40.728744800000001"/>
    <n v="-74.032108199999996"/>
    <n v="3183"/>
    <x v="11"/>
    <n v="40.716246900000002"/>
    <n v="-74.033458800000005"/>
    <n v="24446"/>
    <x v="1"/>
    <m/>
    <m/>
    <m/>
    <m/>
    <m/>
    <s v=""/>
    <m/>
    <n v="0"/>
  </r>
  <r>
    <n v="2350"/>
    <n v="39"/>
    <m/>
    <m/>
    <m/>
    <m/>
    <d v="2016-08-07T18:52:21"/>
    <d v="2016-08-07T19:31:31"/>
    <n v="3184"/>
    <s v="Paulus Hook           "/>
    <n v="40.7141454"/>
    <n v="-74.033551900000006"/>
    <n v="3185"/>
    <x v="13"/>
    <n v="40.717732499999997"/>
    <n v="-74.043845000000005"/>
    <n v="26222"/>
    <x v="1"/>
    <m/>
    <m/>
    <m/>
    <m/>
    <m/>
    <s v=""/>
    <m/>
    <n v="0"/>
  </r>
  <r>
    <n v="2364"/>
    <n v="39"/>
    <m/>
    <m/>
    <m/>
    <m/>
    <d v="2016-08-07T18:52:28"/>
    <d v="2016-08-07T19:31:53"/>
    <n v="3184"/>
    <s v="Paulus Hook           "/>
    <n v="40.7141454"/>
    <n v="-74.033551900000006"/>
    <n v="3185"/>
    <x v="13"/>
    <n v="40.717732499999997"/>
    <n v="-74.043845000000005"/>
    <n v="26262"/>
    <x v="1"/>
    <m/>
    <m/>
    <m/>
    <m/>
    <m/>
    <s v=""/>
    <m/>
    <n v="0"/>
  </r>
  <r>
    <n v="315"/>
    <n v="5"/>
    <m/>
    <m/>
    <m/>
    <m/>
    <d v="2016-08-07T18:52:31"/>
    <d v="2016-08-07T18:57:47"/>
    <n v="3186"/>
    <s v="Grove St PATH         "/>
    <n v="40.71958611647166"/>
    <n v="-74.043117463588715"/>
    <n v="3203"/>
    <x v="9"/>
    <n v="40.727595966000003"/>
    <n v="-74.044247311000007"/>
    <n v="24608"/>
    <x v="0"/>
    <m/>
    <m/>
    <m/>
    <m/>
    <n v="1981"/>
    <n v="43"/>
    <m/>
    <n v="1"/>
  </r>
  <r>
    <n v="328"/>
    <n v="5"/>
    <m/>
    <m/>
    <m/>
    <m/>
    <d v="2016-08-07T18:52:50"/>
    <d v="2016-08-07T18:58:18"/>
    <n v="3186"/>
    <s v="Grove St PATH         "/>
    <n v="40.71958611647166"/>
    <n v="-74.043117463588715"/>
    <n v="3203"/>
    <x v="9"/>
    <n v="40.727595966000003"/>
    <n v="-74.044247311000007"/>
    <n v="26290"/>
    <x v="0"/>
    <m/>
    <m/>
    <m/>
    <m/>
    <n v="1982"/>
    <n v="42"/>
    <m/>
    <n v="2"/>
  </r>
  <r>
    <n v="116"/>
    <n v="1"/>
    <m/>
    <m/>
    <m/>
    <m/>
    <d v="2016-08-07T18:52:51"/>
    <d v="2016-08-07T18:54:48"/>
    <n v="3186"/>
    <s v="Grove St PATH         "/>
    <n v="40.71958611647166"/>
    <n v="-74.043117463588715"/>
    <n v="3211"/>
    <x v="14"/>
    <n v="40.721525149999998"/>
    <n v="-74.046304543000005"/>
    <n v="24581"/>
    <x v="0"/>
    <m/>
    <m/>
    <m/>
    <m/>
    <n v="1976"/>
    <n v="48"/>
    <m/>
    <n v="1"/>
  </r>
  <r>
    <n v="370"/>
    <n v="6"/>
    <m/>
    <m/>
    <m/>
    <m/>
    <d v="2016-08-07T18:53:25"/>
    <d v="2016-08-07T18:59:35"/>
    <n v="3278"/>
    <s v="Monmouth and 6th      "/>
    <n v="40.725685483629007"/>
    <n v="-74.048790335655212"/>
    <n v="3186"/>
    <x v="5"/>
    <n v="40.71958611647166"/>
    <n v="-74.043117463588715"/>
    <n v="24644"/>
    <x v="0"/>
    <m/>
    <m/>
    <m/>
    <m/>
    <n v="1980"/>
    <n v="44"/>
    <m/>
    <n v="2"/>
  </r>
  <r>
    <n v="451"/>
    <n v="7"/>
    <m/>
    <m/>
    <m/>
    <m/>
    <d v="2016-08-07T18:53:55"/>
    <d v="2016-08-07T19:01:26"/>
    <n v="3225"/>
    <s v="Baldwin at Montgomery "/>
    <n v="40.723658899999997"/>
    <n v="-74.064194299999997"/>
    <n v="3195"/>
    <x v="3"/>
    <n v="40.730742625306583"/>
    <n v="-74.063783884048462"/>
    <n v="24532"/>
    <x v="0"/>
    <m/>
    <m/>
    <m/>
    <m/>
    <n v="1984"/>
    <n v="40"/>
    <m/>
    <n v="1"/>
  </r>
  <r>
    <n v="128"/>
    <n v="2"/>
    <m/>
    <m/>
    <m/>
    <m/>
    <d v="2016-08-07T18:55:07"/>
    <d v="2016-08-07T18:57:15"/>
    <n v="3203"/>
    <s v="Hamilton Park         "/>
    <n v="40.727595966000003"/>
    <n v="-74.044247311000007"/>
    <n v="3272"/>
    <x v="39"/>
    <n v="40.723331586464361"/>
    <n v="-74.045952558517442"/>
    <n v="24704"/>
    <x v="0"/>
    <m/>
    <m/>
    <m/>
    <m/>
    <n v="1967"/>
    <n v="57"/>
    <m/>
    <n v="1"/>
  </r>
  <r>
    <n v="827"/>
    <n v="13"/>
    <m/>
    <m/>
    <m/>
    <m/>
    <d v="2016-08-07T18:56:06"/>
    <d v="2016-08-07T19:09:54"/>
    <n v="3203"/>
    <s v="Hamilton Park         "/>
    <n v="40.727595966000003"/>
    <n v="-74.044247311000007"/>
    <n v="3203"/>
    <x v="9"/>
    <n v="40.727595966000003"/>
    <n v="-74.044247311000007"/>
    <n v="26175"/>
    <x v="0"/>
    <m/>
    <m/>
    <m/>
    <m/>
    <m/>
    <s v=""/>
    <m/>
    <n v="0"/>
  </r>
  <r>
    <n v="1591"/>
    <n v="26"/>
    <m/>
    <m/>
    <m/>
    <m/>
    <d v="2016-08-07T18:56:29"/>
    <d v="2016-08-07T19:23:00"/>
    <n v="3183"/>
    <s v="Exchange Place        "/>
    <n v="40.716246900000002"/>
    <n v="-74.033458800000005"/>
    <n v="3183"/>
    <x v="11"/>
    <n v="40.716246900000002"/>
    <n v="-74.033458800000005"/>
    <n v="24454"/>
    <x v="1"/>
    <m/>
    <m/>
    <m/>
    <m/>
    <m/>
    <s v=""/>
    <m/>
    <n v="0"/>
  </r>
  <r>
    <n v="231"/>
    <n v="3"/>
    <m/>
    <m/>
    <m/>
    <m/>
    <d v="2016-08-07T18:57:56"/>
    <d v="2016-08-07T19:01:48"/>
    <n v="3272"/>
    <s v="Jersey &amp; 3rd          "/>
    <n v="40.723331586464361"/>
    <n v="-74.045952558517442"/>
    <n v="3279"/>
    <x v="26"/>
    <n v="40.721630142638354"/>
    <n v="-74.04996782541275"/>
    <n v="26261"/>
    <x v="0"/>
    <m/>
    <m/>
    <m/>
    <m/>
    <n v="1986"/>
    <n v="38"/>
    <m/>
    <n v="1"/>
  </r>
  <r>
    <n v="143"/>
    <n v="2"/>
    <m/>
    <m/>
    <m/>
    <m/>
    <d v="2016-08-07T18:58:36"/>
    <d v="2016-08-07T19:00:59"/>
    <n v="3186"/>
    <s v="Grove St PATH         "/>
    <n v="40.71958611647166"/>
    <n v="-74.043117463588715"/>
    <n v="3185"/>
    <x v="13"/>
    <n v="40.717732499999997"/>
    <n v="-74.043845000000005"/>
    <n v="26431"/>
    <x v="0"/>
    <m/>
    <m/>
    <m/>
    <m/>
    <n v="1982"/>
    <n v="42"/>
    <m/>
    <n v="2"/>
  </r>
  <r>
    <n v="1873"/>
    <n v="31"/>
    <m/>
    <m/>
    <m/>
    <m/>
    <d v="2016-08-07T18:59:07"/>
    <d v="2016-08-07T19:30:20"/>
    <n v="3184"/>
    <s v="Paulus Hook           "/>
    <n v="40.7141454"/>
    <n v="-74.033551900000006"/>
    <n v="3203"/>
    <x v="9"/>
    <n v="40.727595966000003"/>
    <n v="-74.044247311000007"/>
    <n v="26279"/>
    <x v="0"/>
    <m/>
    <m/>
    <m/>
    <m/>
    <n v="1975"/>
    <n v="49"/>
    <m/>
    <n v="1"/>
  </r>
  <r>
    <n v="1110"/>
    <n v="18"/>
    <m/>
    <m/>
    <m/>
    <m/>
    <d v="2016-08-07T19:02:31"/>
    <d v="2016-08-07T19:21:02"/>
    <n v="3203"/>
    <s v="Hamilton Park         "/>
    <n v="40.727595966000003"/>
    <n v="-74.044247311000007"/>
    <n v="3203"/>
    <x v="9"/>
    <n v="40.727595966000003"/>
    <n v="-74.044247311000007"/>
    <n v="26290"/>
    <x v="0"/>
    <m/>
    <m/>
    <m/>
    <m/>
    <n v="1988"/>
    <n v="36"/>
    <m/>
    <n v="2"/>
  </r>
  <r>
    <n v="491"/>
    <n v="8"/>
    <m/>
    <m/>
    <m/>
    <m/>
    <d v="2016-08-07T19:03:35"/>
    <d v="2016-08-07T19:11:46"/>
    <n v="3202"/>
    <s v="Newport PATH          "/>
    <n v="40.727223500000001"/>
    <n v="-74.033758899999995"/>
    <n v="3185"/>
    <x v="13"/>
    <n v="40.717732499999997"/>
    <n v="-74.043845000000005"/>
    <n v="26169"/>
    <x v="0"/>
    <m/>
    <m/>
    <m/>
    <m/>
    <n v="1983"/>
    <n v="41"/>
    <m/>
    <n v="1"/>
  </r>
  <r>
    <n v="1787"/>
    <n v="29"/>
    <m/>
    <m/>
    <m/>
    <m/>
    <d v="2016-08-07T19:03:40"/>
    <d v="2016-08-07T19:33:27"/>
    <n v="3186"/>
    <s v="Grove St PATH         "/>
    <n v="40.71958611647166"/>
    <n v="-74.043117463588715"/>
    <n v="3199"/>
    <x v="21"/>
    <n v="40.728744800000001"/>
    <n v="-74.032108199999996"/>
    <n v="26236"/>
    <x v="1"/>
    <m/>
    <m/>
    <m/>
    <m/>
    <m/>
    <s v=""/>
    <m/>
    <n v="0"/>
  </r>
  <r>
    <n v="633"/>
    <n v="10"/>
    <m/>
    <m/>
    <m/>
    <m/>
    <d v="2016-08-07T19:05:29"/>
    <d v="2016-08-07T19:16:03"/>
    <n v="3212"/>
    <s v="Christ Hospital       "/>
    <n v="40.734785817999999"/>
    <n v="-74.050443635999997"/>
    <n v="3186"/>
    <x v="5"/>
    <n v="40.71958611647166"/>
    <n v="-74.043117463588715"/>
    <n v="26173"/>
    <x v="0"/>
    <m/>
    <m/>
    <m/>
    <m/>
    <n v="1971"/>
    <n v="53"/>
    <m/>
    <n v="2"/>
  </r>
  <r>
    <n v="528"/>
    <n v="8"/>
    <m/>
    <m/>
    <m/>
    <m/>
    <d v="2016-08-07T19:05:53"/>
    <d v="2016-08-07T19:14:41"/>
    <n v="3193"/>
    <s v="Lincoln Park          "/>
    <n v="40.724605099886901"/>
    <n v="-74.078405946493149"/>
    <n v="3213"/>
    <x v="7"/>
    <n v="40.718488919999999"/>
    <n v="-74.047726624999996"/>
    <n v="24510"/>
    <x v="0"/>
    <m/>
    <m/>
    <m/>
    <m/>
    <n v="1963"/>
    <n v="61"/>
    <m/>
    <n v="1"/>
  </r>
  <r>
    <n v="269"/>
    <n v="4"/>
    <m/>
    <m/>
    <m/>
    <m/>
    <d v="2016-08-07T19:08:06"/>
    <d v="2016-08-07T19:12:35"/>
    <n v="3185"/>
    <s v="City Hall             "/>
    <n v="40.717732499999997"/>
    <n v="-74.043845000000005"/>
    <n v="3279"/>
    <x v="26"/>
    <n v="40.721630142638354"/>
    <n v="-74.04996782541275"/>
    <n v="26431"/>
    <x v="0"/>
    <m/>
    <m/>
    <m/>
    <m/>
    <n v="1986"/>
    <n v="38"/>
    <m/>
    <n v="1"/>
  </r>
  <r>
    <n v="416"/>
    <n v="6"/>
    <m/>
    <m/>
    <m/>
    <m/>
    <d v="2016-08-07T19:09:59"/>
    <d v="2016-08-07T19:16:56"/>
    <n v="3276"/>
    <s v="Marin Light Rail      "/>
    <n v="40.714584035358932"/>
    <n v="-74.042817056179047"/>
    <n v="3272"/>
    <x v="39"/>
    <n v="40.723331586464361"/>
    <n v="-74.045952558517442"/>
    <n v="26268"/>
    <x v="1"/>
    <m/>
    <m/>
    <m/>
    <m/>
    <m/>
    <s v=""/>
    <m/>
    <n v="0"/>
  </r>
  <r>
    <n v="410"/>
    <n v="6"/>
    <m/>
    <m/>
    <m/>
    <m/>
    <d v="2016-08-07T19:10:08"/>
    <d v="2016-08-07T19:16:59"/>
    <n v="3276"/>
    <s v="Marin Light Rail      "/>
    <n v="40.714584035358932"/>
    <n v="-74.042817056179047"/>
    <n v="3272"/>
    <x v="39"/>
    <n v="40.723331586464361"/>
    <n v="-74.045952558517442"/>
    <n v="24520"/>
    <x v="1"/>
    <m/>
    <m/>
    <m/>
    <m/>
    <m/>
    <s v=""/>
    <m/>
    <n v="0"/>
  </r>
  <r>
    <n v="1764"/>
    <n v="29"/>
    <m/>
    <m/>
    <m/>
    <m/>
    <d v="2016-08-07T19:10:54"/>
    <d v="2016-08-07T19:40:19"/>
    <n v="3199"/>
    <s v="Newport Pkwy          "/>
    <n v="40.728744800000001"/>
    <n v="-74.032108199999996"/>
    <n v="3205"/>
    <x v="25"/>
    <n v="40.716539780991937"/>
    <n v="-74.049637913703904"/>
    <n v="26248"/>
    <x v="0"/>
    <m/>
    <m/>
    <m/>
    <m/>
    <n v="1965"/>
    <n v="59"/>
    <m/>
    <n v="2"/>
  </r>
  <r>
    <n v="166"/>
    <n v="2"/>
    <m/>
    <m/>
    <m/>
    <m/>
    <d v="2016-08-07T19:11:13"/>
    <d v="2016-08-07T19:14:00"/>
    <n v="3209"/>
    <s v="Brunswick St          "/>
    <n v="40.724176499999999"/>
    <n v="-74.050656399999994"/>
    <n v="3186"/>
    <x v="5"/>
    <n v="40.71958611647166"/>
    <n v="-74.043117463588715"/>
    <n v="24629"/>
    <x v="0"/>
    <m/>
    <m/>
    <m/>
    <m/>
    <n v="1994"/>
    <n v="30"/>
    <m/>
    <n v="1"/>
  </r>
  <r>
    <n v="414"/>
    <n v="6"/>
    <m/>
    <m/>
    <m/>
    <m/>
    <d v="2016-08-07T19:13:12"/>
    <d v="2016-08-07T19:20:07"/>
    <n v="3276"/>
    <s v="Marin Light Rail      "/>
    <n v="40.714584035358932"/>
    <n v="-74.042817056179047"/>
    <n v="3211"/>
    <x v="14"/>
    <n v="40.721525149999998"/>
    <n v="-74.046304543000005"/>
    <n v="26256"/>
    <x v="0"/>
    <m/>
    <m/>
    <m/>
    <m/>
    <n v="1981"/>
    <n v="43"/>
    <m/>
    <n v="1"/>
  </r>
  <r>
    <n v="466"/>
    <n v="7"/>
    <m/>
    <m/>
    <m/>
    <m/>
    <d v="2016-08-07T19:13:31"/>
    <d v="2016-08-07T19:21:18"/>
    <n v="3272"/>
    <s v="Jersey &amp; 3rd          "/>
    <n v="40.723331586464361"/>
    <n v="-74.045952558517442"/>
    <n v="3202"/>
    <x v="15"/>
    <n v="40.727223500000001"/>
    <n v="-74.033758899999995"/>
    <n v="24704"/>
    <x v="0"/>
    <m/>
    <m/>
    <m/>
    <m/>
    <n v="1994"/>
    <n v="30"/>
    <m/>
    <n v="2"/>
  </r>
  <r>
    <n v="595"/>
    <n v="9"/>
    <m/>
    <m/>
    <m/>
    <m/>
    <d v="2016-08-07T19:15:28"/>
    <d v="2016-08-07T19:25:24"/>
    <n v="3199"/>
    <s v="Newport Pkwy          "/>
    <n v="40.728744800000001"/>
    <n v="-74.032108199999996"/>
    <n v="3272"/>
    <x v="39"/>
    <n v="40.723331586464361"/>
    <n v="-74.045952558517442"/>
    <n v="24703"/>
    <x v="0"/>
    <m/>
    <m/>
    <m/>
    <m/>
    <n v="1989"/>
    <n v="35"/>
    <m/>
    <n v="1"/>
  </r>
  <r>
    <n v="6368"/>
    <n v="106"/>
    <m/>
    <m/>
    <m/>
    <m/>
    <d v="2016-08-07T19:16:22"/>
    <d v="2016-08-07T21:02:30"/>
    <n v="3196"/>
    <s v="Riverview Park        "/>
    <n v="40.744318700000001"/>
    <n v="-74.043990899999997"/>
    <n v="3198"/>
    <x v="41"/>
    <n v="40.748715945380226"/>
    <n v="-74.040443301200867"/>
    <n v="24614"/>
    <x v="1"/>
    <m/>
    <m/>
    <m/>
    <m/>
    <m/>
    <s v=""/>
    <m/>
    <n v="0"/>
  </r>
  <r>
    <n v="824"/>
    <n v="13"/>
    <m/>
    <m/>
    <m/>
    <m/>
    <d v="2016-08-07T19:16:22"/>
    <d v="2016-08-07T19:30:06"/>
    <n v="3184"/>
    <s v="Paulus Hook           "/>
    <n v="40.7141454"/>
    <n v="-74.033551900000006"/>
    <n v="3192"/>
    <x v="10"/>
    <n v="40.711242300000002"/>
    <n v="-74.055701299999996"/>
    <n v="26242"/>
    <x v="1"/>
    <m/>
    <m/>
    <m/>
    <m/>
    <m/>
    <s v=""/>
    <m/>
    <n v="0"/>
  </r>
  <r>
    <n v="841"/>
    <n v="14"/>
    <m/>
    <m/>
    <m/>
    <m/>
    <d v="2016-08-07T19:17:19"/>
    <d v="2016-08-07T19:31:20"/>
    <n v="3186"/>
    <s v="Grove St PATH         "/>
    <n v="40.71958611647166"/>
    <n v="-74.043117463588715"/>
    <n v="3194"/>
    <x v="20"/>
    <n v="40.725339925355797"/>
    <n v="-74.067622125148773"/>
    <n v="24560"/>
    <x v="0"/>
    <m/>
    <m/>
    <m/>
    <m/>
    <n v="1979"/>
    <n v="45"/>
    <m/>
    <n v="2"/>
  </r>
  <r>
    <n v="742"/>
    <n v="12"/>
    <m/>
    <m/>
    <m/>
    <m/>
    <d v="2016-08-07T19:17:24"/>
    <d v="2016-08-07T19:29:47"/>
    <n v="3184"/>
    <s v="Paulus Hook           "/>
    <n v="40.7141454"/>
    <n v="-74.033551900000006"/>
    <n v="3192"/>
    <x v="10"/>
    <n v="40.711242300000002"/>
    <n v="-74.055701299999996"/>
    <n v="24461"/>
    <x v="1"/>
    <m/>
    <m/>
    <m/>
    <m/>
    <m/>
    <s v=""/>
    <m/>
    <n v="0"/>
  </r>
  <r>
    <n v="607"/>
    <n v="10"/>
    <m/>
    <m/>
    <m/>
    <m/>
    <d v="2016-08-07T19:18:43"/>
    <d v="2016-08-07T19:28:51"/>
    <n v="3183"/>
    <s v="Exchange Place        "/>
    <n v="40.716246900000002"/>
    <n v="-74.033458800000005"/>
    <n v="3185"/>
    <x v="13"/>
    <n v="40.717732499999997"/>
    <n v="-74.043845000000005"/>
    <n v="26189"/>
    <x v="0"/>
    <m/>
    <m/>
    <m/>
    <m/>
    <m/>
    <s v=""/>
    <m/>
    <n v="0"/>
  </r>
  <r>
    <n v="1127"/>
    <n v="18"/>
    <m/>
    <m/>
    <m/>
    <m/>
    <d v="2016-08-07T19:19:08"/>
    <d v="2016-08-07T19:37:56"/>
    <n v="3203"/>
    <s v="Hamilton Park         "/>
    <n v="40.727595966000003"/>
    <n v="-74.044247311000007"/>
    <n v="3199"/>
    <x v="21"/>
    <n v="40.728744800000001"/>
    <n v="-74.032108199999996"/>
    <n v="24484"/>
    <x v="1"/>
    <m/>
    <m/>
    <m/>
    <m/>
    <m/>
    <s v=""/>
    <m/>
    <n v="0"/>
  </r>
  <r>
    <n v="1120"/>
    <n v="18"/>
    <m/>
    <m/>
    <m/>
    <m/>
    <d v="2016-08-07T19:19:26"/>
    <d v="2016-08-07T19:38:06"/>
    <n v="3203"/>
    <s v="Hamilton Park         "/>
    <n v="40.727595966000003"/>
    <n v="-74.044247311000007"/>
    <n v="3199"/>
    <x v="21"/>
    <n v="40.728744800000001"/>
    <n v="-74.032108199999996"/>
    <n v="24608"/>
    <x v="1"/>
    <m/>
    <m/>
    <m/>
    <m/>
    <m/>
    <s v=""/>
    <m/>
    <n v="0"/>
  </r>
  <r>
    <n v="185"/>
    <n v="3"/>
    <m/>
    <m/>
    <m/>
    <m/>
    <d v="2016-08-07T19:21:48"/>
    <d v="2016-08-07T19:24:54"/>
    <n v="3272"/>
    <s v="Jersey &amp; 3rd          "/>
    <n v="40.723331586464361"/>
    <n v="-74.045952558517442"/>
    <n v="3203"/>
    <x v="9"/>
    <n v="40.727595966000003"/>
    <n v="-74.044247311000007"/>
    <n v="24479"/>
    <x v="0"/>
    <m/>
    <m/>
    <m/>
    <m/>
    <n v="1967"/>
    <n v="57"/>
    <m/>
    <n v="1"/>
  </r>
  <r>
    <n v="108"/>
    <n v="1"/>
    <m/>
    <m/>
    <m/>
    <m/>
    <d v="2016-08-07T19:22:28"/>
    <d v="2016-08-07T19:24:16"/>
    <n v="3279"/>
    <s v="Dixon Mills           "/>
    <n v="40.721630142638354"/>
    <n v="-74.04996782541275"/>
    <n v="3211"/>
    <x v="14"/>
    <n v="40.721525149999998"/>
    <n v="-74.046304543000005"/>
    <n v="24456"/>
    <x v="0"/>
    <m/>
    <m/>
    <m/>
    <m/>
    <n v="1985"/>
    <n v="39"/>
    <m/>
    <n v="1"/>
  </r>
  <r>
    <n v="1465"/>
    <n v="24"/>
    <m/>
    <m/>
    <m/>
    <m/>
    <d v="2016-08-07T19:23:01"/>
    <d v="2016-08-07T19:47:26"/>
    <n v="3184"/>
    <s v="Paulus Hook           "/>
    <n v="40.7141454"/>
    <n v="-74.033551900000006"/>
    <n v="3184"/>
    <x v="8"/>
    <n v="40.7141454"/>
    <n v="-74.033551900000006"/>
    <n v="24481"/>
    <x v="1"/>
    <m/>
    <m/>
    <m/>
    <m/>
    <m/>
    <s v=""/>
    <m/>
    <n v="0"/>
  </r>
  <r>
    <n v="1235"/>
    <n v="20"/>
    <m/>
    <m/>
    <m/>
    <m/>
    <d v="2016-08-07T19:23:07"/>
    <d v="2016-08-07T19:43:43"/>
    <n v="3199"/>
    <s v="Newport Pkwy          "/>
    <n v="40.728744800000001"/>
    <n v="-74.032108199999996"/>
    <n v="3185"/>
    <x v="13"/>
    <n v="40.717732499999997"/>
    <n v="-74.043845000000005"/>
    <n v="24710"/>
    <x v="0"/>
    <m/>
    <m/>
    <m/>
    <m/>
    <n v="1984"/>
    <n v="40"/>
    <m/>
    <n v="2"/>
  </r>
  <r>
    <n v="1234"/>
    <n v="20"/>
    <m/>
    <m/>
    <m/>
    <m/>
    <d v="2016-08-07T19:23:09"/>
    <d v="2016-08-07T19:43:43"/>
    <n v="3199"/>
    <s v="Newport Pkwy          "/>
    <n v="40.728744800000001"/>
    <n v="-74.032108199999996"/>
    <n v="3185"/>
    <x v="13"/>
    <n v="40.717732499999997"/>
    <n v="-74.043845000000005"/>
    <n v="24700"/>
    <x v="0"/>
    <m/>
    <m/>
    <m/>
    <m/>
    <n v="1980"/>
    <n v="44"/>
    <m/>
    <n v="1"/>
  </r>
  <r>
    <n v="187"/>
    <n v="3"/>
    <m/>
    <m/>
    <m/>
    <m/>
    <d v="2016-08-07T19:23:52"/>
    <d v="2016-08-07T19:27:00"/>
    <n v="3195"/>
    <s v="Sip Ave               "/>
    <n v="40.730742625306583"/>
    <n v="-74.063783884048462"/>
    <n v="3194"/>
    <x v="20"/>
    <n v="40.725339925355797"/>
    <n v="-74.067622125148773"/>
    <n v="24571"/>
    <x v="0"/>
    <m/>
    <m/>
    <m/>
    <m/>
    <n v="1968"/>
    <n v="56"/>
    <m/>
    <n v="1"/>
  </r>
  <r>
    <n v="553"/>
    <n v="9"/>
    <m/>
    <m/>
    <m/>
    <m/>
    <d v="2016-08-07T19:24:47"/>
    <d v="2016-08-07T19:34:01"/>
    <n v="3199"/>
    <s v="Newport Pkwy          "/>
    <n v="40.728744800000001"/>
    <n v="-74.032108199999996"/>
    <n v="3203"/>
    <x v="9"/>
    <n v="40.727595966000003"/>
    <n v="-74.044247311000007"/>
    <n v="26294"/>
    <x v="0"/>
    <m/>
    <m/>
    <m/>
    <m/>
    <n v="1991"/>
    <n v="33"/>
    <m/>
    <n v="1"/>
  </r>
  <r>
    <n v="235"/>
    <n v="3"/>
    <m/>
    <m/>
    <m/>
    <m/>
    <d v="2016-08-07T19:26:19"/>
    <d v="2016-08-07T19:30:15"/>
    <n v="3212"/>
    <s v="Christ Hospital       "/>
    <n v="40.734785817999999"/>
    <n v="-74.050443635999997"/>
    <n v="3212"/>
    <x v="40"/>
    <n v="40.734785817999999"/>
    <n v="-74.050443635999997"/>
    <n v="26235"/>
    <x v="0"/>
    <m/>
    <m/>
    <m/>
    <m/>
    <n v="1981"/>
    <n v="43"/>
    <m/>
    <n v="1"/>
  </r>
  <r>
    <n v="430"/>
    <n v="7"/>
    <m/>
    <m/>
    <m/>
    <m/>
    <d v="2016-08-07T19:26:38"/>
    <d v="2016-08-07T19:33:49"/>
    <n v="3225"/>
    <s v="Baldwin at Montgomery "/>
    <n v="40.723658899999997"/>
    <n v="-74.064194299999997"/>
    <n v="3195"/>
    <x v="3"/>
    <n v="40.730742625306583"/>
    <n v="-74.063783884048462"/>
    <n v="24590"/>
    <x v="0"/>
    <m/>
    <m/>
    <m/>
    <m/>
    <n v="1986"/>
    <n v="38"/>
    <m/>
    <n v="2"/>
  </r>
  <r>
    <n v="422"/>
    <n v="7"/>
    <m/>
    <m/>
    <m/>
    <m/>
    <d v="2016-08-07T19:26:42"/>
    <d v="2016-08-07T19:33:45"/>
    <n v="3225"/>
    <s v="Baldwin at Montgomery "/>
    <n v="40.723658899999997"/>
    <n v="-74.064194299999997"/>
    <n v="3195"/>
    <x v="3"/>
    <n v="40.730742625306583"/>
    <n v="-74.063783884048462"/>
    <n v="26227"/>
    <x v="0"/>
    <m/>
    <m/>
    <m/>
    <m/>
    <n v="1984"/>
    <n v="40"/>
    <m/>
    <n v="1"/>
  </r>
  <r>
    <n v="228"/>
    <n v="3"/>
    <m/>
    <m/>
    <m/>
    <m/>
    <d v="2016-08-07T19:27:32"/>
    <d v="2016-08-07T19:31:21"/>
    <n v="3213"/>
    <s v="Van Vorst Park        "/>
    <n v="40.718488919999999"/>
    <n v="-74.047726624999996"/>
    <n v="3272"/>
    <x v="39"/>
    <n v="40.723331586464361"/>
    <n v="-74.045952558517442"/>
    <n v="24438"/>
    <x v="0"/>
    <m/>
    <m/>
    <m/>
    <m/>
    <n v="1983"/>
    <n v="41"/>
    <m/>
    <n v="1"/>
  </r>
  <r>
    <n v="605"/>
    <n v="10"/>
    <m/>
    <m/>
    <m/>
    <m/>
    <d v="2016-08-07T19:27:38"/>
    <d v="2016-08-07T19:37:44"/>
    <n v="3195"/>
    <s v="Sip Ave               "/>
    <n v="40.730742625306583"/>
    <n v="-74.063783884048462"/>
    <n v="3193"/>
    <x v="4"/>
    <n v="40.724605099886901"/>
    <n v="-74.078405946493149"/>
    <n v="26217"/>
    <x v="0"/>
    <m/>
    <m/>
    <m/>
    <m/>
    <n v="1978"/>
    <n v="46"/>
    <m/>
    <n v="1"/>
  </r>
  <r>
    <n v="7927"/>
    <n v="132"/>
    <m/>
    <m/>
    <m/>
    <m/>
    <d v="2016-08-07T19:27:37"/>
    <d v="2016-08-07T21:39:44"/>
    <n v="3192"/>
    <s v="Liberty Light Rail    "/>
    <n v="40.711242300000002"/>
    <n v="-74.055701299999996"/>
    <n v="3192"/>
    <x v="10"/>
    <n v="40.711242300000002"/>
    <n v="-74.055701299999996"/>
    <n v="26299"/>
    <x v="1"/>
    <m/>
    <m/>
    <m/>
    <m/>
    <m/>
    <s v=""/>
    <m/>
    <n v="0"/>
  </r>
  <r>
    <n v="7891"/>
    <n v="131"/>
    <m/>
    <m/>
    <m/>
    <m/>
    <d v="2016-08-07T19:27:42"/>
    <d v="2016-08-07T21:39:14"/>
    <n v="3192"/>
    <s v="Liberty Light Rail    "/>
    <n v="40.711242300000002"/>
    <n v="-74.055701299999996"/>
    <n v="3192"/>
    <x v="10"/>
    <n v="40.711242300000002"/>
    <n v="-74.055701299999996"/>
    <n v="26260"/>
    <x v="1"/>
    <m/>
    <m/>
    <m/>
    <m/>
    <m/>
    <s v=""/>
    <m/>
    <n v="0"/>
  </r>
  <r>
    <n v="7911"/>
    <n v="131"/>
    <m/>
    <m/>
    <m/>
    <m/>
    <d v="2016-08-07T19:27:50"/>
    <d v="2016-08-07T21:39:42"/>
    <n v="3192"/>
    <s v="Liberty Light Rail    "/>
    <n v="40.711242300000002"/>
    <n v="-74.055701299999996"/>
    <n v="3192"/>
    <x v="10"/>
    <n v="40.711242300000002"/>
    <n v="-74.055701299999996"/>
    <n v="26255"/>
    <x v="1"/>
    <m/>
    <m/>
    <m/>
    <m/>
    <m/>
    <s v=""/>
    <m/>
    <n v="0"/>
  </r>
  <r>
    <n v="7912"/>
    <n v="131"/>
    <m/>
    <m/>
    <m/>
    <m/>
    <d v="2016-08-07T19:28:08"/>
    <d v="2016-08-07T21:40:00"/>
    <n v="3192"/>
    <s v="Liberty Light Rail    "/>
    <n v="40.711242300000002"/>
    <n v="-74.055701299999996"/>
    <n v="3192"/>
    <x v="10"/>
    <n v="40.711242300000002"/>
    <n v="-74.055701299999996"/>
    <n v="24661"/>
    <x v="1"/>
    <m/>
    <m/>
    <m/>
    <m/>
    <m/>
    <s v=""/>
    <m/>
    <n v="0"/>
  </r>
  <r>
    <n v="696"/>
    <n v="11"/>
    <m/>
    <m/>
    <m/>
    <m/>
    <d v="2016-08-07T19:28:17"/>
    <d v="2016-08-07T19:39:53"/>
    <n v="3183"/>
    <s v="Exchange Place        "/>
    <n v="40.716246900000002"/>
    <n v="-74.033458800000005"/>
    <n v="3199"/>
    <x v="21"/>
    <n v="40.728744800000001"/>
    <n v="-74.032108199999996"/>
    <n v="24643"/>
    <x v="0"/>
    <m/>
    <m/>
    <m/>
    <m/>
    <n v="1977"/>
    <n v="47"/>
    <m/>
    <n v="1"/>
  </r>
  <r>
    <n v="205"/>
    <n v="3"/>
    <m/>
    <m/>
    <m/>
    <m/>
    <d v="2016-08-07T19:28:18"/>
    <d v="2016-08-07T19:31:43"/>
    <n v="3211"/>
    <s v="Newark Ave            "/>
    <n v="40.721525149999998"/>
    <n v="-74.046304543000005"/>
    <n v="3279"/>
    <x v="26"/>
    <n v="40.721630142638354"/>
    <n v="-74.04996782541275"/>
    <n v="24456"/>
    <x v="0"/>
    <m/>
    <m/>
    <m/>
    <m/>
    <n v="1985"/>
    <n v="39"/>
    <m/>
    <n v="1"/>
  </r>
  <r>
    <n v="684"/>
    <n v="11"/>
    <m/>
    <m/>
    <m/>
    <m/>
    <d v="2016-08-07T19:28:21"/>
    <d v="2016-08-07T19:39:46"/>
    <n v="3183"/>
    <s v="Exchange Place        "/>
    <n v="40.716246900000002"/>
    <n v="-74.033458800000005"/>
    <n v="3199"/>
    <x v="21"/>
    <n v="40.728744800000001"/>
    <n v="-74.032108199999996"/>
    <n v="24668"/>
    <x v="0"/>
    <m/>
    <m/>
    <m/>
    <m/>
    <n v="1990"/>
    <n v="34"/>
    <m/>
    <n v="2"/>
  </r>
  <r>
    <n v="284"/>
    <n v="4"/>
    <m/>
    <m/>
    <m/>
    <m/>
    <d v="2016-08-07T19:29:00"/>
    <d v="2016-08-07T19:33:45"/>
    <n v="3186"/>
    <s v="Grove St PATH         "/>
    <n v="40.71958611647166"/>
    <n v="-74.043117463588715"/>
    <n v="3270"/>
    <x v="18"/>
    <n v="40.725289107811321"/>
    <n v="-74.045571684837341"/>
    <n v="26173"/>
    <x v="0"/>
    <m/>
    <m/>
    <m/>
    <m/>
    <n v="1958"/>
    <n v="66"/>
    <m/>
    <n v="2"/>
  </r>
  <r>
    <n v="718"/>
    <n v="11"/>
    <m/>
    <m/>
    <m/>
    <m/>
    <d v="2016-08-07T19:29:05"/>
    <d v="2016-08-07T19:41:03"/>
    <n v="3195"/>
    <s v="Sip Ave               "/>
    <n v="40.730742625306583"/>
    <n v="-74.063783884048462"/>
    <n v="3193"/>
    <x v="4"/>
    <n v="40.724605099886901"/>
    <n v="-74.078405946493149"/>
    <n v="26178"/>
    <x v="0"/>
    <m/>
    <m/>
    <m/>
    <m/>
    <n v="1977"/>
    <n v="47"/>
    <m/>
    <n v="1"/>
  </r>
  <r>
    <n v="1161"/>
    <n v="19"/>
    <m/>
    <m/>
    <m/>
    <m/>
    <d v="2016-08-07T19:29:24"/>
    <d v="2016-08-07T19:48:46"/>
    <n v="3192"/>
    <s v="Liberty Light Rail    "/>
    <n v="40.711242300000002"/>
    <n v="-74.055701299999996"/>
    <n v="3267"/>
    <x v="33"/>
    <n v="40.712418823756899"/>
    <n v="-74.038525521755219"/>
    <n v="26298"/>
    <x v="0"/>
    <m/>
    <m/>
    <m/>
    <m/>
    <m/>
    <s v=""/>
    <m/>
    <n v="0"/>
  </r>
  <r>
    <n v="837"/>
    <n v="13"/>
    <m/>
    <m/>
    <m/>
    <m/>
    <d v="2016-08-07T19:29:36"/>
    <d v="2016-08-07T19:43:34"/>
    <n v="3192"/>
    <s v="Liberty Light Rail    "/>
    <n v="40.711242300000002"/>
    <n v="-74.055701299999996"/>
    <n v="3184"/>
    <x v="8"/>
    <n v="40.7141454"/>
    <n v="-74.033551900000006"/>
    <n v="26174"/>
    <x v="0"/>
    <m/>
    <m/>
    <m/>
    <m/>
    <n v="1990"/>
    <n v="34"/>
    <m/>
    <n v="2"/>
  </r>
  <r>
    <n v="421"/>
    <n v="7"/>
    <m/>
    <m/>
    <m/>
    <m/>
    <d v="2016-08-07T19:30:03"/>
    <d v="2016-08-07T19:37:04"/>
    <n v="3276"/>
    <s v="Marin Light Rail      "/>
    <n v="40.714584035358932"/>
    <n v="-74.042817056179047"/>
    <n v="3272"/>
    <x v="39"/>
    <n v="40.723331586464361"/>
    <n v="-74.045952558517442"/>
    <n v="24706"/>
    <x v="0"/>
    <m/>
    <m/>
    <m/>
    <m/>
    <n v="1976"/>
    <n v="48"/>
    <m/>
    <n v="2"/>
  </r>
  <r>
    <n v="150"/>
    <n v="2"/>
    <m/>
    <m/>
    <m/>
    <m/>
    <d v="2016-08-07T19:31:37"/>
    <d v="2016-08-07T19:34:08"/>
    <n v="3203"/>
    <s v="Hamilton Park         "/>
    <n v="40.727595966000003"/>
    <n v="-74.044247311000007"/>
    <n v="3272"/>
    <x v="39"/>
    <n v="40.723331586464361"/>
    <n v="-74.045952558517442"/>
    <n v="24479"/>
    <x v="0"/>
    <m/>
    <m/>
    <m/>
    <m/>
    <n v="1979"/>
    <n v="45"/>
    <m/>
    <n v="1"/>
  </r>
  <r>
    <n v="686"/>
    <n v="11"/>
    <m/>
    <m/>
    <m/>
    <m/>
    <d v="2016-08-07T19:32:54"/>
    <d v="2016-08-07T19:44:20"/>
    <n v="3193"/>
    <s v="Lincoln Park          "/>
    <n v="40.724605099886901"/>
    <n v="-74.078405946493149"/>
    <n v="3195"/>
    <x v="3"/>
    <n v="40.730742625306583"/>
    <n v="-74.063783884048462"/>
    <n v="26302"/>
    <x v="0"/>
    <m/>
    <m/>
    <m/>
    <m/>
    <n v="1988"/>
    <n v="36"/>
    <m/>
    <n v="1"/>
  </r>
  <r>
    <n v="429"/>
    <n v="7"/>
    <m/>
    <m/>
    <m/>
    <m/>
    <d v="2016-08-07T19:33:03"/>
    <d v="2016-08-07T19:40:12"/>
    <n v="3202"/>
    <s v="Newport PATH          "/>
    <n v="40.727223500000001"/>
    <n v="-74.033758899999995"/>
    <n v="3187"/>
    <x v="16"/>
    <n v="40.721123599999999"/>
    <n v="-74.038050949999999"/>
    <n v="24391"/>
    <x v="0"/>
    <m/>
    <m/>
    <m/>
    <m/>
    <n v="1994"/>
    <n v="30"/>
    <m/>
    <n v="1"/>
  </r>
  <r>
    <n v="15151"/>
    <n v="252"/>
    <m/>
    <m/>
    <m/>
    <m/>
    <d v="2016-08-07T19:33:28"/>
    <d v="2016-08-07T23:46:00"/>
    <n v="3272"/>
    <s v="Jersey &amp; 3rd          "/>
    <n v="40.723331586464361"/>
    <n v="-74.045952558517442"/>
    <n v="3213"/>
    <x v="7"/>
    <n v="40.718488919999999"/>
    <n v="-74.047726624999996"/>
    <n v="24438"/>
    <x v="0"/>
    <m/>
    <m/>
    <m/>
    <m/>
    <n v="1983"/>
    <n v="41"/>
    <m/>
    <n v="1"/>
  </r>
  <r>
    <n v="451"/>
    <n v="7"/>
    <m/>
    <m/>
    <m/>
    <m/>
    <d v="2016-08-07T19:34:47"/>
    <d v="2016-08-07T19:42:19"/>
    <n v="3210"/>
    <s v="Pershing Field        "/>
    <n v="40.742677141000001"/>
    <n v="-74.051788633000001"/>
    <n v="3195"/>
    <x v="3"/>
    <n v="40.730742625306583"/>
    <n v="-74.063783884048462"/>
    <n v="26191"/>
    <x v="1"/>
    <m/>
    <m/>
    <m/>
    <m/>
    <m/>
    <s v=""/>
    <m/>
    <n v="0"/>
  </r>
  <r>
    <n v="201"/>
    <n v="3"/>
    <m/>
    <m/>
    <m/>
    <m/>
    <d v="2016-08-07T19:35:36"/>
    <d v="2016-08-07T19:38:58"/>
    <n v="3211"/>
    <s v="Newark Ave            "/>
    <n v="40.721525149999998"/>
    <n v="-74.046304543000005"/>
    <n v="3273"/>
    <x v="0"/>
    <n v="40.721650724879986"/>
    <n v="-74.042884111404419"/>
    <n v="26238"/>
    <x v="0"/>
    <m/>
    <m/>
    <m/>
    <m/>
    <n v="1983"/>
    <n v="41"/>
    <m/>
    <n v="1"/>
  </r>
  <r>
    <n v="241"/>
    <n v="4"/>
    <m/>
    <m/>
    <m/>
    <m/>
    <d v="2016-08-07T19:37:38"/>
    <d v="2016-08-07T19:41:40"/>
    <n v="3186"/>
    <s v="Grove St PATH         "/>
    <n v="40.71958611647166"/>
    <n v="-74.043117463588715"/>
    <n v="3279"/>
    <x v="26"/>
    <n v="40.721630142638354"/>
    <n v="-74.04996782541275"/>
    <n v="24609"/>
    <x v="0"/>
    <m/>
    <m/>
    <m/>
    <m/>
    <n v="1975"/>
    <n v="49"/>
    <m/>
    <n v="1"/>
  </r>
  <r>
    <n v="138"/>
    <n v="2"/>
    <m/>
    <m/>
    <m/>
    <m/>
    <d v="2016-08-07T19:39:37"/>
    <d v="2016-08-07T19:41:55"/>
    <n v="3272"/>
    <s v="Jersey &amp; 3rd          "/>
    <n v="40.723331586464361"/>
    <n v="-74.045952558517442"/>
    <n v="3278"/>
    <x v="12"/>
    <n v="40.725685483629007"/>
    <n v="-74.048790335655212"/>
    <n v="24479"/>
    <x v="0"/>
    <m/>
    <m/>
    <m/>
    <m/>
    <n v="1979"/>
    <n v="45"/>
    <m/>
    <n v="1"/>
  </r>
  <r>
    <n v="357"/>
    <n v="5"/>
    <m/>
    <m/>
    <m/>
    <m/>
    <d v="2016-08-07T19:39:36"/>
    <d v="2016-08-07T19:45:34"/>
    <n v="3187"/>
    <s v="Warren St             "/>
    <n v="40.721123599999999"/>
    <n v="-74.038050949999999"/>
    <n v="3185"/>
    <x v="13"/>
    <n v="40.717732499999997"/>
    <n v="-74.043845000000005"/>
    <n v="24612"/>
    <x v="0"/>
    <m/>
    <m/>
    <m/>
    <m/>
    <n v="1989"/>
    <n v="35"/>
    <m/>
    <n v="2"/>
  </r>
  <r>
    <n v="486"/>
    <n v="8"/>
    <m/>
    <m/>
    <m/>
    <m/>
    <d v="2016-08-07T19:40:46"/>
    <d v="2016-08-07T19:48:52"/>
    <n v="3195"/>
    <s v="Sip Ave               "/>
    <n v="40.730742625306583"/>
    <n v="-74.063783884048462"/>
    <n v="3207"/>
    <x v="32"/>
    <n v="40.737603700000001"/>
    <n v="-74.052478300000004"/>
    <n v="24561"/>
    <x v="0"/>
    <m/>
    <m/>
    <m/>
    <m/>
    <n v="1977"/>
    <n v="47"/>
    <m/>
    <n v="1"/>
  </r>
  <r>
    <n v="275"/>
    <n v="4"/>
    <m/>
    <m/>
    <m/>
    <m/>
    <d v="2016-08-07T19:41:08"/>
    <d v="2016-08-07T19:45:44"/>
    <n v="3186"/>
    <s v="Grove St PATH         "/>
    <n v="40.71958611647166"/>
    <n v="-74.043117463588715"/>
    <n v="3203"/>
    <x v="9"/>
    <n v="40.727595966000003"/>
    <n v="-74.044247311000007"/>
    <n v="24573"/>
    <x v="0"/>
    <m/>
    <m/>
    <m/>
    <m/>
    <n v="1986"/>
    <n v="38"/>
    <m/>
    <n v="2"/>
  </r>
  <r>
    <n v="1648"/>
    <n v="27"/>
    <m/>
    <m/>
    <m/>
    <m/>
    <d v="2016-08-07T19:43:23"/>
    <d v="2016-08-07T20:10:51"/>
    <n v="3186"/>
    <s v="Grove St PATH         "/>
    <n v="40.71958611647166"/>
    <n v="-74.043117463588715"/>
    <n v="3183"/>
    <x v="11"/>
    <n v="40.716246900000002"/>
    <n v="-74.033458800000005"/>
    <n v="26244"/>
    <x v="1"/>
    <m/>
    <m/>
    <m/>
    <m/>
    <m/>
    <s v=""/>
    <m/>
    <n v="0"/>
  </r>
  <r>
    <n v="2193"/>
    <n v="36"/>
    <m/>
    <m/>
    <m/>
    <m/>
    <d v="2016-08-07T19:45:24"/>
    <d v="2016-08-07T20:21:58"/>
    <n v="3272"/>
    <s v="Jersey &amp; 3rd          "/>
    <n v="40.723331586464361"/>
    <n v="-74.045952558517442"/>
    <n v="3272"/>
    <x v="39"/>
    <n v="40.723331586464361"/>
    <n v="-74.045952558517442"/>
    <n v="24703"/>
    <x v="1"/>
    <m/>
    <m/>
    <m/>
    <m/>
    <m/>
    <s v=""/>
    <m/>
    <n v="0"/>
  </r>
  <r>
    <n v="51928"/>
    <n v="865"/>
    <m/>
    <m/>
    <m/>
    <m/>
    <d v="2016-08-07T19:45:34"/>
    <d v="2016-08-08T10:11:02"/>
    <n v="3272"/>
    <s v="Jersey &amp; 3rd          "/>
    <n v="40.723331586464361"/>
    <n v="-74.045952558517442"/>
    <n v="3272"/>
    <x v="39"/>
    <n v="40.723331586464361"/>
    <n v="-74.045952558517442"/>
    <n v="26268"/>
    <x v="1"/>
    <m/>
    <m/>
    <m/>
    <m/>
    <m/>
    <s v=""/>
    <m/>
    <n v="0"/>
  </r>
  <r>
    <n v="694"/>
    <n v="11"/>
    <m/>
    <m/>
    <m/>
    <m/>
    <d v="2016-08-07T19:46:10"/>
    <d v="2016-08-07T19:57:45"/>
    <n v="3206"/>
    <s v="Hilltop               "/>
    <n v="40.7311689"/>
    <n v="-74.057573599999998"/>
    <n v="3184"/>
    <x v="8"/>
    <n v="40.7141454"/>
    <n v="-74.033551900000006"/>
    <n v="24649"/>
    <x v="0"/>
    <m/>
    <m/>
    <m/>
    <m/>
    <n v="1991"/>
    <n v="33"/>
    <m/>
    <n v="1"/>
  </r>
  <r>
    <n v="2239"/>
    <n v="37"/>
    <m/>
    <m/>
    <m/>
    <m/>
    <d v="2016-08-07T19:46:14"/>
    <d v="2016-08-07T20:23:34"/>
    <n v="3205"/>
    <s v="JC Medical Center     "/>
    <n v="40.716539780991937"/>
    <n v="-74.049637913703904"/>
    <n v="3205"/>
    <x v="25"/>
    <n v="40.716539780991937"/>
    <n v="-74.049637913703904"/>
    <n v="26248"/>
    <x v="0"/>
    <m/>
    <m/>
    <m/>
    <m/>
    <n v="1965"/>
    <n v="59"/>
    <m/>
    <n v="2"/>
  </r>
  <r>
    <n v="589"/>
    <n v="9"/>
    <m/>
    <m/>
    <m/>
    <m/>
    <d v="2016-08-07T19:48:13"/>
    <d v="2016-08-07T19:58:02"/>
    <n v="3203"/>
    <s v="Hamilton Park         "/>
    <n v="40.727595966000003"/>
    <n v="-74.044247311000007"/>
    <n v="3203"/>
    <x v="9"/>
    <n v="40.727595966000003"/>
    <n v="-74.044247311000007"/>
    <n v="26279"/>
    <x v="0"/>
    <m/>
    <m/>
    <m/>
    <m/>
    <n v="1974"/>
    <n v="50"/>
    <m/>
    <n v="1"/>
  </r>
  <r>
    <n v="836"/>
    <n v="13"/>
    <m/>
    <m/>
    <m/>
    <m/>
    <d v="2016-08-07T19:51:00"/>
    <d v="2016-08-07T20:04:57"/>
    <n v="3195"/>
    <s v="Sip Ave               "/>
    <n v="40.730742625306583"/>
    <n v="-74.063783884048462"/>
    <n v="3207"/>
    <x v="32"/>
    <n v="40.737603700000001"/>
    <n v="-74.052478300000004"/>
    <n v="26307"/>
    <x v="0"/>
    <m/>
    <m/>
    <m/>
    <m/>
    <n v="1985"/>
    <n v="39"/>
    <m/>
    <n v="1"/>
  </r>
  <r>
    <n v="1273"/>
    <n v="21"/>
    <m/>
    <m/>
    <m/>
    <m/>
    <d v="2016-08-07T19:52:50"/>
    <d v="2016-08-07T20:14:03"/>
    <n v="3199"/>
    <s v="Newport Pkwy          "/>
    <n v="40.728744800000001"/>
    <n v="-74.032108199999996"/>
    <n v="3202"/>
    <x v="15"/>
    <n v="40.727223500000001"/>
    <n v="-74.033758899999995"/>
    <n v="24413"/>
    <x v="1"/>
    <m/>
    <m/>
    <m/>
    <m/>
    <m/>
    <s v=""/>
    <m/>
    <n v="0"/>
  </r>
  <r>
    <n v="1280"/>
    <n v="21"/>
    <m/>
    <m/>
    <m/>
    <m/>
    <d v="2016-08-07T19:53:03"/>
    <d v="2016-08-07T20:14:24"/>
    <n v="3199"/>
    <s v="Newport Pkwy          "/>
    <n v="40.728744800000001"/>
    <n v="-74.032108199999996"/>
    <n v="3202"/>
    <x v="15"/>
    <n v="40.727223500000001"/>
    <n v="-74.033758899999995"/>
    <n v="26270"/>
    <x v="1"/>
    <m/>
    <m/>
    <m/>
    <m/>
    <m/>
    <s v=""/>
    <m/>
    <n v="0"/>
  </r>
  <r>
    <n v="435"/>
    <n v="7"/>
    <m/>
    <m/>
    <m/>
    <m/>
    <d v="2016-08-07T19:53:17"/>
    <d v="2016-08-07T20:00:33"/>
    <n v="3267"/>
    <s v="Morris Canal          "/>
    <n v="40.712418823756899"/>
    <n v="-74.038525521755219"/>
    <n v="3186"/>
    <x v="5"/>
    <n v="40.71958611647166"/>
    <n v="-74.043117463588715"/>
    <n v="26293"/>
    <x v="0"/>
    <m/>
    <m/>
    <m/>
    <m/>
    <n v="1974"/>
    <n v="50"/>
    <m/>
    <n v="2"/>
  </r>
  <r>
    <n v="367"/>
    <n v="6"/>
    <m/>
    <m/>
    <m/>
    <m/>
    <d v="2016-08-07T19:53:37"/>
    <d v="2016-08-07T19:59:45"/>
    <n v="3203"/>
    <s v="Hamilton Park         "/>
    <n v="40.727595966000003"/>
    <n v="-74.044247311000007"/>
    <n v="3202"/>
    <x v="15"/>
    <n v="40.727223500000001"/>
    <n v="-74.033758899999995"/>
    <n v="24497"/>
    <x v="0"/>
    <m/>
    <m/>
    <m/>
    <m/>
    <n v="1992"/>
    <n v="32"/>
    <m/>
    <n v="1"/>
  </r>
  <r>
    <n v="129"/>
    <n v="2"/>
    <m/>
    <m/>
    <m/>
    <m/>
    <d v="2016-08-07T19:56:23"/>
    <d v="2016-08-07T19:58:33"/>
    <n v="3213"/>
    <s v="Van Vorst Park        "/>
    <n v="40.718488919999999"/>
    <n v="-74.047726624999996"/>
    <n v="3211"/>
    <x v="14"/>
    <n v="40.721525149999998"/>
    <n v="-74.046304543000005"/>
    <n v="26278"/>
    <x v="0"/>
    <m/>
    <m/>
    <m/>
    <m/>
    <n v="1986"/>
    <n v="38"/>
    <m/>
    <n v="1"/>
  </r>
  <r>
    <n v="1362"/>
    <n v="22"/>
    <m/>
    <m/>
    <m/>
    <m/>
    <d v="2016-08-07T19:58:48"/>
    <d v="2016-08-07T20:21:30"/>
    <n v="3183"/>
    <s v="Exchange Place        "/>
    <n v="40.716246900000002"/>
    <n v="-74.033458800000005"/>
    <n v="3183"/>
    <x v="11"/>
    <n v="40.716246900000002"/>
    <n v="-74.033458800000005"/>
    <n v="26314"/>
    <x v="1"/>
    <m/>
    <m/>
    <m/>
    <m/>
    <m/>
    <s v=""/>
    <m/>
    <n v="0"/>
  </r>
  <r>
    <n v="403"/>
    <n v="6"/>
    <m/>
    <m/>
    <m/>
    <m/>
    <d v="2016-08-07T19:59:41"/>
    <d v="2016-08-07T20:06:25"/>
    <n v="3187"/>
    <s v="Warren St             "/>
    <n v="40.721123599999999"/>
    <n v="-74.038050949999999"/>
    <n v="3199"/>
    <x v="21"/>
    <n v="40.728744800000001"/>
    <n v="-74.032108199999996"/>
    <n v="24391"/>
    <x v="0"/>
    <m/>
    <m/>
    <m/>
    <m/>
    <n v="1983"/>
    <n v="41"/>
    <m/>
    <n v="1"/>
  </r>
  <r>
    <n v="1069"/>
    <n v="17"/>
    <m/>
    <m/>
    <m/>
    <m/>
    <d v="2016-08-07T19:59:50"/>
    <d v="2016-08-07T20:17:40"/>
    <n v="3184"/>
    <s v="Paulus Hook           "/>
    <n v="40.7141454"/>
    <n v="-74.033551900000006"/>
    <n v="3183"/>
    <x v="11"/>
    <n v="40.716246900000002"/>
    <n v="-74.033458800000005"/>
    <n v="24481"/>
    <x v="1"/>
    <m/>
    <m/>
    <m/>
    <m/>
    <m/>
    <s v=""/>
    <m/>
    <n v="0"/>
  </r>
  <r>
    <n v="1254"/>
    <n v="20"/>
    <m/>
    <m/>
    <m/>
    <m/>
    <d v="2016-08-07T20:00:19"/>
    <d v="2016-08-07T20:21:14"/>
    <n v="3210"/>
    <s v="Pershing Field        "/>
    <n v="40.742677141000001"/>
    <n v="-74.051788633000001"/>
    <n v="3183"/>
    <x v="11"/>
    <n v="40.716246900000002"/>
    <n v="-74.033458800000005"/>
    <n v="26185"/>
    <x v="0"/>
    <m/>
    <m/>
    <m/>
    <m/>
    <n v="1976"/>
    <n v="48"/>
    <m/>
    <n v="1"/>
  </r>
  <r>
    <n v="1828"/>
    <n v="30"/>
    <m/>
    <m/>
    <m/>
    <m/>
    <d v="2016-08-07T20:02:24"/>
    <d v="2016-08-07T20:32:53"/>
    <n v="3213"/>
    <s v="Van Vorst Park        "/>
    <n v="40.718488919999999"/>
    <n v="-74.047726624999996"/>
    <n v="3213"/>
    <x v="7"/>
    <n v="40.718488919999999"/>
    <n v="-74.047726624999996"/>
    <n v="24523"/>
    <x v="0"/>
    <m/>
    <m/>
    <m/>
    <m/>
    <n v="1983"/>
    <n v="41"/>
    <m/>
    <n v="1"/>
  </r>
  <r>
    <n v="638"/>
    <n v="10"/>
    <m/>
    <m/>
    <m/>
    <m/>
    <d v="2016-08-07T20:03:12"/>
    <d v="2016-08-07T20:13:51"/>
    <n v="3184"/>
    <s v="Paulus Hook           "/>
    <n v="40.7141454"/>
    <n v="-74.033551900000006"/>
    <n v="3270"/>
    <x v="18"/>
    <n v="40.725289107811321"/>
    <n v="-74.045571684837341"/>
    <n v="26295"/>
    <x v="0"/>
    <m/>
    <m/>
    <m/>
    <m/>
    <n v="1984"/>
    <n v="40"/>
    <m/>
    <n v="1"/>
  </r>
  <r>
    <n v="2282"/>
    <n v="38"/>
    <m/>
    <m/>
    <m/>
    <m/>
    <d v="2016-08-07T20:04:43"/>
    <d v="2016-08-07T20:42:45"/>
    <n v="3205"/>
    <s v="JC Medical Center     "/>
    <n v="40.716539780991937"/>
    <n v="-74.049637913703904"/>
    <n v="3205"/>
    <x v="25"/>
    <n v="40.716539780991937"/>
    <n v="-74.049637913703904"/>
    <n v="26310"/>
    <x v="0"/>
    <m/>
    <m/>
    <m/>
    <m/>
    <n v="1973"/>
    <n v="51"/>
    <m/>
    <n v="1"/>
  </r>
  <r>
    <n v="387"/>
    <n v="6"/>
    <m/>
    <m/>
    <m/>
    <m/>
    <d v="2016-08-07T20:07:49"/>
    <d v="2016-08-07T20:14:16"/>
    <n v="3186"/>
    <s v="Grove St PATH         "/>
    <n v="40.71958611647166"/>
    <n v="-74.043117463588715"/>
    <n v="3267"/>
    <x v="33"/>
    <n v="40.712418823756899"/>
    <n v="-74.038525521755219"/>
    <n v="26293"/>
    <x v="0"/>
    <m/>
    <m/>
    <m/>
    <m/>
    <n v="1974"/>
    <n v="50"/>
    <m/>
    <n v="2"/>
  </r>
  <r>
    <n v="441"/>
    <n v="7"/>
    <m/>
    <m/>
    <m/>
    <m/>
    <d v="2016-08-07T20:09:23"/>
    <d v="2016-08-07T20:16:44"/>
    <n v="3193"/>
    <s v="Lincoln Park          "/>
    <n v="40.724605099886901"/>
    <n v="-74.078405946493149"/>
    <n v="3225"/>
    <x v="38"/>
    <n v="40.723658899999997"/>
    <n v="-74.064194299999997"/>
    <n v="24591"/>
    <x v="0"/>
    <m/>
    <m/>
    <m/>
    <m/>
    <n v="1982"/>
    <n v="42"/>
    <m/>
    <n v="1"/>
  </r>
  <r>
    <n v="327"/>
    <n v="5"/>
    <m/>
    <m/>
    <m/>
    <m/>
    <d v="2016-08-07T20:11:55"/>
    <d v="2016-08-07T20:17:23"/>
    <n v="3183"/>
    <s v="Exchange Place        "/>
    <n v="40.716246900000002"/>
    <n v="-74.033458800000005"/>
    <n v="3187"/>
    <x v="16"/>
    <n v="40.721123599999999"/>
    <n v="-74.038050949999999"/>
    <n v="26215"/>
    <x v="0"/>
    <m/>
    <m/>
    <m/>
    <m/>
    <n v="1970"/>
    <n v="54"/>
    <m/>
    <n v="1"/>
  </r>
  <r>
    <n v="399"/>
    <n v="6"/>
    <m/>
    <m/>
    <m/>
    <m/>
    <d v="2016-08-07T20:12:45"/>
    <d v="2016-08-07T20:19:24"/>
    <n v="3183"/>
    <s v="Exchange Place        "/>
    <n v="40.716246900000002"/>
    <n v="-74.033458800000005"/>
    <n v="3267"/>
    <x v="33"/>
    <n v="40.712418823756899"/>
    <n v="-74.038525521755219"/>
    <n v="26244"/>
    <x v="0"/>
    <m/>
    <m/>
    <m/>
    <m/>
    <n v="1979"/>
    <n v="45"/>
    <m/>
    <n v="1"/>
  </r>
  <r>
    <n v="398"/>
    <n v="6"/>
    <m/>
    <m/>
    <m/>
    <m/>
    <d v="2016-08-07T20:12:45"/>
    <d v="2016-08-07T20:19:23"/>
    <n v="3183"/>
    <s v="Exchange Place        "/>
    <n v="40.716246900000002"/>
    <n v="-74.033458800000005"/>
    <n v="3267"/>
    <x v="33"/>
    <n v="40.712418823756899"/>
    <n v="-74.038525521755219"/>
    <n v="24454"/>
    <x v="0"/>
    <m/>
    <m/>
    <m/>
    <m/>
    <n v="1984"/>
    <n v="40"/>
    <m/>
    <n v="2"/>
  </r>
  <r>
    <n v="1785"/>
    <n v="29"/>
    <m/>
    <m/>
    <m/>
    <m/>
    <d v="2016-08-07T20:13:12"/>
    <d v="2016-08-07T20:42:57"/>
    <n v="3275"/>
    <s v="Columbus Drive        "/>
    <n v="40.718355198232139"/>
    <n v="-74.038914442062378"/>
    <n v="3183"/>
    <x v="11"/>
    <n v="40.716246900000002"/>
    <n v="-74.033458800000005"/>
    <n v="24720"/>
    <x v="0"/>
    <m/>
    <m/>
    <m/>
    <m/>
    <n v="1985"/>
    <n v="39"/>
    <m/>
    <n v="1"/>
  </r>
  <r>
    <n v="1753"/>
    <n v="29"/>
    <m/>
    <m/>
    <m/>
    <m/>
    <d v="2016-08-07T20:14:12"/>
    <d v="2016-08-07T20:43:25"/>
    <n v="3275"/>
    <s v="Columbus Drive        "/>
    <n v="40.718355198232139"/>
    <n v="-74.038914442062378"/>
    <n v="3183"/>
    <x v="11"/>
    <n v="40.716246900000002"/>
    <n v="-74.033458800000005"/>
    <n v="26237"/>
    <x v="0"/>
    <m/>
    <m/>
    <m/>
    <m/>
    <n v="1978"/>
    <n v="46"/>
    <m/>
    <n v="2"/>
  </r>
  <r>
    <n v="2657"/>
    <n v="44"/>
    <m/>
    <m/>
    <m/>
    <m/>
    <d v="2016-08-07T20:14:29"/>
    <d v="2016-08-07T20:58:46"/>
    <n v="3202"/>
    <s v="Newport PATH          "/>
    <n v="40.727223500000001"/>
    <n v="-74.033758899999995"/>
    <n v="3267"/>
    <x v="33"/>
    <n v="40.712418823756899"/>
    <n v="-74.038525521755219"/>
    <n v="24497"/>
    <x v="1"/>
    <m/>
    <m/>
    <m/>
    <m/>
    <m/>
    <s v=""/>
    <m/>
    <n v="0"/>
  </r>
  <r>
    <n v="161"/>
    <n v="2"/>
    <m/>
    <m/>
    <m/>
    <m/>
    <d v="2016-08-07T20:14:53"/>
    <d v="2016-08-07T20:17:34"/>
    <n v="3203"/>
    <s v="Hamilton Park         "/>
    <n v="40.727595966000003"/>
    <n v="-74.044247311000007"/>
    <n v="3272"/>
    <x v="39"/>
    <n v="40.723331586464361"/>
    <n v="-74.045952558517442"/>
    <n v="24573"/>
    <x v="0"/>
    <m/>
    <m/>
    <m/>
    <m/>
    <n v="1968"/>
    <n v="56"/>
    <m/>
    <n v="1"/>
  </r>
  <r>
    <n v="475"/>
    <n v="7"/>
    <m/>
    <m/>
    <m/>
    <m/>
    <d v="2016-08-07T20:15:11"/>
    <d v="2016-08-07T20:23:06"/>
    <n v="3205"/>
    <s v="JC Medical Center     "/>
    <n v="40.716539780991937"/>
    <n v="-74.049637913703904"/>
    <n v="3187"/>
    <x v="16"/>
    <n v="40.721123599999999"/>
    <n v="-74.038050949999999"/>
    <n v="24552"/>
    <x v="0"/>
    <m/>
    <m/>
    <m/>
    <m/>
    <n v="1989"/>
    <n v="35"/>
    <m/>
    <n v="1"/>
  </r>
  <r>
    <n v="1315"/>
    <n v="21"/>
    <m/>
    <m/>
    <m/>
    <m/>
    <d v="2016-08-07T20:20:33"/>
    <d v="2016-08-07T20:42:29"/>
    <n v="3183"/>
    <s v="Exchange Place        "/>
    <n v="40.716246900000002"/>
    <n v="-74.033458800000005"/>
    <n v="3183"/>
    <x v="11"/>
    <n v="40.716246900000002"/>
    <n v="-74.033458800000005"/>
    <n v="24481"/>
    <x v="1"/>
    <m/>
    <m/>
    <m/>
    <m/>
    <m/>
    <s v=""/>
    <m/>
    <n v="0"/>
  </r>
  <r>
    <n v="453"/>
    <n v="7"/>
    <m/>
    <m/>
    <m/>
    <m/>
    <d v="2016-08-07T20:22:08"/>
    <d v="2016-08-07T20:29:42"/>
    <n v="3210"/>
    <s v="Pershing Field        "/>
    <n v="40.742677141000001"/>
    <n v="-74.051788633000001"/>
    <n v="3207"/>
    <x v="32"/>
    <n v="40.737603700000001"/>
    <n v="-74.052478300000004"/>
    <n v="24472"/>
    <x v="0"/>
    <m/>
    <m/>
    <m/>
    <m/>
    <n v="1954"/>
    <n v="70"/>
    <m/>
    <n v="1"/>
  </r>
  <r>
    <n v="1059"/>
    <n v="17"/>
    <m/>
    <m/>
    <m/>
    <m/>
    <d v="2016-08-07T20:23:49"/>
    <d v="2016-08-07T20:41:29"/>
    <n v="3183"/>
    <s v="Exchange Place        "/>
    <n v="40.716246900000002"/>
    <n v="-74.033458800000005"/>
    <n v="3192"/>
    <x v="10"/>
    <n v="40.711242300000002"/>
    <n v="-74.055701299999996"/>
    <n v="26185"/>
    <x v="0"/>
    <m/>
    <m/>
    <m/>
    <m/>
    <n v="1990"/>
    <n v="34"/>
    <m/>
    <n v="2"/>
  </r>
  <r>
    <n v="4102"/>
    <n v="68"/>
    <m/>
    <m/>
    <m/>
    <m/>
    <d v="2016-08-07T20:24:24"/>
    <d v="2016-08-07T21:32:46"/>
    <n v="3267"/>
    <s v="Morris Canal          "/>
    <n v="40.712418823756899"/>
    <n v="-74.038525521755219"/>
    <n v="3267"/>
    <x v="33"/>
    <n v="40.712418823756899"/>
    <n v="-74.038525521755219"/>
    <n v="26298"/>
    <x v="1"/>
    <m/>
    <m/>
    <m/>
    <m/>
    <m/>
    <s v=""/>
    <m/>
    <n v="0"/>
  </r>
  <r>
    <n v="4021"/>
    <n v="67"/>
    <m/>
    <m/>
    <m/>
    <m/>
    <d v="2016-08-07T20:24:42"/>
    <d v="2016-08-07T21:31:43"/>
    <n v="3267"/>
    <s v="Morris Canal          "/>
    <n v="40.712418823756899"/>
    <n v="-74.038525521755219"/>
    <n v="3267"/>
    <x v="33"/>
    <n v="40.712418823756899"/>
    <n v="-74.038525521755219"/>
    <n v="26230"/>
    <x v="1"/>
    <m/>
    <m/>
    <m/>
    <m/>
    <m/>
    <s v=""/>
    <m/>
    <n v="0"/>
  </r>
  <r>
    <n v="993"/>
    <n v="16"/>
    <m/>
    <m/>
    <m/>
    <m/>
    <d v="2016-08-07T20:25:37"/>
    <d v="2016-08-07T20:42:11"/>
    <n v="3205"/>
    <s v="JC Medical Center     "/>
    <n v="40.716539780991937"/>
    <n v="-74.049637913703904"/>
    <n v="3199"/>
    <x v="21"/>
    <n v="40.728744800000001"/>
    <n v="-74.032108199999996"/>
    <n v="26248"/>
    <x v="0"/>
    <m/>
    <m/>
    <m/>
    <m/>
    <n v="1965"/>
    <n v="59"/>
    <m/>
    <n v="2"/>
  </r>
  <r>
    <n v="1187"/>
    <n v="19"/>
    <m/>
    <m/>
    <m/>
    <m/>
    <d v="2016-08-07T20:26:49"/>
    <d v="2016-08-07T20:46:36"/>
    <n v="3183"/>
    <s v="Exchange Place        "/>
    <n v="40.716246900000002"/>
    <n v="-74.033458800000005"/>
    <n v="3183"/>
    <x v="11"/>
    <n v="40.716246900000002"/>
    <n v="-74.033458800000005"/>
    <n v="26314"/>
    <x v="1"/>
    <m/>
    <m/>
    <m/>
    <m/>
    <m/>
    <s v=""/>
    <m/>
    <n v="0"/>
  </r>
  <r>
    <n v="895"/>
    <n v="14"/>
    <m/>
    <m/>
    <m/>
    <m/>
    <d v="2016-08-07T20:27:10"/>
    <d v="2016-08-07T20:42:05"/>
    <n v="3201"/>
    <s v="Dey St                "/>
    <n v="40.737710999999997"/>
    <n v="-74.066920999999994"/>
    <n v="3210"/>
    <x v="27"/>
    <n v="40.742677141000001"/>
    <n v="-74.051788633000001"/>
    <n v="26229"/>
    <x v="0"/>
    <m/>
    <m/>
    <m/>
    <m/>
    <n v="1979"/>
    <n v="45"/>
    <m/>
    <n v="1"/>
  </r>
  <r>
    <n v="788"/>
    <n v="13"/>
    <m/>
    <m/>
    <m/>
    <m/>
    <d v="2016-08-07T20:27:12"/>
    <d v="2016-08-07T20:40:21"/>
    <n v="3267"/>
    <s v="Morris Canal          "/>
    <n v="40.712418823756899"/>
    <n v="-74.038525521755219"/>
    <n v="3267"/>
    <x v="33"/>
    <n v="40.712418823756899"/>
    <n v="-74.038525521755219"/>
    <n v="26244"/>
    <x v="0"/>
    <m/>
    <m/>
    <m/>
    <m/>
    <n v="1974"/>
    <n v="50"/>
    <m/>
    <n v="2"/>
  </r>
  <r>
    <n v="135"/>
    <n v="2"/>
    <m/>
    <m/>
    <m/>
    <m/>
    <d v="2016-08-07T20:27:22"/>
    <d v="2016-08-07T20:29:37"/>
    <n v="3211"/>
    <s v="Newark Ave            "/>
    <n v="40.721525149999998"/>
    <n v="-74.046304543000005"/>
    <n v="3213"/>
    <x v="7"/>
    <n v="40.718488919999999"/>
    <n v="-74.047726624999996"/>
    <n v="26278"/>
    <x v="0"/>
    <m/>
    <m/>
    <m/>
    <m/>
    <n v="1986"/>
    <n v="38"/>
    <m/>
    <n v="1"/>
  </r>
  <r>
    <n v="164"/>
    <n v="2"/>
    <m/>
    <m/>
    <m/>
    <m/>
    <d v="2016-08-07T20:28:13"/>
    <d v="2016-08-07T20:30:57"/>
    <n v="3272"/>
    <s v="Jersey &amp; 3rd          "/>
    <n v="40.723331586464361"/>
    <n v="-74.045952558517442"/>
    <n v="3203"/>
    <x v="9"/>
    <n v="40.727595966000003"/>
    <n v="-74.044247311000007"/>
    <n v="24573"/>
    <x v="0"/>
    <m/>
    <m/>
    <m/>
    <m/>
    <n v="1968"/>
    <n v="56"/>
    <m/>
    <n v="1"/>
  </r>
  <r>
    <n v="369"/>
    <n v="6"/>
    <m/>
    <m/>
    <m/>
    <m/>
    <d v="2016-08-07T20:29:05"/>
    <d v="2016-08-07T20:35:14"/>
    <n v="3195"/>
    <s v="Sip Ave               "/>
    <n v="40.730742625306583"/>
    <n v="-74.063783884048462"/>
    <n v="3207"/>
    <x v="32"/>
    <n v="40.737603700000001"/>
    <n v="-74.052478300000004"/>
    <n v="26227"/>
    <x v="0"/>
    <m/>
    <m/>
    <m/>
    <m/>
    <n v="1989"/>
    <n v="35"/>
    <m/>
    <n v="1"/>
  </r>
  <r>
    <n v="498"/>
    <n v="8"/>
    <m/>
    <m/>
    <m/>
    <m/>
    <d v="2016-08-07T20:33:52"/>
    <d v="2016-08-07T20:42:10"/>
    <n v="3195"/>
    <s v="Sip Ave               "/>
    <n v="40.730742625306583"/>
    <n v="-74.063783884048462"/>
    <n v="3193"/>
    <x v="4"/>
    <n v="40.724605099886901"/>
    <n v="-74.078405946493149"/>
    <n v="24532"/>
    <x v="0"/>
    <m/>
    <m/>
    <m/>
    <m/>
    <n v="1989"/>
    <n v="35"/>
    <m/>
    <n v="1"/>
  </r>
  <r>
    <n v="596"/>
    <n v="9"/>
    <m/>
    <m/>
    <m/>
    <m/>
    <d v="2016-08-07T20:36:17"/>
    <d v="2016-08-07T20:46:13"/>
    <n v="3272"/>
    <s v="Jersey &amp; 3rd          "/>
    <n v="40.723331586464361"/>
    <n v="-74.045952558517442"/>
    <n v="3267"/>
    <x v="33"/>
    <n v="40.712418823756899"/>
    <n v="-74.038525521755219"/>
    <n v="24706"/>
    <x v="0"/>
    <m/>
    <m/>
    <m/>
    <m/>
    <n v="1976"/>
    <n v="48"/>
    <m/>
    <n v="2"/>
  </r>
  <r>
    <n v="422"/>
    <n v="7"/>
    <m/>
    <m/>
    <m/>
    <m/>
    <d v="2016-08-07T20:37:59"/>
    <d v="2016-08-07T20:45:01"/>
    <n v="3195"/>
    <s v="Sip Ave               "/>
    <n v="40.730742625306583"/>
    <n v="-74.063783884048462"/>
    <n v="3225"/>
    <x v="38"/>
    <n v="40.723658899999997"/>
    <n v="-74.064194299999997"/>
    <n v="24590"/>
    <x v="0"/>
    <m/>
    <m/>
    <m/>
    <m/>
    <n v="1986"/>
    <n v="38"/>
    <m/>
    <n v="2"/>
  </r>
  <r>
    <n v="434"/>
    <n v="7"/>
    <m/>
    <m/>
    <m/>
    <m/>
    <d v="2016-08-07T20:38:01"/>
    <d v="2016-08-07T20:45:15"/>
    <n v="3195"/>
    <s v="Sip Ave               "/>
    <n v="40.730742625306583"/>
    <n v="-74.063783884048462"/>
    <n v="3225"/>
    <x v="38"/>
    <n v="40.723658899999997"/>
    <n v="-74.064194299999997"/>
    <n v="26191"/>
    <x v="0"/>
    <m/>
    <m/>
    <m/>
    <m/>
    <n v="1984"/>
    <n v="40"/>
    <m/>
    <n v="1"/>
  </r>
  <r>
    <n v="291"/>
    <n v="4"/>
    <m/>
    <m/>
    <m/>
    <m/>
    <d v="2016-08-07T20:38:38"/>
    <d v="2016-08-07T20:43:29"/>
    <n v="3184"/>
    <s v="Paulus Hook           "/>
    <n v="40.7141454"/>
    <n v="-74.033551900000006"/>
    <n v="3183"/>
    <x v="11"/>
    <n v="40.716246900000002"/>
    <n v="-74.033458800000005"/>
    <n v="21239"/>
    <x v="0"/>
    <m/>
    <m/>
    <m/>
    <m/>
    <n v="1983"/>
    <n v="41"/>
    <m/>
    <n v="2"/>
  </r>
  <r>
    <n v="178"/>
    <n v="2"/>
    <m/>
    <m/>
    <m/>
    <m/>
    <d v="2016-08-07T20:42:19"/>
    <d v="2016-08-07T20:45:17"/>
    <n v="3183"/>
    <s v="Exchange Place        "/>
    <n v="40.716246900000002"/>
    <n v="-74.033458800000005"/>
    <n v="3275"/>
    <x v="17"/>
    <n v="40.718355198232139"/>
    <n v="-74.038914442062378"/>
    <n v="26253"/>
    <x v="0"/>
    <m/>
    <m/>
    <m/>
    <m/>
    <n v="1987"/>
    <n v="37"/>
    <m/>
    <n v="1"/>
  </r>
  <r>
    <n v="1213"/>
    <n v="20"/>
    <m/>
    <m/>
    <m/>
    <m/>
    <d v="2016-08-07T20:44:33"/>
    <d v="2016-08-07T21:04:46"/>
    <n v="3187"/>
    <s v="Warren St             "/>
    <n v="40.721123599999999"/>
    <n v="-74.038050949999999"/>
    <n v="3276"/>
    <x v="6"/>
    <n v="40.714584035358932"/>
    <n v="-74.042817056179047"/>
    <n v="24552"/>
    <x v="0"/>
    <m/>
    <m/>
    <m/>
    <m/>
    <n v="1988"/>
    <n v="36"/>
    <m/>
    <n v="1"/>
  </r>
  <r>
    <n v="140"/>
    <n v="2"/>
    <m/>
    <m/>
    <m/>
    <m/>
    <d v="2016-08-07T20:46:52"/>
    <d v="2016-08-07T20:49:13"/>
    <n v="3278"/>
    <s v="Monmouth and 6th      "/>
    <n v="40.725685483629007"/>
    <n v="-74.048790335655212"/>
    <n v="3272"/>
    <x v="39"/>
    <n v="40.723331586464361"/>
    <n v="-74.045952558517442"/>
    <n v="24582"/>
    <x v="0"/>
    <m/>
    <m/>
    <m/>
    <m/>
    <n v="1988"/>
    <n v="36"/>
    <m/>
    <n v="1"/>
  </r>
  <r>
    <n v="1785"/>
    <n v="29"/>
    <m/>
    <m/>
    <m/>
    <m/>
    <d v="2016-08-07T20:49:14"/>
    <d v="2016-08-07T21:18:59"/>
    <n v="3202"/>
    <s v="Newport PATH          "/>
    <n v="40.727223500000001"/>
    <n v="-74.033758899999995"/>
    <n v="3183"/>
    <x v="11"/>
    <n v="40.716246900000002"/>
    <n v="-74.033458800000005"/>
    <n v="24691"/>
    <x v="0"/>
    <m/>
    <m/>
    <m/>
    <m/>
    <n v="1981"/>
    <n v="43"/>
    <m/>
    <n v="1"/>
  </r>
  <r>
    <n v="189"/>
    <n v="3"/>
    <m/>
    <m/>
    <m/>
    <m/>
    <d v="2016-08-07T20:50:11"/>
    <d v="2016-08-07T20:53:20"/>
    <n v="3195"/>
    <s v="Sip Ave               "/>
    <n v="40.730742625306583"/>
    <n v="-74.063783884048462"/>
    <n v="3194"/>
    <x v="20"/>
    <n v="40.725339925355797"/>
    <n v="-74.067622125148773"/>
    <n v="24673"/>
    <x v="0"/>
    <m/>
    <m/>
    <m/>
    <m/>
    <n v="1978"/>
    <n v="46"/>
    <m/>
    <n v="1"/>
  </r>
  <r>
    <n v="793"/>
    <n v="13"/>
    <m/>
    <m/>
    <m/>
    <m/>
    <d v="2016-08-07T20:52:06"/>
    <d v="2016-08-07T21:05:20"/>
    <n v="3198"/>
    <s v="Heights Elevator      "/>
    <n v="40.748715945380226"/>
    <n v="-74.040443301200867"/>
    <n v="3199"/>
    <x v="21"/>
    <n v="40.728744800000001"/>
    <n v="-74.032108199999996"/>
    <n v="24406"/>
    <x v="0"/>
    <m/>
    <m/>
    <m/>
    <m/>
    <n v="1978"/>
    <n v="46"/>
    <m/>
    <n v="1"/>
  </r>
  <r>
    <n v="1868"/>
    <n v="31"/>
    <m/>
    <m/>
    <m/>
    <m/>
    <d v="2016-08-07T20:53:07"/>
    <d v="2016-08-07T21:24:16"/>
    <n v="3183"/>
    <s v="Exchange Place        "/>
    <n v="40.716246900000002"/>
    <n v="-74.033458800000005"/>
    <n v="3183"/>
    <x v="11"/>
    <n v="40.716246900000002"/>
    <n v="-74.033458800000005"/>
    <n v="24720"/>
    <x v="1"/>
    <m/>
    <m/>
    <m/>
    <m/>
    <m/>
    <s v=""/>
    <m/>
    <n v="0"/>
  </r>
  <r>
    <n v="344"/>
    <n v="5"/>
    <m/>
    <m/>
    <m/>
    <m/>
    <d v="2016-08-07T20:53:55"/>
    <d v="2016-08-07T20:59:39"/>
    <n v="3187"/>
    <s v="Warren St             "/>
    <n v="40.721123599999999"/>
    <n v="-74.038050949999999"/>
    <n v="3185"/>
    <x v="13"/>
    <n v="40.717732499999997"/>
    <n v="-74.043845000000005"/>
    <n v="26210"/>
    <x v="0"/>
    <m/>
    <m/>
    <m/>
    <m/>
    <n v="1989"/>
    <n v="35"/>
    <m/>
    <n v="1"/>
  </r>
  <r>
    <n v="174"/>
    <n v="2"/>
    <m/>
    <m/>
    <m/>
    <m/>
    <d v="2016-08-07T20:54:45"/>
    <d v="2016-08-07T20:57:40"/>
    <n v="3272"/>
    <s v="Jersey &amp; 3rd          "/>
    <n v="40.723331586464361"/>
    <n v="-74.045952558517442"/>
    <n v="3278"/>
    <x v="12"/>
    <n v="40.725685483629007"/>
    <n v="-74.048790335655212"/>
    <n v="24582"/>
    <x v="0"/>
    <m/>
    <m/>
    <m/>
    <m/>
    <n v="1988"/>
    <n v="36"/>
    <m/>
    <n v="1"/>
  </r>
  <r>
    <n v="337"/>
    <n v="5"/>
    <m/>
    <m/>
    <m/>
    <m/>
    <d v="2016-08-07T20:54:57"/>
    <d v="2016-08-07T21:00:35"/>
    <n v="3187"/>
    <s v="Warren St             "/>
    <n v="40.721123599999999"/>
    <n v="-74.038050949999999"/>
    <n v="3214"/>
    <x v="19"/>
    <n v="40.712774199999998"/>
    <n v="-74.0364857"/>
    <n v="24690"/>
    <x v="0"/>
    <m/>
    <m/>
    <m/>
    <m/>
    <n v="1982"/>
    <n v="42"/>
    <m/>
    <n v="1"/>
  </r>
  <r>
    <n v="752"/>
    <n v="12"/>
    <m/>
    <m/>
    <m/>
    <m/>
    <d v="2016-08-07T20:55:42"/>
    <d v="2016-08-07T21:08:14"/>
    <n v="3199"/>
    <s v="Newport Pkwy          "/>
    <n v="40.728744800000001"/>
    <n v="-74.032108199999996"/>
    <n v="3183"/>
    <x v="11"/>
    <n v="40.716246900000002"/>
    <n v="-74.033458800000005"/>
    <n v="24604"/>
    <x v="0"/>
    <m/>
    <m/>
    <m/>
    <m/>
    <n v="1972"/>
    <n v="52"/>
    <m/>
    <n v="1"/>
  </r>
  <r>
    <n v="1444"/>
    <n v="24"/>
    <m/>
    <m/>
    <m/>
    <m/>
    <d v="2016-08-07T20:57:04"/>
    <d v="2016-08-07T21:21:08"/>
    <n v="3199"/>
    <s v="Newport Pkwy          "/>
    <n v="40.728744800000001"/>
    <n v="-74.032108199999996"/>
    <n v="3193"/>
    <x v="4"/>
    <n v="40.724605099886901"/>
    <n v="-74.078405946493149"/>
    <n v="26248"/>
    <x v="0"/>
    <m/>
    <m/>
    <m/>
    <m/>
    <n v="1986"/>
    <n v="38"/>
    <m/>
    <n v="1"/>
  </r>
  <r>
    <n v="228"/>
    <n v="3"/>
    <m/>
    <m/>
    <m/>
    <m/>
    <d v="2016-08-07T20:57:57"/>
    <d v="2016-08-07T21:01:45"/>
    <n v="3186"/>
    <s v="Grove St PATH         "/>
    <n v="40.71958611647166"/>
    <n v="-74.043117463588715"/>
    <n v="3187"/>
    <x v="16"/>
    <n v="40.721123599999999"/>
    <n v="-74.038050949999999"/>
    <n v="24663"/>
    <x v="0"/>
    <m/>
    <m/>
    <m/>
    <m/>
    <n v="1984"/>
    <n v="40"/>
    <m/>
    <n v="1"/>
  </r>
  <r>
    <n v="188"/>
    <n v="3"/>
    <m/>
    <m/>
    <m/>
    <m/>
    <d v="2016-08-07T21:00:52"/>
    <d v="2016-08-07T21:04:01"/>
    <n v="3184"/>
    <s v="Paulus Hook           "/>
    <n v="40.7141454"/>
    <n v="-74.033551900000006"/>
    <n v="3267"/>
    <x v="33"/>
    <n v="40.712418823756899"/>
    <n v="-74.038525521755219"/>
    <n v="26213"/>
    <x v="0"/>
    <m/>
    <m/>
    <m/>
    <m/>
    <m/>
    <s v=""/>
    <m/>
    <n v="0"/>
  </r>
  <r>
    <n v="2589"/>
    <n v="43"/>
    <m/>
    <m/>
    <m/>
    <m/>
    <d v="2016-08-07T21:01:24"/>
    <d v="2016-08-07T21:44:33"/>
    <n v="3199"/>
    <s v="Newport Pkwy          "/>
    <n v="40.728744800000001"/>
    <n v="-74.032108199999996"/>
    <n v="3184"/>
    <x v="8"/>
    <n v="40.7141454"/>
    <n v="-74.033551900000006"/>
    <n v="24386"/>
    <x v="0"/>
    <m/>
    <m/>
    <m/>
    <m/>
    <n v="1991"/>
    <n v="33"/>
    <m/>
    <n v="1"/>
  </r>
  <r>
    <n v="197"/>
    <n v="3"/>
    <m/>
    <m/>
    <m/>
    <m/>
    <d v="2016-08-07T21:01:41"/>
    <d v="2016-08-07T21:04:58"/>
    <n v="3278"/>
    <s v="Monmouth and 6th      "/>
    <n v="40.725685483629007"/>
    <n v="-74.048790335655212"/>
    <n v="3211"/>
    <x v="14"/>
    <n v="40.721525149999998"/>
    <n v="-74.046304543000005"/>
    <n v="24491"/>
    <x v="0"/>
    <m/>
    <m/>
    <m/>
    <m/>
    <n v="1989"/>
    <n v="35"/>
    <m/>
    <n v="2"/>
  </r>
  <r>
    <n v="1096"/>
    <n v="18"/>
    <m/>
    <m/>
    <m/>
    <m/>
    <d v="2016-08-07T21:02:55"/>
    <d v="2016-08-07T21:21:11"/>
    <n v="3267"/>
    <s v="Morris Canal          "/>
    <n v="40.712418823756899"/>
    <n v="-74.038525521755219"/>
    <n v="3202"/>
    <x v="15"/>
    <n v="40.727223500000001"/>
    <n v="-74.033758899999995"/>
    <n v="24454"/>
    <x v="1"/>
    <m/>
    <m/>
    <m/>
    <m/>
    <m/>
    <s v=""/>
    <m/>
    <n v="0"/>
  </r>
  <r>
    <n v="353"/>
    <n v="5"/>
    <m/>
    <m/>
    <m/>
    <m/>
    <d v="2016-08-07T21:04:25"/>
    <d v="2016-08-07T21:10:19"/>
    <n v="3186"/>
    <s v="Grove St PATH         "/>
    <n v="40.71958611647166"/>
    <n v="-74.043117463588715"/>
    <n v="3203"/>
    <x v="9"/>
    <n v="40.727595966000003"/>
    <n v="-74.044247311000007"/>
    <n v="24644"/>
    <x v="0"/>
    <m/>
    <m/>
    <m/>
    <m/>
    <n v="1986"/>
    <n v="38"/>
    <m/>
    <n v="1"/>
  </r>
  <r>
    <n v="188"/>
    <n v="3"/>
    <m/>
    <m/>
    <m/>
    <m/>
    <d v="2016-08-07T21:04:39"/>
    <d v="2016-08-07T21:07:47"/>
    <n v="3186"/>
    <s v="Grove St PATH         "/>
    <n v="40.71958611647166"/>
    <n v="-74.043117463588715"/>
    <n v="3213"/>
    <x v="7"/>
    <n v="40.718488919999999"/>
    <n v="-74.047726624999996"/>
    <n v="24666"/>
    <x v="0"/>
    <m/>
    <m/>
    <m/>
    <m/>
    <n v="1967"/>
    <n v="57"/>
    <m/>
    <n v="1"/>
  </r>
  <r>
    <n v="11331"/>
    <n v="188"/>
    <m/>
    <m/>
    <m/>
    <m/>
    <d v="2016-08-07T21:07:12"/>
    <d v="2016-08-08T00:16:04"/>
    <n v="3183"/>
    <s v="Exchange Place        "/>
    <n v="40.716246900000002"/>
    <n v="-74.033458800000005"/>
    <n v="3275"/>
    <x v="17"/>
    <n v="40.718355198232139"/>
    <n v="-74.038914442062378"/>
    <n v="24481"/>
    <x v="0"/>
    <m/>
    <m/>
    <m/>
    <m/>
    <n v="1978"/>
    <n v="46"/>
    <m/>
    <n v="2"/>
  </r>
  <r>
    <n v="200"/>
    <n v="3"/>
    <m/>
    <m/>
    <m/>
    <m/>
    <d v="2016-08-07T21:07:29"/>
    <d v="2016-08-07T21:10:49"/>
    <n v="3202"/>
    <s v="Newport PATH          "/>
    <n v="40.727223500000001"/>
    <n v="-74.033758899999995"/>
    <n v="3202"/>
    <x v="15"/>
    <n v="40.727223500000001"/>
    <n v="-74.033758899999995"/>
    <n v="24705"/>
    <x v="0"/>
    <m/>
    <m/>
    <m/>
    <m/>
    <n v="1988"/>
    <n v="36"/>
    <m/>
    <n v="1"/>
  </r>
  <r>
    <n v="1380"/>
    <n v="23"/>
    <m/>
    <m/>
    <m/>
    <m/>
    <d v="2016-08-07T21:07:37"/>
    <d v="2016-08-07T21:30:37"/>
    <n v="3183"/>
    <s v="Exchange Place        "/>
    <n v="40.716246900000002"/>
    <n v="-74.033458800000005"/>
    <n v="3275"/>
    <x v="17"/>
    <n v="40.718355198232139"/>
    <n v="-74.038914442062378"/>
    <n v="26237"/>
    <x v="0"/>
    <m/>
    <m/>
    <m/>
    <m/>
    <n v="1985"/>
    <n v="39"/>
    <m/>
    <n v="1"/>
  </r>
  <r>
    <n v="1551"/>
    <n v="25"/>
    <m/>
    <m/>
    <m/>
    <m/>
    <d v="2016-08-07T21:07:44"/>
    <d v="2016-08-07T21:33:35"/>
    <n v="3202"/>
    <s v="Newport PATH          "/>
    <n v="40.727223500000001"/>
    <n v="-74.033758899999995"/>
    <n v="3206"/>
    <x v="1"/>
    <n v="40.7311689"/>
    <n v="-74.057573599999998"/>
    <n v="24475"/>
    <x v="0"/>
    <m/>
    <m/>
    <m/>
    <m/>
    <n v="1976"/>
    <n v="48"/>
    <m/>
    <n v="2"/>
  </r>
  <r>
    <n v="299"/>
    <n v="4"/>
    <m/>
    <m/>
    <m/>
    <m/>
    <d v="2016-08-07T21:10:27"/>
    <d v="2016-08-07T21:15:27"/>
    <n v="3183"/>
    <s v="Exchange Place        "/>
    <n v="40.716246900000002"/>
    <n v="-74.033458800000005"/>
    <n v="3267"/>
    <x v="33"/>
    <n v="40.712418823756899"/>
    <n v="-74.038525521755219"/>
    <n v="21239"/>
    <x v="0"/>
    <m/>
    <m/>
    <m/>
    <m/>
    <n v="1985"/>
    <n v="39"/>
    <m/>
    <n v="1"/>
  </r>
  <r>
    <n v="1413"/>
    <n v="23"/>
    <m/>
    <m/>
    <m/>
    <m/>
    <d v="2016-08-07T21:11:05"/>
    <d v="2016-08-07T21:34:38"/>
    <n v="3202"/>
    <s v="Newport PATH          "/>
    <n v="40.727223500000001"/>
    <n v="-74.033758899999995"/>
    <n v="3203"/>
    <x v="9"/>
    <n v="40.727595966000003"/>
    <n v="-74.044247311000007"/>
    <n v="26270"/>
    <x v="1"/>
    <m/>
    <m/>
    <m/>
    <m/>
    <m/>
    <s v=""/>
    <m/>
    <n v="0"/>
  </r>
  <r>
    <n v="490"/>
    <n v="8"/>
    <m/>
    <m/>
    <m/>
    <m/>
    <d v="2016-08-07T21:11:19"/>
    <d v="2016-08-07T21:19:29"/>
    <n v="3183"/>
    <s v="Exchange Place        "/>
    <n v="40.716246900000002"/>
    <n v="-74.033458800000005"/>
    <n v="3187"/>
    <x v="16"/>
    <n v="40.721123599999999"/>
    <n v="-74.038050949999999"/>
    <n v="24433"/>
    <x v="0"/>
    <m/>
    <m/>
    <m/>
    <m/>
    <m/>
    <s v=""/>
    <m/>
    <n v="0"/>
  </r>
  <r>
    <n v="1347"/>
    <n v="22"/>
    <m/>
    <m/>
    <m/>
    <m/>
    <d v="2016-08-07T21:11:19"/>
    <d v="2016-08-07T21:33:47"/>
    <n v="3202"/>
    <s v="Newport PATH          "/>
    <n v="40.727223500000001"/>
    <n v="-74.033758899999995"/>
    <n v="3203"/>
    <x v="9"/>
    <n v="40.727595966000003"/>
    <n v="-74.044247311000007"/>
    <n v="24413"/>
    <x v="1"/>
    <m/>
    <m/>
    <m/>
    <m/>
    <m/>
    <s v=""/>
    <m/>
    <n v="0"/>
  </r>
  <r>
    <n v="465"/>
    <n v="7"/>
    <m/>
    <m/>
    <m/>
    <m/>
    <d v="2016-08-07T21:11:26"/>
    <d v="2016-08-07T21:19:12"/>
    <n v="3183"/>
    <s v="Exchange Place        "/>
    <n v="40.716246900000002"/>
    <n v="-74.033458800000005"/>
    <n v="3187"/>
    <x v="16"/>
    <n v="40.721123599999999"/>
    <n v="-74.038050949999999"/>
    <n v="26186"/>
    <x v="0"/>
    <m/>
    <m/>
    <m/>
    <m/>
    <m/>
    <s v=""/>
    <m/>
    <n v="0"/>
  </r>
  <r>
    <n v="1330"/>
    <n v="22"/>
    <m/>
    <m/>
    <m/>
    <m/>
    <d v="2016-08-07T21:12:03"/>
    <d v="2016-08-07T21:34:13"/>
    <n v="3202"/>
    <s v="Newport PATH          "/>
    <n v="40.727223500000001"/>
    <n v="-74.033758899999995"/>
    <n v="3206"/>
    <x v="1"/>
    <n v="40.7311689"/>
    <n v="-74.057573599999998"/>
    <n v="26212"/>
    <x v="0"/>
    <m/>
    <m/>
    <m/>
    <m/>
    <n v="1988"/>
    <n v="36"/>
    <m/>
    <n v="1"/>
  </r>
  <r>
    <n v="778"/>
    <n v="12"/>
    <m/>
    <m/>
    <m/>
    <m/>
    <d v="2016-08-07T21:12:41"/>
    <d v="2016-08-07T21:25:40"/>
    <n v="3210"/>
    <s v="Pershing Field        "/>
    <n v="40.742677141000001"/>
    <n v="-74.051788633000001"/>
    <n v="3201"/>
    <x v="22"/>
    <n v="40.737710999999997"/>
    <n v="-74.066920999999994"/>
    <n v="26229"/>
    <x v="0"/>
    <m/>
    <m/>
    <m/>
    <m/>
    <n v="1979"/>
    <n v="45"/>
    <m/>
    <n v="1"/>
  </r>
  <r>
    <n v="279"/>
    <n v="4"/>
    <m/>
    <m/>
    <m/>
    <m/>
    <d v="2016-08-07T21:13:49"/>
    <d v="2016-08-07T21:18:28"/>
    <n v="3209"/>
    <s v="Brunswick St          "/>
    <n v="40.724176499999999"/>
    <n v="-74.050656399999994"/>
    <n v="3186"/>
    <x v="5"/>
    <n v="40.71958611647166"/>
    <n v="-74.043117463588715"/>
    <n v="24559"/>
    <x v="0"/>
    <m/>
    <m/>
    <m/>
    <m/>
    <n v="1984"/>
    <n v="40"/>
    <m/>
    <n v="1"/>
  </r>
  <r>
    <n v="1248"/>
    <n v="20"/>
    <m/>
    <m/>
    <m/>
    <m/>
    <d v="2016-08-07T21:15:02"/>
    <d v="2016-08-07T21:35:50"/>
    <n v="3183"/>
    <s v="Exchange Place        "/>
    <n v="40.716246900000002"/>
    <n v="-74.033458800000005"/>
    <n v="3183"/>
    <x v="11"/>
    <n v="40.716246900000002"/>
    <n v="-74.033458800000005"/>
    <n v="24604"/>
    <x v="1"/>
    <m/>
    <m/>
    <m/>
    <m/>
    <m/>
    <s v=""/>
    <m/>
    <n v="0"/>
  </r>
  <r>
    <n v="114"/>
    <n v="1"/>
    <m/>
    <m/>
    <m/>
    <m/>
    <d v="2016-08-07T21:17:17"/>
    <d v="2016-08-07T21:19:11"/>
    <n v="3202"/>
    <s v="Newport PATH          "/>
    <n v="40.727223500000001"/>
    <n v="-74.033758899999995"/>
    <n v="3199"/>
    <x v="21"/>
    <n v="40.728744800000001"/>
    <n v="-74.032108199999996"/>
    <n v="24687"/>
    <x v="0"/>
    <m/>
    <m/>
    <m/>
    <m/>
    <n v="1981"/>
    <n v="43"/>
    <m/>
    <n v="1"/>
  </r>
  <r>
    <n v="246"/>
    <n v="4"/>
    <m/>
    <m/>
    <m/>
    <m/>
    <d v="2016-08-07T21:19:02"/>
    <d v="2016-08-07T21:23:09"/>
    <n v="3194"/>
    <s v="McGinley Square       "/>
    <n v="40.725339925355797"/>
    <n v="-74.067622125148773"/>
    <n v="3195"/>
    <x v="3"/>
    <n v="40.730742625306583"/>
    <n v="-74.063783884048462"/>
    <n v="24560"/>
    <x v="0"/>
    <m/>
    <m/>
    <m/>
    <m/>
    <n v="1984"/>
    <n v="40"/>
    <m/>
    <n v="1"/>
  </r>
  <r>
    <n v="541"/>
    <n v="9"/>
    <m/>
    <m/>
    <m/>
    <m/>
    <d v="2016-08-07T21:23:37"/>
    <d v="2016-08-07T21:32:39"/>
    <n v="3183"/>
    <s v="Exchange Place        "/>
    <n v="40.716246900000002"/>
    <n v="-74.033458800000005"/>
    <n v="3187"/>
    <x v="16"/>
    <n v="40.721123599999999"/>
    <n v="-74.038050949999999"/>
    <n v="24531"/>
    <x v="0"/>
    <m/>
    <m/>
    <m/>
    <m/>
    <n v="1989"/>
    <n v="35"/>
    <m/>
    <n v="2"/>
  </r>
  <r>
    <n v="646"/>
    <n v="10"/>
    <m/>
    <m/>
    <m/>
    <m/>
    <d v="2016-08-07T21:24:17"/>
    <d v="2016-08-07T21:35:04"/>
    <n v="3199"/>
    <s v="Newport Pkwy          "/>
    <n v="40.728744800000001"/>
    <n v="-74.032108199999996"/>
    <n v="3187"/>
    <x v="16"/>
    <n v="40.721123599999999"/>
    <n v="-74.038050949999999"/>
    <n v="24687"/>
    <x v="0"/>
    <m/>
    <m/>
    <m/>
    <m/>
    <n v="1991"/>
    <n v="33"/>
    <m/>
    <n v="2"/>
  </r>
  <r>
    <n v="1482"/>
    <n v="24"/>
    <m/>
    <m/>
    <m/>
    <m/>
    <d v="2016-08-07T21:27:05"/>
    <d v="2016-08-07T21:51:48"/>
    <n v="3183"/>
    <s v="Exchange Place        "/>
    <n v="40.716246900000002"/>
    <n v="-74.033458800000005"/>
    <n v="3183"/>
    <x v="11"/>
    <n v="40.716246900000002"/>
    <n v="-74.033458800000005"/>
    <n v="24720"/>
    <x v="1"/>
    <m/>
    <m/>
    <m/>
    <m/>
    <m/>
    <s v=""/>
    <m/>
    <n v="0"/>
  </r>
  <r>
    <n v="440"/>
    <n v="7"/>
    <m/>
    <m/>
    <m/>
    <m/>
    <d v="2016-08-07T21:28:41"/>
    <d v="2016-08-07T21:36:02"/>
    <n v="3195"/>
    <s v="Sip Ave               "/>
    <n v="40.730742625306583"/>
    <n v="-74.063783884048462"/>
    <n v="3225"/>
    <x v="38"/>
    <n v="40.723658899999997"/>
    <n v="-74.064194299999997"/>
    <n v="26207"/>
    <x v="0"/>
    <m/>
    <m/>
    <m/>
    <m/>
    <n v="1984"/>
    <n v="40"/>
    <m/>
    <n v="1"/>
  </r>
  <r>
    <n v="255"/>
    <n v="4"/>
    <m/>
    <m/>
    <m/>
    <m/>
    <d v="2016-08-07T21:31:54"/>
    <d v="2016-08-07T21:36:10"/>
    <n v="3211"/>
    <s v="Newark Ave            "/>
    <n v="40.721525149999998"/>
    <n v="-74.046304543000005"/>
    <n v="3272"/>
    <x v="39"/>
    <n v="40.723331586464361"/>
    <n v="-74.045952558517442"/>
    <n v="26234"/>
    <x v="0"/>
    <m/>
    <m/>
    <m/>
    <m/>
    <n v="1993"/>
    <n v="31"/>
    <m/>
    <n v="2"/>
  </r>
  <r>
    <n v="317"/>
    <n v="5"/>
    <m/>
    <m/>
    <m/>
    <m/>
    <d v="2016-08-07T21:37:43"/>
    <d v="2016-08-07T21:43:01"/>
    <n v="3270"/>
    <s v="Jersey &amp; 6th St       "/>
    <n v="40.725289107811321"/>
    <n v="-74.045571684837341"/>
    <n v="3186"/>
    <x v="5"/>
    <n v="40.71958611647166"/>
    <n v="-74.043117463588715"/>
    <n v="26295"/>
    <x v="0"/>
    <m/>
    <m/>
    <m/>
    <m/>
    <n v="1984"/>
    <n v="40"/>
    <m/>
    <n v="1"/>
  </r>
  <r>
    <n v="468"/>
    <n v="7"/>
    <m/>
    <m/>
    <m/>
    <m/>
    <d v="2016-08-07T21:38:12"/>
    <d v="2016-08-07T21:46:01"/>
    <n v="3193"/>
    <s v="Lincoln Park          "/>
    <n v="40.724605099886901"/>
    <n v="-74.078405946493149"/>
    <n v="3195"/>
    <x v="3"/>
    <n v="40.730742625306583"/>
    <n v="-74.063783884048462"/>
    <n v="24502"/>
    <x v="0"/>
    <m/>
    <m/>
    <m/>
    <m/>
    <n v="1983"/>
    <n v="41"/>
    <m/>
    <n v="1"/>
  </r>
  <r>
    <n v="278"/>
    <n v="4"/>
    <m/>
    <m/>
    <m/>
    <m/>
    <d v="2016-08-07T21:38:17"/>
    <d v="2016-08-07T21:42:56"/>
    <n v="3267"/>
    <s v="Morris Canal          "/>
    <n v="40.712418823756899"/>
    <n v="-74.038525521755219"/>
    <n v="3183"/>
    <x v="11"/>
    <n v="40.716246900000002"/>
    <n v="-74.033458800000005"/>
    <n v="26230"/>
    <x v="0"/>
    <m/>
    <m/>
    <m/>
    <m/>
    <n v="1941"/>
    <n v="83"/>
    <m/>
    <n v="1"/>
  </r>
  <r>
    <n v="235"/>
    <n v="3"/>
    <m/>
    <m/>
    <m/>
    <m/>
    <d v="2016-08-07T21:38:24"/>
    <d v="2016-08-07T21:42:20"/>
    <n v="3210"/>
    <s v="Pershing Field        "/>
    <n v="40.742677141000001"/>
    <n v="-74.051788633000001"/>
    <n v="3207"/>
    <x v="32"/>
    <n v="40.737603700000001"/>
    <n v="-74.052478300000004"/>
    <n v="26280"/>
    <x v="0"/>
    <m/>
    <m/>
    <m/>
    <m/>
    <n v="1976"/>
    <n v="48"/>
    <m/>
    <n v="2"/>
  </r>
  <r>
    <n v="805"/>
    <n v="13"/>
    <m/>
    <m/>
    <m/>
    <m/>
    <d v="2016-08-07T21:38:47"/>
    <d v="2016-08-07T21:52:13"/>
    <n v="3183"/>
    <s v="Exchange Place        "/>
    <n v="40.716246900000002"/>
    <n v="-74.033458800000005"/>
    <n v="3199"/>
    <x v="21"/>
    <n v="40.728744800000001"/>
    <n v="-74.032108199999996"/>
    <n v="24604"/>
    <x v="0"/>
    <m/>
    <m/>
    <m/>
    <m/>
    <n v="1972"/>
    <n v="52"/>
    <m/>
    <n v="1"/>
  </r>
  <r>
    <n v="380"/>
    <n v="6"/>
    <m/>
    <m/>
    <m/>
    <m/>
    <d v="2016-08-07T21:39:00"/>
    <d v="2016-08-07T21:45:20"/>
    <n v="3187"/>
    <s v="Warren St             "/>
    <n v="40.721123599999999"/>
    <n v="-74.038050949999999"/>
    <n v="3202"/>
    <x v="15"/>
    <n v="40.727223500000001"/>
    <n v="-74.033758899999995"/>
    <n v="24531"/>
    <x v="0"/>
    <m/>
    <m/>
    <m/>
    <m/>
    <n v="1970"/>
    <n v="54"/>
    <m/>
    <n v="1"/>
  </r>
  <r>
    <n v="302"/>
    <n v="5"/>
    <m/>
    <m/>
    <m/>
    <m/>
    <d v="2016-08-07T21:40:50"/>
    <d v="2016-08-07T21:45:53"/>
    <n v="3272"/>
    <s v="Jersey &amp; 3rd          "/>
    <n v="40.723331586464361"/>
    <n v="-74.045952558517442"/>
    <n v="3213"/>
    <x v="7"/>
    <n v="40.718488919999999"/>
    <n v="-74.047726624999996"/>
    <n v="24602"/>
    <x v="0"/>
    <m/>
    <m/>
    <m/>
    <m/>
    <n v="1967"/>
    <n v="57"/>
    <m/>
    <n v="1"/>
  </r>
  <r>
    <n v="628"/>
    <n v="10"/>
    <m/>
    <m/>
    <m/>
    <m/>
    <d v="2016-08-07T21:41:14"/>
    <d v="2016-08-07T21:51:42"/>
    <n v="3183"/>
    <s v="Exchange Place        "/>
    <n v="40.716246900000002"/>
    <n v="-74.033458800000005"/>
    <n v="3202"/>
    <x v="15"/>
    <n v="40.727223500000001"/>
    <n v="-74.033758899999995"/>
    <n v="24630"/>
    <x v="0"/>
    <m/>
    <m/>
    <m/>
    <m/>
    <n v="1988"/>
    <n v="36"/>
    <m/>
    <n v="1"/>
  </r>
  <r>
    <n v="253"/>
    <n v="4"/>
    <m/>
    <m/>
    <m/>
    <m/>
    <d v="2016-08-07T21:43:22"/>
    <d v="2016-08-07T21:47:36"/>
    <n v="3272"/>
    <s v="Jersey &amp; 3rd          "/>
    <n v="40.723331586464361"/>
    <n v="-74.045952558517442"/>
    <n v="3209"/>
    <x v="28"/>
    <n v="40.724176499999999"/>
    <n v="-74.050656399999994"/>
    <n v="26234"/>
    <x v="0"/>
    <m/>
    <m/>
    <m/>
    <m/>
    <n v="1993"/>
    <n v="31"/>
    <m/>
    <n v="2"/>
  </r>
  <r>
    <n v="172"/>
    <n v="2"/>
    <m/>
    <m/>
    <m/>
    <m/>
    <d v="2016-08-07T21:45:52"/>
    <d v="2016-08-07T21:48:45"/>
    <n v="3186"/>
    <s v="Grove St PATH         "/>
    <n v="40.71958611647166"/>
    <n v="-74.043117463588715"/>
    <n v="3213"/>
    <x v="7"/>
    <n v="40.718488919999999"/>
    <n v="-74.047726624999996"/>
    <n v="24629"/>
    <x v="0"/>
    <m/>
    <m/>
    <m/>
    <m/>
    <n v="1985"/>
    <n v="39"/>
    <m/>
    <n v="1"/>
  </r>
  <r>
    <n v="567"/>
    <n v="9"/>
    <m/>
    <m/>
    <m/>
    <m/>
    <d v="2016-08-07T21:47:03"/>
    <d v="2016-08-07T21:56:30"/>
    <n v="3186"/>
    <s v="Grove St PATH         "/>
    <n v="40.71958611647166"/>
    <n v="-74.043117463588715"/>
    <n v="3186"/>
    <x v="5"/>
    <n v="40.71958611647166"/>
    <n v="-74.043117463588715"/>
    <n v="24559"/>
    <x v="0"/>
    <m/>
    <m/>
    <m/>
    <m/>
    <n v="1984"/>
    <n v="40"/>
    <m/>
    <n v="1"/>
  </r>
  <r>
    <n v="198"/>
    <n v="3"/>
    <m/>
    <m/>
    <m/>
    <m/>
    <d v="2016-08-07T21:48:19"/>
    <d v="2016-08-07T21:51:38"/>
    <n v="3199"/>
    <s v="Newport Pkwy          "/>
    <n v="40.728744800000001"/>
    <n v="-74.032108199999996"/>
    <n v="3202"/>
    <x v="15"/>
    <n v="40.727223500000001"/>
    <n v="-74.033758899999995"/>
    <n v="24622"/>
    <x v="0"/>
    <m/>
    <m/>
    <m/>
    <m/>
    <n v="1990"/>
    <n v="34"/>
    <m/>
    <n v="1"/>
  </r>
  <r>
    <n v="194"/>
    <n v="3"/>
    <m/>
    <m/>
    <m/>
    <m/>
    <d v="2016-08-07T21:48:23"/>
    <d v="2016-08-07T21:51:38"/>
    <n v="3199"/>
    <s v="Newport Pkwy          "/>
    <n v="40.728744800000001"/>
    <n v="-74.032108199999996"/>
    <n v="3202"/>
    <x v="15"/>
    <n v="40.727223500000001"/>
    <n v="-74.033758899999995"/>
    <n v="24406"/>
    <x v="0"/>
    <m/>
    <m/>
    <m/>
    <m/>
    <n v="1989"/>
    <n v="35"/>
    <m/>
    <n v="2"/>
  </r>
  <r>
    <n v="298"/>
    <n v="4"/>
    <m/>
    <m/>
    <m/>
    <m/>
    <d v="2016-08-07T21:51:31"/>
    <d v="2016-08-07T21:56:30"/>
    <n v="3209"/>
    <s v="Brunswick St          "/>
    <n v="40.724176499999999"/>
    <n v="-74.050656399999994"/>
    <n v="3186"/>
    <x v="5"/>
    <n v="40.71958611647166"/>
    <n v="-74.043117463588715"/>
    <n v="24665"/>
    <x v="0"/>
    <m/>
    <m/>
    <m/>
    <m/>
    <n v="1961"/>
    <n v="63"/>
    <m/>
    <n v="1"/>
  </r>
  <r>
    <n v="111"/>
    <n v="1"/>
    <m/>
    <m/>
    <m/>
    <m/>
    <d v="2016-08-07T21:52:22"/>
    <d v="2016-08-07T21:54:13"/>
    <n v="3199"/>
    <s v="Newport Pkwy          "/>
    <n v="40.728744800000001"/>
    <n v="-74.032108199999996"/>
    <n v="3202"/>
    <x v="15"/>
    <n v="40.727223500000001"/>
    <n v="-74.033758899999995"/>
    <n v="24391"/>
    <x v="0"/>
    <m/>
    <m/>
    <m/>
    <m/>
    <n v="1990"/>
    <n v="34"/>
    <m/>
    <n v="1"/>
  </r>
  <r>
    <n v="713"/>
    <n v="11"/>
    <m/>
    <m/>
    <m/>
    <m/>
    <d v="2016-08-07T21:54:00"/>
    <d v="2016-08-07T22:05:53"/>
    <n v="3202"/>
    <s v="Newport PATH          "/>
    <n v="40.727223500000001"/>
    <n v="-74.033758899999995"/>
    <n v="3276"/>
    <x v="6"/>
    <n v="40.714584035358932"/>
    <n v="-74.042817056179047"/>
    <n v="24406"/>
    <x v="0"/>
    <m/>
    <m/>
    <m/>
    <m/>
    <n v="1990"/>
    <n v="34"/>
    <m/>
    <n v="1"/>
  </r>
  <r>
    <n v="169"/>
    <n v="2"/>
    <m/>
    <m/>
    <m/>
    <m/>
    <d v="2016-08-07T21:55:45"/>
    <d v="2016-08-07T21:58:34"/>
    <n v="3186"/>
    <s v="Grove St PATH         "/>
    <n v="40.71958611647166"/>
    <n v="-74.043117463588715"/>
    <n v="3211"/>
    <x v="14"/>
    <n v="40.721525149999998"/>
    <n v="-74.046304543000005"/>
    <n v="26177"/>
    <x v="0"/>
    <m/>
    <m/>
    <m/>
    <m/>
    <n v="1985"/>
    <n v="39"/>
    <m/>
    <n v="1"/>
  </r>
  <r>
    <n v="418"/>
    <n v="6"/>
    <m/>
    <m/>
    <m/>
    <m/>
    <d v="2016-08-07T22:00:31"/>
    <d v="2016-08-07T22:07:30"/>
    <n v="3275"/>
    <s v="Columbus Drive        "/>
    <n v="40.718355198232139"/>
    <n v="-74.038914442062378"/>
    <n v="3203"/>
    <x v="9"/>
    <n v="40.727595966000003"/>
    <n v="-74.044247311000007"/>
    <n v="26237"/>
    <x v="0"/>
    <m/>
    <m/>
    <m/>
    <m/>
    <n v="1989"/>
    <n v="35"/>
    <m/>
    <n v="1"/>
  </r>
  <r>
    <n v="1520"/>
    <n v="25"/>
    <m/>
    <m/>
    <m/>
    <m/>
    <d v="2016-08-07T22:06:11"/>
    <d v="2016-08-07T22:31:32"/>
    <n v="3225"/>
    <s v="Baldwin at Montgomery "/>
    <n v="40.723658899999997"/>
    <n v="-74.064194299999997"/>
    <n v="3195"/>
    <x v="3"/>
    <n v="40.730742625306583"/>
    <n v="-74.063783884048462"/>
    <n v="26228"/>
    <x v="0"/>
    <m/>
    <m/>
    <m/>
    <m/>
    <n v="1986"/>
    <n v="38"/>
    <m/>
    <n v="1"/>
  </r>
  <r>
    <n v="765"/>
    <n v="12"/>
    <m/>
    <m/>
    <m/>
    <m/>
    <d v="2016-08-07T22:07:14"/>
    <d v="2016-08-07T22:20:00"/>
    <n v="3205"/>
    <s v="JC Medical Center     "/>
    <n v="40.716539780991937"/>
    <n v="-74.049637913703904"/>
    <n v="3225"/>
    <x v="38"/>
    <n v="40.723658899999997"/>
    <n v="-74.064194299999997"/>
    <n v="26275"/>
    <x v="0"/>
    <m/>
    <m/>
    <m/>
    <m/>
    <n v="1991"/>
    <n v="33"/>
    <m/>
    <n v="2"/>
  </r>
  <r>
    <n v="659"/>
    <n v="10"/>
    <m/>
    <m/>
    <m/>
    <m/>
    <d v="2016-08-07T22:09:34"/>
    <d v="2016-08-07T22:20:33"/>
    <n v="3184"/>
    <s v="Paulus Hook           "/>
    <n v="40.7141454"/>
    <n v="-74.033551900000006"/>
    <n v="3186"/>
    <x v="5"/>
    <n v="40.71958611647166"/>
    <n v="-74.043117463588715"/>
    <n v="24649"/>
    <x v="0"/>
    <m/>
    <m/>
    <m/>
    <m/>
    <n v="1991"/>
    <n v="33"/>
    <m/>
    <n v="1"/>
  </r>
  <r>
    <n v="600"/>
    <n v="10"/>
    <m/>
    <m/>
    <m/>
    <m/>
    <d v="2016-08-07T22:12:25"/>
    <d v="2016-08-07T22:22:26"/>
    <n v="3195"/>
    <s v="Sip Ave               "/>
    <n v="40.730742625306583"/>
    <n v="-74.063783884048462"/>
    <n v="3212"/>
    <x v="40"/>
    <n v="40.734785817999999"/>
    <n v="-74.050443635999997"/>
    <n v="24493"/>
    <x v="0"/>
    <m/>
    <m/>
    <m/>
    <m/>
    <n v="1971"/>
    <n v="53"/>
    <m/>
    <n v="2"/>
  </r>
  <r>
    <n v="119"/>
    <n v="1"/>
    <m/>
    <m/>
    <m/>
    <m/>
    <d v="2016-08-07T22:12:58"/>
    <d v="2016-08-07T22:14:58"/>
    <n v="3275"/>
    <s v="Columbus Drive        "/>
    <n v="40.718355198232139"/>
    <n v="-74.038914442062378"/>
    <n v="3187"/>
    <x v="16"/>
    <n v="40.721123599999999"/>
    <n v="-74.038050949999999"/>
    <n v="26253"/>
    <x v="0"/>
    <m/>
    <m/>
    <m/>
    <m/>
    <n v="1990"/>
    <n v="34"/>
    <m/>
    <n v="1"/>
  </r>
  <r>
    <n v="220"/>
    <n v="3"/>
    <m/>
    <m/>
    <m/>
    <m/>
    <d v="2016-08-07T22:13:20"/>
    <d v="2016-08-07T22:17:00"/>
    <n v="3195"/>
    <s v="Sip Ave               "/>
    <n v="40.730742625306583"/>
    <n v="-74.063783884048462"/>
    <n v="3194"/>
    <x v="20"/>
    <n v="40.725339925355797"/>
    <n v="-74.067622125148773"/>
    <n v="26205"/>
    <x v="0"/>
    <m/>
    <m/>
    <m/>
    <m/>
    <n v="1981"/>
    <n v="43"/>
    <m/>
    <n v="1"/>
  </r>
  <r>
    <n v="828"/>
    <n v="13"/>
    <m/>
    <m/>
    <m/>
    <m/>
    <d v="2016-08-07T22:18:25"/>
    <d v="2016-08-07T22:32:13"/>
    <n v="3193"/>
    <s v="Lincoln Park          "/>
    <n v="40.724605099886901"/>
    <n v="-74.078405946493149"/>
    <n v="3195"/>
    <x v="3"/>
    <n v="40.730742625306583"/>
    <n v="-74.063783884048462"/>
    <n v="26249"/>
    <x v="0"/>
    <m/>
    <m/>
    <m/>
    <m/>
    <n v="1987"/>
    <n v="37"/>
    <m/>
    <n v="2"/>
  </r>
  <r>
    <n v="204"/>
    <n v="3"/>
    <m/>
    <m/>
    <m/>
    <m/>
    <d v="2016-08-07T22:19:13"/>
    <d v="2016-08-07T22:22:37"/>
    <n v="3211"/>
    <s v="Newark Ave            "/>
    <n v="40.721525149999998"/>
    <n v="-74.046304543000005"/>
    <n v="3278"/>
    <x v="12"/>
    <n v="40.725685483629007"/>
    <n v="-74.048790335655212"/>
    <n v="24491"/>
    <x v="0"/>
    <m/>
    <m/>
    <m/>
    <m/>
    <n v="1989"/>
    <n v="35"/>
    <m/>
    <n v="2"/>
  </r>
  <r>
    <n v="422"/>
    <n v="7"/>
    <m/>
    <m/>
    <m/>
    <m/>
    <d v="2016-08-07T22:22:49"/>
    <d v="2016-08-07T22:29:51"/>
    <n v="3183"/>
    <s v="Exchange Place        "/>
    <n v="40.716246900000002"/>
    <n v="-74.033458800000005"/>
    <n v="3186"/>
    <x v="5"/>
    <n v="40.71958611647166"/>
    <n v="-74.043117463588715"/>
    <n v="24403"/>
    <x v="0"/>
    <m/>
    <m/>
    <m/>
    <m/>
    <n v="1987"/>
    <n v="37"/>
    <m/>
    <n v="1"/>
  </r>
  <r>
    <n v="1993"/>
    <n v="33"/>
    <m/>
    <m/>
    <m/>
    <m/>
    <d v="2016-08-07T22:23:15"/>
    <d v="2016-08-07T22:56:29"/>
    <n v="3186"/>
    <s v="Grove St PATH         "/>
    <n v="40.71958611647166"/>
    <n v="-74.043117463588715"/>
    <n v="3206"/>
    <x v="1"/>
    <n v="40.7311689"/>
    <n v="-74.057573599999998"/>
    <n v="24555"/>
    <x v="0"/>
    <m/>
    <m/>
    <m/>
    <m/>
    <n v="1991"/>
    <n v="33"/>
    <m/>
    <n v="1"/>
  </r>
  <r>
    <n v="162"/>
    <n v="2"/>
    <m/>
    <m/>
    <m/>
    <m/>
    <d v="2016-08-07T22:23:57"/>
    <d v="2016-08-07T22:26:40"/>
    <n v="3186"/>
    <s v="Grove St PATH         "/>
    <n v="40.71958611647166"/>
    <n v="-74.043117463588715"/>
    <n v="3211"/>
    <x v="14"/>
    <n v="40.721525149999998"/>
    <n v="-74.046304543000005"/>
    <n v="24665"/>
    <x v="0"/>
    <m/>
    <m/>
    <m/>
    <m/>
    <n v="1983"/>
    <n v="41"/>
    <m/>
    <n v="1"/>
  </r>
  <r>
    <n v="473"/>
    <n v="7"/>
    <m/>
    <m/>
    <m/>
    <m/>
    <d v="2016-08-07T22:24:02"/>
    <d v="2016-08-07T22:31:55"/>
    <n v="3183"/>
    <s v="Exchange Place        "/>
    <n v="40.716246900000002"/>
    <n v="-74.033458800000005"/>
    <n v="3267"/>
    <x v="33"/>
    <n v="40.712418823756899"/>
    <n v="-74.038525521755219"/>
    <n v="24434"/>
    <x v="0"/>
    <m/>
    <m/>
    <m/>
    <m/>
    <n v="1988"/>
    <n v="36"/>
    <m/>
    <n v="2"/>
  </r>
  <r>
    <n v="463"/>
    <n v="7"/>
    <m/>
    <m/>
    <m/>
    <m/>
    <d v="2016-08-07T22:24:04"/>
    <d v="2016-08-07T22:31:47"/>
    <n v="3183"/>
    <s v="Exchange Place        "/>
    <n v="40.716246900000002"/>
    <n v="-74.033458800000005"/>
    <n v="3267"/>
    <x v="33"/>
    <n v="40.712418823756899"/>
    <n v="-74.038525521755219"/>
    <n v="24720"/>
    <x v="0"/>
    <m/>
    <m/>
    <m/>
    <m/>
    <n v="1989"/>
    <n v="35"/>
    <m/>
    <n v="1"/>
  </r>
  <r>
    <n v="573"/>
    <n v="9"/>
    <m/>
    <m/>
    <m/>
    <m/>
    <d v="2016-08-07T22:24:20"/>
    <d v="2016-08-07T22:33:53"/>
    <n v="3203"/>
    <s v="Hamilton Park         "/>
    <n v="40.727595966000003"/>
    <n v="-74.044247311000007"/>
    <n v="3225"/>
    <x v="38"/>
    <n v="40.723658899999997"/>
    <n v="-74.064194299999997"/>
    <n v="24644"/>
    <x v="0"/>
    <m/>
    <m/>
    <m/>
    <m/>
    <n v="1986"/>
    <n v="38"/>
    <m/>
    <n v="1"/>
  </r>
  <r>
    <n v="438"/>
    <n v="7"/>
    <m/>
    <m/>
    <m/>
    <m/>
    <d v="2016-08-07T22:24:59"/>
    <d v="2016-08-07T22:32:18"/>
    <n v="3195"/>
    <s v="Sip Ave               "/>
    <n v="40.730742625306583"/>
    <n v="-74.063783884048462"/>
    <n v="3207"/>
    <x v="32"/>
    <n v="40.737603700000001"/>
    <n v="-74.052478300000004"/>
    <n v="24712"/>
    <x v="0"/>
    <m/>
    <m/>
    <m/>
    <m/>
    <n v="1976"/>
    <n v="48"/>
    <m/>
    <n v="2"/>
  </r>
  <r>
    <n v="397"/>
    <n v="6"/>
    <m/>
    <m/>
    <m/>
    <m/>
    <d v="2016-08-07T22:28:34"/>
    <d v="2016-08-07T22:35:12"/>
    <n v="3187"/>
    <s v="Warren St             "/>
    <n v="40.721123599999999"/>
    <n v="-74.038050949999999"/>
    <n v="3276"/>
    <x v="6"/>
    <n v="40.714584035358932"/>
    <n v="-74.042817056179047"/>
    <n v="26253"/>
    <x v="0"/>
    <m/>
    <m/>
    <m/>
    <m/>
    <n v="1989"/>
    <n v="35"/>
    <m/>
    <n v="2"/>
  </r>
  <r>
    <n v="454"/>
    <n v="7"/>
    <m/>
    <m/>
    <m/>
    <m/>
    <d v="2016-08-07T22:29:26"/>
    <d v="2016-08-07T22:37:00"/>
    <n v="3220"/>
    <s v="5 Corners Library     "/>
    <n v="40.734961020009514"/>
    <n v="-74.059503078460693"/>
    <n v="3225"/>
    <x v="38"/>
    <n v="40.723658899999997"/>
    <n v="-74.064194299999997"/>
    <n v="24415"/>
    <x v="0"/>
    <m/>
    <m/>
    <m/>
    <m/>
    <n v="1983"/>
    <n v="41"/>
    <m/>
    <n v="1"/>
  </r>
  <r>
    <n v="273"/>
    <n v="4"/>
    <m/>
    <m/>
    <m/>
    <m/>
    <d v="2016-08-07T22:31:38"/>
    <d v="2016-08-07T22:36:11"/>
    <n v="3186"/>
    <s v="Grove St PATH         "/>
    <n v="40.71958611647166"/>
    <n v="-74.043117463588715"/>
    <n v="3278"/>
    <x v="12"/>
    <n v="40.725685483629007"/>
    <n v="-74.048790335655212"/>
    <n v="24559"/>
    <x v="0"/>
    <m/>
    <m/>
    <m/>
    <m/>
    <n v="1980"/>
    <n v="44"/>
    <m/>
    <n v="2"/>
  </r>
  <r>
    <n v="919"/>
    <n v="15"/>
    <m/>
    <m/>
    <m/>
    <m/>
    <d v="2016-08-07T22:35:05"/>
    <d v="2016-08-07T22:50:24"/>
    <n v="3186"/>
    <s v="Grove St PATH         "/>
    <n v="40.71958611647166"/>
    <n v="-74.043117463588715"/>
    <n v="3190"/>
    <x v="2"/>
    <n v="40.710467023379699"/>
    <n v="-74.070038795471191"/>
    <n v="24403"/>
    <x v="0"/>
    <m/>
    <m/>
    <m/>
    <m/>
    <n v="1987"/>
    <n v="37"/>
    <m/>
    <n v="1"/>
  </r>
  <r>
    <n v="700"/>
    <n v="11"/>
    <m/>
    <m/>
    <m/>
    <m/>
    <d v="2016-08-07T22:39:04"/>
    <d v="2016-08-07T22:50:44"/>
    <n v="3187"/>
    <s v="Warren St             "/>
    <n v="40.721123599999999"/>
    <n v="-74.038050949999999"/>
    <n v="3187"/>
    <x v="16"/>
    <n v="40.721123599999999"/>
    <n v="-74.038050949999999"/>
    <n v="24433"/>
    <x v="0"/>
    <m/>
    <m/>
    <m/>
    <m/>
    <n v="1990"/>
    <n v="34"/>
    <m/>
    <n v="1"/>
  </r>
  <r>
    <n v="439"/>
    <n v="7"/>
    <m/>
    <m/>
    <m/>
    <m/>
    <d v="2016-08-07T22:40:37"/>
    <d v="2016-08-07T22:47:57"/>
    <n v="3183"/>
    <s v="Exchange Place        "/>
    <n v="40.716246900000002"/>
    <n v="-74.033458800000005"/>
    <n v="3276"/>
    <x v="6"/>
    <n v="40.714584035358932"/>
    <n v="-74.042817056179047"/>
    <n v="26286"/>
    <x v="0"/>
    <m/>
    <m/>
    <m/>
    <m/>
    <n v="1982"/>
    <n v="42"/>
    <m/>
    <n v="1"/>
  </r>
  <r>
    <n v="245"/>
    <n v="4"/>
    <m/>
    <m/>
    <m/>
    <m/>
    <d v="2016-08-07T22:41:46"/>
    <d v="2016-08-07T22:45:52"/>
    <n v="3186"/>
    <s v="Grove St PATH         "/>
    <n v="40.71958611647166"/>
    <n v="-74.043117463588715"/>
    <n v="3203"/>
    <x v="9"/>
    <n v="40.727595966000003"/>
    <n v="-74.044247311000007"/>
    <n v="24505"/>
    <x v="0"/>
    <m/>
    <m/>
    <m/>
    <m/>
    <n v="1968"/>
    <n v="56"/>
    <m/>
    <n v="1"/>
  </r>
  <r>
    <n v="533"/>
    <n v="8"/>
    <m/>
    <m/>
    <m/>
    <m/>
    <d v="2016-08-07T22:42:18"/>
    <d v="2016-08-07T22:51:11"/>
    <n v="3193"/>
    <s v="Lincoln Park          "/>
    <n v="40.724605099886901"/>
    <n v="-74.078405946493149"/>
    <n v="3195"/>
    <x v="3"/>
    <n v="40.730742625306583"/>
    <n v="-74.063783884048462"/>
    <n v="24689"/>
    <x v="0"/>
    <m/>
    <m/>
    <m/>
    <m/>
    <n v="1986"/>
    <n v="38"/>
    <m/>
    <n v="1"/>
  </r>
  <r>
    <n v="233"/>
    <n v="3"/>
    <m/>
    <m/>
    <m/>
    <m/>
    <d v="2016-08-07T22:45:40"/>
    <d v="2016-08-07T22:49:34"/>
    <n v="3211"/>
    <s v="Newark Ave            "/>
    <n v="40.721525149999998"/>
    <n v="-74.046304543000005"/>
    <n v="3278"/>
    <x v="12"/>
    <n v="40.725685483629007"/>
    <n v="-74.048790335655212"/>
    <n v="24581"/>
    <x v="0"/>
    <m/>
    <m/>
    <m/>
    <m/>
    <n v="1981"/>
    <n v="43"/>
    <m/>
    <n v="1"/>
  </r>
  <r>
    <n v="123"/>
    <n v="2"/>
    <m/>
    <m/>
    <m/>
    <m/>
    <d v="2016-08-07T22:47:20"/>
    <d v="2016-08-07T22:49:23"/>
    <n v="3211"/>
    <s v="Newark Ave            "/>
    <n v="40.721525149999998"/>
    <n v="-74.046304543000005"/>
    <n v="3209"/>
    <x v="28"/>
    <n v="40.724176499999999"/>
    <n v="-74.050656399999994"/>
    <n v="24665"/>
    <x v="0"/>
    <m/>
    <m/>
    <m/>
    <m/>
    <n v="1976"/>
    <n v="48"/>
    <m/>
    <n v="1"/>
  </r>
  <r>
    <n v="401"/>
    <n v="6"/>
    <m/>
    <m/>
    <m/>
    <m/>
    <d v="2016-08-07T22:50:17"/>
    <d v="2016-08-07T22:56:59"/>
    <n v="3195"/>
    <s v="Sip Ave               "/>
    <n v="40.730742625306583"/>
    <n v="-74.063783884048462"/>
    <n v="3225"/>
    <x v="38"/>
    <n v="40.723658899999997"/>
    <n v="-74.064194299999997"/>
    <n v="26228"/>
    <x v="0"/>
    <m/>
    <m/>
    <m/>
    <m/>
    <n v="1986"/>
    <n v="38"/>
    <m/>
    <n v="1"/>
  </r>
  <r>
    <n v="368"/>
    <n v="6"/>
    <m/>
    <m/>
    <m/>
    <m/>
    <d v="2016-08-07T22:51:34"/>
    <d v="2016-08-07T22:57:43"/>
    <n v="3195"/>
    <s v="Sip Ave               "/>
    <n v="40.730742625306583"/>
    <n v="-74.063783884048462"/>
    <n v="3225"/>
    <x v="38"/>
    <n v="40.723658899999997"/>
    <n v="-74.064194299999997"/>
    <n v="26160"/>
    <x v="0"/>
    <m/>
    <m/>
    <m/>
    <m/>
    <n v="1987"/>
    <n v="37"/>
    <m/>
    <n v="2"/>
  </r>
  <r>
    <n v="189"/>
    <n v="3"/>
    <m/>
    <m/>
    <m/>
    <m/>
    <d v="2016-08-07T22:53:54"/>
    <d v="2016-08-07T22:57:04"/>
    <n v="3211"/>
    <s v="Newark Ave            "/>
    <n v="40.721525149999998"/>
    <n v="-74.046304543000005"/>
    <n v="3213"/>
    <x v="7"/>
    <n v="40.718488919999999"/>
    <n v="-74.047726624999996"/>
    <n v="26177"/>
    <x v="0"/>
    <m/>
    <m/>
    <m/>
    <m/>
    <n v="1991"/>
    <n v="33"/>
    <m/>
    <n v="1"/>
  </r>
  <r>
    <n v="382"/>
    <n v="6"/>
    <m/>
    <m/>
    <m/>
    <m/>
    <d v="2016-08-07T22:54:06"/>
    <d v="2016-08-07T23:00:29"/>
    <n v="3213"/>
    <s v="Van Vorst Park        "/>
    <n v="40.718488919999999"/>
    <n v="-74.047726624999996"/>
    <n v="3185"/>
    <x v="13"/>
    <n v="40.717732499999997"/>
    <n v="-74.043845000000005"/>
    <n v="26188"/>
    <x v="0"/>
    <m/>
    <m/>
    <m/>
    <m/>
    <n v="1983"/>
    <n v="41"/>
    <m/>
    <n v="1"/>
  </r>
  <r>
    <n v="159"/>
    <n v="2"/>
    <m/>
    <m/>
    <m/>
    <m/>
    <d v="2016-08-07T22:54:13"/>
    <d v="2016-08-07T22:56:52"/>
    <n v="3187"/>
    <s v="Warren St             "/>
    <n v="40.721123599999999"/>
    <n v="-74.038050949999999"/>
    <n v="3275"/>
    <x v="17"/>
    <n v="40.718355198232139"/>
    <n v="-74.038914442062378"/>
    <n v="24663"/>
    <x v="0"/>
    <m/>
    <m/>
    <m/>
    <m/>
    <n v="1990"/>
    <n v="34"/>
    <m/>
    <n v="1"/>
  </r>
  <r>
    <n v="276"/>
    <n v="4"/>
    <m/>
    <m/>
    <m/>
    <m/>
    <d v="2016-08-07T22:56:31"/>
    <d v="2016-08-07T23:01:07"/>
    <n v="3186"/>
    <s v="Grove St PATH         "/>
    <n v="40.71958611647166"/>
    <n v="-74.043117463588715"/>
    <n v="3203"/>
    <x v="9"/>
    <n v="40.727595966000003"/>
    <n v="-74.044247311000007"/>
    <n v="24556"/>
    <x v="0"/>
    <m/>
    <m/>
    <m/>
    <m/>
    <n v="1976"/>
    <n v="48"/>
    <m/>
    <n v="1"/>
  </r>
  <r>
    <n v="551"/>
    <n v="9"/>
    <m/>
    <m/>
    <m/>
    <m/>
    <d v="2016-08-07T23:01:35"/>
    <d v="2016-08-07T23:10:47"/>
    <n v="3195"/>
    <s v="Sip Ave               "/>
    <n v="40.730742625306583"/>
    <n v="-74.063783884048462"/>
    <n v="3193"/>
    <x v="4"/>
    <n v="40.724605099886901"/>
    <n v="-74.078405946493149"/>
    <n v="26249"/>
    <x v="0"/>
    <m/>
    <m/>
    <m/>
    <m/>
    <n v="1984"/>
    <n v="40"/>
    <m/>
    <n v="1"/>
  </r>
  <r>
    <n v="286"/>
    <n v="4"/>
    <m/>
    <m/>
    <m/>
    <m/>
    <d v="2016-08-07T23:14:21"/>
    <d v="2016-08-07T23:19:07"/>
    <n v="3213"/>
    <s v="Van Vorst Park        "/>
    <n v="40.718488919999999"/>
    <n v="-74.047726624999996"/>
    <n v="3211"/>
    <x v="14"/>
    <n v="40.721525149999998"/>
    <n v="-74.046304543000005"/>
    <n v="26177"/>
    <x v="0"/>
    <m/>
    <m/>
    <m/>
    <m/>
    <n v="1991"/>
    <n v="33"/>
    <m/>
    <n v="1"/>
  </r>
  <r>
    <n v="594"/>
    <n v="9"/>
    <m/>
    <m/>
    <m/>
    <m/>
    <d v="2016-08-07T23:14:21"/>
    <d v="2016-08-07T23:24:15"/>
    <n v="3195"/>
    <s v="Sip Ave               "/>
    <n v="40.730742625306583"/>
    <n v="-74.063783884048462"/>
    <n v="3191"/>
    <x v="30"/>
    <n v="40.7182113"/>
    <n v="-74.083639399999996"/>
    <n v="26302"/>
    <x v="0"/>
    <m/>
    <m/>
    <m/>
    <m/>
    <n v="1963"/>
    <n v="61"/>
    <m/>
    <n v="1"/>
  </r>
  <r>
    <n v="472"/>
    <n v="7"/>
    <m/>
    <m/>
    <m/>
    <m/>
    <d v="2016-08-07T23:24:18"/>
    <d v="2016-08-07T23:32:10"/>
    <n v="3186"/>
    <s v="Grove St PATH         "/>
    <n v="40.71958611647166"/>
    <n v="-74.043117463588715"/>
    <n v="3199"/>
    <x v="21"/>
    <n v="40.728744800000001"/>
    <n v="-74.032108199999996"/>
    <n v="26162"/>
    <x v="0"/>
    <m/>
    <m/>
    <m/>
    <m/>
    <n v="1979"/>
    <n v="45"/>
    <m/>
    <n v="1"/>
  </r>
  <r>
    <n v="147"/>
    <n v="2"/>
    <m/>
    <m/>
    <m/>
    <m/>
    <d v="2016-08-07T23:29:26"/>
    <d v="2016-08-07T23:31:53"/>
    <n v="3195"/>
    <s v="Sip Ave               "/>
    <n v="40.730742625306583"/>
    <n v="-74.063783884048462"/>
    <n v="3194"/>
    <x v="20"/>
    <n v="40.725339925355797"/>
    <n v="-74.067622125148773"/>
    <n v="24689"/>
    <x v="0"/>
    <m/>
    <m/>
    <m/>
    <m/>
    <n v="1972"/>
    <n v="52"/>
    <m/>
    <n v="1"/>
  </r>
  <r>
    <n v="425"/>
    <n v="7"/>
    <m/>
    <m/>
    <m/>
    <m/>
    <d v="2016-08-07T23:41:25"/>
    <d v="2016-08-07T23:48:30"/>
    <n v="3186"/>
    <s v="Grove St PATH         "/>
    <n v="40.71958611647166"/>
    <n v="-74.043117463588715"/>
    <n v="3270"/>
    <x v="18"/>
    <n v="40.725289107811321"/>
    <n v="-74.045571684837341"/>
    <n v="26218"/>
    <x v="0"/>
    <m/>
    <m/>
    <m/>
    <m/>
    <n v="1984"/>
    <n v="40"/>
    <m/>
    <n v="1"/>
  </r>
  <r>
    <n v="190"/>
    <n v="3"/>
    <m/>
    <m/>
    <m/>
    <m/>
    <d v="2016-08-07T23:44:08"/>
    <d v="2016-08-07T23:47:18"/>
    <n v="3186"/>
    <s v="Grove St PATH         "/>
    <n v="40.71958611647166"/>
    <n v="-74.043117463588715"/>
    <n v="3209"/>
    <x v="28"/>
    <n v="40.724176499999999"/>
    <n v="-74.050656399999994"/>
    <n v="24411"/>
    <x v="0"/>
    <m/>
    <m/>
    <m/>
    <m/>
    <n v="1994"/>
    <n v="30"/>
    <m/>
    <n v="1"/>
  </r>
  <r>
    <n v="616"/>
    <n v="10"/>
    <m/>
    <m/>
    <m/>
    <m/>
    <d v="2016-08-07T23:53:20"/>
    <d v="2016-08-08T00:03:36"/>
    <n v="3201"/>
    <s v="Dey St                "/>
    <n v="40.737710999999997"/>
    <n v="-74.066920999999994"/>
    <n v="3210"/>
    <x v="27"/>
    <n v="40.742677141000001"/>
    <n v="-74.051788633000001"/>
    <n v="26306"/>
    <x v="0"/>
    <m/>
    <m/>
    <m/>
    <m/>
    <n v="1991"/>
    <n v="33"/>
    <m/>
    <n v="1"/>
  </r>
  <r>
    <n v="311"/>
    <n v="5"/>
    <m/>
    <m/>
    <m/>
    <m/>
    <d v="2016-08-07T23:57:03"/>
    <d v="2016-08-08T00:02:14"/>
    <n v="3276"/>
    <s v="Marin Light Rail      "/>
    <n v="40.714584035358932"/>
    <n v="-74.042817056179047"/>
    <n v="3214"/>
    <x v="19"/>
    <n v="40.712774199999998"/>
    <n v="-74.0364857"/>
    <n v="24659"/>
    <x v="0"/>
    <m/>
    <m/>
    <m/>
    <m/>
    <n v="1958"/>
    <n v="66"/>
    <m/>
    <n v="1"/>
  </r>
  <r>
    <n v="1626"/>
    <n v="27"/>
    <m/>
    <m/>
    <m/>
    <m/>
    <d v="2016-08-08T00:05:12"/>
    <d v="2016-08-08T00:32:18"/>
    <n v="3275"/>
    <s v="Columbus Drive        "/>
    <n v="40.718355198232139"/>
    <n v="-74.038914442062378"/>
    <n v="3186"/>
    <x v="5"/>
    <n v="40.71958611647166"/>
    <n v="-74.043117463588715"/>
    <n v="24663"/>
    <x v="1"/>
    <m/>
    <m/>
    <m/>
    <m/>
    <m/>
    <s v=""/>
    <m/>
    <n v="0"/>
  </r>
  <r>
    <n v="1994"/>
    <n v="33"/>
    <m/>
    <m/>
    <m/>
    <m/>
    <d v="2016-08-08T00:07:20"/>
    <d v="2016-08-08T00:40:34"/>
    <n v="3199"/>
    <s v="Newport Pkwy          "/>
    <n v="40.728744800000001"/>
    <n v="-74.032108199999996"/>
    <n v="3199"/>
    <x v="21"/>
    <n v="40.728744800000001"/>
    <n v="-74.032108199999996"/>
    <n v="26162"/>
    <x v="0"/>
    <m/>
    <m/>
    <m/>
    <m/>
    <n v="1975"/>
    <n v="49"/>
    <m/>
    <n v="1"/>
  </r>
  <r>
    <n v="246"/>
    <n v="4"/>
    <m/>
    <m/>
    <m/>
    <m/>
    <d v="2016-08-08T00:10:59"/>
    <d v="2016-08-08T00:15:05"/>
    <n v="3203"/>
    <s v="Hamilton Park         "/>
    <n v="40.727595966000003"/>
    <n v="-74.044247311000007"/>
    <n v="3273"/>
    <x v="0"/>
    <n v="40.721650724879986"/>
    <n v="-74.042884111404419"/>
    <n v="26279"/>
    <x v="0"/>
    <m/>
    <m/>
    <m/>
    <m/>
    <n v="1968"/>
    <n v="56"/>
    <m/>
    <n v="1"/>
  </r>
  <r>
    <n v="506"/>
    <n v="8"/>
    <m/>
    <m/>
    <m/>
    <m/>
    <d v="2016-08-08T00:13:24"/>
    <d v="2016-08-08T00:21:50"/>
    <n v="3194"/>
    <s v="McGinley Square       "/>
    <n v="40.725339925355797"/>
    <n v="-74.067622125148773"/>
    <n v="3186"/>
    <x v="5"/>
    <n v="40.71958611647166"/>
    <n v="-74.043117463588715"/>
    <n v="24673"/>
    <x v="0"/>
    <m/>
    <m/>
    <m/>
    <m/>
    <n v="1986"/>
    <n v="38"/>
    <m/>
    <n v="1"/>
  </r>
  <r>
    <n v="613"/>
    <n v="10"/>
    <m/>
    <m/>
    <m/>
    <m/>
    <d v="2016-08-08T00:14:57"/>
    <d v="2016-08-08T00:25:10"/>
    <n v="3199"/>
    <s v="Newport Pkwy          "/>
    <n v="40.728744800000001"/>
    <n v="-74.032108199999996"/>
    <n v="3214"/>
    <x v="19"/>
    <n v="40.712774199999998"/>
    <n v="-74.0364857"/>
    <n v="24604"/>
    <x v="0"/>
    <m/>
    <m/>
    <m/>
    <m/>
    <n v="1977"/>
    <n v="47"/>
    <m/>
    <n v="1"/>
  </r>
  <r>
    <n v="845"/>
    <n v="14"/>
    <m/>
    <m/>
    <m/>
    <m/>
    <d v="2016-08-08T00:18:51"/>
    <d v="2016-08-08T00:32:57"/>
    <n v="3183"/>
    <s v="Exchange Place        "/>
    <n v="40.716246900000002"/>
    <n v="-74.033458800000005"/>
    <n v="3190"/>
    <x v="2"/>
    <n v="40.710467023379699"/>
    <n v="-74.070038795471191"/>
    <n v="24691"/>
    <x v="0"/>
    <m/>
    <m/>
    <m/>
    <m/>
    <n v="1979"/>
    <n v="45"/>
    <m/>
    <n v="1"/>
  </r>
  <r>
    <n v="392"/>
    <n v="6"/>
    <m/>
    <m/>
    <m/>
    <m/>
    <d v="2016-08-08T00:19:49"/>
    <d v="2016-08-08T00:26:22"/>
    <n v="3202"/>
    <s v="Newport PATH          "/>
    <n v="40.727223500000001"/>
    <n v="-74.033758899999995"/>
    <n v="3203"/>
    <x v="9"/>
    <n v="40.727595966000003"/>
    <n v="-74.044247311000007"/>
    <n v="24531"/>
    <x v="0"/>
    <m/>
    <m/>
    <m/>
    <m/>
    <n v="1991"/>
    <n v="33"/>
    <m/>
    <n v="1"/>
  </r>
  <r>
    <n v="173"/>
    <n v="2"/>
    <m/>
    <m/>
    <m/>
    <m/>
    <d v="2016-08-08T00:23:04"/>
    <d v="2016-08-08T00:25:57"/>
    <n v="3202"/>
    <s v="Newport PATH          "/>
    <n v="40.727223500000001"/>
    <n v="-74.033758899999995"/>
    <n v="3199"/>
    <x v="21"/>
    <n v="40.728744800000001"/>
    <n v="-74.032108199999996"/>
    <n v="24622"/>
    <x v="0"/>
    <m/>
    <m/>
    <m/>
    <m/>
    <n v="1989"/>
    <n v="35"/>
    <m/>
    <n v="2"/>
  </r>
  <r>
    <n v="162"/>
    <n v="2"/>
    <m/>
    <m/>
    <m/>
    <m/>
    <d v="2016-08-08T00:23:08"/>
    <d v="2016-08-08T00:25:51"/>
    <n v="3202"/>
    <s v="Newport PATH          "/>
    <n v="40.727223500000001"/>
    <n v="-74.033758899999995"/>
    <n v="3199"/>
    <x v="21"/>
    <n v="40.728744800000001"/>
    <n v="-74.032108199999996"/>
    <n v="24528"/>
    <x v="0"/>
    <m/>
    <m/>
    <m/>
    <m/>
    <n v="1990"/>
    <n v="34"/>
    <m/>
    <n v="1"/>
  </r>
  <r>
    <n v="332"/>
    <n v="5"/>
    <m/>
    <m/>
    <m/>
    <m/>
    <d v="2016-08-08T00:34:35"/>
    <d v="2016-08-08T00:40:07"/>
    <n v="3186"/>
    <s v="Grove St PATH         "/>
    <n v="40.71958611647166"/>
    <n v="-74.043117463588715"/>
    <n v="3209"/>
    <x v="28"/>
    <n v="40.724176499999999"/>
    <n v="-74.050656399999994"/>
    <n v="24562"/>
    <x v="0"/>
    <m/>
    <m/>
    <m/>
    <m/>
    <n v="1964"/>
    <n v="60"/>
    <m/>
    <n v="2"/>
  </r>
  <r>
    <n v="1801"/>
    <n v="30"/>
    <m/>
    <m/>
    <m/>
    <m/>
    <d v="2016-08-08T00:35:25"/>
    <d v="2016-08-08T01:05:26"/>
    <n v="3186"/>
    <s v="Grove St PATH         "/>
    <n v="40.71958611647166"/>
    <n v="-74.043117463588715"/>
    <n v="3186"/>
    <x v="5"/>
    <n v="40.71958611647166"/>
    <n v="-74.043117463588715"/>
    <n v="24649"/>
    <x v="1"/>
    <m/>
    <m/>
    <m/>
    <m/>
    <m/>
    <s v=""/>
    <m/>
    <n v="0"/>
  </r>
  <r>
    <n v="250"/>
    <n v="4"/>
    <m/>
    <m/>
    <m/>
    <m/>
    <d v="2016-08-08T00:42:24"/>
    <d v="2016-08-08T00:46:34"/>
    <n v="3186"/>
    <s v="Grove St PATH         "/>
    <n v="40.71958611647166"/>
    <n v="-74.043117463588715"/>
    <n v="3278"/>
    <x v="12"/>
    <n v="40.725685483629007"/>
    <n v="-74.048790335655212"/>
    <n v="24478"/>
    <x v="0"/>
    <m/>
    <m/>
    <m/>
    <m/>
    <n v="1982"/>
    <n v="42"/>
    <m/>
    <n v="1"/>
  </r>
  <r>
    <n v="667"/>
    <n v="11"/>
    <m/>
    <m/>
    <m/>
    <m/>
    <d v="2016-08-08T00:52:22"/>
    <d v="2016-08-08T01:03:29"/>
    <n v="3183"/>
    <s v="Exchange Place        "/>
    <n v="40.716246900000002"/>
    <n v="-74.033458800000005"/>
    <n v="3190"/>
    <x v="2"/>
    <n v="40.710467023379699"/>
    <n v="-74.070038795471191"/>
    <n v="24511"/>
    <x v="0"/>
    <m/>
    <m/>
    <m/>
    <m/>
    <n v="1988"/>
    <n v="36"/>
    <m/>
    <n v="1"/>
  </r>
  <r>
    <n v="998"/>
    <n v="16"/>
    <m/>
    <m/>
    <m/>
    <m/>
    <d v="2016-08-08T01:09:00"/>
    <d v="2016-08-08T01:25:38"/>
    <n v="3186"/>
    <s v="Grove St PATH         "/>
    <n v="40.71958611647166"/>
    <n v="-74.043117463588715"/>
    <n v="3184"/>
    <x v="8"/>
    <n v="40.7141454"/>
    <n v="-74.033551900000006"/>
    <n v="24649"/>
    <x v="1"/>
    <m/>
    <m/>
    <m/>
    <m/>
    <m/>
    <s v=""/>
    <m/>
    <n v="0"/>
  </r>
  <r>
    <n v="809"/>
    <n v="13"/>
    <m/>
    <m/>
    <m/>
    <m/>
    <d v="2016-08-08T01:30:29"/>
    <d v="2016-08-08T01:43:58"/>
    <n v="3184"/>
    <s v="Paulus Hook           "/>
    <n v="40.7141454"/>
    <n v="-74.033551900000006"/>
    <n v="3275"/>
    <x v="17"/>
    <n v="40.718355198232139"/>
    <n v="-74.038914442062378"/>
    <n v="24649"/>
    <x v="1"/>
    <m/>
    <m/>
    <m/>
    <m/>
    <m/>
    <s v=""/>
    <m/>
    <n v="0"/>
  </r>
  <r>
    <n v="669"/>
    <n v="11"/>
    <m/>
    <m/>
    <m/>
    <m/>
    <d v="2016-08-08T01:38:46"/>
    <d v="2016-08-08T01:49:55"/>
    <n v="3195"/>
    <s v="Sip Ave               "/>
    <n v="40.730742625306583"/>
    <n v="-74.063783884048462"/>
    <n v="3225"/>
    <x v="38"/>
    <n v="40.723658899999997"/>
    <n v="-74.064194299999997"/>
    <n v="26197"/>
    <x v="1"/>
    <m/>
    <m/>
    <m/>
    <m/>
    <m/>
    <s v=""/>
    <m/>
    <n v="0"/>
  </r>
  <r>
    <n v="835"/>
    <n v="13"/>
    <m/>
    <m/>
    <m/>
    <m/>
    <d v="2016-08-08T02:01:48"/>
    <d v="2016-08-08T02:15:44"/>
    <n v="3183"/>
    <s v="Exchange Place        "/>
    <n v="40.716246900000002"/>
    <n v="-74.033458800000005"/>
    <n v="3206"/>
    <x v="1"/>
    <n v="40.7311689"/>
    <n v="-74.057573599999998"/>
    <n v="24600"/>
    <x v="0"/>
    <m/>
    <m/>
    <m/>
    <m/>
    <n v="1978"/>
    <n v="46"/>
    <m/>
    <n v="1"/>
  </r>
  <r>
    <n v="143"/>
    <n v="2"/>
    <m/>
    <m/>
    <m/>
    <m/>
    <d v="2016-08-08T02:27:28"/>
    <d v="2016-08-08T02:29:52"/>
    <n v="3211"/>
    <s v="Newark Ave            "/>
    <n v="40.721525149999998"/>
    <n v="-74.046304543000005"/>
    <n v="3209"/>
    <x v="28"/>
    <n v="40.724176499999999"/>
    <n v="-74.050656399999994"/>
    <n v="26256"/>
    <x v="0"/>
    <m/>
    <m/>
    <m/>
    <m/>
    <n v="1970"/>
    <n v="54"/>
    <m/>
    <n v="1"/>
  </r>
  <r>
    <n v="207"/>
    <n v="3"/>
    <m/>
    <m/>
    <m/>
    <m/>
    <d v="2016-08-08T02:29:33"/>
    <d v="2016-08-08T02:33:00"/>
    <n v="3195"/>
    <s v="Sip Ave               "/>
    <n v="40.730742625306583"/>
    <n v="-74.063783884048462"/>
    <n v="3194"/>
    <x v="20"/>
    <n v="40.725339925355797"/>
    <n v="-74.067622125148773"/>
    <n v="24718"/>
    <x v="0"/>
    <m/>
    <m/>
    <m/>
    <m/>
    <n v="1970"/>
    <n v="54"/>
    <m/>
    <n v="1"/>
  </r>
  <r>
    <n v="3454"/>
    <n v="57"/>
    <m/>
    <m/>
    <m/>
    <m/>
    <d v="2016-08-08T02:55:33"/>
    <d v="2016-08-08T03:53:08"/>
    <n v="3206"/>
    <s v="Hilltop               "/>
    <n v="40.7311689"/>
    <n v="-74.057573599999998"/>
    <n v="3206"/>
    <x v="1"/>
    <n v="40.7311689"/>
    <n v="-74.057573599999998"/>
    <n v="24600"/>
    <x v="1"/>
    <m/>
    <m/>
    <m/>
    <m/>
    <m/>
    <s v=""/>
    <m/>
    <n v="0"/>
  </r>
  <r>
    <n v="3459"/>
    <n v="57"/>
    <m/>
    <m/>
    <m/>
    <m/>
    <d v="2016-08-08T03:01:53"/>
    <d v="2016-08-08T03:59:32"/>
    <n v="3199"/>
    <s v="Newport Pkwy          "/>
    <n v="40.728744800000001"/>
    <n v="-74.032108199999996"/>
    <n v="3199"/>
    <x v="21"/>
    <n v="40.728744800000001"/>
    <n v="-74.032108199999996"/>
    <n v="24655"/>
    <x v="1"/>
    <m/>
    <m/>
    <m/>
    <m/>
    <m/>
    <s v=""/>
    <m/>
    <n v="0"/>
  </r>
  <r>
    <n v="1197"/>
    <n v="19"/>
    <m/>
    <m/>
    <m/>
    <m/>
    <d v="2016-08-08T03:19:58"/>
    <d v="2016-08-08T03:39:56"/>
    <n v="3183"/>
    <s v="Exchange Place        "/>
    <n v="40.716246900000002"/>
    <n v="-74.033458800000005"/>
    <n v="3193"/>
    <x v="4"/>
    <n v="40.724605099886901"/>
    <n v="-74.078405946493149"/>
    <n v="26159"/>
    <x v="0"/>
    <m/>
    <m/>
    <m/>
    <m/>
    <n v="1986"/>
    <n v="38"/>
    <m/>
    <n v="1"/>
  </r>
  <r>
    <n v="206"/>
    <n v="3"/>
    <m/>
    <m/>
    <m/>
    <m/>
    <d v="2016-08-08T03:32:39"/>
    <d v="2016-08-08T03:36:06"/>
    <n v="3186"/>
    <s v="Grove St PATH         "/>
    <n v="40.71958611647166"/>
    <n v="-74.043117463588715"/>
    <n v="3209"/>
    <x v="28"/>
    <n v="40.724176499999999"/>
    <n v="-74.050656399999994"/>
    <n v="24673"/>
    <x v="1"/>
    <m/>
    <m/>
    <m/>
    <m/>
    <m/>
    <s v=""/>
    <m/>
    <n v="0"/>
  </r>
  <r>
    <n v="181"/>
    <n v="3"/>
    <m/>
    <m/>
    <m/>
    <m/>
    <d v="2016-08-08T03:33:34"/>
    <d v="2016-08-08T03:36:35"/>
    <n v="3211"/>
    <s v="Newark Ave            "/>
    <n v="40.721525149999998"/>
    <n v="-74.046304543000005"/>
    <n v="3209"/>
    <x v="28"/>
    <n v="40.724176499999999"/>
    <n v="-74.050656399999994"/>
    <n v="24407"/>
    <x v="0"/>
    <m/>
    <m/>
    <m/>
    <m/>
    <n v="1984"/>
    <n v="40"/>
    <m/>
    <n v="1"/>
  </r>
  <r>
    <n v="698"/>
    <n v="11"/>
    <m/>
    <m/>
    <m/>
    <m/>
    <d v="2016-08-08T03:35:31"/>
    <d v="2016-08-08T03:47:09"/>
    <n v="3185"/>
    <s v="City Hall             "/>
    <n v="40.717732499999997"/>
    <n v="-74.043845000000005"/>
    <n v="3190"/>
    <x v="2"/>
    <n v="40.710467023379699"/>
    <n v="-74.070038795471191"/>
    <n v="24635"/>
    <x v="0"/>
    <m/>
    <m/>
    <m/>
    <m/>
    <n v="1984"/>
    <n v="40"/>
    <m/>
    <n v="1"/>
  </r>
  <r>
    <n v="1167"/>
    <n v="19"/>
    <m/>
    <m/>
    <m/>
    <m/>
    <d v="2016-08-08T03:55:01"/>
    <d v="2016-08-08T04:14:29"/>
    <n v="3183"/>
    <s v="Exchange Place        "/>
    <n v="40.716246900000002"/>
    <n v="-74.033458800000005"/>
    <n v="3210"/>
    <x v="27"/>
    <n v="40.742677141000001"/>
    <n v="-74.051788633000001"/>
    <n v="26277"/>
    <x v="0"/>
    <m/>
    <m/>
    <m/>
    <m/>
    <n v="1976"/>
    <n v="48"/>
    <m/>
    <n v="1"/>
  </r>
  <r>
    <n v="514"/>
    <n v="8"/>
    <m/>
    <m/>
    <m/>
    <m/>
    <d v="2016-08-08T04:52:54"/>
    <d v="2016-08-08T05:01:28"/>
    <n v="3209"/>
    <s v="Brunswick St          "/>
    <n v="40.724176499999999"/>
    <n v="-74.050656399999994"/>
    <n v="3184"/>
    <x v="8"/>
    <n v="40.7141454"/>
    <n v="-74.033551900000006"/>
    <n v="26234"/>
    <x v="0"/>
    <m/>
    <m/>
    <m/>
    <m/>
    <n v="1990"/>
    <n v="34"/>
    <m/>
    <n v="1"/>
  </r>
  <r>
    <n v="802"/>
    <n v="13"/>
    <m/>
    <m/>
    <m/>
    <m/>
    <d v="2016-08-08T05:25:59"/>
    <d v="2016-08-08T05:39:22"/>
    <n v="3207"/>
    <s v="Oakland Ave           "/>
    <n v="40.737603700000001"/>
    <n v="-74.052478300000004"/>
    <n v="3276"/>
    <x v="6"/>
    <n v="40.714584035358932"/>
    <n v="-74.042817056179047"/>
    <n v="24712"/>
    <x v="0"/>
    <m/>
    <m/>
    <m/>
    <m/>
    <n v="1984"/>
    <n v="40"/>
    <m/>
    <n v="2"/>
  </r>
  <r>
    <n v="214"/>
    <n v="3"/>
    <m/>
    <m/>
    <m/>
    <m/>
    <d v="2016-08-08T05:30:37"/>
    <d v="2016-08-08T05:34:11"/>
    <n v="3194"/>
    <s v="McGinley Square       "/>
    <n v="40.725339925355797"/>
    <n v="-74.067622125148773"/>
    <n v="3195"/>
    <x v="3"/>
    <n v="40.730742625306583"/>
    <n v="-74.063783884048462"/>
    <n v="24571"/>
    <x v="0"/>
    <m/>
    <m/>
    <m/>
    <m/>
    <n v="1978"/>
    <n v="46"/>
    <m/>
    <n v="2"/>
  </r>
  <r>
    <n v="147"/>
    <n v="2"/>
    <m/>
    <m/>
    <m/>
    <m/>
    <d v="2016-08-08T05:31:59"/>
    <d v="2016-08-08T05:34:26"/>
    <n v="3211"/>
    <s v="Newark Ave            "/>
    <n v="40.721525149999998"/>
    <n v="-74.046304543000005"/>
    <n v="3186"/>
    <x v="5"/>
    <n v="40.71958611647166"/>
    <n v="-74.043117463588715"/>
    <n v="26226"/>
    <x v="0"/>
    <m/>
    <m/>
    <m/>
    <m/>
    <n v="1980"/>
    <n v="44"/>
    <m/>
    <n v="1"/>
  </r>
  <r>
    <n v="2752"/>
    <n v="45"/>
    <m/>
    <m/>
    <m/>
    <m/>
    <d v="2016-08-08T05:40:13"/>
    <d v="2016-08-08T06:26:05"/>
    <n v="3213"/>
    <s v="Van Vorst Park        "/>
    <n v="40.718488919999999"/>
    <n v="-74.047726624999996"/>
    <n v="3213"/>
    <x v="7"/>
    <n v="40.718488919999999"/>
    <n v="-74.047726624999996"/>
    <n v="24510"/>
    <x v="0"/>
    <m/>
    <m/>
    <m/>
    <m/>
    <n v="1969"/>
    <n v="55"/>
    <m/>
    <n v="1"/>
  </r>
  <r>
    <n v="270"/>
    <n v="4"/>
    <m/>
    <m/>
    <m/>
    <m/>
    <d v="2016-08-08T05:48:12"/>
    <d v="2016-08-08T05:52:43"/>
    <n v="3278"/>
    <s v="Monmouth and 6th      "/>
    <n v="40.725685483629007"/>
    <n v="-74.048790335655212"/>
    <n v="3186"/>
    <x v="5"/>
    <n v="40.71958611647166"/>
    <n v="-74.043117463588715"/>
    <n v="24559"/>
    <x v="0"/>
    <m/>
    <m/>
    <m/>
    <m/>
    <n v="1981"/>
    <n v="43"/>
    <m/>
    <n v="1"/>
  </r>
  <r>
    <n v="166"/>
    <n v="2"/>
    <m/>
    <m/>
    <m/>
    <m/>
    <d v="2016-08-08T05:54:40"/>
    <d v="2016-08-08T05:57:27"/>
    <n v="3267"/>
    <s v="Morris Canal          "/>
    <n v="40.712418823756899"/>
    <n v="-74.038525521755219"/>
    <n v="3184"/>
    <x v="8"/>
    <n v="40.7141454"/>
    <n v="-74.033551900000006"/>
    <n v="26224"/>
    <x v="0"/>
    <m/>
    <m/>
    <m/>
    <m/>
    <n v="1961"/>
    <n v="63"/>
    <m/>
    <n v="1"/>
  </r>
  <r>
    <n v="792"/>
    <n v="13"/>
    <m/>
    <m/>
    <m/>
    <m/>
    <d v="2016-08-08T05:56:42"/>
    <d v="2016-08-08T06:09:54"/>
    <n v="3194"/>
    <s v="McGinley Square       "/>
    <n v="40.725339925355797"/>
    <n v="-74.067622125148773"/>
    <n v="3183"/>
    <x v="11"/>
    <n v="40.716246900000002"/>
    <n v="-74.033458800000005"/>
    <n v="26205"/>
    <x v="0"/>
    <m/>
    <m/>
    <m/>
    <m/>
    <n v="1979"/>
    <n v="45"/>
    <m/>
    <n v="1"/>
  </r>
  <r>
    <n v="341"/>
    <n v="5"/>
    <m/>
    <m/>
    <m/>
    <m/>
    <d v="2016-08-08T06:01:17"/>
    <d v="2016-08-08T06:06:58"/>
    <n v="3207"/>
    <s v="Oakland Ave           "/>
    <n v="40.737603700000001"/>
    <n v="-74.052478300000004"/>
    <n v="3195"/>
    <x v="3"/>
    <n v="40.730742625306583"/>
    <n v="-74.063783884048462"/>
    <n v="26170"/>
    <x v="0"/>
    <m/>
    <m/>
    <m/>
    <m/>
    <n v="1977"/>
    <n v="47"/>
    <m/>
    <n v="1"/>
  </r>
  <r>
    <n v="1900"/>
    <n v="31"/>
    <m/>
    <m/>
    <m/>
    <m/>
    <d v="2016-08-08T06:01:57"/>
    <d v="2016-08-08T06:33:38"/>
    <n v="3187"/>
    <s v="Warren St             "/>
    <n v="40.721123599999999"/>
    <n v="-74.038050949999999"/>
    <n v="3275"/>
    <x v="17"/>
    <n v="40.718355198232139"/>
    <n v="-74.038914442062378"/>
    <n v="24414"/>
    <x v="0"/>
    <m/>
    <m/>
    <m/>
    <m/>
    <n v="1979"/>
    <n v="45"/>
    <m/>
    <n v="1"/>
  </r>
  <r>
    <n v="285"/>
    <n v="4"/>
    <m/>
    <m/>
    <m/>
    <m/>
    <d v="2016-08-08T06:04:34"/>
    <d v="2016-08-08T06:09:19"/>
    <n v="3278"/>
    <s v="Monmouth and 6th      "/>
    <n v="40.725685483629007"/>
    <n v="-74.048790335655212"/>
    <n v="3186"/>
    <x v="5"/>
    <n v="40.71958611647166"/>
    <n v="-74.043117463588715"/>
    <n v="24491"/>
    <x v="0"/>
    <m/>
    <m/>
    <m/>
    <m/>
    <n v="1978"/>
    <n v="46"/>
    <m/>
    <n v="1"/>
  </r>
  <r>
    <n v="563"/>
    <n v="9"/>
    <m/>
    <m/>
    <m/>
    <m/>
    <d v="2016-08-08T06:11:54"/>
    <d v="2016-08-08T06:21:17"/>
    <n v="3267"/>
    <s v="Morris Canal          "/>
    <n v="40.712418823756899"/>
    <n v="-74.038525521755219"/>
    <n v="3183"/>
    <x v="11"/>
    <n v="40.716246900000002"/>
    <n v="-74.033458800000005"/>
    <n v="26293"/>
    <x v="0"/>
    <m/>
    <m/>
    <m/>
    <m/>
    <n v="1974"/>
    <n v="50"/>
    <m/>
    <n v="1"/>
  </r>
  <r>
    <n v="285"/>
    <n v="4"/>
    <m/>
    <m/>
    <m/>
    <m/>
    <d v="2016-08-08T06:11:58"/>
    <d v="2016-08-08T06:16:43"/>
    <n v="3203"/>
    <s v="Hamilton Park         "/>
    <n v="40.727595966000003"/>
    <n v="-74.044247311000007"/>
    <n v="3186"/>
    <x v="5"/>
    <n v="40.71958611647166"/>
    <n v="-74.043117463588715"/>
    <n v="24505"/>
    <x v="0"/>
    <m/>
    <m/>
    <m/>
    <m/>
    <n v="1967"/>
    <n v="57"/>
    <m/>
    <n v="1"/>
  </r>
  <r>
    <n v="150"/>
    <n v="2"/>
    <m/>
    <m/>
    <m/>
    <m/>
    <d v="2016-08-08T06:14:32"/>
    <d v="2016-08-08T06:17:03"/>
    <n v="3267"/>
    <s v="Morris Canal          "/>
    <n v="40.712418823756899"/>
    <n v="-74.038525521755219"/>
    <n v="3183"/>
    <x v="11"/>
    <n v="40.716246900000002"/>
    <n v="-74.033458800000005"/>
    <n v="26213"/>
    <x v="0"/>
    <m/>
    <m/>
    <m/>
    <m/>
    <n v="1973"/>
    <n v="51"/>
    <m/>
    <n v="1"/>
  </r>
  <r>
    <n v="165"/>
    <n v="2"/>
    <m/>
    <m/>
    <m/>
    <m/>
    <d v="2016-08-08T06:17:00"/>
    <d v="2016-08-08T06:19:46"/>
    <n v="3276"/>
    <s v="Marin Light Rail      "/>
    <n v="40.714584035358932"/>
    <n v="-74.042817056179047"/>
    <n v="3186"/>
    <x v="5"/>
    <n v="40.71958611647166"/>
    <n v="-74.043117463588715"/>
    <n v="26281"/>
    <x v="0"/>
    <m/>
    <m/>
    <m/>
    <m/>
    <n v="1983"/>
    <n v="41"/>
    <m/>
    <n v="1"/>
  </r>
  <r>
    <n v="148"/>
    <n v="2"/>
    <m/>
    <m/>
    <m/>
    <m/>
    <d v="2016-08-08T06:17:27"/>
    <d v="2016-08-08T06:19:56"/>
    <n v="3279"/>
    <s v="Dixon Mills           "/>
    <n v="40.721630142638354"/>
    <n v="-74.04996782541275"/>
    <n v="3186"/>
    <x v="5"/>
    <n v="40.71958611647166"/>
    <n v="-74.043117463588715"/>
    <n v="26214"/>
    <x v="0"/>
    <m/>
    <m/>
    <m/>
    <m/>
    <n v="1975"/>
    <n v="49"/>
    <m/>
    <n v="1"/>
  </r>
  <r>
    <n v="1991"/>
    <n v="33"/>
    <m/>
    <m/>
    <m/>
    <m/>
    <d v="2016-08-08T06:18:03"/>
    <d v="2016-08-08T06:51:14"/>
    <n v="3270"/>
    <s v="Jersey &amp; 6th St       "/>
    <n v="40.725289107811321"/>
    <n v="-74.045571684837341"/>
    <n v="3203"/>
    <x v="9"/>
    <n v="40.727595966000003"/>
    <n v="-74.044247311000007"/>
    <n v="24419"/>
    <x v="0"/>
    <m/>
    <m/>
    <m/>
    <m/>
    <n v="1974"/>
    <n v="50"/>
    <m/>
    <n v="1"/>
  </r>
  <r>
    <n v="214"/>
    <n v="3"/>
    <m/>
    <m/>
    <m/>
    <m/>
    <d v="2016-08-08T06:18:11"/>
    <d v="2016-08-08T06:21:46"/>
    <n v="3267"/>
    <s v="Morris Canal          "/>
    <n v="40.712418823756899"/>
    <n v="-74.038525521755219"/>
    <n v="3183"/>
    <x v="11"/>
    <n v="40.716246900000002"/>
    <n v="-74.033458800000005"/>
    <n v="24578"/>
    <x v="0"/>
    <m/>
    <m/>
    <m/>
    <m/>
    <n v="1991"/>
    <n v="33"/>
    <m/>
    <n v="1"/>
  </r>
  <r>
    <n v="598"/>
    <n v="9"/>
    <m/>
    <m/>
    <m/>
    <m/>
    <d v="2016-08-08T06:19:48"/>
    <d v="2016-08-08T06:29:47"/>
    <n v="3197"/>
    <s v="North St              "/>
    <n v="40.752558999999998"/>
    <n v="-74.044725"/>
    <n v="3195"/>
    <x v="3"/>
    <n v="40.730742625306583"/>
    <n v="-74.063783884048462"/>
    <n v="26288"/>
    <x v="0"/>
    <m/>
    <m/>
    <m/>
    <m/>
    <n v="1990"/>
    <n v="34"/>
    <m/>
    <n v="1"/>
  </r>
  <r>
    <n v="201"/>
    <n v="3"/>
    <m/>
    <m/>
    <m/>
    <m/>
    <d v="2016-08-08T06:20:49"/>
    <d v="2016-08-08T06:24:10"/>
    <n v="3186"/>
    <s v="Grove St PATH         "/>
    <n v="40.71958611647166"/>
    <n v="-74.043117463588715"/>
    <n v="3187"/>
    <x v="16"/>
    <n v="40.721123599999999"/>
    <n v="-74.038050949999999"/>
    <n v="26226"/>
    <x v="0"/>
    <m/>
    <m/>
    <m/>
    <m/>
    <n v="1974"/>
    <n v="50"/>
    <m/>
    <n v="1"/>
  </r>
  <r>
    <n v="529"/>
    <n v="8"/>
    <m/>
    <m/>
    <m/>
    <m/>
    <d v="2016-08-08T06:22:11"/>
    <d v="2016-08-08T06:31:00"/>
    <n v="3278"/>
    <s v="Monmouth and 6th      "/>
    <n v="40.725685483629007"/>
    <n v="-74.048790335655212"/>
    <n v="3184"/>
    <x v="8"/>
    <n v="40.7141454"/>
    <n v="-74.033551900000006"/>
    <n v="26208"/>
    <x v="0"/>
    <m/>
    <m/>
    <m/>
    <m/>
    <n v="1979"/>
    <n v="45"/>
    <m/>
    <n v="1"/>
  </r>
  <r>
    <n v="242"/>
    <n v="4"/>
    <m/>
    <m/>
    <m/>
    <m/>
    <d v="2016-08-08T06:23:08"/>
    <d v="2016-08-08T06:27:11"/>
    <n v="3203"/>
    <s v="Hamilton Park         "/>
    <n v="40.727595966000003"/>
    <n v="-74.044247311000007"/>
    <n v="3186"/>
    <x v="5"/>
    <n v="40.71958611647166"/>
    <n v="-74.043117463588715"/>
    <n v="26294"/>
    <x v="0"/>
    <m/>
    <m/>
    <m/>
    <m/>
    <n v="1978"/>
    <n v="46"/>
    <m/>
    <n v="1"/>
  </r>
  <r>
    <n v="118"/>
    <n v="1"/>
    <m/>
    <m/>
    <m/>
    <m/>
    <d v="2016-08-08T06:26:35"/>
    <d v="2016-08-08T06:28:34"/>
    <n v="3275"/>
    <s v="Columbus Drive        "/>
    <n v="40.718355198232139"/>
    <n v="-74.038914442062378"/>
    <n v="3186"/>
    <x v="5"/>
    <n v="40.71958611647166"/>
    <n v="-74.043117463588715"/>
    <n v="24649"/>
    <x v="0"/>
    <m/>
    <m/>
    <m/>
    <m/>
    <n v="1977"/>
    <n v="47"/>
    <m/>
    <n v="1"/>
  </r>
  <r>
    <n v="466"/>
    <n v="7"/>
    <m/>
    <m/>
    <m/>
    <m/>
    <d v="2016-08-08T06:26:35"/>
    <d v="2016-08-08T06:34:21"/>
    <n v="3202"/>
    <s v="Newport PATH          "/>
    <n v="40.727223500000001"/>
    <n v="-74.033758899999995"/>
    <n v="3272"/>
    <x v="39"/>
    <n v="40.723331586464361"/>
    <n v="-74.045952558517442"/>
    <n v="24525"/>
    <x v="0"/>
    <m/>
    <m/>
    <m/>
    <m/>
    <n v="1994"/>
    <n v="30"/>
    <m/>
    <n v="2"/>
  </r>
  <r>
    <n v="311"/>
    <n v="5"/>
    <m/>
    <m/>
    <m/>
    <m/>
    <d v="2016-08-08T06:27:16"/>
    <d v="2016-08-08T06:32:28"/>
    <n v="3207"/>
    <s v="Oakland Ave           "/>
    <n v="40.737603700000001"/>
    <n v="-74.052478300000004"/>
    <n v="3195"/>
    <x v="3"/>
    <n v="40.730742625306583"/>
    <n v="-74.063783884048462"/>
    <n v="26263"/>
    <x v="0"/>
    <m/>
    <m/>
    <m/>
    <m/>
    <n v="1958"/>
    <n v="66"/>
    <m/>
    <n v="1"/>
  </r>
  <r>
    <n v="147"/>
    <n v="2"/>
    <m/>
    <m/>
    <m/>
    <m/>
    <d v="2016-08-08T06:27:40"/>
    <d v="2016-08-08T06:30:07"/>
    <n v="3272"/>
    <s v="Jersey &amp; 3rd          "/>
    <n v="40.723331586464361"/>
    <n v="-74.045952558517442"/>
    <n v="3186"/>
    <x v="5"/>
    <n v="40.71958611647166"/>
    <n v="-74.043117463588715"/>
    <n v="24520"/>
    <x v="0"/>
    <m/>
    <m/>
    <m/>
    <m/>
    <n v="1984"/>
    <n v="40"/>
    <m/>
    <n v="1"/>
  </r>
  <r>
    <n v="319"/>
    <n v="5"/>
    <m/>
    <m/>
    <m/>
    <m/>
    <d v="2016-08-08T06:27:48"/>
    <d v="2016-08-08T06:33:08"/>
    <n v="3267"/>
    <s v="Morris Canal          "/>
    <n v="40.712418823756899"/>
    <n v="-74.038525521755219"/>
    <n v="3186"/>
    <x v="5"/>
    <n v="40.71958611647166"/>
    <n v="-74.043117463588715"/>
    <n v="26298"/>
    <x v="0"/>
    <m/>
    <m/>
    <m/>
    <m/>
    <n v="1965"/>
    <n v="59"/>
    <m/>
    <n v="1"/>
  </r>
  <r>
    <n v="602"/>
    <n v="10"/>
    <m/>
    <m/>
    <m/>
    <m/>
    <d v="2016-08-08T06:29:05"/>
    <d v="2016-08-08T06:39:07"/>
    <n v="3267"/>
    <s v="Morris Canal          "/>
    <n v="40.712418823756899"/>
    <n v="-74.038525521755219"/>
    <n v="3202"/>
    <x v="15"/>
    <n v="40.727223500000001"/>
    <n v="-74.033758899999995"/>
    <n v="24706"/>
    <x v="0"/>
    <m/>
    <m/>
    <m/>
    <m/>
    <n v="1979"/>
    <n v="45"/>
    <m/>
    <n v="2"/>
  </r>
  <r>
    <n v="500"/>
    <n v="8"/>
    <m/>
    <m/>
    <m/>
    <m/>
    <d v="2016-08-08T06:26:49"/>
    <d v="2016-08-08T06:35:09"/>
    <n v="3225"/>
    <s v="Baldwin at Montgomery "/>
    <n v="40.723658899999997"/>
    <n v="-74.064194299999997"/>
    <n v="3211"/>
    <x v="14"/>
    <n v="40.721525149999998"/>
    <n v="-74.046304543000005"/>
    <n v="26191"/>
    <x v="0"/>
    <m/>
    <m/>
    <m/>
    <m/>
    <n v="1991"/>
    <n v="33"/>
    <m/>
    <n v="2"/>
  </r>
  <r>
    <n v="440"/>
    <n v="7"/>
    <m/>
    <m/>
    <m/>
    <m/>
    <d v="2016-08-08T06:30:39"/>
    <d v="2016-08-08T06:37:59"/>
    <n v="3193"/>
    <s v="Lincoln Park          "/>
    <n v="40.724605099886901"/>
    <n v="-74.078405946493149"/>
    <n v="3195"/>
    <x v="3"/>
    <n v="40.730742625306583"/>
    <n v="-74.063783884048462"/>
    <n v="26192"/>
    <x v="0"/>
    <m/>
    <m/>
    <m/>
    <m/>
    <n v="1967"/>
    <n v="57"/>
    <m/>
    <n v="1"/>
  </r>
  <r>
    <n v="270"/>
    <n v="4"/>
    <m/>
    <m/>
    <m/>
    <m/>
    <d v="2016-08-08T06:36:59"/>
    <d v="2016-08-08T06:41:29"/>
    <n v="3279"/>
    <s v="Dixon Mills           "/>
    <n v="40.721630142638354"/>
    <n v="-74.04996782541275"/>
    <n v="3186"/>
    <x v="5"/>
    <n v="40.71958611647166"/>
    <n v="-74.043117463588715"/>
    <n v="24694"/>
    <x v="0"/>
    <m/>
    <m/>
    <m/>
    <m/>
    <n v="1979"/>
    <n v="45"/>
    <m/>
    <n v="1"/>
  </r>
  <r>
    <n v="174"/>
    <n v="2"/>
    <m/>
    <m/>
    <m/>
    <m/>
    <d v="2016-08-08T06:37:34"/>
    <d v="2016-08-08T06:40:28"/>
    <n v="3267"/>
    <s v="Morris Canal          "/>
    <n v="40.712418823756899"/>
    <n v="-74.038525521755219"/>
    <n v="3183"/>
    <x v="11"/>
    <n v="40.716246900000002"/>
    <n v="-74.033458800000005"/>
    <n v="24434"/>
    <x v="0"/>
    <m/>
    <m/>
    <m/>
    <m/>
    <n v="1983"/>
    <n v="41"/>
    <m/>
    <n v="1"/>
  </r>
  <r>
    <n v="290"/>
    <n v="4"/>
    <m/>
    <m/>
    <m/>
    <m/>
    <d v="2016-08-08T06:34:58"/>
    <d v="2016-08-08T06:39:49"/>
    <n v="3225"/>
    <s v="Baldwin at Montgomery "/>
    <n v="40.723658899999997"/>
    <n v="-74.064194299999997"/>
    <n v="3195"/>
    <x v="3"/>
    <n v="40.730742625306583"/>
    <n v="-74.063783884048462"/>
    <n v="24591"/>
    <x v="0"/>
    <m/>
    <m/>
    <m/>
    <m/>
    <n v="1976"/>
    <n v="48"/>
    <m/>
    <n v="1"/>
  </r>
  <r>
    <n v="261"/>
    <n v="4"/>
    <m/>
    <m/>
    <m/>
    <m/>
    <d v="2016-08-08T06:45:59"/>
    <d v="2016-08-08T06:50:21"/>
    <n v="3209"/>
    <s v="Brunswick St          "/>
    <n v="40.724176499999999"/>
    <n v="-74.050656399999994"/>
    <n v="3186"/>
    <x v="5"/>
    <n v="40.71958611647166"/>
    <n v="-74.043117463588715"/>
    <n v="24562"/>
    <x v="0"/>
    <m/>
    <m/>
    <m/>
    <m/>
    <n v="1954"/>
    <n v="70"/>
    <m/>
    <n v="1"/>
  </r>
  <r>
    <n v="256"/>
    <n v="4"/>
    <m/>
    <m/>
    <m/>
    <m/>
    <d v="2016-08-08T06:50:55"/>
    <d v="2016-08-08T06:55:11"/>
    <n v="3276"/>
    <s v="Marin Light Rail      "/>
    <n v="40.714584035358932"/>
    <n v="-74.042817056179047"/>
    <n v="3186"/>
    <x v="5"/>
    <n v="40.71958611647166"/>
    <n v="-74.043117463588715"/>
    <n v="24377"/>
    <x v="0"/>
    <m/>
    <m/>
    <m/>
    <m/>
    <n v="1976"/>
    <n v="48"/>
    <m/>
    <n v="1"/>
  </r>
  <r>
    <n v="3427"/>
    <n v="57"/>
    <m/>
    <m/>
    <m/>
    <m/>
    <d v="2016-08-08T06:51:21"/>
    <d v="2016-08-08T07:48:29"/>
    <n v="3192"/>
    <s v="Liberty Light Rail    "/>
    <n v="40.711242300000002"/>
    <n v="-74.055701299999996"/>
    <n v="3192"/>
    <x v="10"/>
    <n v="40.711242300000002"/>
    <n v="-74.055701299999996"/>
    <n v="26185"/>
    <x v="1"/>
    <m/>
    <m/>
    <m/>
    <m/>
    <m/>
    <s v=""/>
    <m/>
    <n v="0"/>
  </r>
  <r>
    <n v="188"/>
    <n v="3"/>
    <m/>
    <m/>
    <m/>
    <m/>
    <d v="2016-08-08T06:52:18"/>
    <d v="2016-08-08T06:55:27"/>
    <n v="3209"/>
    <s v="Brunswick St          "/>
    <n v="40.724176499999999"/>
    <n v="-74.050656399999994"/>
    <n v="3186"/>
    <x v="5"/>
    <n v="40.71958611647166"/>
    <n v="-74.043117463588715"/>
    <n v="24583"/>
    <x v="0"/>
    <m/>
    <m/>
    <m/>
    <m/>
    <n v="1991"/>
    <n v="33"/>
    <m/>
    <n v="1"/>
  </r>
  <r>
    <n v="233"/>
    <n v="3"/>
    <m/>
    <m/>
    <m/>
    <m/>
    <d v="2016-08-08T06:55:09"/>
    <d v="2016-08-08T06:59:02"/>
    <n v="3278"/>
    <s v="Monmouth and 6th      "/>
    <n v="40.725685483629007"/>
    <n v="-74.048790335655212"/>
    <n v="3186"/>
    <x v="5"/>
    <n v="40.71958611647166"/>
    <n v="-74.043117463588715"/>
    <n v="24580"/>
    <x v="0"/>
    <m/>
    <m/>
    <m/>
    <m/>
    <n v="1990"/>
    <n v="34"/>
    <m/>
    <n v="1"/>
  </r>
  <r>
    <n v="316"/>
    <n v="5"/>
    <m/>
    <m/>
    <m/>
    <m/>
    <d v="2016-08-08T06:55:21"/>
    <d v="2016-08-08T07:00:38"/>
    <n v="3267"/>
    <s v="Morris Canal          "/>
    <n v="40.712418823756899"/>
    <n v="-74.038525521755219"/>
    <n v="3186"/>
    <x v="5"/>
    <n v="40.71958611647166"/>
    <n v="-74.043117463588715"/>
    <n v="24572"/>
    <x v="0"/>
    <m/>
    <m/>
    <m/>
    <m/>
    <n v="1983"/>
    <n v="41"/>
    <m/>
    <n v="2"/>
  </r>
  <r>
    <n v="141"/>
    <n v="2"/>
    <m/>
    <m/>
    <m/>
    <m/>
    <d v="2016-08-08T06:56:36"/>
    <d v="2016-08-08T06:58:57"/>
    <n v="3279"/>
    <s v="Dixon Mills           "/>
    <n v="40.721630142638354"/>
    <n v="-74.04996782541275"/>
    <n v="3186"/>
    <x v="5"/>
    <n v="40.71958611647166"/>
    <n v="-74.043117463588715"/>
    <n v="26431"/>
    <x v="0"/>
    <m/>
    <m/>
    <m/>
    <m/>
    <n v="1970"/>
    <n v="54"/>
    <m/>
    <n v="1"/>
  </r>
  <r>
    <n v="212"/>
    <n v="3"/>
    <m/>
    <m/>
    <m/>
    <m/>
    <d v="2016-08-08T06:56:54"/>
    <d v="2016-08-08T07:00:26"/>
    <n v="3209"/>
    <s v="Brunswick St          "/>
    <n v="40.724176499999999"/>
    <n v="-74.050656399999994"/>
    <n v="3186"/>
    <x v="5"/>
    <n v="40.71958611647166"/>
    <n v="-74.043117463588715"/>
    <n v="26285"/>
    <x v="0"/>
    <m/>
    <m/>
    <m/>
    <m/>
    <n v="1989"/>
    <n v="35"/>
    <m/>
    <n v="1"/>
  </r>
  <r>
    <n v="555"/>
    <n v="9"/>
    <m/>
    <m/>
    <m/>
    <m/>
    <d v="2016-08-08T06:59:14"/>
    <d v="2016-08-08T07:08:30"/>
    <n v="3210"/>
    <s v="Pershing Field        "/>
    <n v="40.742677141000001"/>
    <n v="-74.051788633000001"/>
    <n v="3202"/>
    <x v="15"/>
    <n v="40.727223500000001"/>
    <n v="-74.033758899999995"/>
    <n v="24601"/>
    <x v="0"/>
    <m/>
    <m/>
    <m/>
    <m/>
    <n v="1972"/>
    <n v="52"/>
    <m/>
    <n v="1"/>
  </r>
  <r>
    <n v="1069"/>
    <n v="17"/>
    <m/>
    <m/>
    <m/>
    <m/>
    <d v="2016-08-08T07:00:15"/>
    <d v="2016-08-08T07:18:04"/>
    <n v="3198"/>
    <s v="Heights Elevator      "/>
    <n v="40.748715945380226"/>
    <n v="-74.040443301200867"/>
    <n v="3183"/>
    <x v="11"/>
    <n v="40.716246900000002"/>
    <n v="-74.033458800000005"/>
    <n v="26165"/>
    <x v="0"/>
    <m/>
    <m/>
    <m/>
    <m/>
    <n v="1975"/>
    <n v="49"/>
    <m/>
    <n v="1"/>
  </r>
  <r>
    <n v="871"/>
    <n v="14"/>
    <m/>
    <m/>
    <m/>
    <m/>
    <d v="2016-08-08T07:00:19"/>
    <d v="2016-08-08T07:14:50"/>
    <n v="3201"/>
    <s v="Dey St                "/>
    <n v="40.737710999999997"/>
    <n v="-74.066920999999994"/>
    <n v="3202"/>
    <x v="15"/>
    <n v="40.727223500000001"/>
    <n v="-74.033758899999995"/>
    <n v="24518"/>
    <x v="0"/>
    <m/>
    <m/>
    <m/>
    <m/>
    <n v="1979"/>
    <n v="45"/>
    <m/>
    <n v="1"/>
  </r>
  <r>
    <n v="92"/>
    <n v="1"/>
    <m/>
    <m/>
    <m/>
    <m/>
    <d v="2016-08-08T07:03:03"/>
    <d v="2016-08-08T07:04:35"/>
    <n v="3199"/>
    <s v="Newport Pkwy          "/>
    <n v="40.728744800000001"/>
    <n v="-74.032108199999996"/>
    <n v="3202"/>
    <x v="15"/>
    <n v="40.727223500000001"/>
    <n v="-74.033758899999995"/>
    <n v="24528"/>
    <x v="0"/>
    <m/>
    <m/>
    <m/>
    <m/>
    <n v="1979"/>
    <n v="45"/>
    <m/>
    <n v="1"/>
  </r>
  <r>
    <n v="615"/>
    <n v="10"/>
    <m/>
    <m/>
    <m/>
    <m/>
    <d v="2016-08-08T07:03:09"/>
    <d v="2016-08-08T07:13:24"/>
    <n v="3203"/>
    <s v="Hamilton Park         "/>
    <n v="40.727595966000003"/>
    <n v="-74.044247311000007"/>
    <n v="3184"/>
    <x v="8"/>
    <n v="40.7141454"/>
    <n v="-74.033551900000006"/>
    <n v="24419"/>
    <x v="0"/>
    <m/>
    <m/>
    <m/>
    <m/>
    <n v="1984"/>
    <n v="40"/>
    <m/>
    <n v="1"/>
  </r>
  <r>
    <n v="83"/>
    <n v="1"/>
    <m/>
    <m/>
    <m/>
    <m/>
    <d v="2016-08-08T07:03:27"/>
    <d v="2016-08-08T07:04:51"/>
    <n v="3185"/>
    <s v="City Hall             "/>
    <n v="40.717732499999997"/>
    <n v="-74.043845000000005"/>
    <n v="3186"/>
    <x v="5"/>
    <n v="40.71958611647166"/>
    <n v="-74.043117463588715"/>
    <n v="24551"/>
    <x v="0"/>
    <m/>
    <m/>
    <m/>
    <m/>
    <n v="1982"/>
    <n v="42"/>
    <m/>
    <n v="2"/>
  </r>
  <r>
    <n v="277"/>
    <n v="4"/>
    <m/>
    <m/>
    <m/>
    <m/>
    <d v="2016-08-08T07:03:51"/>
    <d v="2016-08-08T07:08:28"/>
    <n v="3203"/>
    <s v="Hamilton Park         "/>
    <n v="40.727595966000003"/>
    <n v="-74.044247311000007"/>
    <n v="3202"/>
    <x v="15"/>
    <n v="40.727223500000001"/>
    <n v="-74.033758899999995"/>
    <n v="24630"/>
    <x v="0"/>
    <m/>
    <m/>
    <m/>
    <m/>
    <n v="1984"/>
    <n v="40"/>
    <m/>
    <n v="2"/>
  </r>
  <r>
    <n v="261"/>
    <n v="4"/>
    <m/>
    <m/>
    <m/>
    <m/>
    <d v="2016-08-08T07:03:53"/>
    <d v="2016-08-08T07:08:15"/>
    <n v="3267"/>
    <s v="Morris Canal          "/>
    <n v="40.712418823756899"/>
    <n v="-74.038525521755219"/>
    <n v="3183"/>
    <x v="11"/>
    <n v="40.716246900000002"/>
    <n v="-74.033458800000005"/>
    <n v="26244"/>
    <x v="0"/>
    <m/>
    <m/>
    <m/>
    <m/>
    <n v="1977"/>
    <n v="47"/>
    <m/>
    <n v="1"/>
  </r>
  <r>
    <n v="232"/>
    <n v="3"/>
    <m/>
    <m/>
    <m/>
    <m/>
    <d v="2016-08-08T07:04:40"/>
    <d v="2016-08-08T07:08:32"/>
    <n v="3203"/>
    <s v="Hamilton Park         "/>
    <n v="40.727595966000003"/>
    <n v="-74.044247311000007"/>
    <n v="3186"/>
    <x v="5"/>
    <n v="40.71958611647166"/>
    <n v="-74.043117463588715"/>
    <n v="26175"/>
    <x v="0"/>
    <m/>
    <m/>
    <m/>
    <m/>
    <n v="1966"/>
    <n v="58"/>
    <m/>
    <n v="1"/>
  </r>
  <r>
    <n v="105"/>
    <n v="1"/>
    <m/>
    <m/>
    <m/>
    <m/>
    <d v="2016-08-08T07:10:27"/>
    <d v="2016-08-08T07:12:13"/>
    <n v="3199"/>
    <s v="Newport Pkwy          "/>
    <n v="40.728744800000001"/>
    <n v="-74.032108199999996"/>
    <n v="3202"/>
    <x v="15"/>
    <n v="40.727223500000001"/>
    <n v="-74.033758899999995"/>
    <n v="24622"/>
    <x v="0"/>
    <m/>
    <m/>
    <m/>
    <m/>
    <n v="1978"/>
    <n v="46"/>
    <m/>
    <n v="2"/>
  </r>
  <r>
    <n v="649"/>
    <n v="10"/>
    <m/>
    <m/>
    <m/>
    <m/>
    <d v="2016-08-08T07:10:43"/>
    <d v="2016-08-08T07:21:33"/>
    <n v="3196"/>
    <s v="Riverview Park        "/>
    <n v="40.744318700000001"/>
    <n v="-74.043990899999997"/>
    <n v="3202"/>
    <x v="15"/>
    <n v="40.727223500000001"/>
    <n v="-74.033758899999995"/>
    <n v="26231"/>
    <x v="0"/>
    <m/>
    <m/>
    <m/>
    <m/>
    <n v="1990"/>
    <n v="34"/>
    <m/>
    <n v="1"/>
  </r>
  <r>
    <n v="380"/>
    <n v="6"/>
    <m/>
    <m/>
    <m/>
    <m/>
    <d v="2016-08-08T07:11:12"/>
    <d v="2016-08-08T07:17:33"/>
    <n v="3203"/>
    <s v="Hamilton Park         "/>
    <n v="40.727595966000003"/>
    <n v="-74.044247311000007"/>
    <n v="3202"/>
    <x v="15"/>
    <n v="40.727223500000001"/>
    <n v="-74.033758899999995"/>
    <n v="24390"/>
    <x v="0"/>
    <m/>
    <m/>
    <m/>
    <m/>
    <n v="1956"/>
    <n v="68"/>
    <m/>
    <n v="1"/>
  </r>
  <r>
    <n v="1526"/>
    <n v="25"/>
    <m/>
    <m/>
    <m/>
    <m/>
    <d v="2016-08-08T07:11:15"/>
    <d v="2016-08-08T07:36:41"/>
    <n v="3203"/>
    <s v="Hamilton Park         "/>
    <n v="40.727595966000003"/>
    <n v="-74.044247311000007"/>
    <n v="3203"/>
    <x v="9"/>
    <n v="40.727595966000003"/>
    <n v="-74.044247311000007"/>
    <n v="24454"/>
    <x v="0"/>
    <m/>
    <m/>
    <m/>
    <m/>
    <n v="1977"/>
    <n v="47"/>
    <m/>
    <n v="2"/>
  </r>
  <r>
    <n v="531"/>
    <n v="8"/>
    <m/>
    <m/>
    <m/>
    <m/>
    <d v="2016-08-08T07:12:18"/>
    <d v="2016-08-08T07:21:09"/>
    <n v="3191"/>
    <s v="Union St              "/>
    <n v="40.7182113"/>
    <n v="-74.083639399999996"/>
    <n v="3195"/>
    <x v="3"/>
    <n v="40.730742625306583"/>
    <n v="-74.063783884048462"/>
    <n v="24492"/>
    <x v="0"/>
    <m/>
    <m/>
    <m/>
    <m/>
    <n v="1991"/>
    <n v="33"/>
    <m/>
    <n v="1"/>
  </r>
  <r>
    <n v="569"/>
    <n v="9"/>
    <m/>
    <m/>
    <m/>
    <m/>
    <d v="2016-08-08T07:12:39"/>
    <d v="2016-08-08T07:22:09"/>
    <n v="3215"/>
    <s v="Central Ave           "/>
    <n v="40.746729899999998"/>
    <n v="-74.049250900000004"/>
    <n v="3195"/>
    <x v="3"/>
    <n v="40.730742625306583"/>
    <n v="-74.063783884048462"/>
    <n v="26168"/>
    <x v="0"/>
    <m/>
    <m/>
    <m/>
    <m/>
    <n v="1992"/>
    <n v="32"/>
    <m/>
    <n v="1"/>
  </r>
  <r>
    <n v="323"/>
    <n v="5"/>
    <m/>
    <m/>
    <m/>
    <m/>
    <d v="2016-08-08T07:12:47"/>
    <d v="2016-08-08T07:18:10"/>
    <n v="3203"/>
    <s v="Hamilton Park         "/>
    <n v="40.727595966000003"/>
    <n v="-74.044247311000007"/>
    <n v="3186"/>
    <x v="5"/>
    <n v="40.71958611647166"/>
    <n v="-74.043117463588715"/>
    <n v="26155"/>
    <x v="0"/>
    <m/>
    <m/>
    <m/>
    <m/>
    <n v="1979"/>
    <n v="45"/>
    <m/>
    <n v="1"/>
  </r>
  <r>
    <n v="138"/>
    <n v="2"/>
    <m/>
    <m/>
    <m/>
    <m/>
    <d v="2016-08-08T07:13:16"/>
    <d v="2016-08-08T07:15:35"/>
    <n v="3214"/>
    <s v="Essex Light Rail      "/>
    <n v="40.712774199999998"/>
    <n v="-74.0364857"/>
    <n v="3183"/>
    <x v="11"/>
    <n v="40.716246900000002"/>
    <n v="-74.033458800000005"/>
    <n v="24659"/>
    <x v="0"/>
    <m/>
    <m/>
    <m/>
    <m/>
    <n v="1960"/>
    <n v="64"/>
    <m/>
    <n v="1"/>
  </r>
  <r>
    <n v="165"/>
    <n v="2"/>
    <m/>
    <m/>
    <m/>
    <m/>
    <d v="2016-08-08T07:13:58"/>
    <d v="2016-08-08T07:16:44"/>
    <n v="3279"/>
    <s v="Dixon Mills           "/>
    <n v="40.721630142638354"/>
    <n v="-74.04996782541275"/>
    <n v="3186"/>
    <x v="5"/>
    <n v="40.71958611647166"/>
    <n v="-74.043117463588715"/>
    <n v="24609"/>
    <x v="0"/>
    <m/>
    <m/>
    <m/>
    <m/>
    <n v="1981"/>
    <n v="43"/>
    <m/>
    <n v="1"/>
  </r>
  <r>
    <n v="561"/>
    <n v="9"/>
    <m/>
    <m/>
    <m/>
    <m/>
    <d v="2016-08-08T07:14:34"/>
    <d v="2016-08-08T07:23:56"/>
    <n v="3267"/>
    <s v="Morris Canal          "/>
    <n v="40.712418823756899"/>
    <n v="-74.038525521755219"/>
    <n v="3186"/>
    <x v="5"/>
    <n v="40.71958611647166"/>
    <n v="-74.043117463588715"/>
    <n v="24497"/>
    <x v="0"/>
    <m/>
    <m/>
    <m/>
    <m/>
    <n v="1976"/>
    <n v="48"/>
    <m/>
    <n v="1"/>
  </r>
  <r>
    <n v="247"/>
    <n v="4"/>
    <m/>
    <m/>
    <m/>
    <m/>
    <d v="2016-08-08T07:14:57"/>
    <d v="2016-08-08T07:19:05"/>
    <n v="3187"/>
    <s v="Warren St             "/>
    <n v="40.721123599999999"/>
    <n v="-74.038050949999999"/>
    <n v="3202"/>
    <x v="15"/>
    <n v="40.727223500000001"/>
    <n v="-74.033758899999995"/>
    <n v="24631"/>
    <x v="0"/>
    <m/>
    <m/>
    <m/>
    <m/>
    <n v="1978"/>
    <n v="46"/>
    <m/>
    <n v="1"/>
  </r>
  <r>
    <n v="274"/>
    <n v="4"/>
    <m/>
    <m/>
    <m/>
    <m/>
    <d v="2016-08-08T07:15:16"/>
    <d v="2016-08-08T07:19:50"/>
    <n v="3205"/>
    <s v="JC Medical Center     "/>
    <n v="40.716539780991937"/>
    <n v="-74.049637913703904"/>
    <n v="3186"/>
    <x v="5"/>
    <n v="40.71958611647166"/>
    <n v="-74.043117463588715"/>
    <n v="26309"/>
    <x v="0"/>
    <m/>
    <m/>
    <m/>
    <m/>
    <n v="1989"/>
    <n v="35"/>
    <m/>
    <n v="1"/>
  </r>
  <r>
    <n v="201"/>
    <n v="3"/>
    <m/>
    <m/>
    <m/>
    <m/>
    <d v="2016-08-08T07:15:44"/>
    <d v="2016-08-08T07:19:06"/>
    <n v="3195"/>
    <s v="Sip Ave               "/>
    <n v="40.730742625306583"/>
    <n v="-74.063783884048462"/>
    <n v="3206"/>
    <x v="1"/>
    <n v="40.7311689"/>
    <n v="-74.057573599999998"/>
    <n v="26288"/>
    <x v="0"/>
    <m/>
    <m/>
    <m/>
    <m/>
    <n v="1986"/>
    <n v="38"/>
    <m/>
    <n v="1"/>
  </r>
  <r>
    <n v="500"/>
    <n v="8"/>
    <m/>
    <m/>
    <m/>
    <m/>
    <d v="2016-08-08T07:16:07"/>
    <d v="2016-08-08T07:24:28"/>
    <n v="3192"/>
    <s v="Liberty Light Rail    "/>
    <n v="40.711242300000002"/>
    <n v="-74.055701299999996"/>
    <n v="3185"/>
    <x v="13"/>
    <n v="40.717732499999997"/>
    <n v="-74.043845000000005"/>
    <n v="24405"/>
    <x v="0"/>
    <m/>
    <m/>
    <m/>
    <m/>
    <n v="1978"/>
    <n v="46"/>
    <m/>
    <n v="2"/>
  </r>
  <r>
    <n v="182"/>
    <n v="3"/>
    <m/>
    <m/>
    <m/>
    <m/>
    <d v="2016-08-08T07:18:40"/>
    <d v="2016-08-08T07:21:43"/>
    <n v="3194"/>
    <s v="McGinley Square       "/>
    <n v="40.725339925355797"/>
    <n v="-74.067622125148773"/>
    <n v="3195"/>
    <x v="3"/>
    <n v="40.730742625306583"/>
    <n v="-74.063783884048462"/>
    <n v="24689"/>
    <x v="0"/>
    <m/>
    <m/>
    <m/>
    <m/>
    <n v="1986"/>
    <n v="38"/>
    <m/>
    <n v="1"/>
  </r>
  <r>
    <n v="483"/>
    <n v="8"/>
    <m/>
    <m/>
    <m/>
    <m/>
    <d v="2016-08-08T07:19:02"/>
    <d v="2016-08-08T07:27:06"/>
    <n v="3199"/>
    <s v="Newport Pkwy          "/>
    <n v="40.728744800000001"/>
    <n v="-74.032108199999996"/>
    <n v="3183"/>
    <x v="11"/>
    <n v="40.716246900000002"/>
    <n v="-74.033458800000005"/>
    <n v="24608"/>
    <x v="0"/>
    <m/>
    <m/>
    <m/>
    <m/>
    <n v="1988"/>
    <n v="36"/>
    <m/>
    <n v="1"/>
  </r>
  <r>
    <n v="424"/>
    <n v="7"/>
    <m/>
    <m/>
    <m/>
    <m/>
    <d v="2016-08-08T07:19:18"/>
    <d v="2016-08-08T07:26:22"/>
    <n v="3213"/>
    <s v="Van Vorst Park        "/>
    <n v="40.718488919999999"/>
    <n v="-74.047726624999996"/>
    <n v="3186"/>
    <x v="5"/>
    <n v="40.71958611647166"/>
    <n v="-74.043117463588715"/>
    <n v="26278"/>
    <x v="0"/>
    <m/>
    <m/>
    <m/>
    <m/>
    <n v="1989"/>
    <n v="35"/>
    <m/>
    <n v="1"/>
  </r>
  <r>
    <n v="461"/>
    <n v="7"/>
    <m/>
    <m/>
    <m/>
    <m/>
    <d v="2016-08-08T07:19:20"/>
    <d v="2016-08-08T07:27:02"/>
    <n v="3199"/>
    <s v="Newport Pkwy          "/>
    <n v="40.728744800000001"/>
    <n v="-74.032108199999996"/>
    <n v="3183"/>
    <x v="11"/>
    <n v="40.716246900000002"/>
    <n v="-74.033458800000005"/>
    <n v="26162"/>
    <x v="0"/>
    <m/>
    <m/>
    <m/>
    <m/>
    <n v="1991"/>
    <n v="33"/>
    <m/>
    <n v="1"/>
  </r>
  <r>
    <n v="505"/>
    <n v="8"/>
    <m/>
    <m/>
    <m/>
    <m/>
    <d v="2016-08-08T07:20:18"/>
    <d v="2016-08-08T07:28:44"/>
    <n v="3210"/>
    <s v="Pershing Field        "/>
    <n v="40.742677141000001"/>
    <n v="-74.051788633000001"/>
    <n v="3195"/>
    <x v="3"/>
    <n v="40.730742625306583"/>
    <n v="-74.063783884048462"/>
    <n v="26277"/>
    <x v="0"/>
    <m/>
    <m/>
    <m/>
    <m/>
    <n v="1993"/>
    <n v="31"/>
    <m/>
    <n v="0"/>
  </r>
  <r>
    <n v="984"/>
    <n v="16"/>
    <m/>
    <m/>
    <m/>
    <m/>
    <d v="2016-08-08T07:20:58"/>
    <d v="2016-08-08T07:37:22"/>
    <n v="3281"/>
    <s v="Leonard Gordon Park   "/>
    <n v="40.74590996631558"/>
    <n v="-74.057271480560303"/>
    <n v="3275"/>
    <x v="17"/>
    <n v="40.718355198232139"/>
    <n v="-74.038914442062378"/>
    <n v="26301"/>
    <x v="0"/>
    <m/>
    <m/>
    <m/>
    <m/>
    <n v="1984"/>
    <n v="40"/>
    <m/>
    <n v="1"/>
  </r>
  <r>
    <n v="193"/>
    <n v="3"/>
    <m/>
    <m/>
    <m/>
    <m/>
    <d v="2016-08-08T07:21:51"/>
    <d v="2016-08-08T07:25:05"/>
    <n v="3209"/>
    <s v="Brunswick St          "/>
    <n v="40.724176499999999"/>
    <n v="-74.050656399999994"/>
    <n v="3186"/>
    <x v="5"/>
    <n v="40.71958611647166"/>
    <n v="-74.043117463588715"/>
    <n v="26256"/>
    <x v="0"/>
    <m/>
    <m/>
    <m/>
    <m/>
    <n v="1976"/>
    <n v="48"/>
    <m/>
    <n v="1"/>
  </r>
  <r>
    <n v="362"/>
    <n v="6"/>
    <m/>
    <m/>
    <m/>
    <m/>
    <d v="2016-08-08T07:23:00"/>
    <d v="2016-08-08T07:29:02"/>
    <n v="3187"/>
    <s v="Warren St             "/>
    <n v="40.721123599999999"/>
    <n v="-74.038050949999999"/>
    <n v="3184"/>
    <x v="8"/>
    <n v="40.7141454"/>
    <n v="-74.033551900000006"/>
    <n v="26226"/>
    <x v="0"/>
    <m/>
    <m/>
    <m/>
    <m/>
    <n v="1986"/>
    <n v="38"/>
    <m/>
    <n v="1"/>
  </r>
  <r>
    <n v="301"/>
    <n v="5"/>
    <m/>
    <m/>
    <m/>
    <m/>
    <d v="2016-08-08T07:24:49"/>
    <d v="2016-08-08T07:29:51"/>
    <n v="3267"/>
    <s v="Morris Canal          "/>
    <n v="40.712418823756899"/>
    <n v="-74.038525521755219"/>
    <n v="3186"/>
    <x v="5"/>
    <n v="40.71958611647166"/>
    <n v="-74.043117463588715"/>
    <n v="26157"/>
    <x v="0"/>
    <m/>
    <m/>
    <m/>
    <m/>
    <n v="1969"/>
    <n v="55"/>
    <m/>
    <n v="1"/>
  </r>
  <r>
    <n v="489"/>
    <n v="8"/>
    <m/>
    <m/>
    <m/>
    <m/>
    <d v="2016-08-08T07:27:02"/>
    <d v="2016-08-08T07:35:11"/>
    <n v="3184"/>
    <s v="Paulus Hook           "/>
    <n v="40.7141454"/>
    <n v="-74.033551900000006"/>
    <n v="3202"/>
    <x v="15"/>
    <n v="40.727223500000001"/>
    <n v="-74.033758899999995"/>
    <n v="24386"/>
    <x v="0"/>
    <m/>
    <m/>
    <m/>
    <m/>
    <n v="1979"/>
    <n v="45"/>
    <m/>
    <n v="1"/>
  </r>
  <r>
    <n v="127"/>
    <n v="2"/>
    <m/>
    <m/>
    <m/>
    <m/>
    <d v="2016-08-08T07:27:56"/>
    <d v="2016-08-08T07:30:04"/>
    <n v="3214"/>
    <s v="Essex Light Rail      "/>
    <n v="40.712774199999998"/>
    <n v="-74.0364857"/>
    <n v="3183"/>
    <x v="11"/>
    <n v="40.716246900000002"/>
    <n v="-74.033458800000005"/>
    <n v="24397"/>
    <x v="0"/>
    <m/>
    <m/>
    <m/>
    <m/>
    <n v="1984"/>
    <n v="40"/>
    <m/>
    <n v="1"/>
  </r>
  <r>
    <n v="202"/>
    <n v="3"/>
    <m/>
    <m/>
    <m/>
    <m/>
    <d v="2016-08-08T07:27:57"/>
    <d v="2016-08-08T07:31:19"/>
    <n v="3213"/>
    <s v="Van Vorst Park        "/>
    <n v="40.718488919999999"/>
    <n v="-74.047726624999996"/>
    <n v="3186"/>
    <x v="5"/>
    <n v="40.71958611647166"/>
    <n v="-74.043117463588715"/>
    <n v="24621"/>
    <x v="0"/>
    <m/>
    <m/>
    <m/>
    <m/>
    <n v="1975"/>
    <n v="49"/>
    <m/>
    <n v="2"/>
  </r>
  <r>
    <n v="550"/>
    <n v="9"/>
    <m/>
    <m/>
    <m/>
    <m/>
    <d v="2016-08-08T07:28:42"/>
    <d v="2016-08-08T07:37:52"/>
    <n v="3186"/>
    <s v="Grove St PATH         "/>
    <n v="40.71958611647166"/>
    <n v="-74.043117463588715"/>
    <n v="3202"/>
    <x v="15"/>
    <n v="40.727223500000001"/>
    <n v="-74.033758899999995"/>
    <n v="24377"/>
    <x v="0"/>
    <m/>
    <m/>
    <m/>
    <m/>
    <n v="1990"/>
    <n v="34"/>
    <m/>
    <n v="1"/>
  </r>
  <r>
    <n v="452"/>
    <n v="7"/>
    <m/>
    <m/>
    <m/>
    <m/>
    <d v="2016-08-08T07:29:17"/>
    <d v="2016-08-08T07:36:50"/>
    <n v="3213"/>
    <s v="Van Vorst Park        "/>
    <n v="40.718488919999999"/>
    <n v="-74.047726624999996"/>
    <n v="3183"/>
    <x v="11"/>
    <n v="40.716246900000002"/>
    <n v="-74.033458800000005"/>
    <n v="24602"/>
    <x v="0"/>
    <m/>
    <m/>
    <m/>
    <m/>
    <n v="1959"/>
    <n v="65"/>
    <m/>
    <n v="2"/>
  </r>
  <r>
    <n v="320"/>
    <n v="5"/>
    <m/>
    <m/>
    <m/>
    <m/>
    <d v="2016-08-08T07:30:21"/>
    <d v="2016-08-08T07:35:41"/>
    <n v="3278"/>
    <s v="Monmouth and 6th      "/>
    <n v="40.725685483629007"/>
    <n v="-74.048790335655212"/>
    <n v="3186"/>
    <x v="5"/>
    <n v="40.71958611647166"/>
    <n v="-74.043117463588715"/>
    <n v="24648"/>
    <x v="0"/>
    <m/>
    <m/>
    <m/>
    <m/>
    <m/>
    <s v=""/>
    <m/>
    <n v="0"/>
  </r>
  <r>
    <n v="242"/>
    <n v="4"/>
    <m/>
    <m/>
    <m/>
    <m/>
    <d v="2016-08-08T07:34:38"/>
    <d v="2016-08-08T07:38:40"/>
    <n v="3203"/>
    <s v="Hamilton Park         "/>
    <n v="40.727595966000003"/>
    <n v="-74.044247311000007"/>
    <n v="3186"/>
    <x v="5"/>
    <n v="40.71958611647166"/>
    <n v="-74.043117463588715"/>
    <n v="24443"/>
    <x v="0"/>
    <m/>
    <m/>
    <m/>
    <m/>
    <n v="1975"/>
    <n v="49"/>
    <m/>
    <n v="1"/>
  </r>
  <r>
    <n v="591"/>
    <n v="9"/>
    <m/>
    <m/>
    <m/>
    <m/>
    <d v="2016-08-08T07:37:08"/>
    <d v="2016-08-08T07:47:00"/>
    <n v="3192"/>
    <s v="Liberty Light Rail    "/>
    <n v="40.711242300000002"/>
    <n v="-74.055701299999996"/>
    <n v="3184"/>
    <x v="8"/>
    <n v="40.7141454"/>
    <n v="-74.033551900000006"/>
    <n v="26233"/>
    <x v="0"/>
    <m/>
    <m/>
    <m/>
    <m/>
    <n v="1974"/>
    <n v="50"/>
    <m/>
    <n v="1"/>
  </r>
  <r>
    <n v="521"/>
    <n v="8"/>
    <m/>
    <m/>
    <m/>
    <m/>
    <d v="2016-08-08T07:38:03"/>
    <d v="2016-08-08T07:46:45"/>
    <n v="3279"/>
    <s v="Dixon Mills           "/>
    <n v="40.721630142638354"/>
    <n v="-74.04996782541275"/>
    <n v="3202"/>
    <x v="15"/>
    <n v="40.727223500000001"/>
    <n v="-74.033758899999995"/>
    <n v="24697"/>
    <x v="0"/>
    <m/>
    <m/>
    <m/>
    <m/>
    <n v="1988"/>
    <n v="36"/>
    <m/>
    <n v="1"/>
  </r>
  <r>
    <n v="463"/>
    <n v="7"/>
    <m/>
    <m/>
    <m/>
    <m/>
    <d v="2016-08-08T07:38:59"/>
    <d v="2016-08-08T07:46:43"/>
    <n v="3278"/>
    <s v="Monmouth and 6th      "/>
    <n v="40.725685483629007"/>
    <n v="-74.048790335655212"/>
    <n v="3275"/>
    <x v="17"/>
    <n v="40.718355198232139"/>
    <n v="-74.038914442062378"/>
    <n v="24479"/>
    <x v="0"/>
    <m/>
    <m/>
    <m/>
    <m/>
    <n v="1982"/>
    <n v="42"/>
    <m/>
    <n v="1"/>
  </r>
  <r>
    <n v="152"/>
    <n v="2"/>
    <m/>
    <m/>
    <m/>
    <m/>
    <d v="2016-08-08T07:39:13"/>
    <d v="2016-08-08T07:41:46"/>
    <n v="3213"/>
    <s v="Van Vorst Park        "/>
    <n v="40.718488919999999"/>
    <n v="-74.047726624999996"/>
    <n v="3186"/>
    <x v="5"/>
    <n v="40.71958611647166"/>
    <n v="-74.043117463588715"/>
    <n v="24510"/>
    <x v="0"/>
    <m/>
    <m/>
    <m/>
    <m/>
    <n v="1969"/>
    <n v="55"/>
    <m/>
    <n v="1"/>
  </r>
  <r>
    <n v="550"/>
    <n v="9"/>
    <m/>
    <m/>
    <m/>
    <m/>
    <d v="2016-08-08T07:39:52"/>
    <d v="2016-08-08T07:49:02"/>
    <n v="3186"/>
    <s v="Grove St PATH         "/>
    <n v="40.71958611647166"/>
    <n v="-74.043117463588715"/>
    <n v="3202"/>
    <x v="15"/>
    <n v="40.727223500000001"/>
    <n v="-74.033758899999995"/>
    <n v="24694"/>
    <x v="0"/>
    <m/>
    <m/>
    <m/>
    <m/>
    <n v="1983"/>
    <n v="41"/>
    <m/>
    <n v="1"/>
  </r>
  <r>
    <n v="384"/>
    <n v="6"/>
    <m/>
    <m/>
    <m/>
    <m/>
    <d v="2016-08-08T07:40:53"/>
    <d v="2016-08-08T07:47:18"/>
    <n v="3270"/>
    <s v="Jersey &amp; 6th St       "/>
    <n v="40.725289107811321"/>
    <n v="-74.045571684837341"/>
    <n v="3183"/>
    <x v="11"/>
    <n v="40.716246900000002"/>
    <n v="-74.033458800000005"/>
    <n v="26311"/>
    <x v="0"/>
    <m/>
    <m/>
    <m/>
    <m/>
    <n v="1956"/>
    <n v="68"/>
    <m/>
    <n v="1"/>
  </r>
  <r>
    <n v="393"/>
    <n v="6"/>
    <m/>
    <m/>
    <m/>
    <m/>
    <d v="2016-08-08T07:41:29"/>
    <d v="2016-08-08T07:48:03"/>
    <n v="3278"/>
    <s v="Monmouth and 6th      "/>
    <n v="40.725685483629007"/>
    <n v="-74.048790335655212"/>
    <n v="3186"/>
    <x v="5"/>
    <n v="40.71958611647166"/>
    <n v="-74.043117463588715"/>
    <n v="24478"/>
    <x v="0"/>
    <m/>
    <m/>
    <m/>
    <m/>
    <n v="1982"/>
    <n v="42"/>
    <m/>
    <n v="1"/>
  </r>
  <r>
    <n v="306"/>
    <n v="5"/>
    <m/>
    <m/>
    <m/>
    <m/>
    <d v="2016-08-08T07:41:35"/>
    <d v="2016-08-08T07:46:42"/>
    <n v="3267"/>
    <s v="Morris Canal          "/>
    <n v="40.712418823756899"/>
    <n v="-74.038525521755219"/>
    <n v="3183"/>
    <x v="11"/>
    <n v="40.716246900000002"/>
    <n v="-74.033458800000005"/>
    <n v="26193"/>
    <x v="0"/>
    <m/>
    <m/>
    <m/>
    <m/>
    <m/>
    <s v=""/>
    <m/>
    <n v="0"/>
  </r>
  <r>
    <n v="198"/>
    <n v="3"/>
    <m/>
    <m/>
    <m/>
    <m/>
    <d v="2016-08-08T07:41:41"/>
    <d v="2016-08-08T07:44:59"/>
    <n v="3267"/>
    <s v="Morris Canal          "/>
    <n v="40.712418823756899"/>
    <n v="-74.038525521755219"/>
    <n v="3183"/>
    <x v="11"/>
    <n v="40.716246900000002"/>
    <n v="-74.033458800000005"/>
    <n v="26161"/>
    <x v="0"/>
    <m/>
    <m/>
    <m/>
    <m/>
    <n v="1968"/>
    <n v="56"/>
    <m/>
    <n v="1"/>
  </r>
  <r>
    <n v="155"/>
    <n v="2"/>
    <m/>
    <m/>
    <m/>
    <m/>
    <d v="2016-08-08T07:42:25"/>
    <d v="2016-08-08T07:45:01"/>
    <n v="3213"/>
    <s v="Van Vorst Park        "/>
    <n v="40.718488919999999"/>
    <n v="-74.047726624999996"/>
    <n v="3186"/>
    <x v="5"/>
    <n v="40.71958611647166"/>
    <n v="-74.043117463588715"/>
    <n v="26291"/>
    <x v="0"/>
    <m/>
    <m/>
    <m/>
    <m/>
    <n v="1986"/>
    <n v="38"/>
    <m/>
    <n v="1"/>
  </r>
  <r>
    <n v="494"/>
    <n v="8"/>
    <m/>
    <m/>
    <m/>
    <m/>
    <d v="2016-08-08T07:42:55"/>
    <d v="2016-08-08T07:51:10"/>
    <n v="3281"/>
    <s v="Leonard Gordon Park   "/>
    <n v="40.74590996631558"/>
    <n v="-74.057271480560303"/>
    <n v="3195"/>
    <x v="3"/>
    <n v="40.730742625306583"/>
    <n v="-74.063783884048462"/>
    <n v="24498"/>
    <x v="0"/>
    <m/>
    <m/>
    <m/>
    <m/>
    <n v="1990"/>
    <n v="34"/>
    <m/>
    <n v="1"/>
  </r>
  <r>
    <n v="448"/>
    <n v="7"/>
    <m/>
    <m/>
    <m/>
    <m/>
    <d v="2016-08-08T07:44:09"/>
    <d v="2016-08-08T07:51:38"/>
    <n v="3195"/>
    <s v="Sip Ave               "/>
    <n v="40.730742625306583"/>
    <n v="-74.063783884048462"/>
    <n v="3193"/>
    <x v="4"/>
    <n v="40.724605099886901"/>
    <n v="-74.078405946493149"/>
    <n v="24560"/>
    <x v="0"/>
    <m/>
    <m/>
    <m/>
    <m/>
    <n v="1983"/>
    <n v="41"/>
    <m/>
    <n v="1"/>
  </r>
  <r>
    <n v="102"/>
    <n v="1"/>
    <m/>
    <m/>
    <m/>
    <m/>
    <d v="2016-08-08T07:44:13"/>
    <d v="2016-08-08T07:45:55"/>
    <n v="3184"/>
    <s v="Paulus Hook           "/>
    <n v="40.7141454"/>
    <n v="-74.033551900000006"/>
    <n v="3183"/>
    <x v="11"/>
    <n v="40.716246900000002"/>
    <n v="-74.033458800000005"/>
    <n v="26224"/>
    <x v="0"/>
    <m/>
    <m/>
    <m/>
    <m/>
    <n v="1984"/>
    <n v="40"/>
    <m/>
    <n v="1"/>
  </r>
  <r>
    <n v="187"/>
    <n v="3"/>
    <m/>
    <m/>
    <m/>
    <m/>
    <d v="2016-08-08T07:44:58"/>
    <d v="2016-08-08T07:48:05"/>
    <n v="3213"/>
    <s v="Van Vorst Park        "/>
    <n v="40.718488919999999"/>
    <n v="-74.047726624999996"/>
    <n v="3186"/>
    <x v="5"/>
    <n v="40.71958611647166"/>
    <n v="-74.043117463588715"/>
    <n v="24666"/>
    <x v="0"/>
    <m/>
    <m/>
    <m/>
    <m/>
    <n v="1956"/>
    <n v="68"/>
    <m/>
    <n v="1"/>
  </r>
  <r>
    <n v="213"/>
    <n v="3"/>
    <m/>
    <m/>
    <m/>
    <m/>
    <d v="2016-08-08T07:45:14"/>
    <d v="2016-08-08T07:48:48"/>
    <n v="3267"/>
    <s v="Morris Canal          "/>
    <n v="40.712418823756899"/>
    <n v="-74.038525521755219"/>
    <n v="3183"/>
    <x v="11"/>
    <n v="40.716246900000002"/>
    <n v="-74.033458800000005"/>
    <n v="26230"/>
    <x v="0"/>
    <m/>
    <m/>
    <m/>
    <m/>
    <n v="1980"/>
    <n v="44"/>
    <m/>
    <n v="1"/>
  </r>
  <r>
    <n v="548"/>
    <n v="9"/>
    <m/>
    <m/>
    <m/>
    <m/>
    <d v="2016-08-08T07:45:24"/>
    <d v="2016-08-08T07:54:33"/>
    <n v="3206"/>
    <s v="Hilltop               "/>
    <n v="40.7311689"/>
    <n v="-74.057573599999998"/>
    <n v="3202"/>
    <x v="15"/>
    <n v="40.727223500000001"/>
    <n v="-74.033758899999995"/>
    <n v="26288"/>
    <x v="0"/>
    <m/>
    <m/>
    <m/>
    <m/>
    <n v="1986"/>
    <n v="38"/>
    <m/>
    <n v="1"/>
  </r>
  <r>
    <n v="294"/>
    <n v="4"/>
    <m/>
    <m/>
    <m/>
    <m/>
    <d v="2016-08-08T07:46:28"/>
    <d v="2016-08-08T07:51:23"/>
    <n v="3278"/>
    <s v="Monmouth and 6th      "/>
    <n v="40.725685483629007"/>
    <n v="-74.048790335655212"/>
    <n v="3186"/>
    <x v="5"/>
    <n v="40.71958611647166"/>
    <n v="-74.043117463588715"/>
    <n v="24581"/>
    <x v="0"/>
    <m/>
    <m/>
    <m/>
    <m/>
    <n v="1980"/>
    <n v="44"/>
    <m/>
    <n v="1"/>
  </r>
  <r>
    <n v="431"/>
    <n v="7"/>
    <m/>
    <m/>
    <m/>
    <m/>
    <d v="2016-08-08T07:47:37"/>
    <d v="2016-08-08T07:54:48"/>
    <n v="3201"/>
    <s v="Dey St                "/>
    <n v="40.737710999999997"/>
    <n v="-74.066920999999994"/>
    <n v="3195"/>
    <x v="3"/>
    <n v="40.730742625306583"/>
    <n v="-74.063783884048462"/>
    <n v="24599"/>
    <x v="0"/>
    <m/>
    <m/>
    <m/>
    <m/>
    <n v="1962"/>
    <n v="62"/>
    <m/>
    <n v="1"/>
  </r>
  <r>
    <n v="619"/>
    <n v="10"/>
    <m/>
    <m/>
    <m/>
    <m/>
    <d v="2016-08-08T07:47:55"/>
    <d v="2016-08-08T07:58:15"/>
    <n v="3193"/>
    <s v="Lincoln Park          "/>
    <n v="40.724605099886901"/>
    <n v="-74.078405946493149"/>
    <n v="3195"/>
    <x v="3"/>
    <n v="40.730742625306583"/>
    <n v="-74.063783884048462"/>
    <n v="24532"/>
    <x v="0"/>
    <m/>
    <m/>
    <m/>
    <m/>
    <n v="1989"/>
    <n v="35"/>
    <m/>
    <n v="1"/>
  </r>
  <r>
    <n v="679"/>
    <n v="11"/>
    <m/>
    <m/>
    <m/>
    <m/>
    <d v="2016-08-08T07:48:36"/>
    <d v="2016-08-08T07:59:55"/>
    <n v="3278"/>
    <s v="Monmouth and 6th      "/>
    <n v="40.725685483629007"/>
    <n v="-74.048790335655212"/>
    <n v="3186"/>
    <x v="5"/>
    <n v="40.71958611647166"/>
    <n v="-74.043117463588715"/>
    <n v="24582"/>
    <x v="0"/>
    <m/>
    <m/>
    <m/>
    <m/>
    <n v="1987"/>
    <n v="37"/>
    <m/>
    <n v="2"/>
  </r>
  <r>
    <n v="457"/>
    <n v="7"/>
    <m/>
    <m/>
    <m/>
    <m/>
    <d v="2016-08-08T07:49:47"/>
    <d v="2016-08-08T07:57:24"/>
    <n v="3203"/>
    <s v="Hamilton Park         "/>
    <n v="40.727595966000003"/>
    <n v="-74.044247311000007"/>
    <n v="3183"/>
    <x v="11"/>
    <n v="40.716246900000002"/>
    <n v="-74.033458800000005"/>
    <n v="24496"/>
    <x v="0"/>
    <m/>
    <m/>
    <m/>
    <m/>
    <n v="1956"/>
    <n v="68"/>
    <m/>
    <n v="1"/>
  </r>
  <r>
    <n v="209"/>
    <n v="3"/>
    <m/>
    <m/>
    <m/>
    <m/>
    <d v="2016-08-08T07:49:56"/>
    <d v="2016-08-08T07:53:26"/>
    <n v="3279"/>
    <s v="Dixon Mills           "/>
    <n v="40.721630142638354"/>
    <n v="-74.04996782541275"/>
    <n v="3186"/>
    <x v="5"/>
    <n v="40.71958611647166"/>
    <n v="-74.043117463588715"/>
    <n v="26269"/>
    <x v="0"/>
    <m/>
    <m/>
    <m/>
    <m/>
    <n v="1986"/>
    <n v="38"/>
    <m/>
    <n v="2"/>
  </r>
  <r>
    <n v="531"/>
    <n v="8"/>
    <m/>
    <m/>
    <m/>
    <m/>
    <d v="2016-08-08T07:50:43"/>
    <d v="2016-08-08T07:59:34"/>
    <n v="3203"/>
    <s v="Hamilton Park         "/>
    <n v="40.727595966000003"/>
    <n v="-74.044247311000007"/>
    <n v="3184"/>
    <x v="8"/>
    <n v="40.7141454"/>
    <n v="-74.033551900000006"/>
    <n v="24413"/>
    <x v="0"/>
    <m/>
    <m/>
    <m/>
    <m/>
    <n v="1992"/>
    <n v="32"/>
    <m/>
    <n v="1"/>
  </r>
  <r>
    <n v="655"/>
    <n v="10"/>
    <m/>
    <m/>
    <m/>
    <m/>
    <d v="2016-08-08T07:50:59"/>
    <d v="2016-08-08T08:01:54"/>
    <n v="3275"/>
    <s v="Columbus Drive        "/>
    <n v="40.718355198232139"/>
    <n v="-74.038914442062378"/>
    <n v="3194"/>
    <x v="20"/>
    <n v="40.725339925355797"/>
    <n v="-74.067622125148773"/>
    <n v="24479"/>
    <x v="0"/>
    <m/>
    <m/>
    <m/>
    <m/>
    <n v="1984"/>
    <n v="40"/>
    <m/>
    <n v="1"/>
  </r>
  <r>
    <n v="652"/>
    <n v="10"/>
    <m/>
    <m/>
    <m/>
    <m/>
    <d v="2016-08-08T07:51:22"/>
    <d v="2016-08-08T08:02:14"/>
    <n v="3193"/>
    <s v="Lincoln Park          "/>
    <n v="40.724605099886901"/>
    <n v="-74.078405946493149"/>
    <n v="3195"/>
    <x v="3"/>
    <n v="40.730742625306583"/>
    <n v="-74.063783884048462"/>
    <n v="26249"/>
    <x v="0"/>
    <m/>
    <m/>
    <m/>
    <m/>
    <n v="1978"/>
    <n v="46"/>
    <m/>
    <n v="1"/>
  </r>
  <r>
    <n v="276"/>
    <n v="4"/>
    <m/>
    <m/>
    <m/>
    <m/>
    <d v="2016-08-08T07:51:49"/>
    <d v="2016-08-08T07:56:26"/>
    <n v="3187"/>
    <s v="Warren St             "/>
    <n v="40.721123599999999"/>
    <n v="-74.038050949999999"/>
    <n v="3202"/>
    <x v="15"/>
    <n v="40.727223500000001"/>
    <n v="-74.033758899999995"/>
    <n v="26215"/>
    <x v="0"/>
    <m/>
    <m/>
    <m/>
    <m/>
    <n v="1994"/>
    <n v="30"/>
    <m/>
    <n v="1"/>
  </r>
  <r>
    <n v="391"/>
    <n v="6"/>
    <m/>
    <m/>
    <m/>
    <m/>
    <d v="2016-08-08T07:51:59"/>
    <d v="2016-08-08T07:58:30"/>
    <n v="3195"/>
    <s v="Sip Ave               "/>
    <n v="40.730742625306583"/>
    <n v="-74.063783884048462"/>
    <n v="3193"/>
    <x v="4"/>
    <n v="40.724605099886901"/>
    <n v="-74.078405946493149"/>
    <n v="24498"/>
    <x v="0"/>
    <m/>
    <m/>
    <m/>
    <m/>
    <n v="1986"/>
    <n v="38"/>
    <m/>
    <n v="1"/>
  </r>
  <r>
    <n v="265"/>
    <n v="4"/>
    <m/>
    <m/>
    <m/>
    <m/>
    <d v="2016-08-08T07:52:32"/>
    <d v="2016-08-08T07:56:58"/>
    <n v="3203"/>
    <s v="Hamilton Park         "/>
    <n v="40.727595966000003"/>
    <n v="-74.044247311000007"/>
    <n v="3186"/>
    <x v="5"/>
    <n v="40.71958611647166"/>
    <n v="-74.043117463588715"/>
    <n v="26237"/>
    <x v="0"/>
    <m/>
    <m/>
    <m/>
    <m/>
    <n v="1972"/>
    <n v="52"/>
    <m/>
    <n v="1"/>
  </r>
  <r>
    <n v="575"/>
    <n v="9"/>
    <m/>
    <m/>
    <m/>
    <m/>
    <d v="2016-08-08T07:52:46"/>
    <d v="2016-08-08T08:02:22"/>
    <n v="3215"/>
    <s v="Central Ave           "/>
    <n v="40.746729899999998"/>
    <n v="-74.049250900000004"/>
    <n v="3195"/>
    <x v="3"/>
    <n v="40.730742625306583"/>
    <n v="-74.063783884048462"/>
    <n v="26266"/>
    <x v="0"/>
    <m/>
    <m/>
    <m/>
    <m/>
    <n v="1954"/>
    <n v="70"/>
    <m/>
    <n v="1"/>
  </r>
  <r>
    <n v="325"/>
    <n v="5"/>
    <m/>
    <m/>
    <m/>
    <m/>
    <d v="2016-08-08T07:52:59"/>
    <d v="2016-08-08T07:58:24"/>
    <n v="3275"/>
    <s v="Columbus Drive        "/>
    <n v="40.718355198232139"/>
    <n v="-74.038914442062378"/>
    <n v="3214"/>
    <x v="19"/>
    <n v="40.712774199999998"/>
    <n v="-74.0364857"/>
    <n v="26301"/>
    <x v="0"/>
    <m/>
    <m/>
    <m/>
    <m/>
    <n v="1993"/>
    <n v="31"/>
    <m/>
    <n v="2"/>
  </r>
  <r>
    <n v="187"/>
    <n v="3"/>
    <m/>
    <m/>
    <m/>
    <m/>
    <d v="2016-08-08T07:53:24"/>
    <d v="2016-08-08T07:56:32"/>
    <n v="3194"/>
    <s v="McGinley Square       "/>
    <n v="40.725339925355797"/>
    <n v="-74.067622125148773"/>
    <n v="3195"/>
    <x v="3"/>
    <n v="40.730742625306583"/>
    <n v="-74.063783884048462"/>
    <n v="24530"/>
    <x v="0"/>
    <m/>
    <m/>
    <m/>
    <m/>
    <n v="1976"/>
    <n v="48"/>
    <m/>
    <n v="1"/>
  </r>
  <r>
    <n v="759"/>
    <n v="12"/>
    <m/>
    <m/>
    <m/>
    <m/>
    <d v="2016-08-08T07:53:24"/>
    <d v="2016-08-08T08:06:04"/>
    <n v="3194"/>
    <s v="McGinley Square       "/>
    <n v="40.725339925355797"/>
    <n v="-74.067622125148773"/>
    <n v="3184"/>
    <x v="8"/>
    <n v="40.7141454"/>
    <n v="-74.033551900000006"/>
    <n v="24502"/>
    <x v="0"/>
    <m/>
    <m/>
    <m/>
    <m/>
    <n v="1985"/>
    <n v="39"/>
    <m/>
    <n v="1"/>
  </r>
  <r>
    <n v="921"/>
    <n v="15"/>
    <m/>
    <m/>
    <m/>
    <m/>
    <d v="2016-08-08T07:53:58"/>
    <d v="2016-08-08T08:09:19"/>
    <n v="3203"/>
    <s v="Hamilton Park         "/>
    <n v="40.727595966000003"/>
    <n v="-74.044247311000007"/>
    <n v="3272"/>
    <x v="39"/>
    <n v="40.723331586464361"/>
    <n v="-74.045952558517442"/>
    <n v="24556"/>
    <x v="0"/>
    <m/>
    <m/>
    <m/>
    <m/>
    <n v="1957"/>
    <n v="67"/>
    <m/>
    <n v="1"/>
  </r>
  <r>
    <n v="494"/>
    <n v="8"/>
    <m/>
    <m/>
    <m/>
    <m/>
    <d v="2016-08-08T07:55:55"/>
    <d v="2016-08-08T08:04:09"/>
    <n v="3209"/>
    <s v="Brunswick St          "/>
    <n v="40.724176499999999"/>
    <n v="-74.050656399999994"/>
    <n v="3183"/>
    <x v="11"/>
    <n v="40.716246900000002"/>
    <n v="-74.033458800000005"/>
    <n v="26289"/>
    <x v="0"/>
    <m/>
    <m/>
    <m/>
    <m/>
    <n v="1974"/>
    <n v="50"/>
    <m/>
    <n v="1"/>
  </r>
  <r>
    <n v="270"/>
    <n v="4"/>
    <m/>
    <m/>
    <m/>
    <m/>
    <d v="2016-08-08T07:56:03"/>
    <d v="2016-08-08T08:00:33"/>
    <n v="3203"/>
    <s v="Hamilton Park         "/>
    <n v="40.727595966000003"/>
    <n v="-74.044247311000007"/>
    <n v="3202"/>
    <x v="15"/>
    <n v="40.727223500000001"/>
    <n v="-74.033758899999995"/>
    <n v="26151"/>
    <x v="0"/>
    <m/>
    <m/>
    <m/>
    <m/>
    <n v="1983"/>
    <n v="41"/>
    <m/>
    <n v="1"/>
  </r>
  <r>
    <n v="297"/>
    <n v="4"/>
    <m/>
    <m/>
    <m/>
    <m/>
    <d v="2016-08-08T07:56:38"/>
    <d v="2016-08-08T08:01:36"/>
    <n v="3276"/>
    <s v="Marin Light Rail      "/>
    <n v="40.714584035358932"/>
    <n v="-74.042817056179047"/>
    <n v="3186"/>
    <x v="5"/>
    <n v="40.71958611647166"/>
    <n v="-74.043117463588715"/>
    <n v="24552"/>
    <x v="0"/>
    <m/>
    <m/>
    <m/>
    <m/>
    <n v="1979"/>
    <n v="45"/>
    <m/>
    <n v="1"/>
  </r>
  <r>
    <n v="184"/>
    <n v="3"/>
    <m/>
    <m/>
    <m/>
    <m/>
    <d v="2016-08-08T07:56:40"/>
    <d v="2016-08-08T07:59:45"/>
    <n v="3267"/>
    <s v="Morris Canal          "/>
    <n v="40.712418823756899"/>
    <n v="-74.038525521755219"/>
    <n v="3183"/>
    <x v="11"/>
    <n v="40.716246900000002"/>
    <n v="-74.033458800000005"/>
    <n v="26293"/>
    <x v="0"/>
    <m/>
    <m/>
    <m/>
    <m/>
    <n v="1990"/>
    <n v="34"/>
    <m/>
    <n v="1"/>
  </r>
  <r>
    <n v="210"/>
    <n v="3"/>
    <m/>
    <m/>
    <m/>
    <m/>
    <d v="2016-08-08T07:56:43"/>
    <d v="2016-08-08T08:00:14"/>
    <n v="3203"/>
    <s v="Hamilton Park         "/>
    <n v="40.727595966000003"/>
    <n v="-74.044247311000007"/>
    <n v="3186"/>
    <x v="5"/>
    <n v="40.71958611647166"/>
    <n v="-74.043117463588715"/>
    <n v="24705"/>
    <x v="0"/>
    <m/>
    <m/>
    <m/>
    <m/>
    <n v="1986"/>
    <n v="38"/>
    <m/>
    <n v="1"/>
  </r>
  <r>
    <n v="232"/>
    <n v="3"/>
    <m/>
    <m/>
    <m/>
    <m/>
    <d v="2016-08-08T07:57:32"/>
    <d v="2016-08-08T08:01:25"/>
    <n v="3187"/>
    <s v="Warren St             "/>
    <n v="40.721123599999999"/>
    <n v="-74.038050949999999"/>
    <n v="3183"/>
    <x v="11"/>
    <n v="40.716246900000002"/>
    <n v="-74.033458800000005"/>
    <n v="24433"/>
    <x v="0"/>
    <m/>
    <m/>
    <m/>
    <m/>
    <n v="1988"/>
    <n v="36"/>
    <m/>
    <n v="2"/>
  </r>
  <r>
    <n v="227"/>
    <n v="3"/>
    <m/>
    <m/>
    <m/>
    <m/>
    <d v="2016-08-08T07:58:37"/>
    <d v="2016-08-08T08:02:25"/>
    <n v="3267"/>
    <s v="Morris Canal          "/>
    <n v="40.712418823756899"/>
    <n v="-74.038525521755219"/>
    <n v="3183"/>
    <x v="11"/>
    <n v="40.716246900000002"/>
    <n v="-74.033458800000005"/>
    <n v="26204"/>
    <x v="0"/>
    <m/>
    <m/>
    <m/>
    <m/>
    <m/>
    <s v=""/>
    <m/>
    <n v="0"/>
  </r>
  <r>
    <n v="249"/>
    <n v="4"/>
    <m/>
    <m/>
    <m/>
    <m/>
    <d v="2016-08-08T07:59:02"/>
    <d v="2016-08-08T08:03:11"/>
    <n v="3194"/>
    <s v="McGinley Square       "/>
    <n v="40.725339925355797"/>
    <n v="-74.067622125148773"/>
    <n v="3195"/>
    <x v="3"/>
    <n v="40.730742625306583"/>
    <n v="-74.063783884048462"/>
    <n v="24718"/>
    <x v="0"/>
    <m/>
    <m/>
    <m/>
    <m/>
    <n v="1959"/>
    <n v="65"/>
    <m/>
    <n v="1"/>
  </r>
  <r>
    <n v="240"/>
    <n v="4"/>
    <m/>
    <m/>
    <m/>
    <m/>
    <d v="2016-08-08T07:59:02"/>
    <d v="2016-08-08T08:03:02"/>
    <n v="3194"/>
    <s v="McGinley Square       "/>
    <n v="40.725339925355797"/>
    <n v="-74.067622125148773"/>
    <n v="3195"/>
    <x v="3"/>
    <n v="40.730742625306583"/>
    <n v="-74.063783884048462"/>
    <n v="26192"/>
    <x v="0"/>
    <m/>
    <m/>
    <m/>
    <m/>
    <n v="1985"/>
    <n v="39"/>
    <m/>
    <n v="2"/>
  </r>
  <r>
    <n v="498"/>
    <n v="8"/>
    <m/>
    <m/>
    <m/>
    <m/>
    <d v="2016-08-08T08:00:31"/>
    <d v="2016-08-08T08:08:49"/>
    <n v="3215"/>
    <s v="Central Ave           "/>
    <n v="40.746729899999998"/>
    <n v="-74.049250900000004"/>
    <n v="3195"/>
    <x v="3"/>
    <n v="40.730742625306583"/>
    <n v="-74.063783884048462"/>
    <n v="24653"/>
    <x v="0"/>
    <m/>
    <m/>
    <m/>
    <m/>
    <n v="1975"/>
    <n v="49"/>
    <m/>
    <n v="1"/>
  </r>
  <r>
    <n v="945"/>
    <n v="15"/>
    <m/>
    <m/>
    <m/>
    <m/>
    <d v="2016-08-08T08:00:30"/>
    <d v="2016-08-08T08:16:15"/>
    <n v="3267"/>
    <s v="Morris Canal          "/>
    <n v="40.712418823756899"/>
    <n v="-74.038525521755219"/>
    <n v="3183"/>
    <x v="11"/>
    <n v="40.716246900000002"/>
    <n v="-74.033458800000005"/>
    <n v="24578"/>
    <x v="0"/>
    <m/>
    <m/>
    <m/>
    <m/>
    <n v="1975"/>
    <n v="49"/>
    <m/>
    <n v="1"/>
  </r>
  <r>
    <n v="258"/>
    <n v="4"/>
    <m/>
    <m/>
    <m/>
    <m/>
    <d v="2016-08-08T08:00:55"/>
    <d v="2016-08-08T08:05:14"/>
    <n v="3267"/>
    <s v="Morris Canal          "/>
    <n v="40.712418823756899"/>
    <n v="-74.038525521755219"/>
    <n v="3183"/>
    <x v="11"/>
    <n v="40.716246900000002"/>
    <n v="-74.033458800000005"/>
    <n v="24645"/>
    <x v="0"/>
    <m/>
    <m/>
    <m/>
    <m/>
    <n v="1988"/>
    <n v="36"/>
    <m/>
    <n v="2"/>
  </r>
  <r>
    <n v="259"/>
    <n v="4"/>
    <m/>
    <m/>
    <m/>
    <m/>
    <d v="2016-08-08T08:01:10"/>
    <d v="2016-08-08T08:05:30"/>
    <n v="3267"/>
    <s v="Morris Canal          "/>
    <n v="40.712418823756899"/>
    <n v="-74.038525521755219"/>
    <n v="3183"/>
    <x v="11"/>
    <n v="40.716246900000002"/>
    <n v="-74.033458800000005"/>
    <n v="26314"/>
    <x v="0"/>
    <m/>
    <m/>
    <m/>
    <m/>
    <n v="1985"/>
    <n v="39"/>
    <m/>
    <n v="1"/>
  </r>
  <r>
    <n v="282"/>
    <n v="4"/>
    <m/>
    <m/>
    <m/>
    <m/>
    <d v="2016-08-08T08:01:37"/>
    <d v="2016-08-08T08:06:20"/>
    <n v="3203"/>
    <s v="Hamilton Park         "/>
    <n v="40.727595966000003"/>
    <n v="-74.044247311000007"/>
    <n v="3202"/>
    <x v="15"/>
    <n v="40.727223500000001"/>
    <n v="-74.033758899999995"/>
    <n v="24388"/>
    <x v="0"/>
    <m/>
    <m/>
    <m/>
    <m/>
    <n v="1987"/>
    <n v="37"/>
    <m/>
    <n v="1"/>
  </r>
  <r>
    <n v="252"/>
    <n v="4"/>
    <m/>
    <m/>
    <m/>
    <m/>
    <d v="2016-08-08T08:01:58"/>
    <d v="2016-08-08T08:06:10"/>
    <n v="3270"/>
    <s v="Jersey &amp; 6th St       "/>
    <n v="40.725289107811321"/>
    <n v="-74.045571684837341"/>
    <n v="3186"/>
    <x v="5"/>
    <n v="40.71958611647166"/>
    <n v="-74.043117463588715"/>
    <n v="26173"/>
    <x v="0"/>
    <m/>
    <m/>
    <m/>
    <m/>
    <n v="1982"/>
    <n v="42"/>
    <m/>
    <n v="1"/>
  </r>
  <r>
    <n v="1061"/>
    <n v="17"/>
    <m/>
    <m/>
    <m/>
    <m/>
    <d v="2016-08-08T08:02:32"/>
    <d v="2016-08-08T08:20:13"/>
    <n v="3225"/>
    <s v="Baldwin at Montgomery "/>
    <n v="40.723658899999997"/>
    <n v="-74.064194299999997"/>
    <n v="3199"/>
    <x v="21"/>
    <n v="40.728744800000001"/>
    <n v="-74.032108199999996"/>
    <n v="26209"/>
    <x v="0"/>
    <m/>
    <m/>
    <m/>
    <m/>
    <n v="1984"/>
    <n v="40"/>
    <m/>
    <n v="1"/>
  </r>
  <r>
    <n v="147"/>
    <n v="2"/>
    <m/>
    <m/>
    <m/>
    <m/>
    <d v="2016-08-08T08:03:40"/>
    <d v="2016-08-08T08:06:08"/>
    <n v="3199"/>
    <s v="Newport Pkwy          "/>
    <n v="40.728744800000001"/>
    <n v="-74.032108199999996"/>
    <n v="3202"/>
    <x v="15"/>
    <n v="40.727223500000001"/>
    <n v="-74.033758899999995"/>
    <n v="26236"/>
    <x v="0"/>
    <m/>
    <m/>
    <m/>
    <m/>
    <n v="1967"/>
    <n v="57"/>
    <m/>
    <n v="1"/>
  </r>
  <r>
    <n v="315"/>
    <n v="5"/>
    <m/>
    <m/>
    <m/>
    <m/>
    <d v="2016-08-08T08:03:49"/>
    <d v="2016-08-08T08:09:04"/>
    <n v="3267"/>
    <s v="Morris Canal          "/>
    <n v="40.712418823756899"/>
    <n v="-74.038525521755219"/>
    <n v="3183"/>
    <x v="11"/>
    <n v="40.716246900000002"/>
    <n v="-74.033458800000005"/>
    <n v="24720"/>
    <x v="0"/>
    <m/>
    <m/>
    <m/>
    <m/>
    <n v="1971"/>
    <n v="53"/>
    <m/>
    <n v="1"/>
  </r>
  <r>
    <n v="1457"/>
    <n v="24"/>
    <m/>
    <m/>
    <m/>
    <m/>
    <d v="2016-08-08T08:04:07"/>
    <d v="2016-08-08T08:28:24"/>
    <n v="3195"/>
    <s v="Sip Ave               "/>
    <n v="40.730742625306583"/>
    <n v="-74.063783884048462"/>
    <n v="3202"/>
    <x v="15"/>
    <n v="40.727223500000001"/>
    <n v="-74.033758899999995"/>
    <n v="26192"/>
    <x v="0"/>
    <m/>
    <m/>
    <m/>
    <m/>
    <n v="1983"/>
    <n v="41"/>
    <m/>
    <n v="1"/>
  </r>
  <r>
    <n v="499"/>
    <n v="8"/>
    <m/>
    <m/>
    <m/>
    <m/>
    <d v="2016-08-08T08:04:20"/>
    <d v="2016-08-08T08:12:39"/>
    <n v="3203"/>
    <s v="Hamilton Park         "/>
    <n v="40.727595966000003"/>
    <n v="-74.044247311000007"/>
    <n v="3202"/>
    <x v="15"/>
    <n v="40.727223500000001"/>
    <n v="-74.033758899999995"/>
    <n v="24379"/>
    <x v="0"/>
    <m/>
    <m/>
    <m/>
    <m/>
    <n v="1980"/>
    <n v="44"/>
    <m/>
    <n v="2"/>
  </r>
  <r>
    <n v="495"/>
    <n v="8"/>
    <m/>
    <m/>
    <m/>
    <m/>
    <d v="2016-08-08T08:04:27"/>
    <d v="2016-08-08T08:12:43"/>
    <n v="3187"/>
    <s v="Warren St             "/>
    <n v="40.721123599999999"/>
    <n v="-74.038050949999999"/>
    <n v="3199"/>
    <x v="21"/>
    <n v="40.728744800000001"/>
    <n v="-74.032108199999996"/>
    <n v="24574"/>
    <x v="0"/>
    <m/>
    <m/>
    <m/>
    <m/>
    <n v="1984"/>
    <n v="40"/>
    <m/>
    <n v="1"/>
  </r>
  <r>
    <n v="306"/>
    <n v="5"/>
    <m/>
    <m/>
    <m/>
    <m/>
    <d v="2016-08-08T08:04:54"/>
    <d v="2016-08-08T08:10:00"/>
    <n v="3187"/>
    <s v="Warren St             "/>
    <n v="40.721123599999999"/>
    <n v="-74.038050949999999"/>
    <n v="3183"/>
    <x v="11"/>
    <n v="40.716246900000002"/>
    <n v="-74.033458800000005"/>
    <n v="24687"/>
    <x v="0"/>
    <m/>
    <m/>
    <m/>
    <m/>
    <n v="1985"/>
    <n v="39"/>
    <m/>
    <n v="2"/>
  </r>
  <r>
    <n v="186"/>
    <n v="3"/>
    <m/>
    <m/>
    <m/>
    <m/>
    <d v="2016-08-08T08:06:19"/>
    <d v="2016-08-08T08:09:25"/>
    <n v="3272"/>
    <s v="Jersey &amp; 3rd          "/>
    <n v="40.723331586464361"/>
    <n v="-74.045952558517442"/>
    <n v="3186"/>
    <x v="5"/>
    <n v="40.71958611647166"/>
    <n v="-74.043117463588715"/>
    <n v="24703"/>
    <x v="0"/>
    <m/>
    <m/>
    <m/>
    <m/>
    <n v="1971"/>
    <n v="53"/>
    <m/>
    <n v="2"/>
  </r>
  <r>
    <n v="328"/>
    <n v="5"/>
    <m/>
    <m/>
    <m/>
    <m/>
    <d v="2016-08-08T08:06:20"/>
    <d v="2016-08-08T08:11:48"/>
    <n v="3203"/>
    <s v="Hamilton Park         "/>
    <n v="40.727595966000003"/>
    <n v="-74.044247311000007"/>
    <n v="3186"/>
    <x v="5"/>
    <n v="40.71958611647166"/>
    <n v="-74.043117463588715"/>
    <n v="24469"/>
    <x v="0"/>
    <m/>
    <m/>
    <m/>
    <m/>
    <n v="1968"/>
    <n v="56"/>
    <m/>
    <n v="1"/>
  </r>
  <r>
    <n v="638"/>
    <n v="10"/>
    <m/>
    <m/>
    <m/>
    <m/>
    <d v="2016-08-08T08:06:27"/>
    <d v="2016-08-08T08:17:05"/>
    <n v="3183"/>
    <s v="Exchange Place        "/>
    <n v="40.716246900000002"/>
    <n v="-74.033458800000005"/>
    <n v="3199"/>
    <x v="21"/>
    <n v="40.728744800000001"/>
    <n v="-74.032108199999996"/>
    <n v="24659"/>
    <x v="0"/>
    <m/>
    <m/>
    <m/>
    <m/>
    <n v="1988"/>
    <n v="36"/>
    <m/>
    <n v="1"/>
  </r>
  <r>
    <n v="112"/>
    <n v="1"/>
    <m/>
    <m/>
    <m/>
    <m/>
    <d v="2016-08-08T08:07:52"/>
    <d v="2016-08-08T08:09:44"/>
    <n v="3211"/>
    <s v="Newark Ave            "/>
    <n v="40.721525149999998"/>
    <n v="-74.046304543000005"/>
    <n v="3186"/>
    <x v="5"/>
    <n v="40.71958611647166"/>
    <n v="-74.043117463588715"/>
    <n v="26191"/>
    <x v="0"/>
    <m/>
    <m/>
    <m/>
    <m/>
    <n v="1982"/>
    <n v="42"/>
    <m/>
    <n v="1"/>
  </r>
  <r>
    <n v="304"/>
    <n v="5"/>
    <m/>
    <m/>
    <m/>
    <m/>
    <d v="2016-08-08T08:08:17"/>
    <d v="2016-08-08T08:13:21"/>
    <n v="3194"/>
    <s v="McGinley Square       "/>
    <n v="40.725339925355797"/>
    <n v="-74.067622125148773"/>
    <n v="3195"/>
    <x v="3"/>
    <n v="40.730742625306583"/>
    <n v="-74.063783884048462"/>
    <n v="26241"/>
    <x v="0"/>
    <m/>
    <m/>
    <m/>
    <m/>
    <n v="1971"/>
    <n v="53"/>
    <m/>
    <n v="1"/>
  </r>
  <r>
    <n v="575"/>
    <n v="9"/>
    <m/>
    <m/>
    <m/>
    <m/>
    <d v="2016-08-08T08:09:07"/>
    <d v="2016-08-08T08:18:42"/>
    <n v="3185"/>
    <s v="City Hall             "/>
    <n v="40.717732499999997"/>
    <n v="-74.043845000000005"/>
    <n v="3202"/>
    <x v="15"/>
    <n v="40.727223500000001"/>
    <n v="-74.033758899999995"/>
    <n v="26210"/>
    <x v="0"/>
    <m/>
    <m/>
    <m/>
    <m/>
    <n v="1990"/>
    <n v="34"/>
    <m/>
    <n v="1"/>
  </r>
  <r>
    <n v="242"/>
    <n v="4"/>
    <m/>
    <m/>
    <m/>
    <m/>
    <d v="2016-08-08T08:09:14"/>
    <d v="2016-08-08T08:13:17"/>
    <n v="3207"/>
    <s v="Oakland Ave           "/>
    <n v="40.737603700000001"/>
    <n v="-74.052478300000004"/>
    <n v="3220"/>
    <x v="24"/>
    <n v="40.734961020009514"/>
    <n v="-74.059503078460693"/>
    <n v="26304"/>
    <x v="0"/>
    <m/>
    <m/>
    <m/>
    <m/>
    <n v="1984"/>
    <n v="40"/>
    <m/>
    <n v="1"/>
  </r>
  <r>
    <n v="184"/>
    <n v="3"/>
    <m/>
    <m/>
    <m/>
    <m/>
    <d v="2016-08-08T08:09:17"/>
    <d v="2016-08-08T08:12:22"/>
    <n v="3194"/>
    <s v="McGinley Square       "/>
    <n v="40.725339925355797"/>
    <n v="-74.067622125148773"/>
    <n v="3195"/>
    <x v="3"/>
    <n v="40.730742625306583"/>
    <n v="-74.063783884048462"/>
    <n v="26170"/>
    <x v="0"/>
    <m/>
    <m/>
    <m/>
    <m/>
    <n v="1967"/>
    <n v="57"/>
    <m/>
    <n v="1"/>
  </r>
  <r>
    <n v="343"/>
    <n v="5"/>
    <m/>
    <m/>
    <m/>
    <m/>
    <d v="2016-08-08T08:09:39"/>
    <d v="2016-08-08T08:15:22"/>
    <n v="3203"/>
    <s v="Hamilton Park         "/>
    <n v="40.727595966000003"/>
    <n v="-74.044247311000007"/>
    <n v="3187"/>
    <x v="16"/>
    <n v="40.721123599999999"/>
    <n v="-74.038050949999999"/>
    <n v="26199"/>
    <x v="0"/>
    <m/>
    <m/>
    <m/>
    <m/>
    <n v="1983"/>
    <n v="41"/>
    <m/>
    <n v="1"/>
  </r>
  <r>
    <n v="128"/>
    <n v="2"/>
    <m/>
    <m/>
    <m/>
    <m/>
    <d v="2016-08-08T08:10:17"/>
    <d v="2016-08-08T08:12:26"/>
    <n v="3213"/>
    <s v="Van Vorst Park        "/>
    <n v="40.718488919999999"/>
    <n v="-74.047726624999996"/>
    <n v="3211"/>
    <x v="14"/>
    <n v="40.721525149999998"/>
    <n v="-74.046304543000005"/>
    <n v="24629"/>
    <x v="0"/>
    <m/>
    <m/>
    <m/>
    <m/>
    <n v="1987"/>
    <n v="37"/>
    <m/>
    <n v="1"/>
  </r>
  <r>
    <n v="424"/>
    <n v="7"/>
    <m/>
    <m/>
    <m/>
    <m/>
    <d v="2016-08-08T08:10:54"/>
    <d v="2016-08-08T08:17:59"/>
    <n v="3213"/>
    <s v="Van Vorst Park        "/>
    <n v="40.718488919999999"/>
    <n v="-74.047726624999996"/>
    <n v="3203"/>
    <x v="9"/>
    <n v="40.727595966000003"/>
    <n v="-74.044247311000007"/>
    <n v="24619"/>
    <x v="0"/>
    <m/>
    <m/>
    <m/>
    <m/>
    <n v="1985"/>
    <n v="39"/>
    <m/>
    <n v="2"/>
  </r>
  <r>
    <n v="425"/>
    <n v="7"/>
    <m/>
    <m/>
    <m/>
    <m/>
    <d v="2016-08-08T08:11:36"/>
    <d v="2016-08-08T08:18:41"/>
    <n v="3276"/>
    <s v="Marin Light Rail      "/>
    <n v="40.714584035358932"/>
    <n v="-74.042817056179047"/>
    <n v="3186"/>
    <x v="5"/>
    <n v="40.71958611647166"/>
    <n v="-74.043117463588715"/>
    <n v="24406"/>
    <x v="0"/>
    <m/>
    <m/>
    <m/>
    <m/>
    <m/>
    <s v=""/>
    <m/>
    <n v="0"/>
  </r>
  <r>
    <n v="1088"/>
    <n v="18"/>
    <m/>
    <m/>
    <m/>
    <m/>
    <d v="2016-08-08T08:12:12"/>
    <d v="2016-08-08T08:30:21"/>
    <n v="3207"/>
    <s v="Oakland Ave           "/>
    <n v="40.737603700000001"/>
    <n v="-74.052478300000004"/>
    <n v="3183"/>
    <x v="11"/>
    <n v="40.716246900000002"/>
    <n v="-74.033458800000005"/>
    <n v="26180"/>
    <x v="0"/>
    <m/>
    <m/>
    <m/>
    <m/>
    <m/>
    <s v=""/>
    <m/>
    <n v="0"/>
  </r>
  <r>
    <n v="447"/>
    <n v="7"/>
    <m/>
    <m/>
    <m/>
    <m/>
    <d v="2016-08-08T08:12:25"/>
    <d v="2016-08-08T08:19:52"/>
    <n v="3192"/>
    <s v="Liberty Light Rail    "/>
    <n v="40.711242300000002"/>
    <n v="-74.055701299999996"/>
    <n v="3186"/>
    <x v="5"/>
    <n v="40.71958611647166"/>
    <n v="-74.043117463588715"/>
    <n v="26313"/>
    <x v="0"/>
    <m/>
    <m/>
    <m/>
    <m/>
    <n v="1969"/>
    <n v="55"/>
    <m/>
    <n v="1"/>
  </r>
  <r>
    <n v="606"/>
    <n v="10"/>
    <m/>
    <m/>
    <m/>
    <m/>
    <d v="2016-08-08T08:12:49"/>
    <d v="2016-08-08T08:22:55"/>
    <n v="3207"/>
    <s v="Oakland Ave           "/>
    <n v="40.737603700000001"/>
    <n v="-74.052478300000004"/>
    <n v="3195"/>
    <x v="3"/>
    <n v="40.730742625306583"/>
    <n v="-74.063783884048462"/>
    <n v="24561"/>
    <x v="0"/>
    <m/>
    <m/>
    <m/>
    <m/>
    <n v="1991"/>
    <n v="33"/>
    <m/>
    <n v="1"/>
  </r>
  <r>
    <n v="298"/>
    <n v="4"/>
    <m/>
    <m/>
    <m/>
    <m/>
    <d v="2016-08-08T08:13:26"/>
    <d v="2016-08-08T08:18:24"/>
    <n v="3267"/>
    <s v="Morris Canal          "/>
    <n v="40.712418823756899"/>
    <n v="-74.038525521755219"/>
    <n v="3183"/>
    <x v="11"/>
    <n v="40.716246900000002"/>
    <n v="-74.033458800000005"/>
    <n v="21239"/>
    <x v="0"/>
    <m/>
    <m/>
    <m/>
    <m/>
    <n v="1985"/>
    <n v="39"/>
    <m/>
    <n v="1"/>
  </r>
  <r>
    <n v="613"/>
    <n v="10"/>
    <m/>
    <m/>
    <m/>
    <m/>
    <d v="2016-08-08T08:13:55"/>
    <d v="2016-08-08T08:24:08"/>
    <n v="3193"/>
    <s v="Lincoln Park          "/>
    <n v="40.724605099886901"/>
    <n v="-74.078405946493149"/>
    <n v="3195"/>
    <x v="3"/>
    <n v="40.730742625306583"/>
    <n v="-74.063783884048462"/>
    <n v="26217"/>
    <x v="0"/>
    <m/>
    <m/>
    <m/>
    <m/>
    <n v="1991"/>
    <n v="33"/>
    <m/>
    <n v="2"/>
  </r>
  <r>
    <n v="246"/>
    <n v="4"/>
    <m/>
    <m/>
    <m/>
    <m/>
    <d v="2016-08-08T08:14:02"/>
    <d v="2016-08-08T08:18:08"/>
    <n v="3194"/>
    <s v="McGinley Square       "/>
    <n v="40.725339925355797"/>
    <n v="-74.067622125148773"/>
    <n v="3195"/>
    <x v="3"/>
    <n v="40.730742625306583"/>
    <n v="-74.063783884048462"/>
    <n v="26263"/>
    <x v="0"/>
    <m/>
    <m/>
    <m/>
    <m/>
    <n v="1984"/>
    <n v="40"/>
    <m/>
    <n v="1"/>
  </r>
  <r>
    <n v="303"/>
    <n v="5"/>
    <m/>
    <m/>
    <m/>
    <m/>
    <d v="2016-08-08T08:14:24"/>
    <d v="2016-08-08T08:19:28"/>
    <n v="3203"/>
    <s v="Hamilton Park         "/>
    <n v="40.727595966000003"/>
    <n v="-74.044247311000007"/>
    <n v="3186"/>
    <x v="5"/>
    <n v="40.71958611647166"/>
    <n v="-74.043117463588715"/>
    <n v="24669"/>
    <x v="0"/>
    <m/>
    <m/>
    <m/>
    <m/>
    <n v="1977"/>
    <n v="47"/>
    <m/>
    <n v="2"/>
  </r>
  <r>
    <n v="292"/>
    <n v="4"/>
    <m/>
    <m/>
    <m/>
    <m/>
    <d v="2016-08-08T08:14:51"/>
    <d v="2016-08-08T08:19:44"/>
    <n v="3203"/>
    <s v="Hamilton Park         "/>
    <n v="40.727595966000003"/>
    <n v="-74.044247311000007"/>
    <n v="3186"/>
    <x v="5"/>
    <n v="40.71958611647166"/>
    <n v="-74.043117463588715"/>
    <n v="24395"/>
    <x v="0"/>
    <m/>
    <m/>
    <m/>
    <m/>
    <n v="1981"/>
    <n v="43"/>
    <m/>
    <n v="1"/>
  </r>
  <r>
    <n v="210"/>
    <n v="3"/>
    <m/>
    <m/>
    <m/>
    <m/>
    <d v="2016-08-08T08:15:10"/>
    <d v="2016-08-08T08:18:41"/>
    <n v="3276"/>
    <s v="Marin Light Rail      "/>
    <n v="40.714584035358932"/>
    <n v="-74.042817056179047"/>
    <n v="3186"/>
    <x v="5"/>
    <n v="40.71958611647166"/>
    <n v="-74.043117463588715"/>
    <n v="26286"/>
    <x v="0"/>
    <m/>
    <m/>
    <m/>
    <m/>
    <n v="1980"/>
    <n v="44"/>
    <m/>
    <n v="1"/>
  </r>
  <r>
    <n v="423"/>
    <n v="7"/>
    <m/>
    <m/>
    <m/>
    <m/>
    <d v="2016-08-08T08:15:28"/>
    <d v="2016-08-08T08:22:32"/>
    <n v="3209"/>
    <s v="Brunswick St          "/>
    <n v="40.724176499999999"/>
    <n v="-74.050656399999994"/>
    <n v="3186"/>
    <x v="5"/>
    <n v="40.71958611647166"/>
    <n v="-74.043117463588715"/>
    <n v="24420"/>
    <x v="0"/>
    <m/>
    <m/>
    <m/>
    <m/>
    <n v="1986"/>
    <n v="38"/>
    <m/>
    <n v="1"/>
  </r>
  <r>
    <n v="307"/>
    <n v="5"/>
    <m/>
    <m/>
    <m/>
    <m/>
    <d v="2016-08-08T08:15:29"/>
    <d v="2016-08-08T08:20:36"/>
    <n v="3203"/>
    <s v="Hamilton Park         "/>
    <n v="40.727595966000003"/>
    <n v="-74.044247311000007"/>
    <n v="3186"/>
    <x v="5"/>
    <n v="40.71958611647166"/>
    <n v="-74.043117463588715"/>
    <n v="24573"/>
    <x v="0"/>
    <m/>
    <m/>
    <m/>
    <m/>
    <n v="1990"/>
    <n v="34"/>
    <m/>
    <n v="1"/>
  </r>
  <r>
    <n v="299"/>
    <n v="4"/>
    <m/>
    <m/>
    <m/>
    <m/>
    <d v="2016-08-08T08:15:45"/>
    <d v="2016-08-08T08:20:44"/>
    <n v="3203"/>
    <s v="Hamilton Park         "/>
    <n v="40.727595966000003"/>
    <n v="-74.044247311000007"/>
    <n v="3186"/>
    <x v="5"/>
    <n v="40.71958611647166"/>
    <n v="-74.043117463588715"/>
    <n v="26270"/>
    <x v="0"/>
    <m/>
    <m/>
    <m/>
    <m/>
    <n v="1991"/>
    <n v="33"/>
    <m/>
    <n v="2"/>
  </r>
  <r>
    <n v="170"/>
    <n v="2"/>
    <m/>
    <m/>
    <m/>
    <m/>
    <d v="2016-08-08T08:16:27"/>
    <d v="2016-08-08T08:19:17"/>
    <n v="3272"/>
    <s v="Jersey &amp; 3rd          "/>
    <n v="40.723331586464361"/>
    <n v="-74.045952558517442"/>
    <n v="3186"/>
    <x v="5"/>
    <n v="40.71958611647166"/>
    <n v="-74.043117463588715"/>
    <n v="24556"/>
    <x v="0"/>
    <m/>
    <m/>
    <m/>
    <m/>
    <n v="1990"/>
    <n v="34"/>
    <m/>
    <n v="1"/>
  </r>
  <r>
    <n v="412"/>
    <n v="6"/>
    <m/>
    <m/>
    <m/>
    <m/>
    <d v="2016-08-08T08:16:29"/>
    <d v="2016-08-08T08:23:22"/>
    <n v="3203"/>
    <s v="Hamilton Park         "/>
    <n v="40.727595966000003"/>
    <n v="-74.044247311000007"/>
    <n v="3202"/>
    <x v="15"/>
    <n v="40.727223500000001"/>
    <n v="-74.033758899999995"/>
    <n v="24437"/>
    <x v="0"/>
    <m/>
    <m/>
    <m/>
    <m/>
    <n v="1954"/>
    <n v="70"/>
    <m/>
    <n v="1"/>
  </r>
  <r>
    <n v="208"/>
    <n v="3"/>
    <m/>
    <m/>
    <m/>
    <m/>
    <d v="2016-08-08T08:17:26"/>
    <d v="2016-08-08T08:20:54"/>
    <n v="3209"/>
    <s v="Brunswick St          "/>
    <n v="40.724176499999999"/>
    <n v="-74.050656399999994"/>
    <n v="3186"/>
    <x v="5"/>
    <n v="40.71958611647166"/>
    <n v="-74.043117463588715"/>
    <n v="24416"/>
    <x v="0"/>
    <m/>
    <m/>
    <m/>
    <m/>
    <n v="1981"/>
    <n v="43"/>
    <m/>
    <n v="1"/>
  </r>
  <r>
    <n v="600"/>
    <n v="10"/>
    <m/>
    <m/>
    <m/>
    <m/>
    <d v="2016-08-08T08:17:36"/>
    <d v="2016-08-08T08:27:36"/>
    <n v="3192"/>
    <s v="Liberty Light Rail    "/>
    <n v="40.711242300000002"/>
    <n v="-74.055701299999996"/>
    <n v="3183"/>
    <x v="11"/>
    <n v="40.716246900000002"/>
    <n v="-74.033458800000005"/>
    <n v="26260"/>
    <x v="0"/>
    <m/>
    <m/>
    <m/>
    <m/>
    <n v="1969"/>
    <n v="55"/>
    <m/>
    <n v="1"/>
  </r>
  <r>
    <n v="1226"/>
    <n v="20"/>
    <m/>
    <m/>
    <m/>
    <m/>
    <d v="2016-08-08T08:17:54"/>
    <d v="2016-08-08T08:38:20"/>
    <n v="3183"/>
    <s v="Exchange Place        "/>
    <n v="40.716246900000002"/>
    <n v="-74.033458800000005"/>
    <n v="3267"/>
    <x v="33"/>
    <n v="40.712418823756899"/>
    <n v="-74.038525521755219"/>
    <n v="26289"/>
    <x v="0"/>
    <m/>
    <m/>
    <m/>
    <m/>
    <n v="1986"/>
    <n v="38"/>
    <m/>
    <n v="1"/>
  </r>
  <r>
    <n v="117"/>
    <n v="1"/>
    <m/>
    <m/>
    <m/>
    <m/>
    <d v="2016-08-08T08:18:06"/>
    <d v="2016-08-08T08:20:03"/>
    <n v="3199"/>
    <s v="Newport Pkwy          "/>
    <n v="40.728744800000001"/>
    <n v="-74.032108199999996"/>
    <n v="3202"/>
    <x v="15"/>
    <n v="40.727223500000001"/>
    <n v="-74.033758899999995"/>
    <n v="24659"/>
    <x v="0"/>
    <m/>
    <m/>
    <m/>
    <m/>
    <n v="1963"/>
    <n v="61"/>
    <m/>
    <n v="1"/>
  </r>
  <r>
    <n v="254"/>
    <n v="4"/>
    <m/>
    <m/>
    <m/>
    <m/>
    <d v="2016-08-08T08:18:21"/>
    <d v="2016-08-08T08:22:35"/>
    <n v="3187"/>
    <s v="Warren St             "/>
    <n v="40.721123599999999"/>
    <n v="-74.038050949999999"/>
    <n v="3186"/>
    <x v="5"/>
    <n v="40.71958611647166"/>
    <n v="-74.043117463588715"/>
    <n v="26199"/>
    <x v="0"/>
    <m/>
    <m/>
    <m/>
    <m/>
    <n v="1990"/>
    <n v="34"/>
    <m/>
    <n v="1"/>
  </r>
  <r>
    <n v="531"/>
    <n v="8"/>
    <m/>
    <m/>
    <m/>
    <m/>
    <d v="2016-08-08T08:18:31"/>
    <d v="2016-08-08T08:27:22"/>
    <n v="3192"/>
    <s v="Liberty Light Rail    "/>
    <n v="40.711242300000002"/>
    <n v="-74.055701299999996"/>
    <n v="3184"/>
    <x v="8"/>
    <n v="40.7141454"/>
    <n v="-74.033551900000006"/>
    <n v="26255"/>
    <x v="0"/>
    <m/>
    <m/>
    <m/>
    <m/>
    <n v="1967"/>
    <n v="57"/>
    <m/>
    <n v="1"/>
  </r>
  <r>
    <n v="391"/>
    <n v="6"/>
    <m/>
    <m/>
    <m/>
    <m/>
    <d v="2016-08-08T08:19:09"/>
    <d v="2016-08-08T08:25:41"/>
    <n v="3276"/>
    <s v="Marin Light Rail      "/>
    <n v="40.714584035358932"/>
    <n v="-74.042817056179047"/>
    <n v="3183"/>
    <x v="11"/>
    <n v="40.716246900000002"/>
    <n v="-74.033458800000005"/>
    <n v="24516"/>
    <x v="0"/>
    <m/>
    <m/>
    <m/>
    <m/>
    <n v="1991"/>
    <n v="33"/>
    <m/>
    <n v="1"/>
  </r>
  <r>
    <n v="219"/>
    <n v="3"/>
    <m/>
    <m/>
    <m/>
    <m/>
    <d v="2016-08-08T08:19:16"/>
    <d v="2016-08-08T08:22:56"/>
    <n v="3194"/>
    <s v="McGinley Square       "/>
    <n v="40.725339925355797"/>
    <n v="-74.067622125148773"/>
    <n v="3195"/>
    <x v="3"/>
    <n v="40.730742625306583"/>
    <n v="-74.063783884048462"/>
    <n v="26190"/>
    <x v="0"/>
    <m/>
    <m/>
    <m/>
    <m/>
    <n v="1978"/>
    <n v="46"/>
    <m/>
    <n v="1"/>
  </r>
  <r>
    <n v="341"/>
    <n v="5"/>
    <m/>
    <m/>
    <m/>
    <m/>
    <d v="2016-08-08T08:19:53"/>
    <d v="2016-08-08T08:25:35"/>
    <n v="3207"/>
    <s v="Oakland Ave           "/>
    <n v="40.737603700000001"/>
    <n v="-74.052478300000004"/>
    <n v="3195"/>
    <x v="3"/>
    <n v="40.730742625306583"/>
    <n v="-74.063783884048462"/>
    <n v="26227"/>
    <x v="0"/>
    <m/>
    <m/>
    <m/>
    <m/>
    <n v="1989"/>
    <n v="35"/>
    <m/>
    <n v="1"/>
  </r>
  <r>
    <n v="690"/>
    <n v="11"/>
    <m/>
    <m/>
    <m/>
    <m/>
    <d v="2016-08-08T08:19:56"/>
    <d v="2016-08-08T08:31:26"/>
    <n v="3198"/>
    <s v="Heights Elevator      "/>
    <n v="40.748715945380226"/>
    <n v="-74.040443301200867"/>
    <n v="3206"/>
    <x v="1"/>
    <n v="40.7311689"/>
    <n v="-74.057573599999998"/>
    <n v="26257"/>
    <x v="0"/>
    <m/>
    <m/>
    <m/>
    <m/>
    <n v="1970"/>
    <n v="54"/>
    <m/>
    <n v="1"/>
  </r>
  <r>
    <n v="222"/>
    <n v="3"/>
    <m/>
    <m/>
    <m/>
    <m/>
    <d v="2016-08-08T08:20:02"/>
    <d v="2016-08-08T08:23:44"/>
    <n v="3187"/>
    <s v="Warren St             "/>
    <n v="40.721123599999999"/>
    <n v="-74.038050949999999"/>
    <n v="3183"/>
    <x v="11"/>
    <n v="40.716246900000002"/>
    <n v="-74.033458800000005"/>
    <n v="26186"/>
    <x v="0"/>
    <m/>
    <m/>
    <m/>
    <m/>
    <n v="1976"/>
    <n v="48"/>
    <m/>
    <n v="1"/>
  </r>
  <r>
    <n v="517"/>
    <n v="8"/>
    <m/>
    <m/>
    <m/>
    <m/>
    <d v="2016-08-08T08:20:24"/>
    <d v="2016-08-08T08:29:01"/>
    <n v="3209"/>
    <s v="Brunswick St          "/>
    <n v="40.724176499999999"/>
    <n v="-74.050656399999994"/>
    <n v="3202"/>
    <x v="15"/>
    <n v="40.727223500000001"/>
    <n v="-74.033758899999995"/>
    <n v="24665"/>
    <x v="0"/>
    <m/>
    <m/>
    <m/>
    <m/>
    <n v="1969"/>
    <n v="55"/>
    <m/>
    <n v="1"/>
  </r>
  <r>
    <n v="325"/>
    <n v="5"/>
    <m/>
    <m/>
    <m/>
    <m/>
    <d v="2016-08-08T08:20:32"/>
    <d v="2016-08-08T08:25:57"/>
    <n v="3203"/>
    <s v="Hamilton Park         "/>
    <n v="40.727595966000003"/>
    <n v="-74.044247311000007"/>
    <n v="3186"/>
    <x v="5"/>
    <n v="40.71958611647166"/>
    <n v="-74.043117463588715"/>
    <n v="26252"/>
    <x v="0"/>
    <m/>
    <m/>
    <m/>
    <m/>
    <n v="1958"/>
    <n v="66"/>
    <m/>
    <n v="1"/>
  </r>
  <r>
    <n v="367"/>
    <n v="6"/>
    <m/>
    <m/>
    <m/>
    <m/>
    <d v="2016-08-08T08:20:50"/>
    <d v="2016-08-08T08:26:58"/>
    <n v="3203"/>
    <s v="Hamilton Park         "/>
    <n v="40.727595966000003"/>
    <n v="-74.044247311000007"/>
    <n v="3186"/>
    <x v="5"/>
    <n v="40.71958611647166"/>
    <n v="-74.043117463588715"/>
    <n v="24454"/>
    <x v="0"/>
    <m/>
    <m/>
    <m/>
    <m/>
    <n v="1977"/>
    <n v="47"/>
    <m/>
    <n v="1"/>
  </r>
  <r>
    <n v="536"/>
    <n v="8"/>
    <m/>
    <m/>
    <m/>
    <m/>
    <d v="2016-08-08T08:21:37"/>
    <d v="2016-08-08T08:30:34"/>
    <n v="3203"/>
    <s v="Hamilton Park         "/>
    <n v="40.727595966000003"/>
    <n v="-74.044247311000007"/>
    <n v="3202"/>
    <x v="15"/>
    <n v="40.727223500000001"/>
    <n v="-74.033758899999995"/>
    <n v="24619"/>
    <x v="0"/>
    <m/>
    <m/>
    <m/>
    <m/>
    <n v="1980"/>
    <n v="44"/>
    <m/>
    <n v="1"/>
  </r>
  <r>
    <n v="180"/>
    <n v="3"/>
    <m/>
    <m/>
    <m/>
    <m/>
    <d v="2016-08-08T08:22:01"/>
    <d v="2016-08-08T08:25:01"/>
    <n v="3209"/>
    <s v="Brunswick St          "/>
    <n v="40.724176499999999"/>
    <n v="-74.050656399999994"/>
    <n v="3186"/>
    <x v="5"/>
    <n v="40.71958611647166"/>
    <n v="-74.043117463588715"/>
    <n v="24636"/>
    <x v="0"/>
    <m/>
    <m/>
    <m/>
    <m/>
    <n v="1984"/>
    <n v="40"/>
    <m/>
    <n v="1"/>
  </r>
  <r>
    <n v="461"/>
    <n v="7"/>
    <m/>
    <m/>
    <m/>
    <m/>
    <d v="2016-08-08T08:22:05"/>
    <d v="2016-08-08T08:29:47"/>
    <n v="3278"/>
    <s v="Monmouth and 6th      "/>
    <n v="40.725685483629007"/>
    <n v="-74.048790335655212"/>
    <n v="3211"/>
    <x v="14"/>
    <n v="40.721525149999998"/>
    <n v="-74.046304543000005"/>
    <n v="24520"/>
    <x v="0"/>
    <m/>
    <m/>
    <m/>
    <m/>
    <n v="1981"/>
    <n v="43"/>
    <m/>
    <n v="1"/>
  </r>
  <r>
    <n v="457"/>
    <n v="7"/>
    <m/>
    <m/>
    <m/>
    <m/>
    <d v="2016-08-08T08:22:09"/>
    <d v="2016-08-08T08:29:47"/>
    <n v="3209"/>
    <s v="Brunswick St          "/>
    <n v="40.724176499999999"/>
    <n v="-74.050656399999994"/>
    <n v="3186"/>
    <x v="5"/>
    <n v="40.71958611647166"/>
    <n v="-74.043117463588715"/>
    <n v="26176"/>
    <x v="0"/>
    <m/>
    <m/>
    <m/>
    <m/>
    <n v="1964"/>
    <n v="60"/>
    <m/>
    <n v="2"/>
  </r>
  <r>
    <n v="183"/>
    <n v="3"/>
    <m/>
    <m/>
    <m/>
    <m/>
    <d v="2016-08-08T08:22:29"/>
    <d v="2016-08-08T08:25:32"/>
    <n v="3213"/>
    <s v="Van Vorst Park        "/>
    <n v="40.718488919999999"/>
    <n v="-74.047726624999996"/>
    <n v="3186"/>
    <x v="5"/>
    <n v="40.71958611647166"/>
    <n v="-74.043117463588715"/>
    <n v="24567"/>
    <x v="0"/>
    <m/>
    <m/>
    <m/>
    <m/>
    <n v="1989"/>
    <n v="35"/>
    <m/>
    <n v="1"/>
  </r>
  <r>
    <n v="235"/>
    <n v="3"/>
    <m/>
    <m/>
    <m/>
    <m/>
    <d v="2016-08-08T08:22:32"/>
    <d v="2016-08-08T08:26:27"/>
    <n v="3272"/>
    <s v="Jersey &amp; 3rd          "/>
    <n v="40.723331586464361"/>
    <n v="-74.045952558517442"/>
    <n v="3203"/>
    <x v="9"/>
    <n v="40.727595966000003"/>
    <n v="-74.044247311000007"/>
    <n v="26194"/>
    <x v="0"/>
    <m/>
    <m/>
    <m/>
    <m/>
    <n v="1957"/>
    <n v="67"/>
    <m/>
    <n v="1"/>
  </r>
  <r>
    <n v="415"/>
    <n v="6"/>
    <m/>
    <m/>
    <m/>
    <m/>
    <d v="2016-08-08T08:23:08"/>
    <d v="2016-08-08T08:30:04"/>
    <n v="3203"/>
    <s v="Hamilton Park         "/>
    <n v="40.727595966000003"/>
    <n v="-74.044247311000007"/>
    <n v="3202"/>
    <x v="15"/>
    <n v="40.727223500000001"/>
    <n v="-74.033758899999995"/>
    <n v="24503"/>
    <x v="0"/>
    <m/>
    <m/>
    <m/>
    <m/>
    <n v="1979"/>
    <n v="45"/>
    <m/>
    <n v="1"/>
  </r>
  <r>
    <n v="479"/>
    <n v="7"/>
    <m/>
    <m/>
    <m/>
    <m/>
    <d v="2016-08-08T08:23:22"/>
    <d v="2016-08-08T08:31:21"/>
    <n v="3270"/>
    <s v="Jersey &amp; 6th St       "/>
    <n v="40.725289107811321"/>
    <n v="-74.045571684837341"/>
    <n v="3272"/>
    <x v="39"/>
    <n v="40.723331586464361"/>
    <n v="-74.045952558517442"/>
    <n v="24596"/>
    <x v="0"/>
    <m/>
    <m/>
    <m/>
    <m/>
    <n v="1976"/>
    <n v="48"/>
    <m/>
    <n v="1"/>
  </r>
  <r>
    <n v="754"/>
    <n v="12"/>
    <m/>
    <m/>
    <m/>
    <m/>
    <d v="2016-08-08T08:23:32"/>
    <d v="2016-08-08T08:36:07"/>
    <n v="3197"/>
    <s v="North St              "/>
    <n v="40.752558999999998"/>
    <n v="-74.044725"/>
    <n v="3195"/>
    <x v="3"/>
    <n v="40.730742625306583"/>
    <n v="-74.063783884048462"/>
    <n v="26232"/>
    <x v="0"/>
    <m/>
    <m/>
    <m/>
    <m/>
    <n v="1975"/>
    <n v="49"/>
    <m/>
    <n v="1"/>
  </r>
  <r>
    <n v="373"/>
    <n v="6"/>
    <m/>
    <m/>
    <m/>
    <m/>
    <d v="2016-08-08T08:24:10"/>
    <d v="2016-08-08T08:30:23"/>
    <n v="3267"/>
    <s v="Morris Canal          "/>
    <n v="40.712418823756899"/>
    <n v="-74.038525521755219"/>
    <n v="3202"/>
    <x v="15"/>
    <n v="40.727223500000001"/>
    <n v="-74.033758899999995"/>
    <n v="24477"/>
    <x v="0"/>
    <m/>
    <m/>
    <m/>
    <m/>
    <n v="1978"/>
    <n v="46"/>
    <m/>
    <n v="1"/>
  </r>
  <r>
    <n v="1088"/>
    <n v="18"/>
    <m/>
    <m/>
    <m/>
    <m/>
    <d v="2016-08-08T08:24:11"/>
    <d v="2016-08-08T08:42:19"/>
    <n v="3210"/>
    <s v="Pershing Field        "/>
    <n v="40.742677141000001"/>
    <n v="-74.051788633000001"/>
    <n v="3183"/>
    <x v="11"/>
    <n v="40.716246900000002"/>
    <n v="-74.033458800000005"/>
    <n v="26306"/>
    <x v="0"/>
    <m/>
    <m/>
    <m/>
    <m/>
    <n v="1987"/>
    <n v="37"/>
    <m/>
    <n v="1"/>
  </r>
  <r>
    <n v="224"/>
    <n v="3"/>
    <m/>
    <m/>
    <m/>
    <m/>
    <d v="2016-08-08T08:24:32"/>
    <d v="2016-08-08T08:28:17"/>
    <n v="3194"/>
    <s v="McGinley Square       "/>
    <n v="40.725339925355797"/>
    <n v="-74.067622125148773"/>
    <n v="3195"/>
    <x v="3"/>
    <n v="40.730742625306583"/>
    <n v="-74.063783884048462"/>
    <n v="26153"/>
    <x v="0"/>
    <m/>
    <m/>
    <m/>
    <m/>
    <n v="1979"/>
    <n v="45"/>
    <m/>
    <n v="1"/>
  </r>
  <r>
    <n v="187"/>
    <n v="3"/>
    <m/>
    <m/>
    <m/>
    <m/>
    <d v="2016-08-08T08:24:54"/>
    <d v="2016-08-08T08:28:02"/>
    <n v="3276"/>
    <s v="Marin Light Rail      "/>
    <n v="40.714584035358932"/>
    <n v="-74.042817056179047"/>
    <n v="3186"/>
    <x v="5"/>
    <n v="40.71958611647166"/>
    <n v="-74.043117463588715"/>
    <n v="26253"/>
    <x v="0"/>
    <m/>
    <m/>
    <m/>
    <m/>
    <n v="1984"/>
    <n v="40"/>
    <m/>
    <n v="1"/>
  </r>
  <r>
    <n v="87"/>
    <n v="1"/>
    <m/>
    <m/>
    <m/>
    <m/>
    <d v="2016-08-08T08:24:55"/>
    <d v="2016-08-08T08:26:22"/>
    <n v="3183"/>
    <s v="Exchange Place        "/>
    <n v="40.716246900000002"/>
    <n v="-74.033458800000005"/>
    <n v="3184"/>
    <x v="8"/>
    <n v="40.7141454"/>
    <n v="-74.033551900000006"/>
    <n v="21239"/>
    <x v="0"/>
    <m/>
    <m/>
    <m/>
    <m/>
    <n v="1975"/>
    <n v="49"/>
    <m/>
    <n v="1"/>
  </r>
  <r>
    <n v="252"/>
    <n v="4"/>
    <m/>
    <m/>
    <m/>
    <m/>
    <d v="2016-08-08T08:25:19"/>
    <d v="2016-08-08T08:29:31"/>
    <n v="3276"/>
    <s v="Marin Light Rail      "/>
    <n v="40.714584035358932"/>
    <n v="-74.042817056179047"/>
    <n v="3184"/>
    <x v="8"/>
    <n v="40.7141454"/>
    <n v="-74.033551900000006"/>
    <n v="26245"/>
    <x v="0"/>
    <m/>
    <m/>
    <m/>
    <m/>
    <n v="1984"/>
    <n v="40"/>
    <m/>
    <n v="1"/>
  </r>
  <r>
    <n v="405"/>
    <n v="6"/>
    <m/>
    <m/>
    <m/>
    <m/>
    <d v="2016-08-08T08:25:29"/>
    <d v="2016-08-08T08:32:15"/>
    <n v="3267"/>
    <s v="Morris Canal          "/>
    <n v="40.712418823756899"/>
    <n v="-74.038525521755219"/>
    <n v="3185"/>
    <x v="13"/>
    <n v="40.717732499999997"/>
    <n v="-74.043845000000005"/>
    <n v="24667"/>
    <x v="0"/>
    <m/>
    <m/>
    <m/>
    <m/>
    <n v="1974"/>
    <n v="50"/>
    <m/>
    <n v="2"/>
  </r>
  <r>
    <n v="1540"/>
    <n v="25"/>
    <m/>
    <m/>
    <m/>
    <m/>
    <d v="2016-08-08T08:25:24"/>
    <d v="2016-08-08T08:51:04"/>
    <n v="3193"/>
    <s v="Lincoln Park          "/>
    <n v="40.724605099886901"/>
    <n v="-74.078405946493149"/>
    <n v="3214"/>
    <x v="19"/>
    <n v="40.712774199999998"/>
    <n v="-74.0364857"/>
    <n v="26159"/>
    <x v="0"/>
    <m/>
    <m/>
    <m/>
    <m/>
    <n v="1987"/>
    <n v="37"/>
    <m/>
    <n v="2"/>
  </r>
  <r>
    <n v="256"/>
    <n v="4"/>
    <m/>
    <m/>
    <m/>
    <m/>
    <d v="2016-08-08T08:25:33"/>
    <d v="2016-08-08T08:29:49"/>
    <n v="3276"/>
    <s v="Marin Light Rail      "/>
    <n v="40.714584035358932"/>
    <n v="-74.042817056179047"/>
    <n v="3186"/>
    <x v="5"/>
    <n v="40.71958611647166"/>
    <n v="-74.043117463588715"/>
    <n v="24712"/>
    <x v="0"/>
    <m/>
    <m/>
    <m/>
    <m/>
    <m/>
    <s v=""/>
    <m/>
    <n v="0"/>
  </r>
  <r>
    <n v="521"/>
    <n v="8"/>
    <m/>
    <m/>
    <m/>
    <m/>
    <d v="2016-08-08T08:25:52"/>
    <d v="2016-08-08T08:34:33"/>
    <n v="3279"/>
    <s v="Dixon Mills           "/>
    <n v="40.721630142638354"/>
    <n v="-74.04996782541275"/>
    <n v="3183"/>
    <x v="11"/>
    <n v="40.716246900000002"/>
    <n v="-74.033458800000005"/>
    <n v="26261"/>
    <x v="0"/>
    <m/>
    <m/>
    <m/>
    <m/>
    <n v="1984"/>
    <n v="40"/>
    <m/>
    <n v="1"/>
  </r>
  <r>
    <n v="202"/>
    <n v="3"/>
    <m/>
    <m/>
    <m/>
    <m/>
    <d v="2016-08-08T08:26:40"/>
    <d v="2016-08-08T08:30:03"/>
    <n v="3194"/>
    <s v="McGinley Square       "/>
    <n v="40.725339925355797"/>
    <n v="-74.067622125148773"/>
    <n v="3195"/>
    <x v="3"/>
    <n v="40.730742625306583"/>
    <n v="-74.063783884048462"/>
    <n v="24591"/>
    <x v="0"/>
    <m/>
    <m/>
    <m/>
    <m/>
    <n v="1981"/>
    <n v="43"/>
    <m/>
    <n v="1"/>
  </r>
  <r>
    <n v="981"/>
    <n v="16"/>
    <m/>
    <m/>
    <m/>
    <m/>
    <d v="2016-08-08T08:27:37"/>
    <d v="2016-08-08T08:43:58"/>
    <n v="3220"/>
    <s v="5 Corners Library     "/>
    <n v="40.734961020009514"/>
    <n v="-74.059503078460693"/>
    <n v="3214"/>
    <x v="19"/>
    <n v="40.712774199999998"/>
    <n v="-74.0364857"/>
    <n v="26316"/>
    <x v="0"/>
    <m/>
    <m/>
    <m/>
    <m/>
    <n v="1969"/>
    <n v="55"/>
    <m/>
    <n v="1"/>
  </r>
  <r>
    <n v="1240"/>
    <n v="20"/>
    <m/>
    <m/>
    <m/>
    <m/>
    <d v="2016-08-08T08:27:59"/>
    <d v="2016-08-08T08:48:39"/>
    <n v="3196"/>
    <s v="Riverview Park        "/>
    <n v="40.744318700000001"/>
    <n v="-74.043990899999997"/>
    <n v="3183"/>
    <x v="11"/>
    <n v="40.716246900000002"/>
    <n v="-74.033458800000005"/>
    <n v="26431"/>
    <x v="0"/>
    <m/>
    <m/>
    <m/>
    <m/>
    <n v="1983"/>
    <n v="41"/>
    <m/>
    <n v="1"/>
  </r>
  <r>
    <n v="502"/>
    <n v="8"/>
    <m/>
    <m/>
    <m/>
    <m/>
    <d v="2016-08-08T08:28:10"/>
    <d v="2016-08-08T08:36:32"/>
    <n v="3192"/>
    <s v="Liberty Light Rail    "/>
    <n v="40.711242300000002"/>
    <n v="-74.055701299999996"/>
    <n v="3185"/>
    <x v="13"/>
    <n v="40.717732499999997"/>
    <n v="-74.043845000000005"/>
    <n v="26185"/>
    <x v="0"/>
    <m/>
    <m/>
    <m/>
    <m/>
    <n v="1992"/>
    <n v="32"/>
    <m/>
    <n v="2"/>
  </r>
  <r>
    <n v="285"/>
    <n v="4"/>
    <m/>
    <m/>
    <m/>
    <m/>
    <d v="2016-08-08T08:28:22"/>
    <d v="2016-08-08T08:33:07"/>
    <n v="3276"/>
    <s v="Marin Light Rail      "/>
    <n v="40.714584035358932"/>
    <n v="-74.042817056179047"/>
    <n v="3186"/>
    <x v="5"/>
    <n v="40.71958611647166"/>
    <n v="-74.043117463588715"/>
    <n v="24686"/>
    <x v="0"/>
    <m/>
    <m/>
    <m/>
    <m/>
    <n v="1989"/>
    <n v="35"/>
    <m/>
    <n v="2"/>
  </r>
  <r>
    <n v="219"/>
    <n v="3"/>
    <m/>
    <m/>
    <m/>
    <m/>
    <d v="2016-08-08T08:28:32"/>
    <d v="2016-08-08T08:32:11"/>
    <n v="3209"/>
    <s v="Brunswick St          "/>
    <n v="40.724176499999999"/>
    <n v="-74.050656399999994"/>
    <n v="3186"/>
    <x v="5"/>
    <n v="40.71958611647166"/>
    <n v="-74.043117463588715"/>
    <n v="24521"/>
    <x v="0"/>
    <m/>
    <m/>
    <m/>
    <m/>
    <n v="1983"/>
    <n v="41"/>
    <m/>
    <n v="1"/>
  </r>
  <r>
    <n v="232"/>
    <n v="3"/>
    <m/>
    <m/>
    <m/>
    <m/>
    <d v="2016-08-08T08:28:53"/>
    <d v="2016-08-08T08:32:45"/>
    <n v="3209"/>
    <s v="Brunswick St          "/>
    <n v="40.724176499999999"/>
    <n v="-74.050656399999994"/>
    <n v="3186"/>
    <x v="5"/>
    <n v="40.71958611647166"/>
    <n v="-74.043117463588715"/>
    <n v="26295"/>
    <x v="0"/>
    <m/>
    <m/>
    <m/>
    <m/>
    <n v="1984"/>
    <n v="40"/>
    <m/>
    <n v="1"/>
  </r>
  <r>
    <n v="315"/>
    <n v="5"/>
    <m/>
    <m/>
    <m/>
    <m/>
    <d v="2016-08-08T08:28:59"/>
    <d v="2016-08-08T08:34:14"/>
    <n v="3195"/>
    <s v="Sip Ave               "/>
    <n v="40.730742625306583"/>
    <n v="-74.063783884048462"/>
    <n v="3201"/>
    <x v="22"/>
    <n v="40.737710999999997"/>
    <n v="-74.066920999999994"/>
    <n v="26241"/>
    <x v="0"/>
    <m/>
    <m/>
    <m/>
    <m/>
    <n v="1962"/>
    <n v="62"/>
    <m/>
    <n v="1"/>
  </r>
  <r>
    <n v="155"/>
    <n v="2"/>
    <m/>
    <m/>
    <m/>
    <m/>
    <d v="2016-08-08T08:29:21"/>
    <d v="2016-08-08T08:31:57"/>
    <n v="3214"/>
    <s v="Essex Light Rail      "/>
    <n v="40.712774199999998"/>
    <n v="-74.0364857"/>
    <n v="3183"/>
    <x v="11"/>
    <n v="40.716246900000002"/>
    <n v="-74.033458800000005"/>
    <n v="26200"/>
    <x v="0"/>
    <m/>
    <m/>
    <m/>
    <m/>
    <n v="1985"/>
    <n v="39"/>
    <m/>
    <n v="2"/>
  </r>
  <r>
    <n v="440"/>
    <n v="7"/>
    <m/>
    <m/>
    <m/>
    <m/>
    <d v="2016-08-08T08:29:45"/>
    <d v="2016-08-08T08:37:05"/>
    <n v="3273"/>
    <s v="Manila &amp; 1st          "/>
    <n v="40.721650724879986"/>
    <n v="-74.042884111404419"/>
    <n v="3184"/>
    <x v="8"/>
    <n v="40.7141454"/>
    <n v="-74.033551900000006"/>
    <n v="26184"/>
    <x v="0"/>
    <m/>
    <m/>
    <m/>
    <m/>
    <n v="1987"/>
    <n v="37"/>
    <m/>
    <n v="1"/>
  </r>
  <r>
    <n v="170"/>
    <n v="2"/>
    <m/>
    <m/>
    <m/>
    <m/>
    <d v="2016-08-08T08:30:45"/>
    <d v="2016-08-08T08:33:35"/>
    <n v="3267"/>
    <s v="Morris Canal          "/>
    <n v="40.712418823756899"/>
    <n v="-74.038525521755219"/>
    <n v="3184"/>
    <x v="8"/>
    <n v="40.7141454"/>
    <n v="-74.033551900000006"/>
    <n v="24522"/>
    <x v="0"/>
    <m/>
    <m/>
    <m/>
    <m/>
    <n v="1977"/>
    <n v="47"/>
    <m/>
    <n v="1"/>
  </r>
  <r>
    <n v="288"/>
    <n v="4"/>
    <m/>
    <m/>
    <m/>
    <m/>
    <d v="2016-08-08T08:30:49"/>
    <d v="2016-08-08T08:35:37"/>
    <n v="3270"/>
    <s v="Jersey &amp; 6th St       "/>
    <n v="40.725289107811321"/>
    <n v="-74.045571684837341"/>
    <n v="3186"/>
    <x v="5"/>
    <n v="40.71958611647166"/>
    <n v="-74.043117463588715"/>
    <n v="26156"/>
    <x v="0"/>
    <m/>
    <m/>
    <m/>
    <m/>
    <n v="1962"/>
    <n v="62"/>
    <m/>
    <n v="1"/>
  </r>
  <r>
    <n v="201"/>
    <n v="3"/>
    <m/>
    <m/>
    <m/>
    <m/>
    <d v="2016-08-08T08:31:29"/>
    <d v="2016-08-08T08:34:51"/>
    <n v="3194"/>
    <s v="McGinley Square       "/>
    <n v="40.725339925355797"/>
    <n v="-74.067622125148773"/>
    <n v="3225"/>
    <x v="38"/>
    <n v="40.723658899999997"/>
    <n v="-74.064194299999997"/>
    <n v="24571"/>
    <x v="0"/>
    <m/>
    <m/>
    <m/>
    <m/>
    <n v="1981"/>
    <n v="43"/>
    <m/>
    <n v="1"/>
  </r>
  <r>
    <n v="899"/>
    <n v="14"/>
    <m/>
    <m/>
    <m/>
    <m/>
    <d v="2016-08-08T08:32:15"/>
    <d v="2016-08-08T08:47:14"/>
    <n v="3275"/>
    <s v="Columbus Drive        "/>
    <n v="40.718355198232139"/>
    <n v="-74.038914442062378"/>
    <n v="3214"/>
    <x v="19"/>
    <n v="40.712774199999998"/>
    <n v="-74.0364857"/>
    <n v="24481"/>
    <x v="0"/>
    <m/>
    <m/>
    <m/>
    <m/>
    <n v="1992"/>
    <n v="32"/>
    <m/>
    <n v="1"/>
  </r>
  <r>
    <n v="187"/>
    <n v="3"/>
    <m/>
    <m/>
    <m/>
    <m/>
    <d v="2016-08-08T08:32:39"/>
    <d v="2016-08-08T08:35:46"/>
    <n v="3270"/>
    <s v="Jersey &amp; 6th St       "/>
    <n v="40.725289107811321"/>
    <n v="-74.045571684837341"/>
    <n v="3186"/>
    <x v="5"/>
    <n v="40.71958611647166"/>
    <n v="-74.043117463588715"/>
    <n v="26179"/>
    <x v="0"/>
    <m/>
    <m/>
    <m/>
    <m/>
    <n v="1984"/>
    <n v="40"/>
    <m/>
    <n v="1"/>
  </r>
  <r>
    <n v="158"/>
    <n v="2"/>
    <m/>
    <m/>
    <m/>
    <m/>
    <d v="2016-08-08T08:33:57"/>
    <d v="2016-08-08T08:36:35"/>
    <n v="3279"/>
    <s v="Dixon Mills           "/>
    <n v="40.721630142638354"/>
    <n v="-74.04996782541275"/>
    <n v="3186"/>
    <x v="5"/>
    <n v="40.71958611647166"/>
    <n v="-74.043117463588715"/>
    <n v="24577"/>
    <x v="0"/>
    <m/>
    <m/>
    <m/>
    <m/>
    <n v="1986"/>
    <n v="38"/>
    <m/>
    <n v="1"/>
  </r>
  <r>
    <n v="255"/>
    <n v="4"/>
    <m/>
    <m/>
    <m/>
    <m/>
    <d v="2016-08-08T08:34:05"/>
    <d v="2016-08-08T08:38:20"/>
    <n v="3267"/>
    <s v="Morris Canal          "/>
    <n v="40.712418823756899"/>
    <n v="-74.038525521755219"/>
    <n v="3183"/>
    <x v="11"/>
    <n v="40.716246900000002"/>
    <n v="-74.033458800000005"/>
    <n v="26186"/>
    <x v="0"/>
    <m/>
    <m/>
    <m/>
    <m/>
    <n v="1985"/>
    <n v="39"/>
    <m/>
    <n v="1"/>
  </r>
  <r>
    <n v="433"/>
    <n v="7"/>
    <m/>
    <m/>
    <m/>
    <m/>
    <d v="2016-08-08T08:34:11"/>
    <d v="2016-08-08T08:41:24"/>
    <n v="3192"/>
    <s v="Liberty Light Rail    "/>
    <n v="40.711242300000002"/>
    <n v="-74.055701299999996"/>
    <n v="3186"/>
    <x v="5"/>
    <n v="40.71958611647166"/>
    <n v="-74.043117463588715"/>
    <n v="24568"/>
    <x v="0"/>
    <m/>
    <m/>
    <m/>
    <m/>
    <n v="1988"/>
    <n v="36"/>
    <m/>
    <n v="2"/>
  </r>
  <r>
    <n v="426"/>
    <n v="7"/>
    <m/>
    <m/>
    <m/>
    <m/>
    <d v="2016-08-08T08:34:17"/>
    <d v="2016-08-08T08:41:24"/>
    <n v="3207"/>
    <s v="Oakland Ave           "/>
    <n v="40.737603700000001"/>
    <n v="-74.052478300000004"/>
    <n v="3195"/>
    <x v="3"/>
    <n v="40.730742625306583"/>
    <n v="-74.063783884048462"/>
    <n v="26239"/>
    <x v="0"/>
    <m/>
    <m/>
    <m/>
    <m/>
    <n v="1981"/>
    <n v="43"/>
    <m/>
    <n v="1"/>
  </r>
  <r>
    <n v="942"/>
    <n v="15"/>
    <m/>
    <m/>
    <m/>
    <m/>
    <d v="2016-08-08T08:34:19"/>
    <d v="2016-08-08T08:50:01"/>
    <n v="3281"/>
    <s v="Leonard Gordon Park   "/>
    <n v="40.74590996631558"/>
    <n v="-74.057271480560303"/>
    <n v="3202"/>
    <x v="15"/>
    <n v="40.727223500000001"/>
    <n v="-74.033758899999995"/>
    <n v="26276"/>
    <x v="0"/>
    <m/>
    <m/>
    <m/>
    <m/>
    <n v="1980"/>
    <n v="44"/>
    <m/>
    <n v="1"/>
  </r>
  <r>
    <n v="429"/>
    <n v="7"/>
    <m/>
    <m/>
    <m/>
    <m/>
    <d v="2016-08-08T08:35:00"/>
    <d v="2016-08-08T08:42:10"/>
    <n v="3275"/>
    <s v="Columbus Drive        "/>
    <n v="40.718355198232139"/>
    <n v="-74.038914442062378"/>
    <n v="3183"/>
    <x v="11"/>
    <n v="40.716246900000002"/>
    <n v="-74.033458800000005"/>
    <n v="26219"/>
    <x v="0"/>
    <m/>
    <m/>
    <m/>
    <m/>
    <n v="1984"/>
    <n v="40"/>
    <m/>
    <n v="1"/>
  </r>
  <r>
    <n v="462"/>
    <n v="7"/>
    <m/>
    <m/>
    <m/>
    <m/>
    <d v="2016-08-08T08:35:22"/>
    <d v="2016-08-08T08:43:05"/>
    <n v="3203"/>
    <s v="Hamilton Park         "/>
    <n v="40.727595966000003"/>
    <n v="-74.044247311000007"/>
    <n v="3186"/>
    <x v="5"/>
    <n v="40.71958611647166"/>
    <n v="-74.043117463588715"/>
    <n v="26194"/>
    <x v="0"/>
    <m/>
    <m/>
    <m/>
    <m/>
    <n v="1968"/>
    <n v="56"/>
    <m/>
    <n v="1"/>
  </r>
  <r>
    <n v="1507"/>
    <n v="25"/>
    <m/>
    <m/>
    <m/>
    <m/>
    <d v="2016-08-08T08:35:26"/>
    <d v="2016-08-08T09:00:34"/>
    <n v="3201"/>
    <s v="Dey St                "/>
    <n v="40.737710999999997"/>
    <n v="-74.066920999999994"/>
    <n v="3199"/>
    <x v="21"/>
    <n v="40.728744800000001"/>
    <n v="-74.032108199999996"/>
    <n v="26229"/>
    <x v="0"/>
    <m/>
    <m/>
    <m/>
    <m/>
    <n v="1985"/>
    <n v="39"/>
    <m/>
    <n v="1"/>
  </r>
  <r>
    <n v="271"/>
    <n v="4"/>
    <m/>
    <m/>
    <m/>
    <m/>
    <d v="2016-08-08T08:36:04"/>
    <d v="2016-08-08T08:40:35"/>
    <n v="3207"/>
    <s v="Oakland Ave           "/>
    <n v="40.737603700000001"/>
    <n v="-74.052478300000004"/>
    <n v="3220"/>
    <x v="24"/>
    <n v="40.734961020009514"/>
    <n v="-74.059503078460693"/>
    <n v="26307"/>
    <x v="0"/>
    <m/>
    <m/>
    <m/>
    <m/>
    <n v="1977"/>
    <n v="47"/>
    <m/>
    <n v="2"/>
  </r>
  <r>
    <n v="592"/>
    <n v="9"/>
    <m/>
    <m/>
    <m/>
    <m/>
    <d v="2016-08-08T08:36:26"/>
    <d v="2016-08-08T08:46:18"/>
    <n v="3203"/>
    <s v="Hamilton Park         "/>
    <n v="40.727595966000003"/>
    <n v="-74.044247311000007"/>
    <n v="3183"/>
    <x v="11"/>
    <n v="40.716246900000002"/>
    <n v="-74.033458800000005"/>
    <n v="26290"/>
    <x v="0"/>
    <m/>
    <m/>
    <m/>
    <m/>
    <m/>
    <s v=""/>
    <m/>
    <n v="0"/>
  </r>
  <r>
    <n v="442"/>
    <n v="7"/>
    <m/>
    <m/>
    <m/>
    <m/>
    <d v="2016-08-08T08:36:34"/>
    <d v="2016-08-08T08:43:57"/>
    <n v="3212"/>
    <s v="Christ Hospital       "/>
    <n v="40.734785817999999"/>
    <n v="-74.050443635999997"/>
    <n v="3195"/>
    <x v="3"/>
    <n v="40.730742625306583"/>
    <n v="-74.063783884048462"/>
    <n v="26287"/>
    <x v="0"/>
    <m/>
    <m/>
    <m/>
    <m/>
    <n v="1990"/>
    <n v="34"/>
    <m/>
    <n v="1"/>
  </r>
  <r>
    <n v="143"/>
    <n v="2"/>
    <m/>
    <m/>
    <m/>
    <m/>
    <d v="2016-08-08T08:36:38"/>
    <d v="2016-08-08T08:39:02"/>
    <n v="3211"/>
    <s v="Newark Ave            "/>
    <n v="40.721525149999998"/>
    <n v="-74.046304543000005"/>
    <n v="3186"/>
    <x v="5"/>
    <n v="40.71958611647166"/>
    <n v="-74.043117463588715"/>
    <n v="24634"/>
    <x v="0"/>
    <m/>
    <m/>
    <m/>
    <m/>
    <n v="1976"/>
    <n v="48"/>
    <m/>
    <n v="1"/>
  </r>
  <r>
    <n v="778"/>
    <n v="12"/>
    <m/>
    <m/>
    <m/>
    <m/>
    <d v="2016-08-08T08:37:16"/>
    <d v="2016-08-08T08:50:14"/>
    <n v="3209"/>
    <s v="Brunswick St          "/>
    <n v="40.724176499999999"/>
    <n v="-74.050656399999994"/>
    <n v="3202"/>
    <x v="15"/>
    <n v="40.727223500000001"/>
    <n v="-74.033758899999995"/>
    <n v="24695"/>
    <x v="0"/>
    <m/>
    <m/>
    <m/>
    <m/>
    <n v="1989"/>
    <n v="35"/>
    <m/>
    <n v="2"/>
  </r>
  <r>
    <n v="203"/>
    <n v="3"/>
    <m/>
    <m/>
    <m/>
    <m/>
    <d v="2016-08-08T08:37:56"/>
    <d v="2016-08-08T08:41:20"/>
    <n v="3279"/>
    <s v="Dixon Mills           "/>
    <n v="40.721630142638354"/>
    <n v="-74.04996782541275"/>
    <n v="3186"/>
    <x v="5"/>
    <n v="40.71958611647166"/>
    <n v="-74.043117463588715"/>
    <n v="24425"/>
    <x v="0"/>
    <m/>
    <m/>
    <m/>
    <m/>
    <n v="1982"/>
    <n v="42"/>
    <m/>
    <n v="2"/>
  </r>
  <r>
    <n v="204"/>
    <n v="3"/>
    <m/>
    <m/>
    <m/>
    <m/>
    <d v="2016-08-08T08:38:16"/>
    <d v="2016-08-08T08:41:41"/>
    <n v="3279"/>
    <s v="Dixon Mills           "/>
    <n v="40.721630142638354"/>
    <n v="-74.04996782541275"/>
    <n v="3186"/>
    <x v="5"/>
    <n v="40.71958611647166"/>
    <n v="-74.043117463588715"/>
    <n v="24679"/>
    <x v="0"/>
    <m/>
    <m/>
    <m/>
    <m/>
    <n v="1990"/>
    <n v="34"/>
    <m/>
    <n v="2"/>
  </r>
  <r>
    <n v="273"/>
    <n v="4"/>
    <m/>
    <m/>
    <m/>
    <m/>
    <d v="2016-08-08T08:38:32"/>
    <d v="2016-08-08T08:43:06"/>
    <n v="3209"/>
    <s v="Brunswick St          "/>
    <n v="40.724176499999999"/>
    <n v="-74.050656399999994"/>
    <n v="3186"/>
    <x v="5"/>
    <n v="40.71958611647166"/>
    <n v="-74.043117463588715"/>
    <n v="24538"/>
    <x v="0"/>
    <m/>
    <m/>
    <m/>
    <m/>
    <n v="1980"/>
    <n v="44"/>
    <m/>
    <n v="1"/>
  </r>
  <r>
    <n v="234"/>
    <n v="3"/>
    <m/>
    <m/>
    <m/>
    <m/>
    <d v="2016-08-08T08:38:36"/>
    <d v="2016-08-08T08:42:30"/>
    <n v="3215"/>
    <s v="Central Ave           "/>
    <n v="40.746729899999998"/>
    <n v="-74.049250900000004"/>
    <n v="3198"/>
    <x v="41"/>
    <n v="40.748715945380226"/>
    <n v="-74.040443301200867"/>
    <n v="26182"/>
    <x v="0"/>
    <m/>
    <m/>
    <m/>
    <m/>
    <n v="1976"/>
    <n v="48"/>
    <m/>
    <n v="1"/>
  </r>
  <r>
    <n v="591"/>
    <n v="9"/>
    <m/>
    <m/>
    <m/>
    <m/>
    <d v="2016-08-08T08:38:54"/>
    <d v="2016-08-08T08:48:45"/>
    <n v="3192"/>
    <s v="Liberty Light Rail    "/>
    <n v="40.711242300000002"/>
    <n v="-74.055701299999996"/>
    <n v="3186"/>
    <x v="5"/>
    <n v="40.71958611647166"/>
    <n v="-74.043117463588715"/>
    <n v="26315"/>
    <x v="0"/>
    <m/>
    <m/>
    <m/>
    <m/>
    <n v="1990"/>
    <n v="34"/>
    <m/>
    <n v="1"/>
  </r>
  <r>
    <n v="648"/>
    <n v="10"/>
    <m/>
    <m/>
    <m/>
    <m/>
    <d v="2016-08-08T08:39:23"/>
    <d v="2016-08-08T08:50:12"/>
    <n v="3199"/>
    <s v="Newport Pkwy          "/>
    <n v="40.728744800000001"/>
    <n v="-74.032108199999996"/>
    <n v="3184"/>
    <x v="8"/>
    <n v="40.7141454"/>
    <n v="-74.033551900000006"/>
    <n v="26209"/>
    <x v="0"/>
    <m/>
    <m/>
    <m/>
    <m/>
    <n v="1959"/>
    <n v="65"/>
    <m/>
    <n v="1"/>
  </r>
  <r>
    <n v="359"/>
    <n v="5"/>
    <m/>
    <m/>
    <m/>
    <m/>
    <d v="2016-08-08T08:39:32"/>
    <d v="2016-08-08T08:45:32"/>
    <n v="3186"/>
    <s v="Grove St PATH         "/>
    <n v="40.71958611647166"/>
    <n v="-74.043117463588715"/>
    <n v="3205"/>
    <x v="25"/>
    <n v="40.716539780991937"/>
    <n v="-74.049637913703904"/>
    <n v="26253"/>
    <x v="0"/>
    <m/>
    <m/>
    <m/>
    <m/>
    <n v="1967"/>
    <n v="57"/>
    <m/>
    <n v="2"/>
  </r>
  <r>
    <n v="489"/>
    <n v="8"/>
    <m/>
    <m/>
    <m/>
    <m/>
    <d v="2016-08-08T08:40:22"/>
    <d v="2016-08-08T08:48:31"/>
    <n v="3202"/>
    <s v="Newport PATH          "/>
    <n v="40.727223500000001"/>
    <n v="-74.033758899999995"/>
    <n v="3184"/>
    <x v="8"/>
    <n v="40.7141454"/>
    <n v="-74.033551900000006"/>
    <n v="26215"/>
    <x v="0"/>
    <m/>
    <m/>
    <m/>
    <m/>
    <n v="1956"/>
    <n v="68"/>
    <m/>
    <n v="1"/>
  </r>
  <r>
    <n v="1549"/>
    <n v="25"/>
    <m/>
    <m/>
    <m/>
    <m/>
    <d v="2016-08-08T08:40:27"/>
    <d v="2016-08-08T09:06:17"/>
    <n v="3225"/>
    <s v="Baldwin at Montgomery "/>
    <n v="40.723658899999997"/>
    <n v="-74.064194299999997"/>
    <n v="3183"/>
    <x v="11"/>
    <n v="40.716246900000002"/>
    <n v="-74.033458800000005"/>
    <n v="26197"/>
    <x v="0"/>
    <m/>
    <m/>
    <m/>
    <m/>
    <n v="1981"/>
    <n v="43"/>
    <m/>
    <n v="1"/>
  </r>
  <r>
    <n v="306"/>
    <n v="5"/>
    <m/>
    <m/>
    <m/>
    <m/>
    <d v="2016-08-08T08:41:39"/>
    <d v="2016-08-08T08:46:45"/>
    <n v="3209"/>
    <s v="Brunswick St          "/>
    <n v="40.724176499999999"/>
    <n v="-74.050656399999994"/>
    <n v="3186"/>
    <x v="5"/>
    <n v="40.71958611647166"/>
    <n v="-74.043117463588715"/>
    <n v="24407"/>
    <x v="0"/>
    <m/>
    <m/>
    <m/>
    <m/>
    <n v="1985"/>
    <n v="39"/>
    <m/>
    <n v="2"/>
  </r>
  <r>
    <n v="860"/>
    <n v="14"/>
    <m/>
    <m/>
    <m/>
    <m/>
    <d v="2016-08-08T08:41:40"/>
    <d v="2016-08-08T08:56:01"/>
    <n v="3199"/>
    <s v="Newport Pkwy          "/>
    <n v="40.728744800000001"/>
    <n v="-74.032108199999996"/>
    <n v="3185"/>
    <x v="13"/>
    <n v="40.717732499999997"/>
    <n v="-74.043845000000005"/>
    <n v="24574"/>
    <x v="0"/>
    <m/>
    <m/>
    <m/>
    <m/>
    <n v="1989"/>
    <n v="35"/>
    <m/>
    <n v="1"/>
  </r>
  <r>
    <n v="333"/>
    <n v="5"/>
    <m/>
    <m/>
    <m/>
    <m/>
    <d v="2016-08-08T08:41:44"/>
    <d v="2016-08-08T08:47:18"/>
    <n v="3207"/>
    <s v="Oakland Ave           "/>
    <n v="40.737603700000001"/>
    <n v="-74.052478300000004"/>
    <n v="3195"/>
    <x v="3"/>
    <n v="40.730742625306583"/>
    <n v="-74.063783884048462"/>
    <n v="24402"/>
    <x v="0"/>
    <m/>
    <m/>
    <m/>
    <m/>
    <n v="1992"/>
    <n v="32"/>
    <m/>
    <n v="1"/>
  </r>
  <r>
    <n v="189"/>
    <n v="3"/>
    <m/>
    <m/>
    <m/>
    <m/>
    <d v="2016-08-08T08:41:55"/>
    <d v="2016-08-08T08:45:04"/>
    <n v="3213"/>
    <s v="Van Vorst Park        "/>
    <n v="40.718488919999999"/>
    <n v="-74.047726624999996"/>
    <n v="3186"/>
    <x v="5"/>
    <n v="40.71958611647166"/>
    <n v="-74.043117463588715"/>
    <n v="24438"/>
    <x v="0"/>
    <m/>
    <m/>
    <m/>
    <m/>
    <n v="1983"/>
    <n v="41"/>
    <m/>
    <n v="1"/>
  </r>
  <r>
    <n v="201"/>
    <n v="3"/>
    <m/>
    <m/>
    <m/>
    <m/>
    <d v="2016-08-08T08:43:00"/>
    <d v="2016-08-08T08:46:21"/>
    <n v="3267"/>
    <s v="Morris Canal          "/>
    <n v="40.712418823756899"/>
    <n v="-74.038525521755219"/>
    <n v="3184"/>
    <x v="8"/>
    <n v="40.7141454"/>
    <n v="-74.033551900000006"/>
    <n v="26213"/>
    <x v="0"/>
    <m/>
    <m/>
    <m/>
    <m/>
    <m/>
    <s v=""/>
    <m/>
    <n v="0"/>
  </r>
  <r>
    <n v="640"/>
    <n v="10"/>
    <m/>
    <m/>
    <m/>
    <m/>
    <d v="2016-08-08T08:44:11"/>
    <d v="2016-08-08T08:54:51"/>
    <n v="3192"/>
    <s v="Liberty Light Rail    "/>
    <n v="40.711242300000002"/>
    <n v="-74.055701299999996"/>
    <n v="3186"/>
    <x v="5"/>
    <n v="40.71958611647166"/>
    <n v="-74.043117463588715"/>
    <n v="24661"/>
    <x v="0"/>
    <m/>
    <m/>
    <m/>
    <m/>
    <n v="1976"/>
    <n v="48"/>
    <m/>
    <n v="2"/>
  </r>
  <r>
    <n v="215"/>
    <n v="3"/>
    <m/>
    <m/>
    <m/>
    <m/>
    <d v="2016-08-08T08:44:21"/>
    <d v="2016-08-08T08:47:57"/>
    <n v="3194"/>
    <s v="McGinley Square       "/>
    <n v="40.725339925355797"/>
    <n v="-74.067622125148773"/>
    <n v="3195"/>
    <x v="3"/>
    <n v="40.730742625306583"/>
    <n v="-74.063783884048462"/>
    <n v="24544"/>
    <x v="0"/>
    <m/>
    <m/>
    <m/>
    <m/>
    <n v="1990"/>
    <n v="34"/>
    <m/>
    <n v="2"/>
  </r>
  <r>
    <n v="346"/>
    <n v="5"/>
    <m/>
    <m/>
    <m/>
    <m/>
    <d v="2016-08-08T08:45:10"/>
    <d v="2016-08-08T08:50:56"/>
    <n v="3272"/>
    <s v="Jersey &amp; 3rd          "/>
    <n v="40.723331586464361"/>
    <n v="-74.045952558517442"/>
    <n v="3275"/>
    <x v="17"/>
    <n v="40.718355198232139"/>
    <n v="-74.038914442062378"/>
    <n v="24596"/>
    <x v="0"/>
    <m/>
    <m/>
    <m/>
    <m/>
    <n v="1965"/>
    <n v="59"/>
    <m/>
    <n v="2"/>
  </r>
  <r>
    <n v="535"/>
    <n v="8"/>
    <m/>
    <m/>
    <m/>
    <m/>
    <d v="2016-08-08T08:46:23"/>
    <d v="2016-08-08T08:55:18"/>
    <n v="3278"/>
    <s v="Monmouth and 6th      "/>
    <n v="40.725685483629007"/>
    <n v="-74.048790335655212"/>
    <n v="3184"/>
    <x v="8"/>
    <n v="40.7141454"/>
    <n v="-74.033551900000006"/>
    <n v="24583"/>
    <x v="0"/>
    <m/>
    <m/>
    <m/>
    <m/>
    <n v="1970"/>
    <n v="54"/>
    <m/>
    <n v="1"/>
  </r>
  <r>
    <n v="529"/>
    <n v="8"/>
    <m/>
    <m/>
    <m/>
    <m/>
    <d v="2016-08-08T08:46:46"/>
    <d v="2016-08-08T08:55:35"/>
    <n v="3184"/>
    <s v="Paulus Hook           "/>
    <n v="40.7141454"/>
    <n v="-74.033551900000006"/>
    <n v="3203"/>
    <x v="9"/>
    <n v="40.727595966000003"/>
    <n v="-74.044247311000007"/>
    <n v="26255"/>
    <x v="0"/>
    <m/>
    <m/>
    <m/>
    <m/>
    <n v="1992"/>
    <n v="32"/>
    <m/>
    <n v="1"/>
  </r>
  <r>
    <n v="1155"/>
    <n v="19"/>
    <m/>
    <m/>
    <m/>
    <m/>
    <d v="2016-08-08T08:47:11"/>
    <d v="2016-08-08T09:06:26"/>
    <n v="3215"/>
    <s v="Central Ave           "/>
    <n v="40.746729899999998"/>
    <n v="-74.049250900000004"/>
    <n v="3183"/>
    <x v="11"/>
    <n v="40.716246900000002"/>
    <n v="-74.033458800000005"/>
    <n v="24717"/>
    <x v="0"/>
    <m/>
    <m/>
    <m/>
    <m/>
    <n v="1983"/>
    <n v="41"/>
    <m/>
    <n v="1"/>
  </r>
  <r>
    <n v="1222"/>
    <n v="20"/>
    <m/>
    <m/>
    <m/>
    <m/>
    <d v="2016-08-08T08:47:11"/>
    <d v="2016-08-08T09:07:34"/>
    <n v="3281"/>
    <s v="Leonard Gordon Park   "/>
    <n v="40.74590996631558"/>
    <n v="-74.057271480560303"/>
    <n v="3220"/>
    <x v="24"/>
    <n v="40.734961020009514"/>
    <n v="-74.059503078460693"/>
    <n v="26317"/>
    <x v="0"/>
    <m/>
    <m/>
    <m/>
    <m/>
    <n v="1985"/>
    <n v="39"/>
    <m/>
    <n v="2"/>
  </r>
  <r>
    <n v="205"/>
    <n v="3"/>
    <m/>
    <m/>
    <m/>
    <m/>
    <d v="2016-08-08T08:47:28"/>
    <d v="2016-08-08T08:50:54"/>
    <n v="3194"/>
    <s v="McGinley Square       "/>
    <n v="40.725339925355797"/>
    <n v="-74.067622125148773"/>
    <n v="3195"/>
    <x v="3"/>
    <n v="40.730742625306583"/>
    <n v="-74.063783884048462"/>
    <n v="24479"/>
    <x v="0"/>
    <m/>
    <m/>
    <m/>
    <m/>
    <n v="1968"/>
    <n v="56"/>
    <m/>
    <n v="1"/>
  </r>
  <r>
    <n v="147"/>
    <n v="2"/>
    <m/>
    <m/>
    <m/>
    <m/>
    <d v="2016-08-08T08:47:37"/>
    <d v="2016-08-08T08:50:05"/>
    <n v="3272"/>
    <s v="Jersey &amp; 3rd          "/>
    <n v="40.723331586464361"/>
    <n v="-74.045952558517442"/>
    <n v="3186"/>
    <x v="5"/>
    <n v="40.71958611647166"/>
    <n v="-74.043117463588715"/>
    <n v="26156"/>
    <x v="0"/>
    <m/>
    <m/>
    <m/>
    <m/>
    <n v="1960"/>
    <n v="64"/>
    <m/>
    <n v="1"/>
  </r>
  <r>
    <n v="1089"/>
    <n v="18"/>
    <m/>
    <m/>
    <m/>
    <m/>
    <d v="2016-08-08T08:47:51"/>
    <d v="2016-08-08T09:06:00"/>
    <n v="3207"/>
    <s v="Oakland Ave           "/>
    <n v="40.737603700000001"/>
    <n v="-74.052478300000004"/>
    <n v="3183"/>
    <x v="11"/>
    <n v="40.716246900000002"/>
    <n v="-74.033458800000005"/>
    <n v="24472"/>
    <x v="0"/>
    <m/>
    <m/>
    <m/>
    <m/>
    <n v="1981"/>
    <n v="43"/>
    <m/>
    <n v="1"/>
  </r>
  <r>
    <n v="524"/>
    <n v="8"/>
    <m/>
    <m/>
    <m/>
    <m/>
    <d v="2016-08-08T08:48:36"/>
    <d v="2016-08-08T08:57:21"/>
    <n v="3186"/>
    <s v="Grove St PATH         "/>
    <n v="40.71958611647166"/>
    <n v="-74.043117463588715"/>
    <n v="3199"/>
    <x v="21"/>
    <n v="40.728744800000001"/>
    <n v="-74.032108199999996"/>
    <n v="26214"/>
    <x v="0"/>
    <m/>
    <m/>
    <m/>
    <m/>
    <n v="1987"/>
    <n v="37"/>
    <m/>
    <n v="2"/>
  </r>
  <r>
    <n v="412"/>
    <n v="6"/>
    <m/>
    <m/>
    <m/>
    <m/>
    <d v="2016-08-08T08:48:39"/>
    <d v="2016-08-08T08:55:32"/>
    <n v="3206"/>
    <s v="Hilltop               "/>
    <n v="40.7311689"/>
    <n v="-74.057573599999998"/>
    <n v="3183"/>
    <x v="11"/>
    <n v="40.716246900000002"/>
    <n v="-74.033458800000005"/>
    <n v="26257"/>
    <x v="0"/>
    <m/>
    <m/>
    <m/>
    <m/>
    <n v="1981"/>
    <n v="43"/>
    <m/>
    <n v="2"/>
  </r>
  <r>
    <n v="552"/>
    <n v="9"/>
    <m/>
    <m/>
    <m/>
    <m/>
    <d v="2016-08-08T08:49:33"/>
    <d v="2016-08-08T08:58:45"/>
    <n v="3192"/>
    <s v="Liberty Light Rail    "/>
    <n v="40.711242300000002"/>
    <n v="-74.055701299999996"/>
    <n v="3183"/>
    <x v="11"/>
    <n v="40.716246900000002"/>
    <n v="-74.033458800000005"/>
    <n v="26242"/>
    <x v="0"/>
    <m/>
    <m/>
    <m/>
    <m/>
    <n v="1968"/>
    <n v="56"/>
    <m/>
    <n v="1"/>
  </r>
  <r>
    <n v="406"/>
    <n v="6"/>
    <m/>
    <m/>
    <m/>
    <m/>
    <d v="2016-08-08T08:49:50"/>
    <d v="2016-08-08T08:56:37"/>
    <n v="3211"/>
    <s v="Newark Ave            "/>
    <n v="40.721525149999998"/>
    <n v="-74.046304543000005"/>
    <n v="3184"/>
    <x v="8"/>
    <n v="40.7141454"/>
    <n v="-74.033551900000006"/>
    <n v="26292"/>
    <x v="0"/>
    <m/>
    <m/>
    <m/>
    <m/>
    <n v="1989"/>
    <n v="35"/>
    <m/>
    <n v="1"/>
  </r>
  <r>
    <n v="201"/>
    <n v="3"/>
    <m/>
    <m/>
    <m/>
    <m/>
    <d v="2016-08-08T08:49:59"/>
    <d v="2016-08-08T08:53:21"/>
    <n v="3194"/>
    <s v="McGinley Square       "/>
    <n v="40.725339925355797"/>
    <n v="-74.067622125148773"/>
    <n v="3195"/>
    <x v="3"/>
    <n v="40.730742625306583"/>
    <n v="-74.063783884048462"/>
    <n v="24447"/>
    <x v="0"/>
    <m/>
    <m/>
    <m/>
    <m/>
    <n v="1972"/>
    <n v="52"/>
    <m/>
    <n v="1"/>
  </r>
  <r>
    <n v="420"/>
    <n v="7"/>
    <m/>
    <m/>
    <m/>
    <m/>
    <d v="2016-08-08T08:50:33"/>
    <d v="2016-08-08T08:57:33"/>
    <n v="3185"/>
    <s v="City Hall             "/>
    <n v="40.717732499999997"/>
    <n v="-74.043845000000005"/>
    <n v="3183"/>
    <x v="11"/>
    <n v="40.716246900000002"/>
    <n v="-74.033458800000005"/>
    <n v="26262"/>
    <x v="0"/>
    <m/>
    <m/>
    <m/>
    <m/>
    <n v="1990"/>
    <n v="34"/>
    <m/>
    <n v="1"/>
  </r>
  <r>
    <n v="843"/>
    <n v="14"/>
    <m/>
    <m/>
    <m/>
    <m/>
    <d v="2016-08-08T08:52:57"/>
    <d v="2016-08-08T09:07:01"/>
    <n v="3212"/>
    <s v="Christ Hospital       "/>
    <n v="40.734785817999999"/>
    <n v="-74.050443635999997"/>
    <n v="3183"/>
    <x v="11"/>
    <n v="40.716246900000002"/>
    <n v="-74.033458800000005"/>
    <n v="26235"/>
    <x v="0"/>
    <m/>
    <m/>
    <m/>
    <m/>
    <n v="1985"/>
    <n v="39"/>
    <m/>
    <n v="1"/>
  </r>
  <r>
    <n v="308"/>
    <n v="5"/>
    <m/>
    <m/>
    <m/>
    <m/>
    <d v="2016-08-08T08:53:00"/>
    <d v="2016-08-08T08:58:09"/>
    <n v="3215"/>
    <s v="Central Ave           "/>
    <n v="40.746729899999998"/>
    <n v="-74.049250900000004"/>
    <n v="3198"/>
    <x v="41"/>
    <n v="40.748715945380226"/>
    <n v="-74.040443301200867"/>
    <n v="24459"/>
    <x v="0"/>
    <m/>
    <m/>
    <m/>
    <m/>
    <n v="1982"/>
    <n v="42"/>
    <m/>
    <n v="1"/>
  </r>
  <r>
    <n v="1594"/>
    <n v="26"/>
    <m/>
    <m/>
    <m/>
    <m/>
    <d v="2016-08-08T08:53:26"/>
    <d v="2016-08-08T09:20:00"/>
    <n v="3211"/>
    <s v="Newark Ave            "/>
    <n v="40.721525149999998"/>
    <n v="-74.046304543000005"/>
    <n v="3183"/>
    <x v="11"/>
    <n v="40.716246900000002"/>
    <n v="-74.033458800000005"/>
    <n v="24520"/>
    <x v="0"/>
    <m/>
    <m/>
    <m/>
    <m/>
    <n v="1978"/>
    <n v="46"/>
    <m/>
    <n v="1"/>
  </r>
  <r>
    <n v="935"/>
    <n v="15"/>
    <m/>
    <m/>
    <m/>
    <m/>
    <d v="2016-08-08T08:53:29"/>
    <d v="2016-08-08T09:09:05"/>
    <n v="3198"/>
    <s v="Heights Elevator      "/>
    <n v="40.748715945380226"/>
    <n v="-74.040443301200867"/>
    <n v="3206"/>
    <x v="1"/>
    <n v="40.7311689"/>
    <n v="-74.057573599999998"/>
    <n v="24444"/>
    <x v="0"/>
    <m/>
    <m/>
    <m/>
    <m/>
    <n v="1975"/>
    <n v="49"/>
    <m/>
    <n v="2"/>
  </r>
  <r>
    <n v="984"/>
    <n v="16"/>
    <m/>
    <m/>
    <m/>
    <m/>
    <d v="2016-08-08T08:53:36"/>
    <d v="2016-08-08T09:10:01"/>
    <n v="3220"/>
    <s v="5 Corners Library     "/>
    <n v="40.734961020009514"/>
    <n v="-74.059503078460693"/>
    <n v="3214"/>
    <x v="19"/>
    <n v="40.712774199999998"/>
    <n v="-74.0364857"/>
    <n v="26307"/>
    <x v="0"/>
    <m/>
    <m/>
    <m/>
    <m/>
    <n v="1984"/>
    <n v="40"/>
    <m/>
    <n v="1"/>
  </r>
  <r>
    <n v="274"/>
    <n v="4"/>
    <m/>
    <m/>
    <m/>
    <m/>
    <d v="2016-08-08T08:53:58"/>
    <d v="2016-08-08T08:58:33"/>
    <n v="3267"/>
    <s v="Morris Canal          "/>
    <n v="40.712418823756899"/>
    <n v="-74.038525521755219"/>
    <n v="3183"/>
    <x v="11"/>
    <n v="40.716246900000002"/>
    <n v="-74.033458800000005"/>
    <n v="26311"/>
    <x v="0"/>
    <m/>
    <m/>
    <m/>
    <m/>
    <n v="1973"/>
    <n v="51"/>
    <m/>
    <n v="1"/>
  </r>
  <r>
    <n v="235"/>
    <n v="3"/>
    <m/>
    <m/>
    <m/>
    <m/>
    <d v="2016-08-08T08:54:49"/>
    <d v="2016-08-08T08:58:45"/>
    <n v="3270"/>
    <s v="Jersey &amp; 6th St       "/>
    <n v="40.725289107811321"/>
    <n v="-74.045571684837341"/>
    <n v="3186"/>
    <x v="5"/>
    <n v="40.71958611647166"/>
    <n v="-74.043117463588715"/>
    <n v="26218"/>
    <x v="0"/>
    <m/>
    <m/>
    <m/>
    <m/>
    <n v="1976"/>
    <n v="48"/>
    <m/>
    <n v="1"/>
  </r>
  <r>
    <n v="320"/>
    <n v="5"/>
    <m/>
    <m/>
    <m/>
    <m/>
    <d v="2016-08-08T08:55:14"/>
    <d v="2016-08-08T09:00:35"/>
    <n v="3209"/>
    <s v="Brunswick St          "/>
    <n v="40.724176499999999"/>
    <n v="-74.050656399999994"/>
    <n v="3186"/>
    <x v="5"/>
    <n v="40.71958611647166"/>
    <n v="-74.043117463588715"/>
    <n v="24409"/>
    <x v="0"/>
    <m/>
    <m/>
    <m/>
    <m/>
    <n v="1978"/>
    <n v="46"/>
    <m/>
    <n v="2"/>
  </r>
  <r>
    <n v="520"/>
    <n v="8"/>
    <m/>
    <m/>
    <m/>
    <m/>
    <d v="2016-08-08T08:55:51"/>
    <d v="2016-08-08T09:04:32"/>
    <n v="3209"/>
    <s v="Brunswick St          "/>
    <n v="40.724176499999999"/>
    <n v="-74.050656399999994"/>
    <n v="3202"/>
    <x v="15"/>
    <n v="40.727223500000001"/>
    <n v="-74.033758899999995"/>
    <n v="24432"/>
    <x v="0"/>
    <m/>
    <m/>
    <m/>
    <m/>
    <n v="1978"/>
    <n v="46"/>
    <m/>
    <n v="1"/>
  </r>
  <r>
    <n v="477"/>
    <n v="7"/>
    <m/>
    <m/>
    <m/>
    <m/>
    <d v="2016-08-08T08:56:41"/>
    <d v="2016-08-08T09:04:38"/>
    <n v="3207"/>
    <s v="Oakland Ave           "/>
    <n v="40.737603700000001"/>
    <n v="-74.052478300000004"/>
    <n v="3195"/>
    <x v="3"/>
    <n v="40.730742625306583"/>
    <n v="-74.063783884048462"/>
    <n v="26183"/>
    <x v="0"/>
    <m/>
    <m/>
    <m/>
    <m/>
    <n v="1991"/>
    <n v="33"/>
    <m/>
    <n v="2"/>
  </r>
  <r>
    <n v="1719"/>
    <n v="28"/>
    <m/>
    <m/>
    <m/>
    <m/>
    <d v="2016-08-08T08:56:47"/>
    <d v="2016-08-08T09:25:27"/>
    <n v="3186"/>
    <s v="Grove St PATH         "/>
    <n v="40.71958611647166"/>
    <n v="-74.043117463588715"/>
    <n v="3183"/>
    <x v="11"/>
    <n v="40.716246900000002"/>
    <n v="-74.033458800000005"/>
    <n v="24438"/>
    <x v="0"/>
    <m/>
    <m/>
    <m/>
    <m/>
    <n v="1967"/>
    <n v="57"/>
    <m/>
    <n v="1"/>
  </r>
  <r>
    <n v="217"/>
    <n v="3"/>
    <m/>
    <m/>
    <m/>
    <m/>
    <d v="2016-08-08T08:57:37"/>
    <d v="2016-08-08T09:01:15"/>
    <n v="3267"/>
    <s v="Morris Canal          "/>
    <n v="40.712418823756899"/>
    <n v="-74.038525521755219"/>
    <n v="3183"/>
    <x v="11"/>
    <n v="40.716246900000002"/>
    <n v="-74.033458800000005"/>
    <n v="26289"/>
    <x v="0"/>
    <m/>
    <m/>
    <m/>
    <m/>
    <n v="1973"/>
    <n v="51"/>
    <m/>
    <n v="1"/>
  </r>
  <r>
    <n v="528"/>
    <n v="8"/>
    <m/>
    <m/>
    <m/>
    <m/>
    <d v="2016-08-08T08:57:44"/>
    <d v="2016-08-08T09:06:33"/>
    <n v="3267"/>
    <s v="Morris Canal          "/>
    <n v="40.712418823756899"/>
    <n v="-74.038525521755219"/>
    <n v="3186"/>
    <x v="5"/>
    <n v="40.71958611647166"/>
    <n v="-74.043117463588715"/>
    <n v="26205"/>
    <x v="0"/>
    <m/>
    <m/>
    <m/>
    <m/>
    <n v="1984"/>
    <n v="40"/>
    <m/>
    <n v="1"/>
  </r>
  <r>
    <n v="266"/>
    <n v="4"/>
    <m/>
    <m/>
    <m/>
    <m/>
    <d v="2016-08-08T08:58:44"/>
    <d v="2016-08-08T09:03:10"/>
    <n v="3279"/>
    <s v="Dixon Mills           "/>
    <n v="40.721630142638354"/>
    <n v="-74.04996782541275"/>
    <n v="3186"/>
    <x v="5"/>
    <n v="40.71958611647166"/>
    <n v="-74.043117463588715"/>
    <n v="24412"/>
    <x v="0"/>
    <m/>
    <m/>
    <m/>
    <m/>
    <n v="1986"/>
    <n v="38"/>
    <m/>
    <n v="1"/>
  </r>
  <r>
    <n v="1019"/>
    <n v="16"/>
    <m/>
    <m/>
    <m/>
    <m/>
    <d v="2016-08-08T08:59:08"/>
    <d v="2016-08-08T09:16:07"/>
    <n v="3195"/>
    <s v="Sip Ave               "/>
    <n v="40.730742625306583"/>
    <n v="-74.063783884048462"/>
    <n v="3183"/>
    <x v="11"/>
    <n v="40.716246900000002"/>
    <n v="-74.033458800000005"/>
    <n v="26263"/>
    <x v="0"/>
    <m/>
    <m/>
    <m/>
    <m/>
    <n v="1988"/>
    <n v="36"/>
    <m/>
    <n v="1"/>
  </r>
  <r>
    <n v="308"/>
    <n v="5"/>
    <m/>
    <m/>
    <m/>
    <m/>
    <d v="2016-08-08T08:59:21"/>
    <d v="2016-08-08T09:04:30"/>
    <n v="3275"/>
    <s v="Columbus Drive        "/>
    <n v="40.718355198232139"/>
    <n v="-74.038914442062378"/>
    <n v="3184"/>
    <x v="8"/>
    <n v="40.7141454"/>
    <n v="-74.033551900000006"/>
    <n v="24414"/>
    <x v="0"/>
    <m/>
    <m/>
    <m/>
    <m/>
    <n v="1984"/>
    <n v="40"/>
    <m/>
    <n v="1"/>
  </r>
  <r>
    <n v="567"/>
    <n v="9"/>
    <m/>
    <m/>
    <m/>
    <m/>
    <d v="2016-08-08T08:59:27"/>
    <d v="2016-08-08T09:08:55"/>
    <n v="3203"/>
    <s v="Hamilton Park         "/>
    <n v="40.727595966000003"/>
    <n v="-74.044247311000007"/>
    <n v="3186"/>
    <x v="5"/>
    <n v="40.71958611647166"/>
    <n v="-74.043117463588715"/>
    <n v="26255"/>
    <x v="0"/>
    <m/>
    <m/>
    <m/>
    <m/>
    <n v="1959"/>
    <n v="65"/>
    <m/>
    <n v="1"/>
  </r>
  <r>
    <n v="821"/>
    <n v="13"/>
    <m/>
    <m/>
    <m/>
    <m/>
    <d v="2016-08-08T09:00:20"/>
    <d v="2016-08-08T09:14:02"/>
    <n v="3210"/>
    <s v="Pershing Field        "/>
    <n v="40.742677141000001"/>
    <n v="-74.051788633000001"/>
    <n v="3199"/>
    <x v="21"/>
    <n v="40.728744800000001"/>
    <n v="-74.032108199999996"/>
    <n v="24633"/>
    <x v="0"/>
    <m/>
    <m/>
    <m/>
    <m/>
    <n v="1990"/>
    <n v="34"/>
    <m/>
    <n v="1"/>
  </r>
  <r>
    <n v="318"/>
    <n v="5"/>
    <m/>
    <m/>
    <m/>
    <m/>
    <d v="2016-08-08T09:00:38"/>
    <d v="2016-08-08T09:05:56"/>
    <n v="3185"/>
    <s v="City Hall             "/>
    <n v="40.717732499999997"/>
    <n v="-74.043845000000005"/>
    <n v="3184"/>
    <x v="8"/>
    <n v="40.7141454"/>
    <n v="-74.033551900000006"/>
    <n v="24574"/>
    <x v="0"/>
    <m/>
    <m/>
    <m/>
    <m/>
    <n v="1984"/>
    <n v="40"/>
    <m/>
    <n v="1"/>
  </r>
  <r>
    <n v="307"/>
    <n v="5"/>
    <m/>
    <m/>
    <m/>
    <m/>
    <d v="2016-08-08T09:00:44"/>
    <d v="2016-08-08T09:05:51"/>
    <n v="3276"/>
    <s v="Marin Light Rail      "/>
    <n v="40.714584035358932"/>
    <n v="-74.042817056179047"/>
    <n v="3184"/>
    <x v="8"/>
    <n v="40.7141454"/>
    <n v="-74.033551900000006"/>
    <n v="26213"/>
    <x v="0"/>
    <m/>
    <m/>
    <m/>
    <m/>
    <n v="1985"/>
    <n v="39"/>
    <m/>
    <n v="2"/>
  </r>
  <r>
    <n v="110"/>
    <n v="1"/>
    <m/>
    <m/>
    <m/>
    <m/>
    <d v="2016-08-08T09:00:46"/>
    <d v="2016-08-08T09:02:37"/>
    <n v="3211"/>
    <s v="Newark Ave            "/>
    <n v="40.721525149999998"/>
    <n v="-74.046304543000005"/>
    <n v="3186"/>
    <x v="5"/>
    <n v="40.71958611647166"/>
    <n v="-74.043117463588715"/>
    <n v="24629"/>
    <x v="0"/>
    <m/>
    <m/>
    <m/>
    <m/>
    <n v="1983"/>
    <n v="41"/>
    <m/>
    <n v="1"/>
  </r>
  <r>
    <n v="281"/>
    <n v="4"/>
    <m/>
    <m/>
    <m/>
    <m/>
    <d v="2016-08-08T09:01:44"/>
    <d v="2016-08-08T09:06:26"/>
    <n v="3279"/>
    <s v="Dixon Mills           "/>
    <n v="40.721630142638354"/>
    <n v="-74.04996782541275"/>
    <n v="3186"/>
    <x v="5"/>
    <n v="40.71958611647166"/>
    <n v="-74.043117463588715"/>
    <n v="24456"/>
    <x v="0"/>
    <m/>
    <m/>
    <m/>
    <m/>
    <n v="1980"/>
    <n v="44"/>
    <m/>
    <n v="1"/>
  </r>
  <r>
    <n v="260"/>
    <n v="4"/>
    <m/>
    <m/>
    <m/>
    <m/>
    <d v="2016-08-08T09:01:46"/>
    <d v="2016-08-08T09:06:06"/>
    <n v="3185"/>
    <s v="City Hall             "/>
    <n v="40.717732499999997"/>
    <n v="-74.043845000000005"/>
    <n v="3183"/>
    <x v="11"/>
    <n v="40.716246900000002"/>
    <n v="-74.033458800000005"/>
    <n v="24667"/>
    <x v="0"/>
    <m/>
    <m/>
    <m/>
    <m/>
    <n v="1986"/>
    <n v="38"/>
    <m/>
    <n v="1"/>
  </r>
  <r>
    <n v="1082"/>
    <n v="18"/>
    <m/>
    <m/>
    <m/>
    <m/>
    <d v="2016-08-08T09:02:08"/>
    <d v="2016-08-08T09:20:11"/>
    <n v="3212"/>
    <s v="Christ Hospital       "/>
    <n v="40.734785817999999"/>
    <n v="-74.050443635999997"/>
    <n v="3195"/>
    <x v="3"/>
    <n v="40.730742625306583"/>
    <n v="-74.063783884048462"/>
    <n v="26163"/>
    <x v="0"/>
    <m/>
    <m/>
    <m/>
    <m/>
    <n v="1967"/>
    <n v="57"/>
    <m/>
    <n v="1"/>
  </r>
  <r>
    <n v="556"/>
    <n v="9"/>
    <m/>
    <m/>
    <m/>
    <m/>
    <d v="2016-08-08T09:02:39"/>
    <d v="2016-08-08T09:11:56"/>
    <n v="3191"/>
    <s v="Union St              "/>
    <n v="40.7182113"/>
    <n v="-74.083639399999996"/>
    <n v="3195"/>
    <x v="3"/>
    <n v="40.730742625306583"/>
    <n v="-74.063783884048462"/>
    <n v="26302"/>
    <x v="0"/>
    <m/>
    <m/>
    <m/>
    <m/>
    <n v="1979"/>
    <n v="45"/>
    <m/>
    <n v="1"/>
  </r>
  <r>
    <n v="298"/>
    <n v="4"/>
    <m/>
    <m/>
    <m/>
    <m/>
    <d v="2016-08-08T09:03:32"/>
    <d v="2016-08-08T09:08:31"/>
    <n v="3278"/>
    <s v="Monmouth and 6th      "/>
    <n v="40.725685483629007"/>
    <n v="-74.048790335655212"/>
    <n v="3202"/>
    <x v="15"/>
    <n v="40.727223500000001"/>
    <n v="-74.033758899999995"/>
    <n v="24562"/>
    <x v="0"/>
    <m/>
    <m/>
    <m/>
    <m/>
    <n v="1971"/>
    <n v="53"/>
    <m/>
    <n v="1"/>
  </r>
  <r>
    <n v="595"/>
    <n v="9"/>
    <m/>
    <m/>
    <m/>
    <m/>
    <d v="2016-08-08T09:03:46"/>
    <d v="2016-08-08T09:13:41"/>
    <n v="3184"/>
    <s v="Paulus Hook           "/>
    <n v="40.7141454"/>
    <n v="-74.033551900000006"/>
    <n v="3202"/>
    <x v="15"/>
    <n v="40.727223500000001"/>
    <n v="-74.033758899999995"/>
    <n v="21239"/>
    <x v="0"/>
    <m/>
    <m/>
    <m/>
    <m/>
    <n v="1986"/>
    <n v="38"/>
    <m/>
    <n v="1"/>
  </r>
  <r>
    <n v="219"/>
    <n v="3"/>
    <m/>
    <m/>
    <m/>
    <m/>
    <d v="2016-08-08T09:04:38"/>
    <d v="2016-08-08T09:08:18"/>
    <n v="3214"/>
    <s v="Essex Light Rail      "/>
    <n v="40.712774199999998"/>
    <n v="-74.0364857"/>
    <n v="3183"/>
    <x v="11"/>
    <n v="40.716246900000002"/>
    <n v="-74.033458800000005"/>
    <n v="26297"/>
    <x v="0"/>
    <m/>
    <m/>
    <m/>
    <m/>
    <n v="1980"/>
    <n v="44"/>
    <m/>
    <n v="1"/>
  </r>
  <r>
    <n v="324"/>
    <n v="5"/>
    <m/>
    <m/>
    <m/>
    <m/>
    <d v="2016-08-08T09:04:53"/>
    <d v="2016-08-08T09:10:17"/>
    <n v="3273"/>
    <s v="Manila &amp; 1st          "/>
    <n v="40.721650724879986"/>
    <n v="-74.042884111404419"/>
    <n v="3183"/>
    <x v="11"/>
    <n v="40.716246900000002"/>
    <n v="-74.033458800000005"/>
    <n v="24500"/>
    <x v="0"/>
    <m/>
    <m/>
    <m/>
    <m/>
    <n v="1971"/>
    <n v="53"/>
    <m/>
    <n v="1"/>
  </r>
  <r>
    <n v="167"/>
    <n v="2"/>
    <m/>
    <m/>
    <m/>
    <m/>
    <d v="2016-08-08T09:05:13"/>
    <d v="2016-08-08T09:08:01"/>
    <n v="3213"/>
    <s v="Van Vorst Park        "/>
    <n v="40.718488919999999"/>
    <n v="-74.047726624999996"/>
    <n v="3186"/>
    <x v="5"/>
    <n v="40.71958611647166"/>
    <n v="-74.043117463588715"/>
    <n v="24523"/>
    <x v="0"/>
    <m/>
    <m/>
    <m/>
    <m/>
    <n v="1992"/>
    <n v="32"/>
    <m/>
    <n v="1"/>
  </r>
  <r>
    <n v="325"/>
    <n v="5"/>
    <m/>
    <m/>
    <m/>
    <m/>
    <d v="2016-08-08T09:05:26"/>
    <d v="2016-08-08T09:10:51"/>
    <n v="3270"/>
    <s v="Jersey &amp; 6th St       "/>
    <n v="40.725289107811321"/>
    <n v="-74.045571684837341"/>
    <n v="3202"/>
    <x v="15"/>
    <n v="40.727223500000001"/>
    <n v="-74.033758899999995"/>
    <n v="24406"/>
    <x v="0"/>
    <m/>
    <m/>
    <m/>
    <m/>
    <n v="1967"/>
    <n v="57"/>
    <m/>
    <n v="1"/>
  </r>
  <r>
    <n v="734"/>
    <n v="12"/>
    <m/>
    <m/>
    <m/>
    <m/>
    <d v="2016-08-08T09:05:53"/>
    <d v="2016-08-08T09:18:08"/>
    <n v="3215"/>
    <s v="Central Ave           "/>
    <n v="40.746729899999998"/>
    <n v="-74.049250900000004"/>
    <n v="3195"/>
    <x v="3"/>
    <n v="40.730742625306583"/>
    <n v="-74.063783884048462"/>
    <n v="24625"/>
    <x v="0"/>
    <m/>
    <m/>
    <m/>
    <m/>
    <n v="1985"/>
    <n v="39"/>
    <m/>
    <n v="2"/>
  </r>
  <r>
    <n v="239"/>
    <n v="3"/>
    <m/>
    <m/>
    <m/>
    <m/>
    <d v="2016-08-08T09:06:01"/>
    <d v="2016-08-08T09:10:00"/>
    <n v="3213"/>
    <s v="Van Vorst Park        "/>
    <n v="40.718488919999999"/>
    <n v="-74.047726624999996"/>
    <n v="3186"/>
    <x v="5"/>
    <n v="40.71958611647166"/>
    <n v="-74.043117463588715"/>
    <n v="24618"/>
    <x v="0"/>
    <m/>
    <m/>
    <m/>
    <m/>
    <n v="1971"/>
    <n v="53"/>
    <m/>
    <n v="1"/>
  </r>
  <r>
    <n v="1211"/>
    <n v="20"/>
    <m/>
    <m/>
    <m/>
    <m/>
    <d v="2016-08-08T09:06:27"/>
    <d v="2016-08-08T09:26:38"/>
    <n v="3201"/>
    <s v="Dey St                "/>
    <n v="40.737710999999997"/>
    <n v="-74.066920999999994"/>
    <n v="3184"/>
    <x v="8"/>
    <n v="40.7141454"/>
    <n v="-74.033551900000006"/>
    <n v="24539"/>
    <x v="0"/>
    <m/>
    <m/>
    <m/>
    <m/>
    <n v="1981"/>
    <n v="43"/>
    <m/>
    <n v="1"/>
  </r>
  <r>
    <n v="508"/>
    <n v="8"/>
    <m/>
    <m/>
    <m/>
    <m/>
    <d v="2016-08-08T09:06:38"/>
    <d v="2016-08-08T09:15:07"/>
    <n v="3193"/>
    <s v="Lincoln Park          "/>
    <n v="40.724605099886901"/>
    <n v="-74.078405946493149"/>
    <n v="3195"/>
    <x v="3"/>
    <n v="40.730742625306583"/>
    <n v="-74.063783884048462"/>
    <n v="26178"/>
    <x v="0"/>
    <m/>
    <m/>
    <m/>
    <m/>
    <n v="1984"/>
    <n v="40"/>
    <m/>
    <n v="1"/>
  </r>
  <r>
    <n v="382"/>
    <n v="6"/>
    <m/>
    <m/>
    <m/>
    <m/>
    <d v="2016-08-08T09:06:46"/>
    <d v="2016-08-08T09:13:08"/>
    <n v="3267"/>
    <s v="Morris Canal          "/>
    <n v="40.712418823756899"/>
    <n v="-74.038525521755219"/>
    <n v="3183"/>
    <x v="11"/>
    <n v="40.716246900000002"/>
    <n v="-74.033458800000005"/>
    <n v="26293"/>
    <x v="0"/>
    <m/>
    <m/>
    <m/>
    <m/>
    <n v="1997"/>
    <n v="27"/>
    <m/>
    <n v="1"/>
  </r>
  <r>
    <n v="380"/>
    <n v="6"/>
    <m/>
    <m/>
    <m/>
    <m/>
    <d v="2016-08-08T09:06:47"/>
    <d v="2016-08-08T09:13:07"/>
    <n v="3267"/>
    <s v="Morris Canal          "/>
    <n v="40.712418823756899"/>
    <n v="-74.038525521755219"/>
    <n v="3183"/>
    <x v="11"/>
    <n v="40.716246900000002"/>
    <n v="-74.033458800000005"/>
    <n v="26318"/>
    <x v="0"/>
    <m/>
    <m/>
    <m/>
    <m/>
    <n v="1989"/>
    <n v="35"/>
    <m/>
    <n v="2"/>
  </r>
  <r>
    <n v="273"/>
    <n v="4"/>
    <m/>
    <m/>
    <m/>
    <m/>
    <d v="2016-08-08T09:06:50"/>
    <d v="2016-08-08T09:11:23"/>
    <n v="3276"/>
    <s v="Marin Light Rail      "/>
    <n v="40.714584035358932"/>
    <n v="-74.042817056179047"/>
    <n v="3186"/>
    <x v="5"/>
    <n v="40.71958611647166"/>
    <n v="-74.043117463588715"/>
    <n v="24522"/>
    <x v="0"/>
    <m/>
    <m/>
    <m/>
    <m/>
    <n v="1986"/>
    <n v="38"/>
    <m/>
    <n v="2"/>
  </r>
  <r>
    <n v="518"/>
    <n v="8"/>
    <m/>
    <m/>
    <m/>
    <m/>
    <d v="2016-08-08T09:08:12"/>
    <d v="2016-08-08T09:16:50"/>
    <n v="3195"/>
    <s v="Sip Ave               "/>
    <n v="40.730742625306583"/>
    <n v="-74.063783884048462"/>
    <n v="3193"/>
    <x v="4"/>
    <n v="40.724605099886901"/>
    <n v="-74.078405946493149"/>
    <n v="24561"/>
    <x v="0"/>
    <m/>
    <m/>
    <m/>
    <m/>
    <n v="1986"/>
    <n v="38"/>
    <m/>
    <n v="1"/>
  </r>
  <r>
    <n v="238"/>
    <n v="3"/>
    <m/>
    <m/>
    <m/>
    <m/>
    <d v="2016-08-08T09:08:47"/>
    <d v="2016-08-08T09:12:46"/>
    <n v="3214"/>
    <s v="Essex Light Rail      "/>
    <n v="40.712774199999998"/>
    <n v="-74.0364857"/>
    <n v="3183"/>
    <x v="11"/>
    <n v="40.716246900000002"/>
    <n v="-74.033458800000005"/>
    <n v="26154"/>
    <x v="0"/>
    <m/>
    <m/>
    <m/>
    <m/>
    <n v="1981"/>
    <n v="43"/>
    <m/>
    <n v="2"/>
  </r>
  <r>
    <n v="336"/>
    <n v="5"/>
    <m/>
    <m/>
    <m/>
    <m/>
    <d v="2016-08-08T09:09:13"/>
    <d v="2016-08-08T09:14:50"/>
    <n v="3185"/>
    <s v="City Hall             "/>
    <n v="40.717732499999997"/>
    <n v="-74.043845000000005"/>
    <n v="3214"/>
    <x v="19"/>
    <n v="40.712774199999998"/>
    <n v="-74.0364857"/>
    <n v="26169"/>
    <x v="0"/>
    <m/>
    <m/>
    <m/>
    <m/>
    <n v="1976"/>
    <n v="48"/>
    <m/>
    <n v="1"/>
  </r>
  <r>
    <n v="918"/>
    <n v="15"/>
    <m/>
    <m/>
    <m/>
    <m/>
    <d v="2016-08-08T09:09:25"/>
    <d v="2016-08-08T09:24:43"/>
    <n v="3199"/>
    <s v="Newport Pkwy          "/>
    <n v="40.728744800000001"/>
    <n v="-74.032108199999996"/>
    <n v="3203"/>
    <x v="9"/>
    <n v="40.727595966000003"/>
    <n v="-74.044247311000007"/>
    <n v="24655"/>
    <x v="0"/>
    <m/>
    <m/>
    <m/>
    <m/>
    <m/>
    <s v=""/>
    <m/>
    <n v="0"/>
  </r>
  <r>
    <n v="241"/>
    <n v="4"/>
    <m/>
    <m/>
    <m/>
    <m/>
    <d v="2016-08-08T09:09:33"/>
    <d v="2016-08-08T09:13:34"/>
    <n v="3209"/>
    <s v="Brunswick St          "/>
    <n v="40.724176499999999"/>
    <n v="-74.050656399999994"/>
    <n v="3186"/>
    <x v="5"/>
    <n v="40.71958611647166"/>
    <n v="-74.043117463588715"/>
    <n v="24495"/>
    <x v="0"/>
    <m/>
    <m/>
    <m/>
    <m/>
    <n v="1989"/>
    <n v="35"/>
    <m/>
    <n v="1"/>
  </r>
  <r>
    <n v="232"/>
    <n v="3"/>
    <m/>
    <m/>
    <m/>
    <m/>
    <d v="2016-08-08T09:09:32"/>
    <d v="2016-08-08T09:13:25"/>
    <n v="3205"/>
    <s v="JC Medical Center     "/>
    <n v="40.716539780991937"/>
    <n v="-74.049637913703904"/>
    <n v="3186"/>
    <x v="5"/>
    <n v="40.71958611647166"/>
    <n v="-74.043117463588715"/>
    <n v="24628"/>
    <x v="0"/>
    <m/>
    <m/>
    <m/>
    <m/>
    <n v="1985"/>
    <n v="39"/>
    <m/>
    <n v="1"/>
  </r>
  <r>
    <n v="396"/>
    <n v="6"/>
    <m/>
    <m/>
    <m/>
    <m/>
    <d v="2016-08-08T09:09:37"/>
    <d v="2016-08-08T09:16:14"/>
    <n v="3267"/>
    <s v="Morris Canal          "/>
    <n v="40.712418823756899"/>
    <n v="-74.038525521755219"/>
    <n v="3183"/>
    <x v="11"/>
    <n v="40.716246900000002"/>
    <n v="-74.033458800000005"/>
    <n v="24578"/>
    <x v="0"/>
    <m/>
    <m/>
    <m/>
    <m/>
    <n v="1990"/>
    <n v="34"/>
    <m/>
    <n v="2"/>
  </r>
  <r>
    <n v="102"/>
    <n v="1"/>
    <m/>
    <m/>
    <m/>
    <m/>
    <d v="2016-08-08T09:10:18"/>
    <d v="2016-08-08T09:12:00"/>
    <n v="3183"/>
    <s v="Exchange Place        "/>
    <n v="40.716246900000002"/>
    <n v="-74.033458800000005"/>
    <n v="3184"/>
    <x v="8"/>
    <n v="40.7141454"/>
    <n v="-74.033551900000006"/>
    <n v="26180"/>
    <x v="0"/>
    <m/>
    <m/>
    <m/>
    <m/>
    <n v="1989"/>
    <n v="35"/>
    <m/>
    <n v="1"/>
  </r>
  <r>
    <n v="508"/>
    <n v="8"/>
    <m/>
    <m/>
    <m/>
    <m/>
    <d v="2016-08-08T09:10:57"/>
    <d v="2016-08-08T09:19:26"/>
    <n v="3207"/>
    <s v="Oakland Ave           "/>
    <n v="40.737603700000001"/>
    <n v="-74.052478300000004"/>
    <n v="3186"/>
    <x v="5"/>
    <n v="40.71958611647166"/>
    <n v="-74.043117463588715"/>
    <n v="26280"/>
    <x v="0"/>
    <m/>
    <m/>
    <m/>
    <m/>
    <n v="1991"/>
    <n v="33"/>
    <m/>
    <n v="1"/>
  </r>
  <r>
    <n v="584"/>
    <n v="9"/>
    <m/>
    <m/>
    <m/>
    <m/>
    <d v="2016-08-08T09:10:59"/>
    <d v="2016-08-08T09:20:44"/>
    <n v="3193"/>
    <s v="Lincoln Park          "/>
    <n v="40.724605099886901"/>
    <n v="-74.078405946493149"/>
    <n v="3195"/>
    <x v="3"/>
    <n v="40.730742625306583"/>
    <n v="-74.063783884048462"/>
    <n v="24560"/>
    <x v="0"/>
    <m/>
    <m/>
    <m/>
    <m/>
    <n v="1974"/>
    <n v="50"/>
    <m/>
    <n v="1"/>
  </r>
  <r>
    <n v="243"/>
    <n v="4"/>
    <m/>
    <m/>
    <m/>
    <m/>
    <d v="2016-08-08T09:11:28"/>
    <d v="2016-08-08T09:15:32"/>
    <n v="3186"/>
    <s v="Grove St PATH         "/>
    <n v="40.71958611647166"/>
    <n v="-74.043117463588715"/>
    <n v="3205"/>
    <x v="25"/>
    <n v="40.716539780991937"/>
    <n v="-74.049637913703904"/>
    <n v="26156"/>
    <x v="0"/>
    <m/>
    <m/>
    <m/>
    <m/>
    <n v="1981"/>
    <n v="43"/>
    <m/>
    <n v="1"/>
  </r>
  <r>
    <n v="1281"/>
    <n v="21"/>
    <m/>
    <m/>
    <m/>
    <m/>
    <d v="2016-08-08T09:11:36"/>
    <d v="2016-08-08T09:32:57"/>
    <n v="3276"/>
    <s v="Marin Light Rail      "/>
    <n v="40.714584035358932"/>
    <n v="-74.042817056179047"/>
    <n v="3195"/>
    <x v="3"/>
    <n v="40.730742625306583"/>
    <n v="-74.063783884048462"/>
    <n v="26215"/>
    <x v="0"/>
    <m/>
    <m/>
    <m/>
    <m/>
    <n v="1980"/>
    <n v="44"/>
    <m/>
    <n v="1"/>
  </r>
  <r>
    <n v="292"/>
    <n v="4"/>
    <m/>
    <m/>
    <m/>
    <m/>
    <d v="2016-08-08T09:11:58"/>
    <d v="2016-08-08T09:16:51"/>
    <n v="3185"/>
    <s v="City Hall             "/>
    <n v="40.717732499999997"/>
    <n v="-74.043845000000005"/>
    <n v="3183"/>
    <x v="11"/>
    <n v="40.716246900000002"/>
    <n v="-74.033458800000005"/>
    <n v="26188"/>
    <x v="0"/>
    <m/>
    <m/>
    <m/>
    <m/>
    <n v="1980"/>
    <n v="44"/>
    <m/>
    <n v="1"/>
  </r>
  <r>
    <n v="327"/>
    <n v="5"/>
    <m/>
    <m/>
    <m/>
    <m/>
    <d v="2016-08-08T09:13:56"/>
    <d v="2016-08-08T09:19:23"/>
    <n v="3267"/>
    <s v="Morris Canal          "/>
    <n v="40.712418823756899"/>
    <n v="-74.038525521755219"/>
    <n v="3183"/>
    <x v="11"/>
    <n v="40.716246900000002"/>
    <n v="-74.033458800000005"/>
    <n v="24434"/>
    <x v="0"/>
    <m/>
    <m/>
    <m/>
    <m/>
    <n v="1983"/>
    <n v="41"/>
    <m/>
    <n v="1"/>
  </r>
  <r>
    <n v="317"/>
    <n v="5"/>
    <m/>
    <m/>
    <m/>
    <m/>
    <d v="2016-08-08T09:14:59"/>
    <d v="2016-08-08T09:20:17"/>
    <n v="3278"/>
    <s v="Monmouth and 6th      "/>
    <n v="40.725685483629007"/>
    <n v="-74.048790335655212"/>
    <n v="3186"/>
    <x v="5"/>
    <n v="40.71958611647166"/>
    <n v="-74.043117463588715"/>
    <n v="24552"/>
    <x v="0"/>
    <m/>
    <m/>
    <m/>
    <m/>
    <n v="1977"/>
    <n v="47"/>
    <m/>
    <n v="1"/>
  </r>
  <r>
    <n v="1296"/>
    <n v="21"/>
    <m/>
    <m/>
    <m/>
    <m/>
    <d v="2016-08-08T09:15:02"/>
    <d v="2016-08-08T09:36:38"/>
    <n v="3197"/>
    <s v="North St              "/>
    <n v="40.752558999999998"/>
    <n v="-74.044725"/>
    <n v="3202"/>
    <x v="15"/>
    <n v="40.727223500000001"/>
    <n v="-74.033758899999995"/>
    <n v="26267"/>
    <x v="0"/>
    <m/>
    <m/>
    <m/>
    <m/>
    <n v="1984"/>
    <n v="40"/>
    <m/>
    <n v="1"/>
  </r>
  <r>
    <n v="842"/>
    <n v="14"/>
    <m/>
    <m/>
    <m/>
    <m/>
    <d v="2016-08-08T09:17:18"/>
    <d v="2016-08-08T09:31:20"/>
    <n v="3213"/>
    <s v="Van Vorst Park        "/>
    <n v="40.718488919999999"/>
    <n v="-74.047726624999996"/>
    <n v="3202"/>
    <x v="15"/>
    <n v="40.727223500000001"/>
    <n v="-74.033758899999995"/>
    <n v="24486"/>
    <x v="0"/>
    <m/>
    <m/>
    <m/>
    <m/>
    <n v="1978"/>
    <n v="46"/>
    <m/>
    <n v="2"/>
  </r>
  <r>
    <n v="288"/>
    <n v="4"/>
    <m/>
    <m/>
    <m/>
    <m/>
    <d v="2016-08-08T09:18:30"/>
    <d v="2016-08-08T09:23:18"/>
    <n v="3194"/>
    <s v="McGinley Square       "/>
    <n v="40.725339925355797"/>
    <n v="-74.067622125148773"/>
    <n v="3195"/>
    <x v="3"/>
    <n v="40.730742625306583"/>
    <n v="-74.063783884048462"/>
    <n v="24441"/>
    <x v="0"/>
    <m/>
    <m/>
    <m/>
    <m/>
    <n v="1990"/>
    <n v="34"/>
    <m/>
    <n v="1"/>
  </r>
  <r>
    <n v="350"/>
    <n v="5"/>
    <m/>
    <m/>
    <m/>
    <m/>
    <d v="2016-08-08T09:18:52"/>
    <d v="2016-08-08T09:24:43"/>
    <n v="3205"/>
    <s v="JC Medical Center     "/>
    <n v="40.716539780991937"/>
    <n v="-74.049637913703904"/>
    <n v="3186"/>
    <x v="5"/>
    <n v="40.71958611647166"/>
    <n v="-74.043117463588715"/>
    <n v="26253"/>
    <x v="0"/>
    <m/>
    <m/>
    <m/>
    <m/>
    <n v="1977"/>
    <n v="47"/>
    <m/>
    <n v="2"/>
  </r>
  <r>
    <n v="281"/>
    <n v="4"/>
    <m/>
    <m/>
    <m/>
    <m/>
    <d v="2016-08-08T09:24:57"/>
    <d v="2016-08-08T09:29:38"/>
    <n v="3186"/>
    <s v="Grove St PATH         "/>
    <n v="40.71958611647166"/>
    <n v="-74.043117463588715"/>
    <n v="3278"/>
    <x v="12"/>
    <n v="40.725685483629007"/>
    <n v="-74.048790335655212"/>
    <n v="26280"/>
    <x v="0"/>
    <m/>
    <m/>
    <m/>
    <m/>
    <n v="1990"/>
    <n v="34"/>
    <m/>
    <n v="1"/>
  </r>
  <r>
    <n v="917"/>
    <n v="15"/>
    <m/>
    <m/>
    <m/>
    <m/>
    <d v="2016-08-08T09:25:22"/>
    <d v="2016-08-08T09:40:40"/>
    <n v="3210"/>
    <s v="Pershing Field        "/>
    <n v="40.742677141000001"/>
    <n v="-74.051788633000001"/>
    <n v="3183"/>
    <x v="11"/>
    <n v="40.716246900000002"/>
    <n v="-74.033458800000005"/>
    <n v="26284"/>
    <x v="0"/>
    <m/>
    <m/>
    <m/>
    <m/>
    <n v="1976"/>
    <n v="48"/>
    <m/>
    <n v="1"/>
  </r>
  <r>
    <n v="651"/>
    <n v="10"/>
    <m/>
    <m/>
    <m/>
    <m/>
    <d v="2016-08-08T09:27:30"/>
    <d v="2016-08-08T09:38:22"/>
    <n v="3192"/>
    <s v="Liberty Light Rail    "/>
    <n v="40.711242300000002"/>
    <n v="-74.055701299999996"/>
    <n v="3183"/>
    <x v="11"/>
    <n v="40.716246900000002"/>
    <n v="-74.033458800000005"/>
    <n v="24722"/>
    <x v="0"/>
    <m/>
    <m/>
    <m/>
    <m/>
    <n v="1963"/>
    <n v="61"/>
    <m/>
    <n v="1"/>
  </r>
  <r>
    <n v="356"/>
    <n v="5"/>
    <m/>
    <m/>
    <m/>
    <m/>
    <d v="2016-08-08T09:27:40"/>
    <d v="2016-08-08T09:33:36"/>
    <n v="3203"/>
    <s v="Hamilton Park         "/>
    <n v="40.727595966000003"/>
    <n v="-74.044247311000007"/>
    <n v="3186"/>
    <x v="5"/>
    <n v="40.71958611647166"/>
    <n v="-74.043117463588715"/>
    <n v="24655"/>
    <x v="0"/>
    <m/>
    <m/>
    <m/>
    <m/>
    <n v="1978"/>
    <n v="46"/>
    <m/>
    <n v="1"/>
  </r>
  <r>
    <n v="313"/>
    <n v="5"/>
    <m/>
    <m/>
    <m/>
    <m/>
    <d v="2016-08-08T09:27:51"/>
    <d v="2016-08-08T09:33:04"/>
    <n v="3225"/>
    <s v="Baldwin at Montgomery "/>
    <n v="40.723658899999997"/>
    <n v="-74.064194299999997"/>
    <n v="3195"/>
    <x v="3"/>
    <n v="40.730742625306583"/>
    <n v="-74.063783884048462"/>
    <n v="26207"/>
    <x v="0"/>
    <m/>
    <m/>
    <m/>
    <m/>
    <n v="1991"/>
    <n v="33"/>
    <m/>
    <n v="1"/>
  </r>
  <r>
    <n v="377"/>
    <n v="6"/>
    <m/>
    <m/>
    <m/>
    <m/>
    <d v="2016-08-08T09:29:48"/>
    <d v="2016-08-08T09:36:06"/>
    <n v="3278"/>
    <s v="Monmouth and 6th      "/>
    <n v="40.725685483629007"/>
    <n v="-74.048790335655212"/>
    <n v="3186"/>
    <x v="5"/>
    <n v="40.71958611647166"/>
    <n v="-74.043117463588715"/>
    <n v="24649"/>
    <x v="0"/>
    <m/>
    <m/>
    <m/>
    <m/>
    <n v="1984"/>
    <n v="40"/>
    <m/>
    <n v="1"/>
  </r>
  <r>
    <n v="349"/>
    <n v="5"/>
    <m/>
    <m/>
    <m/>
    <m/>
    <d v="2016-08-08T09:30:06"/>
    <d v="2016-08-08T09:35:55"/>
    <n v="3202"/>
    <s v="Newport PATH          "/>
    <n v="40.727223500000001"/>
    <n v="-74.033758899999995"/>
    <n v="3183"/>
    <x v="11"/>
    <n v="40.716246900000002"/>
    <n v="-74.033458800000005"/>
    <n v="24477"/>
    <x v="0"/>
    <m/>
    <m/>
    <m/>
    <m/>
    <n v="1989"/>
    <n v="35"/>
    <m/>
    <n v="2"/>
  </r>
  <r>
    <n v="819"/>
    <n v="13"/>
    <m/>
    <m/>
    <m/>
    <m/>
    <d v="2016-08-08T09:30:17"/>
    <d v="2016-08-08T09:43:56"/>
    <n v="3278"/>
    <s v="Monmouth and 6th      "/>
    <n v="40.725685483629007"/>
    <n v="-74.048790335655212"/>
    <n v="3205"/>
    <x v="25"/>
    <n v="40.716539780991937"/>
    <n v="-74.049637913703904"/>
    <n v="26173"/>
    <x v="0"/>
    <m/>
    <m/>
    <m/>
    <m/>
    <n v="1978"/>
    <n v="46"/>
    <m/>
    <n v="1"/>
  </r>
  <r>
    <n v="308"/>
    <n v="5"/>
    <m/>
    <m/>
    <m/>
    <m/>
    <d v="2016-08-08T09:30:31"/>
    <d v="2016-08-08T09:35:39"/>
    <n v="3278"/>
    <s v="Monmouth and 6th      "/>
    <n v="40.725685483629007"/>
    <n v="-74.048790335655212"/>
    <n v="3186"/>
    <x v="5"/>
    <n v="40.71958611647166"/>
    <n v="-74.043117463588715"/>
    <n v="26280"/>
    <x v="0"/>
    <m/>
    <m/>
    <m/>
    <m/>
    <n v="1983"/>
    <n v="41"/>
    <m/>
    <n v="2"/>
  </r>
  <r>
    <n v="872"/>
    <n v="14"/>
    <m/>
    <m/>
    <m/>
    <m/>
    <d v="2016-08-08T09:31:30"/>
    <d v="2016-08-08T09:46:03"/>
    <n v="3196"/>
    <s v="Riverview Park        "/>
    <n v="40.744318700000001"/>
    <n v="-74.043990899999997"/>
    <n v="3202"/>
    <x v="15"/>
    <n v="40.727223500000001"/>
    <n v="-74.033758899999995"/>
    <n v="24609"/>
    <x v="0"/>
    <m/>
    <m/>
    <m/>
    <m/>
    <n v="1973"/>
    <n v="51"/>
    <m/>
    <n v="2"/>
  </r>
  <r>
    <n v="225"/>
    <n v="3"/>
    <m/>
    <m/>
    <m/>
    <m/>
    <d v="2016-08-08T09:31:59"/>
    <d v="2016-08-08T09:35:45"/>
    <n v="3270"/>
    <s v="Jersey &amp; 6th St       "/>
    <n v="40.725289107811321"/>
    <n v="-74.045571684837341"/>
    <n v="3186"/>
    <x v="5"/>
    <n v="40.71958611647166"/>
    <n v="-74.043117463588715"/>
    <n v="26191"/>
    <x v="0"/>
    <m/>
    <m/>
    <m/>
    <m/>
    <n v="1976"/>
    <n v="48"/>
    <m/>
    <n v="1"/>
  </r>
  <r>
    <n v="2434"/>
    <n v="40"/>
    <m/>
    <m/>
    <m/>
    <m/>
    <d v="2016-08-08T09:32:18"/>
    <d v="2016-08-08T10:12:53"/>
    <n v="3206"/>
    <s v="Hilltop               "/>
    <n v="40.7311689"/>
    <n v="-74.057573599999998"/>
    <n v="3183"/>
    <x v="11"/>
    <n v="40.716246900000002"/>
    <n v="-74.033458800000005"/>
    <n v="26189"/>
    <x v="0"/>
    <m/>
    <m/>
    <m/>
    <m/>
    <n v="1985"/>
    <n v="39"/>
    <m/>
    <n v="1"/>
  </r>
  <r>
    <n v="216"/>
    <n v="3"/>
    <m/>
    <m/>
    <m/>
    <m/>
    <d v="2016-08-08T09:33:12"/>
    <d v="2016-08-08T09:36:49"/>
    <n v="3212"/>
    <s v="Christ Hospital       "/>
    <n v="40.734785817999999"/>
    <n v="-74.050443635999997"/>
    <n v="3206"/>
    <x v="1"/>
    <n v="40.7311689"/>
    <n v="-74.057573599999998"/>
    <n v="24401"/>
    <x v="0"/>
    <m/>
    <m/>
    <m/>
    <m/>
    <n v="1981"/>
    <n v="43"/>
    <m/>
    <n v="1"/>
  </r>
  <r>
    <n v="269"/>
    <n v="4"/>
    <m/>
    <m/>
    <m/>
    <m/>
    <d v="2016-08-08T09:34:33"/>
    <d v="2016-08-08T09:39:02"/>
    <n v="3278"/>
    <s v="Monmouth and 6th      "/>
    <n v="40.725685483629007"/>
    <n v="-74.048790335655212"/>
    <n v="3186"/>
    <x v="5"/>
    <n v="40.71958611647166"/>
    <n v="-74.043117463588715"/>
    <n v="24705"/>
    <x v="0"/>
    <m/>
    <m/>
    <m/>
    <m/>
    <n v="1981"/>
    <n v="43"/>
    <m/>
    <n v="1"/>
  </r>
  <r>
    <n v="398"/>
    <n v="6"/>
    <m/>
    <m/>
    <m/>
    <m/>
    <d v="2016-08-08T09:34:47"/>
    <d v="2016-08-08T09:41:26"/>
    <n v="3270"/>
    <s v="Jersey &amp; 6th St       "/>
    <n v="40.725289107811321"/>
    <n v="-74.045571684837341"/>
    <n v="3186"/>
    <x v="5"/>
    <n v="40.71958611647166"/>
    <n v="-74.043117463588715"/>
    <n v="24703"/>
    <x v="0"/>
    <m/>
    <m/>
    <m/>
    <m/>
    <n v="1962"/>
    <n v="62"/>
    <m/>
    <n v="1"/>
  </r>
  <r>
    <n v="320"/>
    <n v="5"/>
    <m/>
    <m/>
    <m/>
    <m/>
    <d v="2016-08-08T09:36:31"/>
    <d v="2016-08-08T09:41:51"/>
    <n v="3267"/>
    <s v="Morris Canal          "/>
    <n v="40.712418823756899"/>
    <n v="-74.038525521755219"/>
    <n v="3183"/>
    <x v="11"/>
    <n v="40.716246900000002"/>
    <n v="-74.033458800000005"/>
    <n v="24720"/>
    <x v="0"/>
    <m/>
    <m/>
    <m/>
    <m/>
    <n v="1989"/>
    <n v="35"/>
    <m/>
    <n v="1"/>
  </r>
  <r>
    <n v="2130"/>
    <n v="35"/>
    <m/>
    <m/>
    <m/>
    <m/>
    <d v="2016-08-08T09:37:30"/>
    <d v="2016-08-08T10:13:00"/>
    <n v="3267"/>
    <s v="Morris Canal          "/>
    <n v="40.712418823756899"/>
    <n v="-74.038525521755219"/>
    <n v="3267"/>
    <x v="33"/>
    <n v="40.712418823756899"/>
    <n v="-74.038525521755219"/>
    <n v="24448"/>
    <x v="0"/>
    <m/>
    <m/>
    <m/>
    <m/>
    <n v="1990"/>
    <n v="34"/>
    <m/>
    <n v="1"/>
  </r>
  <r>
    <n v="567"/>
    <n v="9"/>
    <m/>
    <m/>
    <m/>
    <m/>
    <d v="2016-08-08T09:38:30"/>
    <d v="2016-08-08T09:47:58"/>
    <n v="3278"/>
    <s v="Monmouth and 6th      "/>
    <n v="40.725685483629007"/>
    <n v="-74.048790335655212"/>
    <n v="3183"/>
    <x v="11"/>
    <n v="40.716246900000002"/>
    <n v="-74.033458800000005"/>
    <n v="24582"/>
    <x v="0"/>
    <m/>
    <m/>
    <m/>
    <m/>
    <n v="1983"/>
    <n v="41"/>
    <m/>
    <n v="1"/>
  </r>
  <r>
    <n v="658"/>
    <n v="10"/>
    <m/>
    <m/>
    <m/>
    <m/>
    <d v="2016-08-08T09:38:33"/>
    <d v="2016-08-08T09:49:32"/>
    <n v="3225"/>
    <s v="Baldwin at Montgomery "/>
    <n v="40.723658899999997"/>
    <n v="-74.064194299999997"/>
    <n v="3183"/>
    <x v="11"/>
    <n v="40.716246900000002"/>
    <n v="-74.033458800000005"/>
    <n v="26160"/>
    <x v="0"/>
    <m/>
    <m/>
    <m/>
    <m/>
    <n v="1974"/>
    <n v="50"/>
    <m/>
    <n v="1"/>
  </r>
  <r>
    <n v="170"/>
    <n v="2"/>
    <m/>
    <m/>
    <m/>
    <m/>
    <d v="2016-08-08T09:40:09"/>
    <d v="2016-08-08T09:43:00"/>
    <n v="3267"/>
    <s v="Morris Canal          "/>
    <n v="40.712418823756899"/>
    <n v="-74.038525521755219"/>
    <n v="3184"/>
    <x v="8"/>
    <n v="40.7141454"/>
    <n v="-74.033551900000006"/>
    <n v="24433"/>
    <x v="0"/>
    <m/>
    <m/>
    <m/>
    <m/>
    <n v="1975"/>
    <n v="49"/>
    <m/>
    <n v="2"/>
  </r>
  <r>
    <n v="254"/>
    <n v="4"/>
    <m/>
    <m/>
    <m/>
    <m/>
    <d v="2016-08-08T09:43:51"/>
    <d v="2016-08-08T09:48:05"/>
    <n v="3279"/>
    <s v="Dixon Mills           "/>
    <n v="40.721630142638354"/>
    <n v="-74.04996782541275"/>
    <n v="3186"/>
    <x v="5"/>
    <n v="40.71958611647166"/>
    <n v="-74.043117463588715"/>
    <n v="26205"/>
    <x v="0"/>
    <m/>
    <m/>
    <m/>
    <m/>
    <n v="1978"/>
    <n v="46"/>
    <m/>
    <n v="2"/>
  </r>
  <r>
    <n v="1360"/>
    <n v="22"/>
    <m/>
    <m/>
    <m/>
    <m/>
    <d v="2016-08-08T09:44:04"/>
    <d v="2016-08-08T10:06:44"/>
    <n v="3191"/>
    <s v="Union St              "/>
    <n v="40.7182113"/>
    <n v="-74.083639399999996"/>
    <n v="3278"/>
    <x v="12"/>
    <n v="40.725685483629007"/>
    <n v="-74.048790335655212"/>
    <n v="24455"/>
    <x v="0"/>
    <m/>
    <m/>
    <m/>
    <m/>
    <n v="1975"/>
    <n v="49"/>
    <m/>
    <n v="1"/>
  </r>
  <r>
    <n v="260"/>
    <n v="4"/>
    <m/>
    <m/>
    <m/>
    <m/>
    <d v="2016-08-08T09:46:04"/>
    <d v="2016-08-08T09:50:25"/>
    <n v="3270"/>
    <s v="Jersey &amp; 6th St       "/>
    <n v="40.725289107811321"/>
    <n v="-74.045571684837341"/>
    <n v="3186"/>
    <x v="5"/>
    <n v="40.71958611647166"/>
    <n v="-74.043117463588715"/>
    <n v="24469"/>
    <x v="0"/>
    <m/>
    <m/>
    <m/>
    <m/>
    <n v="1973"/>
    <n v="51"/>
    <m/>
    <n v="1"/>
  </r>
  <r>
    <n v="222"/>
    <n v="3"/>
    <m/>
    <m/>
    <m/>
    <m/>
    <d v="2016-08-08T09:46:56"/>
    <d v="2016-08-08T09:50:39"/>
    <n v="3209"/>
    <s v="Brunswick St          "/>
    <n v="40.724176499999999"/>
    <n v="-74.050656399999994"/>
    <n v="3186"/>
    <x v="5"/>
    <n v="40.71958611647166"/>
    <n v="-74.043117463588715"/>
    <n v="24584"/>
    <x v="0"/>
    <m/>
    <m/>
    <m/>
    <m/>
    <n v="1982"/>
    <n v="42"/>
    <m/>
    <n v="1"/>
  </r>
  <r>
    <n v="458"/>
    <n v="7"/>
    <m/>
    <m/>
    <m/>
    <m/>
    <d v="2016-08-08T09:47:32"/>
    <d v="2016-08-08T09:55:11"/>
    <n v="3205"/>
    <s v="JC Medical Center     "/>
    <n v="40.716539780991937"/>
    <n v="-74.049637913703904"/>
    <n v="3183"/>
    <x v="11"/>
    <n v="40.716246900000002"/>
    <n v="-74.033458800000005"/>
    <n v="24595"/>
    <x v="0"/>
    <m/>
    <m/>
    <m/>
    <m/>
    <n v="1970"/>
    <n v="54"/>
    <m/>
    <n v="1"/>
  </r>
  <r>
    <n v="261"/>
    <n v="4"/>
    <m/>
    <m/>
    <m/>
    <m/>
    <d v="2016-08-08T09:48:53"/>
    <d v="2016-08-08T09:53:15"/>
    <n v="3214"/>
    <s v="Essex Light Rail      "/>
    <n v="40.712774199999998"/>
    <n v="-74.0364857"/>
    <n v="3186"/>
    <x v="5"/>
    <n v="40.71958611647166"/>
    <n v="-74.043117463588715"/>
    <n v="24481"/>
    <x v="0"/>
    <m/>
    <m/>
    <m/>
    <m/>
    <n v="1979"/>
    <n v="45"/>
    <m/>
    <n v="1"/>
  </r>
  <r>
    <n v="159"/>
    <n v="2"/>
    <m/>
    <m/>
    <m/>
    <m/>
    <d v="2016-08-08T09:50:54"/>
    <d v="2016-08-08T09:53:34"/>
    <n v="3275"/>
    <s v="Columbus Drive        "/>
    <n v="40.718355198232139"/>
    <n v="-74.038914442062378"/>
    <n v="3183"/>
    <x v="11"/>
    <n v="40.716246900000002"/>
    <n v="-74.033458800000005"/>
    <n v="24434"/>
    <x v="0"/>
    <m/>
    <m/>
    <m/>
    <m/>
    <n v="1982"/>
    <n v="42"/>
    <m/>
    <n v="2"/>
  </r>
  <r>
    <n v="197"/>
    <n v="3"/>
    <m/>
    <m/>
    <m/>
    <m/>
    <d v="2016-08-08T09:52:46"/>
    <d v="2016-08-08T09:56:03"/>
    <n v="3272"/>
    <s v="Jersey &amp; 3rd          "/>
    <n v="40.723331586464361"/>
    <n v="-74.045952558517442"/>
    <n v="3186"/>
    <x v="5"/>
    <n v="40.71958611647166"/>
    <n v="-74.043117463588715"/>
    <n v="26295"/>
    <x v="0"/>
    <m/>
    <m/>
    <m/>
    <m/>
    <n v="1972"/>
    <n v="52"/>
    <m/>
    <n v="1"/>
  </r>
  <r>
    <n v="655"/>
    <n v="10"/>
    <m/>
    <m/>
    <m/>
    <m/>
    <d v="2016-08-08T09:53:57"/>
    <d v="2016-08-08T10:04:53"/>
    <n v="3192"/>
    <s v="Liberty Light Rail    "/>
    <n v="40.711242300000002"/>
    <n v="-74.055701299999996"/>
    <n v="3209"/>
    <x v="28"/>
    <n v="40.724176499999999"/>
    <n v="-74.050656399999994"/>
    <n v="24701"/>
    <x v="0"/>
    <m/>
    <m/>
    <m/>
    <m/>
    <n v="1981"/>
    <n v="43"/>
    <m/>
    <n v="2"/>
  </r>
  <r>
    <n v="586"/>
    <n v="9"/>
    <m/>
    <m/>
    <m/>
    <m/>
    <d v="2016-08-08T09:56:58"/>
    <d v="2016-08-08T10:06:44"/>
    <n v="3203"/>
    <s v="Hamilton Park         "/>
    <n v="40.727595966000003"/>
    <n v="-74.044247311000007"/>
    <n v="3184"/>
    <x v="8"/>
    <n v="40.7141454"/>
    <n v="-74.033551900000006"/>
    <n v="26176"/>
    <x v="0"/>
    <m/>
    <m/>
    <m/>
    <m/>
    <n v="1957"/>
    <n v="67"/>
    <m/>
    <n v="1"/>
  </r>
  <r>
    <n v="371"/>
    <n v="6"/>
    <m/>
    <m/>
    <m/>
    <m/>
    <d v="2016-08-08T09:57:06"/>
    <d v="2016-08-08T10:03:17"/>
    <n v="3183"/>
    <s v="Exchange Place        "/>
    <n v="40.716246900000002"/>
    <n v="-74.033458800000005"/>
    <n v="3211"/>
    <x v="14"/>
    <n v="40.721525149999998"/>
    <n v="-74.046304543000005"/>
    <n v="24595"/>
    <x v="0"/>
    <m/>
    <m/>
    <m/>
    <m/>
    <n v="1983"/>
    <n v="41"/>
    <m/>
    <n v="1"/>
  </r>
  <r>
    <n v="482"/>
    <n v="8"/>
    <m/>
    <m/>
    <m/>
    <m/>
    <d v="2016-08-08T09:57:36"/>
    <d v="2016-08-08T10:05:39"/>
    <n v="3202"/>
    <s v="Newport PATH          "/>
    <n v="40.727223500000001"/>
    <n v="-74.033758899999995"/>
    <n v="3183"/>
    <x v="11"/>
    <n v="40.716246900000002"/>
    <n v="-74.033458800000005"/>
    <n v="24432"/>
    <x v="0"/>
    <m/>
    <m/>
    <m/>
    <m/>
    <n v="1987"/>
    <n v="37"/>
    <m/>
    <n v="1"/>
  </r>
  <r>
    <n v="261"/>
    <n v="4"/>
    <m/>
    <m/>
    <m/>
    <m/>
    <d v="2016-08-08T09:59:47"/>
    <d v="2016-08-08T10:04:09"/>
    <n v="3267"/>
    <s v="Morris Canal          "/>
    <n v="40.712418823756899"/>
    <n v="-74.038525521755219"/>
    <n v="3183"/>
    <x v="11"/>
    <n v="40.716246900000002"/>
    <n v="-74.033458800000005"/>
    <n v="24687"/>
    <x v="0"/>
    <m/>
    <m/>
    <m/>
    <m/>
    <n v="1984"/>
    <n v="40"/>
    <m/>
    <n v="2"/>
  </r>
  <r>
    <n v="493"/>
    <n v="8"/>
    <m/>
    <m/>
    <m/>
    <m/>
    <d v="2016-08-08T09:59:59"/>
    <d v="2016-08-08T10:08:12"/>
    <n v="3202"/>
    <s v="Newport PATH          "/>
    <n v="40.727223500000001"/>
    <n v="-74.033758899999995"/>
    <n v="3183"/>
    <x v="11"/>
    <n v="40.716246900000002"/>
    <n v="-74.033458800000005"/>
    <n v="26231"/>
    <x v="0"/>
    <m/>
    <m/>
    <m/>
    <m/>
    <n v="1989"/>
    <n v="35"/>
    <m/>
    <n v="1"/>
  </r>
  <r>
    <n v="273"/>
    <n v="4"/>
    <m/>
    <m/>
    <m/>
    <m/>
    <d v="2016-08-08T10:01:48"/>
    <d v="2016-08-08T10:06:21"/>
    <n v="3278"/>
    <s v="Monmouth and 6th      "/>
    <n v="40.725685483629007"/>
    <n v="-74.048790335655212"/>
    <n v="3186"/>
    <x v="5"/>
    <n v="40.71958611647166"/>
    <n v="-74.043117463588715"/>
    <n v="26237"/>
    <x v="0"/>
    <m/>
    <m/>
    <m/>
    <m/>
    <n v="1970"/>
    <n v="54"/>
    <m/>
    <n v="1"/>
  </r>
  <r>
    <n v="334"/>
    <n v="5"/>
    <m/>
    <m/>
    <m/>
    <m/>
    <d v="2016-08-08T10:02:08"/>
    <d v="2016-08-08T10:07:43"/>
    <n v="3279"/>
    <s v="Dixon Mills           "/>
    <n v="40.721630142638354"/>
    <n v="-74.04996782541275"/>
    <n v="3183"/>
    <x v="11"/>
    <n v="40.716246900000002"/>
    <n v="-74.033458800000005"/>
    <n v="26255"/>
    <x v="0"/>
    <m/>
    <m/>
    <m/>
    <m/>
    <n v="1977"/>
    <n v="47"/>
    <m/>
    <n v="1"/>
  </r>
  <r>
    <n v="527"/>
    <n v="8"/>
    <m/>
    <m/>
    <m/>
    <m/>
    <d v="2016-08-08T10:02:10"/>
    <d v="2016-08-08T10:10:57"/>
    <n v="3199"/>
    <s v="Newport Pkwy          "/>
    <n v="40.728744800000001"/>
    <n v="-74.032108199999996"/>
    <n v="3214"/>
    <x v="19"/>
    <n v="40.712774199999998"/>
    <n v="-74.0364857"/>
    <n v="24484"/>
    <x v="0"/>
    <m/>
    <m/>
    <m/>
    <m/>
    <n v="1967"/>
    <n v="57"/>
    <m/>
    <n v="1"/>
  </r>
  <r>
    <n v="499"/>
    <n v="8"/>
    <m/>
    <m/>
    <m/>
    <m/>
    <d v="2016-08-08T10:03:00"/>
    <d v="2016-08-08T10:11:19"/>
    <n v="3202"/>
    <s v="Newport PATH          "/>
    <n v="40.727223500000001"/>
    <n v="-74.033758899999995"/>
    <n v="3184"/>
    <x v="8"/>
    <n v="40.7141454"/>
    <n v="-74.033551900000006"/>
    <n v="26267"/>
    <x v="0"/>
    <m/>
    <m/>
    <m/>
    <m/>
    <n v="1986"/>
    <n v="38"/>
    <m/>
    <n v="1"/>
  </r>
  <r>
    <n v="910"/>
    <n v="15"/>
    <m/>
    <m/>
    <m/>
    <m/>
    <d v="2016-08-08T10:03:54"/>
    <d v="2016-08-08T10:19:05"/>
    <n v="3202"/>
    <s v="Newport PATH          "/>
    <n v="40.727223500000001"/>
    <n v="-74.033758899999995"/>
    <n v="3183"/>
    <x v="11"/>
    <n v="40.716246900000002"/>
    <n v="-74.033458800000005"/>
    <n v="26151"/>
    <x v="0"/>
    <m/>
    <m/>
    <m/>
    <m/>
    <n v="1985"/>
    <n v="39"/>
    <m/>
    <n v="1"/>
  </r>
  <r>
    <n v="239"/>
    <n v="3"/>
    <m/>
    <m/>
    <m/>
    <m/>
    <d v="2016-08-08T10:04:29"/>
    <d v="2016-08-08T10:08:28"/>
    <n v="3209"/>
    <s v="Brunswick St          "/>
    <n v="40.724176499999999"/>
    <n v="-74.050656399999994"/>
    <n v="3186"/>
    <x v="5"/>
    <n v="40.71958611647166"/>
    <n v="-74.043117463588715"/>
    <n v="26254"/>
    <x v="0"/>
    <m/>
    <m/>
    <m/>
    <m/>
    <n v="1965"/>
    <n v="59"/>
    <m/>
    <n v="1"/>
  </r>
  <r>
    <n v="655"/>
    <n v="10"/>
    <m/>
    <m/>
    <m/>
    <m/>
    <d v="2016-08-08T10:04:51"/>
    <d v="2016-08-08T10:15:47"/>
    <n v="3193"/>
    <s v="Lincoln Park          "/>
    <n v="40.724605099886901"/>
    <n v="-74.078405946493149"/>
    <n v="3195"/>
    <x v="3"/>
    <n v="40.730742625306583"/>
    <n v="-74.063783884048462"/>
    <n v="26248"/>
    <x v="0"/>
    <m/>
    <m/>
    <m/>
    <m/>
    <n v="1977"/>
    <n v="47"/>
    <m/>
    <n v="1"/>
  </r>
  <r>
    <n v="231"/>
    <n v="3"/>
    <m/>
    <m/>
    <m/>
    <m/>
    <d v="2016-08-08T10:06:30"/>
    <d v="2016-08-08T10:10:22"/>
    <n v="3276"/>
    <s v="Marin Light Rail      "/>
    <n v="40.714584035358932"/>
    <n v="-74.042817056179047"/>
    <n v="3186"/>
    <x v="5"/>
    <n v="40.71958611647166"/>
    <n v="-74.043117463588715"/>
    <n v="24502"/>
    <x v="0"/>
    <m/>
    <m/>
    <m/>
    <m/>
    <n v="1985"/>
    <n v="39"/>
    <m/>
    <n v="1"/>
  </r>
  <r>
    <n v="453"/>
    <n v="7"/>
    <m/>
    <m/>
    <m/>
    <m/>
    <d v="2016-08-08T10:08:05"/>
    <d v="2016-08-08T10:15:38"/>
    <n v="3209"/>
    <s v="Brunswick St          "/>
    <n v="40.724176499999999"/>
    <n v="-74.050656399999994"/>
    <n v="3184"/>
    <x v="8"/>
    <n v="40.7141454"/>
    <n v="-74.033551900000006"/>
    <n v="24411"/>
    <x v="0"/>
    <m/>
    <m/>
    <m/>
    <m/>
    <n v="1994"/>
    <n v="30"/>
    <m/>
    <n v="1"/>
  </r>
  <r>
    <n v="196"/>
    <n v="3"/>
    <m/>
    <m/>
    <m/>
    <m/>
    <d v="2016-08-08T10:11:00"/>
    <d v="2016-08-08T10:14:17"/>
    <n v="3272"/>
    <s v="Jersey &amp; 3rd          "/>
    <n v="40.723331586464361"/>
    <n v="-74.045952558517442"/>
    <n v="3186"/>
    <x v="5"/>
    <n v="40.71958611647166"/>
    <n v="-74.043117463588715"/>
    <n v="26286"/>
    <x v="0"/>
    <m/>
    <m/>
    <m/>
    <m/>
    <n v="1981"/>
    <n v="43"/>
    <m/>
    <n v="1"/>
  </r>
  <r>
    <n v="179"/>
    <n v="2"/>
    <m/>
    <m/>
    <m/>
    <m/>
    <d v="2016-08-08T10:11:58"/>
    <d v="2016-08-08T10:14:57"/>
    <n v="3183"/>
    <s v="Exchange Place        "/>
    <n v="40.716246900000002"/>
    <n v="-74.033458800000005"/>
    <n v="3275"/>
    <x v="17"/>
    <n v="40.718355198232139"/>
    <n v="-74.038914442062378"/>
    <n v="26200"/>
    <x v="0"/>
    <m/>
    <m/>
    <m/>
    <m/>
    <n v="1982"/>
    <n v="42"/>
    <m/>
    <n v="2"/>
  </r>
  <r>
    <n v="847"/>
    <n v="14"/>
    <m/>
    <m/>
    <m/>
    <m/>
    <d v="2016-08-08T10:13:20"/>
    <d v="2016-08-08T10:27:27"/>
    <n v="3190"/>
    <s v="Garfield Ave Station  "/>
    <n v="40.710467023379699"/>
    <n v="-74.070038795471191"/>
    <n v="3186"/>
    <x v="5"/>
    <n v="40.71958611647166"/>
    <n v="-74.043117463588715"/>
    <n v="24635"/>
    <x v="0"/>
    <m/>
    <m/>
    <m/>
    <m/>
    <n v="1987"/>
    <n v="37"/>
    <m/>
    <n v="1"/>
  </r>
  <r>
    <n v="785"/>
    <n v="13"/>
    <m/>
    <m/>
    <m/>
    <m/>
    <d v="2016-08-08T10:16:06"/>
    <d v="2016-08-08T10:29:12"/>
    <n v="3267"/>
    <s v="Morris Canal          "/>
    <n v="40.712418823756899"/>
    <n v="-74.038525521755219"/>
    <n v="3267"/>
    <x v="33"/>
    <n v="40.712418823756899"/>
    <n v="-74.038525521755219"/>
    <n v="24448"/>
    <x v="0"/>
    <m/>
    <m/>
    <m/>
    <m/>
    <n v="1990"/>
    <n v="34"/>
    <m/>
    <n v="1"/>
  </r>
  <r>
    <n v="352"/>
    <n v="5"/>
    <m/>
    <m/>
    <m/>
    <m/>
    <d v="2016-08-08T10:18:42"/>
    <d v="2016-08-08T10:24:34"/>
    <n v="3187"/>
    <s v="Warren St             "/>
    <n v="40.721123599999999"/>
    <n v="-74.038050949999999"/>
    <n v="3276"/>
    <x v="6"/>
    <n v="40.714584035358932"/>
    <n v="-74.042817056179047"/>
    <n v="24608"/>
    <x v="0"/>
    <m/>
    <m/>
    <m/>
    <m/>
    <n v="1988"/>
    <n v="36"/>
    <m/>
    <n v="2"/>
  </r>
  <r>
    <n v="232"/>
    <n v="3"/>
    <m/>
    <m/>
    <m/>
    <m/>
    <d v="2016-08-08T10:19:40"/>
    <d v="2016-08-08T10:23:32"/>
    <n v="3195"/>
    <s v="Sip Ave               "/>
    <n v="40.730742625306583"/>
    <n v="-74.063783884048462"/>
    <n v="3194"/>
    <x v="20"/>
    <n v="40.725339925355797"/>
    <n v="-74.067622125148773"/>
    <n v="26178"/>
    <x v="0"/>
    <m/>
    <m/>
    <m/>
    <m/>
    <n v="1982"/>
    <n v="42"/>
    <m/>
    <n v="1"/>
  </r>
  <r>
    <n v="208"/>
    <n v="3"/>
    <m/>
    <m/>
    <m/>
    <m/>
    <d v="2016-08-08T10:19:49"/>
    <d v="2016-08-08T10:23:17"/>
    <n v="3213"/>
    <s v="Van Vorst Park        "/>
    <n v="40.718488919999999"/>
    <n v="-74.047726624999996"/>
    <n v="3186"/>
    <x v="5"/>
    <n v="40.71958611647166"/>
    <n v="-74.043117463588715"/>
    <n v="24629"/>
    <x v="0"/>
    <m/>
    <m/>
    <m/>
    <m/>
    <n v="1964"/>
    <n v="60"/>
    <m/>
    <n v="1"/>
  </r>
  <r>
    <n v="201"/>
    <n v="3"/>
    <m/>
    <m/>
    <m/>
    <m/>
    <d v="2016-08-08T10:21:03"/>
    <d v="2016-08-08T10:24:25"/>
    <n v="3203"/>
    <s v="Hamilton Park         "/>
    <n v="40.727595966000003"/>
    <n v="-74.044247311000007"/>
    <n v="3186"/>
    <x v="5"/>
    <n v="40.71958611647166"/>
    <n v="-74.043117463588715"/>
    <n v="24409"/>
    <x v="0"/>
    <m/>
    <m/>
    <m/>
    <m/>
    <n v="1960"/>
    <n v="64"/>
    <m/>
    <n v="1"/>
  </r>
  <r>
    <n v="89"/>
    <n v="1"/>
    <m/>
    <m/>
    <m/>
    <m/>
    <d v="2016-08-08T10:21:17"/>
    <d v="2016-08-08T10:22:46"/>
    <n v="3199"/>
    <s v="Newport Pkwy          "/>
    <n v="40.728744800000001"/>
    <n v="-74.032108199999996"/>
    <n v="3202"/>
    <x v="15"/>
    <n v="40.727223500000001"/>
    <n v="-74.033758899999995"/>
    <n v="26214"/>
    <x v="0"/>
    <m/>
    <m/>
    <m/>
    <m/>
    <n v="1986"/>
    <n v="38"/>
    <m/>
    <n v="1"/>
  </r>
  <r>
    <n v="214"/>
    <n v="3"/>
    <m/>
    <m/>
    <m/>
    <m/>
    <d v="2016-08-08T10:22:21"/>
    <d v="2016-08-08T10:25:56"/>
    <n v="3279"/>
    <s v="Dixon Mills           "/>
    <n v="40.721630142638354"/>
    <n v="-74.04996782541275"/>
    <n v="3185"/>
    <x v="13"/>
    <n v="40.717732499999997"/>
    <n v="-74.043845000000005"/>
    <n v="24522"/>
    <x v="1"/>
    <m/>
    <m/>
    <m/>
    <m/>
    <m/>
    <s v=""/>
    <m/>
    <n v="0"/>
  </r>
  <r>
    <n v="152"/>
    <n v="2"/>
    <m/>
    <m/>
    <m/>
    <m/>
    <d v="2016-08-08T10:24:06"/>
    <d v="2016-08-08T10:26:38"/>
    <n v="3213"/>
    <s v="Van Vorst Park        "/>
    <n v="40.718488919999999"/>
    <n v="-74.047726624999996"/>
    <n v="3186"/>
    <x v="5"/>
    <n v="40.71958611647166"/>
    <n v="-74.043117463588715"/>
    <n v="24538"/>
    <x v="0"/>
    <m/>
    <m/>
    <m/>
    <m/>
    <n v="1986"/>
    <n v="38"/>
    <m/>
    <n v="2"/>
  </r>
  <r>
    <n v="978"/>
    <n v="16"/>
    <m/>
    <m/>
    <m/>
    <m/>
    <d v="2016-08-08T10:24:16"/>
    <d v="2016-08-08T10:40:35"/>
    <n v="3183"/>
    <s v="Exchange Place        "/>
    <n v="40.716246900000002"/>
    <n v="-74.033458800000005"/>
    <n v="3212"/>
    <x v="40"/>
    <n v="40.734785817999999"/>
    <n v="-74.050443635999997"/>
    <n v="26235"/>
    <x v="0"/>
    <m/>
    <m/>
    <m/>
    <m/>
    <n v="1985"/>
    <n v="39"/>
    <m/>
    <n v="1"/>
  </r>
  <r>
    <n v="608"/>
    <n v="10"/>
    <m/>
    <m/>
    <m/>
    <m/>
    <d v="2016-08-08T10:24:30"/>
    <d v="2016-08-08T10:34:39"/>
    <n v="3210"/>
    <s v="Pershing Field        "/>
    <n v="40.742677141000001"/>
    <n v="-74.051788633000001"/>
    <n v="3202"/>
    <x v="15"/>
    <n v="40.727223500000001"/>
    <n v="-74.033758899999995"/>
    <n v="24662"/>
    <x v="0"/>
    <m/>
    <m/>
    <m/>
    <m/>
    <n v="1972"/>
    <n v="52"/>
    <m/>
    <n v="1"/>
  </r>
  <r>
    <n v="195"/>
    <n v="3"/>
    <m/>
    <m/>
    <m/>
    <m/>
    <d v="2016-08-08T10:25:22"/>
    <d v="2016-08-08T10:28:38"/>
    <n v="3194"/>
    <s v="McGinley Square       "/>
    <n v="40.725339925355797"/>
    <n v="-74.067622125148773"/>
    <n v="3195"/>
    <x v="3"/>
    <n v="40.730742625306583"/>
    <n v="-74.063783884048462"/>
    <n v="24469"/>
    <x v="0"/>
    <m/>
    <m/>
    <m/>
    <m/>
    <n v="1968"/>
    <n v="56"/>
    <m/>
    <n v="1"/>
  </r>
  <r>
    <n v="544"/>
    <n v="9"/>
    <m/>
    <m/>
    <m/>
    <m/>
    <d v="2016-08-08T10:25:50"/>
    <d v="2016-08-08T10:34:54"/>
    <n v="3193"/>
    <s v="Lincoln Park          "/>
    <n v="40.724605099886901"/>
    <n v="-74.078405946493149"/>
    <n v="3195"/>
    <x v="3"/>
    <n v="40.730742625306583"/>
    <n v="-74.063783884048462"/>
    <n v="24498"/>
    <x v="0"/>
    <m/>
    <m/>
    <m/>
    <m/>
    <n v="1991"/>
    <n v="33"/>
    <m/>
    <n v="2"/>
  </r>
  <r>
    <n v="417"/>
    <n v="6"/>
    <m/>
    <m/>
    <m/>
    <m/>
    <d v="2016-08-08T10:33:00"/>
    <d v="2016-08-08T10:39:58"/>
    <n v="3192"/>
    <s v="Liberty Light Rail    "/>
    <n v="40.711242300000002"/>
    <n v="-74.055701299999996"/>
    <n v="3186"/>
    <x v="5"/>
    <n v="40.71958611647166"/>
    <n v="-74.043117463588715"/>
    <n v="24688"/>
    <x v="0"/>
    <m/>
    <m/>
    <m/>
    <m/>
    <n v="1984"/>
    <n v="40"/>
    <m/>
    <n v="1"/>
  </r>
  <r>
    <n v="1060"/>
    <n v="17"/>
    <m/>
    <m/>
    <m/>
    <m/>
    <d v="2016-08-08T10:35:03"/>
    <d v="2016-08-08T10:52:43"/>
    <n v="3206"/>
    <s v="Hilltop               "/>
    <n v="40.7311689"/>
    <n v="-74.057573599999998"/>
    <n v="3199"/>
    <x v="21"/>
    <n v="40.728744800000001"/>
    <n v="-74.032108199999996"/>
    <n v="24444"/>
    <x v="0"/>
    <m/>
    <m/>
    <m/>
    <m/>
    <n v="1975"/>
    <n v="49"/>
    <m/>
    <n v="2"/>
  </r>
  <r>
    <n v="903"/>
    <n v="15"/>
    <m/>
    <m/>
    <m/>
    <m/>
    <d v="2016-08-08T10:36:44"/>
    <d v="2016-08-08T10:51:48"/>
    <n v="3190"/>
    <s v="Garfield Ave Station  "/>
    <n v="40.710467023379699"/>
    <n v="-74.070038795471191"/>
    <n v="3183"/>
    <x v="11"/>
    <n v="40.716246900000002"/>
    <n v="-74.033458800000005"/>
    <n v="24548"/>
    <x v="0"/>
    <m/>
    <m/>
    <m/>
    <m/>
    <n v="1988"/>
    <n v="36"/>
    <m/>
    <n v="1"/>
  </r>
  <r>
    <n v="894"/>
    <n v="14"/>
    <m/>
    <m/>
    <m/>
    <m/>
    <d v="2016-08-08T10:40:37"/>
    <d v="2016-08-08T10:55:31"/>
    <n v="3209"/>
    <s v="Brunswick St          "/>
    <n v="40.724176499999999"/>
    <n v="-74.050656399999994"/>
    <n v="3209"/>
    <x v="28"/>
    <n v="40.724176499999999"/>
    <n v="-74.050656399999994"/>
    <n v="24673"/>
    <x v="1"/>
    <m/>
    <m/>
    <m/>
    <m/>
    <m/>
    <s v=""/>
    <m/>
    <n v="0"/>
  </r>
  <r>
    <n v="1288"/>
    <n v="21"/>
    <m/>
    <m/>
    <m/>
    <m/>
    <d v="2016-08-08T10:40:44"/>
    <d v="2016-08-08T11:02:12"/>
    <n v="3186"/>
    <s v="Grove St PATH         "/>
    <n v="40.71958611647166"/>
    <n v="-74.043117463588715"/>
    <n v="3199"/>
    <x v="21"/>
    <n v="40.728744800000001"/>
    <n v="-74.032108199999996"/>
    <n v="24688"/>
    <x v="0"/>
    <m/>
    <m/>
    <m/>
    <m/>
    <n v="1990"/>
    <n v="34"/>
    <m/>
    <n v="1"/>
  </r>
  <r>
    <n v="1426"/>
    <n v="23"/>
    <m/>
    <m/>
    <m/>
    <m/>
    <d v="2016-08-08T10:44:50"/>
    <d v="2016-08-08T11:08:36"/>
    <n v="3202"/>
    <s v="Newport PATH          "/>
    <n v="40.727223500000001"/>
    <n v="-74.033758899999995"/>
    <n v="3267"/>
    <x v="33"/>
    <n v="40.712418823756899"/>
    <n v="-74.038525521755219"/>
    <n v="24609"/>
    <x v="0"/>
    <m/>
    <m/>
    <m/>
    <m/>
    <n v="1983"/>
    <n v="41"/>
    <m/>
    <n v="1"/>
  </r>
  <r>
    <n v="1367"/>
    <n v="22"/>
    <m/>
    <m/>
    <m/>
    <m/>
    <d v="2016-08-08T10:45:37"/>
    <d v="2016-08-08T11:08:25"/>
    <n v="3202"/>
    <s v="Newport PATH          "/>
    <n v="40.727223500000001"/>
    <n v="-74.033758899999995"/>
    <n v="3267"/>
    <x v="33"/>
    <n v="40.712418823756899"/>
    <n v="-74.038525521755219"/>
    <n v="26192"/>
    <x v="0"/>
    <m/>
    <m/>
    <m/>
    <m/>
    <n v="1985"/>
    <n v="39"/>
    <m/>
    <n v="2"/>
  </r>
  <r>
    <n v="475"/>
    <n v="7"/>
    <m/>
    <m/>
    <m/>
    <m/>
    <d v="2016-08-08T10:49:18"/>
    <d v="2016-08-08T10:57:13"/>
    <n v="3202"/>
    <s v="Newport PATH          "/>
    <n v="40.727223500000001"/>
    <n v="-74.033758899999995"/>
    <n v="3183"/>
    <x v="11"/>
    <n v="40.716246900000002"/>
    <n v="-74.033458800000005"/>
    <n v="24377"/>
    <x v="0"/>
    <m/>
    <m/>
    <m/>
    <m/>
    <n v="1985"/>
    <n v="39"/>
    <m/>
    <n v="1"/>
  </r>
  <r>
    <n v="1256"/>
    <n v="20"/>
    <m/>
    <m/>
    <m/>
    <m/>
    <d v="2016-08-08T10:51:05"/>
    <d v="2016-08-08T11:12:01"/>
    <n v="3217"/>
    <s v="Bayside Park          "/>
    <n v="40.698650544000003"/>
    <n v="-74.082079677999999"/>
    <n v="3211"/>
    <x v="14"/>
    <n v="40.721525149999998"/>
    <n v="-74.046304543000005"/>
    <n v="24514"/>
    <x v="0"/>
    <m/>
    <m/>
    <m/>
    <m/>
    <n v="1986"/>
    <n v="38"/>
    <m/>
    <n v="2"/>
  </r>
  <r>
    <n v="824"/>
    <n v="13"/>
    <m/>
    <m/>
    <m/>
    <m/>
    <d v="2016-08-08T10:51:20"/>
    <d v="2016-08-08T11:05:05"/>
    <n v="3212"/>
    <s v="Christ Hospital       "/>
    <n v="40.734785817999999"/>
    <n v="-74.050443635999997"/>
    <n v="3183"/>
    <x v="11"/>
    <n v="40.716246900000002"/>
    <n v="-74.033458800000005"/>
    <n v="26235"/>
    <x v="0"/>
    <m/>
    <m/>
    <m/>
    <m/>
    <n v="1985"/>
    <n v="39"/>
    <m/>
    <n v="1"/>
  </r>
  <r>
    <n v="425"/>
    <n v="7"/>
    <m/>
    <m/>
    <m/>
    <m/>
    <d v="2016-08-08T10:51:33"/>
    <d v="2016-08-08T10:58:39"/>
    <n v="3213"/>
    <s v="Van Vorst Park        "/>
    <n v="40.718488919999999"/>
    <n v="-74.047726624999996"/>
    <n v="3211"/>
    <x v="14"/>
    <n v="40.721525149999998"/>
    <n v="-74.046304543000005"/>
    <n v="24523"/>
    <x v="0"/>
    <m/>
    <m/>
    <m/>
    <m/>
    <n v="1965"/>
    <n v="59"/>
    <m/>
    <n v="1"/>
  </r>
  <r>
    <n v="225"/>
    <n v="3"/>
    <m/>
    <m/>
    <m/>
    <m/>
    <d v="2016-08-08T10:54:02"/>
    <d v="2016-08-08T10:57:47"/>
    <n v="3194"/>
    <s v="McGinley Square       "/>
    <n v="40.725339925355797"/>
    <n v="-74.067622125148773"/>
    <n v="3195"/>
    <x v="3"/>
    <n v="40.730742625306583"/>
    <n v="-74.063783884048462"/>
    <n v="26252"/>
    <x v="0"/>
    <m/>
    <m/>
    <m/>
    <m/>
    <n v="1977"/>
    <n v="47"/>
    <m/>
    <n v="1"/>
  </r>
  <r>
    <n v="1772"/>
    <n v="29"/>
    <m/>
    <m/>
    <m/>
    <m/>
    <d v="2016-08-08T10:55:12"/>
    <d v="2016-08-08T11:24:44"/>
    <n v="3202"/>
    <s v="Newport PATH          "/>
    <n v="40.727223500000001"/>
    <n v="-74.033758899999995"/>
    <n v="3206"/>
    <x v="1"/>
    <n v="40.7311689"/>
    <n v="-74.057573599999998"/>
    <n v="24662"/>
    <x v="1"/>
    <m/>
    <m/>
    <m/>
    <m/>
    <m/>
    <s v=""/>
    <m/>
    <n v="0"/>
  </r>
  <r>
    <n v="934"/>
    <n v="15"/>
    <m/>
    <m/>
    <m/>
    <m/>
    <d v="2016-08-08T10:57:03"/>
    <d v="2016-08-08T11:12:37"/>
    <n v="3214"/>
    <s v="Essex Light Rail      "/>
    <n v="40.712774199999998"/>
    <n v="-74.0364857"/>
    <n v="3209"/>
    <x v="28"/>
    <n v="40.724176499999999"/>
    <n v="-74.050656399999994"/>
    <n v="26307"/>
    <x v="1"/>
    <m/>
    <m/>
    <m/>
    <m/>
    <m/>
    <s v=""/>
    <m/>
    <n v="0"/>
  </r>
  <r>
    <n v="429"/>
    <n v="7"/>
    <m/>
    <m/>
    <m/>
    <m/>
    <d v="2016-08-08T11:00:11"/>
    <d v="2016-08-08T11:07:21"/>
    <n v="3212"/>
    <s v="Christ Hospital       "/>
    <n v="40.734785817999999"/>
    <n v="-74.050443635999997"/>
    <n v="3211"/>
    <x v="14"/>
    <n v="40.721525149999998"/>
    <n v="-74.046304543000005"/>
    <n v="24626"/>
    <x v="0"/>
    <m/>
    <m/>
    <m/>
    <m/>
    <n v="1985"/>
    <n v="39"/>
    <m/>
    <n v="1"/>
  </r>
  <r>
    <n v="869"/>
    <n v="14"/>
    <m/>
    <m/>
    <m/>
    <m/>
    <d v="2016-08-08T11:00:36"/>
    <d v="2016-08-08T11:15:06"/>
    <n v="3203"/>
    <s v="Hamilton Park         "/>
    <n v="40.727595966000003"/>
    <n v="-74.044247311000007"/>
    <n v="3214"/>
    <x v="19"/>
    <n v="40.712774199999998"/>
    <n v="-74.0364857"/>
    <n v="24705"/>
    <x v="0"/>
    <m/>
    <m/>
    <m/>
    <m/>
    <n v="1992"/>
    <n v="32"/>
    <m/>
    <n v="1"/>
  </r>
  <r>
    <n v="526"/>
    <n v="8"/>
    <m/>
    <m/>
    <m/>
    <m/>
    <d v="2016-08-08T11:01:13"/>
    <d v="2016-08-08T11:09:59"/>
    <n v="3183"/>
    <s v="Exchange Place        "/>
    <n v="40.716246900000002"/>
    <n v="-74.033458800000005"/>
    <n v="3202"/>
    <x v="15"/>
    <n v="40.727223500000001"/>
    <n v="-74.033758899999995"/>
    <n v="26261"/>
    <x v="0"/>
    <m/>
    <m/>
    <m/>
    <m/>
    <n v="1996"/>
    <n v="28"/>
    <m/>
    <n v="2"/>
  </r>
  <r>
    <n v="318"/>
    <n v="5"/>
    <m/>
    <m/>
    <m/>
    <m/>
    <d v="2016-08-08T11:01:50"/>
    <d v="2016-08-08T11:07:08"/>
    <n v="3270"/>
    <s v="Jersey &amp; 6th St       "/>
    <n v="40.725289107811321"/>
    <n v="-74.045571684837341"/>
    <n v="3213"/>
    <x v="7"/>
    <n v="40.718488919999999"/>
    <n v="-74.047726624999996"/>
    <n v="24630"/>
    <x v="0"/>
    <m/>
    <m/>
    <m/>
    <m/>
    <n v="1972"/>
    <n v="52"/>
    <m/>
    <n v="1"/>
  </r>
  <r>
    <n v="170"/>
    <n v="2"/>
    <m/>
    <m/>
    <m/>
    <m/>
    <d v="2016-08-08T11:04:58"/>
    <d v="2016-08-08T11:07:48"/>
    <n v="3278"/>
    <s v="Monmouth and 6th      "/>
    <n v="40.725685483629007"/>
    <n v="-74.048790335655212"/>
    <n v="3211"/>
    <x v="14"/>
    <n v="40.721525149999998"/>
    <n v="-74.046304543000005"/>
    <n v="24391"/>
    <x v="0"/>
    <m/>
    <m/>
    <m/>
    <m/>
    <n v="1975"/>
    <n v="49"/>
    <m/>
    <n v="1"/>
  </r>
  <r>
    <n v="337"/>
    <n v="5"/>
    <m/>
    <m/>
    <m/>
    <m/>
    <d v="2016-08-08T11:09:59"/>
    <d v="2016-08-08T11:15:36"/>
    <n v="3212"/>
    <s v="Christ Hospital       "/>
    <n v="40.734785817999999"/>
    <n v="-74.050443635999997"/>
    <n v="3195"/>
    <x v="3"/>
    <n v="40.730742625306583"/>
    <n v="-74.063783884048462"/>
    <n v="24493"/>
    <x v="0"/>
    <m/>
    <m/>
    <m/>
    <m/>
    <n v="1991"/>
    <n v="33"/>
    <m/>
    <n v="1"/>
  </r>
  <r>
    <n v="2841"/>
    <n v="47"/>
    <m/>
    <m/>
    <m/>
    <m/>
    <d v="2016-08-08T11:10:19"/>
    <d v="2016-08-08T11:57:40"/>
    <n v="3203"/>
    <s v="Hamilton Park         "/>
    <n v="40.727595966000003"/>
    <n v="-74.044247311000007"/>
    <n v="3203"/>
    <x v="9"/>
    <n v="40.727595966000003"/>
    <n v="-74.044247311000007"/>
    <n v="24568"/>
    <x v="0"/>
    <m/>
    <m/>
    <m/>
    <m/>
    <n v="1983"/>
    <n v="41"/>
    <m/>
    <n v="1"/>
  </r>
  <r>
    <n v="2005"/>
    <n v="33"/>
    <m/>
    <m/>
    <m/>
    <m/>
    <d v="2016-08-08T11:15:39"/>
    <d v="2016-08-08T11:49:04"/>
    <n v="3202"/>
    <s v="Newport PATH          "/>
    <n v="40.727223500000001"/>
    <n v="-74.033758899999995"/>
    <n v="3202"/>
    <x v="15"/>
    <n v="40.727223500000001"/>
    <n v="-74.033758899999995"/>
    <n v="24503"/>
    <x v="0"/>
    <m/>
    <m/>
    <m/>
    <m/>
    <n v="1972"/>
    <n v="52"/>
    <m/>
    <n v="1"/>
  </r>
  <r>
    <n v="379"/>
    <n v="6"/>
    <m/>
    <m/>
    <m/>
    <m/>
    <d v="2016-08-08T11:16:26"/>
    <d v="2016-08-08T11:22:46"/>
    <n v="3225"/>
    <s v="Baldwin at Montgomery "/>
    <n v="40.723658899999997"/>
    <n v="-74.064194299999997"/>
    <n v="3186"/>
    <x v="5"/>
    <n v="40.71958611647166"/>
    <n v="-74.043117463588715"/>
    <n v="24723"/>
    <x v="0"/>
    <m/>
    <m/>
    <m/>
    <m/>
    <n v="1978"/>
    <n v="46"/>
    <m/>
    <n v="2"/>
  </r>
  <r>
    <n v="446"/>
    <n v="7"/>
    <m/>
    <m/>
    <m/>
    <m/>
    <d v="2016-08-08T11:16:38"/>
    <d v="2016-08-08T11:24:04"/>
    <n v="3225"/>
    <s v="Baldwin at Montgomery "/>
    <n v="40.723658899999997"/>
    <n v="-74.064194299999997"/>
    <n v="3211"/>
    <x v="14"/>
    <n v="40.721525149999998"/>
    <n v="-74.046304543000005"/>
    <n v="26258"/>
    <x v="0"/>
    <m/>
    <m/>
    <m/>
    <m/>
    <n v="1972"/>
    <n v="52"/>
    <m/>
    <n v="1"/>
  </r>
  <r>
    <n v="328"/>
    <n v="5"/>
    <m/>
    <m/>
    <m/>
    <m/>
    <d v="2016-08-08T11:17:07"/>
    <d v="2016-08-08T11:22:35"/>
    <n v="3203"/>
    <s v="Hamilton Park         "/>
    <n v="40.727595966000003"/>
    <n v="-74.044247311000007"/>
    <n v="3202"/>
    <x v="15"/>
    <n v="40.727223500000001"/>
    <n v="-74.033758899999995"/>
    <n v="24449"/>
    <x v="0"/>
    <m/>
    <m/>
    <m/>
    <m/>
    <n v="1966"/>
    <n v="58"/>
    <m/>
    <n v="1"/>
  </r>
  <r>
    <n v="144"/>
    <n v="2"/>
    <m/>
    <m/>
    <m/>
    <m/>
    <d v="2016-08-08T11:23:49"/>
    <d v="2016-08-08T11:26:14"/>
    <n v="3211"/>
    <s v="Newark Ave            "/>
    <n v="40.721525149999998"/>
    <n v="-74.046304543000005"/>
    <n v="3213"/>
    <x v="7"/>
    <n v="40.718488919999999"/>
    <n v="-74.047726624999996"/>
    <n v="24523"/>
    <x v="0"/>
    <m/>
    <m/>
    <m/>
    <m/>
    <n v="1965"/>
    <n v="59"/>
    <m/>
    <n v="1"/>
  </r>
  <r>
    <n v="1431"/>
    <n v="23"/>
    <m/>
    <m/>
    <m/>
    <m/>
    <d v="2016-08-08T11:27:50"/>
    <d v="2016-08-08T11:51:42"/>
    <n v="3216"/>
    <s v="Columbia Park         "/>
    <n v="40.697029899999997"/>
    <n v="-74.096936600000006"/>
    <n v="3195"/>
    <x v="3"/>
    <n v="40.730742625306583"/>
    <n v="-74.063783884048462"/>
    <n v="26198"/>
    <x v="0"/>
    <m/>
    <m/>
    <m/>
    <m/>
    <n v="1963"/>
    <n v="61"/>
    <m/>
    <n v="1"/>
  </r>
  <r>
    <n v="521"/>
    <n v="8"/>
    <m/>
    <m/>
    <m/>
    <m/>
    <d v="2016-08-08T11:28:45"/>
    <d v="2016-08-08T11:37:27"/>
    <n v="3211"/>
    <s v="Newark Ave            "/>
    <n v="40.721525149999998"/>
    <n v="-74.046304543000005"/>
    <n v="3183"/>
    <x v="11"/>
    <n v="40.716246900000002"/>
    <n v="-74.033458800000005"/>
    <n v="26258"/>
    <x v="0"/>
    <m/>
    <m/>
    <m/>
    <m/>
    <n v="1991"/>
    <n v="33"/>
    <m/>
    <n v="1"/>
  </r>
  <r>
    <n v="840"/>
    <n v="14"/>
    <m/>
    <m/>
    <m/>
    <m/>
    <d v="2016-08-08T11:29:15"/>
    <d v="2016-08-08T11:43:16"/>
    <n v="3198"/>
    <s v="Heights Elevator      "/>
    <n v="40.748715945380226"/>
    <n v="-74.040443301200867"/>
    <n v="3186"/>
    <x v="5"/>
    <n v="40.71958611647166"/>
    <n v="-74.043117463588715"/>
    <n v="24470"/>
    <x v="0"/>
    <m/>
    <m/>
    <m/>
    <m/>
    <n v="1951"/>
    <n v="73"/>
    <m/>
    <n v="1"/>
  </r>
  <r>
    <n v="484"/>
    <n v="8"/>
    <m/>
    <m/>
    <m/>
    <m/>
    <d v="2016-08-08T11:32:24"/>
    <d v="2016-08-08T11:40:28"/>
    <n v="3192"/>
    <s v="Liberty Light Rail    "/>
    <n v="40.711242300000002"/>
    <n v="-74.055701299999996"/>
    <n v="3186"/>
    <x v="5"/>
    <n v="40.71958611647166"/>
    <n v="-74.043117463588715"/>
    <n v="24613"/>
    <x v="0"/>
    <m/>
    <m/>
    <m/>
    <m/>
    <n v="1981"/>
    <n v="43"/>
    <m/>
    <n v="2"/>
  </r>
  <r>
    <n v="216"/>
    <n v="3"/>
    <m/>
    <m/>
    <m/>
    <m/>
    <d v="2016-08-08T11:38:19"/>
    <d v="2016-08-08T11:41:56"/>
    <n v="3209"/>
    <s v="Brunswick St          "/>
    <n v="40.724176499999999"/>
    <n v="-74.050656399999994"/>
    <n v="3186"/>
    <x v="5"/>
    <n v="40.71958611647166"/>
    <n v="-74.043117463588715"/>
    <n v="24701"/>
    <x v="0"/>
    <m/>
    <m/>
    <m/>
    <m/>
    <n v="1977"/>
    <n v="47"/>
    <m/>
    <n v="1"/>
  </r>
  <r>
    <n v="488"/>
    <n v="8"/>
    <m/>
    <m/>
    <m/>
    <m/>
    <d v="2016-08-08T11:40:16"/>
    <d v="2016-08-08T11:48:25"/>
    <n v="3267"/>
    <s v="Morris Canal          "/>
    <n v="40.712418823756899"/>
    <n v="-74.038525521755219"/>
    <n v="3183"/>
    <x v="11"/>
    <n v="40.716246900000002"/>
    <n v="-74.033458800000005"/>
    <n v="24448"/>
    <x v="0"/>
    <m/>
    <m/>
    <m/>
    <m/>
    <n v="1980"/>
    <n v="44"/>
    <m/>
    <n v="1"/>
  </r>
  <r>
    <n v="373"/>
    <n v="6"/>
    <m/>
    <m/>
    <m/>
    <m/>
    <d v="2016-08-08T11:42:47"/>
    <d v="2016-08-08T11:49:01"/>
    <n v="3195"/>
    <s v="Sip Ave               "/>
    <n v="40.730742625306583"/>
    <n v="-74.063783884048462"/>
    <n v="3201"/>
    <x v="22"/>
    <n v="40.737710999999997"/>
    <n v="-74.066920999999994"/>
    <n v="24469"/>
    <x v="0"/>
    <m/>
    <m/>
    <m/>
    <m/>
    <n v="1962"/>
    <n v="62"/>
    <m/>
    <n v="2"/>
  </r>
  <r>
    <n v="735"/>
    <n v="12"/>
    <m/>
    <m/>
    <m/>
    <m/>
    <d v="2016-08-08T11:42:58"/>
    <d v="2016-08-08T11:55:14"/>
    <n v="3193"/>
    <s v="Lincoln Park          "/>
    <n v="40.724605099886901"/>
    <n v="-74.078405946493149"/>
    <n v="3193"/>
    <x v="4"/>
    <n v="40.724605099886901"/>
    <n v="-74.078405946493149"/>
    <n v="24672"/>
    <x v="0"/>
    <m/>
    <m/>
    <m/>
    <m/>
    <n v="1969"/>
    <n v="55"/>
    <m/>
    <n v="1"/>
  </r>
  <r>
    <n v="108"/>
    <n v="1"/>
    <m/>
    <m/>
    <m/>
    <m/>
    <d v="2016-08-08T11:43:47"/>
    <d v="2016-08-08T11:45:36"/>
    <n v="3211"/>
    <s v="Newark Ave            "/>
    <n v="40.721525149999998"/>
    <n v="-74.046304543000005"/>
    <n v="3186"/>
    <x v="5"/>
    <n v="40.71958611647166"/>
    <n v="-74.043117463588715"/>
    <n v="24595"/>
    <x v="0"/>
    <m/>
    <m/>
    <m/>
    <m/>
    <n v="1972"/>
    <n v="52"/>
    <m/>
    <n v="1"/>
  </r>
  <r>
    <n v="254"/>
    <n v="4"/>
    <m/>
    <m/>
    <m/>
    <m/>
    <d v="2016-08-08T11:45:57"/>
    <d v="2016-08-08T11:50:12"/>
    <n v="3209"/>
    <s v="Brunswick St          "/>
    <n v="40.724176499999999"/>
    <n v="-74.050656399999994"/>
    <n v="3186"/>
    <x v="5"/>
    <n v="40.71958611647166"/>
    <n v="-74.043117463588715"/>
    <n v="24685"/>
    <x v="0"/>
    <m/>
    <m/>
    <m/>
    <m/>
    <n v="1981"/>
    <n v="43"/>
    <m/>
    <n v="1"/>
  </r>
  <r>
    <n v="409"/>
    <n v="6"/>
    <m/>
    <m/>
    <m/>
    <m/>
    <d v="2016-08-08T11:46:25"/>
    <d v="2016-08-08T11:53:14"/>
    <n v="3202"/>
    <s v="Newport PATH          "/>
    <n v="40.727223500000001"/>
    <n v="-74.033758899999995"/>
    <n v="3211"/>
    <x v="14"/>
    <n v="40.721525149999998"/>
    <n v="-74.046304543000005"/>
    <n v="24601"/>
    <x v="0"/>
    <m/>
    <m/>
    <m/>
    <m/>
    <n v="1982"/>
    <n v="42"/>
    <m/>
    <n v="1"/>
  </r>
  <r>
    <n v="159"/>
    <n v="2"/>
    <m/>
    <m/>
    <m/>
    <m/>
    <d v="2016-08-08T11:49:41"/>
    <d v="2016-08-08T11:52:20"/>
    <n v="3270"/>
    <s v="Jersey &amp; 6th St       "/>
    <n v="40.725289107811321"/>
    <n v="-74.045571684837341"/>
    <n v="3186"/>
    <x v="5"/>
    <n v="40.71958611647166"/>
    <n v="-74.043117463588715"/>
    <n v="24379"/>
    <x v="0"/>
    <m/>
    <m/>
    <m/>
    <m/>
    <n v="1984"/>
    <n v="40"/>
    <m/>
    <n v="1"/>
  </r>
  <r>
    <n v="415"/>
    <n v="6"/>
    <m/>
    <m/>
    <m/>
    <m/>
    <d v="2016-08-08T11:49:51"/>
    <d v="2016-08-08T11:56:46"/>
    <n v="3225"/>
    <s v="Baldwin at Montgomery "/>
    <n v="40.723658899999997"/>
    <n v="-74.064194299999997"/>
    <n v="3186"/>
    <x v="5"/>
    <n v="40.71958611647166"/>
    <n v="-74.043117463588715"/>
    <n v="24415"/>
    <x v="0"/>
    <m/>
    <m/>
    <m/>
    <m/>
    <n v="1986"/>
    <n v="38"/>
    <m/>
    <n v="1"/>
  </r>
  <r>
    <n v="108"/>
    <n v="1"/>
    <m/>
    <m/>
    <m/>
    <m/>
    <d v="2016-08-08T11:50:07"/>
    <d v="2016-08-08T11:51:55"/>
    <n v="3273"/>
    <s v="Manila &amp; 1st          "/>
    <n v="40.721650724879986"/>
    <n v="-74.042884111404419"/>
    <n v="3186"/>
    <x v="5"/>
    <n v="40.71958611647166"/>
    <n v="-74.043117463588715"/>
    <n v="24467"/>
    <x v="0"/>
    <m/>
    <m/>
    <m/>
    <m/>
    <n v="1985"/>
    <n v="39"/>
    <m/>
    <n v="1"/>
  </r>
  <r>
    <n v="355"/>
    <n v="5"/>
    <m/>
    <m/>
    <m/>
    <m/>
    <d v="2016-08-08T11:53:02"/>
    <d v="2016-08-08T11:58:58"/>
    <n v="3195"/>
    <s v="Sip Ave               "/>
    <n v="40.730742625306583"/>
    <n v="-74.063783884048462"/>
    <n v="3201"/>
    <x v="22"/>
    <n v="40.737710999999997"/>
    <n v="-74.066920999999994"/>
    <n v="26153"/>
    <x v="0"/>
    <m/>
    <m/>
    <m/>
    <m/>
    <n v="1954"/>
    <n v="70"/>
    <m/>
    <n v="1"/>
  </r>
  <r>
    <n v="230"/>
    <n v="3"/>
    <m/>
    <m/>
    <m/>
    <m/>
    <d v="2016-08-08T11:54:54"/>
    <d v="2016-08-08T11:58:45"/>
    <n v="3186"/>
    <s v="Grove St PATH         "/>
    <n v="40.71958611647166"/>
    <n v="-74.043117463588715"/>
    <n v="3275"/>
    <x v="17"/>
    <n v="40.718355198232139"/>
    <n v="-74.038914442062378"/>
    <n v="26286"/>
    <x v="0"/>
    <m/>
    <m/>
    <m/>
    <m/>
    <n v="1981"/>
    <n v="43"/>
    <m/>
    <n v="1"/>
  </r>
  <r>
    <n v="286"/>
    <n v="4"/>
    <m/>
    <m/>
    <m/>
    <m/>
    <d v="2016-08-08T11:55:00"/>
    <d v="2016-08-08T11:59:46"/>
    <n v="3211"/>
    <s v="Newark Ave            "/>
    <n v="40.721525149999998"/>
    <n v="-74.046304543000005"/>
    <n v="3203"/>
    <x v="9"/>
    <n v="40.727595966000003"/>
    <n v="-74.044247311000007"/>
    <n v="26177"/>
    <x v="0"/>
    <m/>
    <m/>
    <m/>
    <m/>
    <n v="1976"/>
    <n v="48"/>
    <m/>
    <n v="1"/>
  </r>
  <r>
    <n v="720"/>
    <n v="12"/>
    <m/>
    <m/>
    <m/>
    <m/>
    <d v="2016-08-08T11:56:08"/>
    <d v="2016-08-08T12:08:08"/>
    <n v="3184"/>
    <s v="Paulus Hook           "/>
    <n v="40.7141454"/>
    <n v="-74.033551900000006"/>
    <n v="3225"/>
    <x v="38"/>
    <n v="40.723658899999997"/>
    <n v="-74.064194299999997"/>
    <n v="26180"/>
    <x v="0"/>
    <m/>
    <m/>
    <m/>
    <m/>
    <n v="1986"/>
    <n v="38"/>
    <m/>
    <n v="1"/>
  </r>
  <r>
    <n v="193"/>
    <n v="3"/>
    <m/>
    <m/>
    <m/>
    <m/>
    <d v="2016-08-08T12:00:45"/>
    <d v="2016-08-08T12:03:59"/>
    <n v="3211"/>
    <s v="Newark Ave            "/>
    <n v="40.721525149999998"/>
    <n v="-74.046304543000005"/>
    <n v="3278"/>
    <x v="12"/>
    <n v="40.725685483629007"/>
    <n v="-74.048790335655212"/>
    <n v="24391"/>
    <x v="0"/>
    <m/>
    <m/>
    <m/>
    <m/>
    <n v="1975"/>
    <n v="49"/>
    <m/>
    <n v="1"/>
  </r>
  <r>
    <n v="506"/>
    <n v="8"/>
    <m/>
    <m/>
    <m/>
    <m/>
    <d v="2016-08-08T12:06:18"/>
    <d v="2016-08-08T12:14:44"/>
    <n v="3202"/>
    <s v="Newport PATH          "/>
    <n v="40.727223500000001"/>
    <n v="-74.033758899999995"/>
    <n v="3276"/>
    <x v="6"/>
    <n v="40.714584035358932"/>
    <n v="-74.042817056179047"/>
    <n v="24503"/>
    <x v="0"/>
    <m/>
    <m/>
    <m/>
    <m/>
    <n v="1978"/>
    <n v="46"/>
    <m/>
    <n v="1"/>
  </r>
  <r>
    <n v="1770"/>
    <n v="29"/>
    <m/>
    <m/>
    <m/>
    <m/>
    <d v="2016-08-08T12:06:24"/>
    <d v="2016-08-08T12:35:55"/>
    <n v="3192"/>
    <s v="Liberty Light Rail    "/>
    <n v="40.711242300000002"/>
    <n v="-74.055701299999996"/>
    <n v="3202"/>
    <x v="15"/>
    <n v="40.727223500000001"/>
    <n v="-74.033758899999995"/>
    <n v="24461"/>
    <x v="1"/>
    <m/>
    <m/>
    <m/>
    <m/>
    <m/>
    <s v=""/>
    <m/>
    <n v="0"/>
  </r>
  <r>
    <n v="1745"/>
    <n v="29"/>
    <m/>
    <m/>
    <m/>
    <m/>
    <d v="2016-08-08T12:06:45"/>
    <d v="2016-08-08T12:35:50"/>
    <n v="3192"/>
    <s v="Liberty Light Rail    "/>
    <n v="40.711242300000002"/>
    <n v="-74.055701299999996"/>
    <n v="3202"/>
    <x v="15"/>
    <n v="40.727223500000001"/>
    <n v="-74.033758899999995"/>
    <n v="26299"/>
    <x v="1"/>
    <m/>
    <m/>
    <m/>
    <m/>
    <m/>
    <s v=""/>
    <m/>
    <n v="0"/>
  </r>
  <r>
    <n v="4969"/>
    <n v="82"/>
    <m/>
    <m/>
    <m/>
    <m/>
    <d v="2016-08-08T12:06:48"/>
    <d v="2016-08-08T13:29:38"/>
    <n v="3184"/>
    <s v="Paulus Hook           "/>
    <n v="40.7141454"/>
    <n v="-74.033551900000006"/>
    <n v="3184"/>
    <x v="8"/>
    <n v="40.7141454"/>
    <n v="-74.033551900000006"/>
    <n v="24411"/>
    <x v="1"/>
    <m/>
    <m/>
    <m/>
    <m/>
    <m/>
    <s v=""/>
    <m/>
    <n v="0"/>
  </r>
  <r>
    <n v="243"/>
    <n v="4"/>
    <m/>
    <m/>
    <m/>
    <m/>
    <d v="2016-08-08T12:07:45"/>
    <d v="2016-08-08T12:11:48"/>
    <n v="3202"/>
    <s v="Newport PATH          "/>
    <n v="40.727223500000001"/>
    <n v="-74.033758899999995"/>
    <n v="3187"/>
    <x v="16"/>
    <n v="40.721123599999999"/>
    <n v="-74.038050949999999"/>
    <n v="24449"/>
    <x v="0"/>
    <m/>
    <m/>
    <m/>
    <m/>
    <n v="1972"/>
    <n v="52"/>
    <m/>
    <n v="2"/>
  </r>
  <r>
    <n v="992"/>
    <n v="16"/>
    <m/>
    <m/>
    <m/>
    <m/>
    <d v="2016-08-08T12:08:12"/>
    <d v="2016-08-08T12:24:44"/>
    <n v="3272"/>
    <s v="Jersey &amp; 3rd          "/>
    <n v="40.723331586464361"/>
    <n v="-74.045952558517442"/>
    <n v="3183"/>
    <x v="11"/>
    <n v="40.716246900000002"/>
    <n v="-74.033458800000005"/>
    <n v="24686"/>
    <x v="0"/>
    <m/>
    <m/>
    <m/>
    <m/>
    <n v="1978"/>
    <n v="46"/>
    <m/>
    <n v="1"/>
  </r>
  <r>
    <n v="676"/>
    <n v="11"/>
    <m/>
    <m/>
    <m/>
    <m/>
    <d v="2016-08-08T12:09:29"/>
    <d v="2016-08-08T12:20:45"/>
    <n v="3194"/>
    <s v="McGinley Square       "/>
    <n v="40.725339925355797"/>
    <n v="-74.067622125148773"/>
    <n v="3270"/>
    <x v="18"/>
    <n v="40.725289107811321"/>
    <n v="-74.045571684837341"/>
    <n v="26295"/>
    <x v="0"/>
    <m/>
    <m/>
    <m/>
    <m/>
    <n v="1969"/>
    <n v="55"/>
    <m/>
    <n v="1"/>
  </r>
  <r>
    <n v="454"/>
    <n v="7"/>
    <m/>
    <m/>
    <m/>
    <m/>
    <d v="2016-08-08T12:09:29"/>
    <d v="2016-08-08T12:17:03"/>
    <n v="3212"/>
    <s v="Christ Hospital       "/>
    <n v="40.734785817999999"/>
    <n v="-74.050443635999997"/>
    <n v="3195"/>
    <x v="3"/>
    <n v="40.730742625306583"/>
    <n v="-74.063783884048462"/>
    <n v="24559"/>
    <x v="1"/>
    <m/>
    <m/>
    <m/>
    <m/>
    <m/>
    <s v=""/>
    <m/>
    <n v="0"/>
  </r>
  <r>
    <n v="1524"/>
    <n v="25"/>
    <m/>
    <m/>
    <m/>
    <m/>
    <d v="2016-08-08T12:10:13"/>
    <d v="2016-08-08T12:35:37"/>
    <n v="3215"/>
    <s v="Central Ave           "/>
    <n v="40.746729899999998"/>
    <n v="-74.049250900000004"/>
    <n v="3202"/>
    <x v="15"/>
    <n v="40.727223500000001"/>
    <n v="-74.033758899999995"/>
    <n v="26166"/>
    <x v="0"/>
    <m/>
    <m/>
    <m/>
    <m/>
    <n v="1992"/>
    <n v="32"/>
    <m/>
    <n v="2"/>
  </r>
  <r>
    <n v="386"/>
    <n v="6"/>
    <m/>
    <m/>
    <m/>
    <m/>
    <d v="2016-08-08T12:20:01"/>
    <d v="2016-08-08T12:26:27"/>
    <n v="3197"/>
    <s v="North St              "/>
    <n v="40.752558999999998"/>
    <n v="-74.044725"/>
    <n v="3198"/>
    <x v="41"/>
    <n v="40.748715945380226"/>
    <n v="-74.040443301200867"/>
    <n v="24378"/>
    <x v="0"/>
    <m/>
    <m/>
    <m/>
    <m/>
    <n v="1979"/>
    <n v="45"/>
    <m/>
    <n v="1"/>
  </r>
  <r>
    <n v="720"/>
    <n v="12"/>
    <m/>
    <m/>
    <m/>
    <m/>
    <d v="2016-08-08T12:20:09"/>
    <d v="2016-08-08T12:32:09"/>
    <n v="3197"/>
    <s v="North St              "/>
    <n v="40.752558999999998"/>
    <n v="-74.044725"/>
    <n v="3195"/>
    <x v="3"/>
    <n v="40.730742625306583"/>
    <n v="-74.063783884048462"/>
    <n v="24434"/>
    <x v="0"/>
    <m/>
    <m/>
    <m/>
    <m/>
    <n v="1978"/>
    <n v="46"/>
    <m/>
    <n v="1"/>
  </r>
  <r>
    <n v="526"/>
    <n v="8"/>
    <m/>
    <m/>
    <m/>
    <m/>
    <d v="2016-08-08T12:22:40"/>
    <d v="2016-08-08T12:31:27"/>
    <n v="3184"/>
    <s v="Paulus Hook           "/>
    <n v="40.7141454"/>
    <n v="-74.033551900000006"/>
    <n v="3184"/>
    <x v="8"/>
    <n v="40.7141454"/>
    <n v="-74.033551900000006"/>
    <n v="26213"/>
    <x v="0"/>
    <m/>
    <m/>
    <m/>
    <m/>
    <n v="1969"/>
    <n v="55"/>
    <m/>
    <n v="1"/>
  </r>
  <r>
    <n v="430"/>
    <n v="7"/>
    <m/>
    <m/>
    <m/>
    <m/>
    <d v="2016-08-08T12:23:03"/>
    <d v="2016-08-08T12:30:14"/>
    <n v="3211"/>
    <s v="Newark Ave            "/>
    <n v="40.721525149999998"/>
    <n v="-74.046304543000005"/>
    <n v="3202"/>
    <x v="15"/>
    <n v="40.727223500000001"/>
    <n v="-74.033758899999995"/>
    <n v="24515"/>
    <x v="0"/>
    <m/>
    <m/>
    <m/>
    <m/>
    <n v="1982"/>
    <n v="42"/>
    <m/>
    <n v="1"/>
  </r>
  <r>
    <n v="775"/>
    <n v="12"/>
    <m/>
    <m/>
    <m/>
    <m/>
    <d v="2016-08-08T12:23:31"/>
    <d v="2016-08-08T12:36:27"/>
    <n v="3268"/>
    <s v="Lafayette Park        "/>
    <n v="40.71346382669195"/>
    <n v="-74.062858521938324"/>
    <n v="3186"/>
    <x v="5"/>
    <n v="40.71958611647166"/>
    <n v="-74.043117463588715"/>
    <n v="24435"/>
    <x v="0"/>
    <m/>
    <m/>
    <m/>
    <m/>
    <n v="1969"/>
    <n v="55"/>
    <m/>
    <n v="1"/>
  </r>
  <r>
    <n v="788"/>
    <n v="13"/>
    <m/>
    <m/>
    <m/>
    <m/>
    <d v="2016-08-08T12:24:49"/>
    <d v="2016-08-08T12:37:58"/>
    <n v="3195"/>
    <s v="Sip Ave               "/>
    <n v="40.730742625306583"/>
    <n v="-74.063783884048462"/>
    <n v="3187"/>
    <x v="16"/>
    <n v="40.721123599999999"/>
    <n v="-74.038050949999999"/>
    <n v="26163"/>
    <x v="0"/>
    <m/>
    <m/>
    <m/>
    <m/>
    <n v="1982"/>
    <n v="42"/>
    <m/>
    <n v="1"/>
  </r>
  <r>
    <n v="266"/>
    <n v="4"/>
    <m/>
    <m/>
    <m/>
    <m/>
    <d v="2016-08-08T12:26:10"/>
    <d v="2016-08-08T12:30:36"/>
    <n v="3187"/>
    <s v="Warren St             "/>
    <n v="40.721123599999999"/>
    <n v="-74.038050949999999"/>
    <n v="3202"/>
    <x v="15"/>
    <n v="40.727223500000001"/>
    <n v="-74.033758899999995"/>
    <n v="24449"/>
    <x v="0"/>
    <m/>
    <m/>
    <m/>
    <m/>
    <n v="1972"/>
    <n v="52"/>
    <m/>
    <n v="2"/>
  </r>
  <r>
    <n v="362"/>
    <n v="6"/>
    <m/>
    <m/>
    <m/>
    <m/>
    <d v="2016-08-08T12:31:08"/>
    <d v="2016-08-08T12:37:11"/>
    <n v="3209"/>
    <s v="Brunswick St          "/>
    <n v="40.724176499999999"/>
    <n v="-74.050656399999994"/>
    <n v="3186"/>
    <x v="5"/>
    <n v="40.71958611647166"/>
    <n v="-74.043117463588715"/>
    <n v="24673"/>
    <x v="0"/>
    <m/>
    <m/>
    <m/>
    <m/>
    <n v="1982"/>
    <n v="42"/>
    <m/>
    <n v="1"/>
  </r>
  <r>
    <n v="451"/>
    <n v="7"/>
    <m/>
    <m/>
    <m/>
    <m/>
    <d v="2016-08-08T12:33:08"/>
    <d v="2016-08-08T12:40:40"/>
    <n v="3202"/>
    <s v="Newport PATH          "/>
    <n v="40.727223500000001"/>
    <n v="-74.033758899999995"/>
    <n v="3211"/>
    <x v="14"/>
    <n v="40.721525149999998"/>
    <n v="-74.046304543000005"/>
    <n v="26214"/>
    <x v="0"/>
    <m/>
    <m/>
    <m/>
    <m/>
    <n v="1979"/>
    <n v="45"/>
    <m/>
    <n v="1"/>
  </r>
  <r>
    <n v="445"/>
    <n v="7"/>
    <m/>
    <m/>
    <m/>
    <m/>
    <d v="2016-08-08T12:33:17"/>
    <d v="2016-08-08T12:40:42"/>
    <n v="3202"/>
    <s v="Newport PATH          "/>
    <n v="40.727223500000001"/>
    <n v="-74.033758899999995"/>
    <n v="3211"/>
    <x v="14"/>
    <n v="40.721525149999998"/>
    <n v="-74.046304543000005"/>
    <n v="24518"/>
    <x v="0"/>
    <m/>
    <m/>
    <m/>
    <m/>
    <n v="1982"/>
    <n v="42"/>
    <m/>
    <n v="1"/>
  </r>
  <r>
    <n v="617"/>
    <n v="10"/>
    <m/>
    <m/>
    <m/>
    <m/>
    <d v="2016-08-08T12:34:57"/>
    <d v="2016-08-08T12:45:15"/>
    <n v="3225"/>
    <s v="Baldwin at Montgomery "/>
    <n v="40.723658899999997"/>
    <n v="-74.064194299999997"/>
    <n v="3184"/>
    <x v="8"/>
    <n v="40.7141454"/>
    <n v="-74.033551900000006"/>
    <n v="26180"/>
    <x v="0"/>
    <m/>
    <m/>
    <m/>
    <m/>
    <n v="1986"/>
    <n v="38"/>
    <m/>
    <n v="1"/>
  </r>
  <r>
    <n v="380"/>
    <n v="6"/>
    <m/>
    <m/>
    <m/>
    <m/>
    <d v="2016-08-08T12:36:09"/>
    <d v="2016-08-08T12:42:29"/>
    <n v="3186"/>
    <s v="Grove St PATH         "/>
    <n v="40.71958611647166"/>
    <n v="-74.043117463588715"/>
    <n v="3267"/>
    <x v="33"/>
    <n v="40.712418823756899"/>
    <n v="-74.038525521755219"/>
    <n v="26281"/>
    <x v="0"/>
    <m/>
    <m/>
    <m/>
    <m/>
    <n v="1974"/>
    <n v="50"/>
    <m/>
    <n v="2"/>
  </r>
  <r>
    <n v="403"/>
    <n v="6"/>
    <m/>
    <m/>
    <m/>
    <m/>
    <d v="2016-08-08T12:38:38"/>
    <d v="2016-08-08T12:45:21"/>
    <n v="3189"/>
    <s v="West Side Light Rail  "/>
    <n v="40.714402"/>
    <n v="-74.088772300000002"/>
    <n v="3188"/>
    <x v="23"/>
    <n v="40.710108699999999"/>
    <n v="-74.085848900000002"/>
    <n v="26206"/>
    <x v="0"/>
    <m/>
    <m/>
    <m/>
    <m/>
    <n v="1989"/>
    <n v="35"/>
    <m/>
    <n v="2"/>
  </r>
  <r>
    <n v="1858"/>
    <n v="30"/>
    <m/>
    <m/>
    <m/>
    <m/>
    <d v="2016-08-08T12:38:58"/>
    <d v="2016-08-08T13:09:57"/>
    <n v="3212"/>
    <s v="Christ Hospital       "/>
    <n v="40.734785817999999"/>
    <n v="-74.050443635999997"/>
    <n v="3195"/>
    <x v="3"/>
    <n v="40.730742625306583"/>
    <n v="-74.063783884048462"/>
    <n v="24641"/>
    <x v="0"/>
    <m/>
    <m/>
    <m/>
    <m/>
    <n v="1971"/>
    <n v="53"/>
    <m/>
    <n v="2"/>
  </r>
  <r>
    <n v="372"/>
    <n v="6"/>
    <m/>
    <m/>
    <m/>
    <m/>
    <d v="2016-08-08T12:42:21"/>
    <d v="2016-08-08T12:48:34"/>
    <n v="3225"/>
    <s v="Baldwin at Montgomery "/>
    <n v="40.723658899999997"/>
    <n v="-74.064194299999997"/>
    <n v="3213"/>
    <x v="7"/>
    <n v="40.718488919999999"/>
    <n v="-74.047726624999996"/>
    <n v="26187"/>
    <x v="0"/>
    <m/>
    <m/>
    <m/>
    <m/>
    <n v="1964"/>
    <n v="60"/>
    <m/>
    <n v="1"/>
  </r>
  <r>
    <n v="355"/>
    <n v="5"/>
    <m/>
    <m/>
    <m/>
    <m/>
    <d v="2016-08-08T12:44:14"/>
    <d v="2016-08-08T12:50:09"/>
    <n v="3205"/>
    <s v="JC Medical Center     "/>
    <n v="40.716539780991937"/>
    <n v="-74.049637913703904"/>
    <n v="3270"/>
    <x v="18"/>
    <n v="40.725289107811321"/>
    <n v="-74.045571684837341"/>
    <n v="26156"/>
    <x v="0"/>
    <m/>
    <m/>
    <m/>
    <m/>
    <n v="1972"/>
    <n v="52"/>
    <m/>
    <n v="1"/>
  </r>
  <r>
    <n v="437"/>
    <n v="7"/>
    <m/>
    <m/>
    <m/>
    <m/>
    <d v="2016-08-08T12:45:56"/>
    <d v="2016-08-08T12:53:13"/>
    <n v="3202"/>
    <s v="Newport PATH          "/>
    <n v="40.727223500000001"/>
    <n v="-74.033758899999995"/>
    <n v="3183"/>
    <x v="11"/>
    <n v="40.716246900000002"/>
    <n v="-74.033458800000005"/>
    <n v="26166"/>
    <x v="0"/>
    <m/>
    <m/>
    <m/>
    <m/>
    <n v="1984"/>
    <n v="40"/>
    <m/>
    <n v="1"/>
  </r>
  <r>
    <n v="536"/>
    <n v="8"/>
    <m/>
    <m/>
    <m/>
    <m/>
    <d v="2016-08-08T12:46:32"/>
    <d v="2016-08-08T12:55:28"/>
    <n v="3276"/>
    <s v="Marin Light Rail      "/>
    <n v="40.714584035358932"/>
    <n v="-74.042817056179047"/>
    <n v="3202"/>
    <x v="15"/>
    <n v="40.727223500000001"/>
    <n v="-74.033758899999995"/>
    <n v="24608"/>
    <x v="0"/>
    <m/>
    <m/>
    <m/>
    <m/>
    <n v="1978"/>
    <n v="46"/>
    <m/>
    <n v="1"/>
  </r>
  <r>
    <n v="802"/>
    <n v="13"/>
    <m/>
    <m/>
    <m/>
    <m/>
    <d v="2016-08-08T12:46:35"/>
    <d v="2016-08-08T12:59:58"/>
    <n v="3220"/>
    <s v="5 Corners Library     "/>
    <n v="40.734961020009514"/>
    <n v="-74.059503078460693"/>
    <n v="3196"/>
    <x v="37"/>
    <n v="40.744318700000001"/>
    <n v="-74.043990899999997"/>
    <n v="26304"/>
    <x v="0"/>
    <m/>
    <m/>
    <m/>
    <m/>
    <n v="1978"/>
    <n v="46"/>
    <m/>
    <n v="1"/>
  </r>
  <r>
    <n v="522"/>
    <n v="8"/>
    <m/>
    <m/>
    <m/>
    <m/>
    <d v="2016-08-08T12:53:29"/>
    <d v="2016-08-08T13:02:11"/>
    <n v="3195"/>
    <s v="Sip Ave               "/>
    <n v="40.730742625306583"/>
    <n v="-74.063783884048462"/>
    <n v="3212"/>
    <x v="40"/>
    <n v="40.734785817999999"/>
    <n v="-74.050443635999997"/>
    <n v="26215"/>
    <x v="1"/>
    <m/>
    <m/>
    <m/>
    <m/>
    <m/>
    <s v=""/>
    <m/>
    <n v="0"/>
  </r>
  <r>
    <n v="103"/>
    <n v="1"/>
    <m/>
    <m/>
    <m/>
    <m/>
    <d v="2016-08-08T12:53:40"/>
    <d v="2016-08-08T12:55:24"/>
    <n v="3270"/>
    <s v="Jersey &amp; 6th St       "/>
    <n v="40.725289107811321"/>
    <n v="-74.045571684837341"/>
    <n v="3203"/>
    <x v="9"/>
    <n v="40.727595966000003"/>
    <n v="-74.044247311000007"/>
    <n v="26210"/>
    <x v="0"/>
    <m/>
    <m/>
    <m/>
    <m/>
    <n v="1968"/>
    <n v="56"/>
    <m/>
    <n v="1"/>
  </r>
  <r>
    <n v="309"/>
    <n v="5"/>
    <m/>
    <m/>
    <m/>
    <m/>
    <d v="2016-08-08T13:02:20"/>
    <d v="2016-08-08T13:07:30"/>
    <n v="3187"/>
    <s v="Warren St             "/>
    <n v="40.721123599999999"/>
    <n v="-74.038050949999999"/>
    <n v="3199"/>
    <x v="21"/>
    <n v="40.728744800000001"/>
    <n v="-74.032108199999996"/>
    <n v="26163"/>
    <x v="0"/>
    <m/>
    <m/>
    <m/>
    <m/>
    <n v="1983"/>
    <n v="41"/>
    <m/>
    <n v="1"/>
  </r>
  <r>
    <n v="418"/>
    <n v="6"/>
    <m/>
    <m/>
    <m/>
    <m/>
    <d v="2016-08-08T13:04:55"/>
    <d v="2016-08-08T13:11:53"/>
    <n v="3202"/>
    <s v="Newport PATH          "/>
    <n v="40.727223500000001"/>
    <n v="-74.033758899999995"/>
    <n v="3214"/>
    <x v="19"/>
    <n v="40.712774199999998"/>
    <n v="-74.0364857"/>
    <n v="24608"/>
    <x v="0"/>
    <m/>
    <m/>
    <m/>
    <m/>
    <n v="1958"/>
    <n v="66"/>
    <m/>
    <n v="1"/>
  </r>
  <r>
    <n v="1635"/>
    <n v="27"/>
    <m/>
    <m/>
    <m/>
    <m/>
    <d v="2016-08-08T13:05:33"/>
    <d v="2016-08-08T13:32:49"/>
    <n v="3202"/>
    <s v="Newport PATH          "/>
    <n v="40.727223500000001"/>
    <n v="-74.033758899999995"/>
    <n v="3203"/>
    <x v="9"/>
    <n v="40.727595966000003"/>
    <n v="-74.044247311000007"/>
    <n v="24461"/>
    <x v="1"/>
    <m/>
    <m/>
    <m/>
    <m/>
    <m/>
    <s v=""/>
    <m/>
    <n v="0"/>
  </r>
  <r>
    <n v="1635"/>
    <n v="27"/>
    <m/>
    <m/>
    <m/>
    <m/>
    <d v="2016-08-08T13:05:38"/>
    <d v="2016-08-08T13:32:54"/>
    <n v="3202"/>
    <s v="Newport PATH          "/>
    <n v="40.727223500000001"/>
    <n v="-74.033758899999995"/>
    <n v="3203"/>
    <x v="9"/>
    <n v="40.727595966000003"/>
    <n v="-74.044247311000007"/>
    <n v="26299"/>
    <x v="1"/>
    <m/>
    <m/>
    <m/>
    <m/>
    <m/>
    <s v=""/>
    <m/>
    <n v="0"/>
  </r>
  <r>
    <n v="555"/>
    <n v="9"/>
    <m/>
    <m/>
    <m/>
    <m/>
    <d v="2016-08-08T13:06:01"/>
    <d v="2016-08-08T13:15:17"/>
    <n v="3184"/>
    <s v="Paulus Hook           "/>
    <n v="40.7141454"/>
    <n v="-74.033551900000006"/>
    <n v="3209"/>
    <x v="28"/>
    <n v="40.724176499999999"/>
    <n v="-74.050656399999994"/>
    <n v="26234"/>
    <x v="0"/>
    <m/>
    <m/>
    <m/>
    <m/>
    <n v="1990"/>
    <n v="34"/>
    <m/>
    <n v="1"/>
  </r>
  <r>
    <n v="739"/>
    <n v="12"/>
    <m/>
    <m/>
    <m/>
    <m/>
    <d v="2016-08-08T13:08:22"/>
    <d v="2016-08-08T13:20:42"/>
    <n v="3183"/>
    <s v="Exchange Place        "/>
    <n v="40.716246900000002"/>
    <n v="-74.033458800000005"/>
    <n v="3186"/>
    <x v="5"/>
    <n v="40.71958611647166"/>
    <n v="-74.043117463588715"/>
    <n v="26263"/>
    <x v="0"/>
    <m/>
    <m/>
    <m/>
    <m/>
    <m/>
    <s v=""/>
    <m/>
    <n v="0"/>
  </r>
  <r>
    <n v="738"/>
    <n v="12"/>
    <m/>
    <m/>
    <m/>
    <m/>
    <d v="2016-08-08T13:08:23"/>
    <d v="2016-08-08T13:20:42"/>
    <n v="3183"/>
    <s v="Exchange Place        "/>
    <n v="40.716246900000002"/>
    <n v="-74.033458800000005"/>
    <n v="3186"/>
    <x v="5"/>
    <n v="40.71958611647166"/>
    <n v="-74.043117463588715"/>
    <n v="26289"/>
    <x v="0"/>
    <m/>
    <m/>
    <m/>
    <m/>
    <m/>
    <s v=""/>
    <m/>
    <n v="0"/>
  </r>
  <r>
    <n v="423"/>
    <n v="7"/>
    <m/>
    <m/>
    <m/>
    <m/>
    <d v="2016-08-08T13:09:03"/>
    <d v="2016-08-08T13:16:06"/>
    <n v="3272"/>
    <s v="Jersey &amp; 3rd          "/>
    <n v="40.723331586464361"/>
    <n v="-74.045952558517442"/>
    <n v="3202"/>
    <x v="15"/>
    <n v="40.727223500000001"/>
    <n v="-74.033758899999995"/>
    <n v="24525"/>
    <x v="0"/>
    <m/>
    <m/>
    <m/>
    <m/>
    <n v="1994"/>
    <n v="30"/>
    <m/>
    <n v="2"/>
  </r>
  <r>
    <n v="477"/>
    <n v="7"/>
    <m/>
    <m/>
    <m/>
    <m/>
    <d v="2016-08-08T13:10:03"/>
    <d v="2016-08-08T13:18:00"/>
    <n v="3193"/>
    <s v="Lincoln Park          "/>
    <n v="40.724605099886901"/>
    <n v="-74.078405946493149"/>
    <n v="3195"/>
    <x v="3"/>
    <n v="40.730742625306583"/>
    <n v="-74.063783884048462"/>
    <n v="24672"/>
    <x v="0"/>
    <m/>
    <m/>
    <m/>
    <m/>
    <n v="1985"/>
    <n v="39"/>
    <m/>
    <n v="1"/>
  </r>
  <r>
    <n v="546"/>
    <n v="9"/>
    <m/>
    <m/>
    <m/>
    <m/>
    <d v="2016-08-08T13:11:38"/>
    <d v="2016-08-08T13:20:44"/>
    <n v="3184"/>
    <s v="Paulus Hook           "/>
    <n v="40.7141454"/>
    <n v="-74.033551900000006"/>
    <n v="3184"/>
    <x v="8"/>
    <n v="40.7141454"/>
    <n v="-74.033551900000006"/>
    <n v="26174"/>
    <x v="0"/>
    <m/>
    <m/>
    <m/>
    <m/>
    <n v="1990"/>
    <n v="34"/>
    <m/>
    <n v="2"/>
  </r>
  <r>
    <n v="4774"/>
    <n v="79"/>
    <m/>
    <m/>
    <m/>
    <m/>
    <d v="2016-08-08T13:11:45"/>
    <d v="2016-08-08T14:31:19"/>
    <n v="3185"/>
    <s v="City Hall             "/>
    <n v="40.717732499999997"/>
    <n v="-74.043845000000005"/>
    <n v="3186"/>
    <x v="5"/>
    <n v="40.71958611647166"/>
    <n v="-74.043117463588715"/>
    <n v="26185"/>
    <x v="0"/>
    <m/>
    <m/>
    <m/>
    <m/>
    <n v="1984"/>
    <n v="40"/>
    <m/>
    <n v="1"/>
  </r>
  <r>
    <n v="4673"/>
    <n v="77"/>
    <m/>
    <m/>
    <m/>
    <m/>
    <d v="2016-08-08T13:13:26"/>
    <d v="2016-08-08T14:31:20"/>
    <n v="3185"/>
    <s v="City Hall             "/>
    <n v="40.717732499999997"/>
    <n v="-74.043845000000005"/>
    <n v="3186"/>
    <x v="5"/>
    <n v="40.71958611647166"/>
    <n v="-74.043117463588715"/>
    <n v="24700"/>
    <x v="1"/>
    <m/>
    <m/>
    <m/>
    <m/>
    <m/>
    <s v=""/>
    <m/>
    <n v="0"/>
  </r>
  <r>
    <n v="740"/>
    <n v="12"/>
    <m/>
    <m/>
    <m/>
    <m/>
    <d v="2016-08-08T13:13:31"/>
    <d v="2016-08-08T13:25:52"/>
    <n v="3199"/>
    <s v="Newport Pkwy          "/>
    <n v="40.728744800000001"/>
    <n v="-74.032108199999996"/>
    <n v="3199"/>
    <x v="21"/>
    <n v="40.728744800000001"/>
    <n v="-74.032108199999996"/>
    <n v="24444"/>
    <x v="0"/>
    <m/>
    <m/>
    <m/>
    <m/>
    <n v="1990"/>
    <n v="34"/>
    <m/>
    <n v="1"/>
  </r>
  <r>
    <n v="699"/>
    <n v="11"/>
    <m/>
    <m/>
    <m/>
    <m/>
    <d v="2016-08-08T13:13:57"/>
    <d v="2016-08-08T13:25:36"/>
    <n v="3268"/>
    <s v="Lafayette Park        "/>
    <n v="40.71346382669195"/>
    <n v="-74.062858521938324"/>
    <n v="3268"/>
    <x v="43"/>
    <n v="40.71346382669195"/>
    <n v="-74.062858521938324"/>
    <n v="26250"/>
    <x v="0"/>
    <m/>
    <m/>
    <m/>
    <m/>
    <n v="1985"/>
    <n v="39"/>
    <m/>
    <n v="1"/>
  </r>
  <r>
    <n v="444"/>
    <n v="7"/>
    <m/>
    <m/>
    <m/>
    <m/>
    <d v="2016-08-08T13:17:13"/>
    <d v="2016-08-08T13:24:38"/>
    <n v="3199"/>
    <s v="Newport Pkwy          "/>
    <n v="40.728744800000001"/>
    <n v="-74.032108199999996"/>
    <n v="3203"/>
    <x v="9"/>
    <n v="40.727595966000003"/>
    <n v="-74.044247311000007"/>
    <n v="24633"/>
    <x v="0"/>
    <m/>
    <m/>
    <m/>
    <m/>
    <m/>
    <s v=""/>
    <m/>
    <n v="0"/>
  </r>
  <r>
    <n v="419"/>
    <n v="6"/>
    <m/>
    <m/>
    <m/>
    <m/>
    <d v="2016-08-08T13:17:31"/>
    <d v="2016-08-08T13:24:31"/>
    <n v="3196"/>
    <s v="Riverview Park        "/>
    <n v="40.744318700000001"/>
    <n v="-74.043990899999997"/>
    <n v="3197"/>
    <x v="29"/>
    <n v="40.752558999999998"/>
    <n v="-74.044725"/>
    <n v="26304"/>
    <x v="0"/>
    <m/>
    <m/>
    <m/>
    <m/>
    <n v="1978"/>
    <n v="46"/>
    <m/>
    <n v="1"/>
  </r>
  <r>
    <n v="628"/>
    <n v="10"/>
    <m/>
    <m/>
    <m/>
    <m/>
    <d v="2016-08-08T13:17:30"/>
    <d v="2016-08-08T13:27:59"/>
    <n v="3200"/>
    <s v="MLK Light Rail        "/>
    <n v="40.711130500000003"/>
    <n v="-74.078885499999998"/>
    <n v="3186"/>
    <x v="5"/>
    <n v="40.71958611647166"/>
    <n v="-74.043117463588715"/>
    <n v="26158"/>
    <x v="0"/>
    <m/>
    <m/>
    <m/>
    <m/>
    <n v="1973"/>
    <n v="51"/>
    <m/>
    <n v="1"/>
  </r>
  <r>
    <n v="186"/>
    <n v="3"/>
    <m/>
    <m/>
    <m/>
    <m/>
    <d v="2016-08-08T13:18:22"/>
    <d v="2016-08-08T13:21:28"/>
    <n v="3270"/>
    <s v="Jersey &amp; 6th St       "/>
    <n v="40.725289107811321"/>
    <n v="-74.045571684837341"/>
    <n v="3186"/>
    <x v="5"/>
    <n v="40.71958611647166"/>
    <n v="-74.043117463588715"/>
    <n v="24659"/>
    <x v="0"/>
    <m/>
    <m/>
    <m/>
    <m/>
    <n v="1962"/>
    <n v="62"/>
    <m/>
    <n v="1"/>
  </r>
  <r>
    <n v="419"/>
    <n v="6"/>
    <m/>
    <m/>
    <m/>
    <m/>
    <d v="2016-08-08T13:20:58"/>
    <d v="2016-08-08T13:27:58"/>
    <n v="3211"/>
    <s v="Newark Ave            "/>
    <n v="40.721525149999998"/>
    <n v="-74.046304543000005"/>
    <n v="3202"/>
    <x v="15"/>
    <n v="40.727223500000001"/>
    <n v="-74.033758899999995"/>
    <n v="26214"/>
    <x v="0"/>
    <m/>
    <m/>
    <m/>
    <m/>
    <n v="1979"/>
    <n v="45"/>
    <m/>
    <n v="1"/>
  </r>
  <r>
    <n v="422"/>
    <n v="7"/>
    <m/>
    <m/>
    <m/>
    <m/>
    <d v="2016-08-08T13:20:59"/>
    <d v="2016-08-08T13:28:02"/>
    <n v="3211"/>
    <s v="Newark Ave            "/>
    <n v="40.721525149999998"/>
    <n v="-74.046304543000005"/>
    <n v="3202"/>
    <x v="15"/>
    <n v="40.727223500000001"/>
    <n v="-74.033758899999995"/>
    <n v="24518"/>
    <x v="0"/>
    <m/>
    <m/>
    <m/>
    <m/>
    <n v="1982"/>
    <n v="42"/>
    <m/>
    <n v="1"/>
  </r>
  <r>
    <n v="274"/>
    <n v="4"/>
    <m/>
    <m/>
    <m/>
    <m/>
    <d v="2016-08-08T13:21:27"/>
    <d v="2016-08-08T13:26:01"/>
    <n v="3183"/>
    <s v="Exchange Place        "/>
    <n v="40.716246900000002"/>
    <n v="-74.033458800000005"/>
    <n v="3267"/>
    <x v="33"/>
    <n v="40.712418823756899"/>
    <n v="-74.038525521755219"/>
    <n v="26166"/>
    <x v="0"/>
    <m/>
    <m/>
    <m/>
    <m/>
    <n v="1973"/>
    <n v="51"/>
    <m/>
    <n v="1"/>
  </r>
  <r>
    <n v="1434"/>
    <n v="23"/>
    <m/>
    <m/>
    <m/>
    <m/>
    <d v="2016-08-08T13:27:15"/>
    <d v="2016-08-08T13:51:10"/>
    <n v="3183"/>
    <s v="Exchange Place        "/>
    <n v="40.716246900000002"/>
    <n v="-74.033458800000005"/>
    <n v="3183"/>
    <x v="11"/>
    <n v="40.716246900000002"/>
    <n v="-74.033458800000005"/>
    <n v="26197"/>
    <x v="0"/>
    <m/>
    <m/>
    <m/>
    <m/>
    <n v="1970"/>
    <n v="54"/>
    <m/>
    <n v="1"/>
  </r>
  <r>
    <n v="672"/>
    <n v="11"/>
    <m/>
    <m/>
    <m/>
    <m/>
    <d v="2016-08-08T13:27:48"/>
    <d v="2016-08-08T13:39:00"/>
    <n v="3186"/>
    <s v="Grove St PATH         "/>
    <n v="40.71958611647166"/>
    <n v="-74.043117463588715"/>
    <n v="3192"/>
    <x v="10"/>
    <n v="40.711242300000002"/>
    <n v="-74.055701299999996"/>
    <n v="24685"/>
    <x v="0"/>
    <m/>
    <m/>
    <m/>
    <m/>
    <n v="1952"/>
    <n v="72"/>
    <m/>
    <n v="1"/>
  </r>
  <r>
    <n v="559"/>
    <n v="9"/>
    <m/>
    <m/>
    <m/>
    <m/>
    <d v="2016-08-08T13:30:01"/>
    <d v="2016-08-08T13:39:20"/>
    <n v="3205"/>
    <s v="JC Medical Center     "/>
    <n v="40.716539780991937"/>
    <n v="-74.049637913703904"/>
    <n v="3203"/>
    <x v="9"/>
    <n v="40.727595966000003"/>
    <n v="-74.044247311000007"/>
    <n v="26310"/>
    <x v="0"/>
    <m/>
    <m/>
    <m/>
    <m/>
    <n v="1971"/>
    <n v="53"/>
    <m/>
    <n v="2"/>
  </r>
  <r>
    <n v="201"/>
    <n v="3"/>
    <m/>
    <m/>
    <m/>
    <m/>
    <d v="2016-08-08T13:30:21"/>
    <d v="2016-08-08T13:33:42"/>
    <n v="3203"/>
    <s v="Hamilton Park         "/>
    <n v="40.727595966000003"/>
    <n v="-74.044247311000007"/>
    <n v="3272"/>
    <x v="39"/>
    <n v="40.723331586464361"/>
    <n v="-74.045952558517442"/>
    <n v="26177"/>
    <x v="0"/>
    <m/>
    <m/>
    <m/>
    <m/>
    <n v="1985"/>
    <n v="39"/>
    <m/>
    <n v="2"/>
  </r>
  <r>
    <n v="576"/>
    <n v="9"/>
    <m/>
    <m/>
    <m/>
    <m/>
    <d v="2016-08-08T13:31:24"/>
    <d v="2016-08-08T13:41:01"/>
    <n v="3195"/>
    <s v="Sip Ave               "/>
    <n v="40.730742625306583"/>
    <n v="-74.063783884048462"/>
    <n v="3193"/>
    <x v="4"/>
    <n v="40.724605099886901"/>
    <n v="-74.078405946493149"/>
    <n v="26190"/>
    <x v="0"/>
    <m/>
    <m/>
    <m/>
    <m/>
    <n v="1981"/>
    <n v="43"/>
    <m/>
    <n v="1"/>
  </r>
  <r>
    <n v="1164"/>
    <n v="19"/>
    <m/>
    <m/>
    <m/>
    <m/>
    <d v="2016-08-08T13:33:55"/>
    <d v="2016-08-08T13:53:20"/>
    <n v="3185"/>
    <s v="City Hall             "/>
    <n v="40.717732499999997"/>
    <n v="-74.043845000000005"/>
    <n v="3209"/>
    <x v="28"/>
    <n v="40.724176499999999"/>
    <n v="-74.050656399999994"/>
    <n v="26186"/>
    <x v="0"/>
    <m/>
    <m/>
    <m/>
    <m/>
    <n v="1965"/>
    <n v="59"/>
    <m/>
    <n v="1"/>
  </r>
  <r>
    <n v="483"/>
    <n v="8"/>
    <m/>
    <m/>
    <m/>
    <m/>
    <d v="2016-08-08T13:34:08"/>
    <d v="2016-08-08T13:42:11"/>
    <n v="3206"/>
    <s v="Hilltop               "/>
    <n v="40.7311689"/>
    <n v="-74.057573599999998"/>
    <n v="3195"/>
    <x v="3"/>
    <n v="40.730742625306583"/>
    <n v="-74.063783884048462"/>
    <n v="24662"/>
    <x v="0"/>
    <m/>
    <m/>
    <m/>
    <m/>
    <n v="1990"/>
    <n v="34"/>
    <m/>
    <n v="1"/>
  </r>
  <r>
    <n v="516"/>
    <n v="8"/>
    <m/>
    <m/>
    <m/>
    <m/>
    <d v="2016-08-08T13:34:25"/>
    <d v="2016-08-08T13:43:01"/>
    <n v="3192"/>
    <s v="Liberty Light Rail    "/>
    <n v="40.711242300000002"/>
    <n v="-74.055701299999996"/>
    <n v="3185"/>
    <x v="13"/>
    <n v="40.717732499999997"/>
    <n v="-74.043845000000005"/>
    <n v="24485"/>
    <x v="0"/>
    <m/>
    <m/>
    <m/>
    <m/>
    <n v="1973"/>
    <n v="51"/>
    <m/>
    <n v="1"/>
  </r>
  <r>
    <n v="264"/>
    <n v="4"/>
    <m/>
    <m/>
    <m/>
    <m/>
    <d v="2016-08-08T13:35:13"/>
    <d v="2016-08-08T13:39:37"/>
    <n v="3278"/>
    <s v="Monmouth and 6th      "/>
    <n v="40.725685483629007"/>
    <n v="-74.048790335655212"/>
    <n v="3186"/>
    <x v="5"/>
    <n v="40.71958611647166"/>
    <n v="-74.043117463588715"/>
    <n v="24455"/>
    <x v="0"/>
    <m/>
    <m/>
    <m/>
    <m/>
    <n v="1983"/>
    <n v="41"/>
    <m/>
    <n v="1"/>
  </r>
  <r>
    <n v="249"/>
    <n v="4"/>
    <m/>
    <m/>
    <m/>
    <m/>
    <d v="2016-08-08T13:40:43"/>
    <d v="2016-08-08T13:44:53"/>
    <n v="3272"/>
    <s v="Jersey &amp; 3rd          "/>
    <n v="40.723331586464361"/>
    <n v="-74.045952558517442"/>
    <n v="3213"/>
    <x v="7"/>
    <n v="40.718488919999999"/>
    <n v="-74.047726624999996"/>
    <n v="26276"/>
    <x v="0"/>
    <m/>
    <m/>
    <m/>
    <m/>
    <n v="1985"/>
    <n v="39"/>
    <m/>
    <n v="2"/>
  </r>
  <r>
    <n v="2109"/>
    <n v="35"/>
    <m/>
    <m/>
    <m/>
    <m/>
    <d v="2016-08-08T13:41:44"/>
    <d v="2016-08-08T14:16:54"/>
    <n v="3192"/>
    <s v="Liberty Light Rail    "/>
    <n v="40.711242300000002"/>
    <n v="-74.055701299999996"/>
    <n v="3217"/>
    <x v="34"/>
    <n v="40.698650544000003"/>
    <n v="-74.082079677999999"/>
    <n v="24685"/>
    <x v="0"/>
    <m/>
    <m/>
    <m/>
    <m/>
    <n v="1952"/>
    <n v="72"/>
    <m/>
    <n v="1"/>
  </r>
  <r>
    <n v="705"/>
    <n v="11"/>
    <m/>
    <m/>
    <m/>
    <m/>
    <d v="2016-08-08T13:42:21"/>
    <d v="2016-08-08T13:54:07"/>
    <n v="3203"/>
    <s v="Hamilton Park         "/>
    <n v="40.727595966000003"/>
    <n v="-74.044247311000007"/>
    <n v="3273"/>
    <x v="0"/>
    <n v="40.721650724879986"/>
    <n v="-74.042884111404419"/>
    <n v="26299"/>
    <x v="1"/>
    <m/>
    <m/>
    <m/>
    <m/>
    <m/>
    <s v=""/>
    <m/>
    <n v="0"/>
  </r>
  <r>
    <n v="6614"/>
    <n v="110"/>
    <m/>
    <m/>
    <m/>
    <m/>
    <d v="2016-08-08T13:42:31"/>
    <d v="2016-08-08T15:32:45"/>
    <n v="3186"/>
    <s v="Grove St PATH         "/>
    <n v="40.71958611647166"/>
    <n v="-74.043117463588715"/>
    <n v="3270"/>
    <x v="18"/>
    <n v="40.725289107811321"/>
    <n v="-74.045571684837341"/>
    <n v="24595"/>
    <x v="1"/>
    <m/>
    <m/>
    <m/>
    <m/>
    <m/>
    <s v=""/>
    <m/>
    <n v="0"/>
  </r>
  <r>
    <n v="701"/>
    <n v="11"/>
    <m/>
    <m/>
    <m/>
    <m/>
    <d v="2016-08-08T13:42:30"/>
    <d v="2016-08-08T13:54:12"/>
    <n v="3203"/>
    <s v="Hamilton Park         "/>
    <n v="40.727595966000003"/>
    <n v="-74.044247311000007"/>
    <n v="3273"/>
    <x v="0"/>
    <n v="40.721650724879986"/>
    <n v="-74.042884111404419"/>
    <n v="24461"/>
    <x v="1"/>
    <m/>
    <m/>
    <m/>
    <m/>
    <m/>
    <s v=""/>
    <m/>
    <n v="0"/>
  </r>
  <r>
    <n v="6596"/>
    <n v="109"/>
    <m/>
    <m/>
    <m/>
    <m/>
    <d v="2016-08-08T13:42:39"/>
    <d v="2016-08-08T15:32:35"/>
    <n v="3186"/>
    <s v="Grove St PATH         "/>
    <n v="40.71958611647166"/>
    <n v="-74.043117463588715"/>
    <n v="3270"/>
    <x v="18"/>
    <n v="40.725289107811321"/>
    <n v="-74.045571684837341"/>
    <n v="24663"/>
    <x v="1"/>
    <m/>
    <m/>
    <m/>
    <m/>
    <m/>
    <s v=""/>
    <m/>
    <n v="0"/>
  </r>
  <r>
    <n v="497"/>
    <n v="8"/>
    <m/>
    <m/>
    <m/>
    <m/>
    <d v="2016-08-08T13:43:25"/>
    <d v="2016-08-08T13:51:43"/>
    <n v="3203"/>
    <s v="Hamilton Park         "/>
    <n v="40.727595966000003"/>
    <n v="-74.044247311000007"/>
    <n v="3202"/>
    <x v="15"/>
    <n v="40.727223500000001"/>
    <n v="-74.033758899999995"/>
    <n v="26210"/>
    <x v="0"/>
    <m/>
    <m/>
    <m/>
    <m/>
    <n v="1988"/>
    <n v="36"/>
    <m/>
    <n v="1"/>
  </r>
  <r>
    <n v="1108"/>
    <n v="18"/>
    <m/>
    <m/>
    <m/>
    <m/>
    <d v="2016-08-08T13:47:24"/>
    <d v="2016-08-08T14:05:53"/>
    <n v="3275"/>
    <s v="Columbus Drive        "/>
    <n v="40.718355198232139"/>
    <n v="-74.038914442062378"/>
    <n v="3184"/>
    <x v="8"/>
    <n v="40.7141454"/>
    <n v="-74.033551900000006"/>
    <n v="24520"/>
    <x v="1"/>
    <m/>
    <m/>
    <m/>
    <m/>
    <m/>
    <s v=""/>
    <m/>
    <n v="0"/>
  </r>
  <r>
    <n v="278"/>
    <n v="4"/>
    <m/>
    <m/>
    <m/>
    <m/>
    <d v="2016-08-08T13:49:10"/>
    <d v="2016-08-08T13:53:48"/>
    <n v="3186"/>
    <s v="Grove St PATH         "/>
    <n v="40.71958611647166"/>
    <n v="-74.043117463588715"/>
    <n v="3205"/>
    <x v="25"/>
    <n v="40.716539780991937"/>
    <n v="-74.049637913703904"/>
    <n v="26158"/>
    <x v="0"/>
    <m/>
    <m/>
    <m/>
    <m/>
    <n v="1981"/>
    <n v="43"/>
    <m/>
    <n v="1"/>
  </r>
  <r>
    <n v="366"/>
    <n v="6"/>
    <m/>
    <m/>
    <m/>
    <m/>
    <d v="2016-08-08T13:51:21"/>
    <d v="2016-08-08T13:57:28"/>
    <n v="3202"/>
    <s v="Newport PATH          "/>
    <n v="40.727223500000001"/>
    <n v="-74.033758899999995"/>
    <n v="3203"/>
    <x v="9"/>
    <n v="40.727595966000003"/>
    <n v="-74.044247311000007"/>
    <n v="26214"/>
    <x v="0"/>
    <m/>
    <m/>
    <m/>
    <m/>
    <n v="1966"/>
    <n v="58"/>
    <m/>
    <n v="1"/>
  </r>
  <r>
    <n v="1948"/>
    <n v="32"/>
    <m/>
    <m/>
    <m/>
    <m/>
    <d v="2016-08-08T13:51:49"/>
    <d v="2016-08-08T14:24:17"/>
    <n v="3183"/>
    <s v="Exchange Place        "/>
    <n v="40.716246900000002"/>
    <n v="-74.033458800000005"/>
    <n v="3272"/>
    <x v="39"/>
    <n v="40.723331586464361"/>
    <n v="-74.045952558517442"/>
    <n v="24548"/>
    <x v="0"/>
    <m/>
    <m/>
    <m/>
    <m/>
    <n v="1981"/>
    <n v="43"/>
    <m/>
    <n v="1"/>
  </r>
  <r>
    <n v="266"/>
    <n v="4"/>
    <m/>
    <m/>
    <m/>
    <m/>
    <d v="2016-08-08T13:52:01"/>
    <d v="2016-08-08T13:56:28"/>
    <n v="3183"/>
    <s v="Exchange Place        "/>
    <n v="40.716246900000002"/>
    <n v="-74.033458800000005"/>
    <n v="3267"/>
    <x v="33"/>
    <n v="40.712418823756899"/>
    <n v="-74.038525521755219"/>
    <n v="26297"/>
    <x v="0"/>
    <m/>
    <m/>
    <m/>
    <m/>
    <n v="1968"/>
    <n v="56"/>
    <m/>
    <n v="1"/>
  </r>
  <r>
    <n v="411"/>
    <n v="6"/>
    <m/>
    <m/>
    <m/>
    <m/>
    <d v="2016-08-08T13:54:42"/>
    <d v="2016-08-08T14:01:33"/>
    <n v="3275"/>
    <s v="Columbus Drive        "/>
    <n v="40.718355198232139"/>
    <n v="-74.038914442062378"/>
    <n v="3272"/>
    <x v="39"/>
    <n v="40.723331586464361"/>
    <n v="-74.045952558517442"/>
    <n v="24526"/>
    <x v="0"/>
    <m/>
    <m/>
    <m/>
    <m/>
    <n v="1965"/>
    <n v="59"/>
    <m/>
    <n v="2"/>
  </r>
  <r>
    <n v="601"/>
    <n v="10"/>
    <m/>
    <m/>
    <m/>
    <m/>
    <d v="2016-08-08T13:55:14"/>
    <d v="2016-08-08T14:05:16"/>
    <n v="3202"/>
    <s v="Newport PATH          "/>
    <n v="40.727223500000001"/>
    <n v="-74.033758899999995"/>
    <n v="3183"/>
    <x v="11"/>
    <n v="40.716246900000002"/>
    <n v="-74.033458800000005"/>
    <n v="26261"/>
    <x v="0"/>
    <m/>
    <m/>
    <m/>
    <m/>
    <n v="1996"/>
    <n v="28"/>
    <m/>
    <n v="2"/>
  </r>
  <r>
    <n v="650"/>
    <n v="10"/>
    <m/>
    <m/>
    <m/>
    <m/>
    <d v="2016-08-08T13:56:49"/>
    <d v="2016-08-08T14:07:40"/>
    <n v="3211"/>
    <s v="Newark Ave            "/>
    <n v="40.721525149999998"/>
    <n v="-74.046304543000005"/>
    <n v="3202"/>
    <x v="15"/>
    <n v="40.727223500000001"/>
    <n v="-74.033758899999995"/>
    <n v="24626"/>
    <x v="0"/>
    <m/>
    <m/>
    <m/>
    <m/>
    <n v="1959"/>
    <n v="65"/>
    <m/>
    <n v="2"/>
  </r>
  <r>
    <n v="943"/>
    <n v="15"/>
    <m/>
    <m/>
    <m/>
    <m/>
    <d v="2016-08-08T13:57:13"/>
    <d v="2016-08-08T14:12:56"/>
    <n v="3211"/>
    <s v="Newark Ave            "/>
    <n v="40.721525149999998"/>
    <n v="-74.046304543000005"/>
    <n v="3212"/>
    <x v="40"/>
    <n v="40.734785817999999"/>
    <n v="-74.050443635999997"/>
    <n v="24514"/>
    <x v="0"/>
    <m/>
    <m/>
    <m/>
    <m/>
    <n v="1985"/>
    <n v="39"/>
    <m/>
    <n v="1"/>
  </r>
  <r>
    <n v="616"/>
    <n v="10"/>
    <m/>
    <m/>
    <m/>
    <m/>
    <d v="2016-08-08T13:57:20"/>
    <d v="2016-08-08T14:07:36"/>
    <n v="3186"/>
    <s v="Grove St PATH         "/>
    <n v="40.71958611647166"/>
    <n v="-74.043117463588715"/>
    <n v="3183"/>
    <x v="11"/>
    <n v="40.716246900000002"/>
    <n v="-74.033458800000005"/>
    <n v="24379"/>
    <x v="0"/>
    <m/>
    <m/>
    <m/>
    <m/>
    <m/>
    <s v=""/>
    <m/>
    <n v="0"/>
  </r>
  <r>
    <n v="1408"/>
    <n v="23"/>
    <m/>
    <m/>
    <m/>
    <m/>
    <d v="2016-08-08T13:57:24"/>
    <d v="2016-08-08T14:20:53"/>
    <n v="3195"/>
    <s v="Sip Ave               "/>
    <n v="40.730742625306583"/>
    <n v="-74.063783884048462"/>
    <n v="3276"/>
    <x v="6"/>
    <n v="40.714584035358932"/>
    <n v="-74.042817056179047"/>
    <n v="24641"/>
    <x v="0"/>
    <m/>
    <m/>
    <m/>
    <m/>
    <n v="1980"/>
    <n v="44"/>
    <m/>
    <n v="1"/>
  </r>
  <r>
    <n v="175"/>
    <n v="2"/>
    <m/>
    <m/>
    <m/>
    <m/>
    <d v="2016-08-08T13:57:28"/>
    <d v="2016-08-08T14:00:23"/>
    <n v="3209"/>
    <s v="Brunswick St          "/>
    <n v="40.724176499999999"/>
    <n v="-74.050656399999994"/>
    <n v="3211"/>
    <x v="14"/>
    <n v="40.721525149999998"/>
    <n v="-74.046304543000005"/>
    <n v="26234"/>
    <x v="0"/>
    <m/>
    <m/>
    <m/>
    <m/>
    <n v="1990"/>
    <n v="34"/>
    <m/>
    <n v="1"/>
  </r>
  <r>
    <n v="354"/>
    <n v="5"/>
    <m/>
    <m/>
    <m/>
    <m/>
    <d v="2016-08-08T13:58:16"/>
    <d v="2016-08-08T14:04:11"/>
    <n v="3195"/>
    <s v="Sip Ave               "/>
    <n v="40.730742625306583"/>
    <n v="-74.063783884048462"/>
    <n v="3207"/>
    <x v="32"/>
    <n v="40.737603700000001"/>
    <n v="-74.052478300000004"/>
    <n v="24662"/>
    <x v="0"/>
    <m/>
    <m/>
    <m/>
    <m/>
    <n v="1957"/>
    <n v="67"/>
    <m/>
    <n v="1"/>
  </r>
  <r>
    <n v="106"/>
    <n v="1"/>
    <m/>
    <m/>
    <m/>
    <m/>
    <d v="2016-08-08T13:59:45"/>
    <d v="2016-08-08T14:01:32"/>
    <n v="3199"/>
    <s v="Newport Pkwy          "/>
    <n v="40.728744800000001"/>
    <n v="-74.032108199999996"/>
    <n v="3199"/>
    <x v="21"/>
    <n v="40.728744800000001"/>
    <n v="-74.032108199999996"/>
    <n v="26163"/>
    <x v="0"/>
    <m/>
    <m/>
    <m/>
    <m/>
    <n v="1983"/>
    <n v="41"/>
    <m/>
    <n v="1"/>
  </r>
  <r>
    <n v="1003"/>
    <n v="16"/>
    <m/>
    <m/>
    <m/>
    <m/>
    <d v="2016-08-08T14:00:07"/>
    <d v="2016-08-08T14:16:50"/>
    <n v="3273"/>
    <s v="Manila &amp; 1st          "/>
    <n v="40.721650724879986"/>
    <n v="-74.042884111404419"/>
    <n v="3205"/>
    <x v="25"/>
    <n v="40.716539780991937"/>
    <n v="-74.049637913703904"/>
    <n v="24461"/>
    <x v="1"/>
    <m/>
    <m/>
    <m/>
    <m/>
    <m/>
    <s v=""/>
    <m/>
    <n v="0"/>
  </r>
  <r>
    <n v="997"/>
    <n v="16"/>
    <m/>
    <m/>
    <m/>
    <m/>
    <d v="2016-08-08T14:00:11"/>
    <d v="2016-08-08T14:16:49"/>
    <n v="3273"/>
    <s v="Manila &amp; 1st          "/>
    <n v="40.721650724879986"/>
    <n v="-74.042884111404419"/>
    <n v="3205"/>
    <x v="25"/>
    <n v="40.716539780991937"/>
    <n v="-74.049637913703904"/>
    <n v="26299"/>
    <x v="1"/>
    <m/>
    <m/>
    <m/>
    <m/>
    <m/>
    <s v=""/>
    <m/>
    <n v="0"/>
  </r>
  <r>
    <n v="284"/>
    <n v="4"/>
    <m/>
    <m/>
    <m/>
    <m/>
    <d v="2016-08-08T14:00:24"/>
    <d v="2016-08-08T14:05:09"/>
    <n v="3187"/>
    <s v="Warren St             "/>
    <n v="40.721123599999999"/>
    <n v="-74.038050949999999"/>
    <n v="3203"/>
    <x v="9"/>
    <n v="40.727595966000003"/>
    <n v="-74.044247311000007"/>
    <n v="26262"/>
    <x v="0"/>
    <m/>
    <m/>
    <m/>
    <m/>
    <n v="1990"/>
    <n v="34"/>
    <m/>
    <n v="1"/>
  </r>
  <r>
    <n v="1659"/>
    <n v="27"/>
    <m/>
    <m/>
    <m/>
    <m/>
    <d v="2016-08-08T14:03:25"/>
    <d v="2016-08-08T14:31:05"/>
    <n v="3209"/>
    <s v="Brunswick St          "/>
    <n v="40.724176499999999"/>
    <n v="-74.050656399999994"/>
    <n v="3214"/>
    <x v="19"/>
    <n v="40.712774199999998"/>
    <n v="-74.0364857"/>
    <n v="26307"/>
    <x v="1"/>
    <m/>
    <m/>
    <m/>
    <m/>
    <m/>
    <s v=""/>
    <m/>
    <n v="0"/>
  </r>
  <r>
    <n v="595"/>
    <n v="9"/>
    <m/>
    <m/>
    <m/>
    <m/>
    <d v="2016-08-08T14:06:06"/>
    <d v="2016-08-08T14:16:01"/>
    <n v="3214"/>
    <s v="Essex Light Rail      "/>
    <n v="40.712774199999998"/>
    <n v="-74.0364857"/>
    <n v="3187"/>
    <x v="16"/>
    <n v="40.721123599999999"/>
    <n v="-74.038050949999999"/>
    <n v="24608"/>
    <x v="0"/>
    <m/>
    <m/>
    <m/>
    <m/>
    <n v="1958"/>
    <n v="66"/>
    <m/>
    <n v="1"/>
  </r>
  <r>
    <n v="540"/>
    <n v="9"/>
    <m/>
    <m/>
    <m/>
    <m/>
    <d v="2016-08-08T14:07:31"/>
    <d v="2016-08-08T14:16:32"/>
    <n v="3183"/>
    <s v="Exchange Place        "/>
    <n v="40.716246900000002"/>
    <n v="-74.033458800000005"/>
    <n v="3192"/>
    <x v="10"/>
    <n v="40.711242300000002"/>
    <n v="-74.055701299999996"/>
    <n v="26151"/>
    <x v="0"/>
    <m/>
    <m/>
    <m/>
    <m/>
    <n v="1968"/>
    <n v="56"/>
    <m/>
    <n v="1"/>
  </r>
  <r>
    <n v="233"/>
    <n v="3"/>
    <m/>
    <m/>
    <m/>
    <m/>
    <d v="2016-08-08T14:07:39"/>
    <d v="2016-08-08T14:11:32"/>
    <n v="3186"/>
    <s v="Grove St PATH         "/>
    <n v="40.71958611647166"/>
    <n v="-74.043117463588715"/>
    <n v="3209"/>
    <x v="28"/>
    <n v="40.724176499999999"/>
    <n v="-74.050656399999994"/>
    <n v="24470"/>
    <x v="0"/>
    <m/>
    <m/>
    <m/>
    <m/>
    <n v="1977"/>
    <n v="47"/>
    <m/>
    <n v="1"/>
  </r>
  <r>
    <n v="884"/>
    <n v="14"/>
    <m/>
    <m/>
    <m/>
    <m/>
    <d v="2016-08-08T14:07:40"/>
    <d v="2016-08-08T14:22:24"/>
    <n v="3206"/>
    <s v="Hilltop               "/>
    <n v="40.7311689"/>
    <n v="-74.057573599999998"/>
    <n v="3185"/>
    <x v="13"/>
    <n v="40.717732499999997"/>
    <n v="-74.043845000000005"/>
    <n v="24555"/>
    <x v="0"/>
    <m/>
    <m/>
    <m/>
    <m/>
    <n v="1965"/>
    <n v="59"/>
    <m/>
    <n v="1"/>
  </r>
  <r>
    <n v="1276"/>
    <n v="21"/>
    <m/>
    <m/>
    <m/>
    <m/>
    <d v="2016-08-08T14:08:03"/>
    <d v="2016-08-08T14:29:19"/>
    <n v="3213"/>
    <s v="Van Vorst Park        "/>
    <n v="40.718488919999999"/>
    <n v="-74.047726624999996"/>
    <n v="3186"/>
    <x v="5"/>
    <n v="40.71958611647166"/>
    <n v="-74.043117463588715"/>
    <n v="26242"/>
    <x v="0"/>
    <m/>
    <m/>
    <m/>
    <m/>
    <n v="1989"/>
    <n v="35"/>
    <m/>
    <n v="1"/>
  </r>
  <r>
    <n v="562"/>
    <n v="9"/>
    <m/>
    <m/>
    <m/>
    <m/>
    <d v="2016-08-08T14:09:43"/>
    <d v="2016-08-08T14:19:05"/>
    <n v="3268"/>
    <s v="Lafayette Park        "/>
    <n v="40.71346382669195"/>
    <n v="-74.062858521938324"/>
    <n v="3190"/>
    <x v="2"/>
    <n v="40.710467023379699"/>
    <n v="-74.070038795471191"/>
    <n v="26250"/>
    <x v="0"/>
    <m/>
    <m/>
    <m/>
    <m/>
    <n v="1968"/>
    <n v="56"/>
    <m/>
    <n v="2"/>
  </r>
  <r>
    <n v="156"/>
    <n v="2"/>
    <m/>
    <m/>
    <m/>
    <m/>
    <d v="2016-08-08T14:10:12"/>
    <d v="2016-08-08T14:12:49"/>
    <n v="3186"/>
    <s v="Grove St PATH         "/>
    <n v="40.71958611647166"/>
    <n v="-74.043117463588715"/>
    <n v="3185"/>
    <x v="13"/>
    <n v="40.717732499999997"/>
    <n v="-74.043845000000005"/>
    <n v="24467"/>
    <x v="0"/>
    <m/>
    <m/>
    <m/>
    <m/>
    <n v="1957"/>
    <n v="67"/>
    <m/>
    <n v="1"/>
  </r>
  <r>
    <n v="489"/>
    <n v="8"/>
    <m/>
    <m/>
    <m/>
    <m/>
    <d v="2016-08-08T14:10:51"/>
    <d v="2016-08-08T14:19:00"/>
    <n v="3268"/>
    <s v="Lafayette Park        "/>
    <n v="40.71346382669195"/>
    <n v="-74.062858521938324"/>
    <n v="3190"/>
    <x v="2"/>
    <n v="40.710467023379699"/>
    <n v="-74.070038795471191"/>
    <n v="24713"/>
    <x v="0"/>
    <m/>
    <m/>
    <m/>
    <m/>
    <n v="1968"/>
    <n v="56"/>
    <m/>
    <n v="1"/>
  </r>
  <r>
    <n v="202"/>
    <n v="3"/>
    <m/>
    <m/>
    <m/>
    <m/>
    <d v="2016-08-08T14:14:21"/>
    <d v="2016-08-08T14:17:43"/>
    <n v="3185"/>
    <s v="City Hall             "/>
    <n v="40.717732499999997"/>
    <n v="-74.043845000000005"/>
    <n v="3272"/>
    <x v="39"/>
    <n v="40.723331586464361"/>
    <n v="-74.045952558517442"/>
    <n v="26318"/>
    <x v="0"/>
    <m/>
    <m/>
    <m/>
    <m/>
    <n v="1962"/>
    <n v="62"/>
    <m/>
    <n v="1"/>
  </r>
  <r>
    <n v="472"/>
    <n v="7"/>
    <m/>
    <m/>
    <m/>
    <m/>
    <d v="2016-08-08T14:17:45"/>
    <d v="2016-08-08T14:25:37"/>
    <n v="3203"/>
    <s v="Hamilton Park         "/>
    <n v="40.727595966000003"/>
    <n v="-74.044247311000007"/>
    <n v="3205"/>
    <x v="25"/>
    <n v="40.716539780991937"/>
    <n v="-74.049637913703904"/>
    <n v="24568"/>
    <x v="0"/>
    <m/>
    <m/>
    <m/>
    <m/>
    <n v="1971"/>
    <n v="53"/>
    <m/>
    <n v="2"/>
  </r>
  <r>
    <n v="363"/>
    <n v="6"/>
    <m/>
    <m/>
    <m/>
    <m/>
    <d v="2016-08-08T14:19:24"/>
    <d v="2016-08-08T14:25:27"/>
    <n v="3188"/>
    <s v="NJCU                  "/>
    <n v="40.710108699999999"/>
    <n v="-74.085848900000002"/>
    <n v="3189"/>
    <x v="35"/>
    <n v="40.714402"/>
    <n v="-74.088772300000002"/>
    <n v="26246"/>
    <x v="0"/>
    <m/>
    <m/>
    <m/>
    <m/>
    <n v="1989"/>
    <n v="35"/>
    <m/>
    <n v="2"/>
  </r>
  <r>
    <n v="1181"/>
    <n v="19"/>
    <m/>
    <m/>
    <m/>
    <m/>
    <d v="2016-08-08T14:20:17"/>
    <d v="2016-08-08T14:39:59"/>
    <n v="3217"/>
    <s v="Bayside Park          "/>
    <n v="40.698650544000003"/>
    <n v="-74.082079677999999"/>
    <n v="3186"/>
    <x v="5"/>
    <n v="40.71958611647166"/>
    <n v="-74.043117463588715"/>
    <n v="24685"/>
    <x v="0"/>
    <m/>
    <m/>
    <m/>
    <m/>
    <n v="1952"/>
    <n v="72"/>
    <m/>
    <n v="1"/>
  </r>
  <r>
    <n v="159"/>
    <n v="2"/>
    <m/>
    <m/>
    <m/>
    <m/>
    <d v="2016-08-08T14:20:23"/>
    <d v="2016-08-08T14:23:03"/>
    <n v="3272"/>
    <s v="Jersey &amp; 3rd          "/>
    <n v="40.723331586464361"/>
    <n v="-74.045952558517442"/>
    <n v="3186"/>
    <x v="5"/>
    <n v="40.71958611647166"/>
    <n v="-74.043117463588715"/>
    <n v="26318"/>
    <x v="0"/>
    <m/>
    <m/>
    <m/>
    <m/>
    <n v="1962"/>
    <n v="62"/>
    <m/>
    <n v="1"/>
  </r>
  <r>
    <n v="340"/>
    <n v="5"/>
    <m/>
    <m/>
    <m/>
    <m/>
    <d v="2016-08-08T14:20:29"/>
    <d v="2016-08-08T14:26:09"/>
    <n v="3201"/>
    <s v="Dey St                "/>
    <n v="40.737710999999997"/>
    <n v="-74.066920999999994"/>
    <n v="3195"/>
    <x v="3"/>
    <n v="40.730742625306583"/>
    <n v="-74.063783884048462"/>
    <n v="24469"/>
    <x v="0"/>
    <m/>
    <m/>
    <m/>
    <m/>
    <n v="1962"/>
    <n v="62"/>
    <m/>
    <n v="2"/>
  </r>
  <r>
    <n v="1444"/>
    <n v="24"/>
    <m/>
    <m/>
    <m/>
    <m/>
    <d v="2016-08-08T14:24:58"/>
    <d v="2016-08-08T14:49:03"/>
    <n v="3205"/>
    <s v="JC Medical Center     "/>
    <n v="40.716539780991937"/>
    <n v="-74.049637913703904"/>
    <n v="3192"/>
    <x v="10"/>
    <n v="40.711242300000002"/>
    <n v="-74.055701299999996"/>
    <n v="24461"/>
    <x v="1"/>
    <m/>
    <m/>
    <m/>
    <m/>
    <m/>
    <s v=""/>
    <m/>
    <n v="0"/>
  </r>
  <r>
    <n v="1429"/>
    <n v="23"/>
    <m/>
    <m/>
    <m/>
    <m/>
    <d v="2016-08-08T14:25:05"/>
    <d v="2016-08-08T14:48:55"/>
    <n v="3205"/>
    <s v="JC Medical Center     "/>
    <n v="40.716539780991937"/>
    <n v="-74.049637913703904"/>
    <n v="3192"/>
    <x v="10"/>
    <n v="40.711242300000002"/>
    <n v="-74.055701299999996"/>
    <n v="26299"/>
    <x v="1"/>
    <m/>
    <m/>
    <m/>
    <m/>
    <m/>
    <s v=""/>
    <m/>
    <n v="0"/>
  </r>
  <r>
    <n v="259"/>
    <n v="4"/>
    <m/>
    <m/>
    <m/>
    <m/>
    <d v="2016-08-08T14:25:59"/>
    <d v="2016-08-08T14:30:18"/>
    <n v="3186"/>
    <s v="Grove St PATH         "/>
    <n v="40.71958611647166"/>
    <n v="-74.043117463588715"/>
    <n v="3209"/>
    <x v="28"/>
    <n v="40.724176499999999"/>
    <n v="-74.050656399999994"/>
    <n v="24435"/>
    <x v="0"/>
    <m/>
    <m/>
    <m/>
    <m/>
    <n v="1955"/>
    <n v="69"/>
    <m/>
    <n v="1"/>
  </r>
  <r>
    <n v="494"/>
    <n v="8"/>
    <m/>
    <m/>
    <m/>
    <m/>
    <d v="2016-08-08T14:26:45"/>
    <d v="2016-08-08T14:35:00"/>
    <n v="3272"/>
    <s v="Jersey &amp; 3rd          "/>
    <n v="40.723331586464361"/>
    <n v="-74.045952558517442"/>
    <n v="3183"/>
    <x v="11"/>
    <n v="40.716246900000002"/>
    <n v="-74.033458800000005"/>
    <n v="26268"/>
    <x v="0"/>
    <m/>
    <m/>
    <m/>
    <m/>
    <n v="1981"/>
    <n v="43"/>
    <m/>
    <n v="1"/>
  </r>
  <r>
    <n v="231"/>
    <n v="3"/>
    <m/>
    <m/>
    <m/>
    <m/>
    <d v="2016-08-08T14:27:29"/>
    <d v="2016-08-08T14:31:20"/>
    <n v="3206"/>
    <s v="Hilltop               "/>
    <n v="40.7311689"/>
    <n v="-74.057573599999998"/>
    <n v="3209"/>
    <x v="28"/>
    <n v="40.724176499999999"/>
    <n v="-74.050656399999994"/>
    <n v="24401"/>
    <x v="0"/>
    <m/>
    <m/>
    <m/>
    <m/>
    <n v="1961"/>
    <n v="63"/>
    <m/>
    <n v="1"/>
  </r>
  <r>
    <n v="2427"/>
    <n v="40"/>
    <m/>
    <m/>
    <m/>
    <m/>
    <d v="2016-08-08T14:29:29"/>
    <d v="2016-08-08T15:09:57"/>
    <n v="3193"/>
    <s v="Lincoln Park          "/>
    <n v="40.724605099886901"/>
    <n v="-74.078405946493149"/>
    <n v="3193"/>
    <x v="4"/>
    <n v="40.724605099886901"/>
    <n v="-74.078405946493149"/>
    <n v="24711"/>
    <x v="0"/>
    <m/>
    <m/>
    <m/>
    <m/>
    <n v="1991"/>
    <n v="33"/>
    <m/>
    <n v="2"/>
  </r>
  <r>
    <n v="1568"/>
    <n v="26"/>
    <m/>
    <m/>
    <m/>
    <m/>
    <d v="2016-08-08T14:31:02"/>
    <d v="2016-08-08T14:57:10"/>
    <n v="3211"/>
    <s v="Newark Ave            "/>
    <n v="40.721525149999998"/>
    <n v="-74.046304543000005"/>
    <n v="3186"/>
    <x v="5"/>
    <n v="40.71958611647166"/>
    <n v="-74.043117463588715"/>
    <n v="24682"/>
    <x v="0"/>
    <m/>
    <m/>
    <m/>
    <m/>
    <n v="1966"/>
    <n v="58"/>
    <m/>
    <n v="1"/>
  </r>
  <r>
    <n v="225"/>
    <n v="3"/>
    <m/>
    <m/>
    <m/>
    <m/>
    <d v="2016-08-08T14:31:10"/>
    <d v="2016-08-08T14:34:56"/>
    <n v="3194"/>
    <s v="McGinley Square       "/>
    <n v="40.725339925355797"/>
    <n v="-74.067622125148773"/>
    <n v="3195"/>
    <x v="3"/>
    <n v="40.730742625306583"/>
    <n v="-74.063783884048462"/>
    <n v="24619"/>
    <x v="0"/>
    <m/>
    <m/>
    <m/>
    <m/>
    <n v="1970"/>
    <n v="54"/>
    <m/>
    <n v="1"/>
  </r>
  <r>
    <n v="244"/>
    <n v="4"/>
    <m/>
    <m/>
    <m/>
    <m/>
    <d v="2016-08-08T14:39:48"/>
    <d v="2016-08-08T14:43:53"/>
    <n v="3185"/>
    <s v="City Hall             "/>
    <n v="40.717732499999997"/>
    <n v="-74.043845000000005"/>
    <n v="3276"/>
    <x v="6"/>
    <n v="40.714584035358932"/>
    <n v="-74.042817056179047"/>
    <n v="24389"/>
    <x v="0"/>
    <m/>
    <m/>
    <m/>
    <m/>
    <n v="1988"/>
    <n v="36"/>
    <m/>
    <n v="2"/>
  </r>
  <r>
    <n v="983"/>
    <n v="16"/>
    <m/>
    <m/>
    <m/>
    <m/>
    <d v="2016-08-08T14:39:50"/>
    <d v="2016-08-08T14:56:13"/>
    <n v="3183"/>
    <s v="Exchange Place        "/>
    <n v="40.716246900000002"/>
    <n v="-74.033458800000005"/>
    <n v="3194"/>
    <x v="20"/>
    <n v="40.725339925355797"/>
    <n v="-74.067622125148773"/>
    <n v="26261"/>
    <x v="0"/>
    <m/>
    <m/>
    <m/>
    <m/>
    <n v="1979"/>
    <n v="45"/>
    <m/>
    <n v="1"/>
  </r>
  <r>
    <n v="229"/>
    <n v="3"/>
    <m/>
    <m/>
    <m/>
    <m/>
    <d v="2016-08-08T14:40:07"/>
    <d v="2016-08-08T14:43:57"/>
    <n v="3185"/>
    <s v="City Hall             "/>
    <n v="40.717732499999997"/>
    <n v="-74.043845000000005"/>
    <n v="3276"/>
    <x v="6"/>
    <n v="40.714584035358932"/>
    <n v="-74.042817056179047"/>
    <n v="26181"/>
    <x v="0"/>
    <m/>
    <m/>
    <m/>
    <m/>
    <n v="1988"/>
    <n v="36"/>
    <m/>
    <n v="2"/>
  </r>
  <r>
    <n v="540"/>
    <n v="9"/>
    <m/>
    <m/>
    <m/>
    <m/>
    <d v="2016-08-08T14:40:19"/>
    <d v="2016-08-08T14:49:19"/>
    <n v="3186"/>
    <s v="Grove St PATH         "/>
    <n v="40.71958611647166"/>
    <n v="-74.043117463588715"/>
    <n v="3192"/>
    <x v="10"/>
    <n v="40.711242300000002"/>
    <n v="-74.055701299999996"/>
    <n v="26242"/>
    <x v="0"/>
    <m/>
    <m/>
    <m/>
    <m/>
    <n v="1981"/>
    <n v="43"/>
    <m/>
    <n v="2"/>
  </r>
  <r>
    <n v="657"/>
    <n v="10"/>
    <m/>
    <m/>
    <m/>
    <m/>
    <d v="2016-08-08T14:42:31"/>
    <d v="2016-08-08T14:53:28"/>
    <n v="3206"/>
    <s v="Hilltop               "/>
    <n v="40.7311689"/>
    <n v="-74.057573599999998"/>
    <n v="3198"/>
    <x v="41"/>
    <n v="40.748715945380226"/>
    <n v="-74.040443301200867"/>
    <n v="24600"/>
    <x v="0"/>
    <m/>
    <m/>
    <m/>
    <m/>
    <n v="1970"/>
    <n v="54"/>
    <m/>
    <n v="1"/>
  </r>
  <r>
    <n v="272"/>
    <n v="4"/>
    <m/>
    <m/>
    <m/>
    <m/>
    <d v="2016-08-08T14:43:19"/>
    <d v="2016-08-08T14:47:51"/>
    <n v="3186"/>
    <s v="Grove St PATH         "/>
    <n v="40.71958611647166"/>
    <n v="-74.043117463588715"/>
    <n v="3187"/>
    <x v="16"/>
    <n v="40.721123599999999"/>
    <n v="-74.038050949999999"/>
    <n v="24700"/>
    <x v="0"/>
    <m/>
    <m/>
    <m/>
    <m/>
    <n v="1990"/>
    <n v="34"/>
    <m/>
    <n v="1"/>
  </r>
  <r>
    <n v="418"/>
    <n v="6"/>
    <m/>
    <m/>
    <m/>
    <m/>
    <d v="2016-08-08T14:43:41"/>
    <d v="2016-08-08T14:50:39"/>
    <n v="3225"/>
    <s v="Baldwin at Montgomery "/>
    <n v="40.723658899999997"/>
    <n v="-74.064194299999997"/>
    <n v="3209"/>
    <x v="28"/>
    <n v="40.724176499999999"/>
    <n v="-74.050656399999994"/>
    <n v="26228"/>
    <x v="0"/>
    <m/>
    <m/>
    <m/>
    <m/>
    <n v="1979"/>
    <n v="45"/>
    <m/>
    <n v="1"/>
  </r>
  <r>
    <n v="346"/>
    <n v="5"/>
    <m/>
    <m/>
    <m/>
    <m/>
    <d v="2016-08-08T14:44:49"/>
    <d v="2016-08-08T14:50:36"/>
    <n v="3270"/>
    <s v="Jersey &amp; 6th St       "/>
    <n v="40.725289107811321"/>
    <n v="-74.045571684837341"/>
    <n v="3185"/>
    <x v="13"/>
    <n v="40.717732499999997"/>
    <n v="-74.043845000000005"/>
    <n v="26156"/>
    <x v="0"/>
    <m/>
    <m/>
    <m/>
    <m/>
    <n v="1987"/>
    <n v="37"/>
    <m/>
    <n v="2"/>
  </r>
  <r>
    <n v="153"/>
    <n v="2"/>
    <m/>
    <m/>
    <m/>
    <m/>
    <d v="2016-08-08T14:45:40"/>
    <d v="2016-08-08T14:48:13"/>
    <n v="3215"/>
    <s v="Central Ave           "/>
    <n v="40.746729899999998"/>
    <n v="-74.049250900000004"/>
    <n v="3210"/>
    <x v="27"/>
    <n v="40.742677141000001"/>
    <n v="-74.051788633000001"/>
    <n v="24638"/>
    <x v="0"/>
    <m/>
    <m/>
    <m/>
    <m/>
    <n v="1980"/>
    <n v="44"/>
    <m/>
    <n v="1"/>
  </r>
  <r>
    <n v="315"/>
    <n v="5"/>
    <m/>
    <m/>
    <m/>
    <m/>
    <d v="2016-08-08T14:46:42"/>
    <d v="2016-08-08T14:51:57"/>
    <n v="3220"/>
    <s v="5 Corners Library     "/>
    <n v="40.734961020009514"/>
    <n v="-74.059503078460693"/>
    <n v="3207"/>
    <x v="32"/>
    <n v="40.737603700000001"/>
    <n v="-74.052478300000004"/>
    <n v="24724"/>
    <x v="0"/>
    <m/>
    <m/>
    <m/>
    <m/>
    <n v="1977"/>
    <n v="47"/>
    <m/>
    <n v="2"/>
  </r>
  <r>
    <n v="408"/>
    <n v="6"/>
    <m/>
    <m/>
    <m/>
    <m/>
    <d v="2016-08-08T14:51:58"/>
    <d v="2016-08-08T14:58:47"/>
    <n v="3273"/>
    <s v="Manila &amp; 1st          "/>
    <n v="40.721650724879986"/>
    <n v="-74.042884111404419"/>
    <n v="3211"/>
    <x v="14"/>
    <n v="40.721525149999998"/>
    <n v="-74.046304543000005"/>
    <n v="26279"/>
    <x v="1"/>
    <m/>
    <m/>
    <m/>
    <m/>
    <m/>
    <s v=""/>
    <m/>
    <n v="0"/>
  </r>
  <r>
    <n v="248"/>
    <n v="4"/>
    <m/>
    <m/>
    <m/>
    <m/>
    <d v="2016-08-08T14:52:22"/>
    <d v="2016-08-08T14:56:30"/>
    <n v="3205"/>
    <s v="JC Medical Center     "/>
    <n v="40.716539780991937"/>
    <n v="-74.049637913703904"/>
    <n v="3186"/>
    <x v="5"/>
    <n v="40.71958611647166"/>
    <n v="-74.043117463588715"/>
    <n v="24568"/>
    <x v="0"/>
    <m/>
    <m/>
    <m/>
    <m/>
    <n v="1981"/>
    <n v="43"/>
    <m/>
    <n v="1"/>
  </r>
  <r>
    <n v="563"/>
    <n v="9"/>
    <m/>
    <m/>
    <m/>
    <m/>
    <d v="2016-08-08T14:54:28"/>
    <d v="2016-08-08T15:03:52"/>
    <n v="3183"/>
    <s v="Exchange Place        "/>
    <n v="40.716246900000002"/>
    <n v="-74.033458800000005"/>
    <n v="3278"/>
    <x v="12"/>
    <n v="40.725685483629007"/>
    <n v="-74.048790335655212"/>
    <n v="26197"/>
    <x v="0"/>
    <m/>
    <m/>
    <m/>
    <m/>
    <n v="1974"/>
    <n v="50"/>
    <m/>
    <n v="1"/>
  </r>
  <r>
    <n v="197"/>
    <n v="3"/>
    <m/>
    <m/>
    <m/>
    <m/>
    <d v="2016-08-08T14:57:08"/>
    <d v="2016-08-08T15:00:25"/>
    <n v="3197"/>
    <s v="North St              "/>
    <n v="40.752558999999998"/>
    <n v="-74.044725"/>
    <n v="3198"/>
    <x v="41"/>
    <n v="40.748715945380226"/>
    <n v="-74.040443301200867"/>
    <n v="26277"/>
    <x v="0"/>
    <m/>
    <m/>
    <m/>
    <m/>
    <n v="1995"/>
    <n v="29"/>
    <m/>
    <n v="2"/>
  </r>
  <r>
    <n v="993"/>
    <n v="16"/>
    <m/>
    <m/>
    <m/>
    <m/>
    <d v="2016-08-08T14:57:20"/>
    <d v="2016-08-08T15:13:53"/>
    <n v="3209"/>
    <s v="Brunswick St          "/>
    <n v="40.724176499999999"/>
    <n v="-74.050656399999994"/>
    <n v="3268"/>
    <x v="43"/>
    <n v="40.71346382669195"/>
    <n v="-74.062858521938324"/>
    <n v="24435"/>
    <x v="0"/>
    <m/>
    <m/>
    <m/>
    <m/>
    <n v="1970"/>
    <n v="54"/>
    <m/>
    <n v="1"/>
  </r>
  <r>
    <n v="361"/>
    <n v="6"/>
    <m/>
    <m/>
    <m/>
    <m/>
    <d v="2016-08-08T14:58:40"/>
    <d v="2016-08-08T15:04:41"/>
    <n v="3185"/>
    <s v="City Hall             "/>
    <n v="40.717732499999997"/>
    <n v="-74.043845000000005"/>
    <n v="3272"/>
    <x v="39"/>
    <n v="40.723331586464361"/>
    <n v="-74.045952558517442"/>
    <n v="26216"/>
    <x v="0"/>
    <m/>
    <m/>
    <m/>
    <m/>
    <n v="1987"/>
    <n v="37"/>
    <m/>
    <n v="2"/>
  </r>
  <r>
    <n v="547"/>
    <n v="9"/>
    <m/>
    <m/>
    <m/>
    <m/>
    <d v="2016-08-08T15:01:22"/>
    <d v="2016-08-08T15:10:29"/>
    <n v="3220"/>
    <s v="5 Corners Library     "/>
    <n v="40.734961020009514"/>
    <n v="-74.059503078460693"/>
    <n v="3187"/>
    <x v="16"/>
    <n v="40.721123599999999"/>
    <n v="-74.038050949999999"/>
    <n v="24418"/>
    <x v="0"/>
    <m/>
    <m/>
    <m/>
    <m/>
    <n v="1991"/>
    <n v="33"/>
    <m/>
    <n v="1"/>
  </r>
  <r>
    <n v="530"/>
    <n v="8"/>
    <m/>
    <m/>
    <m/>
    <m/>
    <d v="2016-08-08T15:02:51"/>
    <d v="2016-08-08T15:11:42"/>
    <n v="3190"/>
    <s v="Garfield Ave Station  "/>
    <n v="40.710467023379699"/>
    <n v="-74.070038795471191"/>
    <n v="3185"/>
    <x v="13"/>
    <n v="40.717732499999997"/>
    <n v="-74.043845000000005"/>
    <n v="26203"/>
    <x v="0"/>
    <m/>
    <m/>
    <m/>
    <m/>
    <n v="1984"/>
    <n v="40"/>
    <m/>
    <n v="1"/>
  </r>
  <r>
    <n v="826"/>
    <n v="13"/>
    <m/>
    <m/>
    <m/>
    <m/>
    <d v="2016-08-08T15:03:23"/>
    <d v="2016-08-08T15:17:10"/>
    <n v="3225"/>
    <s v="Baldwin at Montgomery "/>
    <n v="40.723658899999997"/>
    <n v="-74.064194299999997"/>
    <n v="3183"/>
    <x v="11"/>
    <n v="40.716246900000002"/>
    <n v="-74.033458800000005"/>
    <n v="26240"/>
    <x v="0"/>
    <m/>
    <m/>
    <m/>
    <m/>
    <n v="1979"/>
    <n v="45"/>
    <m/>
    <n v="1"/>
  </r>
  <r>
    <n v="506"/>
    <n v="8"/>
    <m/>
    <m/>
    <m/>
    <m/>
    <d v="2016-08-08T15:06:56"/>
    <d v="2016-08-08T15:15:23"/>
    <n v="3212"/>
    <s v="Christ Hospital       "/>
    <n v="40.734785817999999"/>
    <n v="-74.050443635999997"/>
    <n v="3211"/>
    <x v="14"/>
    <n v="40.721525149999998"/>
    <n v="-74.046304543000005"/>
    <n v="26237"/>
    <x v="0"/>
    <m/>
    <m/>
    <m/>
    <m/>
    <n v="1976"/>
    <n v="48"/>
    <m/>
    <n v="2"/>
  </r>
  <r>
    <n v="316"/>
    <n v="5"/>
    <m/>
    <m/>
    <m/>
    <m/>
    <d v="2016-08-08T15:08:08"/>
    <d v="2016-08-08T15:13:24"/>
    <n v="3210"/>
    <s v="Pershing Field        "/>
    <n v="40.742677141000001"/>
    <n v="-74.051788633000001"/>
    <n v="3220"/>
    <x v="24"/>
    <n v="40.734961020009514"/>
    <n v="-74.059503078460693"/>
    <n v="24638"/>
    <x v="0"/>
    <m/>
    <m/>
    <m/>
    <m/>
    <n v="1980"/>
    <n v="44"/>
    <m/>
    <n v="1"/>
  </r>
  <r>
    <n v="638"/>
    <n v="10"/>
    <m/>
    <m/>
    <m/>
    <m/>
    <d v="2016-08-08T15:08:57"/>
    <d v="2016-08-08T15:19:36"/>
    <n v="3203"/>
    <s v="Hamilton Park         "/>
    <n v="40.727595966000003"/>
    <n v="-74.044247311000007"/>
    <n v="3186"/>
    <x v="5"/>
    <n v="40.71958611647166"/>
    <n v="-74.043117463588715"/>
    <n v="26262"/>
    <x v="0"/>
    <m/>
    <m/>
    <m/>
    <m/>
    <n v="1947"/>
    <n v="77"/>
    <m/>
    <n v="1"/>
  </r>
  <r>
    <n v="112"/>
    <n v="1"/>
    <m/>
    <m/>
    <m/>
    <m/>
    <d v="2016-08-08T15:10:17"/>
    <d v="2016-08-08T15:12:10"/>
    <n v="3270"/>
    <s v="Jersey &amp; 6th St       "/>
    <n v="40.725289107811321"/>
    <n v="-74.045571684837341"/>
    <n v="3211"/>
    <x v="14"/>
    <n v="40.721525149999998"/>
    <n v="-74.046304543000005"/>
    <n v="26295"/>
    <x v="0"/>
    <m/>
    <m/>
    <m/>
    <m/>
    <n v="1969"/>
    <n v="55"/>
    <m/>
    <n v="1"/>
  </r>
  <r>
    <n v="460"/>
    <n v="7"/>
    <m/>
    <m/>
    <m/>
    <m/>
    <d v="2016-08-08T15:13:10"/>
    <d v="2016-08-08T15:20:50"/>
    <n v="3186"/>
    <s v="Grove St PATH         "/>
    <n v="40.71958611647166"/>
    <n v="-74.043117463588715"/>
    <n v="3192"/>
    <x v="10"/>
    <n v="40.711242300000002"/>
    <n v="-74.055701299999996"/>
    <n v="24685"/>
    <x v="0"/>
    <m/>
    <m/>
    <m/>
    <m/>
    <n v="1973"/>
    <n v="51"/>
    <m/>
    <n v="1"/>
  </r>
  <r>
    <n v="386"/>
    <n v="6"/>
    <m/>
    <m/>
    <m/>
    <m/>
    <d v="2016-08-08T15:16:38"/>
    <d v="2016-08-08T15:23:05"/>
    <n v="3275"/>
    <s v="Columbus Drive        "/>
    <n v="40.718355198232139"/>
    <n v="-74.038914442062378"/>
    <n v="3202"/>
    <x v="15"/>
    <n v="40.727223500000001"/>
    <n v="-74.033758899999995"/>
    <n v="24596"/>
    <x v="0"/>
    <m/>
    <m/>
    <m/>
    <m/>
    <n v="1981"/>
    <n v="43"/>
    <m/>
    <n v="1"/>
  </r>
  <r>
    <n v="260"/>
    <n v="4"/>
    <m/>
    <m/>
    <m/>
    <m/>
    <d v="2016-08-08T15:17:11"/>
    <d v="2016-08-08T15:21:32"/>
    <n v="3270"/>
    <s v="Jersey &amp; 6th St       "/>
    <n v="40.725289107811321"/>
    <n v="-74.045571684837341"/>
    <n v="3185"/>
    <x v="13"/>
    <n v="40.717732499999997"/>
    <n v="-74.043845000000005"/>
    <n v="24706"/>
    <x v="0"/>
    <m/>
    <m/>
    <m/>
    <m/>
    <n v="1975"/>
    <n v="49"/>
    <m/>
    <n v="1"/>
  </r>
  <r>
    <n v="373"/>
    <n v="6"/>
    <m/>
    <m/>
    <m/>
    <m/>
    <d v="2016-08-08T15:18:42"/>
    <d v="2016-08-08T15:24:56"/>
    <n v="3270"/>
    <s v="Jersey &amp; 6th St       "/>
    <n v="40.725289107811321"/>
    <n v="-74.045571684837341"/>
    <n v="3275"/>
    <x v="17"/>
    <n v="40.718355198232139"/>
    <n v="-74.038914442062378"/>
    <n v="24437"/>
    <x v="0"/>
    <m/>
    <m/>
    <m/>
    <m/>
    <n v="1958"/>
    <n v="66"/>
    <m/>
    <n v="2"/>
  </r>
  <r>
    <n v="301"/>
    <n v="5"/>
    <m/>
    <m/>
    <m/>
    <m/>
    <d v="2016-08-08T15:20:52"/>
    <d v="2016-08-08T15:25:53"/>
    <n v="3209"/>
    <s v="Brunswick St          "/>
    <n v="40.724176499999999"/>
    <n v="-74.050656399999994"/>
    <n v="3186"/>
    <x v="5"/>
    <n v="40.71958611647166"/>
    <n v="-74.043117463588715"/>
    <n v="24470"/>
    <x v="0"/>
    <m/>
    <m/>
    <m/>
    <m/>
    <n v="1955"/>
    <n v="69"/>
    <m/>
    <n v="1"/>
  </r>
  <r>
    <n v="349"/>
    <n v="5"/>
    <m/>
    <m/>
    <m/>
    <m/>
    <d v="2016-08-08T15:21:06"/>
    <d v="2016-08-08T15:26:56"/>
    <n v="3186"/>
    <s v="Grove St PATH         "/>
    <n v="40.71958611647166"/>
    <n v="-74.043117463588715"/>
    <n v="3203"/>
    <x v="9"/>
    <n v="40.727595966000003"/>
    <n v="-74.044247311000007"/>
    <n v="24712"/>
    <x v="0"/>
    <m/>
    <m/>
    <m/>
    <m/>
    <n v="1978"/>
    <n v="46"/>
    <m/>
    <n v="1"/>
  </r>
  <r>
    <n v="1323"/>
    <n v="22"/>
    <m/>
    <m/>
    <m/>
    <m/>
    <d v="2016-08-08T15:21:11"/>
    <d v="2016-08-08T15:43:15"/>
    <n v="3194"/>
    <s v="McGinley Square       "/>
    <n v="40.725339925355797"/>
    <n v="-74.067622125148773"/>
    <n v="3202"/>
    <x v="15"/>
    <n v="40.727223500000001"/>
    <n v="-74.033758899999995"/>
    <n v="24481"/>
    <x v="0"/>
    <m/>
    <m/>
    <m/>
    <m/>
    <n v="1998"/>
    <n v="26"/>
    <m/>
    <n v="1"/>
  </r>
  <r>
    <n v="248"/>
    <n v="4"/>
    <m/>
    <m/>
    <m/>
    <m/>
    <d v="2016-08-08T15:21:17"/>
    <d v="2016-08-08T15:25:25"/>
    <n v="3202"/>
    <s v="Newport PATH          "/>
    <n v="40.727223500000001"/>
    <n v="-74.033758899999995"/>
    <n v="3187"/>
    <x v="16"/>
    <n v="40.721123599999999"/>
    <n v="-74.038050949999999"/>
    <n v="24515"/>
    <x v="0"/>
    <m/>
    <m/>
    <m/>
    <m/>
    <n v="1988"/>
    <n v="36"/>
    <m/>
    <n v="1"/>
  </r>
  <r>
    <n v="386"/>
    <n v="6"/>
    <m/>
    <m/>
    <m/>
    <m/>
    <d v="2016-08-08T15:23:00"/>
    <d v="2016-08-08T15:29:26"/>
    <n v="3203"/>
    <s v="Hamilton Park         "/>
    <n v="40.727595966000003"/>
    <n v="-74.044247311000007"/>
    <n v="3187"/>
    <x v="16"/>
    <n v="40.721123599999999"/>
    <n v="-74.038050949999999"/>
    <n v="26214"/>
    <x v="0"/>
    <m/>
    <m/>
    <m/>
    <m/>
    <n v="1990"/>
    <n v="34"/>
    <m/>
    <n v="1"/>
  </r>
  <r>
    <n v="1293"/>
    <n v="21"/>
    <m/>
    <m/>
    <m/>
    <m/>
    <d v="2016-08-08T15:26:23"/>
    <d v="2016-08-08T15:47:56"/>
    <n v="3186"/>
    <s v="Grove St PATH         "/>
    <n v="40.71958611647166"/>
    <n v="-74.043117463588715"/>
    <n v="3196"/>
    <x v="37"/>
    <n v="40.744318700000001"/>
    <n v="-74.043990899999997"/>
    <n v="24613"/>
    <x v="0"/>
    <m/>
    <m/>
    <m/>
    <m/>
    <n v="1951"/>
    <n v="73"/>
    <m/>
    <n v="1"/>
  </r>
  <r>
    <n v="313"/>
    <n v="5"/>
    <m/>
    <m/>
    <m/>
    <m/>
    <d v="2016-08-08T15:29:57"/>
    <d v="2016-08-08T15:35:11"/>
    <n v="3186"/>
    <s v="Grove St PATH         "/>
    <n v="40.71958611647166"/>
    <n v="-74.043117463588715"/>
    <n v="3209"/>
    <x v="28"/>
    <n v="40.724176499999999"/>
    <n v="-74.050656399999994"/>
    <n v="24673"/>
    <x v="0"/>
    <m/>
    <m/>
    <m/>
    <m/>
    <n v="1982"/>
    <n v="42"/>
    <m/>
    <n v="1"/>
  </r>
  <r>
    <n v="541"/>
    <n v="9"/>
    <m/>
    <m/>
    <m/>
    <m/>
    <d v="2016-08-08T15:31:12"/>
    <d v="2016-08-08T15:40:14"/>
    <n v="3184"/>
    <s v="Paulus Hook           "/>
    <n v="40.7141454"/>
    <n v="-74.033551900000006"/>
    <n v="3192"/>
    <x v="10"/>
    <n v="40.711242300000002"/>
    <n v="-74.055701299999996"/>
    <n v="26180"/>
    <x v="0"/>
    <m/>
    <m/>
    <m/>
    <m/>
    <n v="1967"/>
    <n v="57"/>
    <m/>
    <n v="1"/>
  </r>
  <r>
    <n v="234"/>
    <n v="3"/>
    <m/>
    <m/>
    <m/>
    <m/>
    <d v="2016-08-08T15:31:17"/>
    <d v="2016-08-08T15:35:12"/>
    <n v="3186"/>
    <s v="Grove St PATH         "/>
    <n v="40.71958611647166"/>
    <n v="-74.043117463588715"/>
    <n v="3279"/>
    <x v="26"/>
    <n v="40.721630142638354"/>
    <n v="-74.04996782541275"/>
    <n v="26185"/>
    <x v="0"/>
    <m/>
    <m/>
    <m/>
    <m/>
    <n v="1973"/>
    <n v="51"/>
    <m/>
    <n v="1"/>
  </r>
  <r>
    <n v="422"/>
    <n v="7"/>
    <m/>
    <m/>
    <m/>
    <m/>
    <d v="2016-08-08T15:32:10"/>
    <d v="2016-08-08T15:39:12"/>
    <n v="3209"/>
    <s v="Brunswick St          "/>
    <n v="40.724176499999999"/>
    <n v="-74.050656399999994"/>
    <n v="3225"/>
    <x v="38"/>
    <n v="40.723658899999997"/>
    <n v="-74.064194299999997"/>
    <n v="26228"/>
    <x v="0"/>
    <m/>
    <m/>
    <m/>
    <m/>
    <n v="1969"/>
    <n v="55"/>
    <m/>
    <n v="1"/>
  </r>
  <r>
    <n v="803"/>
    <n v="13"/>
    <m/>
    <m/>
    <m/>
    <m/>
    <d v="2016-08-08T15:32:59"/>
    <d v="2016-08-08T15:46:23"/>
    <n v="3202"/>
    <s v="Newport PATH          "/>
    <n v="40.727223500000001"/>
    <n v="-74.033758899999995"/>
    <n v="3202"/>
    <x v="15"/>
    <n v="40.727223500000001"/>
    <n v="-74.033758899999995"/>
    <n v="26210"/>
    <x v="0"/>
    <m/>
    <m/>
    <m/>
    <m/>
    <n v="1987"/>
    <n v="37"/>
    <m/>
    <n v="1"/>
  </r>
  <r>
    <n v="276"/>
    <n v="4"/>
    <m/>
    <m/>
    <m/>
    <m/>
    <d v="2016-08-08T15:33:47"/>
    <d v="2016-08-08T15:38:24"/>
    <n v="3187"/>
    <s v="Warren St             "/>
    <n v="40.721123599999999"/>
    <n v="-74.038050949999999"/>
    <n v="3202"/>
    <x v="15"/>
    <n v="40.727223500000001"/>
    <n v="-74.033758899999995"/>
    <n v="24515"/>
    <x v="0"/>
    <m/>
    <m/>
    <m/>
    <m/>
    <n v="1988"/>
    <n v="36"/>
    <m/>
    <n v="1"/>
  </r>
  <r>
    <n v="376"/>
    <n v="6"/>
    <m/>
    <m/>
    <m/>
    <m/>
    <d v="2016-08-08T15:34:02"/>
    <d v="2016-08-08T15:40:19"/>
    <n v="3183"/>
    <s v="Exchange Place        "/>
    <n v="40.716246900000002"/>
    <n v="-74.033458800000005"/>
    <n v="3267"/>
    <x v="33"/>
    <n v="40.712418823756899"/>
    <n v="-74.038525521755219"/>
    <n v="26189"/>
    <x v="0"/>
    <m/>
    <m/>
    <m/>
    <m/>
    <n v="1984"/>
    <n v="40"/>
    <m/>
    <n v="2"/>
  </r>
  <r>
    <n v="324"/>
    <n v="5"/>
    <m/>
    <m/>
    <m/>
    <m/>
    <d v="2016-08-08T15:36:30"/>
    <d v="2016-08-08T15:41:54"/>
    <n v="3267"/>
    <s v="Morris Canal          "/>
    <n v="40.712418823756899"/>
    <n v="-74.038525521755219"/>
    <n v="3183"/>
    <x v="11"/>
    <n v="40.716246900000002"/>
    <n v="-74.033458800000005"/>
    <n v="26192"/>
    <x v="0"/>
    <m/>
    <m/>
    <m/>
    <m/>
    <n v="1976"/>
    <n v="48"/>
    <m/>
    <n v="1"/>
  </r>
  <r>
    <n v="318"/>
    <n v="5"/>
    <m/>
    <m/>
    <m/>
    <m/>
    <d v="2016-08-08T15:36:45"/>
    <d v="2016-08-08T15:42:03"/>
    <n v="3186"/>
    <s v="Grove St PATH         "/>
    <n v="40.71958611647166"/>
    <n v="-74.043117463588715"/>
    <n v="3203"/>
    <x v="9"/>
    <n v="40.727595966000003"/>
    <n v="-74.044247311000007"/>
    <n v="26262"/>
    <x v="0"/>
    <m/>
    <m/>
    <m/>
    <m/>
    <n v="1947"/>
    <n v="77"/>
    <m/>
    <n v="1"/>
  </r>
  <r>
    <n v="1617"/>
    <n v="26"/>
    <m/>
    <m/>
    <m/>
    <m/>
    <d v="2016-08-08T15:39:32"/>
    <d v="2016-08-08T16:06:30"/>
    <n v="3225"/>
    <s v="Baldwin at Montgomery "/>
    <n v="40.723658899999997"/>
    <n v="-74.064194299999997"/>
    <n v="3195"/>
    <x v="3"/>
    <n v="40.730742625306583"/>
    <n v="-74.063783884048462"/>
    <n v="26228"/>
    <x v="0"/>
    <m/>
    <m/>
    <m/>
    <m/>
    <n v="1992"/>
    <n v="32"/>
    <m/>
    <n v="1"/>
  </r>
  <r>
    <n v="1890"/>
    <n v="31"/>
    <m/>
    <m/>
    <m/>
    <m/>
    <d v="2016-08-08T15:41:04"/>
    <d v="2016-08-08T16:12:34"/>
    <n v="3268"/>
    <s v="Lafayette Park        "/>
    <n v="40.71346382669195"/>
    <n v="-74.062858521938324"/>
    <n v="3203"/>
    <x v="9"/>
    <n v="40.727595966000003"/>
    <n v="-74.044247311000007"/>
    <n v="24435"/>
    <x v="0"/>
    <m/>
    <m/>
    <m/>
    <m/>
    <n v="1985"/>
    <n v="39"/>
    <m/>
    <n v="1"/>
  </r>
  <r>
    <n v="802"/>
    <n v="13"/>
    <m/>
    <m/>
    <m/>
    <m/>
    <d v="2016-08-08T15:42:56"/>
    <d v="2016-08-08T15:56:18"/>
    <n v="3267"/>
    <s v="Morris Canal          "/>
    <n v="40.712418823756899"/>
    <n v="-74.038525521755219"/>
    <n v="3183"/>
    <x v="11"/>
    <n v="40.716246900000002"/>
    <n v="-74.033458800000005"/>
    <n v="26166"/>
    <x v="0"/>
    <m/>
    <m/>
    <m/>
    <m/>
    <n v="1979"/>
    <n v="45"/>
    <m/>
    <n v="1"/>
  </r>
  <r>
    <n v="198"/>
    <n v="3"/>
    <m/>
    <m/>
    <m/>
    <m/>
    <d v="2016-08-08T15:47:11"/>
    <d v="2016-08-08T15:50:30"/>
    <n v="3194"/>
    <s v="McGinley Square       "/>
    <n v="40.725339925355797"/>
    <n v="-74.067622125148773"/>
    <n v="3195"/>
    <x v="3"/>
    <n v="40.730742625306583"/>
    <n v="-74.063783884048462"/>
    <n v="24406"/>
    <x v="0"/>
    <m/>
    <m/>
    <m/>
    <m/>
    <n v="1969"/>
    <n v="55"/>
    <m/>
    <n v="1"/>
  </r>
  <r>
    <n v="383"/>
    <n v="6"/>
    <m/>
    <m/>
    <m/>
    <m/>
    <d v="2016-08-08T15:50:05"/>
    <d v="2016-08-08T15:56:29"/>
    <n v="3275"/>
    <s v="Columbus Drive        "/>
    <n v="40.718355198232139"/>
    <n v="-74.038914442062378"/>
    <n v="3270"/>
    <x v="18"/>
    <n v="40.725289107811321"/>
    <n v="-74.045571684837341"/>
    <n v="24437"/>
    <x v="0"/>
    <m/>
    <m/>
    <m/>
    <m/>
    <n v="1958"/>
    <n v="66"/>
    <m/>
    <n v="2"/>
  </r>
  <r>
    <n v="476"/>
    <n v="7"/>
    <m/>
    <m/>
    <m/>
    <m/>
    <d v="2016-08-08T15:51:05"/>
    <d v="2016-08-08T15:59:02"/>
    <n v="3215"/>
    <s v="Central Ave           "/>
    <n v="40.746729899999998"/>
    <n v="-74.049250900000004"/>
    <n v="3207"/>
    <x v="32"/>
    <n v="40.737603700000001"/>
    <n v="-74.052478300000004"/>
    <n v="26223"/>
    <x v="0"/>
    <m/>
    <m/>
    <m/>
    <m/>
    <n v="1954"/>
    <n v="70"/>
    <m/>
    <n v="1"/>
  </r>
  <r>
    <n v="208"/>
    <n v="3"/>
    <m/>
    <m/>
    <m/>
    <m/>
    <d v="2016-08-08T15:55:42"/>
    <d v="2016-08-08T15:59:11"/>
    <n v="3186"/>
    <s v="Grove St PATH         "/>
    <n v="40.71958611647166"/>
    <n v="-74.043117463588715"/>
    <n v="3278"/>
    <x v="12"/>
    <n v="40.725685483629007"/>
    <n v="-74.048790335655212"/>
    <n v="24682"/>
    <x v="0"/>
    <m/>
    <m/>
    <m/>
    <m/>
    <n v="1980"/>
    <n v="44"/>
    <m/>
    <n v="1"/>
  </r>
  <r>
    <n v="544"/>
    <n v="9"/>
    <m/>
    <m/>
    <m/>
    <m/>
    <d v="2016-08-08T15:55:42"/>
    <d v="2016-08-08T16:04:47"/>
    <n v="3186"/>
    <s v="Grove St PATH         "/>
    <n v="40.71958611647166"/>
    <n v="-74.043117463588715"/>
    <n v="3225"/>
    <x v="38"/>
    <n v="40.723658899999997"/>
    <n v="-74.064194299999997"/>
    <n v="26289"/>
    <x v="0"/>
    <m/>
    <m/>
    <m/>
    <m/>
    <n v="1977"/>
    <n v="47"/>
    <m/>
    <n v="1"/>
  </r>
  <r>
    <n v="499"/>
    <n v="8"/>
    <m/>
    <m/>
    <m/>
    <m/>
    <d v="2016-08-08T15:55:47"/>
    <d v="2016-08-08T16:04:06"/>
    <n v="3268"/>
    <s v="Lafayette Park        "/>
    <n v="40.71346382669195"/>
    <n v="-74.062858521938324"/>
    <n v="3209"/>
    <x v="28"/>
    <n v="40.724176499999999"/>
    <n v="-74.050656399999994"/>
    <n v="24446"/>
    <x v="0"/>
    <m/>
    <m/>
    <m/>
    <m/>
    <n v="1970"/>
    <n v="54"/>
    <m/>
    <n v="1"/>
  </r>
  <r>
    <n v="216"/>
    <n v="3"/>
    <m/>
    <m/>
    <m/>
    <m/>
    <d v="2016-08-08T15:56:23"/>
    <d v="2016-08-08T16:00:00"/>
    <n v="3186"/>
    <s v="Grove St PATH         "/>
    <n v="40.71958611647166"/>
    <n v="-74.043117463588715"/>
    <n v="3276"/>
    <x v="6"/>
    <n v="40.714584035358932"/>
    <n v="-74.042817056179047"/>
    <n v="24568"/>
    <x v="0"/>
    <m/>
    <m/>
    <m/>
    <m/>
    <n v="1985"/>
    <n v="39"/>
    <m/>
    <n v="2"/>
  </r>
  <r>
    <n v="254"/>
    <n v="4"/>
    <m/>
    <m/>
    <m/>
    <m/>
    <d v="2016-08-08T15:56:54"/>
    <d v="2016-08-08T16:01:09"/>
    <n v="3183"/>
    <s v="Exchange Place        "/>
    <n v="40.716246900000002"/>
    <n v="-74.033458800000005"/>
    <n v="3267"/>
    <x v="33"/>
    <n v="40.712418823756899"/>
    <n v="-74.038525521755219"/>
    <n v="26192"/>
    <x v="0"/>
    <m/>
    <m/>
    <m/>
    <m/>
    <n v="1980"/>
    <n v="44"/>
    <m/>
    <n v="2"/>
  </r>
  <r>
    <n v="633"/>
    <n v="10"/>
    <m/>
    <m/>
    <m/>
    <m/>
    <d v="2016-08-08T15:58:08"/>
    <d v="2016-08-08T16:08:42"/>
    <n v="3183"/>
    <s v="Exchange Place        "/>
    <n v="40.716246900000002"/>
    <n v="-74.033458800000005"/>
    <n v="3203"/>
    <x v="9"/>
    <n v="40.727595966000003"/>
    <n v="-74.044247311000007"/>
    <n v="26314"/>
    <x v="0"/>
    <m/>
    <m/>
    <m/>
    <m/>
    <n v="1989"/>
    <n v="35"/>
    <m/>
    <n v="1"/>
  </r>
  <r>
    <n v="280"/>
    <n v="4"/>
    <m/>
    <m/>
    <m/>
    <m/>
    <d v="2016-08-08T15:59:21"/>
    <d v="2016-08-08T16:04:02"/>
    <n v="3186"/>
    <s v="Grove St PATH         "/>
    <n v="40.71958611647166"/>
    <n v="-74.043117463588715"/>
    <n v="3203"/>
    <x v="9"/>
    <n v="40.727595966000003"/>
    <n v="-74.044247311000007"/>
    <n v="24680"/>
    <x v="0"/>
    <m/>
    <m/>
    <m/>
    <m/>
    <n v="1967"/>
    <n v="57"/>
    <m/>
    <n v="1"/>
  </r>
  <r>
    <n v="893"/>
    <n v="14"/>
    <m/>
    <m/>
    <m/>
    <m/>
    <d v="2016-08-08T15:59:57"/>
    <d v="2016-08-08T16:14:51"/>
    <n v="3185"/>
    <s v="City Hall             "/>
    <n v="40.717732499999997"/>
    <n v="-74.043845000000005"/>
    <n v="3199"/>
    <x v="21"/>
    <n v="40.728744800000001"/>
    <n v="-74.032108199999996"/>
    <n v="24485"/>
    <x v="0"/>
    <m/>
    <m/>
    <m/>
    <m/>
    <n v="1989"/>
    <n v="35"/>
    <m/>
    <n v="1"/>
  </r>
  <r>
    <n v="243"/>
    <n v="4"/>
    <m/>
    <m/>
    <m/>
    <m/>
    <d v="2016-08-08T16:02:22"/>
    <d v="2016-08-08T16:06:25"/>
    <n v="3186"/>
    <s v="Grove St PATH         "/>
    <n v="40.71958611647166"/>
    <n v="-74.043117463588715"/>
    <n v="3209"/>
    <x v="28"/>
    <n v="40.724176499999999"/>
    <n v="-74.050656399999994"/>
    <n v="26318"/>
    <x v="0"/>
    <m/>
    <m/>
    <m/>
    <m/>
    <n v="1990"/>
    <n v="34"/>
    <m/>
    <n v="1"/>
  </r>
  <r>
    <n v="334"/>
    <n v="5"/>
    <m/>
    <m/>
    <m/>
    <m/>
    <d v="2016-08-08T16:04:43"/>
    <d v="2016-08-08T16:10:18"/>
    <n v="3202"/>
    <s v="Newport PATH          "/>
    <n v="40.727223500000001"/>
    <n v="-74.033758899999995"/>
    <n v="3187"/>
    <x v="16"/>
    <n v="40.721123599999999"/>
    <n v="-74.038050949999999"/>
    <n v="24449"/>
    <x v="0"/>
    <m/>
    <m/>
    <m/>
    <m/>
    <n v="1975"/>
    <n v="49"/>
    <m/>
    <n v="1"/>
  </r>
  <r>
    <n v="311"/>
    <n v="5"/>
    <m/>
    <m/>
    <m/>
    <m/>
    <d v="2016-08-08T16:06:37"/>
    <d v="2016-08-08T16:11:48"/>
    <n v="3186"/>
    <s v="Grove St PATH         "/>
    <n v="40.71958611647166"/>
    <n v="-74.043117463588715"/>
    <n v="3267"/>
    <x v="33"/>
    <n v="40.712418823756899"/>
    <n v="-74.038525521755219"/>
    <n v="26164"/>
    <x v="0"/>
    <m/>
    <m/>
    <m/>
    <m/>
    <n v="1954"/>
    <n v="70"/>
    <m/>
    <n v="1"/>
  </r>
  <r>
    <n v="1063"/>
    <n v="17"/>
    <m/>
    <m/>
    <m/>
    <m/>
    <d v="2016-08-08T16:07:15"/>
    <d v="2016-08-08T16:24:59"/>
    <n v="3207"/>
    <s v="Oakland Ave           "/>
    <n v="40.737603700000001"/>
    <n v="-74.052478300000004"/>
    <n v="3186"/>
    <x v="5"/>
    <n v="40.71958611647166"/>
    <n v="-74.043117463588715"/>
    <n v="24502"/>
    <x v="0"/>
    <m/>
    <m/>
    <m/>
    <m/>
    <n v="1985"/>
    <n v="39"/>
    <m/>
    <n v="1"/>
  </r>
  <r>
    <n v="208"/>
    <n v="3"/>
    <m/>
    <m/>
    <m/>
    <m/>
    <d v="2016-08-08T16:08:33"/>
    <d v="2016-08-08T16:12:02"/>
    <n v="3186"/>
    <s v="Grove St PATH         "/>
    <n v="40.71958611647166"/>
    <n v="-74.043117463588715"/>
    <n v="3279"/>
    <x v="26"/>
    <n v="40.721630142638354"/>
    <n v="-74.04996782541275"/>
    <n v="26205"/>
    <x v="0"/>
    <m/>
    <m/>
    <m/>
    <m/>
    <n v="1978"/>
    <n v="46"/>
    <m/>
    <n v="2"/>
  </r>
  <r>
    <n v="439"/>
    <n v="7"/>
    <m/>
    <m/>
    <m/>
    <m/>
    <d v="2016-08-08T16:08:36"/>
    <d v="2016-08-08T16:15:56"/>
    <n v="3195"/>
    <s v="Sip Ave               "/>
    <n v="40.730742625306583"/>
    <n v="-74.063783884048462"/>
    <n v="3193"/>
    <x v="4"/>
    <n v="40.724605099886901"/>
    <n v="-74.078405946493149"/>
    <n v="26302"/>
    <x v="0"/>
    <m/>
    <m/>
    <m/>
    <m/>
    <n v="1985"/>
    <n v="39"/>
    <m/>
    <n v="1"/>
  </r>
  <r>
    <n v="1128"/>
    <n v="18"/>
    <m/>
    <m/>
    <m/>
    <m/>
    <d v="2016-08-08T16:10:29"/>
    <d v="2016-08-08T16:29:18"/>
    <n v="3186"/>
    <s v="Grove St PATH         "/>
    <n v="40.71958611647166"/>
    <n v="-74.043117463588715"/>
    <n v="3196"/>
    <x v="37"/>
    <n v="40.744318700000001"/>
    <n v="-74.043990899999997"/>
    <n v="24659"/>
    <x v="0"/>
    <m/>
    <m/>
    <m/>
    <m/>
    <n v="1991"/>
    <n v="33"/>
    <m/>
    <n v="2"/>
  </r>
  <r>
    <n v="275"/>
    <n v="4"/>
    <m/>
    <m/>
    <m/>
    <m/>
    <d v="2016-08-08T16:11:45"/>
    <d v="2016-08-08T16:16:20"/>
    <n v="3195"/>
    <s v="Sip Ave               "/>
    <n v="40.730742625306583"/>
    <n v="-74.063783884048462"/>
    <n v="3194"/>
    <x v="20"/>
    <n v="40.725339925355797"/>
    <n v="-74.067622125148773"/>
    <n v="24406"/>
    <x v="0"/>
    <m/>
    <m/>
    <m/>
    <m/>
    <n v="1990"/>
    <n v="34"/>
    <m/>
    <n v="1"/>
  </r>
  <r>
    <n v="527"/>
    <n v="8"/>
    <m/>
    <m/>
    <m/>
    <m/>
    <d v="2016-08-08T16:12:40"/>
    <d v="2016-08-08T16:21:27"/>
    <n v="3214"/>
    <s v="Essex Light Rail      "/>
    <n v="40.712774199999998"/>
    <n v="-74.0364857"/>
    <n v="3270"/>
    <x v="18"/>
    <n v="40.725289107811321"/>
    <n v="-74.045571684837341"/>
    <n v="26316"/>
    <x v="0"/>
    <m/>
    <m/>
    <m/>
    <m/>
    <n v="1986"/>
    <n v="38"/>
    <m/>
    <n v="1"/>
  </r>
  <r>
    <n v="315"/>
    <n v="5"/>
    <m/>
    <m/>
    <m/>
    <m/>
    <d v="2016-08-08T16:13:15"/>
    <d v="2016-08-08T16:18:31"/>
    <n v="3195"/>
    <s v="Sip Ave               "/>
    <n v="40.730742625306583"/>
    <n v="-74.063783884048462"/>
    <n v="3225"/>
    <x v="38"/>
    <n v="40.723658899999997"/>
    <n v="-74.064194299999997"/>
    <n v="24469"/>
    <x v="0"/>
    <m/>
    <m/>
    <m/>
    <m/>
    <n v="1976"/>
    <n v="48"/>
    <m/>
    <n v="1"/>
  </r>
  <r>
    <n v="604"/>
    <n v="10"/>
    <m/>
    <m/>
    <m/>
    <m/>
    <d v="2016-08-08T16:16:24"/>
    <d v="2016-08-08T16:26:28"/>
    <n v="3184"/>
    <s v="Paulus Hook           "/>
    <n v="40.7141454"/>
    <n v="-74.033551900000006"/>
    <n v="3202"/>
    <x v="15"/>
    <n v="40.727223500000001"/>
    <n v="-74.033758899999995"/>
    <n v="24539"/>
    <x v="0"/>
    <m/>
    <m/>
    <m/>
    <m/>
    <n v="1959"/>
    <n v="65"/>
    <m/>
    <n v="2"/>
  </r>
  <r>
    <n v="1718"/>
    <n v="28"/>
    <m/>
    <m/>
    <m/>
    <m/>
    <d v="2016-08-08T16:19:31"/>
    <d v="2016-08-08T16:48:10"/>
    <n v="3209"/>
    <s v="Brunswick St          "/>
    <n v="40.724176499999999"/>
    <n v="-74.050656399999994"/>
    <n v="3273"/>
    <x v="0"/>
    <n v="40.721650724879986"/>
    <n v="-74.042884111404419"/>
    <n v="21239"/>
    <x v="0"/>
    <m/>
    <m/>
    <m/>
    <m/>
    <n v="1993"/>
    <n v="31"/>
    <m/>
    <n v="2"/>
  </r>
  <r>
    <n v="1597"/>
    <n v="26"/>
    <m/>
    <m/>
    <m/>
    <m/>
    <d v="2016-08-08T16:24:02"/>
    <d v="2016-08-08T16:50:39"/>
    <n v="3203"/>
    <s v="Hamilton Park         "/>
    <n v="40.727595966000003"/>
    <n v="-74.044247311000007"/>
    <n v="3268"/>
    <x v="43"/>
    <n v="40.71346382669195"/>
    <n v="-74.062858521938324"/>
    <n v="24552"/>
    <x v="0"/>
    <m/>
    <m/>
    <m/>
    <m/>
    <n v="1985"/>
    <n v="39"/>
    <m/>
    <n v="1"/>
  </r>
  <r>
    <n v="1151"/>
    <n v="19"/>
    <m/>
    <m/>
    <m/>
    <m/>
    <d v="2016-08-08T16:24:10"/>
    <d v="2016-08-08T16:43:22"/>
    <n v="3194"/>
    <s v="McGinley Square       "/>
    <n v="40.725339925355797"/>
    <n v="-74.067622125148773"/>
    <n v="3199"/>
    <x v="21"/>
    <n v="40.728744800000001"/>
    <n v="-74.032108199999996"/>
    <n v="26261"/>
    <x v="0"/>
    <m/>
    <m/>
    <m/>
    <m/>
    <n v="1984"/>
    <n v="40"/>
    <m/>
    <n v="1"/>
  </r>
  <r>
    <n v="328"/>
    <n v="5"/>
    <m/>
    <m/>
    <m/>
    <m/>
    <d v="2016-08-08T16:25:15"/>
    <d v="2016-08-08T16:30:43"/>
    <n v="3183"/>
    <s v="Exchange Place        "/>
    <n v="40.716246900000002"/>
    <n v="-74.033458800000005"/>
    <n v="3267"/>
    <x v="33"/>
    <n v="40.712418823756899"/>
    <n v="-74.038525521755219"/>
    <n v="24722"/>
    <x v="0"/>
    <m/>
    <m/>
    <m/>
    <m/>
    <n v="1962"/>
    <n v="62"/>
    <m/>
    <n v="1"/>
  </r>
  <r>
    <n v="945"/>
    <n v="15"/>
    <m/>
    <m/>
    <m/>
    <m/>
    <d v="2016-08-08T16:27:17"/>
    <d v="2016-08-08T16:43:03"/>
    <n v="3207"/>
    <s v="Oakland Ave           "/>
    <n v="40.737603700000001"/>
    <n v="-74.052478300000004"/>
    <n v="3207"/>
    <x v="32"/>
    <n v="40.737603700000001"/>
    <n v="-74.052478300000004"/>
    <n v="24724"/>
    <x v="0"/>
    <m/>
    <m/>
    <m/>
    <m/>
    <n v="1996"/>
    <n v="28"/>
    <m/>
    <n v="1"/>
  </r>
  <r>
    <n v="1762"/>
    <n v="29"/>
    <m/>
    <m/>
    <m/>
    <m/>
    <d v="2016-08-08T16:27:49"/>
    <d v="2016-08-08T16:57:12"/>
    <n v="3183"/>
    <s v="Exchange Place        "/>
    <n v="40.716246900000002"/>
    <n v="-74.033458800000005"/>
    <n v="3183"/>
    <x v="11"/>
    <n v="40.716246900000002"/>
    <n v="-74.033458800000005"/>
    <n v="26255"/>
    <x v="0"/>
    <m/>
    <m/>
    <m/>
    <m/>
    <n v="1976"/>
    <n v="48"/>
    <m/>
    <n v="2"/>
  </r>
  <r>
    <n v="1718"/>
    <n v="28"/>
    <m/>
    <m/>
    <m/>
    <m/>
    <d v="2016-08-08T16:28:08"/>
    <d v="2016-08-08T16:56:46"/>
    <n v="3183"/>
    <s v="Exchange Place        "/>
    <n v="40.716246900000002"/>
    <n v="-74.033458800000005"/>
    <n v="3192"/>
    <x v="10"/>
    <n v="40.711242300000002"/>
    <n v="-74.055701299999996"/>
    <n v="24690"/>
    <x v="0"/>
    <m/>
    <m/>
    <m/>
    <m/>
    <m/>
    <s v=""/>
    <m/>
    <n v="0"/>
  </r>
  <r>
    <n v="1718"/>
    <n v="28"/>
    <m/>
    <m/>
    <m/>
    <m/>
    <d v="2016-08-08T16:28:13"/>
    <d v="2016-08-08T16:56:51"/>
    <n v="3183"/>
    <s v="Exchange Place        "/>
    <n v="40.716246900000002"/>
    <n v="-74.033458800000005"/>
    <n v="3192"/>
    <x v="10"/>
    <n v="40.711242300000002"/>
    <n v="-74.055701299999996"/>
    <n v="26202"/>
    <x v="0"/>
    <m/>
    <m/>
    <m/>
    <m/>
    <m/>
    <s v=""/>
    <m/>
    <n v="0"/>
  </r>
  <r>
    <n v="673"/>
    <n v="11"/>
    <m/>
    <m/>
    <m/>
    <m/>
    <d v="2016-08-08T16:29:06"/>
    <d v="2016-08-08T16:40:20"/>
    <n v="3206"/>
    <s v="Hilltop               "/>
    <n v="40.7311689"/>
    <n v="-74.057573599999998"/>
    <n v="3281"/>
    <x v="42"/>
    <n v="40.74590996631558"/>
    <n v="-74.057271480560303"/>
    <n v="26235"/>
    <x v="0"/>
    <m/>
    <m/>
    <m/>
    <m/>
    <n v="1984"/>
    <n v="40"/>
    <m/>
    <n v="1"/>
  </r>
  <r>
    <n v="885"/>
    <n v="14"/>
    <m/>
    <m/>
    <m/>
    <m/>
    <d v="2016-08-08T16:33:10"/>
    <d v="2016-08-08T16:47:56"/>
    <n v="3195"/>
    <s v="Sip Ave               "/>
    <n v="40.730742625306583"/>
    <n v="-74.063783884048462"/>
    <n v="3193"/>
    <x v="4"/>
    <n v="40.724605099886901"/>
    <n v="-74.078405946493149"/>
    <n v="26198"/>
    <x v="0"/>
    <m/>
    <m/>
    <m/>
    <m/>
    <n v="1979"/>
    <n v="45"/>
    <m/>
    <n v="1"/>
  </r>
  <r>
    <n v="1212"/>
    <n v="20"/>
    <m/>
    <m/>
    <m/>
    <m/>
    <d v="2016-08-08T16:35:52"/>
    <d v="2016-08-08T16:56:04"/>
    <n v="3186"/>
    <s v="Grove St PATH         "/>
    <n v="40.71958611647166"/>
    <n v="-74.043117463588715"/>
    <n v="3196"/>
    <x v="37"/>
    <n v="40.744318700000001"/>
    <n v="-74.043990899999997"/>
    <n v="24470"/>
    <x v="0"/>
    <m/>
    <m/>
    <m/>
    <m/>
    <n v="1964"/>
    <n v="60"/>
    <m/>
    <n v="1"/>
  </r>
  <r>
    <n v="244"/>
    <n v="4"/>
    <m/>
    <m/>
    <m/>
    <m/>
    <d v="2016-08-08T16:42:09"/>
    <d v="2016-08-08T16:46:13"/>
    <n v="3183"/>
    <s v="Exchange Place        "/>
    <n v="40.716246900000002"/>
    <n v="-74.033458800000005"/>
    <n v="3267"/>
    <x v="33"/>
    <n v="40.712418823756899"/>
    <n v="-74.038525521755219"/>
    <n v="24484"/>
    <x v="0"/>
    <m/>
    <m/>
    <m/>
    <m/>
    <m/>
    <s v=""/>
    <m/>
    <n v="0"/>
  </r>
  <r>
    <n v="1151"/>
    <n v="19"/>
    <m/>
    <m/>
    <m/>
    <m/>
    <d v="2016-08-08T16:43:37"/>
    <d v="2016-08-08T17:02:49"/>
    <n v="3186"/>
    <s v="Grove St PATH         "/>
    <n v="40.71958611647166"/>
    <n v="-74.043117463588715"/>
    <n v="3207"/>
    <x v="32"/>
    <n v="40.737603700000001"/>
    <n v="-74.052478300000004"/>
    <n v="24502"/>
    <x v="0"/>
    <m/>
    <m/>
    <m/>
    <m/>
    <n v="1985"/>
    <n v="39"/>
    <m/>
    <n v="1"/>
  </r>
  <r>
    <n v="556"/>
    <n v="9"/>
    <m/>
    <m/>
    <m/>
    <m/>
    <d v="2016-08-08T16:44:18"/>
    <d v="2016-08-08T16:53:34"/>
    <n v="3195"/>
    <s v="Sip Ave               "/>
    <n v="40.730742625306583"/>
    <n v="-74.063783884048462"/>
    <n v="3193"/>
    <x v="4"/>
    <n v="40.724605099886901"/>
    <n v="-74.078405946493149"/>
    <n v="26239"/>
    <x v="0"/>
    <m/>
    <m/>
    <m/>
    <m/>
    <n v="1969"/>
    <n v="55"/>
    <m/>
    <n v="1"/>
  </r>
  <r>
    <n v="1200"/>
    <n v="20"/>
    <m/>
    <m/>
    <m/>
    <m/>
    <d v="2016-08-08T16:45:23"/>
    <d v="2016-08-08T17:05:23"/>
    <n v="3183"/>
    <s v="Exchange Place        "/>
    <n v="40.716246900000002"/>
    <n v="-74.033458800000005"/>
    <n v="3186"/>
    <x v="5"/>
    <n v="40.71958611647166"/>
    <n v="-74.043117463588715"/>
    <n v="26260"/>
    <x v="0"/>
    <m/>
    <m/>
    <m/>
    <m/>
    <n v="1967"/>
    <n v="57"/>
    <m/>
    <n v="1"/>
  </r>
  <r>
    <n v="502"/>
    <n v="8"/>
    <m/>
    <m/>
    <m/>
    <m/>
    <d v="2016-08-08T16:47:55"/>
    <d v="2016-08-08T16:56:17"/>
    <n v="3184"/>
    <s v="Paulus Hook           "/>
    <n v="40.7141454"/>
    <n v="-74.033551900000006"/>
    <n v="3203"/>
    <x v="9"/>
    <n v="40.727595966000003"/>
    <n v="-74.044247311000007"/>
    <n v="24583"/>
    <x v="0"/>
    <m/>
    <m/>
    <m/>
    <m/>
    <n v="1970"/>
    <n v="54"/>
    <m/>
    <n v="1"/>
  </r>
  <r>
    <n v="270"/>
    <n v="4"/>
    <m/>
    <m/>
    <m/>
    <m/>
    <d v="2016-08-08T16:49:51"/>
    <d v="2016-08-08T16:54:22"/>
    <n v="3195"/>
    <s v="Sip Ave               "/>
    <n v="40.730742625306583"/>
    <n v="-74.063783884048462"/>
    <n v="3201"/>
    <x v="22"/>
    <n v="40.737710999999997"/>
    <n v="-74.066920999999994"/>
    <n v="26228"/>
    <x v="0"/>
    <m/>
    <m/>
    <m/>
    <m/>
    <n v="1962"/>
    <n v="62"/>
    <m/>
    <n v="1"/>
  </r>
  <r>
    <n v="1469"/>
    <n v="24"/>
    <m/>
    <m/>
    <m/>
    <m/>
    <d v="2016-08-08T16:50:22"/>
    <d v="2016-08-08T17:14:52"/>
    <n v="3203"/>
    <s v="Hamilton Park         "/>
    <n v="40.727595966000003"/>
    <n v="-74.044247311000007"/>
    <n v="3184"/>
    <x v="8"/>
    <n v="40.7141454"/>
    <n v="-74.033551900000006"/>
    <n v="24425"/>
    <x v="0"/>
    <m/>
    <m/>
    <m/>
    <m/>
    <n v="1964"/>
    <n v="60"/>
    <m/>
    <n v="2"/>
  </r>
  <r>
    <n v="1867"/>
    <n v="31"/>
    <m/>
    <m/>
    <m/>
    <m/>
    <d v="2016-08-08T16:51:36"/>
    <d v="2016-08-08T17:22:44"/>
    <n v="3184"/>
    <s v="Paulus Hook           "/>
    <n v="40.7141454"/>
    <n v="-74.033551900000006"/>
    <n v="3275"/>
    <x v="17"/>
    <n v="40.718355198232139"/>
    <n v="-74.038914442062378"/>
    <n v="24433"/>
    <x v="1"/>
    <m/>
    <m/>
    <m/>
    <m/>
    <m/>
    <s v=""/>
    <m/>
    <n v="0"/>
  </r>
  <r>
    <n v="272"/>
    <n v="4"/>
    <m/>
    <m/>
    <m/>
    <m/>
    <d v="2016-08-08T16:51:53"/>
    <d v="2016-08-08T16:56:26"/>
    <n v="3195"/>
    <s v="Sip Ave               "/>
    <n v="40.730742625306583"/>
    <n v="-74.063783884048462"/>
    <n v="3225"/>
    <x v="38"/>
    <n v="40.723658899999997"/>
    <n v="-74.064194299999997"/>
    <n v="24619"/>
    <x v="0"/>
    <m/>
    <m/>
    <m/>
    <m/>
    <n v="1987"/>
    <n v="37"/>
    <m/>
    <n v="1"/>
  </r>
  <r>
    <n v="389"/>
    <n v="6"/>
    <m/>
    <m/>
    <m/>
    <m/>
    <d v="2016-08-08T16:54:55"/>
    <d v="2016-08-08T17:01:24"/>
    <n v="3214"/>
    <s v="Essex Light Rail      "/>
    <n v="40.712774199999998"/>
    <n v="-74.0364857"/>
    <n v="3186"/>
    <x v="5"/>
    <n v="40.71958611647166"/>
    <n v="-74.043117463588715"/>
    <n v="24445"/>
    <x v="0"/>
    <m/>
    <m/>
    <m/>
    <m/>
    <n v="1976"/>
    <n v="48"/>
    <m/>
    <n v="1"/>
  </r>
  <r>
    <n v="490"/>
    <n v="8"/>
    <m/>
    <m/>
    <m/>
    <m/>
    <d v="2016-08-08T16:56:18"/>
    <d v="2016-08-08T17:04:29"/>
    <n v="3187"/>
    <s v="Warren St             "/>
    <n v="40.721123599999999"/>
    <n v="-74.038050949999999"/>
    <n v="3276"/>
    <x v="6"/>
    <n v="40.714584035358932"/>
    <n v="-74.042817056179047"/>
    <n v="24449"/>
    <x v="0"/>
    <m/>
    <m/>
    <m/>
    <m/>
    <n v="1984"/>
    <n v="40"/>
    <m/>
    <n v="2"/>
  </r>
  <r>
    <n v="539"/>
    <n v="8"/>
    <m/>
    <m/>
    <m/>
    <m/>
    <d v="2016-08-08T16:57:27"/>
    <d v="2016-08-08T17:06:27"/>
    <n v="3202"/>
    <s v="Newport PATH          "/>
    <n v="40.727223500000001"/>
    <n v="-74.033758899999995"/>
    <n v="3185"/>
    <x v="13"/>
    <n v="40.717732499999997"/>
    <n v="-74.043845000000005"/>
    <n v="24539"/>
    <x v="0"/>
    <m/>
    <m/>
    <m/>
    <m/>
    <n v="1990"/>
    <n v="34"/>
    <m/>
    <n v="1"/>
  </r>
  <r>
    <n v="273"/>
    <n v="4"/>
    <m/>
    <m/>
    <m/>
    <m/>
    <d v="2016-08-08T16:58:06"/>
    <d v="2016-08-08T17:02:40"/>
    <n v="3202"/>
    <s v="Newport PATH          "/>
    <n v="40.727223500000001"/>
    <n v="-74.033758899999995"/>
    <n v="3187"/>
    <x v="16"/>
    <n v="40.721123599999999"/>
    <n v="-74.038050949999999"/>
    <n v="24515"/>
    <x v="0"/>
    <m/>
    <m/>
    <m/>
    <m/>
    <n v="1969"/>
    <n v="55"/>
    <m/>
    <n v="1"/>
  </r>
  <r>
    <n v="1770"/>
    <n v="29"/>
    <m/>
    <m/>
    <m/>
    <m/>
    <d v="2016-08-08T16:59:22"/>
    <d v="2016-08-08T17:28:53"/>
    <n v="3192"/>
    <s v="Liberty Light Rail    "/>
    <n v="40.711242300000002"/>
    <n v="-74.055701299999996"/>
    <n v="3192"/>
    <x v="10"/>
    <n v="40.711242300000002"/>
    <n v="-74.055701299999996"/>
    <n v="26151"/>
    <x v="0"/>
    <m/>
    <m/>
    <m/>
    <m/>
    <m/>
    <s v=""/>
    <m/>
    <n v="0"/>
  </r>
  <r>
    <n v="252"/>
    <n v="4"/>
    <m/>
    <m/>
    <m/>
    <m/>
    <d v="2016-08-08T16:59:26"/>
    <d v="2016-08-08T17:03:39"/>
    <n v="3186"/>
    <s v="Grove St PATH         "/>
    <n v="40.71958611647166"/>
    <n v="-74.043117463588715"/>
    <n v="3205"/>
    <x v="25"/>
    <n v="40.716539780991937"/>
    <n v="-74.049637913703904"/>
    <n v="26258"/>
    <x v="0"/>
    <m/>
    <m/>
    <m/>
    <m/>
    <n v="1977"/>
    <n v="47"/>
    <m/>
    <n v="1"/>
  </r>
  <r>
    <n v="2031"/>
    <n v="33"/>
    <m/>
    <m/>
    <m/>
    <m/>
    <d v="2016-08-08T16:59:31"/>
    <d v="2016-08-08T17:33:22"/>
    <n v="3186"/>
    <s v="Grove St PATH         "/>
    <n v="40.71958611647166"/>
    <n v="-74.043117463588715"/>
    <n v="3186"/>
    <x v="5"/>
    <n v="40.71958611647166"/>
    <n v="-74.043117463588715"/>
    <n v="26194"/>
    <x v="0"/>
    <m/>
    <m/>
    <m/>
    <m/>
    <n v="1966"/>
    <n v="58"/>
    <m/>
    <n v="1"/>
  </r>
  <r>
    <n v="558"/>
    <n v="9"/>
    <m/>
    <m/>
    <m/>
    <m/>
    <d v="2016-08-08T16:59:43"/>
    <d v="2016-08-08T17:09:02"/>
    <n v="3199"/>
    <s v="Newport Pkwy          "/>
    <n v="40.728744800000001"/>
    <n v="-74.032108199999996"/>
    <n v="3203"/>
    <x v="9"/>
    <n v="40.727595966000003"/>
    <n v="-74.044247311000007"/>
    <n v="26261"/>
    <x v="0"/>
    <m/>
    <m/>
    <m/>
    <m/>
    <n v="1959"/>
    <n v="65"/>
    <m/>
    <n v="1"/>
  </r>
  <r>
    <n v="456"/>
    <n v="7"/>
    <m/>
    <m/>
    <m/>
    <m/>
    <d v="2016-08-08T16:59:43"/>
    <d v="2016-08-08T17:07:19"/>
    <n v="3202"/>
    <s v="Newport PATH          "/>
    <n v="40.727223500000001"/>
    <n v="-74.033758899999995"/>
    <n v="3186"/>
    <x v="5"/>
    <n v="40.71958611647166"/>
    <n v="-74.043117463588715"/>
    <n v="24390"/>
    <x v="0"/>
    <m/>
    <m/>
    <m/>
    <m/>
    <n v="1983"/>
    <n v="41"/>
    <m/>
    <n v="1"/>
  </r>
  <r>
    <n v="1751"/>
    <n v="29"/>
    <m/>
    <m/>
    <m/>
    <m/>
    <d v="2016-08-08T16:59:54"/>
    <d v="2016-08-08T17:29:06"/>
    <n v="3192"/>
    <s v="Liberty Light Rail    "/>
    <n v="40.711242300000002"/>
    <n v="-74.055701299999996"/>
    <n v="3192"/>
    <x v="10"/>
    <n v="40.711242300000002"/>
    <n v="-74.055701299999996"/>
    <n v="26202"/>
    <x v="0"/>
    <m/>
    <m/>
    <m/>
    <m/>
    <m/>
    <s v=""/>
    <m/>
    <n v="0"/>
  </r>
  <r>
    <n v="298"/>
    <n v="4"/>
    <m/>
    <m/>
    <m/>
    <m/>
    <d v="2016-08-08T16:59:56"/>
    <d v="2016-08-08T17:04:54"/>
    <n v="3194"/>
    <s v="McGinley Square       "/>
    <n v="40.725339925355797"/>
    <n v="-74.067622125148773"/>
    <n v="3195"/>
    <x v="3"/>
    <n v="40.730742625306583"/>
    <n v="-74.063783884048462"/>
    <n v="24577"/>
    <x v="0"/>
    <m/>
    <m/>
    <m/>
    <m/>
    <n v="1956"/>
    <n v="68"/>
    <m/>
    <n v="1"/>
  </r>
  <r>
    <n v="773"/>
    <n v="12"/>
    <m/>
    <m/>
    <m/>
    <m/>
    <d v="2016-08-08T17:00:05"/>
    <d v="2016-08-08T17:12:59"/>
    <n v="3202"/>
    <s v="Newport PATH          "/>
    <n v="40.727223500000001"/>
    <n v="-74.033758899999995"/>
    <n v="3184"/>
    <x v="8"/>
    <n v="40.7141454"/>
    <n v="-74.033551900000006"/>
    <n v="24596"/>
    <x v="0"/>
    <m/>
    <m/>
    <m/>
    <m/>
    <n v="1986"/>
    <n v="38"/>
    <m/>
    <n v="1"/>
  </r>
  <r>
    <n v="167"/>
    <n v="2"/>
    <m/>
    <m/>
    <m/>
    <m/>
    <d v="2016-08-08T17:00:06"/>
    <d v="2016-08-08T17:02:54"/>
    <n v="3211"/>
    <s v="Newark Ave            "/>
    <n v="40.721525149999998"/>
    <n v="-74.046304543000005"/>
    <n v="3211"/>
    <x v="14"/>
    <n v="40.721525149999998"/>
    <n v="-74.046304543000005"/>
    <n v="24601"/>
    <x v="0"/>
    <m/>
    <m/>
    <m/>
    <m/>
    <n v="1980"/>
    <n v="44"/>
    <m/>
    <n v="1"/>
  </r>
  <r>
    <n v="326"/>
    <n v="5"/>
    <m/>
    <m/>
    <m/>
    <m/>
    <d v="2016-08-08T17:00:26"/>
    <d v="2016-08-08T17:05:53"/>
    <n v="3187"/>
    <s v="Warren St             "/>
    <n v="40.721123599999999"/>
    <n v="-74.038050949999999"/>
    <n v="3203"/>
    <x v="9"/>
    <n v="40.727595966000003"/>
    <n v="-74.044247311000007"/>
    <n v="26431"/>
    <x v="0"/>
    <m/>
    <m/>
    <m/>
    <m/>
    <n v="1983"/>
    <n v="41"/>
    <m/>
    <n v="1"/>
  </r>
  <r>
    <n v="630"/>
    <n v="10"/>
    <m/>
    <m/>
    <m/>
    <m/>
    <d v="2016-08-08T17:01:29"/>
    <d v="2016-08-08T17:11:59"/>
    <n v="3202"/>
    <s v="Newport PATH          "/>
    <n v="40.727223500000001"/>
    <n v="-74.033758899999995"/>
    <n v="3276"/>
    <x v="6"/>
    <n v="40.714584035358932"/>
    <n v="-74.042817056179047"/>
    <n v="24486"/>
    <x v="0"/>
    <m/>
    <m/>
    <m/>
    <m/>
    <n v="1990"/>
    <n v="34"/>
    <m/>
    <n v="1"/>
  </r>
  <r>
    <n v="199"/>
    <n v="3"/>
    <m/>
    <m/>
    <m/>
    <m/>
    <d v="2016-08-08T17:02:33"/>
    <d v="2016-08-08T17:05:52"/>
    <n v="3278"/>
    <s v="Monmouth and 6th      "/>
    <n v="40.725685483629007"/>
    <n v="-74.048790335655212"/>
    <n v="3211"/>
    <x v="14"/>
    <n v="40.721525149999998"/>
    <n v="-74.046304543000005"/>
    <n v="24391"/>
    <x v="0"/>
    <m/>
    <m/>
    <m/>
    <m/>
    <n v="1975"/>
    <n v="49"/>
    <m/>
    <n v="1"/>
  </r>
  <r>
    <n v="1326"/>
    <n v="22"/>
    <m/>
    <m/>
    <m/>
    <m/>
    <d v="2016-08-08T17:04:02"/>
    <d v="2016-08-08T17:26:09"/>
    <n v="3205"/>
    <s v="JC Medical Center     "/>
    <n v="40.716539780991937"/>
    <n v="-74.049637913703904"/>
    <n v="3192"/>
    <x v="10"/>
    <n v="40.711242300000002"/>
    <n v="-74.055701299999996"/>
    <n v="26258"/>
    <x v="0"/>
    <m/>
    <m/>
    <m/>
    <m/>
    <n v="1954"/>
    <n v="70"/>
    <m/>
    <n v="1"/>
  </r>
  <r>
    <n v="709"/>
    <n v="11"/>
    <m/>
    <m/>
    <m/>
    <m/>
    <d v="2016-08-08T17:04:27"/>
    <d v="2016-08-08T17:16:16"/>
    <n v="3183"/>
    <s v="Exchange Place        "/>
    <n v="40.716246900000002"/>
    <n v="-74.033458800000005"/>
    <n v="3199"/>
    <x v="21"/>
    <n v="40.728744800000001"/>
    <n v="-74.032108199999996"/>
    <n v="24705"/>
    <x v="0"/>
    <m/>
    <m/>
    <m/>
    <m/>
    <n v="1981"/>
    <n v="43"/>
    <m/>
    <n v="1"/>
  </r>
  <r>
    <n v="630"/>
    <n v="10"/>
    <m/>
    <m/>
    <m/>
    <m/>
    <d v="2016-08-08T17:04:27"/>
    <d v="2016-08-08T17:14:57"/>
    <n v="3183"/>
    <s v="Exchange Place        "/>
    <n v="40.716246900000002"/>
    <n v="-74.033458800000005"/>
    <n v="3279"/>
    <x v="26"/>
    <n v="40.721630142638354"/>
    <n v="-74.04996782541275"/>
    <n v="24448"/>
    <x v="0"/>
    <m/>
    <m/>
    <m/>
    <m/>
    <n v="1984"/>
    <n v="40"/>
    <m/>
    <n v="1"/>
  </r>
  <r>
    <n v="327"/>
    <n v="5"/>
    <m/>
    <m/>
    <m/>
    <m/>
    <d v="2016-08-08T17:05:18"/>
    <d v="2016-08-08T17:10:45"/>
    <n v="3273"/>
    <s v="Manila &amp; 1st          "/>
    <n v="40.721650724879986"/>
    <n v="-74.042884111404419"/>
    <n v="3209"/>
    <x v="28"/>
    <n v="40.724176499999999"/>
    <n v="-74.050656399999994"/>
    <n v="26238"/>
    <x v="0"/>
    <m/>
    <m/>
    <m/>
    <m/>
    <n v="1993"/>
    <n v="31"/>
    <m/>
    <n v="2"/>
  </r>
  <r>
    <n v="626"/>
    <n v="10"/>
    <m/>
    <m/>
    <m/>
    <m/>
    <d v="2016-08-08T17:05:32"/>
    <d v="2016-08-08T17:15:59"/>
    <n v="3202"/>
    <s v="Newport PATH          "/>
    <n v="40.727223500000001"/>
    <n v="-74.033758899999995"/>
    <n v="3184"/>
    <x v="8"/>
    <n v="40.7141454"/>
    <n v="-74.033551900000006"/>
    <n v="24481"/>
    <x v="0"/>
    <m/>
    <m/>
    <m/>
    <m/>
    <n v="1959"/>
    <n v="65"/>
    <m/>
    <n v="2"/>
  </r>
  <r>
    <n v="905"/>
    <n v="15"/>
    <m/>
    <m/>
    <m/>
    <m/>
    <d v="2016-08-08T17:05:59"/>
    <d v="2016-08-08T17:21:05"/>
    <n v="3187"/>
    <s v="Warren St             "/>
    <n v="40.721123599999999"/>
    <n v="-74.038050949999999"/>
    <n v="3207"/>
    <x v="32"/>
    <n v="40.737603700000001"/>
    <n v="-74.052478300000004"/>
    <n v="26161"/>
    <x v="0"/>
    <m/>
    <m/>
    <m/>
    <m/>
    <n v="1989"/>
    <n v="35"/>
    <m/>
    <n v="1"/>
  </r>
  <r>
    <n v="448"/>
    <n v="7"/>
    <m/>
    <m/>
    <m/>
    <m/>
    <d v="2016-08-08T17:07:23"/>
    <d v="2016-08-08T17:14:52"/>
    <n v="3194"/>
    <s v="McGinley Square       "/>
    <n v="40.725339925355797"/>
    <n v="-74.067622125148773"/>
    <n v="3205"/>
    <x v="25"/>
    <n v="40.716539780991937"/>
    <n v="-74.049637913703904"/>
    <n v="24584"/>
    <x v="0"/>
    <m/>
    <m/>
    <m/>
    <m/>
    <n v="1986"/>
    <n v="38"/>
    <m/>
    <n v="1"/>
  </r>
  <r>
    <n v="368"/>
    <n v="6"/>
    <m/>
    <m/>
    <m/>
    <m/>
    <d v="2016-08-08T17:07:28"/>
    <d v="2016-08-08T17:13:36"/>
    <n v="3184"/>
    <s v="Paulus Hook           "/>
    <n v="40.7141454"/>
    <n v="-74.033551900000006"/>
    <n v="3185"/>
    <x v="13"/>
    <n v="40.717732499999997"/>
    <n v="-74.043845000000005"/>
    <n v="24411"/>
    <x v="0"/>
    <m/>
    <m/>
    <m/>
    <m/>
    <n v="1957"/>
    <n v="67"/>
    <m/>
    <n v="1"/>
  </r>
  <r>
    <n v="206"/>
    <n v="3"/>
    <m/>
    <m/>
    <m/>
    <m/>
    <d v="2016-08-08T17:07:32"/>
    <d v="2016-08-08T17:10:58"/>
    <n v="3185"/>
    <s v="City Hall             "/>
    <n v="40.717732499999997"/>
    <n v="-74.043845000000005"/>
    <n v="3272"/>
    <x v="39"/>
    <n v="40.723331586464361"/>
    <n v="-74.045952558517442"/>
    <n v="26222"/>
    <x v="0"/>
    <m/>
    <m/>
    <m/>
    <m/>
    <n v="1962"/>
    <n v="62"/>
    <m/>
    <n v="1"/>
  </r>
  <r>
    <n v="346"/>
    <n v="5"/>
    <m/>
    <m/>
    <m/>
    <m/>
    <d v="2016-08-08T17:09:18"/>
    <d v="2016-08-08T17:15:04"/>
    <n v="3186"/>
    <s v="Grove St PATH         "/>
    <n v="40.71958611647166"/>
    <n v="-74.043117463588715"/>
    <n v="3267"/>
    <x v="33"/>
    <n v="40.712418823756899"/>
    <n v="-74.038525521755219"/>
    <n v="26260"/>
    <x v="0"/>
    <m/>
    <m/>
    <m/>
    <m/>
    <n v="1965"/>
    <n v="59"/>
    <m/>
    <n v="1"/>
  </r>
  <r>
    <n v="887"/>
    <n v="14"/>
    <m/>
    <m/>
    <m/>
    <m/>
    <d v="2016-08-08T17:09:31"/>
    <d v="2016-08-08T17:24:19"/>
    <n v="3183"/>
    <s v="Exchange Place        "/>
    <n v="40.716246900000002"/>
    <n v="-74.033458800000005"/>
    <n v="3220"/>
    <x v="24"/>
    <n v="40.734961020009514"/>
    <n v="-74.059503078460693"/>
    <n v="26255"/>
    <x v="0"/>
    <m/>
    <m/>
    <m/>
    <m/>
    <n v="1985"/>
    <n v="39"/>
    <m/>
    <n v="1"/>
  </r>
  <r>
    <n v="1579"/>
    <n v="26"/>
    <m/>
    <m/>
    <m/>
    <m/>
    <d v="2016-08-08T17:09:39"/>
    <d v="2016-08-08T17:35:58"/>
    <n v="3195"/>
    <s v="Sip Ave               "/>
    <n v="40.730742625306583"/>
    <n v="-74.063783884048462"/>
    <n v="3216"/>
    <x v="31"/>
    <n v="40.697029899999997"/>
    <n v="-74.096936600000006"/>
    <n v="26252"/>
    <x v="0"/>
    <m/>
    <m/>
    <m/>
    <m/>
    <n v="1963"/>
    <n v="61"/>
    <m/>
    <n v="1"/>
  </r>
  <r>
    <n v="388"/>
    <n v="6"/>
    <m/>
    <m/>
    <m/>
    <m/>
    <d v="2016-08-08T17:12:36"/>
    <d v="2016-08-08T17:19:04"/>
    <n v="3211"/>
    <s v="Newark Ave            "/>
    <n v="40.721525149999998"/>
    <n v="-74.046304543000005"/>
    <n v="3186"/>
    <x v="5"/>
    <n v="40.71958611647166"/>
    <n v="-74.043117463588715"/>
    <n v="26279"/>
    <x v="1"/>
    <m/>
    <m/>
    <m/>
    <m/>
    <m/>
    <s v=""/>
    <m/>
    <n v="0"/>
  </r>
  <r>
    <n v="349"/>
    <n v="5"/>
    <m/>
    <m/>
    <m/>
    <m/>
    <d v="2016-08-08T17:14:59"/>
    <d v="2016-08-08T17:20:49"/>
    <n v="3195"/>
    <s v="Sip Ave               "/>
    <n v="40.730742625306583"/>
    <n v="-74.063783884048462"/>
    <n v="3207"/>
    <x v="32"/>
    <n v="40.737603700000001"/>
    <n v="-74.052478300000004"/>
    <n v="24559"/>
    <x v="0"/>
    <m/>
    <m/>
    <m/>
    <m/>
    <n v="1992"/>
    <n v="32"/>
    <m/>
    <n v="1"/>
  </r>
  <r>
    <n v="1809"/>
    <n v="30"/>
    <m/>
    <m/>
    <m/>
    <m/>
    <d v="2016-08-08T17:15:22"/>
    <d v="2016-08-08T17:45:32"/>
    <n v="3202"/>
    <s v="Newport PATH          "/>
    <n v="40.727223500000001"/>
    <n v="-74.033758899999995"/>
    <n v="3276"/>
    <x v="6"/>
    <n v="40.714584035358932"/>
    <n v="-74.042817056179047"/>
    <n v="24518"/>
    <x v="1"/>
    <m/>
    <m/>
    <m/>
    <m/>
    <m/>
    <s v=""/>
    <m/>
    <n v="0"/>
  </r>
  <r>
    <n v="398"/>
    <n v="6"/>
    <m/>
    <m/>
    <m/>
    <m/>
    <d v="2016-08-08T17:16:25"/>
    <d v="2016-08-08T17:23:03"/>
    <n v="3225"/>
    <s v="Baldwin at Montgomery "/>
    <n v="40.723658899999997"/>
    <n v="-74.064194299999997"/>
    <n v="3195"/>
    <x v="3"/>
    <n v="40.730742625306583"/>
    <n v="-74.063783884048462"/>
    <n v="24590"/>
    <x v="0"/>
    <m/>
    <m/>
    <m/>
    <m/>
    <n v="1989"/>
    <n v="35"/>
    <m/>
    <n v="1"/>
  </r>
  <r>
    <n v="154"/>
    <n v="2"/>
    <m/>
    <m/>
    <m/>
    <m/>
    <d v="2016-08-08T17:17:18"/>
    <d v="2016-08-08T17:19:52"/>
    <n v="3213"/>
    <s v="Van Vorst Park        "/>
    <n v="40.718488919999999"/>
    <n v="-74.047726624999996"/>
    <n v="3186"/>
    <x v="5"/>
    <n v="40.71958611647166"/>
    <n v="-74.043117463588715"/>
    <n v="26187"/>
    <x v="0"/>
    <m/>
    <m/>
    <m/>
    <m/>
    <n v="1989"/>
    <n v="35"/>
    <m/>
    <n v="1"/>
  </r>
  <r>
    <n v="387"/>
    <n v="6"/>
    <m/>
    <m/>
    <m/>
    <m/>
    <d v="2016-08-08T17:17:35"/>
    <d v="2016-08-08T17:24:02"/>
    <n v="3202"/>
    <s v="Newport PATH          "/>
    <n v="40.727223500000001"/>
    <n v="-74.033758899999995"/>
    <n v="3183"/>
    <x v="11"/>
    <n v="40.716246900000002"/>
    <n v="-74.033458800000005"/>
    <n v="26210"/>
    <x v="0"/>
    <m/>
    <m/>
    <m/>
    <m/>
    <n v="1988"/>
    <n v="36"/>
    <m/>
    <n v="1"/>
  </r>
  <r>
    <n v="768"/>
    <n v="12"/>
    <m/>
    <m/>
    <m/>
    <m/>
    <d v="2016-08-08T17:17:59"/>
    <d v="2016-08-08T17:30:48"/>
    <n v="3195"/>
    <s v="Sip Ave               "/>
    <n v="40.730742625306583"/>
    <n v="-74.063783884048462"/>
    <n v="3195"/>
    <x v="3"/>
    <n v="40.730742625306583"/>
    <n v="-74.063783884048462"/>
    <n v="26232"/>
    <x v="0"/>
    <m/>
    <m/>
    <m/>
    <m/>
    <n v="1984"/>
    <n v="40"/>
    <m/>
    <n v="1"/>
  </r>
  <r>
    <n v="777"/>
    <n v="12"/>
    <m/>
    <m/>
    <m/>
    <m/>
    <d v="2016-08-08T17:20:02"/>
    <d v="2016-08-08T17:33:00"/>
    <n v="3186"/>
    <s v="Grove St PATH         "/>
    <n v="40.71958611647166"/>
    <n v="-74.043117463588715"/>
    <n v="3220"/>
    <x v="24"/>
    <n v="40.734961020009514"/>
    <n v="-74.059503078460693"/>
    <n v="24390"/>
    <x v="0"/>
    <m/>
    <m/>
    <m/>
    <m/>
    <m/>
    <s v=""/>
    <m/>
    <n v="0"/>
  </r>
  <r>
    <n v="236"/>
    <n v="3"/>
    <m/>
    <m/>
    <m/>
    <m/>
    <d v="2016-08-08T17:20:15"/>
    <d v="2016-08-08T17:24:11"/>
    <n v="3272"/>
    <s v="Jersey &amp; 3rd          "/>
    <n v="40.723331586464361"/>
    <n v="-74.045952558517442"/>
    <n v="3185"/>
    <x v="13"/>
    <n v="40.717732499999997"/>
    <n v="-74.043845000000005"/>
    <n v="26222"/>
    <x v="0"/>
    <m/>
    <m/>
    <m/>
    <m/>
    <n v="1962"/>
    <n v="62"/>
    <m/>
    <n v="1"/>
  </r>
  <r>
    <n v="483"/>
    <n v="8"/>
    <m/>
    <m/>
    <m/>
    <m/>
    <d v="2016-08-08T17:21:14"/>
    <d v="2016-08-08T17:29:17"/>
    <n v="3203"/>
    <s v="Hamilton Park         "/>
    <n v="40.727595966000003"/>
    <n v="-74.044247311000007"/>
    <n v="3186"/>
    <x v="5"/>
    <n v="40.71958611647166"/>
    <n v="-74.043117463588715"/>
    <n v="26261"/>
    <x v="0"/>
    <m/>
    <m/>
    <m/>
    <m/>
    <n v="1956"/>
    <n v="68"/>
    <m/>
    <n v="1"/>
  </r>
  <r>
    <n v="170"/>
    <n v="2"/>
    <m/>
    <m/>
    <m/>
    <m/>
    <d v="2016-08-08T17:22:11"/>
    <d v="2016-08-08T17:25:01"/>
    <n v="3272"/>
    <s v="Jersey &amp; 3rd          "/>
    <n v="40.723331586464361"/>
    <n v="-74.045952558517442"/>
    <n v="3203"/>
    <x v="9"/>
    <n v="40.727595966000003"/>
    <n v="-74.044247311000007"/>
    <n v="26189"/>
    <x v="0"/>
    <m/>
    <m/>
    <m/>
    <m/>
    <n v="1992"/>
    <n v="32"/>
    <m/>
    <n v="1"/>
  </r>
  <r>
    <n v="833"/>
    <n v="13"/>
    <m/>
    <m/>
    <m/>
    <m/>
    <d v="2016-08-08T17:22:45"/>
    <d v="2016-08-08T17:36:38"/>
    <n v="3186"/>
    <s v="Grove St PATH         "/>
    <n v="40.71958611647166"/>
    <n v="-74.043117463588715"/>
    <n v="3207"/>
    <x v="32"/>
    <n v="40.737603700000001"/>
    <n v="-74.052478300000004"/>
    <n v="26279"/>
    <x v="0"/>
    <m/>
    <m/>
    <m/>
    <m/>
    <n v="1991"/>
    <n v="33"/>
    <m/>
    <n v="1"/>
  </r>
  <r>
    <n v="358"/>
    <n v="5"/>
    <m/>
    <m/>
    <m/>
    <m/>
    <d v="2016-08-08T17:23:13"/>
    <d v="2016-08-08T17:29:12"/>
    <n v="3186"/>
    <s v="Grove St PATH         "/>
    <n v="40.71958611647166"/>
    <n v="-74.043117463588715"/>
    <n v="3203"/>
    <x v="9"/>
    <n v="40.727595966000003"/>
    <n v="-74.044247311000007"/>
    <n v="26291"/>
    <x v="0"/>
    <m/>
    <m/>
    <m/>
    <m/>
    <n v="1977"/>
    <n v="47"/>
    <m/>
    <n v="2"/>
  </r>
  <r>
    <n v="238"/>
    <n v="3"/>
    <m/>
    <m/>
    <m/>
    <m/>
    <d v="2016-08-08T17:23:54"/>
    <d v="2016-08-08T17:27:53"/>
    <n v="3186"/>
    <s v="Grove St PATH         "/>
    <n v="40.71958611647166"/>
    <n v="-74.043117463588715"/>
    <n v="3203"/>
    <x v="9"/>
    <n v="40.727595966000003"/>
    <n v="-74.044247311000007"/>
    <n v="26187"/>
    <x v="0"/>
    <m/>
    <m/>
    <m/>
    <m/>
    <n v="1984"/>
    <n v="40"/>
    <m/>
    <n v="2"/>
  </r>
  <r>
    <n v="526"/>
    <n v="8"/>
    <m/>
    <m/>
    <m/>
    <m/>
    <d v="2016-08-08T17:25:00"/>
    <d v="2016-08-08T17:33:47"/>
    <n v="3186"/>
    <s v="Grove St PATH         "/>
    <n v="40.71958611647166"/>
    <n v="-74.043117463588715"/>
    <n v="3276"/>
    <x v="6"/>
    <n v="40.714584035358932"/>
    <n v="-74.042817056179047"/>
    <n v="24445"/>
    <x v="0"/>
    <m/>
    <m/>
    <m/>
    <m/>
    <m/>
    <s v=""/>
    <m/>
    <n v="0"/>
  </r>
  <r>
    <n v="573"/>
    <n v="9"/>
    <m/>
    <m/>
    <m/>
    <m/>
    <d v="2016-08-08T17:25:08"/>
    <d v="2016-08-08T17:34:41"/>
    <n v="3184"/>
    <s v="Paulus Hook           "/>
    <n v="40.7141454"/>
    <n v="-74.033551900000006"/>
    <n v="3203"/>
    <x v="9"/>
    <n v="40.727595966000003"/>
    <n v="-74.044247311000007"/>
    <n v="26292"/>
    <x v="0"/>
    <m/>
    <m/>
    <m/>
    <m/>
    <n v="1976"/>
    <n v="48"/>
    <m/>
    <n v="1"/>
  </r>
  <r>
    <n v="61"/>
    <n v="1"/>
    <m/>
    <m/>
    <m/>
    <m/>
    <d v="2016-08-08T17:25:24"/>
    <d v="2016-08-08T17:26:26"/>
    <n v="3267"/>
    <s v="Morris Canal          "/>
    <n v="40.712418823756899"/>
    <n v="-74.038525521755219"/>
    <n v="3214"/>
    <x v="19"/>
    <n v="40.712774199999998"/>
    <n v="-74.0364857"/>
    <n v="26176"/>
    <x v="0"/>
    <m/>
    <m/>
    <m/>
    <m/>
    <n v="1968"/>
    <n v="56"/>
    <m/>
    <n v="1"/>
  </r>
  <r>
    <n v="922"/>
    <n v="15"/>
    <m/>
    <m/>
    <m/>
    <m/>
    <d v="2016-08-08T17:26:22"/>
    <d v="2016-08-08T17:41:44"/>
    <n v="3202"/>
    <s v="Newport PATH          "/>
    <n v="40.727223500000001"/>
    <n v="-74.033758899999995"/>
    <n v="3225"/>
    <x v="38"/>
    <n v="40.723658899999997"/>
    <n v="-74.064194299999997"/>
    <n v="24626"/>
    <x v="0"/>
    <m/>
    <m/>
    <m/>
    <m/>
    <n v="1984"/>
    <n v="40"/>
    <m/>
    <n v="1"/>
  </r>
  <r>
    <n v="136"/>
    <n v="2"/>
    <m/>
    <m/>
    <m/>
    <m/>
    <d v="2016-08-08T17:27:39"/>
    <d v="2016-08-08T17:29:55"/>
    <n v="3186"/>
    <s v="Grove St PATH         "/>
    <n v="40.71958611647166"/>
    <n v="-74.043117463588715"/>
    <n v="3213"/>
    <x v="7"/>
    <n v="40.718488919999999"/>
    <n v="-74.047726624999996"/>
    <n v="24443"/>
    <x v="0"/>
    <m/>
    <m/>
    <m/>
    <m/>
    <n v="1969"/>
    <n v="55"/>
    <m/>
    <n v="1"/>
  </r>
  <r>
    <n v="1001"/>
    <n v="16"/>
    <m/>
    <m/>
    <m/>
    <m/>
    <d v="2016-08-08T17:27:38"/>
    <d v="2016-08-08T17:44:20"/>
    <n v="3183"/>
    <s v="Exchange Place        "/>
    <n v="40.716246900000002"/>
    <n v="-74.033458800000005"/>
    <n v="3212"/>
    <x v="40"/>
    <n v="40.734785817999999"/>
    <n v="-74.050443635999997"/>
    <n v="26210"/>
    <x v="0"/>
    <m/>
    <m/>
    <m/>
    <m/>
    <n v="1985"/>
    <n v="39"/>
    <m/>
    <n v="1"/>
  </r>
  <r>
    <n v="2128"/>
    <n v="35"/>
    <m/>
    <m/>
    <m/>
    <m/>
    <d v="2016-08-08T17:29:00"/>
    <d v="2016-08-08T18:04:29"/>
    <n v="3183"/>
    <s v="Exchange Place        "/>
    <n v="40.716246900000002"/>
    <n v="-74.033458800000005"/>
    <n v="3196"/>
    <x v="37"/>
    <n v="40.744318700000001"/>
    <n v="-74.043990899999997"/>
    <n v="26160"/>
    <x v="0"/>
    <m/>
    <m/>
    <m/>
    <m/>
    <n v="1983"/>
    <n v="41"/>
    <m/>
    <n v="1"/>
  </r>
  <r>
    <n v="623"/>
    <n v="10"/>
    <m/>
    <m/>
    <m/>
    <m/>
    <d v="2016-08-08T17:29:08"/>
    <d v="2016-08-08T17:39:32"/>
    <n v="3202"/>
    <s v="Newport PATH          "/>
    <n v="40.727223500000001"/>
    <n v="-74.033758899999995"/>
    <n v="3209"/>
    <x v="28"/>
    <n v="40.724176499999999"/>
    <n v="-74.050656399999994"/>
    <n v="24388"/>
    <x v="0"/>
    <m/>
    <m/>
    <m/>
    <m/>
    <n v="1978"/>
    <n v="46"/>
    <m/>
    <n v="1"/>
  </r>
  <r>
    <n v="413"/>
    <n v="6"/>
    <m/>
    <m/>
    <m/>
    <m/>
    <d v="2016-08-08T17:29:27"/>
    <d v="2016-08-08T17:36:21"/>
    <n v="3195"/>
    <s v="Sip Ave               "/>
    <n v="40.730742625306583"/>
    <n v="-74.063783884048462"/>
    <n v="3279"/>
    <x v="26"/>
    <n v="40.721630142638354"/>
    <n v="-74.04996782541275"/>
    <n v="26287"/>
    <x v="0"/>
    <m/>
    <m/>
    <m/>
    <m/>
    <n v="1970"/>
    <n v="54"/>
    <m/>
    <n v="1"/>
  </r>
  <r>
    <n v="691"/>
    <n v="11"/>
    <m/>
    <m/>
    <m/>
    <m/>
    <d v="2016-08-08T17:30:17"/>
    <d v="2016-08-08T17:41:48"/>
    <n v="3195"/>
    <s v="Sip Ave               "/>
    <n v="40.730742625306583"/>
    <n v="-74.063783884048462"/>
    <n v="3210"/>
    <x v="27"/>
    <n v="40.742677141000001"/>
    <n v="-74.051788633000001"/>
    <n v="26217"/>
    <x v="0"/>
    <m/>
    <m/>
    <m/>
    <m/>
    <n v="1993"/>
    <n v="31"/>
    <m/>
    <n v="0"/>
  </r>
  <r>
    <n v="1451"/>
    <n v="24"/>
    <m/>
    <m/>
    <m/>
    <m/>
    <d v="2016-08-08T17:31:00"/>
    <d v="2016-08-08T17:55:12"/>
    <n v="3183"/>
    <s v="Exchange Place        "/>
    <n v="40.716246900000002"/>
    <n v="-74.033458800000005"/>
    <n v="3215"/>
    <x v="36"/>
    <n v="40.746729899999998"/>
    <n v="-74.049250900000004"/>
    <n v="24379"/>
    <x v="0"/>
    <m/>
    <m/>
    <m/>
    <m/>
    <n v="1983"/>
    <n v="41"/>
    <m/>
    <n v="1"/>
  </r>
  <r>
    <n v="2527"/>
    <n v="42"/>
    <m/>
    <m/>
    <m/>
    <m/>
    <d v="2016-08-08T17:31:07"/>
    <d v="2016-08-08T18:13:15"/>
    <n v="3192"/>
    <s v="Liberty Light Rail    "/>
    <n v="40.711242300000002"/>
    <n v="-74.055701299999996"/>
    <n v="3192"/>
    <x v="10"/>
    <n v="40.711242300000002"/>
    <n v="-74.055701299999996"/>
    <n v="26151"/>
    <x v="0"/>
    <m/>
    <m/>
    <m/>
    <m/>
    <m/>
    <s v=""/>
    <m/>
    <n v="0"/>
  </r>
  <r>
    <n v="2517"/>
    <n v="41"/>
    <m/>
    <m/>
    <m/>
    <m/>
    <d v="2016-08-08T17:31:28"/>
    <d v="2016-08-08T18:13:26"/>
    <n v="3192"/>
    <s v="Liberty Light Rail    "/>
    <n v="40.711242300000002"/>
    <n v="-74.055701299999996"/>
    <n v="3192"/>
    <x v="10"/>
    <n v="40.711242300000002"/>
    <n v="-74.055701299999996"/>
    <n v="26202"/>
    <x v="0"/>
    <m/>
    <m/>
    <m/>
    <m/>
    <m/>
    <s v=""/>
    <m/>
    <n v="0"/>
  </r>
  <r>
    <n v="144"/>
    <n v="2"/>
    <m/>
    <m/>
    <m/>
    <m/>
    <d v="2016-08-08T17:31:31"/>
    <d v="2016-08-08T17:33:56"/>
    <n v="3188"/>
    <s v="NJCU                  "/>
    <n v="40.710108699999999"/>
    <n v="-74.085848900000002"/>
    <n v="3189"/>
    <x v="35"/>
    <n v="40.714402"/>
    <n v="-74.088772300000002"/>
    <n v="24721"/>
    <x v="0"/>
    <m/>
    <m/>
    <m/>
    <m/>
    <n v="1972"/>
    <n v="52"/>
    <m/>
    <n v="1"/>
  </r>
  <r>
    <n v="218"/>
    <n v="3"/>
    <m/>
    <m/>
    <m/>
    <m/>
    <d v="2016-08-08T17:31:42"/>
    <d v="2016-08-08T17:35:21"/>
    <n v="3186"/>
    <s v="Grove St PATH         "/>
    <n v="40.71958611647166"/>
    <n v="-74.043117463588715"/>
    <n v="3209"/>
    <x v="28"/>
    <n v="40.724176499999999"/>
    <n v="-74.050656399999994"/>
    <n v="26261"/>
    <x v="0"/>
    <m/>
    <m/>
    <m/>
    <m/>
    <n v="1976"/>
    <n v="48"/>
    <m/>
    <n v="1"/>
  </r>
  <r>
    <n v="479"/>
    <n v="7"/>
    <m/>
    <m/>
    <m/>
    <m/>
    <d v="2016-08-08T17:31:48"/>
    <d v="2016-08-08T17:39:48"/>
    <n v="3199"/>
    <s v="Newport Pkwy          "/>
    <n v="40.728744800000001"/>
    <n v="-74.032108199999996"/>
    <n v="3186"/>
    <x v="5"/>
    <n v="40.71958611647166"/>
    <n v="-74.043117463588715"/>
    <n v="24688"/>
    <x v="0"/>
    <m/>
    <m/>
    <m/>
    <m/>
    <n v="1987"/>
    <n v="37"/>
    <m/>
    <n v="2"/>
  </r>
  <r>
    <n v="683"/>
    <n v="11"/>
    <m/>
    <m/>
    <m/>
    <m/>
    <d v="2016-08-08T17:32:43"/>
    <d v="2016-08-08T17:44:06"/>
    <n v="3184"/>
    <s v="Paulus Hook           "/>
    <n v="40.7141454"/>
    <n v="-74.033551900000006"/>
    <n v="3202"/>
    <x v="15"/>
    <n v="40.727223500000001"/>
    <n v="-74.033758899999995"/>
    <n v="26174"/>
    <x v="0"/>
    <m/>
    <m/>
    <m/>
    <m/>
    <n v="1990"/>
    <n v="34"/>
    <m/>
    <n v="2"/>
  </r>
  <r>
    <n v="481"/>
    <n v="8"/>
    <m/>
    <m/>
    <m/>
    <m/>
    <d v="2016-08-08T17:33:48"/>
    <d v="2016-08-08T17:41:50"/>
    <n v="3183"/>
    <s v="Exchange Place        "/>
    <n v="40.716246900000002"/>
    <n v="-74.033458800000005"/>
    <n v="3199"/>
    <x v="21"/>
    <n v="40.728744800000001"/>
    <n v="-74.032108199999996"/>
    <n v="26293"/>
    <x v="0"/>
    <m/>
    <m/>
    <m/>
    <m/>
    <n v="1961"/>
    <n v="63"/>
    <m/>
    <n v="1"/>
  </r>
  <r>
    <n v="481"/>
    <n v="8"/>
    <m/>
    <m/>
    <m/>
    <m/>
    <d v="2016-08-08T17:34:48"/>
    <d v="2016-08-08T17:42:50"/>
    <n v="3267"/>
    <s v="Morris Canal          "/>
    <n v="40.712418823756899"/>
    <n v="-74.038525521755219"/>
    <n v="3202"/>
    <x v="15"/>
    <n v="40.727223500000001"/>
    <n v="-74.033758899999995"/>
    <n v="26260"/>
    <x v="0"/>
    <m/>
    <m/>
    <m/>
    <m/>
    <n v="1972"/>
    <n v="52"/>
    <m/>
    <n v="1"/>
  </r>
  <r>
    <n v="799"/>
    <n v="13"/>
    <m/>
    <m/>
    <m/>
    <m/>
    <d v="2016-08-08T17:34:57"/>
    <d v="2016-08-08T17:48:16"/>
    <n v="3206"/>
    <s v="Hilltop               "/>
    <n v="40.7311689"/>
    <n v="-74.057573599999998"/>
    <n v="3215"/>
    <x v="36"/>
    <n v="40.746729899999998"/>
    <n v="-74.049250900000004"/>
    <n v="24710"/>
    <x v="0"/>
    <m/>
    <m/>
    <m/>
    <m/>
    <n v="1980"/>
    <n v="44"/>
    <m/>
    <n v="1"/>
  </r>
  <r>
    <n v="502"/>
    <n v="8"/>
    <m/>
    <m/>
    <m/>
    <m/>
    <d v="2016-08-08T17:35:07"/>
    <d v="2016-08-08T17:43:30"/>
    <n v="3183"/>
    <s v="Exchange Place        "/>
    <n v="40.716246900000002"/>
    <n v="-74.033458800000005"/>
    <n v="3270"/>
    <x v="18"/>
    <n v="40.725289107811321"/>
    <n v="-74.045571684837341"/>
    <n v="26268"/>
    <x v="0"/>
    <m/>
    <m/>
    <m/>
    <m/>
    <n v="1956"/>
    <n v="68"/>
    <m/>
    <n v="1"/>
  </r>
  <r>
    <n v="524"/>
    <n v="8"/>
    <m/>
    <m/>
    <m/>
    <m/>
    <d v="2016-08-08T17:35:45"/>
    <d v="2016-08-08T17:44:30"/>
    <n v="3199"/>
    <s v="Newport Pkwy          "/>
    <n v="40.728744800000001"/>
    <n v="-74.032108199999996"/>
    <n v="3203"/>
    <x v="9"/>
    <n v="40.727595966000003"/>
    <n v="-74.044247311000007"/>
    <n v="26163"/>
    <x v="0"/>
    <m/>
    <m/>
    <m/>
    <m/>
    <n v="1988"/>
    <n v="36"/>
    <m/>
    <n v="1"/>
  </r>
  <r>
    <n v="189"/>
    <n v="3"/>
    <m/>
    <m/>
    <m/>
    <m/>
    <d v="2016-08-08T17:36:22"/>
    <d v="2016-08-08T17:39:31"/>
    <n v="3186"/>
    <s v="Grove St PATH         "/>
    <n v="40.71958611647166"/>
    <n v="-74.043117463588715"/>
    <n v="3209"/>
    <x v="28"/>
    <n v="40.724176499999999"/>
    <n v="-74.050656399999994"/>
    <n v="24629"/>
    <x v="0"/>
    <m/>
    <m/>
    <m/>
    <m/>
    <n v="1965"/>
    <n v="59"/>
    <m/>
    <n v="1"/>
  </r>
  <r>
    <n v="289"/>
    <n v="4"/>
    <m/>
    <m/>
    <m/>
    <m/>
    <d v="2016-08-08T17:36:23"/>
    <d v="2016-08-08T17:41:12"/>
    <n v="3186"/>
    <s v="Grove St PATH         "/>
    <n v="40.71958611647166"/>
    <n v="-74.043117463588715"/>
    <n v="3203"/>
    <x v="9"/>
    <n v="40.727595966000003"/>
    <n v="-74.044247311000007"/>
    <n v="26194"/>
    <x v="0"/>
    <m/>
    <m/>
    <m/>
    <m/>
    <n v="1974"/>
    <n v="50"/>
    <m/>
    <n v="2"/>
  </r>
  <r>
    <n v="383"/>
    <n v="6"/>
    <m/>
    <m/>
    <m/>
    <m/>
    <d v="2016-08-08T17:37:15"/>
    <d v="2016-08-08T17:43:39"/>
    <n v="3275"/>
    <s v="Columbus Drive        "/>
    <n v="40.718355198232139"/>
    <n v="-74.038914442062378"/>
    <n v="3202"/>
    <x v="15"/>
    <n v="40.727223500000001"/>
    <n v="-74.033758899999995"/>
    <n v="26230"/>
    <x v="0"/>
    <m/>
    <m/>
    <m/>
    <m/>
    <n v="1992"/>
    <n v="32"/>
    <m/>
    <n v="1"/>
  </r>
  <r>
    <n v="359"/>
    <n v="5"/>
    <m/>
    <m/>
    <m/>
    <m/>
    <d v="2016-08-08T17:37:30"/>
    <d v="2016-08-08T17:43:30"/>
    <n v="3275"/>
    <s v="Columbus Drive        "/>
    <n v="40.718355198232139"/>
    <n v="-74.038914442062378"/>
    <n v="3202"/>
    <x v="15"/>
    <n v="40.727223500000001"/>
    <n v="-74.033758899999995"/>
    <n v="26200"/>
    <x v="0"/>
    <m/>
    <m/>
    <m/>
    <m/>
    <n v="1993"/>
    <n v="31"/>
    <m/>
    <n v="2"/>
  </r>
  <r>
    <n v="244"/>
    <n v="4"/>
    <m/>
    <m/>
    <m/>
    <m/>
    <d v="2016-08-08T17:38:25"/>
    <d v="2016-08-08T17:42:29"/>
    <n v="3186"/>
    <s v="Grove St PATH         "/>
    <n v="40.71958611647166"/>
    <n v="-74.043117463588715"/>
    <n v="3209"/>
    <x v="28"/>
    <n v="40.724176499999999"/>
    <n v="-74.050656399999994"/>
    <n v="24701"/>
    <x v="0"/>
    <m/>
    <m/>
    <m/>
    <m/>
    <n v="1983"/>
    <n v="41"/>
    <m/>
    <n v="1"/>
  </r>
  <r>
    <n v="148"/>
    <n v="2"/>
    <m/>
    <m/>
    <m/>
    <m/>
    <d v="2016-08-08T17:38:34"/>
    <d v="2016-08-08T17:41:03"/>
    <n v="3183"/>
    <s v="Exchange Place        "/>
    <n v="40.716246900000002"/>
    <n v="-74.033458800000005"/>
    <n v="3214"/>
    <x v="19"/>
    <n v="40.712774199999998"/>
    <n v="-74.0364857"/>
    <n v="26154"/>
    <x v="0"/>
    <m/>
    <m/>
    <m/>
    <m/>
    <n v="1960"/>
    <n v="64"/>
    <m/>
    <n v="1"/>
  </r>
  <r>
    <n v="318"/>
    <n v="5"/>
    <m/>
    <m/>
    <m/>
    <m/>
    <d v="2016-08-08T17:39:02"/>
    <d v="2016-08-08T17:44:21"/>
    <n v="3195"/>
    <s v="Sip Ave               "/>
    <n v="40.730742625306583"/>
    <n v="-74.063783884048462"/>
    <n v="3225"/>
    <x v="38"/>
    <n v="40.723658899999997"/>
    <n v="-74.064194299999997"/>
    <n v="26232"/>
    <x v="0"/>
    <m/>
    <m/>
    <m/>
    <m/>
    <n v="1972"/>
    <n v="52"/>
    <m/>
    <n v="1"/>
  </r>
  <r>
    <n v="352"/>
    <n v="5"/>
    <m/>
    <m/>
    <m/>
    <m/>
    <d v="2016-08-08T17:39:10"/>
    <d v="2016-08-08T17:45:03"/>
    <n v="3202"/>
    <s v="Newport PATH          "/>
    <n v="40.727223500000001"/>
    <n v="-74.033758899999995"/>
    <n v="3203"/>
    <x v="9"/>
    <n v="40.727595966000003"/>
    <n v="-74.044247311000007"/>
    <n v="24386"/>
    <x v="0"/>
    <m/>
    <m/>
    <m/>
    <m/>
    <n v="1983"/>
    <n v="41"/>
    <m/>
    <n v="1"/>
  </r>
  <r>
    <n v="270"/>
    <n v="4"/>
    <m/>
    <m/>
    <m/>
    <m/>
    <d v="2016-08-08T17:39:14"/>
    <d v="2016-08-08T17:43:45"/>
    <n v="3186"/>
    <s v="Grove St PATH         "/>
    <n v="40.71958611647166"/>
    <n v="-74.043117463588715"/>
    <n v="3205"/>
    <x v="25"/>
    <n v="40.716539780991937"/>
    <n v="-74.049637913703904"/>
    <n v="26269"/>
    <x v="0"/>
    <m/>
    <m/>
    <m/>
    <m/>
    <n v="1989"/>
    <n v="35"/>
    <m/>
    <n v="1"/>
  </r>
  <r>
    <n v="309"/>
    <n v="5"/>
    <m/>
    <m/>
    <m/>
    <m/>
    <d v="2016-08-08T17:39:35"/>
    <d v="2016-08-08T17:44:45"/>
    <n v="3195"/>
    <s v="Sip Ave               "/>
    <n v="40.730742625306583"/>
    <n v="-74.063783884048462"/>
    <n v="3225"/>
    <x v="38"/>
    <n v="40.723658899999997"/>
    <n v="-74.064194299999997"/>
    <n v="24544"/>
    <x v="0"/>
    <m/>
    <m/>
    <m/>
    <m/>
    <n v="1991"/>
    <n v="33"/>
    <m/>
    <n v="2"/>
  </r>
  <r>
    <n v="266"/>
    <n v="4"/>
    <m/>
    <m/>
    <m/>
    <m/>
    <d v="2016-08-08T17:39:39"/>
    <d v="2016-08-08T17:44:05"/>
    <n v="3267"/>
    <s v="Morris Canal          "/>
    <n v="40.712418823756899"/>
    <n v="-74.038525521755219"/>
    <n v="3183"/>
    <x v="11"/>
    <n v="40.716246900000002"/>
    <n v="-74.033458800000005"/>
    <n v="24609"/>
    <x v="0"/>
    <m/>
    <m/>
    <m/>
    <m/>
    <n v="1980"/>
    <n v="44"/>
    <m/>
    <n v="2"/>
  </r>
  <r>
    <n v="498"/>
    <n v="8"/>
    <m/>
    <m/>
    <m/>
    <m/>
    <d v="2016-08-08T17:39:56"/>
    <d v="2016-08-08T17:48:14"/>
    <n v="3195"/>
    <s v="Sip Ave               "/>
    <n v="40.730742625306583"/>
    <n v="-74.063783884048462"/>
    <n v="3191"/>
    <x v="30"/>
    <n v="40.7182113"/>
    <n v="-74.083639399999996"/>
    <n v="24577"/>
    <x v="0"/>
    <m/>
    <m/>
    <m/>
    <m/>
    <n v="1991"/>
    <n v="33"/>
    <m/>
    <n v="1"/>
  </r>
  <r>
    <n v="2266"/>
    <n v="37"/>
    <m/>
    <m/>
    <m/>
    <m/>
    <d v="2016-08-08T17:40:22"/>
    <d v="2016-08-08T18:18:09"/>
    <n v="3202"/>
    <s v="Newport PATH          "/>
    <n v="40.727223500000001"/>
    <n v="-74.033758899999995"/>
    <n v="3188"/>
    <x v="23"/>
    <n v="40.710108699999999"/>
    <n v="-74.085848900000002"/>
    <n v="24525"/>
    <x v="0"/>
    <m/>
    <m/>
    <m/>
    <m/>
    <n v="1986"/>
    <n v="38"/>
    <m/>
    <n v="2"/>
  </r>
  <r>
    <n v="624"/>
    <n v="10"/>
    <m/>
    <m/>
    <m/>
    <m/>
    <d v="2016-08-08T17:40:38"/>
    <d v="2016-08-08T17:51:02"/>
    <n v="3199"/>
    <s v="Newport Pkwy          "/>
    <n v="40.728744800000001"/>
    <n v="-74.032108199999996"/>
    <n v="3184"/>
    <x v="8"/>
    <n v="40.7141454"/>
    <n v="-74.033551900000006"/>
    <n v="24485"/>
    <x v="0"/>
    <m/>
    <m/>
    <m/>
    <m/>
    <n v="1963"/>
    <n v="61"/>
    <m/>
    <n v="2"/>
  </r>
  <r>
    <n v="247"/>
    <n v="4"/>
    <m/>
    <m/>
    <m/>
    <m/>
    <d v="2016-08-08T17:41:35"/>
    <d v="2016-08-08T17:45:43"/>
    <n v="3186"/>
    <s v="Grove St PATH         "/>
    <n v="40.71958611647166"/>
    <n v="-74.043117463588715"/>
    <n v="3203"/>
    <x v="9"/>
    <n v="40.727595966000003"/>
    <n v="-74.044247311000007"/>
    <n v="26313"/>
    <x v="0"/>
    <m/>
    <m/>
    <m/>
    <m/>
    <n v="1976"/>
    <n v="48"/>
    <m/>
    <n v="1"/>
  </r>
  <r>
    <n v="207"/>
    <n v="3"/>
    <m/>
    <m/>
    <m/>
    <m/>
    <d v="2016-08-08T17:42:19"/>
    <d v="2016-08-08T17:45:47"/>
    <n v="3186"/>
    <s v="Grove St PATH         "/>
    <n v="40.71958611647166"/>
    <n v="-74.043117463588715"/>
    <n v="3209"/>
    <x v="28"/>
    <n v="40.724176499999999"/>
    <n v="-74.050656399999994"/>
    <n v="24455"/>
    <x v="0"/>
    <m/>
    <m/>
    <m/>
    <m/>
    <n v="1954"/>
    <n v="70"/>
    <m/>
    <n v="1"/>
  </r>
  <r>
    <n v="541"/>
    <n v="9"/>
    <m/>
    <m/>
    <m/>
    <m/>
    <d v="2016-08-08T17:42:27"/>
    <d v="2016-08-08T17:51:28"/>
    <n v="3183"/>
    <s v="Exchange Place        "/>
    <n v="40.716246900000002"/>
    <n v="-74.033458800000005"/>
    <n v="3272"/>
    <x v="39"/>
    <n v="40.723331586464361"/>
    <n v="-74.045952558517442"/>
    <n v="26284"/>
    <x v="0"/>
    <m/>
    <m/>
    <m/>
    <m/>
    <n v="1981"/>
    <n v="43"/>
    <m/>
    <n v="1"/>
  </r>
  <r>
    <n v="196"/>
    <n v="3"/>
    <m/>
    <m/>
    <m/>
    <m/>
    <d v="2016-08-08T17:42:33"/>
    <d v="2016-08-08T17:45:49"/>
    <n v="3186"/>
    <s v="Grove St PATH         "/>
    <n v="40.71958611647166"/>
    <n v="-74.043117463588715"/>
    <n v="3209"/>
    <x v="28"/>
    <n v="40.724176499999999"/>
    <n v="-74.050656399999994"/>
    <n v="24478"/>
    <x v="0"/>
    <m/>
    <m/>
    <m/>
    <m/>
    <n v="1984"/>
    <n v="40"/>
    <m/>
    <n v="1"/>
  </r>
  <r>
    <n v="162"/>
    <n v="2"/>
    <m/>
    <m/>
    <m/>
    <m/>
    <d v="2016-08-08T17:43:16"/>
    <d v="2016-08-08T17:45:59"/>
    <n v="3186"/>
    <s v="Grove St PATH         "/>
    <n v="40.71958611647166"/>
    <n v="-74.043117463588715"/>
    <n v="3209"/>
    <x v="28"/>
    <n v="40.724176499999999"/>
    <n v="-74.050656399999994"/>
    <n v="26297"/>
    <x v="0"/>
    <m/>
    <m/>
    <m/>
    <m/>
    <n v="1978"/>
    <n v="46"/>
    <m/>
    <n v="1"/>
  </r>
  <r>
    <n v="568"/>
    <n v="9"/>
    <m/>
    <m/>
    <m/>
    <m/>
    <d v="2016-08-08T17:43:26"/>
    <d v="2016-08-08T17:52:54"/>
    <n v="3195"/>
    <s v="Sip Ave               "/>
    <n v="40.730742625306583"/>
    <n v="-74.063783884048462"/>
    <n v="3193"/>
    <x v="4"/>
    <n v="40.724605099886901"/>
    <n v="-74.078405946493149"/>
    <n v="24479"/>
    <x v="0"/>
    <m/>
    <m/>
    <m/>
    <m/>
    <m/>
    <s v=""/>
    <m/>
    <n v="0"/>
  </r>
  <r>
    <n v="189"/>
    <n v="3"/>
    <m/>
    <m/>
    <m/>
    <m/>
    <d v="2016-08-08T17:43:54"/>
    <d v="2016-08-08T17:47:04"/>
    <n v="3186"/>
    <s v="Grove St PATH         "/>
    <n v="40.71958611647166"/>
    <n v="-74.043117463588715"/>
    <n v="3276"/>
    <x v="6"/>
    <n v="40.714584035358932"/>
    <n v="-74.042817056179047"/>
    <n v="26164"/>
    <x v="0"/>
    <m/>
    <m/>
    <m/>
    <m/>
    <n v="1975"/>
    <n v="49"/>
    <m/>
    <n v="1"/>
  </r>
  <r>
    <n v="608"/>
    <n v="10"/>
    <m/>
    <m/>
    <m/>
    <m/>
    <d v="2016-08-08T17:43:56"/>
    <d v="2016-08-08T17:54:04"/>
    <n v="3210"/>
    <s v="Pershing Field        "/>
    <n v="40.742677141000001"/>
    <n v="-74.051788633000001"/>
    <n v="3186"/>
    <x v="5"/>
    <n v="40.71958611647166"/>
    <n v="-74.043117463588715"/>
    <n v="26168"/>
    <x v="0"/>
    <m/>
    <m/>
    <m/>
    <m/>
    <n v="1965"/>
    <n v="59"/>
    <m/>
    <n v="1"/>
  </r>
  <r>
    <n v="128"/>
    <n v="2"/>
    <m/>
    <m/>
    <m/>
    <m/>
    <d v="2016-08-08T17:44:05"/>
    <d v="2016-08-08T17:46:14"/>
    <n v="3184"/>
    <s v="Paulus Hook           "/>
    <n v="40.7141454"/>
    <n v="-74.033551900000006"/>
    <n v="3267"/>
    <x v="33"/>
    <n v="40.712418823756899"/>
    <n v="-74.038525521755219"/>
    <n v="24414"/>
    <x v="0"/>
    <m/>
    <m/>
    <m/>
    <m/>
    <n v="1978"/>
    <n v="46"/>
    <m/>
    <n v="1"/>
  </r>
  <r>
    <n v="415"/>
    <n v="6"/>
    <m/>
    <m/>
    <m/>
    <m/>
    <d v="2016-08-08T17:44:40"/>
    <d v="2016-08-08T17:51:36"/>
    <n v="3186"/>
    <s v="Grove St PATH         "/>
    <n v="40.71958611647166"/>
    <n v="-74.043117463588715"/>
    <n v="3192"/>
    <x v="10"/>
    <n v="40.711242300000002"/>
    <n v="-74.055701299999996"/>
    <n v="26281"/>
    <x v="0"/>
    <m/>
    <m/>
    <m/>
    <m/>
    <n v="1969"/>
    <n v="55"/>
    <m/>
    <n v="1"/>
  </r>
  <r>
    <n v="301"/>
    <n v="5"/>
    <m/>
    <m/>
    <m/>
    <m/>
    <d v="2016-08-08T17:45:16"/>
    <d v="2016-08-08T17:50:18"/>
    <n v="3186"/>
    <s v="Grove St PATH         "/>
    <n v="40.71958611647166"/>
    <n v="-74.043117463588715"/>
    <n v="3276"/>
    <x v="6"/>
    <n v="40.714584035358932"/>
    <n v="-74.042817056179047"/>
    <n v="26192"/>
    <x v="0"/>
    <m/>
    <m/>
    <m/>
    <m/>
    <n v="1982"/>
    <n v="42"/>
    <m/>
    <n v="2"/>
  </r>
  <r>
    <n v="227"/>
    <n v="3"/>
    <m/>
    <m/>
    <m/>
    <m/>
    <d v="2016-08-08T17:45:49"/>
    <d v="2016-08-08T17:49:37"/>
    <n v="3186"/>
    <s v="Grove St PATH         "/>
    <n v="40.71958611647166"/>
    <n v="-74.043117463588715"/>
    <n v="3278"/>
    <x v="12"/>
    <n v="40.725685483629007"/>
    <n v="-74.048790335655212"/>
    <n v="24688"/>
    <x v="0"/>
    <m/>
    <m/>
    <m/>
    <m/>
    <n v="1981"/>
    <n v="43"/>
    <m/>
    <n v="1"/>
  </r>
  <r>
    <n v="597"/>
    <n v="9"/>
    <m/>
    <m/>
    <m/>
    <m/>
    <d v="2016-08-08T17:46:01"/>
    <d v="2016-08-08T17:55:59"/>
    <n v="3183"/>
    <s v="Exchange Place        "/>
    <n v="40.716246900000002"/>
    <n v="-74.033458800000005"/>
    <n v="3276"/>
    <x v="6"/>
    <n v="40.714584035358932"/>
    <n v="-74.042817056179047"/>
    <n v="24609"/>
    <x v="0"/>
    <m/>
    <m/>
    <m/>
    <m/>
    <m/>
    <s v=""/>
    <m/>
    <n v="0"/>
  </r>
  <r>
    <n v="924"/>
    <n v="15"/>
    <m/>
    <m/>
    <m/>
    <m/>
    <d v="2016-08-08T17:46:18"/>
    <d v="2016-08-08T18:01:43"/>
    <n v="3186"/>
    <s v="Grove St PATH         "/>
    <n v="40.71958611647166"/>
    <n v="-74.043117463588715"/>
    <n v="3203"/>
    <x v="9"/>
    <n v="40.727595966000003"/>
    <n v="-74.044247311000007"/>
    <n v="24666"/>
    <x v="0"/>
    <m/>
    <m/>
    <m/>
    <m/>
    <n v="1980"/>
    <n v="44"/>
    <m/>
    <n v="1"/>
  </r>
  <r>
    <n v="204"/>
    <n v="3"/>
    <m/>
    <m/>
    <m/>
    <m/>
    <d v="2016-08-08T17:46:30"/>
    <d v="2016-08-08T17:49:55"/>
    <n v="3279"/>
    <s v="Dixon Mills           "/>
    <n v="40.721630142638354"/>
    <n v="-74.04996782541275"/>
    <n v="3186"/>
    <x v="5"/>
    <n v="40.71958611647166"/>
    <n v="-74.043117463588715"/>
    <n v="24456"/>
    <x v="0"/>
    <m/>
    <m/>
    <m/>
    <m/>
    <n v="1960"/>
    <n v="64"/>
    <m/>
    <n v="1"/>
  </r>
  <r>
    <n v="392"/>
    <n v="6"/>
    <m/>
    <m/>
    <m/>
    <m/>
    <d v="2016-08-08T17:46:33"/>
    <d v="2016-08-08T17:53:06"/>
    <n v="3183"/>
    <s v="Exchange Place        "/>
    <n v="40.716246900000002"/>
    <n v="-74.033458800000005"/>
    <n v="3211"/>
    <x v="14"/>
    <n v="40.721525149999998"/>
    <n v="-74.046304543000005"/>
    <n v="24477"/>
    <x v="0"/>
    <m/>
    <m/>
    <m/>
    <m/>
    <n v="1956"/>
    <n v="68"/>
    <m/>
    <n v="1"/>
  </r>
  <r>
    <n v="516"/>
    <n v="8"/>
    <m/>
    <m/>
    <m/>
    <m/>
    <d v="2016-08-08T17:46:53"/>
    <d v="2016-08-08T17:55:29"/>
    <n v="3195"/>
    <s v="Sip Ave               "/>
    <n v="40.730742625306583"/>
    <n v="-74.063783884048462"/>
    <n v="3207"/>
    <x v="32"/>
    <n v="40.737603700000001"/>
    <n v="-74.052478300000004"/>
    <n v="24495"/>
    <x v="0"/>
    <m/>
    <m/>
    <m/>
    <m/>
    <n v="1991"/>
    <n v="33"/>
    <m/>
    <n v="2"/>
  </r>
  <r>
    <n v="488"/>
    <n v="8"/>
    <m/>
    <m/>
    <m/>
    <m/>
    <d v="2016-08-08T17:47:21"/>
    <d v="2016-08-08T17:55:29"/>
    <n v="3199"/>
    <s v="Newport Pkwy          "/>
    <n v="40.728744800000001"/>
    <n v="-74.032108199999996"/>
    <n v="3187"/>
    <x v="16"/>
    <n v="40.721123599999999"/>
    <n v="-74.038050949999999"/>
    <n v="26293"/>
    <x v="0"/>
    <m/>
    <m/>
    <m/>
    <m/>
    <n v="1983"/>
    <n v="41"/>
    <m/>
    <n v="2"/>
  </r>
  <r>
    <n v="585"/>
    <n v="9"/>
    <m/>
    <m/>
    <m/>
    <m/>
    <d v="2016-08-08T17:47:26"/>
    <d v="2016-08-08T17:57:12"/>
    <n v="3186"/>
    <s v="Grove St PATH         "/>
    <n v="40.71958611647166"/>
    <n v="-74.043117463588715"/>
    <n v="3192"/>
    <x v="10"/>
    <n v="40.711242300000002"/>
    <n v="-74.055701299999996"/>
    <n v="24722"/>
    <x v="0"/>
    <m/>
    <m/>
    <m/>
    <m/>
    <n v="1992"/>
    <n v="32"/>
    <m/>
    <n v="2"/>
  </r>
  <r>
    <n v="61"/>
    <n v="1"/>
    <m/>
    <m/>
    <m/>
    <m/>
    <d v="2016-08-08T17:47:39"/>
    <d v="2016-08-08T17:48:40"/>
    <n v="3195"/>
    <s v="Sip Ave               "/>
    <n v="40.730742625306583"/>
    <n v="-74.063783884048462"/>
    <n v="3195"/>
    <x v="3"/>
    <n v="40.730742625306583"/>
    <n v="-74.063783884048462"/>
    <n v="24441"/>
    <x v="0"/>
    <m/>
    <m/>
    <m/>
    <m/>
    <n v="1983"/>
    <n v="41"/>
    <m/>
    <n v="2"/>
  </r>
  <r>
    <n v="217"/>
    <n v="3"/>
    <m/>
    <m/>
    <m/>
    <m/>
    <d v="2016-08-08T17:48:04"/>
    <d v="2016-08-08T17:51:41"/>
    <n v="3183"/>
    <s v="Exchange Place        "/>
    <n v="40.716246900000002"/>
    <n v="-74.033458800000005"/>
    <n v="3214"/>
    <x v="19"/>
    <n v="40.712774199999998"/>
    <n v="-74.0364857"/>
    <n v="26288"/>
    <x v="0"/>
    <m/>
    <m/>
    <m/>
    <m/>
    <n v="1980"/>
    <n v="44"/>
    <m/>
    <n v="1"/>
  </r>
  <r>
    <n v="365"/>
    <n v="6"/>
    <m/>
    <m/>
    <m/>
    <m/>
    <d v="2016-08-08T17:48:25"/>
    <d v="2016-08-08T17:54:30"/>
    <n v="3185"/>
    <s v="City Hall             "/>
    <n v="40.717732499999997"/>
    <n v="-74.043845000000005"/>
    <n v="3267"/>
    <x v="33"/>
    <n v="40.712418823756899"/>
    <n v="-74.038525521755219"/>
    <n v="26156"/>
    <x v="0"/>
    <m/>
    <m/>
    <m/>
    <m/>
    <n v="1974"/>
    <n v="50"/>
    <m/>
    <n v="2"/>
  </r>
  <r>
    <n v="289"/>
    <n v="4"/>
    <m/>
    <m/>
    <m/>
    <m/>
    <d v="2016-08-08T17:48:30"/>
    <d v="2016-08-08T17:53:20"/>
    <n v="3186"/>
    <s v="Grove St PATH         "/>
    <n v="40.71958611647166"/>
    <n v="-74.043117463588715"/>
    <n v="3276"/>
    <x v="6"/>
    <n v="40.714584035358932"/>
    <n v="-74.042817056179047"/>
    <n v="24723"/>
    <x v="0"/>
    <m/>
    <m/>
    <m/>
    <m/>
    <n v="1983"/>
    <n v="41"/>
    <m/>
    <n v="1"/>
  </r>
  <r>
    <n v="881"/>
    <n v="14"/>
    <m/>
    <m/>
    <m/>
    <m/>
    <d v="2016-08-08T17:48:29"/>
    <d v="2016-08-08T18:03:10"/>
    <n v="3184"/>
    <s v="Paulus Hook           "/>
    <n v="40.7141454"/>
    <n v="-74.033551900000006"/>
    <n v="3220"/>
    <x v="24"/>
    <n v="40.734961020009514"/>
    <n v="-74.059503078460693"/>
    <n v="26213"/>
    <x v="0"/>
    <m/>
    <m/>
    <m/>
    <m/>
    <n v="1969"/>
    <n v="55"/>
    <m/>
    <n v="1"/>
  </r>
  <r>
    <n v="148"/>
    <n v="2"/>
    <m/>
    <m/>
    <m/>
    <m/>
    <d v="2016-08-08T17:48:57"/>
    <d v="2016-08-08T17:51:26"/>
    <n v="3186"/>
    <s v="Grove St PATH         "/>
    <n v="40.71958611647166"/>
    <n v="-74.043117463588715"/>
    <n v="3213"/>
    <x v="7"/>
    <n v="40.718488919999999"/>
    <n v="-74.047726624999996"/>
    <n v="24621"/>
    <x v="0"/>
    <m/>
    <m/>
    <m/>
    <m/>
    <n v="1983"/>
    <n v="41"/>
    <m/>
    <n v="1"/>
  </r>
  <r>
    <n v="262"/>
    <n v="4"/>
    <m/>
    <m/>
    <m/>
    <m/>
    <d v="2016-08-08T17:49:08"/>
    <d v="2016-08-08T17:53:31"/>
    <n v="3211"/>
    <s v="Newark Ave            "/>
    <n v="40.721525149999998"/>
    <n v="-74.046304543000005"/>
    <n v="3203"/>
    <x v="9"/>
    <n v="40.727595966000003"/>
    <n v="-74.044247311000007"/>
    <n v="26234"/>
    <x v="0"/>
    <m/>
    <m/>
    <m/>
    <m/>
    <n v="1968"/>
    <n v="56"/>
    <m/>
    <n v="1"/>
  </r>
  <r>
    <n v="327"/>
    <n v="5"/>
    <m/>
    <m/>
    <m/>
    <m/>
    <d v="2016-08-08T17:49:11"/>
    <d v="2016-08-08T17:54:38"/>
    <n v="3195"/>
    <s v="Sip Ave               "/>
    <n v="40.730742625306583"/>
    <n v="-74.063783884048462"/>
    <n v="3207"/>
    <x v="32"/>
    <n v="40.737603700000001"/>
    <n v="-74.052478300000004"/>
    <n v="24498"/>
    <x v="0"/>
    <m/>
    <m/>
    <m/>
    <m/>
    <n v="1983"/>
    <n v="41"/>
    <m/>
    <n v="2"/>
  </r>
  <r>
    <n v="258"/>
    <n v="4"/>
    <m/>
    <m/>
    <m/>
    <m/>
    <d v="2016-08-08T17:49:16"/>
    <d v="2016-08-08T17:53:34"/>
    <n v="3186"/>
    <s v="Grove St PATH         "/>
    <n v="40.71958611647166"/>
    <n v="-74.043117463588715"/>
    <n v="3209"/>
    <x v="28"/>
    <n v="40.724176499999999"/>
    <n v="-74.050656399999994"/>
    <n v="24484"/>
    <x v="0"/>
    <m/>
    <m/>
    <m/>
    <m/>
    <n v="1978"/>
    <n v="46"/>
    <m/>
    <n v="2"/>
  </r>
  <r>
    <n v="166"/>
    <n v="2"/>
    <m/>
    <m/>
    <m/>
    <m/>
    <d v="2016-08-08T17:49:18"/>
    <d v="2016-08-08T17:52:04"/>
    <n v="3186"/>
    <s v="Grove St PATH         "/>
    <n v="40.71958611647166"/>
    <n v="-74.043117463588715"/>
    <n v="3272"/>
    <x v="39"/>
    <n v="40.723331586464361"/>
    <n v="-74.045952558517442"/>
    <n v="26278"/>
    <x v="0"/>
    <m/>
    <m/>
    <m/>
    <m/>
    <n v="1986"/>
    <n v="38"/>
    <m/>
    <n v="2"/>
  </r>
  <r>
    <n v="198"/>
    <n v="3"/>
    <m/>
    <m/>
    <m/>
    <m/>
    <d v="2016-08-08T17:49:23"/>
    <d v="2016-08-08T17:52:41"/>
    <n v="3186"/>
    <s v="Grove St PATH         "/>
    <n v="40.71958611647166"/>
    <n v="-74.043117463588715"/>
    <n v="3272"/>
    <x v="39"/>
    <n v="40.723331586464361"/>
    <n v="-74.045952558517442"/>
    <n v="24521"/>
    <x v="0"/>
    <m/>
    <m/>
    <m/>
    <m/>
    <n v="1986"/>
    <n v="38"/>
    <m/>
    <n v="2"/>
  </r>
  <r>
    <n v="555"/>
    <n v="9"/>
    <m/>
    <m/>
    <m/>
    <m/>
    <d v="2016-08-08T17:50:21"/>
    <d v="2016-08-08T17:59:36"/>
    <n v="3184"/>
    <s v="Paulus Hook           "/>
    <n v="40.7141454"/>
    <n v="-74.033551900000006"/>
    <n v="3273"/>
    <x v="0"/>
    <n v="40.721650724879986"/>
    <n v="-74.042884111404419"/>
    <n v="24520"/>
    <x v="0"/>
    <m/>
    <m/>
    <m/>
    <m/>
    <n v="1987"/>
    <n v="37"/>
    <m/>
    <n v="1"/>
  </r>
  <r>
    <n v="201"/>
    <n v="3"/>
    <m/>
    <m/>
    <m/>
    <m/>
    <d v="2016-08-08T17:52:17"/>
    <d v="2016-08-08T17:55:38"/>
    <n v="3186"/>
    <s v="Grove St PATH         "/>
    <n v="40.71958611647166"/>
    <n v="-74.043117463588715"/>
    <n v="3270"/>
    <x v="18"/>
    <n v="40.725289107811321"/>
    <n v="-74.045571684837341"/>
    <n v="24456"/>
    <x v="0"/>
    <m/>
    <m/>
    <m/>
    <m/>
    <n v="1982"/>
    <n v="42"/>
    <m/>
    <n v="1"/>
  </r>
  <r>
    <n v="476"/>
    <n v="7"/>
    <m/>
    <m/>
    <m/>
    <m/>
    <d v="2016-08-08T17:53:23"/>
    <d v="2016-08-08T18:01:20"/>
    <n v="3184"/>
    <s v="Paulus Hook           "/>
    <n v="40.7141454"/>
    <n v="-74.033551900000006"/>
    <n v="3202"/>
    <x v="15"/>
    <n v="40.727223500000001"/>
    <n v="-74.033758899999995"/>
    <n v="26267"/>
    <x v="0"/>
    <m/>
    <m/>
    <m/>
    <m/>
    <n v="1956"/>
    <n v="68"/>
    <m/>
    <n v="1"/>
  </r>
  <r>
    <n v="296"/>
    <n v="4"/>
    <m/>
    <m/>
    <m/>
    <m/>
    <d v="2016-08-08T17:54:03"/>
    <d v="2016-08-08T17:58:59"/>
    <n v="3185"/>
    <s v="City Hall             "/>
    <n v="40.717732499999997"/>
    <n v="-74.043845000000005"/>
    <n v="3205"/>
    <x v="25"/>
    <n v="40.716539780991937"/>
    <n v="-74.049637913703904"/>
    <n v="24539"/>
    <x v="0"/>
    <m/>
    <m/>
    <m/>
    <m/>
    <n v="1978"/>
    <n v="46"/>
    <m/>
    <n v="1"/>
  </r>
  <r>
    <n v="182"/>
    <n v="3"/>
    <m/>
    <m/>
    <m/>
    <m/>
    <d v="2016-08-08T17:55:03"/>
    <d v="2016-08-08T17:58:06"/>
    <n v="3213"/>
    <s v="Van Vorst Park        "/>
    <n v="40.718488919999999"/>
    <n v="-74.047726624999996"/>
    <n v="3186"/>
    <x v="5"/>
    <n v="40.71958611647166"/>
    <n v="-74.043117463588715"/>
    <n v="24407"/>
    <x v="0"/>
    <m/>
    <m/>
    <m/>
    <m/>
    <n v="1974"/>
    <n v="50"/>
    <m/>
    <n v="2"/>
  </r>
  <r>
    <n v="587"/>
    <n v="9"/>
    <m/>
    <m/>
    <m/>
    <m/>
    <d v="2016-08-08T17:55:05"/>
    <d v="2016-08-08T18:04:53"/>
    <n v="3183"/>
    <s v="Exchange Place        "/>
    <n v="40.716246900000002"/>
    <n v="-74.033458800000005"/>
    <n v="3199"/>
    <x v="21"/>
    <n v="40.728744800000001"/>
    <n v="-74.032108199999996"/>
    <n v="24664"/>
    <x v="0"/>
    <m/>
    <m/>
    <m/>
    <m/>
    <n v="1989"/>
    <n v="35"/>
    <m/>
    <n v="2"/>
  </r>
  <r>
    <n v="356"/>
    <n v="5"/>
    <m/>
    <m/>
    <m/>
    <m/>
    <d v="2016-08-08T17:55:34"/>
    <d v="2016-08-08T18:01:30"/>
    <n v="3267"/>
    <s v="Morris Canal          "/>
    <n v="40.712418823756899"/>
    <n v="-74.038525521755219"/>
    <n v="3183"/>
    <x v="11"/>
    <n v="40.716246900000002"/>
    <n v="-74.033458800000005"/>
    <n v="26212"/>
    <x v="1"/>
    <m/>
    <m/>
    <m/>
    <m/>
    <m/>
    <s v=""/>
    <m/>
    <n v="0"/>
  </r>
  <r>
    <n v="736"/>
    <n v="12"/>
    <m/>
    <m/>
    <m/>
    <m/>
    <d v="2016-08-08T17:55:50"/>
    <d v="2016-08-08T18:08:07"/>
    <n v="3185"/>
    <s v="City Hall             "/>
    <n v="40.717732499999997"/>
    <n v="-74.043845000000005"/>
    <n v="3272"/>
    <x v="39"/>
    <n v="40.723331586464361"/>
    <n v="-74.045952558517442"/>
    <n v="26203"/>
    <x v="0"/>
    <m/>
    <m/>
    <m/>
    <m/>
    <n v="1987"/>
    <n v="37"/>
    <m/>
    <n v="1"/>
  </r>
  <r>
    <n v="636"/>
    <n v="10"/>
    <m/>
    <m/>
    <m/>
    <m/>
    <d v="2016-08-08T17:55:54"/>
    <d v="2016-08-08T18:06:31"/>
    <n v="3195"/>
    <s v="Sip Ave               "/>
    <n v="40.730742625306583"/>
    <n v="-74.063783884048462"/>
    <n v="3193"/>
    <x v="4"/>
    <n v="40.724605099886901"/>
    <n v="-74.078405946493149"/>
    <n v="26191"/>
    <x v="0"/>
    <m/>
    <m/>
    <m/>
    <m/>
    <n v="1991"/>
    <n v="33"/>
    <m/>
    <n v="2"/>
  </r>
  <r>
    <n v="625"/>
    <n v="10"/>
    <m/>
    <m/>
    <m/>
    <m/>
    <d v="2016-08-08T17:56:12"/>
    <d v="2016-08-08T18:06:37"/>
    <n v="3186"/>
    <s v="Grove St PATH         "/>
    <n v="40.71958611647166"/>
    <n v="-74.043117463588715"/>
    <n v="3267"/>
    <x v="33"/>
    <n v="40.712418823756899"/>
    <n v="-74.038525521755219"/>
    <n v="26168"/>
    <x v="0"/>
    <m/>
    <m/>
    <m/>
    <m/>
    <n v="1985"/>
    <n v="39"/>
    <m/>
    <n v="1"/>
  </r>
  <r>
    <n v="676"/>
    <n v="11"/>
    <m/>
    <m/>
    <m/>
    <m/>
    <d v="2016-08-08T17:57:20"/>
    <d v="2016-08-08T18:08:37"/>
    <n v="3202"/>
    <s v="Newport PATH          "/>
    <n v="40.727223500000001"/>
    <n v="-74.033758899999995"/>
    <n v="3267"/>
    <x v="33"/>
    <n v="40.712418823756899"/>
    <n v="-74.038525521755219"/>
    <n v="26200"/>
    <x v="0"/>
    <m/>
    <m/>
    <m/>
    <m/>
    <n v="1979"/>
    <n v="45"/>
    <m/>
    <n v="2"/>
  </r>
  <r>
    <n v="277"/>
    <n v="4"/>
    <m/>
    <m/>
    <m/>
    <m/>
    <d v="2016-08-08T17:57:24"/>
    <d v="2016-08-08T18:02:02"/>
    <n v="3185"/>
    <s v="City Hall             "/>
    <n v="40.717732499999997"/>
    <n v="-74.043845000000005"/>
    <n v="3211"/>
    <x v="14"/>
    <n v="40.721525149999998"/>
    <n v="-74.046304543000005"/>
    <n v="26290"/>
    <x v="0"/>
    <m/>
    <m/>
    <m/>
    <m/>
    <n v="1980"/>
    <n v="44"/>
    <m/>
    <n v="1"/>
  </r>
  <r>
    <n v="776"/>
    <n v="12"/>
    <m/>
    <m/>
    <m/>
    <m/>
    <d v="2016-08-08T17:57:36"/>
    <d v="2016-08-08T18:10:33"/>
    <n v="3183"/>
    <s v="Exchange Place        "/>
    <n v="40.716246900000002"/>
    <n v="-74.033458800000005"/>
    <n v="3225"/>
    <x v="38"/>
    <n v="40.723658899999997"/>
    <n v="-74.064194299999997"/>
    <n v="26240"/>
    <x v="0"/>
    <m/>
    <m/>
    <m/>
    <m/>
    <n v="1979"/>
    <n v="45"/>
    <m/>
    <n v="1"/>
  </r>
  <r>
    <n v="277"/>
    <n v="4"/>
    <m/>
    <m/>
    <m/>
    <m/>
    <d v="2016-08-08T17:57:41"/>
    <d v="2016-08-08T18:02:18"/>
    <n v="3184"/>
    <s v="Paulus Hook           "/>
    <n v="40.7141454"/>
    <n v="-74.033551900000006"/>
    <n v="3276"/>
    <x v="6"/>
    <n v="40.714584035358932"/>
    <n v="-74.042817056179047"/>
    <n v="24425"/>
    <x v="0"/>
    <m/>
    <m/>
    <m/>
    <m/>
    <n v="1984"/>
    <n v="40"/>
    <m/>
    <n v="1"/>
  </r>
  <r>
    <n v="339"/>
    <n v="5"/>
    <m/>
    <m/>
    <m/>
    <m/>
    <d v="2016-08-08T17:58:16"/>
    <d v="2016-08-08T18:03:55"/>
    <n v="3183"/>
    <s v="Exchange Place        "/>
    <n v="40.716246900000002"/>
    <n v="-74.033458800000005"/>
    <n v="3202"/>
    <x v="15"/>
    <n v="40.727223500000001"/>
    <n v="-74.033758899999995"/>
    <n v="24549"/>
    <x v="0"/>
    <m/>
    <m/>
    <m/>
    <m/>
    <n v="1962"/>
    <n v="62"/>
    <m/>
    <n v="1"/>
  </r>
  <r>
    <n v="311"/>
    <n v="5"/>
    <m/>
    <m/>
    <m/>
    <m/>
    <d v="2016-08-08T17:58:46"/>
    <d v="2016-08-08T18:03:57"/>
    <n v="3183"/>
    <s v="Exchange Place        "/>
    <n v="40.716246900000002"/>
    <n v="-74.033458800000005"/>
    <n v="3267"/>
    <x v="33"/>
    <n v="40.712418823756899"/>
    <n v="-74.038525521755219"/>
    <n v="26204"/>
    <x v="0"/>
    <m/>
    <m/>
    <m/>
    <m/>
    <n v="1981"/>
    <n v="43"/>
    <m/>
    <n v="1"/>
  </r>
  <r>
    <n v="154"/>
    <n v="2"/>
    <m/>
    <m/>
    <m/>
    <m/>
    <d v="2016-08-08T17:58:51"/>
    <d v="2016-08-08T18:01:26"/>
    <n v="3272"/>
    <s v="Jersey &amp; 3rd          "/>
    <n v="40.723331586464361"/>
    <n v="-74.045952558517442"/>
    <n v="3203"/>
    <x v="9"/>
    <n v="40.727595966000003"/>
    <n v="-74.044247311000007"/>
    <n v="26278"/>
    <x v="0"/>
    <m/>
    <m/>
    <m/>
    <m/>
    <n v="1986"/>
    <n v="38"/>
    <m/>
    <n v="2"/>
  </r>
  <r>
    <n v="617"/>
    <n v="10"/>
    <m/>
    <m/>
    <m/>
    <m/>
    <d v="2016-08-08T17:59:07"/>
    <d v="2016-08-08T18:09:24"/>
    <n v="3183"/>
    <s v="Exchange Place        "/>
    <n v="40.716246900000002"/>
    <n v="-74.033458800000005"/>
    <n v="3203"/>
    <x v="9"/>
    <n v="40.727595966000003"/>
    <n v="-74.044247311000007"/>
    <n v="24686"/>
    <x v="0"/>
    <m/>
    <m/>
    <m/>
    <m/>
    <m/>
    <s v=""/>
    <m/>
    <n v="0"/>
  </r>
  <r>
    <n v="739"/>
    <n v="12"/>
    <m/>
    <m/>
    <m/>
    <m/>
    <d v="2016-08-08T17:59:08"/>
    <d v="2016-08-08T18:11:27"/>
    <n v="3183"/>
    <s v="Exchange Place        "/>
    <n v="40.716246900000002"/>
    <n v="-74.033458800000005"/>
    <n v="3192"/>
    <x v="10"/>
    <n v="40.711242300000002"/>
    <n v="-74.055701299999996"/>
    <n v="26166"/>
    <x v="0"/>
    <m/>
    <m/>
    <m/>
    <m/>
    <n v="1974"/>
    <n v="50"/>
    <m/>
    <n v="2"/>
  </r>
  <r>
    <n v="155"/>
    <n v="2"/>
    <m/>
    <m/>
    <m/>
    <m/>
    <d v="2016-08-08T17:59:15"/>
    <d v="2016-08-08T18:01:50"/>
    <n v="3186"/>
    <s v="Grove St PATH         "/>
    <n v="40.71958611647166"/>
    <n v="-74.043117463588715"/>
    <n v="3279"/>
    <x v="26"/>
    <n v="40.721630142638354"/>
    <n v="-74.04996782541275"/>
    <n v="24634"/>
    <x v="0"/>
    <m/>
    <m/>
    <m/>
    <m/>
    <n v="1960"/>
    <n v="64"/>
    <m/>
    <n v="1"/>
  </r>
  <r>
    <n v="286"/>
    <n v="4"/>
    <m/>
    <m/>
    <m/>
    <m/>
    <d v="2016-08-08T17:59:29"/>
    <d v="2016-08-08T18:04:16"/>
    <n v="3195"/>
    <s v="Sip Ave               "/>
    <n v="40.730742625306583"/>
    <n v="-74.063783884048462"/>
    <n v="3194"/>
    <x v="20"/>
    <n v="40.725339925355797"/>
    <n v="-74.067622125148773"/>
    <n v="24402"/>
    <x v="0"/>
    <m/>
    <m/>
    <m/>
    <m/>
    <n v="1959"/>
    <n v="65"/>
    <m/>
    <n v="1"/>
  </r>
  <r>
    <n v="902"/>
    <n v="15"/>
    <m/>
    <m/>
    <m/>
    <m/>
    <d v="2016-08-08T17:59:46"/>
    <d v="2016-08-08T18:14:49"/>
    <n v="3197"/>
    <s v="North St              "/>
    <n v="40.752558999999998"/>
    <n v="-74.044725"/>
    <n v="3220"/>
    <x v="24"/>
    <n v="40.734961020009514"/>
    <n v="-74.059503078460693"/>
    <n v="26304"/>
    <x v="0"/>
    <m/>
    <m/>
    <m/>
    <m/>
    <n v="1978"/>
    <n v="46"/>
    <m/>
    <n v="1"/>
  </r>
  <r>
    <n v="408"/>
    <n v="6"/>
    <m/>
    <m/>
    <m/>
    <m/>
    <d v="2016-08-08T18:01:22"/>
    <d v="2016-08-08T18:08:11"/>
    <n v="3202"/>
    <s v="Newport PATH          "/>
    <n v="40.727223500000001"/>
    <n v="-74.033758899999995"/>
    <n v="3186"/>
    <x v="5"/>
    <n v="40.71958611647166"/>
    <n v="-74.043117463588715"/>
    <n v="26174"/>
    <x v="0"/>
    <m/>
    <m/>
    <m/>
    <m/>
    <n v="1978"/>
    <n v="46"/>
    <m/>
    <n v="1"/>
  </r>
  <r>
    <n v="135"/>
    <n v="2"/>
    <m/>
    <m/>
    <m/>
    <m/>
    <d v="2016-08-08T18:01:56"/>
    <d v="2016-08-08T18:04:12"/>
    <n v="3276"/>
    <s v="Marin Light Rail      "/>
    <n v="40.714584035358932"/>
    <n v="-74.042817056179047"/>
    <n v="3185"/>
    <x v="13"/>
    <n v="40.717732499999997"/>
    <n v="-74.043845000000005"/>
    <n v="24609"/>
    <x v="0"/>
    <m/>
    <m/>
    <m/>
    <m/>
    <n v="1984"/>
    <n v="40"/>
    <m/>
    <n v="2"/>
  </r>
  <r>
    <n v="855"/>
    <n v="14"/>
    <m/>
    <m/>
    <m/>
    <m/>
    <d v="2016-08-08T18:03:06"/>
    <d v="2016-08-08T18:17:21"/>
    <n v="3272"/>
    <s v="Jersey &amp; 3rd          "/>
    <n v="40.723331586464361"/>
    <n v="-74.045952558517442"/>
    <n v="3207"/>
    <x v="32"/>
    <n v="40.737603700000001"/>
    <n v="-74.052478300000004"/>
    <n v="26284"/>
    <x v="0"/>
    <m/>
    <m/>
    <m/>
    <m/>
    <n v="1981"/>
    <n v="43"/>
    <m/>
    <n v="1"/>
  </r>
  <r>
    <n v="280"/>
    <n v="4"/>
    <m/>
    <m/>
    <m/>
    <m/>
    <d v="2016-08-08T18:03:45"/>
    <d v="2016-08-08T18:08:25"/>
    <n v="3206"/>
    <s v="Hilltop               "/>
    <n v="40.7311689"/>
    <n v="-74.057573599999998"/>
    <n v="3207"/>
    <x v="32"/>
    <n v="40.737603700000001"/>
    <n v="-74.052478300000004"/>
    <n v="24387"/>
    <x v="0"/>
    <m/>
    <m/>
    <m/>
    <m/>
    <n v="1958"/>
    <n v="66"/>
    <m/>
    <n v="1"/>
  </r>
  <r>
    <n v="369"/>
    <n v="6"/>
    <m/>
    <m/>
    <m/>
    <m/>
    <d v="2016-08-08T18:04:04"/>
    <d v="2016-08-08T18:10:13"/>
    <n v="3183"/>
    <s v="Exchange Place        "/>
    <n v="40.716246900000002"/>
    <n v="-74.033458800000005"/>
    <n v="3209"/>
    <x v="28"/>
    <n v="40.724176499999999"/>
    <n v="-74.050656399999994"/>
    <n v="26224"/>
    <x v="0"/>
    <m/>
    <m/>
    <m/>
    <m/>
    <n v="1981"/>
    <n v="43"/>
    <m/>
    <n v="2"/>
  </r>
  <r>
    <n v="323"/>
    <n v="5"/>
    <m/>
    <m/>
    <m/>
    <m/>
    <d v="2016-08-08T18:04:36"/>
    <d v="2016-08-08T18:09:59"/>
    <n v="3220"/>
    <s v="5 Corners Library     "/>
    <n v="40.734961020009514"/>
    <n v="-74.059503078460693"/>
    <n v="3207"/>
    <x v="32"/>
    <n v="40.737603700000001"/>
    <n v="-74.052478300000004"/>
    <n v="26213"/>
    <x v="0"/>
    <m/>
    <m/>
    <m/>
    <m/>
    <n v="1984"/>
    <n v="40"/>
    <m/>
    <n v="1"/>
  </r>
  <r>
    <n v="347"/>
    <n v="5"/>
    <m/>
    <m/>
    <m/>
    <m/>
    <d v="2016-08-08T18:04:38"/>
    <d v="2016-08-08T18:10:26"/>
    <n v="3202"/>
    <s v="Newport PATH          "/>
    <n v="40.727223500000001"/>
    <n v="-74.033758899999995"/>
    <n v="3203"/>
    <x v="9"/>
    <n v="40.727595966000003"/>
    <n v="-74.044247311000007"/>
    <n v="26260"/>
    <x v="0"/>
    <m/>
    <m/>
    <m/>
    <m/>
    <n v="1987"/>
    <n v="37"/>
    <m/>
    <n v="1"/>
  </r>
  <r>
    <n v="127"/>
    <n v="2"/>
    <m/>
    <m/>
    <m/>
    <m/>
    <d v="2016-08-08T18:05:02"/>
    <d v="2016-08-08T18:07:10"/>
    <n v="3202"/>
    <s v="Newport PATH          "/>
    <n v="40.727223500000001"/>
    <n v="-74.033758899999995"/>
    <n v="3199"/>
    <x v="21"/>
    <n v="40.728744800000001"/>
    <n v="-74.032108199999996"/>
    <n v="24549"/>
    <x v="0"/>
    <m/>
    <m/>
    <m/>
    <m/>
    <n v="1979"/>
    <n v="45"/>
    <m/>
    <n v="1"/>
  </r>
  <r>
    <n v="1971"/>
    <n v="32"/>
    <m/>
    <m/>
    <m/>
    <m/>
    <d v="2016-08-08T18:05:33"/>
    <d v="2016-08-08T18:38:25"/>
    <n v="3214"/>
    <s v="Essex Light Rail      "/>
    <n v="40.712774199999998"/>
    <n v="-74.0364857"/>
    <n v="3193"/>
    <x v="4"/>
    <n v="40.724605099886901"/>
    <n v="-74.078405946493149"/>
    <n v="26172"/>
    <x v="0"/>
    <m/>
    <m/>
    <m/>
    <m/>
    <n v="1987"/>
    <n v="37"/>
    <m/>
    <n v="2"/>
  </r>
  <r>
    <n v="335"/>
    <n v="5"/>
    <m/>
    <m/>
    <m/>
    <m/>
    <d v="2016-08-08T18:06:00"/>
    <d v="2016-08-08T18:11:35"/>
    <n v="3205"/>
    <s v="JC Medical Center     "/>
    <n v="40.716539780991937"/>
    <n v="-74.049637913703904"/>
    <n v="3186"/>
    <x v="5"/>
    <n v="40.71958611647166"/>
    <n v="-74.043117463588715"/>
    <n v="26269"/>
    <x v="0"/>
    <m/>
    <m/>
    <m/>
    <m/>
    <n v="1986"/>
    <n v="38"/>
    <m/>
    <n v="1"/>
  </r>
  <r>
    <n v="170"/>
    <n v="2"/>
    <m/>
    <m/>
    <m/>
    <m/>
    <d v="2016-08-08T18:07:29"/>
    <d v="2016-08-08T18:10:19"/>
    <n v="3211"/>
    <s v="Newark Ave            "/>
    <n v="40.721525149999998"/>
    <n v="-74.046304543000005"/>
    <n v="3203"/>
    <x v="9"/>
    <n v="40.727595966000003"/>
    <n v="-74.044247311000007"/>
    <n v="24477"/>
    <x v="0"/>
    <m/>
    <m/>
    <m/>
    <m/>
    <n v="1956"/>
    <n v="68"/>
    <m/>
    <n v="1"/>
  </r>
  <r>
    <n v="293"/>
    <n v="4"/>
    <m/>
    <m/>
    <m/>
    <m/>
    <d v="2016-08-08T18:07:56"/>
    <d v="2016-08-08T18:12:49"/>
    <n v="3186"/>
    <s v="Grove St PATH         "/>
    <n v="40.71958611647166"/>
    <n v="-74.043117463588715"/>
    <n v="3278"/>
    <x v="12"/>
    <n v="40.725685483629007"/>
    <n v="-74.048790335655212"/>
    <n v="24395"/>
    <x v="0"/>
    <m/>
    <m/>
    <m/>
    <m/>
    <n v="1972"/>
    <n v="52"/>
    <m/>
    <n v="1"/>
  </r>
  <r>
    <n v="1619"/>
    <n v="26"/>
    <m/>
    <m/>
    <m/>
    <m/>
    <d v="2016-08-08T18:08:08"/>
    <d v="2016-08-08T18:35:07"/>
    <n v="3184"/>
    <s v="Paulus Hook           "/>
    <n v="40.7141454"/>
    <n v="-74.033551900000006"/>
    <n v="3198"/>
    <x v="41"/>
    <n v="40.748715945380226"/>
    <n v="-74.040443301200867"/>
    <n v="24481"/>
    <x v="0"/>
    <m/>
    <m/>
    <m/>
    <m/>
    <n v="1984"/>
    <n v="40"/>
    <m/>
    <n v="1"/>
  </r>
  <r>
    <n v="402"/>
    <n v="6"/>
    <m/>
    <m/>
    <m/>
    <m/>
    <d v="2016-08-08T18:08:16"/>
    <d v="2016-08-08T18:14:59"/>
    <n v="3186"/>
    <s v="Grove St PATH         "/>
    <n v="40.71958611647166"/>
    <n v="-74.043117463588715"/>
    <n v="3267"/>
    <x v="33"/>
    <n v="40.712418823756899"/>
    <n v="-74.038525521755219"/>
    <n v="26155"/>
    <x v="0"/>
    <m/>
    <m/>
    <m/>
    <m/>
    <n v="1969"/>
    <n v="55"/>
    <m/>
    <n v="1"/>
  </r>
  <r>
    <n v="207"/>
    <n v="3"/>
    <m/>
    <m/>
    <m/>
    <m/>
    <d v="2016-08-08T18:08:22"/>
    <d v="2016-08-08T18:11:49"/>
    <n v="3183"/>
    <s v="Exchange Place        "/>
    <n v="40.716246900000002"/>
    <n v="-74.033458800000005"/>
    <n v="3187"/>
    <x v="16"/>
    <n v="40.721123599999999"/>
    <n v="-74.038050949999999"/>
    <n v="26212"/>
    <x v="0"/>
    <m/>
    <m/>
    <m/>
    <m/>
    <n v="1975"/>
    <n v="49"/>
    <m/>
    <n v="1"/>
  </r>
  <r>
    <n v="242"/>
    <n v="4"/>
    <m/>
    <m/>
    <m/>
    <m/>
    <d v="2016-08-08T18:08:29"/>
    <d v="2016-08-08T18:12:31"/>
    <n v="3186"/>
    <s v="Grove St PATH         "/>
    <n v="40.71958611647166"/>
    <n v="-74.043117463588715"/>
    <n v="3209"/>
    <x v="28"/>
    <n v="40.724176499999999"/>
    <n v="-74.050656399999994"/>
    <n v="24551"/>
    <x v="0"/>
    <m/>
    <m/>
    <m/>
    <m/>
    <n v="1988"/>
    <n v="36"/>
    <m/>
    <n v="1"/>
  </r>
  <r>
    <n v="137"/>
    <n v="2"/>
    <m/>
    <m/>
    <m/>
    <m/>
    <d v="2016-08-08T18:09:01"/>
    <d v="2016-08-08T18:11:18"/>
    <n v="3186"/>
    <s v="Grove St PATH         "/>
    <n v="40.71958611647166"/>
    <n v="-74.043117463588715"/>
    <n v="3211"/>
    <x v="14"/>
    <n v="40.721525149999998"/>
    <n v="-74.046304543000005"/>
    <n v="26174"/>
    <x v="0"/>
    <m/>
    <m/>
    <m/>
    <m/>
    <n v="1989"/>
    <n v="35"/>
    <m/>
    <n v="1"/>
  </r>
  <r>
    <n v="404"/>
    <n v="6"/>
    <m/>
    <m/>
    <m/>
    <m/>
    <d v="2016-08-08T18:09:06"/>
    <d v="2016-08-08T18:15:51"/>
    <n v="3183"/>
    <s v="Exchange Place        "/>
    <n v="40.716246900000002"/>
    <n v="-74.033458800000005"/>
    <n v="3199"/>
    <x v="21"/>
    <n v="40.728744800000001"/>
    <n v="-74.032108199999996"/>
    <n v="24516"/>
    <x v="0"/>
    <m/>
    <m/>
    <m/>
    <m/>
    <n v="1991"/>
    <n v="33"/>
    <m/>
    <n v="1"/>
  </r>
  <r>
    <n v="1119"/>
    <n v="18"/>
    <m/>
    <m/>
    <m/>
    <m/>
    <d v="2016-08-08T18:09:09"/>
    <d v="2016-08-08T18:27:49"/>
    <n v="3199"/>
    <s v="Newport Pkwy          "/>
    <n v="40.728744800000001"/>
    <n v="-74.032108199999996"/>
    <n v="3220"/>
    <x v="24"/>
    <n v="40.734961020009514"/>
    <n v="-74.059503078460693"/>
    <n v="26229"/>
    <x v="0"/>
    <m/>
    <m/>
    <m/>
    <m/>
    <n v="1984"/>
    <n v="40"/>
    <m/>
    <n v="1"/>
  </r>
  <r>
    <n v="388"/>
    <n v="6"/>
    <m/>
    <m/>
    <m/>
    <m/>
    <d v="2016-08-08T18:10:18"/>
    <d v="2016-08-08T18:16:47"/>
    <n v="3213"/>
    <s v="Van Vorst Park        "/>
    <n v="40.718488919999999"/>
    <n v="-74.047726624999996"/>
    <n v="3192"/>
    <x v="10"/>
    <n v="40.711242300000002"/>
    <n v="-74.055701299999996"/>
    <n v="24412"/>
    <x v="0"/>
    <m/>
    <m/>
    <m/>
    <m/>
    <n v="1976"/>
    <n v="48"/>
    <m/>
    <n v="1"/>
  </r>
  <r>
    <n v="423"/>
    <n v="7"/>
    <m/>
    <m/>
    <m/>
    <m/>
    <d v="2016-08-08T18:10:22"/>
    <d v="2016-08-08T18:17:26"/>
    <n v="3187"/>
    <s v="Warren St             "/>
    <n v="40.721123599999999"/>
    <n v="-74.038050949999999"/>
    <n v="3209"/>
    <x v="28"/>
    <n v="40.724176499999999"/>
    <n v="-74.050656399999994"/>
    <n v="24397"/>
    <x v="0"/>
    <m/>
    <m/>
    <m/>
    <m/>
    <m/>
    <s v=""/>
    <m/>
    <n v="0"/>
  </r>
  <r>
    <n v="226"/>
    <n v="3"/>
    <m/>
    <m/>
    <m/>
    <m/>
    <d v="2016-08-08T18:10:44"/>
    <d v="2016-08-08T18:14:30"/>
    <n v="3183"/>
    <s v="Exchange Place        "/>
    <n v="40.716246900000002"/>
    <n v="-74.033458800000005"/>
    <n v="3214"/>
    <x v="19"/>
    <n v="40.712774199999998"/>
    <n v="-74.0364857"/>
    <n v="24500"/>
    <x v="0"/>
    <m/>
    <m/>
    <m/>
    <m/>
    <n v="1989"/>
    <n v="35"/>
    <m/>
    <n v="2"/>
  </r>
  <r>
    <n v="391"/>
    <n v="6"/>
    <m/>
    <m/>
    <m/>
    <m/>
    <d v="2016-08-08T18:11:24"/>
    <d v="2016-08-08T18:17:55"/>
    <n v="3195"/>
    <s v="Sip Ave               "/>
    <n v="40.730742625306583"/>
    <n v="-74.063783884048462"/>
    <n v="3207"/>
    <x v="32"/>
    <n v="40.737603700000001"/>
    <n v="-74.052478300000004"/>
    <n v="26253"/>
    <x v="0"/>
    <m/>
    <m/>
    <m/>
    <m/>
    <n v="1989"/>
    <n v="35"/>
    <m/>
    <n v="1"/>
  </r>
  <r>
    <n v="1607"/>
    <n v="26"/>
    <m/>
    <m/>
    <m/>
    <m/>
    <d v="2016-08-08T18:12:01"/>
    <d v="2016-08-08T18:38:48"/>
    <n v="3183"/>
    <s v="Exchange Place        "/>
    <n v="40.716246900000002"/>
    <n v="-74.033458800000005"/>
    <n v="3201"/>
    <x v="22"/>
    <n v="40.737710999999997"/>
    <n v="-74.066920999999994"/>
    <n v="26193"/>
    <x v="0"/>
    <m/>
    <m/>
    <m/>
    <m/>
    <n v="1988"/>
    <n v="36"/>
    <m/>
    <n v="1"/>
  </r>
  <r>
    <n v="535"/>
    <n v="8"/>
    <m/>
    <m/>
    <m/>
    <m/>
    <d v="2016-08-08T18:13:01"/>
    <d v="2016-08-08T18:21:57"/>
    <n v="3195"/>
    <s v="Sip Ave               "/>
    <n v="40.730742625306583"/>
    <n v="-74.063783884048462"/>
    <n v="3281"/>
    <x v="42"/>
    <n v="40.74590996631558"/>
    <n v="-74.057271480560303"/>
    <n v="24712"/>
    <x v="0"/>
    <m/>
    <m/>
    <m/>
    <m/>
    <n v="1984"/>
    <n v="40"/>
    <m/>
    <n v="1"/>
  </r>
  <r>
    <n v="301"/>
    <n v="5"/>
    <m/>
    <m/>
    <m/>
    <m/>
    <d v="2016-08-08T18:13:50"/>
    <d v="2016-08-08T18:18:51"/>
    <n v="3276"/>
    <s v="Marin Light Rail      "/>
    <n v="40.714584035358932"/>
    <n v="-74.042817056179047"/>
    <n v="3183"/>
    <x v="11"/>
    <n v="40.716246900000002"/>
    <n v="-74.033458800000005"/>
    <n v="24419"/>
    <x v="0"/>
    <m/>
    <m/>
    <m/>
    <m/>
    <n v="1990"/>
    <n v="34"/>
    <m/>
    <n v="1"/>
  </r>
  <r>
    <n v="188"/>
    <n v="3"/>
    <m/>
    <m/>
    <m/>
    <m/>
    <d v="2016-08-08T18:13:53"/>
    <d v="2016-08-08T18:17:01"/>
    <n v="3185"/>
    <s v="City Hall             "/>
    <n v="40.717732499999997"/>
    <n v="-74.043845000000005"/>
    <n v="3276"/>
    <x v="6"/>
    <n v="40.714584035358932"/>
    <n v="-74.042817056179047"/>
    <n v="24496"/>
    <x v="0"/>
    <m/>
    <m/>
    <m/>
    <m/>
    <n v="1987"/>
    <n v="37"/>
    <m/>
    <n v="1"/>
  </r>
  <r>
    <n v="614"/>
    <n v="10"/>
    <m/>
    <m/>
    <m/>
    <m/>
    <d v="2016-08-08T18:14:17"/>
    <d v="2016-08-08T18:24:31"/>
    <n v="3202"/>
    <s v="Newport PATH          "/>
    <n v="40.727223500000001"/>
    <n v="-74.033758899999995"/>
    <n v="3214"/>
    <x v="19"/>
    <n v="40.712774199999998"/>
    <n v="-74.0364857"/>
    <n v="26267"/>
    <x v="0"/>
    <m/>
    <m/>
    <m/>
    <m/>
    <n v="1958"/>
    <n v="66"/>
    <m/>
    <n v="1"/>
  </r>
  <r>
    <n v="304"/>
    <n v="5"/>
    <m/>
    <m/>
    <m/>
    <m/>
    <d v="2016-08-08T18:14:22"/>
    <d v="2016-08-08T18:19:26"/>
    <n v="3272"/>
    <s v="Jersey &amp; 3rd          "/>
    <n v="40.723331586464361"/>
    <n v="-74.045952558517442"/>
    <n v="3185"/>
    <x v="13"/>
    <n v="40.717732499999997"/>
    <n v="-74.043845000000005"/>
    <n v="26203"/>
    <x v="0"/>
    <m/>
    <m/>
    <m/>
    <m/>
    <n v="1987"/>
    <n v="37"/>
    <m/>
    <n v="1"/>
  </r>
  <r>
    <n v="795"/>
    <n v="13"/>
    <m/>
    <m/>
    <m/>
    <m/>
    <d v="2016-08-08T18:14:50"/>
    <d v="2016-08-08T18:28:06"/>
    <n v="3225"/>
    <s v="Baldwin at Montgomery "/>
    <n v="40.723658899999997"/>
    <n v="-74.064194299999997"/>
    <n v="3225"/>
    <x v="38"/>
    <n v="40.723658899999997"/>
    <n v="-74.064194299999997"/>
    <n v="26240"/>
    <x v="0"/>
    <m/>
    <m/>
    <m/>
    <m/>
    <n v="1979"/>
    <n v="45"/>
    <m/>
    <n v="1"/>
  </r>
  <r>
    <n v="399"/>
    <n v="6"/>
    <m/>
    <m/>
    <m/>
    <m/>
    <d v="2016-08-08T18:15:09"/>
    <d v="2016-08-08T18:21:49"/>
    <n v="3186"/>
    <s v="Grove St PATH         "/>
    <n v="40.71958611647166"/>
    <n v="-74.043117463588715"/>
    <n v="3278"/>
    <x v="12"/>
    <n v="40.725685483629007"/>
    <n v="-74.048790335655212"/>
    <n v="26269"/>
    <x v="0"/>
    <m/>
    <m/>
    <m/>
    <m/>
    <n v="1982"/>
    <n v="42"/>
    <m/>
    <n v="1"/>
  </r>
  <r>
    <n v="1504"/>
    <n v="25"/>
    <m/>
    <m/>
    <m/>
    <m/>
    <d v="2016-08-08T18:15:24"/>
    <d v="2016-08-08T18:40:29"/>
    <n v="3192"/>
    <s v="Liberty Light Rail    "/>
    <n v="40.711242300000002"/>
    <n v="-74.055701299999996"/>
    <n v="3183"/>
    <x v="11"/>
    <n v="40.716246900000002"/>
    <n v="-74.033458800000005"/>
    <n v="26151"/>
    <x v="0"/>
    <m/>
    <m/>
    <m/>
    <m/>
    <m/>
    <s v=""/>
    <m/>
    <n v="0"/>
  </r>
  <r>
    <n v="1498"/>
    <n v="24"/>
    <m/>
    <m/>
    <m/>
    <m/>
    <d v="2016-08-08T18:15:29"/>
    <d v="2016-08-08T18:40:27"/>
    <n v="3192"/>
    <s v="Liberty Light Rail    "/>
    <n v="40.711242300000002"/>
    <n v="-74.055701299999996"/>
    <n v="3183"/>
    <x v="11"/>
    <n v="40.716246900000002"/>
    <n v="-74.033458800000005"/>
    <n v="26202"/>
    <x v="0"/>
    <m/>
    <m/>
    <m/>
    <m/>
    <m/>
    <s v=""/>
    <m/>
    <n v="0"/>
  </r>
  <r>
    <n v="492"/>
    <n v="8"/>
    <m/>
    <m/>
    <m/>
    <m/>
    <d v="2016-08-08T18:16:03"/>
    <d v="2016-08-08T18:24:16"/>
    <n v="3195"/>
    <s v="Sip Ave               "/>
    <n v="40.730742625306583"/>
    <n v="-74.063783884048462"/>
    <n v="3193"/>
    <x v="4"/>
    <n v="40.724605099886901"/>
    <n v="-74.078405946493149"/>
    <n v="24560"/>
    <x v="0"/>
    <m/>
    <m/>
    <m/>
    <m/>
    <n v="1974"/>
    <n v="50"/>
    <m/>
    <n v="1"/>
  </r>
  <r>
    <n v="941"/>
    <n v="15"/>
    <m/>
    <m/>
    <m/>
    <m/>
    <d v="2016-08-08T18:17:00"/>
    <d v="2016-08-08T18:32:41"/>
    <n v="3195"/>
    <s v="Sip Ave               "/>
    <n v="40.730742625306583"/>
    <n v="-74.063783884048462"/>
    <n v="3215"/>
    <x v="36"/>
    <n v="40.746729899999998"/>
    <n v="-74.049250900000004"/>
    <n v="24435"/>
    <x v="0"/>
    <m/>
    <m/>
    <m/>
    <m/>
    <n v="1984"/>
    <n v="40"/>
    <m/>
    <n v="1"/>
  </r>
  <r>
    <n v="1298"/>
    <n v="21"/>
    <m/>
    <m/>
    <m/>
    <m/>
    <d v="2016-08-08T18:17:39"/>
    <d v="2016-08-08T18:39:17"/>
    <n v="3183"/>
    <s v="Exchange Place        "/>
    <n v="40.716246900000002"/>
    <n v="-74.033458800000005"/>
    <n v="3203"/>
    <x v="9"/>
    <n v="40.727595966000003"/>
    <n v="-74.044247311000007"/>
    <n v="24487"/>
    <x v="0"/>
    <m/>
    <m/>
    <m/>
    <m/>
    <n v="1977"/>
    <n v="47"/>
    <m/>
    <n v="2"/>
  </r>
  <r>
    <n v="1347"/>
    <n v="22"/>
    <m/>
    <m/>
    <m/>
    <m/>
    <d v="2016-08-08T18:18:13"/>
    <d v="2016-08-08T18:40:41"/>
    <n v="3214"/>
    <s v="Essex Light Rail      "/>
    <n v="40.712774199999998"/>
    <n v="-74.0364857"/>
    <n v="3220"/>
    <x v="24"/>
    <n v="40.734961020009514"/>
    <n v="-74.059503078460693"/>
    <n v="26169"/>
    <x v="0"/>
    <m/>
    <m/>
    <m/>
    <m/>
    <n v="1984"/>
    <n v="40"/>
    <m/>
    <n v="1"/>
  </r>
  <r>
    <n v="225"/>
    <n v="3"/>
    <m/>
    <m/>
    <m/>
    <m/>
    <d v="2016-08-08T18:19:41"/>
    <d v="2016-08-08T18:23:27"/>
    <n v="3186"/>
    <s v="Grove St PATH         "/>
    <n v="40.71958611647166"/>
    <n v="-74.043117463588715"/>
    <n v="3276"/>
    <x v="6"/>
    <n v="40.714584035358932"/>
    <n v="-74.042817056179047"/>
    <n v="24556"/>
    <x v="0"/>
    <m/>
    <m/>
    <m/>
    <m/>
    <n v="1979"/>
    <n v="45"/>
    <m/>
    <n v="1"/>
  </r>
  <r>
    <n v="207"/>
    <n v="3"/>
    <m/>
    <m/>
    <m/>
    <m/>
    <d v="2016-08-08T18:20:12"/>
    <d v="2016-08-08T18:23:40"/>
    <n v="3183"/>
    <s v="Exchange Place        "/>
    <n v="40.716246900000002"/>
    <n v="-74.033458800000005"/>
    <n v="3267"/>
    <x v="33"/>
    <n v="40.712418823756899"/>
    <n v="-74.038525521755219"/>
    <n v="24419"/>
    <x v="0"/>
    <m/>
    <m/>
    <m/>
    <m/>
    <n v="1983"/>
    <n v="41"/>
    <m/>
    <n v="1"/>
  </r>
  <r>
    <n v="505"/>
    <n v="8"/>
    <m/>
    <m/>
    <m/>
    <m/>
    <d v="2016-08-08T18:20:52"/>
    <d v="2016-08-08T18:29:17"/>
    <n v="3203"/>
    <s v="Hamilton Park         "/>
    <n v="40.727595966000003"/>
    <n v="-74.044247311000007"/>
    <n v="3205"/>
    <x v="25"/>
    <n v="40.716539780991937"/>
    <n v="-74.049637913703904"/>
    <n v="26262"/>
    <x v="0"/>
    <m/>
    <m/>
    <m/>
    <m/>
    <n v="1971"/>
    <n v="53"/>
    <m/>
    <n v="2"/>
  </r>
  <r>
    <n v="388"/>
    <n v="6"/>
    <m/>
    <m/>
    <m/>
    <m/>
    <d v="2016-08-08T18:21:17"/>
    <d v="2016-08-08T18:27:45"/>
    <n v="3183"/>
    <s v="Exchange Place        "/>
    <n v="40.716246900000002"/>
    <n v="-74.033458800000005"/>
    <n v="3267"/>
    <x v="33"/>
    <n v="40.712418823756899"/>
    <n v="-74.038525521755219"/>
    <n v="24604"/>
    <x v="0"/>
    <m/>
    <m/>
    <m/>
    <m/>
    <n v="1971"/>
    <n v="53"/>
    <m/>
    <n v="1"/>
  </r>
  <r>
    <n v="374"/>
    <n v="6"/>
    <m/>
    <m/>
    <m/>
    <m/>
    <d v="2016-08-08T18:21:18"/>
    <d v="2016-08-08T18:27:32"/>
    <n v="3203"/>
    <s v="Hamilton Park         "/>
    <n v="40.727595966000003"/>
    <n v="-74.044247311000007"/>
    <n v="3209"/>
    <x v="28"/>
    <n v="40.724176499999999"/>
    <n v="-74.050656399999994"/>
    <n v="26292"/>
    <x v="0"/>
    <m/>
    <m/>
    <m/>
    <m/>
    <n v="1989"/>
    <n v="35"/>
    <m/>
    <n v="2"/>
  </r>
  <r>
    <n v="215"/>
    <n v="3"/>
    <m/>
    <m/>
    <m/>
    <m/>
    <d v="2016-08-08T18:23:18"/>
    <d v="2016-08-08T18:26:54"/>
    <n v="3183"/>
    <s v="Exchange Place        "/>
    <n v="40.716246900000002"/>
    <n v="-74.033458800000005"/>
    <n v="3267"/>
    <x v="33"/>
    <n v="40.712418823756899"/>
    <n v="-74.038525521755219"/>
    <n v="24667"/>
    <x v="0"/>
    <m/>
    <m/>
    <m/>
    <m/>
    <m/>
    <s v=""/>
    <m/>
    <n v="0"/>
  </r>
  <r>
    <n v="455"/>
    <n v="7"/>
    <m/>
    <m/>
    <m/>
    <m/>
    <d v="2016-08-08T18:23:52"/>
    <d v="2016-08-08T18:31:27"/>
    <n v="3199"/>
    <s v="Newport Pkwy          "/>
    <n v="40.728744800000001"/>
    <n v="-74.032108199999996"/>
    <n v="3183"/>
    <x v="11"/>
    <n v="40.716246900000002"/>
    <n v="-74.033458800000005"/>
    <n v="24705"/>
    <x v="0"/>
    <m/>
    <m/>
    <m/>
    <m/>
    <n v="1972"/>
    <n v="52"/>
    <m/>
    <n v="1"/>
  </r>
  <r>
    <n v="225"/>
    <n v="3"/>
    <m/>
    <m/>
    <m/>
    <m/>
    <d v="2016-08-08T18:23:53"/>
    <d v="2016-08-08T18:27:38"/>
    <n v="3202"/>
    <s v="Newport PATH          "/>
    <n v="40.727223500000001"/>
    <n v="-74.033758899999995"/>
    <n v="3187"/>
    <x v="16"/>
    <n v="40.721123599999999"/>
    <n v="-74.038050949999999"/>
    <n v="26230"/>
    <x v="0"/>
    <m/>
    <m/>
    <m/>
    <m/>
    <n v="1980"/>
    <n v="44"/>
    <m/>
    <n v="1"/>
  </r>
  <r>
    <n v="113"/>
    <n v="1"/>
    <m/>
    <m/>
    <m/>
    <m/>
    <d v="2016-08-08T18:23:54"/>
    <d v="2016-08-08T18:25:48"/>
    <n v="3203"/>
    <s v="Hamilton Park         "/>
    <n v="40.727595966000003"/>
    <n v="-74.044247311000007"/>
    <n v="3272"/>
    <x v="39"/>
    <n v="40.723331586464361"/>
    <n v="-74.045952558517442"/>
    <n v="24386"/>
    <x v="0"/>
    <m/>
    <m/>
    <m/>
    <m/>
    <n v="1987"/>
    <n v="37"/>
    <m/>
    <n v="1"/>
  </r>
  <r>
    <n v="191"/>
    <n v="3"/>
    <m/>
    <m/>
    <m/>
    <m/>
    <d v="2016-08-08T18:24:06"/>
    <d v="2016-08-08T18:27:18"/>
    <n v="3183"/>
    <s v="Exchange Place        "/>
    <n v="40.716246900000002"/>
    <n v="-74.033458800000005"/>
    <n v="3267"/>
    <x v="33"/>
    <n v="40.712418823756899"/>
    <n v="-74.038525521755219"/>
    <n v="24687"/>
    <x v="0"/>
    <m/>
    <m/>
    <m/>
    <m/>
    <n v="1980"/>
    <n v="44"/>
    <m/>
    <n v="1"/>
  </r>
  <r>
    <n v="586"/>
    <n v="9"/>
    <m/>
    <m/>
    <m/>
    <m/>
    <d v="2016-08-08T18:25:04"/>
    <d v="2016-08-08T18:34:51"/>
    <n v="3186"/>
    <s v="Grove St PATH         "/>
    <n v="40.71958611647166"/>
    <n v="-74.043117463588715"/>
    <n v="3225"/>
    <x v="38"/>
    <n v="40.723658899999997"/>
    <n v="-74.064194299999997"/>
    <n v="24669"/>
    <x v="0"/>
    <m/>
    <m/>
    <m/>
    <m/>
    <n v="1987"/>
    <n v="37"/>
    <m/>
    <n v="2"/>
  </r>
  <r>
    <n v="361"/>
    <n v="6"/>
    <m/>
    <m/>
    <m/>
    <m/>
    <d v="2016-08-08T18:25:20"/>
    <d v="2016-08-08T18:31:22"/>
    <n v="3183"/>
    <s v="Exchange Place        "/>
    <n v="40.716246900000002"/>
    <n v="-74.033458800000005"/>
    <n v="3267"/>
    <x v="33"/>
    <n v="40.712418823756899"/>
    <n v="-74.038525521755219"/>
    <n v="24377"/>
    <x v="0"/>
    <m/>
    <m/>
    <m/>
    <m/>
    <n v="1988"/>
    <n v="36"/>
    <m/>
    <n v="2"/>
  </r>
  <r>
    <n v="724"/>
    <n v="12"/>
    <m/>
    <m/>
    <m/>
    <m/>
    <d v="2016-08-08T18:25:32"/>
    <d v="2016-08-08T18:37:37"/>
    <n v="3195"/>
    <s v="Sip Ave               "/>
    <n v="40.730742625306583"/>
    <n v="-74.063783884048462"/>
    <n v="3197"/>
    <x v="29"/>
    <n v="40.752558999999998"/>
    <n v="-74.044725"/>
    <n v="24447"/>
    <x v="0"/>
    <m/>
    <m/>
    <m/>
    <m/>
    <n v="1975"/>
    <n v="49"/>
    <m/>
    <n v="1"/>
  </r>
  <r>
    <n v="125"/>
    <n v="2"/>
    <m/>
    <m/>
    <m/>
    <m/>
    <d v="2016-08-08T18:26:08"/>
    <d v="2016-08-08T18:28:14"/>
    <n v="3213"/>
    <s v="Van Vorst Park        "/>
    <n v="40.718488919999999"/>
    <n v="-74.047726624999996"/>
    <n v="3186"/>
    <x v="5"/>
    <n v="40.71958611647166"/>
    <n v="-74.043117463588715"/>
    <n v="26231"/>
    <x v="0"/>
    <m/>
    <m/>
    <m/>
    <m/>
    <n v="1989"/>
    <n v="35"/>
    <m/>
    <n v="1"/>
  </r>
  <r>
    <n v="469"/>
    <n v="7"/>
    <m/>
    <m/>
    <m/>
    <m/>
    <d v="2016-08-08T18:26:12"/>
    <d v="2016-08-08T18:34:02"/>
    <n v="3184"/>
    <s v="Paulus Hook           "/>
    <n v="40.7141454"/>
    <n v="-74.033551900000006"/>
    <n v="3214"/>
    <x v="19"/>
    <n v="40.712774199999998"/>
    <n v="-74.0364857"/>
    <n v="24596"/>
    <x v="0"/>
    <m/>
    <m/>
    <m/>
    <m/>
    <n v="1975"/>
    <n v="49"/>
    <m/>
    <n v="2"/>
  </r>
  <r>
    <n v="282"/>
    <n v="4"/>
    <m/>
    <m/>
    <m/>
    <m/>
    <d v="2016-08-08T18:26:17"/>
    <d v="2016-08-08T18:30:59"/>
    <n v="3186"/>
    <s v="Grove St PATH         "/>
    <n v="40.71958611647166"/>
    <n v="-74.043117463588715"/>
    <n v="3203"/>
    <x v="9"/>
    <n v="40.727595966000003"/>
    <n v="-74.044247311000007"/>
    <n v="24573"/>
    <x v="0"/>
    <m/>
    <m/>
    <m/>
    <m/>
    <n v="1978"/>
    <n v="46"/>
    <m/>
    <n v="1"/>
  </r>
  <r>
    <n v="748"/>
    <n v="12"/>
    <m/>
    <m/>
    <m/>
    <m/>
    <d v="2016-08-08T18:26:23"/>
    <d v="2016-08-08T18:38:52"/>
    <n v="3195"/>
    <s v="Sip Ave               "/>
    <n v="40.730742625306583"/>
    <n v="-74.063783884048462"/>
    <n v="3198"/>
    <x v="41"/>
    <n v="40.748715945380226"/>
    <n v="-74.040443301200867"/>
    <n v="24434"/>
    <x v="0"/>
    <m/>
    <m/>
    <m/>
    <m/>
    <n v="1990"/>
    <n v="34"/>
    <m/>
    <n v="1"/>
  </r>
  <r>
    <n v="233"/>
    <n v="3"/>
    <m/>
    <m/>
    <m/>
    <m/>
    <d v="2016-08-08T18:27:17"/>
    <d v="2016-08-08T18:31:11"/>
    <n v="3186"/>
    <s v="Grove St PATH         "/>
    <n v="40.71958611647166"/>
    <n v="-74.043117463588715"/>
    <n v="3213"/>
    <x v="7"/>
    <n v="40.718488919999999"/>
    <n v="-74.047726624999996"/>
    <n v="24551"/>
    <x v="0"/>
    <m/>
    <m/>
    <m/>
    <m/>
    <n v="1974"/>
    <n v="50"/>
    <m/>
    <n v="2"/>
  </r>
  <r>
    <n v="557"/>
    <n v="9"/>
    <m/>
    <m/>
    <m/>
    <m/>
    <d v="2016-08-08T18:27:18"/>
    <d v="2016-08-08T18:36:35"/>
    <n v="3195"/>
    <s v="Sip Ave               "/>
    <n v="40.730742625306583"/>
    <n v="-74.063783884048462"/>
    <n v="3212"/>
    <x v="40"/>
    <n v="40.734785817999999"/>
    <n v="-74.050443635999997"/>
    <n v="26280"/>
    <x v="0"/>
    <m/>
    <m/>
    <m/>
    <m/>
    <n v="1980"/>
    <n v="44"/>
    <m/>
    <n v="1"/>
  </r>
  <r>
    <n v="921"/>
    <n v="15"/>
    <m/>
    <m/>
    <m/>
    <m/>
    <d v="2016-08-08T18:27:38"/>
    <d v="2016-08-08T18:42:59"/>
    <n v="3273"/>
    <s v="Manila &amp; 1st          "/>
    <n v="40.721650724879986"/>
    <n v="-74.042884111404419"/>
    <n v="3225"/>
    <x v="38"/>
    <n v="40.723658899999997"/>
    <n v="-74.064194299999997"/>
    <n v="26271"/>
    <x v="0"/>
    <m/>
    <m/>
    <m/>
    <m/>
    <n v="1988"/>
    <n v="36"/>
    <m/>
    <n v="1"/>
  </r>
  <r>
    <n v="122"/>
    <n v="2"/>
    <m/>
    <m/>
    <m/>
    <m/>
    <d v="2016-08-08T18:27:44"/>
    <d v="2016-08-08T18:29:46"/>
    <n v="3198"/>
    <s v="Heights Elevator      "/>
    <n v="40.748715945380226"/>
    <n v="-74.040443301200867"/>
    <n v="3196"/>
    <x v="37"/>
    <n v="40.744318700000001"/>
    <n v="-74.043990899999997"/>
    <n v="26221"/>
    <x v="0"/>
    <m/>
    <m/>
    <m/>
    <m/>
    <n v="1989"/>
    <n v="35"/>
    <m/>
    <n v="1"/>
  </r>
  <r>
    <n v="561"/>
    <n v="9"/>
    <m/>
    <m/>
    <m/>
    <m/>
    <d v="2016-08-08T18:28:13"/>
    <d v="2016-08-08T18:37:35"/>
    <n v="3185"/>
    <s v="City Hall             "/>
    <n v="40.717732499999997"/>
    <n v="-74.043845000000005"/>
    <n v="3192"/>
    <x v="10"/>
    <n v="40.711242300000002"/>
    <n v="-74.055701299999996"/>
    <n v="24606"/>
    <x v="0"/>
    <m/>
    <m/>
    <m/>
    <m/>
    <n v="1976"/>
    <n v="48"/>
    <m/>
    <n v="2"/>
  </r>
  <r>
    <n v="203"/>
    <n v="3"/>
    <m/>
    <m/>
    <m/>
    <m/>
    <d v="2016-08-08T18:28:21"/>
    <d v="2016-08-08T18:31:45"/>
    <n v="3205"/>
    <s v="JC Medical Center     "/>
    <n v="40.716539780991937"/>
    <n v="-74.049637913703904"/>
    <n v="3186"/>
    <x v="5"/>
    <n v="40.71958611647166"/>
    <n v="-74.043117463588715"/>
    <n v="24539"/>
    <x v="0"/>
    <m/>
    <m/>
    <m/>
    <m/>
    <n v="1989"/>
    <n v="35"/>
    <m/>
    <n v="1"/>
  </r>
  <r>
    <n v="91"/>
    <n v="1"/>
    <m/>
    <m/>
    <m/>
    <m/>
    <d v="2016-08-08T18:28:49"/>
    <d v="2016-08-08T18:30:21"/>
    <n v="3184"/>
    <s v="Paulus Hook           "/>
    <n v="40.7141454"/>
    <n v="-74.033551900000006"/>
    <n v="3183"/>
    <x v="11"/>
    <n v="40.716246900000002"/>
    <n v="-74.033458800000005"/>
    <n v="24574"/>
    <x v="0"/>
    <m/>
    <m/>
    <m/>
    <m/>
    <n v="1989"/>
    <n v="35"/>
    <m/>
    <n v="1"/>
  </r>
  <r>
    <n v="171"/>
    <n v="2"/>
    <m/>
    <m/>
    <m/>
    <m/>
    <d v="2016-08-08T18:29:06"/>
    <d v="2016-08-08T18:31:57"/>
    <n v="3202"/>
    <s v="Newport PATH          "/>
    <n v="40.727223500000001"/>
    <n v="-74.033758899999995"/>
    <n v="3199"/>
    <x v="21"/>
    <n v="40.728744800000001"/>
    <n v="-74.032108199999996"/>
    <n v="24622"/>
    <x v="0"/>
    <m/>
    <m/>
    <m/>
    <m/>
    <n v="1990"/>
    <n v="34"/>
    <m/>
    <n v="1"/>
  </r>
  <r>
    <n v="688"/>
    <n v="11"/>
    <m/>
    <m/>
    <m/>
    <m/>
    <d v="2016-08-08T18:29:16"/>
    <d v="2016-08-08T18:40:45"/>
    <n v="3184"/>
    <s v="Paulus Hook           "/>
    <n v="40.7141454"/>
    <n v="-74.033551900000006"/>
    <n v="3199"/>
    <x v="21"/>
    <n v="40.728744800000001"/>
    <n v="-74.032108199999996"/>
    <n v="24485"/>
    <x v="0"/>
    <m/>
    <m/>
    <m/>
    <m/>
    <n v="1959"/>
    <n v="65"/>
    <m/>
    <n v="1"/>
  </r>
  <r>
    <n v="224"/>
    <n v="3"/>
    <m/>
    <m/>
    <m/>
    <m/>
    <d v="2016-08-08T18:29:23"/>
    <d v="2016-08-08T18:33:08"/>
    <n v="3186"/>
    <s v="Grove St PATH         "/>
    <n v="40.71958611647166"/>
    <n v="-74.043117463588715"/>
    <n v="3209"/>
    <x v="28"/>
    <n v="40.724176499999999"/>
    <n v="-74.050656399999994"/>
    <n v="26224"/>
    <x v="0"/>
    <m/>
    <m/>
    <m/>
    <m/>
    <n v="1976"/>
    <n v="48"/>
    <m/>
    <n v="1"/>
  </r>
  <r>
    <n v="174"/>
    <n v="2"/>
    <m/>
    <m/>
    <m/>
    <m/>
    <d v="2016-08-08T18:29:54"/>
    <d v="2016-08-08T18:32:49"/>
    <n v="3205"/>
    <s v="JC Medical Center     "/>
    <n v="40.716539780991937"/>
    <n v="-74.049637913703904"/>
    <n v="3205"/>
    <x v="25"/>
    <n v="40.716539780991937"/>
    <n v="-74.049637913703904"/>
    <n v="24684"/>
    <x v="0"/>
    <m/>
    <m/>
    <m/>
    <m/>
    <n v="1963"/>
    <n v="61"/>
    <m/>
    <n v="1"/>
  </r>
  <r>
    <n v="499"/>
    <n v="8"/>
    <m/>
    <m/>
    <m/>
    <m/>
    <d v="2016-08-08T18:29:58"/>
    <d v="2016-08-08T18:38:17"/>
    <n v="3195"/>
    <s v="Sip Ave               "/>
    <n v="40.730742625306583"/>
    <n v="-74.063783884048462"/>
    <n v="3209"/>
    <x v="28"/>
    <n v="40.724176499999999"/>
    <n v="-74.050656399999994"/>
    <n v="26310"/>
    <x v="0"/>
    <m/>
    <m/>
    <m/>
    <m/>
    <n v="1990"/>
    <n v="34"/>
    <m/>
    <n v="1"/>
  </r>
  <r>
    <n v="176"/>
    <n v="2"/>
    <m/>
    <m/>
    <m/>
    <m/>
    <d v="2016-08-08T18:30:14"/>
    <d v="2016-08-08T18:33:10"/>
    <n v="3186"/>
    <s v="Grove St PATH         "/>
    <n v="40.71958611647166"/>
    <n v="-74.043117463588715"/>
    <n v="3279"/>
    <x v="26"/>
    <n v="40.721630142638354"/>
    <n v="-74.04996782541275"/>
    <n v="24673"/>
    <x v="0"/>
    <m/>
    <m/>
    <m/>
    <m/>
    <n v="1979"/>
    <n v="45"/>
    <m/>
    <n v="1"/>
  </r>
  <r>
    <n v="366"/>
    <n v="6"/>
    <m/>
    <m/>
    <m/>
    <m/>
    <d v="2016-08-08T18:30:19"/>
    <d v="2016-08-08T18:36:26"/>
    <n v="3186"/>
    <s v="Grove St PATH         "/>
    <n v="40.71958611647166"/>
    <n v="-74.043117463588715"/>
    <n v="3203"/>
    <x v="9"/>
    <n v="40.727595966000003"/>
    <n v="-74.044247311000007"/>
    <n v="24484"/>
    <x v="0"/>
    <m/>
    <m/>
    <m/>
    <m/>
    <n v="1980"/>
    <n v="44"/>
    <m/>
    <n v="1"/>
  </r>
  <r>
    <n v="171"/>
    <n v="2"/>
    <m/>
    <m/>
    <m/>
    <m/>
    <d v="2016-08-08T18:30:45"/>
    <d v="2016-08-08T18:33:37"/>
    <n v="3186"/>
    <s v="Grove St PATH         "/>
    <n v="40.71958611647166"/>
    <n v="-74.043117463588715"/>
    <n v="3213"/>
    <x v="7"/>
    <n v="40.718488919999999"/>
    <n v="-74.047726624999996"/>
    <n v="26231"/>
    <x v="0"/>
    <m/>
    <m/>
    <m/>
    <m/>
    <n v="1989"/>
    <n v="35"/>
    <m/>
    <n v="1"/>
  </r>
  <r>
    <n v="211"/>
    <n v="3"/>
    <m/>
    <m/>
    <m/>
    <m/>
    <d v="2016-08-08T18:31:08"/>
    <d v="2016-08-08T18:34:40"/>
    <n v="3195"/>
    <s v="Sip Ave               "/>
    <n v="40.730742625306583"/>
    <n v="-74.063783884048462"/>
    <n v="3194"/>
    <x v="20"/>
    <n v="40.725339925355797"/>
    <n v="-74.067622125148773"/>
    <n v="24583"/>
    <x v="0"/>
    <m/>
    <m/>
    <m/>
    <m/>
    <n v="1986"/>
    <n v="38"/>
    <m/>
    <n v="1"/>
  </r>
  <r>
    <n v="318"/>
    <n v="5"/>
    <m/>
    <m/>
    <m/>
    <m/>
    <d v="2016-08-08T18:31:07"/>
    <d v="2016-08-08T18:36:26"/>
    <n v="3203"/>
    <s v="Hamilton Park         "/>
    <n v="40.727595966000003"/>
    <n v="-74.044247311000007"/>
    <n v="3186"/>
    <x v="5"/>
    <n v="40.71958611647166"/>
    <n v="-74.043117463588715"/>
    <n v="26260"/>
    <x v="0"/>
    <m/>
    <m/>
    <m/>
    <m/>
    <m/>
    <s v=""/>
    <m/>
    <n v="0"/>
  </r>
  <r>
    <n v="426"/>
    <n v="7"/>
    <m/>
    <m/>
    <m/>
    <m/>
    <d v="2016-08-08T18:31:37"/>
    <d v="2016-08-08T18:38:44"/>
    <n v="3195"/>
    <s v="Sip Ave               "/>
    <n v="40.730742625306583"/>
    <n v="-74.063783884048462"/>
    <n v="3210"/>
    <x v="27"/>
    <n v="40.742677141000001"/>
    <n v="-74.051788633000001"/>
    <n v="24655"/>
    <x v="0"/>
    <m/>
    <m/>
    <m/>
    <m/>
    <n v="1987"/>
    <n v="37"/>
    <m/>
    <n v="1"/>
  </r>
  <r>
    <n v="572"/>
    <n v="9"/>
    <m/>
    <m/>
    <m/>
    <m/>
    <d v="2016-08-08T18:31:41"/>
    <d v="2016-08-08T18:41:13"/>
    <n v="3183"/>
    <s v="Exchange Place        "/>
    <n v="40.716246900000002"/>
    <n v="-74.033458800000005"/>
    <n v="3192"/>
    <x v="10"/>
    <n v="40.711242300000002"/>
    <n v="-74.055701299999996"/>
    <n v="24705"/>
    <x v="0"/>
    <m/>
    <m/>
    <m/>
    <m/>
    <n v="1969"/>
    <n v="55"/>
    <m/>
    <n v="1"/>
  </r>
  <r>
    <n v="547"/>
    <n v="9"/>
    <m/>
    <m/>
    <m/>
    <m/>
    <d v="2016-08-08T18:32:51"/>
    <d v="2016-08-08T18:41:58"/>
    <n v="3183"/>
    <s v="Exchange Place        "/>
    <n v="40.716246900000002"/>
    <n v="-74.033458800000005"/>
    <n v="3267"/>
    <x v="33"/>
    <n v="40.712418823756899"/>
    <n v="-74.038525521755219"/>
    <n v="24574"/>
    <x v="0"/>
    <m/>
    <m/>
    <m/>
    <m/>
    <n v="1990"/>
    <n v="34"/>
    <m/>
    <n v="2"/>
  </r>
  <r>
    <n v="2364"/>
    <n v="39"/>
    <m/>
    <m/>
    <m/>
    <m/>
    <d v="2016-08-08T18:32:58"/>
    <d v="2016-08-08T19:12:22"/>
    <n v="3205"/>
    <s v="JC Medical Center     "/>
    <n v="40.716539780991937"/>
    <n v="-74.049637913703904"/>
    <n v="3217"/>
    <x v="34"/>
    <n v="40.698650544000003"/>
    <n v="-74.082079677999999"/>
    <n v="24684"/>
    <x v="0"/>
    <m/>
    <m/>
    <m/>
    <m/>
    <n v="1963"/>
    <n v="61"/>
    <m/>
    <n v="1"/>
  </r>
  <r>
    <n v="216"/>
    <n v="3"/>
    <m/>
    <m/>
    <m/>
    <m/>
    <d v="2016-08-08T18:33:39"/>
    <d v="2016-08-08T18:37:16"/>
    <n v="3195"/>
    <s v="Sip Ave               "/>
    <n v="40.730742625306583"/>
    <n v="-74.063783884048462"/>
    <n v="3194"/>
    <x v="20"/>
    <n v="40.725339925355797"/>
    <n v="-74.067622125148773"/>
    <n v="24649"/>
    <x v="0"/>
    <m/>
    <m/>
    <m/>
    <m/>
    <n v="1976"/>
    <n v="48"/>
    <m/>
    <n v="1"/>
  </r>
  <r>
    <n v="395"/>
    <n v="6"/>
    <m/>
    <m/>
    <m/>
    <m/>
    <d v="2016-08-08T18:33:59"/>
    <d v="2016-08-08T18:40:34"/>
    <n v="3186"/>
    <s v="Grove St PATH         "/>
    <n v="40.71958611647166"/>
    <n v="-74.043117463588715"/>
    <n v="3278"/>
    <x v="12"/>
    <n v="40.725685483629007"/>
    <n v="-74.048790335655212"/>
    <n v="24539"/>
    <x v="0"/>
    <m/>
    <m/>
    <m/>
    <m/>
    <m/>
    <s v=""/>
    <m/>
    <n v="0"/>
  </r>
  <r>
    <n v="443"/>
    <n v="7"/>
    <m/>
    <m/>
    <m/>
    <m/>
    <d v="2016-08-08T18:34:07"/>
    <d v="2016-08-08T18:41:31"/>
    <n v="3195"/>
    <s v="Sip Ave               "/>
    <n v="40.730742625306583"/>
    <n v="-74.063783884048462"/>
    <n v="3207"/>
    <x v="32"/>
    <n v="40.737603700000001"/>
    <n v="-74.052478300000004"/>
    <n v="26207"/>
    <x v="0"/>
    <m/>
    <m/>
    <m/>
    <m/>
    <n v="1976"/>
    <n v="48"/>
    <m/>
    <n v="2"/>
  </r>
  <r>
    <n v="338"/>
    <n v="5"/>
    <m/>
    <m/>
    <m/>
    <m/>
    <d v="2016-08-08T18:35:08"/>
    <d v="2016-08-08T18:40:47"/>
    <n v="3187"/>
    <s v="Warren St             "/>
    <n v="40.721123599999999"/>
    <n v="-74.038050949999999"/>
    <n v="3202"/>
    <x v="15"/>
    <n v="40.727223500000001"/>
    <n v="-74.033758899999995"/>
    <n v="26214"/>
    <x v="0"/>
    <m/>
    <m/>
    <m/>
    <m/>
    <n v="1990"/>
    <n v="34"/>
    <m/>
    <n v="1"/>
  </r>
  <r>
    <n v="382"/>
    <n v="6"/>
    <m/>
    <m/>
    <m/>
    <m/>
    <d v="2016-08-08T18:36:09"/>
    <d v="2016-08-08T18:42:32"/>
    <n v="3186"/>
    <s v="Grove St PATH         "/>
    <n v="40.71958611647166"/>
    <n v="-74.043117463588715"/>
    <n v="3276"/>
    <x v="6"/>
    <n v="40.714584035358932"/>
    <n v="-74.042817056179047"/>
    <n v="24388"/>
    <x v="0"/>
    <m/>
    <m/>
    <m/>
    <m/>
    <n v="1989"/>
    <n v="35"/>
    <m/>
    <n v="2"/>
  </r>
  <r>
    <n v="4115"/>
    <n v="68"/>
    <m/>
    <m/>
    <m/>
    <m/>
    <d v="2016-08-08T18:36:27"/>
    <d v="2016-08-08T19:45:02"/>
    <n v="3276"/>
    <s v="Marin Light Rail      "/>
    <n v="40.714584035358932"/>
    <n v="-74.042817056179047"/>
    <n v="3276"/>
    <x v="6"/>
    <n v="40.714584035358932"/>
    <n v="-74.042817056179047"/>
    <n v="26192"/>
    <x v="1"/>
    <m/>
    <m/>
    <m/>
    <m/>
    <m/>
    <s v=""/>
    <m/>
    <n v="0"/>
  </r>
  <r>
    <n v="249"/>
    <n v="4"/>
    <m/>
    <m/>
    <m/>
    <m/>
    <d v="2016-08-08T18:36:47"/>
    <d v="2016-08-08T18:40:57"/>
    <n v="3186"/>
    <s v="Grove St PATH         "/>
    <n v="40.71958611647166"/>
    <n v="-74.043117463588715"/>
    <n v="3278"/>
    <x v="12"/>
    <n v="40.725685483629007"/>
    <n v="-74.048790335655212"/>
    <n v="24701"/>
    <x v="0"/>
    <m/>
    <m/>
    <m/>
    <m/>
    <n v="1983"/>
    <n v="41"/>
    <m/>
    <n v="2"/>
  </r>
  <r>
    <n v="266"/>
    <n v="4"/>
    <m/>
    <m/>
    <m/>
    <m/>
    <d v="2016-08-08T18:36:58"/>
    <d v="2016-08-08T18:41:25"/>
    <n v="3186"/>
    <s v="Grove St PATH         "/>
    <n v="40.71958611647166"/>
    <n v="-74.043117463588715"/>
    <n v="3203"/>
    <x v="9"/>
    <n v="40.727595966000003"/>
    <n v="-74.044247311000007"/>
    <n v="26186"/>
    <x v="0"/>
    <m/>
    <m/>
    <m/>
    <m/>
    <n v="1977"/>
    <n v="47"/>
    <m/>
    <n v="1"/>
  </r>
  <r>
    <n v="351"/>
    <n v="5"/>
    <m/>
    <m/>
    <m/>
    <m/>
    <d v="2016-08-08T18:37:08"/>
    <d v="2016-08-08T18:43:00"/>
    <n v="3203"/>
    <s v="Hamilton Park         "/>
    <n v="40.727595966000003"/>
    <n v="-74.044247311000007"/>
    <n v="3275"/>
    <x v="17"/>
    <n v="40.718355198232139"/>
    <n v="-74.038914442062378"/>
    <n v="26291"/>
    <x v="0"/>
    <m/>
    <m/>
    <m/>
    <m/>
    <n v="1983"/>
    <n v="41"/>
    <m/>
    <n v="1"/>
  </r>
  <r>
    <n v="1801"/>
    <n v="30"/>
    <m/>
    <m/>
    <m/>
    <m/>
    <d v="2016-08-08T18:37:08"/>
    <d v="2016-08-08T19:07:10"/>
    <n v="3193"/>
    <s v="Lincoln Park          "/>
    <n v="40.724605099886901"/>
    <n v="-74.078405946493149"/>
    <n v="3193"/>
    <x v="4"/>
    <n v="40.724605099886901"/>
    <n v="-74.078405946493149"/>
    <n v="24646"/>
    <x v="0"/>
    <m/>
    <m/>
    <m/>
    <m/>
    <n v="1968"/>
    <n v="56"/>
    <m/>
    <n v="1"/>
  </r>
  <r>
    <n v="792"/>
    <n v="13"/>
    <m/>
    <m/>
    <m/>
    <m/>
    <d v="2016-08-08T18:37:22"/>
    <d v="2016-08-08T18:50:35"/>
    <n v="3202"/>
    <s v="Newport PATH          "/>
    <n v="40.727223500000001"/>
    <n v="-74.033758899999995"/>
    <n v="3205"/>
    <x v="25"/>
    <n v="40.716539780991937"/>
    <n v="-74.049637913703904"/>
    <n v="24695"/>
    <x v="0"/>
    <m/>
    <m/>
    <m/>
    <m/>
    <n v="1973"/>
    <n v="51"/>
    <m/>
    <n v="2"/>
  </r>
  <r>
    <n v="376"/>
    <n v="6"/>
    <m/>
    <m/>
    <m/>
    <m/>
    <d v="2016-08-08T18:37:39"/>
    <d v="2016-08-08T18:43:56"/>
    <n v="3195"/>
    <s v="Sip Ave               "/>
    <n v="40.730742625306583"/>
    <n v="-74.063783884048462"/>
    <n v="3212"/>
    <x v="40"/>
    <n v="40.734785817999999"/>
    <n v="-74.050443635999997"/>
    <n v="26183"/>
    <x v="0"/>
    <m/>
    <m/>
    <m/>
    <m/>
    <n v="1990"/>
    <n v="34"/>
    <m/>
    <n v="1"/>
  </r>
  <r>
    <n v="4054"/>
    <n v="67"/>
    <m/>
    <m/>
    <m/>
    <m/>
    <d v="2016-08-08T18:37:44"/>
    <d v="2016-08-08T19:45:19"/>
    <n v="3276"/>
    <s v="Marin Light Rail      "/>
    <n v="40.714584035358932"/>
    <n v="-74.042817056179047"/>
    <n v="3276"/>
    <x v="6"/>
    <n v="40.714584035358932"/>
    <n v="-74.042817056179047"/>
    <n v="26245"/>
    <x v="1"/>
    <m/>
    <m/>
    <m/>
    <m/>
    <m/>
    <s v=""/>
    <m/>
    <n v="0"/>
  </r>
  <r>
    <n v="1407"/>
    <n v="23"/>
    <m/>
    <m/>
    <m/>
    <m/>
    <d v="2016-08-08T18:38:02"/>
    <d v="2016-08-08T19:01:29"/>
    <n v="3202"/>
    <s v="Newport PATH          "/>
    <n v="40.727223500000001"/>
    <n v="-74.033758899999995"/>
    <n v="3195"/>
    <x v="3"/>
    <n v="40.730742625306583"/>
    <n v="-74.063783884048462"/>
    <n v="24697"/>
    <x v="0"/>
    <m/>
    <m/>
    <m/>
    <m/>
    <n v="1983"/>
    <n v="41"/>
    <m/>
    <n v="1"/>
  </r>
  <r>
    <n v="145"/>
    <n v="2"/>
    <m/>
    <m/>
    <m/>
    <m/>
    <d v="2016-08-08T18:38:12"/>
    <d v="2016-08-08T18:40:37"/>
    <n v="3186"/>
    <s v="Grove St PATH         "/>
    <n v="40.71958611647166"/>
    <n v="-74.043117463588715"/>
    <n v="3213"/>
    <x v="7"/>
    <n v="40.718488919999999"/>
    <n v="-74.047726624999996"/>
    <n v="24421"/>
    <x v="0"/>
    <m/>
    <m/>
    <m/>
    <m/>
    <n v="1990"/>
    <n v="34"/>
    <m/>
    <n v="2"/>
  </r>
  <r>
    <n v="534"/>
    <n v="8"/>
    <m/>
    <m/>
    <m/>
    <m/>
    <d v="2016-08-08T18:38:46"/>
    <d v="2016-08-08T18:47:40"/>
    <n v="3183"/>
    <s v="Exchange Place        "/>
    <n v="40.716246900000002"/>
    <n v="-74.033458800000005"/>
    <n v="3202"/>
    <x v="15"/>
    <n v="40.727223500000001"/>
    <n v="-74.033758899999995"/>
    <n v="24723"/>
    <x v="0"/>
    <m/>
    <m/>
    <m/>
    <m/>
    <n v="1976"/>
    <n v="48"/>
    <m/>
    <n v="1"/>
  </r>
  <r>
    <n v="321"/>
    <n v="5"/>
    <m/>
    <m/>
    <m/>
    <m/>
    <d v="2016-08-08T18:38:51"/>
    <d v="2016-08-08T18:44:12"/>
    <n v="3184"/>
    <s v="Paulus Hook           "/>
    <n v="40.7141454"/>
    <n v="-74.033551900000006"/>
    <n v="3275"/>
    <x v="17"/>
    <n v="40.718355198232139"/>
    <n v="-74.038914442062378"/>
    <n v="24704"/>
    <x v="0"/>
    <m/>
    <m/>
    <m/>
    <m/>
    <n v="1992"/>
    <n v="32"/>
    <m/>
    <n v="1"/>
  </r>
  <r>
    <n v="270"/>
    <n v="4"/>
    <m/>
    <m/>
    <m/>
    <m/>
    <d v="2016-08-08T18:39:58"/>
    <d v="2016-08-08T18:44:29"/>
    <n v="3183"/>
    <s v="Exchange Place        "/>
    <n v="40.716246900000002"/>
    <n v="-74.033458800000005"/>
    <n v="3267"/>
    <x v="33"/>
    <n v="40.712418823756899"/>
    <n v="-74.038525521755219"/>
    <n v="24568"/>
    <x v="0"/>
    <m/>
    <m/>
    <m/>
    <m/>
    <n v="1981"/>
    <n v="43"/>
    <m/>
    <n v="0"/>
  </r>
  <r>
    <n v="216"/>
    <n v="3"/>
    <m/>
    <m/>
    <m/>
    <m/>
    <d v="2016-08-08T18:40:27"/>
    <d v="2016-08-08T18:44:04"/>
    <n v="3183"/>
    <s v="Exchange Place        "/>
    <n v="40.716246900000002"/>
    <n v="-74.033458800000005"/>
    <n v="3185"/>
    <x v="13"/>
    <n v="40.717732499999997"/>
    <n v="-74.043845000000005"/>
    <n v="24503"/>
    <x v="0"/>
    <m/>
    <m/>
    <m/>
    <m/>
    <n v="1986"/>
    <n v="38"/>
    <m/>
    <n v="1"/>
  </r>
  <r>
    <n v="162"/>
    <n v="2"/>
    <m/>
    <m/>
    <m/>
    <m/>
    <d v="2016-08-08T18:40:48"/>
    <d v="2016-08-08T18:43:30"/>
    <n v="3272"/>
    <s v="Jersey &amp; 3rd          "/>
    <n v="40.723331586464361"/>
    <n v="-74.045952558517442"/>
    <n v="3203"/>
    <x v="9"/>
    <n v="40.727595966000003"/>
    <n v="-74.044247311000007"/>
    <n v="24386"/>
    <x v="0"/>
    <m/>
    <m/>
    <m/>
    <m/>
    <n v="1987"/>
    <n v="37"/>
    <m/>
    <n v="1"/>
  </r>
  <r>
    <n v="140"/>
    <n v="2"/>
    <m/>
    <m/>
    <m/>
    <m/>
    <d v="2016-08-08T18:41:30"/>
    <d v="2016-08-08T18:43:50"/>
    <n v="3270"/>
    <s v="Jersey &amp; 6th St       "/>
    <n v="40.725289107811321"/>
    <n v="-74.045571684837341"/>
    <n v="3211"/>
    <x v="14"/>
    <n v="40.721525149999998"/>
    <n v="-74.046304543000005"/>
    <n v="24456"/>
    <x v="0"/>
    <m/>
    <m/>
    <m/>
    <m/>
    <n v="1987"/>
    <n v="37"/>
    <m/>
    <n v="1"/>
  </r>
  <r>
    <n v="721"/>
    <n v="12"/>
    <m/>
    <m/>
    <m/>
    <m/>
    <d v="2016-08-08T18:41:44"/>
    <d v="2016-08-08T18:53:45"/>
    <n v="3186"/>
    <s v="Grove St PATH         "/>
    <n v="40.71958611647166"/>
    <n v="-74.043117463588715"/>
    <n v="3212"/>
    <x v="40"/>
    <n v="40.734785817999999"/>
    <n v="-74.050443635999997"/>
    <n v="26261"/>
    <x v="0"/>
    <m/>
    <m/>
    <m/>
    <m/>
    <n v="1983"/>
    <n v="41"/>
    <m/>
    <n v="1"/>
  </r>
  <r>
    <n v="567"/>
    <n v="9"/>
    <m/>
    <m/>
    <m/>
    <m/>
    <d v="2016-08-08T18:41:48"/>
    <d v="2016-08-08T18:51:15"/>
    <n v="3195"/>
    <s v="Sip Ave               "/>
    <n v="40.730742625306583"/>
    <n v="-74.063783884048462"/>
    <n v="3193"/>
    <x v="4"/>
    <n v="40.724605099886901"/>
    <n v="-74.078405946493149"/>
    <n v="24680"/>
    <x v="0"/>
    <m/>
    <m/>
    <m/>
    <m/>
    <n v="1988"/>
    <n v="36"/>
    <m/>
    <n v="1"/>
  </r>
  <r>
    <n v="558"/>
    <n v="9"/>
    <m/>
    <m/>
    <m/>
    <m/>
    <d v="2016-08-08T18:41:54"/>
    <d v="2016-08-08T18:51:12"/>
    <n v="3205"/>
    <s v="JC Medical Center     "/>
    <n v="40.716539780991937"/>
    <n v="-74.049637913703904"/>
    <n v="3203"/>
    <x v="9"/>
    <n v="40.727595966000003"/>
    <n v="-74.044247311000007"/>
    <n v="26262"/>
    <x v="0"/>
    <m/>
    <m/>
    <m/>
    <m/>
    <n v="1971"/>
    <n v="53"/>
    <m/>
    <n v="2"/>
  </r>
  <r>
    <n v="459"/>
    <n v="7"/>
    <m/>
    <m/>
    <m/>
    <m/>
    <d v="2016-08-08T18:42:30"/>
    <d v="2016-08-08T18:50:09"/>
    <n v="3203"/>
    <s v="Hamilton Park         "/>
    <n v="40.727595966000003"/>
    <n v="-74.044247311000007"/>
    <n v="3185"/>
    <x v="13"/>
    <n v="40.717732499999997"/>
    <n v="-74.043845000000005"/>
    <n v="26278"/>
    <x v="0"/>
    <m/>
    <m/>
    <m/>
    <m/>
    <n v="1986"/>
    <n v="38"/>
    <m/>
    <n v="2"/>
  </r>
  <r>
    <n v="380"/>
    <n v="6"/>
    <m/>
    <m/>
    <m/>
    <m/>
    <d v="2016-08-08T18:42:37"/>
    <d v="2016-08-08T18:48:57"/>
    <n v="3186"/>
    <s v="Grove St PATH         "/>
    <n v="40.71958611647166"/>
    <n v="-74.043117463588715"/>
    <n v="3203"/>
    <x v="9"/>
    <n v="40.727595966000003"/>
    <n v="-74.044247311000007"/>
    <n v="24567"/>
    <x v="0"/>
    <m/>
    <m/>
    <m/>
    <m/>
    <n v="1985"/>
    <n v="39"/>
    <m/>
    <n v="2"/>
  </r>
  <r>
    <n v="466"/>
    <n v="7"/>
    <m/>
    <m/>
    <m/>
    <m/>
    <d v="2016-08-08T18:43:07"/>
    <d v="2016-08-08T18:50:53"/>
    <n v="3183"/>
    <s v="Exchange Place        "/>
    <n v="40.716246900000002"/>
    <n v="-74.033458800000005"/>
    <n v="3202"/>
    <x v="15"/>
    <n v="40.727223500000001"/>
    <n v="-74.033758899999995"/>
    <n v="26164"/>
    <x v="0"/>
    <m/>
    <m/>
    <m/>
    <m/>
    <n v="1988"/>
    <n v="36"/>
    <m/>
    <n v="2"/>
  </r>
  <r>
    <n v="206"/>
    <n v="3"/>
    <m/>
    <m/>
    <m/>
    <m/>
    <d v="2016-08-08T18:43:18"/>
    <d v="2016-08-08T18:46:45"/>
    <n v="3278"/>
    <s v="Monmouth and 6th      "/>
    <n v="40.725685483629007"/>
    <n v="-74.048790335655212"/>
    <n v="3186"/>
    <x v="5"/>
    <n v="40.71958611647166"/>
    <n v="-74.043117463588715"/>
    <n v="24682"/>
    <x v="0"/>
    <m/>
    <m/>
    <m/>
    <m/>
    <n v="1990"/>
    <n v="34"/>
    <m/>
    <n v="1"/>
  </r>
  <r>
    <n v="869"/>
    <n v="14"/>
    <m/>
    <m/>
    <m/>
    <m/>
    <d v="2016-08-08T18:43:37"/>
    <d v="2016-08-08T18:58:06"/>
    <n v="3276"/>
    <s v="Marin Light Rail      "/>
    <n v="40.714584035358932"/>
    <n v="-74.042817056179047"/>
    <n v="3190"/>
    <x v="2"/>
    <n v="40.710467023379699"/>
    <n v="-74.070038795471191"/>
    <n v="24425"/>
    <x v="0"/>
    <m/>
    <m/>
    <m/>
    <m/>
    <n v="1987"/>
    <n v="37"/>
    <m/>
    <n v="1"/>
  </r>
  <r>
    <n v="440"/>
    <n v="7"/>
    <m/>
    <m/>
    <m/>
    <m/>
    <d v="2016-08-08T18:43:56"/>
    <d v="2016-08-08T18:51:16"/>
    <n v="3220"/>
    <s v="5 Corners Library     "/>
    <n v="40.734961020009514"/>
    <n v="-74.059503078460693"/>
    <n v="3281"/>
    <x v="42"/>
    <n v="40.74590996631558"/>
    <n v="-74.057271480560303"/>
    <n v="26304"/>
    <x v="0"/>
    <m/>
    <m/>
    <m/>
    <m/>
    <n v="1977"/>
    <n v="47"/>
    <m/>
    <n v="1"/>
  </r>
  <r>
    <n v="296"/>
    <n v="4"/>
    <m/>
    <m/>
    <m/>
    <m/>
    <d v="2016-08-08T18:44:00"/>
    <d v="2016-08-08T18:48:56"/>
    <n v="3275"/>
    <s v="Columbus Drive        "/>
    <n v="40.718355198232139"/>
    <n v="-74.038914442062378"/>
    <n v="3214"/>
    <x v="19"/>
    <n v="40.712774199999998"/>
    <n v="-74.0364857"/>
    <n v="26286"/>
    <x v="0"/>
    <m/>
    <m/>
    <m/>
    <m/>
    <n v="1981"/>
    <n v="43"/>
    <m/>
    <n v="1"/>
  </r>
  <r>
    <n v="710"/>
    <n v="11"/>
    <m/>
    <m/>
    <m/>
    <m/>
    <d v="2016-08-08T18:44:03"/>
    <d v="2016-08-08T18:55:54"/>
    <n v="3183"/>
    <s v="Exchange Place        "/>
    <n v="40.716246900000002"/>
    <n v="-74.033458800000005"/>
    <n v="3202"/>
    <x v="15"/>
    <n v="40.727223500000001"/>
    <n v="-74.033758899999995"/>
    <n v="24641"/>
    <x v="0"/>
    <m/>
    <m/>
    <m/>
    <m/>
    <n v="1987"/>
    <n v="37"/>
    <m/>
    <n v="1"/>
  </r>
  <r>
    <n v="377"/>
    <n v="6"/>
    <m/>
    <m/>
    <m/>
    <m/>
    <d v="2016-08-08T18:44:11"/>
    <d v="2016-08-08T18:50:28"/>
    <n v="3186"/>
    <s v="Grove St PATH         "/>
    <n v="40.71958611647166"/>
    <n v="-74.043117463588715"/>
    <n v="3267"/>
    <x v="33"/>
    <n v="40.712418823756899"/>
    <n v="-74.038525521755219"/>
    <n v="24629"/>
    <x v="0"/>
    <m/>
    <m/>
    <m/>
    <m/>
    <n v="1976"/>
    <n v="48"/>
    <m/>
    <n v="1"/>
  </r>
  <r>
    <n v="143"/>
    <n v="2"/>
    <m/>
    <m/>
    <m/>
    <m/>
    <d v="2016-08-08T18:44:30"/>
    <d v="2016-08-08T18:46:54"/>
    <n v="3213"/>
    <s v="Van Vorst Park        "/>
    <n v="40.718488919999999"/>
    <n v="-74.047726624999996"/>
    <n v="3186"/>
    <x v="5"/>
    <n v="40.71958611647166"/>
    <n v="-74.043117463588715"/>
    <n v="24717"/>
    <x v="0"/>
    <m/>
    <m/>
    <m/>
    <m/>
    <n v="1989"/>
    <n v="35"/>
    <m/>
    <n v="1"/>
  </r>
  <r>
    <n v="183"/>
    <n v="3"/>
    <m/>
    <m/>
    <m/>
    <m/>
    <d v="2016-08-08T18:44:39"/>
    <d v="2016-08-08T18:47:43"/>
    <n v="3211"/>
    <s v="Newark Ave            "/>
    <n v="40.721525149999998"/>
    <n v="-74.046304543000005"/>
    <n v="3278"/>
    <x v="12"/>
    <n v="40.725685483629007"/>
    <n v="-74.048790335655212"/>
    <n v="24391"/>
    <x v="0"/>
    <m/>
    <m/>
    <m/>
    <m/>
    <n v="1979"/>
    <n v="45"/>
    <m/>
    <n v="1"/>
  </r>
  <r>
    <n v="221"/>
    <n v="3"/>
    <m/>
    <m/>
    <m/>
    <m/>
    <d v="2016-08-08T18:44:57"/>
    <d v="2016-08-08T18:48:39"/>
    <n v="3278"/>
    <s v="Monmouth and 6th      "/>
    <n v="40.725685483629007"/>
    <n v="-74.048790335655212"/>
    <n v="3203"/>
    <x v="9"/>
    <n v="40.727595966000003"/>
    <n v="-74.044247311000007"/>
    <n v="26197"/>
    <x v="0"/>
    <m/>
    <m/>
    <m/>
    <m/>
    <n v="1997"/>
    <n v="27"/>
    <m/>
    <n v="2"/>
  </r>
  <r>
    <n v="284"/>
    <n v="4"/>
    <m/>
    <m/>
    <m/>
    <m/>
    <d v="2016-08-08T18:45:02"/>
    <d v="2016-08-08T18:49:46"/>
    <n v="3183"/>
    <s v="Exchange Place        "/>
    <n v="40.716246900000002"/>
    <n v="-74.033458800000005"/>
    <n v="3267"/>
    <x v="33"/>
    <n v="40.712418823756899"/>
    <n v="-74.038525521755219"/>
    <n v="24389"/>
    <x v="0"/>
    <m/>
    <m/>
    <m/>
    <m/>
    <n v="1980"/>
    <n v="44"/>
    <m/>
    <n v="2"/>
  </r>
  <r>
    <n v="605"/>
    <n v="10"/>
    <m/>
    <m/>
    <m/>
    <m/>
    <d v="2016-08-08T18:45:10"/>
    <d v="2016-08-08T18:55:15"/>
    <n v="3202"/>
    <s v="Newport PATH          "/>
    <n v="40.727223500000001"/>
    <n v="-74.033758899999995"/>
    <n v="3276"/>
    <x v="6"/>
    <n v="40.714584035358932"/>
    <n v="-74.042817056179047"/>
    <n v="26214"/>
    <x v="0"/>
    <m/>
    <m/>
    <m/>
    <m/>
    <n v="1978"/>
    <n v="46"/>
    <m/>
    <n v="1"/>
  </r>
  <r>
    <n v="769"/>
    <n v="12"/>
    <m/>
    <m/>
    <m/>
    <m/>
    <d v="2016-08-08T18:45:27"/>
    <d v="2016-08-08T18:58:17"/>
    <n v="3186"/>
    <s v="Grove St PATH         "/>
    <n v="40.71958611647166"/>
    <n v="-74.043117463588715"/>
    <n v="3268"/>
    <x v="43"/>
    <n v="40.71346382669195"/>
    <n v="-74.062858521938324"/>
    <n v="24446"/>
    <x v="0"/>
    <m/>
    <m/>
    <m/>
    <m/>
    <n v="1975"/>
    <n v="49"/>
    <m/>
    <n v="2"/>
  </r>
  <r>
    <n v="764"/>
    <n v="12"/>
    <m/>
    <m/>
    <m/>
    <m/>
    <d v="2016-08-08T18:45:34"/>
    <d v="2016-08-08T18:58:19"/>
    <n v="3186"/>
    <s v="Grove St PATH         "/>
    <n v="40.71958611647166"/>
    <n v="-74.043117463588715"/>
    <n v="3268"/>
    <x v="43"/>
    <n v="40.71346382669195"/>
    <n v="-74.062858521938324"/>
    <n v="24455"/>
    <x v="0"/>
    <m/>
    <m/>
    <m/>
    <m/>
    <n v="1969"/>
    <n v="55"/>
    <m/>
    <n v="1"/>
  </r>
  <r>
    <n v="414"/>
    <n v="6"/>
    <m/>
    <m/>
    <m/>
    <m/>
    <d v="2016-08-08T18:45:41"/>
    <d v="2016-08-08T18:52:35"/>
    <n v="3202"/>
    <s v="Newport PATH          "/>
    <n v="40.727223500000001"/>
    <n v="-74.033758899999995"/>
    <n v="3203"/>
    <x v="9"/>
    <n v="40.727595966000003"/>
    <n v="-74.044247311000007"/>
    <n v="24694"/>
    <x v="0"/>
    <m/>
    <m/>
    <m/>
    <m/>
    <n v="1980"/>
    <n v="44"/>
    <m/>
    <n v="1"/>
  </r>
  <r>
    <n v="249"/>
    <n v="4"/>
    <m/>
    <m/>
    <m/>
    <m/>
    <d v="2016-08-08T18:45:56"/>
    <d v="2016-08-08T18:50:05"/>
    <n v="3187"/>
    <s v="Warren St             "/>
    <n v="40.721123599999999"/>
    <n v="-74.038050949999999"/>
    <n v="3211"/>
    <x v="14"/>
    <n v="40.721525149999998"/>
    <n v="-74.046304543000005"/>
    <n v="26212"/>
    <x v="0"/>
    <m/>
    <m/>
    <m/>
    <m/>
    <n v="1988"/>
    <n v="36"/>
    <m/>
    <n v="2"/>
  </r>
  <r>
    <n v="154"/>
    <n v="2"/>
    <m/>
    <m/>
    <m/>
    <m/>
    <d v="2016-08-08T18:46:06"/>
    <d v="2016-08-08T18:48:41"/>
    <n v="3202"/>
    <s v="Newport PATH          "/>
    <n v="40.727223500000001"/>
    <n v="-74.033758899999995"/>
    <n v="3199"/>
    <x v="21"/>
    <n v="40.728744800000001"/>
    <n v="-74.032108199999996"/>
    <n v="24528"/>
    <x v="0"/>
    <m/>
    <m/>
    <m/>
    <m/>
    <n v="1984"/>
    <n v="40"/>
    <m/>
    <n v="2"/>
  </r>
  <r>
    <n v="273"/>
    <n v="4"/>
    <m/>
    <m/>
    <m/>
    <m/>
    <d v="2016-08-08T18:46:10"/>
    <d v="2016-08-08T18:50:43"/>
    <n v="3186"/>
    <s v="Grove St PATH         "/>
    <n v="40.71958611647166"/>
    <n v="-74.043117463588715"/>
    <n v="3203"/>
    <x v="9"/>
    <n v="40.727595966000003"/>
    <n v="-74.044247311000007"/>
    <n v="26260"/>
    <x v="0"/>
    <m/>
    <m/>
    <m/>
    <m/>
    <n v="1981"/>
    <n v="43"/>
    <m/>
    <n v="1"/>
  </r>
  <r>
    <n v="192"/>
    <n v="3"/>
    <m/>
    <m/>
    <m/>
    <m/>
    <d v="2016-08-08T18:46:25"/>
    <d v="2016-08-08T18:49:38"/>
    <n v="3272"/>
    <s v="Jersey &amp; 3rd          "/>
    <n v="40.723331586464361"/>
    <n v="-74.045952558517442"/>
    <n v="3186"/>
    <x v="5"/>
    <n v="40.71958611647166"/>
    <n v="-74.043117463588715"/>
    <n v="26177"/>
    <x v="0"/>
    <m/>
    <m/>
    <m/>
    <m/>
    <n v="1963"/>
    <n v="61"/>
    <m/>
    <n v="1"/>
  </r>
  <r>
    <n v="129"/>
    <n v="2"/>
    <m/>
    <m/>
    <m/>
    <m/>
    <d v="2016-08-08T18:46:31"/>
    <d v="2016-08-08T18:48:41"/>
    <n v="3202"/>
    <s v="Newport PATH          "/>
    <n v="40.727223500000001"/>
    <n v="-74.033758899999995"/>
    <n v="3199"/>
    <x v="21"/>
    <n v="40.728744800000001"/>
    <n v="-74.032108199999996"/>
    <n v="24631"/>
    <x v="0"/>
    <m/>
    <m/>
    <m/>
    <m/>
    <n v="1980"/>
    <n v="44"/>
    <m/>
    <n v="1"/>
  </r>
  <r>
    <n v="923"/>
    <n v="15"/>
    <m/>
    <m/>
    <m/>
    <m/>
    <d v="2016-08-08T18:46:52"/>
    <d v="2016-08-08T19:02:16"/>
    <n v="3183"/>
    <s v="Exchange Place        "/>
    <n v="40.716246900000002"/>
    <n v="-74.033458800000005"/>
    <n v="3209"/>
    <x v="28"/>
    <n v="40.724176499999999"/>
    <n v="-74.050656399999994"/>
    <n v="24449"/>
    <x v="0"/>
    <m/>
    <m/>
    <m/>
    <m/>
    <n v="1944"/>
    <n v="80"/>
    <m/>
    <n v="2"/>
  </r>
  <r>
    <n v="204"/>
    <n v="3"/>
    <m/>
    <m/>
    <m/>
    <m/>
    <d v="2016-08-08T18:47:09"/>
    <d v="2016-08-08T18:50:34"/>
    <n v="3186"/>
    <s v="Grove St PATH         "/>
    <n v="40.71958611647166"/>
    <n v="-74.043117463588715"/>
    <n v="3209"/>
    <x v="28"/>
    <n v="40.724176499999999"/>
    <n v="-74.050656399999994"/>
    <n v="24717"/>
    <x v="0"/>
    <m/>
    <m/>
    <m/>
    <m/>
    <n v="1986"/>
    <n v="38"/>
    <m/>
    <n v="1"/>
  </r>
  <r>
    <n v="241"/>
    <n v="4"/>
    <m/>
    <m/>
    <m/>
    <m/>
    <d v="2016-08-08T18:47:34"/>
    <d v="2016-08-08T18:51:35"/>
    <n v="3186"/>
    <s v="Grove St PATH         "/>
    <n v="40.71958611647166"/>
    <n v="-74.043117463588715"/>
    <n v="3278"/>
    <x v="12"/>
    <n v="40.725685483629007"/>
    <n v="-74.048790335655212"/>
    <n v="24682"/>
    <x v="0"/>
    <m/>
    <m/>
    <m/>
    <m/>
    <n v="1977"/>
    <n v="47"/>
    <m/>
    <n v="1"/>
  </r>
  <r>
    <n v="254"/>
    <n v="4"/>
    <m/>
    <m/>
    <m/>
    <m/>
    <d v="2016-08-08T18:48:19"/>
    <d v="2016-08-08T18:52:33"/>
    <n v="3183"/>
    <s v="Exchange Place        "/>
    <n v="40.716246900000002"/>
    <n v="-74.033458800000005"/>
    <n v="3187"/>
    <x v="16"/>
    <n v="40.721123599999999"/>
    <n v="-74.038050949999999"/>
    <n v="24518"/>
    <x v="0"/>
    <m/>
    <m/>
    <m/>
    <m/>
    <n v="1979"/>
    <n v="45"/>
    <m/>
    <n v="1"/>
  </r>
  <r>
    <n v="548"/>
    <n v="9"/>
    <m/>
    <m/>
    <m/>
    <m/>
    <d v="2016-08-08T18:48:28"/>
    <d v="2016-08-08T18:57:36"/>
    <n v="3183"/>
    <s v="Exchange Place        "/>
    <n v="40.716246900000002"/>
    <n v="-74.033458800000005"/>
    <n v="3267"/>
    <x v="33"/>
    <n v="40.712418823756899"/>
    <n v="-74.038525521755219"/>
    <n v="26151"/>
    <x v="0"/>
    <m/>
    <m/>
    <m/>
    <m/>
    <n v="1979"/>
    <n v="45"/>
    <m/>
    <n v="1"/>
  </r>
  <r>
    <n v="284"/>
    <n v="4"/>
    <m/>
    <m/>
    <m/>
    <m/>
    <d v="2016-08-08T18:49:13"/>
    <d v="2016-08-08T18:53:57"/>
    <n v="3267"/>
    <s v="Morris Canal          "/>
    <n v="40.712418823756899"/>
    <n v="-74.038525521755219"/>
    <n v="3184"/>
    <x v="8"/>
    <n v="40.7141454"/>
    <n v="-74.033551900000006"/>
    <n v="26156"/>
    <x v="0"/>
    <m/>
    <m/>
    <m/>
    <m/>
    <n v="1974"/>
    <n v="50"/>
    <m/>
    <n v="2"/>
  </r>
  <r>
    <n v="858"/>
    <n v="14"/>
    <m/>
    <m/>
    <m/>
    <m/>
    <d v="2016-08-08T18:49:38"/>
    <d v="2016-08-08T19:03:57"/>
    <n v="3214"/>
    <s v="Essex Light Rail      "/>
    <n v="40.712774199999998"/>
    <n v="-74.0364857"/>
    <n v="3268"/>
    <x v="43"/>
    <n v="40.71346382669195"/>
    <n v="-74.062858521938324"/>
    <n v="26307"/>
    <x v="0"/>
    <m/>
    <m/>
    <m/>
    <m/>
    <n v="1986"/>
    <n v="38"/>
    <m/>
    <n v="2"/>
  </r>
  <r>
    <n v="328"/>
    <n v="5"/>
    <m/>
    <m/>
    <m/>
    <m/>
    <d v="2016-08-08T18:49:39"/>
    <d v="2016-08-08T18:55:07"/>
    <n v="3195"/>
    <s v="Sip Ave               "/>
    <n v="40.730742625306583"/>
    <n v="-74.063783884048462"/>
    <n v="3194"/>
    <x v="20"/>
    <n v="40.725339925355797"/>
    <n v="-74.067622125148773"/>
    <n v="24625"/>
    <x v="0"/>
    <m/>
    <m/>
    <m/>
    <m/>
    <n v="1971"/>
    <n v="53"/>
    <m/>
    <n v="1"/>
  </r>
  <r>
    <n v="293"/>
    <n v="4"/>
    <m/>
    <m/>
    <m/>
    <m/>
    <d v="2016-08-08T18:49:45"/>
    <d v="2016-08-08T18:54:38"/>
    <n v="3186"/>
    <s v="Grove St PATH         "/>
    <n v="40.71958611647166"/>
    <n v="-74.043117463588715"/>
    <n v="3278"/>
    <x v="12"/>
    <n v="40.725685483629007"/>
    <n v="-74.048790335655212"/>
    <n v="26270"/>
    <x v="0"/>
    <m/>
    <m/>
    <m/>
    <m/>
    <n v="1983"/>
    <n v="41"/>
    <m/>
    <n v="2"/>
  </r>
  <r>
    <n v="221"/>
    <n v="3"/>
    <m/>
    <m/>
    <m/>
    <m/>
    <d v="2016-08-08T18:50:51"/>
    <d v="2016-08-08T18:54:32"/>
    <n v="3214"/>
    <s v="Essex Light Rail      "/>
    <n v="40.712774199999998"/>
    <n v="-74.0364857"/>
    <n v="3267"/>
    <x v="33"/>
    <n v="40.712418823756899"/>
    <n v="-74.038525521755219"/>
    <n v="26159"/>
    <x v="0"/>
    <m/>
    <m/>
    <m/>
    <m/>
    <n v="1975"/>
    <n v="49"/>
    <m/>
    <n v="2"/>
  </r>
  <r>
    <n v="768"/>
    <n v="12"/>
    <m/>
    <m/>
    <m/>
    <m/>
    <d v="2016-08-08T18:51:11"/>
    <d v="2016-08-08T19:04:00"/>
    <n v="3186"/>
    <s v="Grove St PATH         "/>
    <n v="40.71958611647166"/>
    <n v="-74.043117463588715"/>
    <n v="3192"/>
    <x v="10"/>
    <n v="40.711242300000002"/>
    <n v="-74.055701299999996"/>
    <n v="24510"/>
    <x v="0"/>
    <m/>
    <m/>
    <m/>
    <m/>
    <n v="1990"/>
    <n v="34"/>
    <m/>
    <n v="1"/>
  </r>
  <r>
    <n v="545"/>
    <n v="9"/>
    <m/>
    <m/>
    <m/>
    <m/>
    <d v="2016-08-08T18:51:49"/>
    <d v="2016-08-08T19:00:54"/>
    <n v="3186"/>
    <s v="Grove St PATH         "/>
    <n v="40.71958611647166"/>
    <n v="-74.043117463588715"/>
    <n v="3270"/>
    <x v="18"/>
    <n v="40.725289107811321"/>
    <n v="-74.045571684837341"/>
    <n v="26177"/>
    <x v="0"/>
    <m/>
    <m/>
    <m/>
    <m/>
    <n v="1962"/>
    <n v="62"/>
    <m/>
    <n v="1"/>
  </r>
  <r>
    <n v="691"/>
    <n v="11"/>
    <m/>
    <m/>
    <m/>
    <m/>
    <d v="2016-08-08T18:52:33"/>
    <d v="2016-08-08T19:04:04"/>
    <n v="3195"/>
    <s v="Sip Ave               "/>
    <n v="40.730742625306583"/>
    <n v="-74.063783884048462"/>
    <n v="3281"/>
    <x v="42"/>
    <n v="40.74590996631558"/>
    <n v="-74.057271480560303"/>
    <n v="24672"/>
    <x v="0"/>
    <m/>
    <m/>
    <m/>
    <m/>
    <n v="1990"/>
    <n v="34"/>
    <m/>
    <n v="1"/>
  </r>
  <r>
    <n v="752"/>
    <n v="12"/>
    <m/>
    <m/>
    <m/>
    <m/>
    <d v="2016-08-08T18:52:40"/>
    <d v="2016-08-08T19:05:13"/>
    <n v="3220"/>
    <s v="5 Corners Library     "/>
    <n v="40.734961020009514"/>
    <n v="-74.059503078460693"/>
    <n v="3194"/>
    <x v="20"/>
    <n v="40.725339925355797"/>
    <n v="-74.067622125148773"/>
    <n v="26264"/>
    <x v="0"/>
    <m/>
    <m/>
    <m/>
    <m/>
    <n v="1984"/>
    <n v="40"/>
    <m/>
    <n v="1"/>
  </r>
  <r>
    <n v="209"/>
    <n v="3"/>
    <m/>
    <m/>
    <m/>
    <m/>
    <d v="2016-08-08T18:53:23"/>
    <d v="2016-08-08T18:56:53"/>
    <n v="3183"/>
    <s v="Exchange Place        "/>
    <n v="40.716246900000002"/>
    <n v="-74.033458800000005"/>
    <n v="3267"/>
    <x v="33"/>
    <n v="40.712418823756899"/>
    <n v="-74.038525521755219"/>
    <n v="26184"/>
    <x v="0"/>
    <m/>
    <m/>
    <m/>
    <m/>
    <n v="1974"/>
    <n v="50"/>
    <m/>
    <n v="1"/>
  </r>
  <r>
    <n v="518"/>
    <n v="8"/>
    <m/>
    <m/>
    <m/>
    <m/>
    <d v="2016-08-08T18:54:04"/>
    <d v="2016-08-08T19:02:43"/>
    <n v="3214"/>
    <s v="Essex Light Rail      "/>
    <n v="40.712774199999998"/>
    <n v="-74.0364857"/>
    <n v="3192"/>
    <x v="10"/>
    <n v="40.711242300000002"/>
    <n v="-74.055701299999996"/>
    <n v="26267"/>
    <x v="0"/>
    <m/>
    <m/>
    <m/>
    <m/>
    <n v="1974"/>
    <n v="50"/>
    <m/>
    <n v="1"/>
  </r>
  <r>
    <n v="2262"/>
    <n v="37"/>
    <m/>
    <m/>
    <m/>
    <m/>
    <d v="2016-08-08T18:54:24"/>
    <d v="2016-08-08T19:32:07"/>
    <n v="3270"/>
    <s v="Jersey &amp; 6th St       "/>
    <n v="40.725289107811321"/>
    <n v="-74.045571684837341"/>
    <n v="3184"/>
    <x v="8"/>
    <n v="40.7141454"/>
    <n v="-74.033551900000006"/>
    <n v="26316"/>
    <x v="0"/>
    <m/>
    <m/>
    <m/>
    <m/>
    <n v="1981"/>
    <n v="43"/>
    <m/>
    <n v="1"/>
  </r>
  <r>
    <n v="686"/>
    <n v="11"/>
    <m/>
    <m/>
    <m/>
    <m/>
    <d v="2016-08-08T18:54:59"/>
    <d v="2016-08-08T19:06:26"/>
    <n v="3184"/>
    <s v="Paulus Hook           "/>
    <n v="40.7141454"/>
    <n v="-74.033551900000006"/>
    <n v="3205"/>
    <x v="25"/>
    <n v="40.716539780991937"/>
    <n v="-74.049637913703904"/>
    <n v="26156"/>
    <x v="0"/>
    <m/>
    <m/>
    <m/>
    <m/>
    <n v="1977"/>
    <n v="47"/>
    <m/>
    <n v="1"/>
  </r>
  <r>
    <n v="972"/>
    <n v="16"/>
    <m/>
    <m/>
    <m/>
    <m/>
    <d v="2016-08-08T18:55:31"/>
    <d v="2016-08-08T19:11:44"/>
    <n v="3195"/>
    <s v="Sip Ave               "/>
    <n v="40.730742625306583"/>
    <n v="-74.063783884048462"/>
    <n v="3210"/>
    <x v="27"/>
    <n v="40.742677141000001"/>
    <n v="-74.051788633000001"/>
    <n v="24590"/>
    <x v="0"/>
    <m/>
    <m/>
    <m/>
    <m/>
    <n v="1985"/>
    <n v="39"/>
    <m/>
    <n v="2"/>
  </r>
  <r>
    <n v="193"/>
    <n v="3"/>
    <m/>
    <m/>
    <m/>
    <m/>
    <d v="2016-08-08T18:56:43"/>
    <d v="2016-08-08T18:59:57"/>
    <n v="3202"/>
    <s v="Newport PATH          "/>
    <n v="40.727223500000001"/>
    <n v="-74.033758899999995"/>
    <n v="3187"/>
    <x v="16"/>
    <n v="40.721123599999999"/>
    <n v="-74.038050949999999"/>
    <n v="26164"/>
    <x v="0"/>
    <m/>
    <m/>
    <m/>
    <m/>
    <n v="1980"/>
    <n v="44"/>
    <m/>
    <n v="1"/>
  </r>
  <r>
    <n v="158"/>
    <n v="2"/>
    <m/>
    <m/>
    <m/>
    <m/>
    <d v="2016-08-08T18:56:48"/>
    <d v="2016-08-08T18:59:27"/>
    <n v="3183"/>
    <s v="Exchange Place        "/>
    <n v="40.716246900000002"/>
    <n v="-74.033458800000005"/>
    <n v="3214"/>
    <x v="19"/>
    <n v="40.712774199999998"/>
    <n v="-74.0364857"/>
    <n v="24445"/>
    <x v="0"/>
    <m/>
    <m/>
    <m/>
    <m/>
    <n v="1985"/>
    <n v="39"/>
    <m/>
    <n v="2"/>
  </r>
  <r>
    <n v="958"/>
    <n v="15"/>
    <m/>
    <m/>
    <m/>
    <m/>
    <d v="2016-08-08T18:57:23"/>
    <d v="2016-08-08T19:13:21"/>
    <n v="3195"/>
    <s v="Sip Ave               "/>
    <n v="40.730742625306583"/>
    <n v="-74.063783884048462"/>
    <n v="3215"/>
    <x v="36"/>
    <n v="40.746729899999998"/>
    <n v="-74.049250900000004"/>
    <n v="24493"/>
    <x v="0"/>
    <m/>
    <m/>
    <m/>
    <m/>
    <n v="1985"/>
    <n v="39"/>
    <m/>
    <n v="2"/>
  </r>
  <r>
    <n v="280"/>
    <n v="4"/>
    <m/>
    <m/>
    <m/>
    <m/>
    <d v="2016-08-08T18:58:19"/>
    <d v="2016-08-08T19:03:00"/>
    <n v="3202"/>
    <s v="Newport PATH          "/>
    <n v="40.727223500000001"/>
    <n v="-74.033758899999995"/>
    <n v="3187"/>
    <x v="16"/>
    <n v="40.721123599999999"/>
    <n v="-74.038050949999999"/>
    <n v="24723"/>
    <x v="0"/>
    <m/>
    <m/>
    <m/>
    <m/>
    <n v="1994"/>
    <n v="30"/>
    <m/>
    <n v="1"/>
  </r>
  <r>
    <n v="261"/>
    <n v="4"/>
    <m/>
    <m/>
    <m/>
    <m/>
    <d v="2016-08-08T18:58:29"/>
    <d v="2016-08-08T19:02:51"/>
    <n v="3195"/>
    <s v="Sip Ave               "/>
    <n v="40.730742625306583"/>
    <n v="-74.063783884048462"/>
    <n v="3225"/>
    <x v="38"/>
    <n v="40.723658899999997"/>
    <n v="-74.064194299999997"/>
    <n v="26431"/>
    <x v="0"/>
    <m/>
    <m/>
    <m/>
    <m/>
    <n v="1984"/>
    <n v="40"/>
    <m/>
    <n v="2"/>
  </r>
  <r>
    <n v="250"/>
    <n v="4"/>
    <m/>
    <m/>
    <m/>
    <m/>
    <d v="2016-08-08T18:59:53"/>
    <d v="2016-08-08T19:04:04"/>
    <n v="3186"/>
    <s v="Grove St PATH         "/>
    <n v="40.71958611647166"/>
    <n v="-74.043117463588715"/>
    <n v="3270"/>
    <x v="18"/>
    <n v="40.725289107811321"/>
    <n v="-74.045571684837341"/>
    <n v="24416"/>
    <x v="0"/>
    <m/>
    <m/>
    <m/>
    <m/>
    <n v="1970"/>
    <n v="54"/>
    <m/>
    <n v="1"/>
  </r>
  <r>
    <n v="219"/>
    <n v="3"/>
    <m/>
    <m/>
    <m/>
    <m/>
    <d v="2016-08-08T19:00:01"/>
    <d v="2016-08-08T19:03:41"/>
    <n v="3186"/>
    <s v="Grove St PATH         "/>
    <n v="40.71958611647166"/>
    <n v="-74.043117463588715"/>
    <n v="3209"/>
    <x v="28"/>
    <n v="40.724176499999999"/>
    <n v="-74.050656399999994"/>
    <n v="24636"/>
    <x v="0"/>
    <m/>
    <m/>
    <m/>
    <m/>
    <n v="1980"/>
    <n v="44"/>
    <m/>
    <n v="1"/>
  </r>
  <r>
    <n v="506"/>
    <n v="8"/>
    <m/>
    <m/>
    <m/>
    <m/>
    <d v="2016-08-08T19:00:12"/>
    <d v="2016-08-08T19:08:38"/>
    <n v="3206"/>
    <s v="Hilltop               "/>
    <n v="40.7311689"/>
    <n v="-74.057573599999998"/>
    <n v="3186"/>
    <x v="5"/>
    <n v="40.71958611647166"/>
    <n v="-74.043117463588715"/>
    <n v="24475"/>
    <x v="0"/>
    <m/>
    <m/>
    <m/>
    <m/>
    <n v="1957"/>
    <n v="67"/>
    <m/>
    <n v="2"/>
  </r>
  <r>
    <n v="499"/>
    <n v="8"/>
    <m/>
    <m/>
    <m/>
    <m/>
    <d v="2016-08-08T19:00:40"/>
    <d v="2016-08-08T19:09:00"/>
    <n v="3220"/>
    <s v="5 Corners Library     "/>
    <n v="40.734961020009514"/>
    <n v="-74.059503078460693"/>
    <n v="3210"/>
    <x v="27"/>
    <n v="40.742677141000001"/>
    <n v="-74.051788633000001"/>
    <n v="26169"/>
    <x v="0"/>
    <m/>
    <m/>
    <m/>
    <m/>
    <n v="1964"/>
    <n v="60"/>
    <m/>
    <n v="2"/>
  </r>
  <r>
    <n v="164"/>
    <n v="2"/>
    <m/>
    <m/>
    <m/>
    <m/>
    <d v="2016-08-08T19:00:46"/>
    <d v="2016-08-08T19:03:30"/>
    <n v="3275"/>
    <s v="Columbus Drive        "/>
    <n v="40.718355198232139"/>
    <n v="-74.038914442062378"/>
    <n v="3186"/>
    <x v="5"/>
    <n v="40.71958611647166"/>
    <n v="-74.043117463588715"/>
    <n v="24704"/>
    <x v="0"/>
    <m/>
    <m/>
    <m/>
    <m/>
    <n v="1981"/>
    <n v="43"/>
    <m/>
    <n v="1"/>
  </r>
  <r>
    <n v="577"/>
    <n v="9"/>
    <m/>
    <m/>
    <m/>
    <m/>
    <d v="2016-08-08T19:01:00"/>
    <d v="2016-08-08T19:10:38"/>
    <n v="3202"/>
    <s v="Newport PATH          "/>
    <n v="40.727223500000001"/>
    <n v="-74.033758899999995"/>
    <n v="3199"/>
    <x v="21"/>
    <n v="40.728744800000001"/>
    <n v="-74.032108199999996"/>
    <n v="24641"/>
    <x v="0"/>
    <m/>
    <m/>
    <m/>
    <m/>
    <n v="1977"/>
    <n v="47"/>
    <m/>
    <n v="1"/>
  </r>
  <r>
    <n v="359"/>
    <n v="5"/>
    <m/>
    <m/>
    <m/>
    <m/>
    <d v="2016-08-08T19:01:23"/>
    <d v="2016-08-08T19:07:22"/>
    <n v="3183"/>
    <s v="Exchange Place        "/>
    <n v="40.716246900000002"/>
    <n v="-74.033458800000005"/>
    <n v="3202"/>
    <x v="15"/>
    <n v="40.727223500000001"/>
    <n v="-74.033758899999995"/>
    <n v="26181"/>
    <x v="0"/>
    <m/>
    <m/>
    <m/>
    <m/>
    <n v="1985"/>
    <n v="39"/>
    <m/>
    <n v="1"/>
  </r>
  <r>
    <n v="949"/>
    <n v="15"/>
    <m/>
    <m/>
    <m/>
    <m/>
    <d v="2016-08-08T19:02:03"/>
    <d v="2016-08-08T19:17:52"/>
    <n v="3186"/>
    <s v="Grove St PATH         "/>
    <n v="40.71958611647166"/>
    <n v="-74.043117463588715"/>
    <n v="3268"/>
    <x v="43"/>
    <n v="40.71346382669195"/>
    <n v="-74.062858521938324"/>
    <n v="26199"/>
    <x v="0"/>
    <m/>
    <m/>
    <m/>
    <m/>
    <n v="1963"/>
    <n v="61"/>
    <m/>
    <n v="1"/>
  </r>
  <r>
    <n v="933"/>
    <n v="15"/>
    <m/>
    <m/>
    <m/>
    <m/>
    <d v="2016-08-08T19:02:11"/>
    <d v="2016-08-08T19:17:44"/>
    <n v="3195"/>
    <s v="Sip Ave               "/>
    <n v="40.730742625306583"/>
    <n v="-74.063783884048462"/>
    <n v="3193"/>
    <x v="4"/>
    <n v="40.724605099886901"/>
    <n v="-74.078405946493149"/>
    <n v="24697"/>
    <x v="0"/>
    <m/>
    <m/>
    <m/>
    <m/>
    <n v="1979"/>
    <n v="45"/>
    <m/>
    <n v="1"/>
  </r>
  <r>
    <n v="198"/>
    <n v="3"/>
    <m/>
    <m/>
    <m/>
    <m/>
    <d v="2016-08-08T19:03:20"/>
    <d v="2016-08-08T19:06:38"/>
    <n v="3183"/>
    <s v="Exchange Place        "/>
    <n v="40.716246900000002"/>
    <n v="-74.033458800000005"/>
    <n v="3214"/>
    <x v="19"/>
    <n v="40.712774199999998"/>
    <n v="-74.0364857"/>
    <n v="24486"/>
    <x v="0"/>
    <m/>
    <m/>
    <m/>
    <m/>
    <n v="1985"/>
    <n v="39"/>
    <m/>
    <n v="1"/>
  </r>
  <r>
    <n v="197"/>
    <n v="3"/>
    <m/>
    <m/>
    <m/>
    <m/>
    <d v="2016-08-08T19:05:02"/>
    <d v="2016-08-08T19:08:19"/>
    <n v="3186"/>
    <s v="Grove St PATH         "/>
    <n v="40.71958611647166"/>
    <n v="-74.043117463588715"/>
    <n v="3272"/>
    <x v="39"/>
    <n v="40.723331586464361"/>
    <n v="-74.045952558517442"/>
    <n v="24704"/>
    <x v="0"/>
    <m/>
    <m/>
    <m/>
    <m/>
    <n v="1981"/>
    <n v="43"/>
    <m/>
    <n v="1"/>
  </r>
  <r>
    <n v="159"/>
    <n v="2"/>
    <m/>
    <m/>
    <m/>
    <m/>
    <d v="2016-08-08T19:05:35"/>
    <d v="2016-08-08T19:08:14"/>
    <n v="3186"/>
    <s v="Grove St PATH         "/>
    <n v="40.71958611647166"/>
    <n v="-74.043117463588715"/>
    <n v="3279"/>
    <x v="26"/>
    <n v="40.721630142638354"/>
    <n v="-74.04996782541275"/>
    <n v="24420"/>
    <x v="0"/>
    <m/>
    <m/>
    <m/>
    <m/>
    <n v="1982"/>
    <n v="42"/>
    <m/>
    <n v="1"/>
  </r>
  <r>
    <n v="982"/>
    <n v="16"/>
    <m/>
    <m/>
    <m/>
    <m/>
    <d v="2016-08-08T19:05:58"/>
    <d v="2016-08-08T19:22:21"/>
    <n v="3209"/>
    <s v="Brunswick St          "/>
    <n v="40.724176499999999"/>
    <n v="-74.050656399999994"/>
    <n v="3197"/>
    <x v="29"/>
    <n v="40.752558999999998"/>
    <n v="-74.044725"/>
    <n v="26292"/>
    <x v="0"/>
    <m/>
    <m/>
    <m/>
    <m/>
    <n v="1990"/>
    <n v="34"/>
    <m/>
    <n v="1"/>
  </r>
  <r>
    <n v="573"/>
    <n v="9"/>
    <m/>
    <m/>
    <m/>
    <m/>
    <d v="2016-08-08T19:06:16"/>
    <d v="2016-08-08T19:15:49"/>
    <n v="3279"/>
    <s v="Dixon Mills           "/>
    <n v="40.721630142638354"/>
    <n v="-74.04996782541275"/>
    <n v="3213"/>
    <x v="7"/>
    <n v="40.718488919999999"/>
    <n v="-74.047726624999996"/>
    <n v="24673"/>
    <x v="0"/>
    <m/>
    <m/>
    <m/>
    <m/>
    <n v="1979"/>
    <n v="45"/>
    <m/>
    <n v="1"/>
  </r>
  <r>
    <n v="284"/>
    <n v="4"/>
    <m/>
    <m/>
    <m/>
    <m/>
    <d v="2016-08-08T19:06:29"/>
    <d v="2016-08-08T19:11:14"/>
    <n v="3186"/>
    <s v="Grove St PATH         "/>
    <n v="40.71958611647166"/>
    <n v="-74.043117463588715"/>
    <n v="3278"/>
    <x v="12"/>
    <n v="40.725685483629007"/>
    <n v="-74.048790335655212"/>
    <n v="24407"/>
    <x v="0"/>
    <m/>
    <m/>
    <m/>
    <m/>
    <n v="1984"/>
    <n v="40"/>
    <m/>
    <n v="1"/>
  </r>
  <r>
    <n v="257"/>
    <n v="4"/>
    <m/>
    <m/>
    <m/>
    <m/>
    <d v="2016-08-08T19:06:35"/>
    <d v="2016-08-08T19:10:53"/>
    <n v="3278"/>
    <s v="Monmouth and 6th      "/>
    <n v="40.725685483629007"/>
    <n v="-74.048790335655212"/>
    <n v="3186"/>
    <x v="5"/>
    <n v="40.71958611647166"/>
    <n v="-74.043117463588715"/>
    <n v="24665"/>
    <x v="0"/>
    <m/>
    <m/>
    <m/>
    <m/>
    <n v="1980"/>
    <n v="44"/>
    <m/>
    <n v="1"/>
  </r>
  <r>
    <n v="768"/>
    <n v="12"/>
    <m/>
    <m/>
    <m/>
    <m/>
    <d v="2016-08-08T19:07:27"/>
    <d v="2016-08-08T19:20:15"/>
    <n v="3184"/>
    <s v="Paulus Hook           "/>
    <n v="40.7141454"/>
    <n v="-74.033551900000006"/>
    <n v="3203"/>
    <x v="9"/>
    <n v="40.727595966000003"/>
    <n v="-74.044247311000007"/>
    <n v="26301"/>
    <x v="0"/>
    <m/>
    <m/>
    <m/>
    <m/>
    <n v="1982"/>
    <n v="42"/>
    <m/>
    <n v="1"/>
  </r>
  <r>
    <n v="608"/>
    <n v="10"/>
    <m/>
    <m/>
    <m/>
    <m/>
    <d v="2016-08-08T19:07:39"/>
    <d v="2016-08-08T19:17:48"/>
    <n v="3278"/>
    <s v="Monmouth and 6th      "/>
    <n v="40.725685483629007"/>
    <n v="-74.048790335655212"/>
    <n v="3185"/>
    <x v="13"/>
    <n v="40.717732499999997"/>
    <n v="-74.043845000000005"/>
    <n v="24539"/>
    <x v="0"/>
    <m/>
    <m/>
    <m/>
    <m/>
    <n v="1992"/>
    <n v="32"/>
    <m/>
    <n v="2"/>
  </r>
  <r>
    <n v="355"/>
    <n v="5"/>
    <m/>
    <m/>
    <m/>
    <m/>
    <d v="2016-08-08T19:07:43"/>
    <d v="2016-08-08T19:13:38"/>
    <n v="3198"/>
    <s v="Heights Elevator      "/>
    <n v="40.748715945380226"/>
    <n v="-74.040443301200867"/>
    <n v="3215"/>
    <x v="36"/>
    <n v="40.746729899999998"/>
    <n v="-74.049250900000004"/>
    <n v="24660"/>
    <x v="0"/>
    <m/>
    <m/>
    <m/>
    <m/>
    <n v="1982"/>
    <n v="42"/>
    <m/>
    <n v="1"/>
  </r>
  <r>
    <n v="152"/>
    <n v="2"/>
    <m/>
    <m/>
    <m/>
    <m/>
    <d v="2016-08-08T19:09:17"/>
    <d v="2016-08-08T19:11:50"/>
    <n v="3279"/>
    <s v="Dixon Mills           "/>
    <n v="40.721630142638354"/>
    <n v="-74.04996782541275"/>
    <n v="3186"/>
    <x v="5"/>
    <n v="40.71958611647166"/>
    <n v="-74.043117463588715"/>
    <n v="24420"/>
    <x v="0"/>
    <m/>
    <m/>
    <m/>
    <m/>
    <n v="1970"/>
    <n v="54"/>
    <m/>
    <n v="1"/>
  </r>
  <r>
    <n v="218"/>
    <n v="3"/>
    <m/>
    <m/>
    <m/>
    <m/>
    <d v="2016-08-08T19:09:41"/>
    <d v="2016-08-08T19:13:19"/>
    <n v="3186"/>
    <s v="Grove St PATH         "/>
    <n v="40.71958611647166"/>
    <n v="-74.043117463588715"/>
    <n v="3279"/>
    <x v="26"/>
    <n v="40.721630142638354"/>
    <n v="-74.04996782541275"/>
    <n v="24475"/>
    <x v="0"/>
    <m/>
    <m/>
    <m/>
    <m/>
    <n v="1981"/>
    <n v="43"/>
    <m/>
    <n v="1"/>
  </r>
  <r>
    <n v="1023"/>
    <n v="17"/>
    <m/>
    <m/>
    <m/>
    <m/>
    <d v="2016-08-08T19:10:46"/>
    <d v="2016-08-08T19:27:49"/>
    <n v="3185"/>
    <s v="City Hall             "/>
    <n v="40.717732499999997"/>
    <n v="-74.043845000000005"/>
    <n v="3205"/>
    <x v="25"/>
    <n v="40.716539780991937"/>
    <n v="-74.049637913703904"/>
    <n v="24706"/>
    <x v="0"/>
    <m/>
    <m/>
    <m/>
    <m/>
    <n v="1978"/>
    <n v="46"/>
    <m/>
    <n v="2"/>
  </r>
  <r>
    <n v="239"/>
    <n v="3"/>
    <m/>
    <m/>
    <m/>
    <m/>
    <d v="2016-08-08T19:10:48"/>
    <d v="2016-08-08T19:14:47"/>
    <n v="3184"/>
    <s v="Paulus Hook           "/>
    <n v="40.7141454"/>
    <n v="-74.033551900000006"/>
    <n v="3275"/>
    <x v="17"/>
    <n v="40.718355198232139"/>
    <n v="-74.038914442062378"/>
    <n v="26286"/>
    <x v="0"/>
    <m/>
    <m/>
    <m/>
    <m/>
    <n v="1984"/>
    <n v="40"/>
    <m/>
    <n v="1"/>
  </r>
  <r>
    <n v="586"/>
    <n v="9"/>
    <m/>
    <m/>
    <m/>
    <m/>
    <d v="2016-08-08T19:11:24"/>
    <d v="2016-08-08T19:21:10"/>
    <n v="3184"/>
    <s v="Paulus Hook           "/>
    <n v="40.7141454"/>
    <n v="-74.033551900000006"/>
    <n v="3278"/>
    <x v="12"/>
    <n v="40.725685483629007"/>
    <n v="-74.048790335655212"/>
    <n v="24596"/>
    <x v="0"/>
    <m/>
    <m/>
    <m/>
    <m/>
    <n v="1979"/>
    <n v="45"/>
    <m/>
    <n v="1"/>
  </r>
  <r>
    <n v="259"/>
    <n v="4"/>
    <m/>
    <m/>
    <m/>
    <m/>
    <d v="2016-08-08T19:11:26"/>
    <d v="2016-08-08T19:15:46"/>
    <n v="3186"/>
    <s v="Grove St PATH         "/>
    <n v="40.71958611647166"/>
    <n v="-74.043117463588715"/>
    <n v="3209"/>
    <x v="28"/>
    <n v="40.724176499999999"/>
    <n v="-74.050656399999994"/>
    <n v="24665"/>
    <x v="0"/>
    <m/>
    <m/>
    <m/>
    <m/>
    <n v="1976"/>
    <n v="48"/>
    <m/>
    <n v="1"/>
  </r>
  <r>
    <n v="202"/>
    <n v="3"/>
    <m/>
    <m/>
    <m/>
    <m/>
    <d v="2016-08-08T19:11:50"/>
    <d v="2016-08-08T19:15:12"/>
    <n v="3276"/>
    <s v="Marin Light Rail      "/>
    <n v="40.714584035358932"/>
    <n v="-74.042817056179047"/>
    <n v="3276"/>
    <x v="6"/>
    <n v="40.714584035358932"/>
    <n v="-74.042817056179047"/>
    <n v="26209"/>
    <x v="1"/>
    <m/>
    <m/>
    <m/>
    <m/>
    <m/>
    <s v=""/>
    <m/>
    <n v="0"/>
  </r>
  <r>
    <n v="628"/>
    <n v="10"/>
    <m/>
    <m/>
    <m/>
    <m/>
    <d v="2016-08-08T19:12:14"/>
    <d v="2016-08-08T19:22:43"/>
    <n v="3206"/>
    <s v="Hilltop               "/>
    <n v="40.7311689"/>
    <n v="-74.057573599999998"/>
    <n v="3197"/>
    <x v="29"/>
    <n v="40.752558999999998"/>
    <n v="-74.044725"/>
    <n v="26296"/>
    <x v="0"/>
    <m/>
    <m/>
    <m/>
    <m/>
    <n v="1978"/>
    <n v="46"/>
    <m/>
    <n v="1"/>
  </r>
  <r>
    <n v="1984"/>
    <n v="33"/>
    <m/>
    <m/>
    <m/>
    <m/>
    <d v="2016-08-08T19:12:25"/>
    <d v="2016-08-08T19:45:29"/>
    <n v="3193"/>
    <s v="Lincoln Park          "/>
    <n v="40.724605099886901"/>
    <n v="-74.078405946493149"/>
    <n v="3193"/>
    <x v="4"/>
    <n v="40.724605099886901"/>
    <n v="-74.078405946493149"/>
    <n v="24646"/>
    <x v="0"/>
    <m/>
    <m/>
    <m/>
    <m/>
    <n v="1968"/>
    <n v="56"/>
    <m/>
    <n v="1"/>
  </r>
  <r>
    <n v="1714"/>
    <n v="28"/>
    <m/>
    <m/>
    <m/>
    <m/>
    <d v="2016-08-08T19:12:51"/>
    <d v="2016-08-08T19:41:25"/>
    <n v="3214"/>
    <s v="Essex Light Rail      "/>
    <n v="40.712774199999998"/>
    <n v="-74.0364857"/>
    <n v="3202"/>
    <x v="15"/>
    <n v="40.727223500000001"/>
    <n v="-74.033758899999995"/>
    <n v="24486"/>
    <x v="0"/>
    <m/>
    <m/>
    <m/>
    <m/>
    <n v="1967"/>
    <n v="57"/>
    <m/>
    <n v="1"/>
  </r>
  <r>
    <n v="280"/>
    <n v="4"/>
    <m/>
    <m/>
    <m/>
    <m/>
    <d v="2016-08-08T19:12:57"/>
    <d v="2016-08-08T19:17:37"/>
    <n v="3187"/>
    <s v="Warren St             "/>
    <n v="40.721123599999999"/>
    <n v="-74.038050949999999"/>
    <n v="3214"/>
    <x v="19"/>
    <n v="40.712774199999998"/>
    <n v="-74.0364857"/>
    <n v="26164"/>
    <x v="0"/>
    <m/>
    <m/>
    <m/>
    <m/>
    <n v="1982"/>
    <n v="42"/>
    <m/>
    <n v="2"/>
  </r>
  <r>
    <n v="873"/>
    <n v="14"/>
    <m/>
    <m/>
    <m/>
    <m/>
    <d v="2016-08-08T19:13:13"/>
    <d v="2016-08-08T19:27:47"/>
    <n v="3275"/>
    <s v="Columbus Drive        "/>
    <n v="40.718355198232139"/>
    <n v="-74.038914442062378"/>
    <n v="3187"/>
    <x v="16"/>
    <n v="40.721123599999999"/>
    <n v="-74.038050949999999"/>
    <n v="26244"/>
    <x v="0"/>
    <m/>
    <m/>
    <m/>
    <m/>
    <n v="1978"/>
    <n v="46"/>
    <m/>
    <n v="1"/>
  </r>
  <r>
    <n v="224"/>
    <n v="3"/>
    <m/>
    <m/>
    <m/>
    <m/>
    <d v="2016-08-08T19:13:19"/>
    <d v="2016-08-08T19:17:03"/>
    <n v="3186"/>
    <s v="Grove St PATH         "/>
    <n v="40.71958611647166"/>
    <n v="-74.043117463588715"/>
    <n v="3276"/>
    <x v="6"/>
    <n v="40.714584035358932"/>
    <n v="-74.042817056179047"/>
    <n v="24420"/>
    <x v="0"/>
    <m/>
    <m/>
    <m/>
    <m/>
    <n v="1985"/>
    <n v="39"/>
    <m/>
    <n v="1"/>
  </r>
  <r>
    <n v="215"/>
    <n v="3"/>
    <m/>
    <m/>
    <m/>
    <m/>
    <d v="2016-08-08T19:13:45"/>
    <d v="2016-08-08T19:17:21"/>
    <n v="3185"/>
    <s v="City Hall             "/>
    <n v="40.717732499999997"/>
    <n v="-74.043845000000005"/>
    <n v="3279"/>
    <x v="26"/>
    <n v="40.721630142638354"/>
    <n v="-74.04996782541275"/>
    <n v="24503"/>
    <x v="0"/>
    <m/>
    <m/>
    <m/>
    <m/>
    <n v="1978"/>
    <n v="46"/>
    <m/>
    <n v="1"/>
  </r>
  <r>
    <n v="803"/>
    <n v="13"/>
    <m/>
    <m/>
    <m/>
    <m/>
    <d v="2016-08-08T19:14:38"/>
    <d v="2016-08-08T19:28:02"/>
    <n v="3210"/>
    <s v="Pershing Field        "/>
    <n v="40.742677141000001"/>
    <n v="-74.051788633000001"/>
    <n v="3195"/>
    <x v="3"/>
    <n v="40.730742625306583"/>
    <n v="-74.063783884048462"/>
    <n v="26169"/>
    <x v="0"/>
    <m/>
    <m/>
    <m/>
    <m/>
    <n v="1986"/>
    <n v="38"/>
    <m/>
    <n v="1"/>
  </r>
  <r>
    <n v="1598"/>
    <n v="26"/>
    <m/>
    <m/>
    <m/>
    <m/>
    <d v="2016-08-08T19:14:44"/>
    <d v="2016-08-08T19:41:23"/>
    <n v="3214"/>
    <s v="Essex Light Rail      "/>
    <n v="40.712774199999998"/>
    <n v="-74.0364857"/>
    <n v="3202"/>
    <x v="15"/>
    <n v="40.727223500000001"/>
    <n v="-74.033758899999995"/>
    <n v="24445"/>
    <x v="1"/>
    <m/>
    <m/>
    <m/>
    <m/>
    <m/>
    <s v=""/>
    <m/>
    <n v="0"/>
  </r>
  <r>
    <n v="472"/>
    <n v="7"/>
    <m/>
    <m/>
    <m/>
    <m/>
    <d v="2016-08-08T19:14:53"/>
    <d v="2016-08-08T19:22:46"/>
    <n v="3220"/>
    <s v="5 Corners Library     "/>
    <n v="40.734961020009514"/>
    <n v="-74.059503078460693"/>
    <n v="3215"/>
    <x v="36"/>
    <n v="40.746729899999998"/>
    <n v="-74.049250900000004"/>
    <n v="26229"/>
    <x v="0"/>
    <m/>
    <m/>
    <m/>
    <m/>
    <n v="1975"/>
    <n v="49"/>
    <m/>
    <n v="1"/>
  </r>
  <r>
    <n v="111"/>
    <n v="1"/>
    <m/>
    <m/>
    <m/>
    <m/>
    <d v="2016-08-08T19:16:55"/>
    <d v="2016-08-08T19:18:47"/>
    <n v="3209"/>
    <s v="Brunswick St          "/>
    <n v="40.724176499999999"/>
    <n v="-74.050656399999994"/>
    <n v="3272"/>
    <x v="39"/>
    <n v="40.723331586464361"/>
    <n v="-74.045952558517442"/>
    <n v="24636"/>
    <x v="0"/>
    <m/>
    <m/>
    <m/>
    <m/>
    <n v="1981"/>
    <n v="43"/>
    <m/>
    <n v="1"/>
  </r>
  <r>
    <n v="1161"/>
    <n v="19"/>
    <m/>
    <m/>
    <m/>
    <m/>
    <d v="2016-08-08T19:17:09"/>
    <d v="2016-08-08T19:36:31"/>
    <n v="3202"/>
    <s v="Newport PATH          "/>
    <n v="40.727223500000001"/>
    <n v="-74.033758899999995"/>
    <n v="3267"/>
    <x v="33"/>
    <n v="40.712418823756899"/>
    <n v="-74.038525521755219"/>
    <n v="26181"/>
    <x v="0"/>
    <m/>
    <m/>
    <m/>
    <m/>
    <n v="1983"/>
    <n v="41"/>
    <m/>
    <n v="1"/>
  </r>
  <r>
    <n v="246"/>
    <n v="4"/>
    <m/>
    <m/>
    <m/>
    <m/>
    <d v="2016-08-08T19:17:20"/>
    <d v="2016-08-08T19:21:27"/>
    <n v="3185"/>
    <s v="City Hall             "/>
    <n v="40.717732499999997"/>
    <n v="-74.043845000000005"/>
    <n v="3276"/>
    <x v="6"/>
    <n v="40.714584035358932"/>
    <n v="-74.042817056179047"/>
    <n v="26203"/>
    <x v="0"/>
    <m/>
    <m/>
    <m/>
    <m/>
    <n v="1976"/>
    <n v="48"/>
    <m/>
    <n v="1"/>
  </r>
  <r>
    <n v="719"/>
    <n v="11"/>
    <m/>
    <m/>
    <m/>
    <m/>
    <d v="2016-08-08T19:17:48"/>
    <d v="2016-08-08T19:29:47"/>
    <n v="3199"/>
    <s v="Newport Pkwy          "/>
    <n v="40.728744800000001"/>
    <n v="-74.032108199999996"/>
    <n v="3187"/>
    <x v="16"/>
    <n v="40.721123599999999"/>
    <n v="-74.038050949999999"/>
    <n v="24641"/>
    <x v="0"/>
    <m/>
    <m/>
    <m/>
    <m/>
    <n v="1990"/>
    <n v="34"/>
    <m/>
    <n v="1"/>
  </r>
  <r>
    <n v="2304"/>
    <n v="38"/>
    <m/>
    <m/>
    <m/>
    <m/>
    <d v="2016-08-08T19:18:11"/>
    <d v="2016-08-08T19:56:36"/>
    <n v="3217"/>
    <s v="Bayside Park          "/>
    <n v="40.698650544000003"/>
    <n v="-74.082079677999999"/>
    <n v="3205"/>
    <x v="25"/>
    <n v="40.716539780991937"/>
    <n v="-74.049637913703904"/>
    <n v="24684"/>
    <x v="0"/>
    <m/>
    <m/>
    <m/>
    <m/>
    <n v="1963"/>
    <n v="61"/>
    <m/>
    <n v="1"/>
  </r>
  <r>
    <n v="99"/>
    <n v="1"/>
    <m/>
    <m/>
    <m/>
    <m/>
    <d v="2016-08-08T19:18:33"/>
    <d v="2016-08-08T19:20:13"/>
    <n v="3214"/>
    <s v="Essex Light Rail      "/>
    <n v="40.712774199999998"/>
    <n v="-74.0364857"/>
    <n v="3267"/>
    <x v="33"/>
    <n v="40.712418823756899"/>
    <n v="-74.038525521755219"/>
    <n v="26164"/>
    <x v="0"/>
    <m/>
    <m/>
    <m/>
    <m/>
    <n v="1975"/>
    <n v="49"/>
    <m/>
    <n v="1"/>
  </r>
  <r>
    <n v="162"/>
    <n v="2"/>
    <m/>
    <m/>
    <m/>
    <m/>
    <d v="2016-08-08T19:20:29"/>
    <d v="2016-08-08T19:23:12"/>
    <n v="3211"/>
    <s v="Newark Ave            "/>
    <n v="40.721525149999998"/>
    <n v="-74.046304543000005"/>
    <n v="3209"/>
    <x v="28"/>
    <n v="40.724176499999999"/>
    <n v="-74.050656399999994"/>
    <n v="26290"/>
    <x v="0"/>
    <m/>
    <m/>
    <m/>
    <m/>
    <n v="1981"/>
    <n v="43"/>
    <m/>
    <n v="1"/>
  </r>
  <r>
    <n v="678"/>
    <n v="11"/>
    <m/>
    <m/>
    <m/>
    <m/>
    <d v="2016-08-08T19:22:32"/>
    <d v="2016-08-08T19:33:50"/>
    <n v="3220"/>
    <s v="5 Corners Library     "/>
    <n v="40.734961020009514"/>
    <n v="-74.059503078460693"/>
    <n v="3215"/>
    <x v="36"/>
    <n v="40.746729899999998"/>
    <n v="-74.049250900000004"/>
    <n v="24524"/>
    <x v="0"/>
    <m/>
    <m/>
    <m/>
    <m/>
    <m/>
    <s v=""/>
    <m/>
    <n v="0"/>
  </r>
  <r>
    <n v="627"/>
    <n v="10"/>
    <m/>
    <m/>
    <m/>
    <m/>
    <d v="2016-08-08T19:22:39"/>
    <d v="2016-08-08T19:33:07"/>
    <n v="3203"/>
    <s v="Hamilton Park         "/>
    <n v="40.727595966000003"/>
    <n v="-74.044247311000007"/>
    <n v="3199"/>
    <x v="21"/>
    <n v="40.728744800000001"/>
    <n v="-74.032108199999996"/>
    <n v="26197"/>
    <x v="0"/>
    <m/>
    <m/>
    <m/>
    <m/>
    <m/>
    <s v=""/>
    <m/>
    <n v="0"/>
  </r>
  <r>
    <n v="366"/>
    <n v="6"/>
    <m/>
    <m/>
    <m/>
    <m/>
    <d v="2016-08-08T19:23:48"/>
    <d v="2016-08-08T19:29:54"/>
    <n v="3211"/>
    <s v="Newark Ave            "/>
    <n v="40.721525149999998"/>
    <n v="-74.046304543000005"/>
    <n v="3278"/>
    <x v="12"/>
    <n v="40.725685483629007"/>
    <n v="-74.048790335655212"/>
    <n v="24456"/>
    <x v="0"/>
    <m/>
    <m/>
    <m/>
    <m/>
    <n v="1982"/>
    <n v="42"/>
    <m/>
    <n v="1"/>
  </r>
  <r>
    <n v="285"/>
    <n v="4"/>
    <m/>
    <m/>
    <m/>
    <m/>
    <d v="2016-08-08T19:25:30"/>
    <d v="2016-08-08T19:30:15"/>
    <n v="3198"/>
    <s v="Heights Elevator      "/>
    <n v="40.748715945380226"/>
    <n v="-74.040443301200867"/>
    <n v="3197"/>
    <x v="29"/>
    <n v="40.752558999999998"/>
    <n v="-74.044725"/>
    <n v="24614"/>
    <x v="0"/>
    <m/>
    <m/>
    <m/>
    <m/>
    <n v="1984"/>
    <n v="40"/>
    <m/>
    <n v="1"/>
  </r>
  <r>
    <n v="108"/>
    <n v="1"/>
    <m/>
    <m/>
    <m/>
    <m/>
    <d v="2016-08-08T19:25:44"/>
    <d v="2016-08-08T19:27:33"/>
    <n v="3211"/>
    <s v="Newark Ave            "/>
    <n v="40.721525149999998"/>
    <n v="-74.046304543000005"/>
    <n v="3278"/>
    <x v="12"/>
    <n v="40.725685483629007"/>
    <n v="-74.048790335655212"/>
    <n v="26295"/>
    <x v="0"/>
    <m/>
    <m/>
    <m/>
    <m/>
    <n v="1990"/>
    <n v="34"/>
    <m/>
    <n v="1"/>
  </r>
  <r>
    <n v="1552"/>
    <n v="25"/>
    <m/>
    <m/>
    <m/>
    <m/>
    <d v="2016-08-08T19:26:47"/>
    <d v="2016-08-08T19:52:40"/>
    <n v="3199"/>
    <s v="Newport Pkwy          "/>
    <n v="40.728744800000001"/>
    <n v="-74.032108199999996"/>
    <n v="3186"/>
    <x v="5"/>
    <n v="40.71958611647166"/>
    <n v="-74.043117463588715"/>
    <n v="24631"/>
    <x v="0"/>
    <m/>
    <m/>
    <m/>
    <m/>
    <n v="1987"/>
    <n v="37"/>
    <m/>
    <n v="1"/>
  </r>
  <r>
    <n v="281"/>
    <n v="4"/>
    <m/>
    <m/>
    <m/>
    <m/>
    <d v="2016-08-08T19:28:12"/>
    <d v="2016-08-08T19:32:54"/>
    <n v="3195"/>
    <s v="Sip Ave               "/>
    <n v="40.730742625306583"/>
    <n v="-74.063783884048462"/>
    <n v="3220"/>
    <x v="24"/>
    <n v="40.734961020009514"/>
    <n v="-74.059503078460693"/>
    <n v="26169"/>
    <x v="0"/>
    <m/>
    <m/>
    <m/>
    <m/>
    <n v="1981"/>
    <n v="43"/>
    <m/>
    <n v="1"/>
  </r>
  <r>
    <n v="218"/>
    <n v="3"/>
    <m/>
    <m/>
    <m/>
    <m/>
    <d v="2016-08-08T19:28:50"/>
    <d v="2016-08-08T19:32:28"/>
    <n v="3276"/>
    <s v="Marin Light Rail      "/>
    <n v="40.714584035358932"/>
    <n v="-74.042817056179047"/>
    <n v="3276"/>
    <x v="6"/>
    <n v="40.714584035358932"/>
    <n v="-74.042817056179047"/>
    <n v="26209"/>
    <x v="1"/>
    <m/>
    <m/>
    <m/>
    <m/>
    <m/>
    <s v=""/>
    <m/>
    <n v="0"/>
  </r>
  <r>
    <n v="221"/>
    <n v="3"/>
    <m/>
    <m/>
    <m/>
    <m/>
    <d v="2016-08-08T19:29:53"/>
    <d v="2016-08-08T19:33:34"/>
    <n v="3211"/>
    <s v="Newark Ave            "/>
    <n v="40.721525149999998"/>
    <n v="-74.046304543000005"/>
    <n v="3203"/>
    <x v="9"/>
    <n v="40.727595966000003"/>
    <n v="-74.044247311000007"/>
    <n v="26212"/>
    <x v="0"/>
    <m/>
    <m/>
    <m/>
    <m/>
    <n v="1960"/>
    <n v="64"/>
    <m/>
    <n v="1"/>
  </r>
  <r>
    <n v="545"/>
    <n v="9"/>
    <m/>
    <m/>
    <m/>
    <m/>
    <d v="2016-08-08T19:29:56"/>
    <d v="2016-08-08T19:39:02"/>
    <n v="3199"/>
    <s v="Newport Pkwy          "/>
    <n v="40.728744800000001"/>
    <n v="-74.032108199999996"/>
    <n v="3184"/>
    <x v="8"/>
    <n v="40.7141454"/>
    <n v="-74.033551900000006"/>
    <n v="24485"/>
    <x v="0"/>
    <m/>
    <m/>
    <m/>
    <m/>
    <n v="1985"/>
    <n v="39"/>
    <m/>
    <n v="1"/>
  </r>
  <r>
    <n v="146"/>
    <n v="2"/>
    <m/>
    <m/>
    <m/>
    <m/>
    <d v="2016-08-08T19:30:36"/>
    <d v="2016-08-08T19:33:03"/>
    <n v="3272"/>
    <s v="Jersey &amp; 3rd          "/>
    <n v="40.723331586464361"/>
    <n v="-74.045952558517442"/>
    <n v="3209"/>
    <x v="28"/>
    <n v="40.724176499999999"/>
    <n v="-74.050656399999994"/>
    <n v="24636"/>
    <x v="0"/>
    <m/>
    <m/>
    <m/>
    <m/>
    <n v="1981"/>
    <n v="43"/>
    <m/>
    <n v="1"/>
  </r>
  <r>
    <n v="663"/>
    <n v="11"/>
    <m/>
    <m/>
    <m/>
    <m/>
    <d v="2016-08-08T19:31:10"/>
    <d v="2016-08-08T19:42:13"/>
    <n v="3207"/>
    <s v="Oakland Ave           "/>
    <n v="40.737603700000001"/>
    <n v="-74.052478300000004"/>
    <n v="3196"/>
    <x v="37"/>
    <n v="40.744318700000001"/>
    <n v="-74.043990899999997"/>
    <n v="26213"/>
    <x v="0"/>
    <m/>
    <m/>
    <m/>
    <m/>
    <n v="1974"/>
    <n v="50"/>
    <m/>
    <n v="2"/>
  </r>
  <r>
    <n v="224"/>
    <n v="3"/>
    <m/>
    <m/>
    <m/>
    <m/>
    <d v="2016-08-08T19:32:19"/>
    <d v="2016-08-08T19:36:03"/>
    <n v="3273"/>
    <s v="Manila &amp; 1st          "/>
    <n v="40.721650724879986"/>
    <n v="-74.042884111404419"/>
    <n v="3203"/>
    <x v="9"/>
    <n v="40.727595966000003"/>
    <n v="-74.044247311000007"/>
    <n v="21239"/>
    <x v="0"/>
    <m/>
    <m/>
    <m/>
    <m/>
    <n v="1986"/>
    <n v="38"/>
    <m/>
    <n v="1"/>
  </r>
  <r>
    <n v="614"/>
    <n v="10"/>
    <m/>
    <m/>
    <m/>
    <m/>
    <d v="2016-08-08T19:33:56"/>
    <d v="2016-08-08T19:44:10"/>
    <n v="3267"/>
    <s v="Morris Canal          "/>
    <n v="40.712418823756899"/>
    <n v="-74.038525521755219"/>
    <n v="3185"/>
    <x v="13"/>
    <n v="40.717732499999997"/>
    <n v="-74.043845000000005"/>
    <n v="24667"/>
    <x v="0"/>
    <m/>
    <m/>
    <m/>
    <m/>
    <n v="1989"/>
    <n v="35"/>
    <m/>
    <n v="1"/>
  </r>
  <r>
    <n v="264"/>
    <n v="4"/>
    <m/>
    <m/>
    <m/>
    <m/>
    <d v="2016-08-08T19:34:00"/>
    <d v="2016-08-08T19:38:24"/>
    <n v="3275"/>
    <s v="Columbus Drive        "/>
    <n v="40.718355198232139"/>
    <n v="-74.038914442062378"/>
    <n v="3183"/>
    <x v="11"/>
    <n v="40.716246900000002"/>
    <n v="-74.033458800000005"/>
    <n v="26286"/>
    <x v="0"/>
    <m/>
    <m/>
    <m/>
    <m/>
    <n v="1967"/>
    <n v="57"/>
    <m/>
    <n v="1"/>
  </r>
  <r>
    <n v="356"/>
    <n v="5"/>
    <m/>
    <m/>
    <m/>
    <m/>
    <d v="2016-08-08T19:35:32"/>
    <d v="2016-08-08T19:41:29"/>
    <n v="3213"/>
    <s v="Van Vorst Park        "/>
    <n v="40.718488919999999"/>
    <n v="-74.047726624999996"/>
    <n v="3183"/>
    <x v="11"/>
    <n v="40.716246900000002"/>
    <n v="-74.033458800000005"/>
    <n v="24630"/>
    <x v="0"/>
    <m/>
    <m/>
    <m/>
    <m/>
    <n v="1981"/>
    <n v="43"/>
    <m/>
    <n v="1"/>
  </r>
  <r>
    <n v="292"/>
    <n v="4"/>
    <m/>
    <m/>
    <m/>
    <m/>
    <d v="2016-08-08T19:36:00"/>
    <d v="2016-08-08T19:40:52"/>
    <n v="3203"/>
    <s v="Hamilton Park         "/>
    <n v="40.727595966000003"/>
    <n v="-74.044247311000007"/>
    <n v="3185"/>
    <x v="13"/>
    <n v="40.717732499999997"/>
    <n v="-74.043845000000005"/>
    <n v="24386"/>
    <x v="0"/>
    <m/>
    <m/>
    <m/>
    <m/>
    <n v="1986"/>
    <n v="38"/>
    <m/>
    <n v="1"/>
  </r>
  <r>
    <n v="828"/>
    <n v="13"/>
    <m/>
    <m/>
    <m/>
    <m/>
    <d v="2016-08-08T19:36:23"/>
    <d v="2016-08-08T19:50:12"/>
    <n v="3199"/>
    <s v="Newport Pkwy          "/>
    <n v="40.728744800000001"/>
    <n v="-74.032108199999996"/>
    <n v="3276"/>
    <x v="6"/>
    <n v="40.714584035358932"/>
    <n v="-74.042817056179047"/>
    <n v="24444"/>
    <x v="0"/>
    <m/>
    <m/>
    <m/>
    <m/>
    <n v="1989"/>
    <n v="35"/>
    <m/>
    <n v="1"/>
  </r>
  <r>
    <n v="215"/>
    <n v="3"/>
    <m/>
    <m/>
    <m/>
    <m/>
    <d v="2016-08-08T19:36:31"/>
    <d v="2016-08-08T19:40:07"/>
    <n v="3186"/>
    <s v="Grove St PATH         "/>
    <n v="40.71958611647166"/>
    <n v="-74.043117463588715"/>
    <n v="3279"/>
    <x v="26"/>
    <n v="40.721630142638354"/>
    <n v="-74.04996782541275"/>
    <n v="26159"/>
    <x v="0"/>
    <m/>
    <m/>
    <m/>
    <m/>
    <n v="1990"/>
    <n v="34"/>
    <m/>
    <n v="1"/>
  </r>
  <r>
    <n v="942"/>
    <n v="15"/>
    <m/>
    <m/>
    <m/>
    <m/>
    <d v="2016-08-08T19:36:36"/>
    <d v="2016-08-08T19:52:19"/>
    <n v="3211"/>
    <s v="Newark Ave            "/>
    <n v="40.721525149999998"/>
    <n v="-74.046304543000005"/>
    <n v="3205"/>
    <x v="25"/>
    <n v="40.716539780991937"/>
    <n v="-74.049637913703904"/>
    <n v="24616"/>
    <x v="0"/>
    <m/>
    <m/>
    <m/>
    <m/>
    <n v="1981"/>
    <n v="43"/>
    <m/>
    <n v="2"/>
  </r>
  <r>
    <n v="449"/>
    <n v="7"/>
    <m/>
    <m/>
    <m/>
    <m/>
    <d v="2016-08-08T19:36:58"/>
    <d v="2016-08-08T19:44:28"/>
    <n v="3186"/>
    <s v="Grove St PATH         "/>
    <n v="40.71958611647166"/>
    <n v="-74.043117463588715"/>
    <n v="3267"/>
    <x v="33"/>
    <n v="40.712418823756899"/>
    <n v="-74.038525521755219"/>
    <n v="24568"/>
    <x v="0"/>
    <m/>
    <m/>
    <m/>
    <m/>
    <n v="1951"/>
    <n v="73"/>
    <m/>
    <n v="1"/>
  </r>
  <r>
    <n v="278"/>
    <n v="4"/>
    <m/>
    <m/>
    <m/>
    <m/>
    <d v="2016-08-08T19:37:24"/>
    <d v="2016-08-08T19:42:02"/>
    <n v="3186"/>
    <s v="Grove St PATH         "/>
    <n v="40.71958611647166"/>
    <n v="-74.043117463588715"/>
    <n v="3209"/>
    <x v="28"/>
    <n v="40.724176499999999"/>
    <n v="-74.050656399999994"/>
    <n v="26204"/>
    <x v="0"/>
    <m/>
    <m/>
    <m/>
    <m/>
    <n v="1981"/>
    <n v="43"/>
    <m/>
    <n v="2"/>
  </r>
  <r>
    <n v="211"/>
    <n v="3"/>
    <m/>
    <m/>
    <m/>
    <m/>
    <d v="2016-08-08T19:37:42"/>
    <d v="2016-08-08T19:41:13"/>
    <n v="3186"/>
    <s v="Grove St PATH         "/>
    <n v="40.71958611647166"/>
    <n v="-74.043117463588715"/>
    <n v="3213"/>
    <x v="7"/>
    <n v="40.718488919999999"/>
    <n v="-74.047726624999996"/>
    <n v="24500"/>
    <x v="0"/>
    <m/>
    <m/>
    <m/>
    <m/>
    <n v="1956"/>
    <n v="68"/>
    <m/>
    <n v="1"/>
  </r>
  <r>
    <n v="515"/>
    <n v="8"/>
    <m/>
    <m/>
    <m/>
    <m/>
    <d v="2016-08-08T19:38:25"/>
    <d v="2016-08-08T19:47:01"/>
    <n v="3225"/>
    <s v="Baldwin at Montgomery "/>
    <n v="40.723658899999997"/>
    <n v="-74.064194299999997"/>
    <n v="3193"/>
    <x v="4"/>
    <n v="40.724605099886901"/>
    <n v="-74.078405946493149"/>
    <n v="26275"/>
    <x v="0"/>
    <m/>
    <m/>
    <m/>
    <m/>
    <n v="1986"/>
    <n v="38"/>
    <m/>
    <n v="1"/>
  </r>
  <r>
    <n v="825"/>
    <n v="13"/>
    <m/>
    <m/>
    <m/>
    <m/>
    <d v="2016-08-08T19:38:29"/>
    <d v="2016-08-08T19:52:15"/>
    <n v="3215"/>
    <s v="Central Ave           "/>
    <n v="40.746729899999998"/>
    <n v="-74.049250900000004"/>
    <n v="3220"/>
    <x v="24"/>
    <n v="40.734961020009514"/>
    <n v="-74.059503078460693"/>
    <n v="26259"/>
    <x v="0"/>
    <m/>
    <m/>
    <m/>
    <m/>
    <n v="1982"/>
    <n v="42"/>
    <m/>
    <n v="1"/>
  </r>
  <r>
    <n v="383"/>
    <n v="6"/>
    <m/>
    <m/>
    <m/>
    <m/>
    <d v="2016-08-08T19:38:31"/>
    <d v="2016-08-08T19:44:55"/>
    <n v="3206"/>
    <s v="Hilltop               "/>
    <n v="40.7311689"/>
    <n v="-74.057573599999998"/>
    <n v="3207"/>
    <x v="32"/>
    <n v="40.737603700000001"/>
    <n v="-74.052478300000004"/>
    <n v="24715"/>
    <x v="0"/>
    <m/>
    <m/>
    <m/>
    <m/>
    <n v="1976"/>
    <n v="48"/>
    <m/>
    <n v="2"/>
  </r>
  <r>
    <n v="670"/>
    <n v="11"/>
    <m/>
    <m/>
    <m/>
    <m/>
    <d v="2016-08-08T19:38:57"/>
    <d v="2016-08-08T19:50:07"/>
    <n v="3203"/>
    <s v="Hamilton Park         "/>
    <n v="40.727595966000003"/>
    <n v="-74.044247311000007"/>
    <n v="3214"/>
    <x v="19"/>
    <n v="40.712774199999998"/>
    <n v="-74.0364857"/>
    <n v="26186"/>
    <x v="0"/>
    <m/>
    <m/>
    <m/>
    <m/>
    <n v="1978"/>
    <n v="46"/>
    <m/>
    <n v="1"/>
  </r>
  <r>
    <n v="577"/>
    <n v="9"/>
    <m/>
    <m/>
    <m/>
    <m/>
    <d v="2016-08-08T19:39:09"/>
    <d v="2016-08-08T19:48:46"/>
    <n v="3186"/>
    <s v="Grove St PATH         "/>
    <n v="40.71958611647166"/>
    <n v="-74.043117463588715"/>
    <n v="3270"/>
    <x v="18"/>
    <n v="40.725289107811321"/>
    <n v="-74.045571684837341"/>
    <n v="26154"/>
    <x v="0"/>
    <m/>
    <m/>
    <m/>
    <m/>
    <n v="1964"/>
    <n v="60"/>
    <m/>
    <n v="1"/>
  </r>
  <r>
    <n v="149"/>
    <n v="2"/>
    <m/>
    <m/>
    <m/>
    <m/>
    <d v="2016-08-08T19:39:14"/>
    <d v="2016-08-08T19:41:44"/>
    <n v="3186"/>
    <s v="Grove St PATH         "/>
    <n v="40.71958611647166"/>
    <n v="-74.043117463588715"/>
    <n v="3213"/>
    <x v="7"/>
    <n v="40.718488919999999"/>
    <n v="-74.047726624999996"/>
    <n v="26168"/>
    <x v="0"/>
    <m/>
    <m/>
    <m/>
    <m/>
    <n v="1986"/>
    <n v="38"/>
    <m/>
    <n v="1"/>
  </r>
  <r>
    <n v="98"/>
    <n v="1"/>
    <m/>
    <m/>
    <m/>
    <m/>
    <d v="2016-08-08T19:41:27"/>
    <d v="2016-08-08T19:43:06"/>
    <n v="3186"/>
    <s v="Grove St PATH         "/>
    <n v="40.71958611647166"/>
    <n v="-74.043117463588715"/>
    <n v="3211"/>
    <x v="14"/>
    <n v="40.721525149999998"/>
    <n v="-74.046304543000005"/>
    <n v="24604"/>
    <x v="0"/>
    <m/>
    <m/>
    <m/>
    <m/>
    <n v="1984"/>
    <n v="40"/>
    <m/>
    <n v="1"/>
  </r>
  <r>
    <n v="564"/>
    <n v="9"/>
    <m/>
    <m/>
    <m/>
    <m/>
    <d v="2016-08-08T19:42:45"/>
    <d v="2016-08-08T19:52:09"/>
    <n v="3202"/>
    <s v="Newport PATH          "/>
    <n v="40.727223500000001"/>
    <n v="-74.033758899999995"/>
    <n v="3278"/>
    <x v="12"/>
    <n v="40.725685483629007"/>
    <n v="-74.048790335655212"/>
    <n v="24445"/>
    <x v="0"/>
    <m/>
    <m/>
    <m/>
    <m/>
    <n v="1980"/>
    <n v="44"/>
    <m/>
    <n v="2"/>
  </r>
  <r>
    <n v="512"/>
    <n v="8"/>
    <m/>
    <m/>
    <m/>
    <m/>
    <d v="2016-08-08T19:43:15"/>
    <d v="2016-08-08T19:51:48"/>
    <n v="3270"/>
    <s v="Jersey &amp; 6th St       "/>
    <n v="40.725289107811321"/>
    <n v="-74.045571684837341"/>
    <n v="3185"/>
    <x v="13"/>
    <n v="40.717732499999997"/>
    <n v="-74.043845000000005"/>
    <n v="24595"/>
    <x v="0"/>
    <m/>
    <m/>
    <m/>
    <m/>
    <n v="1987"/>
    <n v="37"/>
    <m/>
    <n v="2"/>
  </r>
  <r>
    <n v="488"/>
    <n v="8"/>
    <m/>
    <m/>
    <m/>
    <m/>
    <d v="2016-08-08T19:43:16"/>
    <d v="2016-08-08T19:51:24"/>
    <n v="3270"/>
    <s v="Jersey &amp; 6th St       "/>
    <n v="40.725289107811321"/>
    <n v="-74.045571684837341"/>
    <n v="3185"/>
    <x v="13"/>
    <n v="40.717732499999997"/>
    <n v="-74.043845000000005"/>
    <n v="26177"/>
    <x v="0"/>
    <m/>
    <m/>
    <m/>
    <m/>
    <n v="1985"/>
    <n v="39"/>
    <m/>
    <n v="1"/>
  </r>
  <r>
    <n v="232"/>
    <n v="3"/>
    <m/>
    <m/>
    <m/>
    <m/>
    <d v="2016-08-08T19:44:31"/>
    <d v="2016-08-08T19:48:24"/>
    <n v="3186"/>
    <s v="Grove St PATH         "/>
    <n v="40.71958611647166"/>
    <n v="-74.043117463588715"/>
    <n v="3213"/>
    <x v="7"/>
    <n v="40.718488919999999"/>
    <n v="-74.047726624999996"/>
    <n v="24574"/>
    <x v="0"/>
    <m/>
    <m/>
    <m/>
    <m/>
    <n v="1981"/>
    <n v="43"/>
    <m/>
    <n v="2"/>
  </r>
  <r>
    <n v="259"/>
    <n v="4"/>
    <m/>
    <m/>
    <m/>
    <m/>
    <d v="2016-08-08T19:45:23"/>
    <d v="2016-08-08T19:49:42"/>
    <n v="3183"/>
    <s v="Exchange Place        "/>
    <n v="40.716246900000002"/>
    <n v="-74.033458800000005"/>
    <n v="3267"/>
    <x v="33"/>
    <n v="40.712418823756899"/>
    <n v="-74.038525521755219"/>
    <n v="24630"/>
    <x v="0"/>
    <m/>
    <m/>
    <m/>
    <m/>
    <n v="1985"/>
    <n v="39"/>
    <m/>
    <n v="1"/>
  </r>
  <r>
    <n v="1268"/>
    <n v="21"/>
    <m/>
    <m/>
    <m/>
    <m/>
    <d v="2016-08-08T19:45:50"/>
    <d v="2016-08-08T20:06:59"/>
    <n v="3202"/>
    <s v="Newport PATH          "/>
    <n v="40.727223500000001"/>
    <n v="-74.033758899999995"/>
    <n v="3203"/>
    <x v="9"/>
    <n v="40.727595966000003"/>
    <n v="-74.044247311000007"/>
    <n v="24486"/>
    <x v="0"/>
    <m/>
    <m/>
    <m/>
    <m/>
    <n v="1987"/>
    <n v="37"/>
    <m/>
    <n v="2"/>
  </r>
  <r>
    <n v="360"/>
    <n v="6"/>
    <m/>
    <m/>
    <m/>
    <m/>
    <d v="2016-08-08T19:46:30"/>
    <d v="2016-08-08T19:52:30"/>
    <n v="3187"/>
    <s v="Warren St             "/>
    <n v="40.721123599999999"/>
    <n v="-74.038050949999999"/>
    <n v="3186"/>
    <x v="5"/>
    <n v="40.71958611647166"/>
    <n v="-74.043117463588715"/>
    <n v="26230"/>
    <x v="0"/>
    <m/>
    <m/>
    <m/>
    <m/>
    <n v="1978"/>
    <n v="46"/>
    <m/>
    <n v="1"/>
  </r>
  <r>
    <n v="159"/>
    <n v="2"/>
    <m/>
    <m/>
    <m/>
    <m/>
    <d v="2016-08-08T19:47:01"/>
    <d v="2016-08-08T19:49:40"/>
    <n v="3267"/>
    <s v="Morris Canal          "/>
    <n v="40.712418823756899"/>
    <n v="-74.038525521755219"/>
    <n v="3183"/>
    <x v="11"/>
    <n v="40.716246900000002"/>
    <n v="-74.033458800000005"/>
    <n v="24629"/>
    <x v="0"/>
    <m/>
    <m/>
    <m/>
    <m/>
    <n v="1980"/>
    <n v="44"/>
    <m/>
    <n v="1"/>
  </r>
  <r>
    <n v="1763"/>
    <n v="29"/>
    <m/>
    <m/>
    <m/>
    <m/>
    <d v="2016-08-08T19:47:10"/>
    <d v="2016-08-08T20:16:34"/>
    <n v="3276"/>
    <s v="Marin Light Rail      "/>
    <n v="40.714584035358932"/>
    <n v="-74.042817056179047"/>
    <n v="3205"/>
    <x v="25"/>
    <n v="40.716539780991937"/>
    <n v="-74.049637913703904"/>
    <n v="26226"/>
    <x v="0"/>
    <m/>
    <m/>
    <m/>
    <m/>
    <n v="1984"/>
    <n v="40"/>
    <m/>
    <n v="1"/>
  </r>
  <r>
    <n v="179"/>
    <n v="2"/>
    <m/>
    <m/>
    <m/>
    <m/>
    <d v="2016-08-08T19:47:20"/>
    <d v="2016-08-08T19:50:19"/>
    <n v="3186"/>
    <s v="Grove St PATH         "/>
    <n v="40.71958611647166"/>
    <n v="-74.043117463588715"/>
    <n v="3279"/>
    <x v="26"/>
    <n v="40.721630142638354"/>
    <n v="-74.04996782541275"/>
    <n v="24377"/>
    <x v="0"/>
    <m/>
    <m/>
    <m/>
    <m/>
    <n v="1979"/>
    <n v="45"/>
    <m/>
    <n v="1"/>
  </r>
  <r>
    <n v="1029"/>
    <n v="17"/>
    <m/>
    <m/>
    <m/>
    <m/>
    <d v="2016-08-08T19:49:16"/>
    <d v="2016-08-08T20:06:25"/>
    <n v="3187"/>
    <s v="Warren St             "/>
    <n v="40.721123599999999"/>
    <n v="-74.038050949999999"/>
    <n v="3205"/>
    <x v="25"/>
    <n v="40.716539780991937"/>
    <n v="-74.049637913703904"/>
    <n v="24518"/>
    <x v="0"/>
    <m/>
    <m/>
    <m/>
    <m/>
    <n v="1966"/>
    <n v="58"/>
    <m/>
    <n v="1"/>
  </r>
  <r>
    <n v="241"/>
    <n v="4"/>
    <m/>
    <m/>
    <m/>
    <m/>
    <d v="2016-08-08T19:50:33"/>
    <d v="2016-08-08T19:54:35"/>
    <n v="3213"/>
    <s v="Van Vorst Park        "/>
    <n v="40.718488919999999"/>
    <n v="-74.047726624999996"/>
    <n v="3278"/>
    <x v="12"/>
    <n v="40.725685483629007"/>
    <n v="-74.048790335655212"/>
    <n v="24661"/>
    <x v="0"/>
    <m/>
    <m/>
    <m/>
    <m/>
    <n v="1975"/>
    <n v="49"/>
    <m/>
    <n v="2"/>
  </r>
  <r>
    <n v="1325"/>
    <n v="22"/>
    <m/>
    <m/>
    <m/>
    <m/>
    <d v="2016-08-08T19:51:26"/>
    <d v="2016-08-08T20:13:31"/>
    <n v="3210"/>
    <s v="Pershing Field        "/>
    <n v="40.742677141000001"/>
    <n v="-74.051788633000001"/>
    <n v="3210"/>
    <x v="27"/>
    <n v="40.742677141000001"/>
    <n v="-74.051788633000001"/>
    <n v="26248"/>
    <x v="0"/>
    <m/>
    <m/>
    <m/>
    <m/>
    <n v="1984"/>
    <n v="40"/>
    <m/>
    <n v="1"/>
  </r>
  <r>
    <n v="221"/>
    <n v="3"/>
    <m/>
    <m/>
    <m/>
    <m/>
    <d v="2016-08-08T19:53:04"/>
    <d v="2016-08-08T19:56:45"/>
    <n v="3186"/>
    <s v="Grove St PATH         "/>
    <n v="40.71958611647166"/>
    <n v="-74.043117463588715"/>
    <n v="3213"/>
    <x v="7"/>
    <n v="40.718488919999999"/>
    <n v="-74.047726624999996"/>
    <n v="24631"/>
    <x v="0"/>
    <m/>
    <m/>
    <m/>
    <m/>
    <n v="1979"/>
    <n v="45"/>
    <m/>
    <n v="1"/>
  </r>
  <r>
    <n v="1235"/>
    <n v="20"/>
    <m/>
    <m/>
    <m/>
    <m/>
    <d v="2016-08-08T19:54:01"/>
    <d v="2016-08-08T20:14:37"/>
    <n v="3275"/>
    <s v="Columbus Drive        "/>
    <n v="40.718355198232139"/>
    <n v="-74.038914442062378"/>
    <n v="3196"/>
    <x v="37"/>
    <n v="40.744318700000001"/>
    <n v="-74.043990899999997"/>
    <n v="26291"/>
    <x v="0"/>
    <m/>
    <m/>
    <m/>
    <m/>
    <n v="1977"/>
    <n v="47"/>
    <m/>
    <n v="1"/>
  </r>
  <r>
    <n v="766"/>
    <n v="12"/>
    <m/>
    <m/>
    <m/>
    <m/>
    <d v="2016-08-08T19:54:41"/>
    <d v="2016-08-08T20:07:27"/>
    <n v="3186"/>
    <s v="Grove St PATH         "/>
    <n v="40.71958611647166"/>
    <n v="-74.043117463588715"/>
    <n v="3225"/>
    <x v="38"/>
    <n v="40.723658899999997"/>
    <n v="-74.064194299999997"/>
    <n v="24687"/>
    <x v="0"/>
    <m/>
    <m/>
    <m/>
    <m/>
    <n v="1985"/>
    <n v="39"/>
    <m/>
    <n v="1"/>
  </r>
  <r>
    <n v="1862"/>
    <n v="31"/>
    <m/>
    <m/>
    <m/>
    <m/>
    <d v="2016-08-08T19:54:40"/>
    <d v="2016-08-08T20:25:42"/>
    <n v="3212"/>
    <s v="Christ Hospital       "/>
    <n v="40.734785817999999"/>
    <n v="-74.050443635999997"/>
    <n v="3198"/>
    <x v="41"/>
    <n v="40.748715945380226"/>
    <n v="-74.040443301200867"/>
    <n v="26210"/>
    <x v="0"/>
    <m/>
    <m/>
    <m/>
    <m/>
    <n v="1971"/>
    <n v="53"/>
    <m/>
    <n v="2"/>
  </r>
  <r>
    <n v="172"/>
    <n v="2"/>
    <m/>
    <m/>
    <m/>
    <m/>
    <d v="2016-08-08T19:55:09"/>
    <d v="2016-08-08T19:58:01"/>
    <n v="3184"/>
    <s v="Paulus Hook           "/>
    <n v="40.7141454"/>
    <n v="-74.033551900000006"/>
    <n v="3267"/>
    <x v="33"/>
    <n v="40.712418823756899"/>
    <n v="-74.038525521755219"/>
    <n v="24485"/>
    <x v="0"/>
    <m/>
    <m/>
    <m/>
    <m/>
    <n v="1973"/>
    <n v="51"/>
    <m/>
    <n v="1"/>
  </r>
  <r>
    <n v="1820"/>
    <n v="30"/>
    <m/>
    <m/>
    <m/>
    <m/>
    <d v="2016-08-08T19:55:28"/>
    <d v="2016-08-08T20:25:49"/>
    <n v="3212"/>
    <s v="Christ Hospital       "/>
    <n v="40.734785817999999"/>
    <n v="-74.050443635999997"/>
    <n v="3198"/>
    <x v="41"/>
    <n v="40.748715945380226"/>
    <n v="-74.040443301200867"/>
    <n v="26261"/>
    <x v="1"/>
    <m/>
    <m/>
    <m/>
    <m/>
    <m/>
    <s v=""/>
    <m/>
    <n v="0"/>
  </r>
  <r>
    <n v="2250"/>
    <n v="37"/>
    <m/>
    <m/>
    <m/>
    <m/>
    <d v="2016-08-08T19:55:38"/>
    <d v="2016-08-08T20:33:09"/>
    <n v="3213"/>
    <s v="Van Vorst Park        "/>
    <n v="40.718488919999999"/>
    <n v="-74.047726624999996"/>
    <n v="3205"/>
    <x v="25"/>
    <n v="40.716539780991937"/>
    <n v="-74.049637913703904"/>
    <n v="24551"/>
    <x v="0"/>
    <m/>
    <m/>
    <m/>
    <m/>
    <n v="1973"/>
    <n v="51"/>
    <m/>
    <n v="1"/>
  </r>
  <r>
    <n v="801"/>
    <n v="13"/>
    <m/>
    <m/>
    <m/>
    <m/>
    <d v="2016-08-08T19:56:06"/>
    <d v="2016-08-08T20:09:28"/>
    <n v="3186"/>
    <s v="Grove St PATH         "/>
    <n v="40.71958611647166"/>
    <n v="-74.043117463588715"/>
    <n v="3220"/>
    <x v="24"/>
    <n v="40.734961020009514"/>
    <n v="-74.059503078460693"/>
    <n v="26151"/>
    <x v="0"/>
    <m/>
    <m/>
    <m/>
    <m/>
    <n v="1978"/>
    <n v="46"/>
    <m/>
    <n v="1"/>
  </r>
  <r>
    <n v="466"/>
    <n v="7"/>
    <m/>
    <m/>
    <m/>
    <m/>
    <d v="2016-08-08T19:57:00"/>
    <d v="2016-08-08T20:04:46"/>
    <n v="3186"/>
    <s v="Grove St PATH         "/>
    <n v="40.71958611647166"/>
    <n v="-74.043117463588715"/>
    <n v="3202"/>
    <x v="15"/>
    <n v="40.727223500000001"/>
    <n v="-74.033758899999995"/>
    <n v="24389"/>
    <x v="0"/>
    <m/>
    <m/>
    <m/>
    <m/>
    <n v="1992"/>
    <n v="32"/>
    <m/>
    <n v="1"/>
  </r>
  <r>
    <n v="473"/>
    <n v="7"/>
    <m/>
    <m/>
    <m/>
    <m/>
    <d v="2016-08-08T19:57:10"/>
    <d v="2016-08-08T20:05:04"/>
    <n v="3183"/>
    <s v="Exchange Place        "/>
    <n v="40.716246900000002"/>
    <n v="-74.033458800000005"/>
    <n v="3211"/>
    <x v="14"/>
    <n v="40.721525149999998"/>
    <n v="-74.046304543000005"/>
    <n v="26286"/>
    <x v="0"/>
    <m/>
    <m/>
    <m/>
    <m/>
    <n v="1983"/>
    <n v="41"/>
    <m/>
    <n v="1"/>
  </r>
  <r>
    <n v="617"/>
    <n v="10"/>
    <m/>
    <m/>
    <m/>
    <m/>
    <d v="2016-08-08T19:57:11"/>
    <d v="2016-08-08T20:07:29"/>
    <n v="3183"/>
    <s v="Exchange Place        "/>
    <n v="40.716246900000002"/>
    <n v="-74.033458800000005"/>
    <n v="3276"/>
    <x v="6"/>
    <n v="40.714584035358932"/>
    <n v="-74.042817056179047"/>
    <n v="24629"/>
    <x v="1"/>
    <m/>
    <m/>
    <m/>
    <m/>
    <m/>
    <s v=""/>
    <m/>
    <n v="0"/>
  </r>
  <r>
    <n v="466"/>
    <n v="7"/>
    <m/>
    <m/>
    <m/>
    <m/>
    <d v="2016-08-08T19:57:50"/>
    <d v="2016-08-08T20:05:36"/>
    <n v="3187"/>
    <s v="Warren St             "/>
    <n v="40.721123599999999"/>
    <n v="-74.038050949999999"/>
    <n v="3279"/>
    <x v="26"/>
    <n v="40.721630142638354"/>
    <n v="-74.04996782541275"/>
    <n v="26293"/>
    <x v="0"/>
    <m/>
    <m/>
    <m/>
    <m/>
    <n v="1986"/>
    <n v="38"/>
    <m/>
    <n v="2"/>
  </r>
  <r>
    <n v="1004"/>
    <n v="16"/>
    <m/>
    <m/>
    <m/>
    <m/>
    <d v="2016-08-08T19:59:44"/>
    <d v="2016-08-08T20:16:29"/>
    <n v="3199"/>
    <s v="Newport Pkwy          "/>
    <n v="40.728744800000001"/>
    <n v="-74.032108199999996"/>
    <n v="3184"/>
    <x v="8"/>
    <n v="40.7141454"/>
    <n v="-74.033551900000006"/>
    <n v="26197"/>
    <x v="0"/>
    <m/>
    <m/>
    <m/>
    <m/>
    <n v="1979"/>
    <n v="45"/>
    <m/>
    <n v="1"/>
  </r>
  <r>
    <n v="298"/>
    <n v="4"/>
    <m/>
    <m/>
    <m/>
    <m/>
    <d v="2016-08-08T20:00:25"/>
    <d v="2016-08-08T20:05:23"/>
    <n v="3213"/>
    <s v="Van Vorst Park        "/>
    <n v="40.718488919999999"/>
    <n v="-74.047726624999996"/>
    <n v="3183"/>
    <x v="11"/>
    <n v="40.716246900000002"/>
    <n v="-74.033458800000005"/>
    <n v="24500"/>
    <x v="0"/>
    <m/>
    <m/>
    <m/>
    <m/>
    <n v="1970"/>
    <n v="54"/>
    <m/>
    <n v="1"/>
  </r>
  <r>
    <n v="437"/>
    <n v="7"/>
    <m/>
    <m/>
    <m/>
    <m/>
    <d v="2016-08-08T20:01:20"/>
    <d v="2016-08-08T20:08:38"/>
    <n v="3220"/>
    <s v="5 Corners Library     "/>
    <n v="40.734961020009514"/>
    <n v="-74.059503078460693"/>
    <n v="3210"/>
    <x v="27"/>
    <n v="40.742677141000001"/>
    <n v="-74.051788633000001"/>
    <n v="26317"/>
    <x v="0"/>
    <m/>
    <m/>
    <m/>
    <m/>
    <n v="1986"/>
    <n v="38"/>
    <m/>
    <n v="1"/>
  </r>
  <r>
    <n v="1048"/>
    <n v="17"/>
    <m/>
    <m/>
    <m/>
    <m/>
    <d v="2016-08-08T20:03:02"/>
    <d v="2016-08-08T20:20:30"/>
    <n v="3199"/>
    <s v="Newport Pkwy          "/>
    <n v="40.728744800000001"/>
    <n v="-74.032108199999996"/>
    <n v="3214"/>
    <x v="19"/>
    <n v="40.712774199999998"/>
    <n v="-74.0364857"/>
    <n v="24664"/>
    <x v="0"/>
    <m/>
    <m/>
    <m/>
    <m/>
    <n v="1989"/>
    <n v="35"/>
    <m/>
    <n v="2"/>
  </r>
  <r>
    <n v="1127"/>
    <n v="18"/>
    <m/>
    <m/>
    <m/>
    <m/>
    <d v="2016-08-08T20:03:34"/>
    <d v="2016-08-08T20:22:22"/>
    <n v="3183"/>
    <s v="Exchange Place        "/>
    <n v="40.716246900000002"/>
    <n v="-74.033458800000005"/>
    <n v="3213"/>
    <x v="7"/>
    <n v="40.718488919999999"/>
    <n v="-74.047726624999996"/>
    <n v="26202"/>
    <x v="0"/>
    <m/>
    <m/>
    <m/>
    <m/>
    <n v="1991"/>
    <n v="33"/>
    <m/>
    <n v="1"/>
  </r>
  <r>
    <n v="321"/>
    <n v="5"/>
    <m/>
    <m/>
    <m/>
    <m/>
    <d v="2016-08-08T20:08:11"/>
    <d v="2016-08-08T20:13:32"/>
    <n v="3202"/>
    <s v="Newport PATH          "/>
    <n v="40.727223500000001"/>
    <n v="-74.033758899999995"/>
    <n v="3203"/>
    <x v="9"/>
    <n v="40.727595966000003"/>
    <n v="-74.044247311000007"/>
    <n v="24389"/>
    <x v="0"/>
    <m/>
    <m/>
    <m/>
    <m/>
    <n v="1974"/>
    <n v="50"/>
    <m/>
    <n v="1"/>
  </r>
  <r>
    <n v="966"/>
    <n v="16"/>
    <m/>
    <m/>
    <m/>
    <m/>
    <d v="2016-08-08T20:09:26"/>
    <d v="2016-08-08T20:25:32"/>
    <n v="3183"/>
    <s v="Exchange Place        "/>
    <n v="40.716246900000002"/>
    <n v="-74.033458800000005"/>
    <n v="3195"/>
    <x v="3"/>
    <n v="40.730742625306583"/>
    <n v="-74.063783884048462"/>
    <n v="24500"/>
    <x v="0"/>
    <m/>
    <m/>
    <m/>
    <m/>
    <n v="1988"/>
    <n v="36"/>
    <m/>
    <n v="1"/>
  </r>
  <r>
    <n v="331"/>
    <n v="5"/>
    <m/>
    <m/>
    <m/>
    <m/>
    <d v="2016-08-08T20:09:31"/>
    <d v="2016-08-08T20:15:03"/>
    <n v="3220"/>
    <s v="5 Corners Library     "/>
    <n v="40.734961020009514"/>
    <n v="-74.059503078460693"/>
    <n v="3207"/>
    <x v="32"/>
    <n v="40.737603700000001"/>
    <n v="-74.052478300000004"/>
    <n v="24390"/>
    <x v="0"/>
    <m/>
    <m/>
    <m/>
    <m/>
    <n v="1977"/>
    <n v="47"/>
    <m/>
    <n v="1"/>
  </r>
  <r>
    <n v="533"/>
    <n v="8"/>
    <m/>
    <m/>
    <m/>
    <m/>
    <d v="2016-08-08T20:10:23"/>
    <d v="2016-08-08T20:19:17"/>
    <n v="3220"/>
    <s v="5 Corners Library     "/>
    <n v="40.734961020009514"/>
    <n v="-74.059503078460693"/>
    <n v="3207"/>
    <x v="32"/>
    <n v="40.737603700000001"/>
    <n v="-74.052478300000004"/>
    <n v="24541"/>
    <x v="0"/>
    <m/>
    <m/>
    <m/>
    <m/>
    <n v="1972"/>
    <n v="52"/>
    <m/>
    <n v="1"/>
  </r>
  <r>
    <n v="534"/>
    <n v="8"/>
    <m/>
    <m/>
    <m/>
    <m/>
    <d v="2016-08-08T20:10:36"/>
    <d v="2016-08-08T20:19:31"/>
    <n v="3212"/>
    <s v="Christ Hospital       "/>
    <n v="40.734785817999999"/>
    <n v="-74.050443635999997"/>
    <n v="3215"/>
    <x v="36"/>
    <n v="40.746729899999998"/>
    <n v="-74.049250900000004"/>
    <n v="26215"/>
    <x v="1"/>
    <m/>
    <m/>
    <m/>
    <m/>
    <m/>
    <s v=""/>
    <m/>
    <n v="0"/>
  </r>
  <r>
    <n v="469"/>
    <n v="7"/>
    <m/>
    <m/>
    <m/>
    <m/>
    <d v="2016-08-08T20:11:22"/>
    <d v="2016-08-08T20:19:11"/>
    <n v="3209"/>
    <s v="Brunswick St          "/>
    <n v="40.724176499999999"/>
    <n v="-74.050656399999994"/>
    <n v="3203"/>
    <x v="9"/>
    <n v="40.727595966000003"/>
    <n v="-74.044247311000007"/>
    <n v="24478"/>
    <x v="0"/>
    <m/>
    <m/>
    <m/>
    <m/>
    <n v="1983"/>
    <n v="41"/>
    <m/>
    <n v="1"/>
  </r>
  <r>
    <n v="439"/>
    <n v="7"/>
    <m/>
    <m/>
    <m/>
    <m/>
    <d v="2016-08-08T20:11:35"/>
    <d v="2016-08-08T20:18:54"/>
    <n v="3209"/>
    <s v="Brunswick St          "/>
    <n v="40.724176499999999"/>
    <n v="-74.050656399999994"/>
    <n v="3203"/>
    <x v="9"/>
    <n v="40.727595966000003"/>
    <n v="-74.044247311000007"/>
    <n v="26318"/>
    <x v="0"/>
    <m/>
    <m/>
    <m/>
    <m/>
    <n v="1985"/>
    <n v="39"/>
    <m/>
    <n v="2"/>
  </r>
  <r>
    <n v="469"/>
    <n v="7"/>
    <m/>
    <m/>
    <m/>
    <m/>
    <d v="2016-08-08T20:12:05"/>
    <d v="2016-08-08T20:19:54"/>
    <n v="3186"/>
    <s v="Grove St PATH         "/>
    <n v="40.71958611647166"/>
    <n v="-74.043117463588715"/>
    <n v="3267"/>
    <x v="33"/>
    <n v="40.712418823756899"/>
    <n v="-74.038525521755219"/>
    <n v="26224"/>
    <x v="0"/>
    <m/>
    <m/>
    <m/>
    <m/>
    <n v="1984"/>
    <n v="40"/>
    <m/>
    <n v="1"/>
  </r>
  <r>
    <n v="1185"/>
    <n v="19"/>
    <m/>
    <m/>
    <m/>
    <m/>
    <d v="2016-08-08T20:12:32"/>
    <d v="2016-08-08T20:32:18"/>
    <n v="3214"/>
    <s v="Essex Light Rail      "/>
    <n v="40.712774199999998"/>
    <n v="-74.0364857"/>
    <n v="3201"/>
    <x v="22"/>
    <n v="40.737710999999997"/>
    <n v="-74.066920999999994"/>
    <n v="26186"/>
    <x v="0"/>
    <m/>
    <m/>
    <m/>
    <m/>
    <n v="1981"/>
    <n v="43"/>
    <m/>
    <n v="1"/>
  </r>
  <r>
    <n v="219"/>
    <n v="3"/>
    <m/>
    <m/>
    <m/>
    <m/>
    <d v="2016-08-08T20:12:38"/>
    <d v="2016-08-08T20:16:17"/>
    <n v="3186"/>
    <s v="Grove St PATH         "/>
    <n v="40.71958611647166"/>
    <n v="-74.043117463588715"/>
    <n v="3209"/>
    <x v="28"/>
    <n v="40.724176499999999"/>
    <n v="-74.050656399999994"/>
    <n v="24401"/>
    <x v="0"/>
    <m/>
    <m/>
    <m/>
    <m/>
    <n v="1989"/>
    <n v="35"/>
    <m/>
    <n v="1"/>
  </r>
  <r>
    <n v="224"/>
    <n v="3"/>
    <m/>
    <m/>
    <m/>
    <m/>
    <d v="2016-08-08T20:13:36"/>
    <d v="2016-08-08T20:17:20"/>
    <n v="3186"/>
    <s v="Grove St PATH         "/>
    <n v="40.71958611647166"/>
    <n v="-74.043117463588715"/>
    <n v="3203"/>
    <x v="9"/>
    <n v="40.727595966000003"/>
    <n v="-74.044247311000007"/>
    <n v="26194"/>
    <x v="0"/>
    <m/>
    <m/>
    <m/>
    <m/>
    <n v="1986"/>
    <n v="38"/>
    <m/>
    <n v="1"/>
  </r>
  <r>
    <n v="364"/>
    <n v="6"/>
    <m/>
    <m/>
    <m/>
    <m/>
    <d v="2016-08-08T20:13:57"/>
    <d v="2016-08-08T20:20:02"/>
    <n v="3185"/>
    <s v="City Hall             "/>
    <n v="40.717732499999997"/>
    <n v="-74.043845000000005"/>
    <n v="3203"/>
    <x v="9"/>
    <n v="40.727595966000003"/>
    <n v="-74.044247311000007"/>
    <n v="26222"/>
    <x v="0"/>
    <m/>
    <m/>
    <m/>
    <m/>
    <n v="1981"/>
    <n v="43"/>
    <m/>
    <n v="1"/>
  </r>
  <r>
    <n v="284"/>
    <n v="4"/>
    <m/>
    <m/>
    <m/>
    <m/>
    <d v="2016-08-08T20:13:58"/>
    <d v="2016-08-08T20:18:42"/>
    <n v="3186"/>
    <s v="Grove St PATH         "/>
    <n v="40.71958611647166"/>
    <n v="-74.043117463588715"/>
    <n v="3203"/>
    <x v="9"/>
    <n v="40.727595966000003"/>
    <n v="-74.044247311000007"/>
    <n v="26260"/>
    <x v="0"/>
    <m/>
    <m/>
    <m/>
    <m/>
    <n v="1968"/>
    <n v="56"/>
    <m/>
    <n v="1"/>
  </r>
  <r>
    <n v="355"/>
    <n v="5"/>
    <m/>
    <m/>
    <m/>
    <m/>
    <d v="2016-08-08T20:14:04"/>
    <d v="2016-08-08T20:20:00"/>
    <n v="3275"/>
    <s v="Columbus Drive        "/>
    <n v="40.718355198232139"/>
    <n v="-74.038914442062378"/>
    <n v="3203"/>
    <x v="9"/>
    <n v="40.727595966000003"/>
    <n v="-74.044247311000007"/>
    <n v="24433"/>
    <x v="0"/>
    <m/>
    <m/>
    <m/>
    <m/>
    <n v="1983"/>
    <n v="41"/>
    <m/>
    <n v="1"/>
  </r>
  <r>
    <n v="2199"/>
    <n v="36"/>
    <m/>
    <m/>
    <m/>
    <m/>
    <d v="2016-08-08T20:16:30"/>
    <d v="2016-08-08T20:53:09"/>
    <n v="3193"/>
    <s v="Lincoln Park          "/>
    <n v="40.724605099886901"/>
    <n v="-74.078405946493149"/>
    <n v="3193"/>
    <x v="4"/>
    <n v="40.724605099886901"/>
    <n v="-74.078405946493149"/>
    <n v="26239"/>
    <x v="0"/>
    <m/>
    <m/>
    <m/>
    <m/>
    <n v="1986"/>
    <n v="38"/>
    <m/>
    <n v="1"/>
  </r>
  <r>
    <n v="818"/>
    <n v="13"/>
    <m/>
    <m/>
    <m/>
    <m/>
    <d v="2016-08-08T20:16:47"/>
    <d v="2016-08-08T20:30:25"/>
    <n v="3203"/>
    <s v="Hamilton Park         "/>
    <n v="40.727595966000003"/>
    <n v="-74.044247311000007"/>
    <n v="3203"/>
    <x v="9"/>
    <n v="40.727595966000003"/>
    <n v="-74.044247311000007"/>
    <n v="24477"/>
    <x v="0"/>
    <m/>
    <m/>
    <m/>
    <m/>
    <n v="1980"/>
    <n v="44"/>
    <m/>
    <n v="1"/>
  </r>
  <r>
    <n v="1516"/>
    <n v="25"/>
    <m/>
    <m/>
    <m/>
    <m/>
    <d v="2016-08-08T20:16:51"/>
    <d v="2016-08-08T20:42:08"/>
    <n v="3276"/>
    <s v="Marin Light Rail      "/>
    <n v="40.714584035358932"/>
    <n v="-74.042817056179047"/>
    <n v="3183"/>
    <x v="11"/>
    <n v="40.716246900000002"/>
    <n v="-74.033458800000005"/>
    <n v="24629"/>
    <x v="0"/>
    <m/>
    <m/>
    <m/>
    <m/>
    <n v="1957"/>
    <n v="67"/>
    <m/>
    <n v="1"/>
  </r>
  <r>
    <n v="2207"/>
    <n v="36"/>
    <m/>
    <m/>
    <m/>
    <m/>
    <d v="2016-08-08T20:16:52"/>
    <d v="2016-08-08T20:53:40"/>
    <n v="3193"/>
    <s v="Lincoln Park          "/>
    <n v="40.724605099886901"/>
    <n v="-74.078405946493149"/>
    <n v="3193"/>
    <x v="4"/>
    <n v="40.724605099886901"/>
    <n v="-74.078405946493149"/>
    <n v="26198"/>
    <x v="0"/>
    <m/>
    <m/>
    <m/>
    <m/>
    <n v="1987"/>
    <n v="37"/>
    <m/>
    <n v="2"/>
  </r>
  <r>
    <n v="1725"/>
    <n v="28"/>
    <m/>
    <m/>
    <m/>
    <m/>
    <d v="2016-08-08T20:18:17"/>
    <d v="2016-08-08T20:47:03"/>
    <n v="3199"/>
    <s v="Newport Pkwy          "/>
    <n v="40.728744800000001"/>
    <n v="-74.032108199999996"/>
    <n v="3276"/>
    <x v="6"/>
    <n v="40.714584035358932"/>
    <n v="-74.042817056179047"/>
    <n v="24622"/>
    <x v="0"/>
    <m/>
    <m/>
    <m/>
    <m/>
    <n v="1988"/>
    <n v="36"/>
    <m/>
    <n v="2"/>
  </r>
  <r>
    <n v="1594"/>
    <n v="26"/>
    <m/>
    <m/>
    <m/>
    <m/>
    <d v="2016-08-08T20:18:36"/>
    <d v="2016-08-08T20:45:10"/>
    <n v="3199"/>
    <s v="Newport Pkwy          "/>
    <n v="40.728744800000001"/>
    <n v="-74.032108199999996"/>
    <n v="3220"/>
    <x v="24"/>
    <n v="40.734961020009514"/>
    <n v="-74.059503078460693"/>
    <n v="24643"/>
    <x v="0"/>
    <m/>
    <m/>
    <m/>
    <m/>
    <n v="1977"/>
    <n v="47"/>
    <m/>
    <n v="1"/>
  </r>
  <r>
    <n v="583"/>
    <n v="9"/>
    <m/>
    <m/>
    <m/>
    <m/>
    <d v="2016-08-08T20:19:08"/>
    <d v="2016-08-08T20:28:52"/>
    <n v="3199"/>
    <s v="Newport Pkwy          "/>
    <n v="40.728744800000001"/>
    <n v="-74.032108199999996"/>
    <n v="3203"/>
    <x v="9"/>
    <n v="40.727595966000003"/>
    <n v="-74.044247311000007"/>
    <n v="24668"/>
    <x v="0"/>
    <m/>
    <m/>
    <m/>
    <m/>
    <n v="1991"/>
    <n v="33"/>
    <m/>
    <n v="1"/>
  </r>
  <r>
    <n v="178"/>
    <n v="2"/>
    <m/>
    <m/>
    <m/>
    <m/>
    <d v="2016-08-08T20:19:52"/>
    <d v="2016-08-08T20:22:51"/>
    <n v="3213"/>
    <s v="Van Vorst Park        "/>
    <n v="40.718488919999999"/>
    <n v="-74.047726624999996"/>
    <n v="3276"/>
    <x v="6"/>
    <n v="40.714584035358932"/>
    <n v="-74.042817056179047"/>
    <n v="24631"/>
    <x v="0"/>
    <m/>
    <m/>
    <m/>
    <m/>
    <n v="1984"/>
    <n v="40"/>
    <m/>
    <n v="1"/>
  </r>
  <r>
    <n v="2319"/>
    <n v="38"/>
    <m/>
    <m/>
    <m/>
    <m/>
    <d v="2016-08-08T20:20:41"/>
    <d v="2016-08-08T20:59:20"/>
    <n v="3184"/>
    <s v="Paulus Hook           "/>
    <n v="40.7141454"/>
    <n v="-74.033551900000006"/>
    <n v="3199"/>
    <x v="21"/>
    <n v="40.728744800000001"/>
    <n v="-74.032108199999996"/>
    <n v="26316"/>
    <x v="0"/>
    <m/>
    <m/>
    <m/>
    <m/>
    <n v="1979"/>
    <n v="45"/>
    <m/>
    <n v="1"/>
  </r>
  <r>
    <n v="483"/>
    <n v="8"/>
    <m/>
    <m/>
    <m/>
    <m/>
    <d v="2016-08-08T20:21:29"/>
    <d v="2016-08-08T20:29:32"/>
    <n v="3184"/>
    <s v="Paulus Hook           "/>
    <n v="40.7141454"/>
    <n v="-74.033551900000006"/>
    <n v="3187"/>
    <x v="16"/>
    <n v="40.721123599999999"/>
    <n v="-74.038050949999999"/>
    <n v="26197"/>
    <x v="0"/>
    <m/>
    <m/>
    <m/>
    <m/>
    <n v="1986"/>
    <n v="38"/>
    <m/>
    <n v="1"/>
  </r>
  <r>
    <n v="753"/>
    <n v="12"/>
    <m/>
    <m/>
    <m/>
    <m/>
    <d v="2016-08-08T20:22:34"/>
    <d v="2016-08-08T20:35:07"/>
    <n v="3220"/>
    <s v="5 Corners Library     "/>
    <n v="40.734961020009514"/>
    <n v="-74.059503078460693"/>
    <n v="3215"/>
    <x v="36"/>
    <n v="40.746729899999998"/>
    <n v="-74.049250900000004"/>
    <n v="26259"/>
    <x v="0"/>
    <m/>
    <m/>
    <m/>
    <m/>
    <n v="1982"/>
    <n v="42"/>
    <m/>
    <n v="1"/>
  </r>
  <r>
    <n v="1119"/>
    <n v="18"/>
    <m/>
    <m/>
    <m/>
    <m/>
    <d v="2016-08-08T20:22:48"/>
    <d v="2016-08-08T20:41:28"/>
    <n v="3207"/>
    <s v="Oakland Ave           "/>
    <n v="40.737603700000001"/>
    <n v="-74.052478300000004"/>
    <n v="3186"/>
    <x v="5"/>
    <n v="40.71958611647166"/>
    <n v="-74.043117463588715"/>
    <n v="24541"/>
    <x v="0"/>
    <m/>
    <m/>
    <m/>
    <m/>
    <n v="1972"/>
    <n v="52"/>
    <m/>
    <n v="1"/>
  </r>
  <r>
    <n v="1171"/>
    <n v="19"/>
    <m/>
    <m/>
    <m/>
    <m/>
    <d v="2016-08-08T20:23:23"/>
    <d v="2016-08-08T20:42:54"/>
    <n v="3214"/>
    <s v="Essex Light Rail      "/>
    <n v="40.712774199999998"/>
    <n v="-74.0364857"/>
    <n v="3199"/>
    <x v="21"/>
    <n v="40.728744800000001"/>
    <n v="-74.032108199999996"/>
    <n v="26176"/>
    <x v="0"/>
    <m/>
    <m/>
    <m/>
    <m/>
    <n v="1989"/>
    <n v="35"/>
    <m/>
    <n v="2"/>
  </r>
  <r>
    <n v="127"/>
    <n v="2"/>
    <m/>
    <m/>
    <m/>
    <m/>
    <d v="2016-08-08T20:23:17"/>
    <d v="2016-08-08T20:25:25"/>
    <n v="3215"/>
    <s v="Central Ave           "/>
    <n v="40.746729899999998"/>
    <n v="-74.049250900000004"/>
    <n v="3210"/>
    <x v="27"/>
    <n v="40.742677141000001"/>
    <n v="-74.051788633000001"/>
    <n v="24379"/>
    <x v="1"/>
    <m/>
    <m/>
    <m/>
    <m/>
    <m/>
    <s v=""/>
    <m/>
    <n v="0"/>
  </r>
  <r>
    <n v="694"/>
    <n v="11"/>
    <m/>
    <m/>
    <m/>
    <m/>
    <d v="2016-08-08T20:23:47"/>
    <d v="2016-08-08T20:35:22"/>
    <n v="3184"/>
    <s v="Paulus Hook           "/>
    <n v="40.7141454"/>
    <n v="-74.033551900000006"/>
    <n v="3203"/>
    <x v="9"/>
    <n v="40.727595966000003"/>
    <n v="-74.044247311000007"/>
    <n v="24654"/>
    <x v="0"/>
    <m/>
    <m/>
    <m/>
    <m/>
    <n v="1983"/>
    <n v="41"/>
    <m/>
    <n v="1"/>
  </r>
  <r>
    <n v="261"/>
    <n v="4"/>
    <m/>
    <m/>
    <m/>
    <m/>
    <d v="2016-08-08T20:25:04"/>
    <d v="2016-08-08T20:29:25"/>
    <n v="3194"/>
    <s v="McGinley Square       "/>
    <n v="40.725339925355797"/>
    <n v="-74.067622125148773"/>
    <n v="3193"/>
    <x v="4"/>
    <n v="40.724605099886901"/>
    <n v="-74.078405946493149"/>
    <n v="24580"/>
    <x v="0"/>
    <m/>
    <m/>
    <m/>
    <m/>
    <n v="1972"/>
    <n v="52"/>
    <m/>
    <n v="1"/>
  </r>
  <r>
    <n v="118"/>
    <n v="1"/>
    <m/>
    <m/>
    <m/>
    <m/>
    <d v="2016-08-08T20:25:11"/>
    <d v="2016-08-08T20:27:10"/>
    <n v="3185"/>
    <s v="City Hall             "/>
    <n v="40.717732499999997"/>
    <n v="-74.043845000000005"/>
    <n v="3186"/>
    <x v="5"/>
    <n v="40.71958611647166"/>
    <n v="-74.043117463588715"/>
    <n v="24624"/>
    <x v="0"/>
    <m/>
    <m/>
    <m/>
    <m/>
    <n v="1982"/>
    <n v="42"/>
    <m/>
    <n v="2"/>
  </r>
  <r>
    <n v="323"/>
    <n v="5"/>
    <m/>
    <m/>
    <m/>
    <m/>
    <d v="2016-08-08T20:27:15"/>
    <d v="2016-08-08T20:32:39"/>
    <n v="3194"/>
    <s v="McGinley Square       "/>
    <n v="40.725339925355797"/>
    <n v="-74.067622125148773"/>
    <n v="3193"/>
    <x v="4"/>
    <n v="40.724605099886901"/>
    <n v="-74.078405946493149"/>
    <n v="26315"/>
    <x v="0"/>
    <m/>
    <m/>
    <m/>
    <m/>
    <n v="1969"/>
    <n v="55"/>
    <m/>
    <n v="1"/>
  </r>
  <r>
    <n v="2024"/>
    <n v="33"/>
    <m/>
    <m/>
    <m/>
    <m/>
    <d v="2016-08-08T20:27:46"/>
    <d v="2016-08-08T21:01:30"/>
    <n v="3199"/>
    <s v="Newport Pkwy          "/>
    <n v="40.728744800000001"/>
    <n v="-74.032108199999996"/>
    <n v="3276"/>
    <x v="6"/>
    <n v="40.714584035358932"/>
    <n v="-74.042817056179047"/>
    <n v="24516"/>
    <x v="0"/>
    <m/>
    <m/>
    <m/>
    <m/>
    <n v="1992"/>
    <n v="32"/>
    <m/>
    <n v="1"/>
  </r>
  <r>
    <n v="785"/>
    <n v="13"/>
    <m/>
    <m/>
    <m/>
    <m/>
    <d v="2016-08-08T20:28:43"/>
    <d v="2016-08-08T20:41:49"/>
    <n v="3186"/>
    <s v="Grove St PATH         "/>
    <n v="40.71958611647166"/>
    <n v="-74.043117463588715"/>
    <n v="3268"/>
    <x v="43"/>
    <n v="40.71346382669195"/>
    <n v="-74.062858521938324"/>
    <n v="26234"/>
    <x v="0"/>
    <m/>
    <m/>
    <m/>
    <m/>
    <n v="1981"/>
    <n v="43"/>
    <m/>
    <n v="1"/>
  </r>
  <r>
    <n v="445"/>
    <n v="7"/>
    <m/>
    <m/>
    <m/>
    <m/>
    <d v="2016-08-08T20:29:44"/>
    <d v="2016-08-08T20:37:09"/>
    <n v="3185"/>
    <s v="City Hall             "/>
    <n v="40.717732499999997"/>
    <n v="-74.043845000000005"/>
    <n v="3203"/>
    <x v="9"/>
    <n v="40.727595966000003"/>
    <n v="-74.044247311000007"/>
    <n v="26177"/>
    <x v="0"/>
    <m/>
    <m/>
    <m/>
    <m/>
    <n v="1986"/>
    <n v="38"/>
    <m/>
    <n v="2"/>
  </r>
  <r>
    <n v="580"/>
    <n v="9"/>
    <m/>
    <m/>
    <m/>
    <m/>
    <d v="2016-08-08T20:30:58"/>
    <d v="2016-08-08T20:40:39"/>
    <n v="3207"/>
    <s v="Oakland Ave           "/>
    <n v="40.737603700000001"/>
    <n v="-74.052478300000004"/>
    <n v="3207"/>
    <x v="32"/>
    <n v="40.737603700000001"/>
    <n v="-74.052478300000004"/>
    <n v="24591"/>
    <x v="0"/>
    <m/>
    <m/>
    <m/>
    <m/>
    <n v="1989"/>
    <n v="35"/>
    <m/>
    <n v="2"/>
  </r>
  <r>
    <n v="221"/>
    <n v="3"/>
    <m/>
    <m/>
    <m/>
    <m/>
    <d v="2016-08-08T20:31:30"/>
    <d v="2016-08-08T20:35:12"/>
    <n v="3225"/>
    <s v="Baldwin at Montgomery "/>
    <n v="40.723658899999997"/>
    <n v="-74.064194299999997"/>
    <n v="3195"/>
    <x v="3"/>
    <n v="40.730742625306583"/>
    <n v="-74.063783884048462"/>
    <n v="26240"/>
    <x v="0"/>
    <m/>
    <m/>
    <m/>
    <m/>
    <n v="1979"/>
    <n v="45"/>
    <m/>
    <n v="1"/>
  </r>
  <r>
    <n v="680"/>
    <n v="11"/>
    <m/>
    <m/>
    <m/>
    <m/>
    <d v="2016-08-08T20:32:56"/>
    <d v="2016-08-08T20:44:17"/>
    <n v="3185"/>
    <s v="City Hall             "/>
    <n v="40.717732499999997"/>
    <n v="-74.043845000000005"/>
    <n v="3268"/>
    <x v="43"/>
    <n v="40.71346382669195"/>
    <n v="-74.062858521938324"/>
    <n v="24595"/>
    <x v="0"/>
    <m/>
    <m/>
    <m/>
    <m/>
    <n v="1989"/>
    <n v="35"/>
    <m/>
    <n v="1"/>
  </r>
  <r>
    <n v="308"/>
    <n v="5"/>
    <m/>
    <m/>
    <m/>
    <m/>
    <d v="2016-08-08T20:34:22"/>
    <d v="2016-08-08T20:39:30"/>
    <n v="3186"/>
    <s v="Grove St PATH         "/>
    <n v="40.71958611647166"/>
    <n v="-74.043117463588715"/>
    <n v="3267"/>
    <x v="33"/>
    <n v="40.712418823756899"/>
    <n v="-74.038525521755219"/>
    <n v="26230"/>
    <x v="0"/>
    <m/>
    <m/>
    <m/>
    <m/>
    <n v="1984"/>
    <n v="40"/>
    <m/>
    <n v="2"/>
  </r>
  <r>
    <n v="351"/>
    <n v="5"/>
    <m/>
    <m/>
    <m/>
    <m/>
    <d v="2016-08-08T20:34:35"/>
    <d v="2016-08-08T20:40:27"/>
    <n v="3203"/>
    <s v="Hamilton Park         "/>
    <n v="40.727595966000003"/>
    <n v="-74.044247311000007"/>
    <n v="3270"/>
    <x v="18"/>
    <n v="40.725289107811321"/>
    <n v="-74.045571684837341"/>
    <n v="26318"/>
    <x v="0"/>
    <m/>
    <m/>
    <m/>
    <m/>
    <n v="1997"/>
    <n v="27"/>
    <m/>
    <n v="2"/>
  </r>
  <r>
    <n v="271"/>
    <n v="4"/>
    <m/>
    <m/>
    <m/>
    <m/>
    <d v="2016-08-08T20:34:43"/>
    <d v="2016-08-08T20:39:14"/>
    <n v="3186"/>
    <s v="Grove St PATH         "/>
    <n v="40.71958611647166"/>
    <n v="-74.043117463588715"/>
    <n v="3270"/>
    <x v="18"/>
    <n v="40.725289107811321"/>
    <n v="-74.045571684837341"/>
    <n v="26301"/>
    <x v="0"/>
    <m/>
    <m/>
    <m/>
    <m/>
    <n v="1960"/>
    <n v="64"/>
    <m/>
    <n v="1"/>
  </r>
  <r>
    <n v="228"/>
    <n v="3"/>
    <m/>
    <m/>
    <m/>
    <m/>
    <d v="2016-08-08T20:35:40"/>
    <d v="2016-08-08T20:39:28"/>
    <n v="3186"/>
    <s v="Grove St PATH         "/>
    <n v="40.71958611647166"/>
    <n v="-74.043117463588715"/>
    <n v="3270"/>
    <x v="18"/>
    <n v="40.725289107811321"/>
    <n v="-74.045571684837341"/>
    <n v="24633"/>
    <x v="0"/>
    <m/>
    <m/>
    <m/>
    <m/>
    <n v="1973"/>
    <n v="51"/>
    <m/>
    <n v="1"/>
  </r>
  <r>
    <n v="426"/>
    <n v="7"/>
    <m/>
    <m/>
    <m/>
    <m/>
    <d v="2016-08-08T20:36:56"/>
    <d v="2016-08-08T20:44:03"/>
    <n v="3214"/>
    <s v="Essex Light Rail      "/>
    <n v="40.712774199999998"/>
    <n v="-74.0364857"/>
    <n v="3276"/>
    <x v="6"/>
    <n v="40.714584035358932"/>
    <n v="-74.042817056179047"/>
    <n v="26167"/>
    <x v="0"/>
    <m/>
    <m/>
    <m/>
    <m/>
    <n v="1958"/>
    <n v="66"/>
    <m/>
    <n v="1"/>
  </r>
  <r>
    <n v="132"/>
    <n v="2"/>
    <m/>
    <m/>
    <m/>
    <m/>
    <d v="2016-08-08T20:37:21"/>
    <d v="2016-08-08T20:39:33"/>
    <n v="3186"/>
    <s v="Grove St PATH         "/>
    <n v="40.71958611647166"/>
    <n v="-74.043117463588715"/>
    <n v="3185"/>
    <x v="13"/>
    <n v="40.717732499999997"/>
    <n v="-74.043845000000005"/>
    <n v="26313"/>
    <x v="0"/>
    <m/>
    <m/>
    <m/>
    <m/>
    <n v="1982"/>
    <n v="42"/>
    <m/>
    <n v="2"/>
  </r>
  <r>
    <n v="344"/>
    <n v="5"/>
    <m/>
    <m/>
    <m/>
    <m/>
    <d v="2016-08-08T20:37:22"/>
    <d v="2016-08-08T20:43:06"/>
    <n v="3210"/>
    <s v="Pershing Field        "/>
    <n v="40.742677141000001"/>
    <n v="-74.051788633000001"/>
    <n v="3212"/>
    <x v="40"/>
    <n v="40.734785817999999"/>
    <n v="-74.050443635999997"/>
    <n v="24379"/>
    <x v="1"/>
    <m/>
    <m/>
    <m/>
    <m/>
    <m/>
    <s v=""/>
    <m/>
    <n v="0"/>
  </r>
  <r>
    <n v="166"/>
    <n v="2"/>
    <m/>
    <m/>
    <m/>
    <m/>
    <d v="2016-08-08T20:39:44"/>
    <d v="2016-08-08T20:42:31"/>
    <n v="3186"/>
    <s v="Grove St PATH         "/>
    <n v="40.71958611647166"/>
    <n v="-74.043117463588715"/>
    <n v="3279"/>
    <x v="26"/>
    <n v="40.721630142638354"/>
    <n v="-74.04996782541275"/>
    <n v="26163"/>
    <x v="0"/>
    <m/>
    <m/>
    <m/>
    <m/>
    <n v="1977"/>
    <n v="47"/>
    <m/>
    <n v="1"/>
  </r>
  <r>
    <n v="554"/>
    <n v="9"/>
    <m/>
    <m/>
    <m/>
    <m/>
    <d v="2016-08-08T20:46:23"/>
    <d v="2016-08-08T20:55:37"/>
    <n v="3186"/>
    <s v="Grove St PATH         "/>
    <n v="40.71958611647166"/>
    <n v="-74.043117463588715"/>
    <n v="3267"/>
    <x v="33"/>
    <n v="40.712418823756899"/>
    <n v="-74.038525521755219"/>
    <n v="24541"/>
    <x v="0"/>
    <m/>
    <m/>
    <m/>
    <m/>
    <n v="1985"/>
    <n v="39"/>
    <m/>
    <n v="1"/>
  </r>
  <r>
    <n v="897"/>
    <n v="14"/>
    <m/>
    <m/>
    <m/>
    <m/>
    <d v="2016-08-08T20:47:32"/>
    <d v="2016-08-08T21:02:29"/>
    <n v="3276"/>
    <s v="Marin Light Rail      "/>
    <n v="40.714584035358932"/>
    <n v="-74.042817056179047"/>
    <n v="3276"/>
    <x v="6"/>
    <n v="40.714584035358932"/>
    <n v="-74.042817056179047"/>
    <n v="24444"/>
    <x v="1"/>
    <m/>
    <m/>
    <m/>
    <m/>
    <m/>
    <s v=""/>
    <m/>
    <n v="0"/>
  </r>
  <r>
    <n v="561"/>
    <n v="9"/>
    <m/>
    <m/>
    <m/>
    <m/>
    <d v="2016-08-08T20:47:38"/>
    <d v="2016-08-08T20:56:59"/>
    <n v="3199"/>
    <s v="Newport Pkwy          "/>
    <n v="40.728744800000001"/>
    <n v="-74.032108199999996"/>
    <n v="3214"/>
    <x v="19"/>
    <n v="40.712774199999998"/>
    <n v="-74.0364857"/>
    <n v="24501"/>
    <x v="0"/>
    <m/>
    <m/>
    <m/>
    <m/>
    <n v="1982"/>
    <n v="42"/>
    <m/>
    <n v="1"/>
  </r>
  <r>
    <n v="352"/>
    <n v="5"/>
    <m/>
    <m/>
    <m/>
    <m/>
    <d v="2016-08-08T20:49:12"/>
    <d v="2016-08-08T20:55:05"/>
    <n v="3186"/>
    <s v="Grove St PATH         "/>
    <n v="40.71958611647166"/>
    <n v="-74.043117463588715"/>
    <n v="3203"/>
    <x v="9"/>
    <n v="40.727595966000003"/>
    <n v="-74.044247311000007"/>
    <n v="26204"/>
    <x v="0"/>
    <m/>
    <m/>
    <m/>
    <m/>
    <n v="1979"/>
    <n v="45"/>
    <m/>
    <n v="2"/>
  </r>
  <r>
    <n v="383"/>
    <n v="6"/>
    <m/>
    <m/>
    <m/>
    <m/>
    <d v="2016-08-08T20:49:15"/>
    <d v="2016-08-08T20:55:38"/>
    <n v="3185"/>
    <s v="City Hall             "/>
    <n v="40.717732499999997"/>
    <n v="-74.043845000000005"/>
    <n v="3214"/>
    <x v="19"/>
    <n v="40.712774199999998"/>
    <n v="-74.0364857"/>
    <n v="26313"/>
    <x v="0"/>
    <m/>
    <m/>
    <m/>
    <m/>
    <n v="1948"/>
    <n v="76"/>
    <m/>
    <n v="1"/>
  </r>
  <r>
    <n v="812"/>
    <n v="13"/>
    <m/>
    <m/>
    <m/>
    <m/>
    <d v="2016-08-08T20:50:15"/>
    <d v="2016-08-08T21:03:48"/>
    <n v="3267"/>
    <s v="Morris Canal          "/>
    <n v="40.712418823756899"/>
    <n v="-74.038525521755219"/>
    <n v="3199"/>
    <x v="21"/>
    <n v="40.728744800000001"/>
    <n v="-74.032108199999996"/>
    <n v="26230"/>
    <x v="0"/>
    <m/>
    <m/>
    <m/>
    <m/>
    <n v="1990"/>
    <n v="34"/>
    <m/>
    <n v="2"/>
  </r>
  <r>
    <n v="267"/>
    <n v="4"/>
    <m/>
    <m/>
    <m/>
    <m/>
    <d v="2016-08-08T20:51:35"/>
    <d v="2016-08-08T20:56:02"/>
    <n v="3183"/>
    <s v="Exchange Place        "/>
    <n v="40.716246900000002"/>
    <n v="-74.033458800000005"/>
    <n v="3267"/>
    <x v="33"/>
    <n v="40.712418823756899"/>
    <n v="-74.038525521755219"/>
    <n v="26278"/>
    <x v="0"/>
    <m/>
    <m/>
    <m/>
    <m/>
    <n v="1997"/>
    <n v="27"/>
    <m/>
    <n v="1"/>
  </r>
  <r>
    <n v="1194"/>
    <n v="19"/>
    <m/>
    <m/>
    <m/>
    <m/>
    <d v="2016-08-08T20:51:36"/>
    <d v="2016-08-08T21:11:31"/>
    <n v="3199"/>
    <s v="Newport Pkwy          "/>
    <n v="40.728744800000001"/>
    <n v="-74.032108199999996"/>
    <n v="3203"/>
    <x v="9"/>
    <n v="40.727595966000003"/>
    <n v="-74.044247311000007"/>
    <n v="24714"/>
    <x v="0"/>
    <m/>
    <m/>
    <m/>
    <m/>
    <n v="1958"/>
    <n v="66"/>
    <m/>
    <n v="1"/>
  </r>
  <r>
    <n v="196"/>
    <n v="3"/>
    <m/>
    <m/>
    <m/>
    <m/>
    <d v="2016-08-08T20:52:27"/>
    <d v="2016-08-08T20:55:44"/>
    <n v="3183"/>
    <s v="Exchange Place        "/>
    <n v="40.716246900000002"/>
    <n v="-74.033458800000005"/>
    <n v="3185"/>
    <x v="13"/>
    <n v="40.717732499999997"/>
    <n v="-74.043845000000005"/>
    <n v="24629"/>
    <x v="0"/>
    <m/>
    <m/>
    <m/>
    <m/>
    <n v="1986"/>
    <n v="38"/>
    <m/>
    <n v="1"/>
  </r>
  <r>
    <n v="368"/>
    <n v="6"/>
    <m/>
    <m/>
    <m/>
    <m/>
    <d v="2016-08-08T20:52:35"/>
    <d v="2016-08-08T20:58:44"/>
    <n v="3195"/>
    <s v="Sip Ave               "/>
    <n v="40.730742625306583"/>
    <n v="-74.063783884048462"/>
    <n v="3212"/>
    <x v="40"/>
    <n v="40.734785817999999"/>
    <n v="-74.050443635999997"/>
    <n v="24500"/>
    <x v="0"/>
    <m/>
    <m/>
    <m/>
    <m/>
    <n v="1991"/>
    <n v="33"/>
    <m/>
    <n v="1"/>
  </r>
  <r>
    <n v="205"/>
    <n v="3"/>
    <m/>
    <m/>
    <m/>
    <m/>
    <d v="2016-08-08T20:53:36"/>
    <d v="2016-08-08T20:57:01"/>
    <n v="3186"/>
    <s v="Grove St PATH         "/>
    <n v="40.71958611647166"/>
    <n v="-74.043117463588715"/>
    <n v="3275"/>
    <x v="17"/>
    <n v="40.718355198232139"/>
    <n v="-74.038914442062378"/>
    <n v="24567"/>
    <x v="0"/>
    <m/>
    <m/>
    <m/>
    <m/>
    <n v="1981"/>
    <n v="43"/>
    <m/>
    <n v="1"/>
  </r>
  <r>
    <n v="781"/>
    <n v="13"/>
    <m/>
    <m/>
    <m/>
    <m/>
    <d v="2016-08-08T20:54:10"/>
    <d v="2016-08-08T21:07:12"/>
    <n v="3220"/>
    <s v="5 Corners Library     "/>
    <n v="40.734961020009514"/>
    <n v="-74.059503078460693"/>
    <n v="3187"/>
    <x v="16"/>
    <n v="40.721123599999999"/>
    <n v="-74.038050949999999"/>
    <n v="26151"/>
    <x v="0"/>
    <m/>
    <m/>
    <m/>
    <m/>
    <n v="1978"/>
    <n v="46"/>
    <m/>
    <n v="1"/>
  </r>
  <r>
    <n v="846"/>
    <n v="14"/>
    <m/>
    <m/>
    <m/>
    <m/>
    <d v="2016-08-08T20:54:20"/>
    <d v="2016-08-08T21:08:27"/>
    <n v="3199"/>
    <s v="Newport Pkwy          "/>
    <n v="40.728744800000001"/>
    <n v="-74.032108199999996"/>
    <n v="3198"/>
    <x v="41"/>
    <n v="40.748715945380226"/>
    <n v="-74.040443301200867"/>
    <n v="24528"/>
    <x v="0"/>
    <m/>
    <m/>
    <m/>
    <m/>
    <n v="1988"/>
    <n v="36"/>
    <m/>
    <n v="1"/>
  </r>
  <r>
    <n v="110"/>
    <n v="1"/>
    <m/>
    <m/>
    <m/>
    <m/>
    <d v="2016-08-08T20:56:18"/>
    <d v="2016-08-08T20:58:09"/>
    <n v="3209"/>
    <s v="Brunswick St          "/>
    <n v="40.724176499999999"/>
    <n v="-74.050656399999994"/>
    <n v="3211"/>
    <x v="14"/>
    <n v="40.721525149999998"/>
    <n v="-74.046304543000005"/>
    <n v="24665"/>
    <x v="0"/>
    <m/>
    <m/>
    <m/>
    <m/>
    <n v="1976"/>
    <n v="48"/>
    <m/>
    <n v="1"/>
  </r>
  <r>
    <n v="176"/>
    <n v="2"/>
    <m/>
    <m/>
    <m/>
    <m/>
    <d v="2016-08-08T20:57:28"/>
    <d v="2016-08-08T21:00:24"/>
    <n v="3185"/>
    <s v="City Hall             "/>
    <n v="40.717732499999997"/>
    <n v="-74.043845000000005"/>
    <n v="3276"/>
    <x v="6"/>
    <n v="40.714584035358932"/>
    <n v="-74.042817056179047"/>
    <n v="24457"/>
    <x v="0"/>
    <m/>
    <m/>
    <m/>
    <m/>
    <n v="1976"/>
    <n v="48"/>
    <m/>
    <n v="2"/>
  </r>
  <r>
    <n v="957"/>
    <n v="15"/>
    <m/>
    <m/>
    <m/>
    <m/>
    <d v="2016-08-08T20:57:32"/>
    <d v="2016-08-08T21:13:29"/>
    <n v="3195"/>
    <s v="Sip Ave               "/>
    <n v="40.730742625306583"/>
    <n v="-74.063783884048462"/>
    <n v="3193"/>
    <x v="4"/>
    <n v="40.724605099886901"/>
    <n v="-74.078405946493149"/>
    <n v="26240"/>
    <x v="0"/>
    <m/>
    <m/>
    <m/>
    <m/>
    <n v="1972"/>
    <n v="52"/>
    <m/>
    <n v="1"/>
  </r>
  <r>
    <n v="108"/>
    <n v="1"/>
    <m/>
    <m/>
    <m/>
    <m/>
    <d v="2016-08-08T20:58:30"/>
    <d v="2016-08-08T21:00:18"/>
    <n v="3183"/>
    <s v="Exchange Place        "/>
    <n v="40.716246900000002"/>
    <n v="-74.033458800000005"/>
    <n v="3184"/>
    <x v="8"/>
    <n v="40.7141454"/>
    <n v="-74.033551900000006"/>
    <n v="24411"/>
    <x v="0"/>
    <m/>
    <m/>
    <m/>
    <m/>
    <n v="1984"/>
    <n v="40"/>
    <m/>
    <n v="1"/>
  </r>
  <r>
    <n v="654"/>
    <n v="10"/>
    <m/>
    <m/>
    <m/>
    <m/>
    <d v="2016-08-08T20:58:50"/>
    <d v="2016-08-08T21:09:44"/>
    <n v="3278"/>
    <s v="Monmouth and 6th      "/>
    <n v="40.725685483629007"/>
    <n v="-74.048790335655212"/>
    <n v="3213"/>
    <x v="7"/>
    <n v="40.718488919999999"/>
    <n v="-74.047726624999996"/>
    <n v="24661"/>
    <x v="0"/>
    <m/>
    <m/>
    <m/>
    <m/>
    <n v="1975"/>
    <n v="49"/>
    <m/>
    <n v="2"/>
  </r>
  <r>
    <n v="2133"/>
    <n v="35"/>
    <m/>
    <m/>
    <m/>
    <m/>
    <d v="2016-08-08T20:58:52"/>
    <d v="2016-08-08T21:34:26"/>
    <n v="3183"/>
    <s v="Exchange Place        "/>
    <n v="40.716246900000002"/>
    <n v="-74.033458800000005"/>
    <n v="3199"/>
    <x v="21"/>
    <n v="40.728744800000001"/>
    <n v="-74.032108199999996"/>
    <n v="24522"/>
    <x v="0"/>
    <m/>
    <m/>
    <m/>
    <m/>
    <n v="1957"/>
    <n v="67"/>
    <m/>
    <n v="1"/>
  </r>
  <r>
    <n v="239"/>
    <n v="3"/>
    <m/>
    <m/>
    <m/>
    <m/>
    <d v="2016-08-08T20:59:50"/>
    <d v="2016-08-08T21:03:49"/>
    <n v="3183"/>
    <s v="Exchange Place        "/>
    <n v="40.716246900000002"/>
    <n v="-74.033458800000005"/>
    <n v="3267"/>
    <x v="33"/>
    <n v="40.712418823756899"/>
    <n v="-74.038525521755219"/>
    <n v="24467"/>
    <x v="0"/>
    <m/>
    <m/>
    <m/>
    <m/>
    <n v="1983"/>
    <n v="41"/>
    <m/>
    <n v="1"/>
  </r>
  <r>
    <n v="530"/>
    <n v="8"/>
    <m/>
    <m/>
    <m/>
    <m/>
    <d v="2016-08-08T21:00:04"/>
    <d v="2016-08-08T21:08:54"/>
    <n v="3183"/>
    <s v="Exchange Place        "/>
    <n v="40.716246900000002"/>
    <n v="-74.033458800000005"/>
    <n v="3278"/>
    <x v="12"/>
    <n v="40.725685483629007"/>
    <n v="-74.048790335655212"/>
    <n v="24386"/>
    <x v="0"/>
    <m/>
    <m/>
    <m/>
    <m/>
    <n v="1981"/>
    <n v="43"/>
    <m/>
    <n v="1"/>
  </r>
  <r>
    <n v="396"/>
    <n v="6"/>
    <m/>
    <m/>
    <m/>
    <m/>
    <d v="2016-08-08T21:01:20"/>
    <d v="2016-08-08T21:07:56"/>
    <n v="3183"/>
    <s v="Exchange Place        "/>
    <n v="40.716246900000002"/>
    <n v="-74.033458800000005"/>
    <n v="3267"/>
    <x v="33"/>
    <n v="40.712418823756899"/>
    <n v="-74.038525521755219"/>
    <n v="26282"/>
    <x v="0"/>
    <m/>
    <m/>
    <m/>
    <m/>
    <n v="1989"/>
    <n v="35"/>
    <m/>
    <n v="1"/>
  </r>
  <r>
    <n v="263"/>
    <n v="4"/>
    <m/>
    <m/>
    <m/>
    <m/>
    <d v="2016-08-08T21:01:42"/>
    <d v="2016-08-08T21:06:05"/>
    <n v="3276"/>
    <s v="Marin Light Rail      "/>
    <n v="40.714584035358932"/>
    <n v="-74.042817056179047"/>
    <n v="3187"/>
    <x v="16"/>
    <n v="40.721123599999999"/>
    <n v="-74.038050949999999"/>
    <n v="24516"/>
    <x v="0"/>
    <m/>
    <m/>
    <m/>
    <m/>
    <n v="1992"/>
    <n v="32"/>
    <m/>
    <n v="1"/>
  </r>
  <r>
    <n v="746"/>
    <n v="12"/>
    <m/>
    <m/>
    <m/>
    <m/>
    <d v="2016-08-08T21:02:24"/>
    <d v="2016-08-08T21:14:51"/>
    <n v="3211"/>
    <s v="Newark Ave            "/>
    <n v="40.721525149999998"/>
    <n v="-74.046304543000005"/>
    <n v="3200"/>
    <x v="44"/>
    <n v="40.711130500000003"/>
    <n v="-74.078885499999998"/>
    <n v="26237"/>
    <x v="0"/>
    <m/>
    <m/>
    <m/>
    <m/>
    <n v="1973"/>
    <n v="51"/>
    <m/>
    <n v="1"/>
  </r>
  <r>
    <n v="853"/>
    <n v="14"/>
    <m/>
    <m/>
    <m/>
    <m/>
    <d v="2016-08-08T21:04:20"/>
    <d v="2016-08-08T21:18:33"/>
    <n v="3199"/>
    <s v="Newport Pkwy          "/>
    <n v="40.728744800000001"/>
    <n v="-74.032108199999996"/>
    <n v="3199"/>
    <x v="21"/>
    <n v="40.728744800000001"/>
    <n v="-74.032108199999996"/>
    <n v="26230"/>
    <x v="0"/>
    <m/>
    <m/>
    <m/>
    <m/>
    <n v="1979"/>
    <n v="45"/>
    <m/>
    <n v="1"/>
  </r>
  <r>
    <n v="707"/>
    <n v="11"/>
    <m/>
    <m/>
    <m/>
    <m/>
    <d v="2016-08-08T21:06:03"/>
    <d v="2016-08-08T21:17:51"/>
    <n v="3198"/>
    <s v="Heights Elevator      "/>
    <n v="40.748715945380226"/>
    <n v="-74.040443301200867"/>
    <n v="3270"/>
    <x v="18"/>
    <n v="40.725289107811321"/>
    <n v="-74.045571684837341"/>
    <n v="26261"/>
    <x v="0"/>
    <m/>
    <m/>
    <m/>
    <m/>
    <n v="1983"/>
    <n v="41"/>
    <m/>
    <n v="1"/>
  </r>
  <r>
    <n v="397"/>
    <n v="6"/>
    <m/>
    <m/>
    <m/>
    <m/>
    <d v="2016-08-08T21:08:06"/>
    <d v="2016-08-08T21:14:43"/>
    <n v="3199"/>
    <s v="Newport Pkwy          "/>
    <n v="40.728744800000001"/>
    <n v="-74.032108199999996"/>
    <n v="3203"/>
    <x v="9"/>
    <n v="40.727595966000003"/>
    <n v="-74.044247311000007"/>
    <n v="26176"/>
    <x v="0"/>
    <m/>
    <m/>
    <m/>
    <m/>
    <n v="1984"/>
    <n v="40"/>
    <m/>
    <n v="1"/>
  </r>
  <r>
    <n v="1605"/>
    <n v="26"/>
    <m/>
    <m/>
    <m/>
    <m/>
    <d v="2016-08-08T21:09:22"/>
    <d v="2016-08-08T21:36:07"/>
    <n v="3183"/>
    <s v="Exchange Place        "/>
    <n v="40.716246900000002"/>
    <n v="-74.033458800000005"/>
    <n v="3183"/>
    <x v="11"/>
    <n v="40.716246900000002"/>
    <n v="-74.033458800000005"/>
    <n v="24539"/>
    <x v="0"/>
    <m/>
    <m/>
    <m/>
    <m/>
    <n v="1983"/>
    <n v="41"/>
    <m/>
    <n v="2"/>
  </r>
  <r>
    <n v="1589"/>
    <n v="26"/>
    <m/>
    <m/>
    <m/>
    <m/>
    <d v="2016-08-08T21:09:46"/>
    <d v="2016-08-08T21:36:15"/>
    <n v="3183"/>
    <s v="Exchange Place        "/>
    <n v="40.716246900000002"/>
    <n v="-74.033458800000005"/>
    <n v="3183"/>
    <x v="11"/>
    <n v="40.716246900000002"/>
    <n v="-74.033458800000005"/>
    <n v="24405"/>
    <x v="0"/>
    <m/>
    <m/>
    <m/>
    <m/>
    <n v="1985"/>
    <n v="39"/>
    <m/>
    <n v="1"/>
  </r>
  <r>
    <n v="521"/>
    <n v="8"/>
    <m/>
    <m/>
    <m/>
    <m/>
    <d v="2016-08-08T21:10:33"/>
    <d v="2016-08-08T21:19:15"/>
    <n v="3205"/>
    <s v="JC Medical Center     "/>
    <n v="40.716539780991937"/>
    <n v="-74.049637913703904"/>
    <n v="3183"/>
    <x v="11"/>
    <n v="40.716246900000002"/>
    <n v="-74.033458800000005"/>
    <n v="26156"/>
    <x v="0"/>
    <m/>
    <m/>
    <m/>
    <m/>
    <n v="1963"/>
    <n v="61"/>
    <m/>
    <n v="1"/>
  </r>
  <r>
    <n v="535"/>
    <n v="8"/>
    <m/>
    <m/>
    <m/>
    <m/>
    <d v="2016-08-08T21:11:36"/>
    <d v="2016-08-08T21:20:32"/>
    <n v="3214"/>
    <s v="Essex Light Rail      "/>
    <n v="40.712774199999998"/>
    <n v="-74.0364857"/>
    <n v="3202"/>
    <x v="15"/>
    <n v="40.727223500000001"/>
    <n v="-74.033758899999995"/>
    <n v="24664"/>
    <x v="0"/>
    <m/>
    <m/>
    <m/>
    <m/>
    <n v="1988"/>
    <n v="36"/>
    <m/>
    <n v="1"/>
  </r>
  <r>
    <n v="533"/>
    <n v="8"/>
    <m/>
    <m/>
    <m/>
    <m/>
    <d v="2016-08-08T21:12:26"/>
    <d v="2016-08-08T21:21:19"/>
    <n v="3193"/>
    <s v="Lincoln Park          "/>
    <n v="40.724605099886901"/>
    <n v="-74.078405946493149"/>
    <n v="3195"/>
    <x v="3"/>
    <n v="40.730742625306583"/>
    <n v="-74.063783884048462"/>
    <n v="24561"/>
    <x v="0"/>
    <m/>
    <m/>
    <m/>
    <m/>
    <n v="1986"/>
    <n v="38"/>
    <m/>
    <n v="1"/>
  </r>
  <r>
    <n v="182"/>
    <n v="3"/>
    <m/>
    <m/>
    <m/>
    <m/>
    <d v="2016-08-08T21:17:41"/>
    <d v="2016-08-08T21:20:43"/>
    <n v="3186"/>
    <s v="Grove St PATH         "/>
    <n v="40.71958611647166"/>
    <n v="-74.043117463588715"/>
    <n v="3213"/>
    <x v="7"/>
    <n v="40.718488919999999"/>
    <n v="-74.047726624999996"/>
    <n v="24717"/>
    <x v="0"/>
    <m/>
    <m/>
    <m/>
    <m/>
    <n v="1970"/>
    <n v="54"/>
    <m/>
    <n v="1"/>
  </r>
  <r>
    <n v="1091"/>
    <n v="18"/>
    <m/>
    <m/>
    <m/>
    <m/>
    <d v="2016-08-08T21:19:00"/>
    <d v="2016-08-08T21:37:12"/>
    <n v="3199"/>
    <s v="Newport Pkwy          "/>
    <n v="40.728744800000001"/>
    <n v="-74.032108199999996"/>
    <n v="3183"/>
    <x v="11"/>
    <n v="40.716246900000002"/>
    <n v="-74.033458800000005"/>
    <n v="26316"/>
    <x v="0"/>
    <m/>
    <m/>
    <m/>
    <m/>
    <n v="1981"/>
    <n v="43"/>
    <m/>
    <n v="2"/>
  </r>
  <r>
    <n v="270"/>
    <n v="4"/>
    <m/>
    <m/>
    <m/>
    <m/>
    <d v="2016-08-08T21:19:49"/>
    <d v="2016-08-08T21:24:20"/>
    <n v="3183"/>
    <s v="Exchange Place        "/>
    <n v="40.716246900000002"/>
    <n v="-74.033458800000005"/>
    <n v="3267"/>
    <x v="33"/>
    <n v="40.712418823756899"/>
    <n v="-74.038525521755219"/>
    <n v="26187"/>
    <x v="0"/>
    <m/>
    <m/>
    <m/>
    <m/>
    <n v="1980"/>
    <n v="44"/>
    <m/>
    <n v="1"/>
  </r>
  <r>
    <n v="237"/>
    <n v="3"/>
    <m/>
    <m/>
    <m/>
    <m/>
    <d v="2016-08-08T21:20:40"/>
    <d v="2016-08-08T21:24:38"/>
    <n v="3220"/>
    <s v="5 Corners Library     "/>
    <n v="40.734961020009514"/>
    <n v="-74.059503078460693"/>
    <n v="3207"/>
    <x v="32"/>
    <n v="40.737603700000001"/>
    <n v="-74.052478300000004"/>
    <n v="26169"/>
    <x v="0"/>
    <m/>
    <m/>
    <m/>
    <m/>
    <n v="1981"/>
    <n v="43"/>
    <m/>
    <n v="1"/>
  </r>
  <r>
    <n v="1823"/>
    <n v="30"/>
    <m/>
    <m/>
    <m/>
    <m/>
    <d v="2016-08-08T21:21:40"/>
    <d v="2016-08-08T21:52:03"/>
    <n v="3203"/>
    <s v="Hamilton Park         "/>
    <n v="40.727595966000003"/>
    <n v="-74.044247311000007"/>
    <n v="3209"/>
    <x v="28"/>
    <n v="40.724176499999999"/>
    <n v="-74.050656399999994"/>
    <n v="24486"/>
    <x v="0"/>
    <m/>
    <m/>
    <m/>
    <m/>
    <n v="1985"/>
    <n v="39"/>
    <m/>
    <n v="2"/>
  </r>
  <r>
    <n v="1796"/>
    <n v="29"/>
    <m/>
    <m/>
    <m/>
    <m/>
    <d v="2016-08-08T21:22:04"/>
    <d v="2016-08-08T21:52:00"/>
    <n v="3203"/>
    <s v="Hamilton Park         "/>
    <n v="40.727595966000003"/>
    <n v="-74.044247311000007"/>
    <n v="3209"/>
    <x v="28"/>
    <n v="40.724176499999999"/>
    <n v="-74.050656399999994"/>
    <n v="24433"/>
    <x v="0"/>
    <m/>
    <m/>
    <m/>
    <m/>
    <n v="1983"/>
    <n v="41"/>
    <m/>
    <n v="1"/>
  </r>
  <r>
    <n v="617"/>
    <n v="10"/>
    <m/>
    <m/>
    <m/>
    <m/>
    <d v="2016-08-08T21:24:57"/>
    <d v="2016-08-08T21:35:14"/>
    <n v="3194"/>
    <s v="McGinley Square       "/>
    <n v="40.725339925355797"/>
    <n v="-74.067622125148773"/>
    <n v="3191"/>
    <x v="30"/>
    <n v="40.7182113"/>
    <n v="-74.083639399999996"/>
    <n v="26264"/>
    <x v="0"/>
    <m/>
    <m/>
    <m/>
    <m/>
    <n v="1991"/>
    <n v="33"/>
    <m/>
    <n v="2"/>
  </r>
  <r>
    <n v="241"/>
    <n v="4"/>
    <m/>
    <m/>
    <m/>
    <m/>
    <d v="2016-08-08T21:25:50"/>
    <d v="2016-08-08T21:29:51"/>
    <n v="3270"/>
    <s v="Jersey &amp; 6th St       "/>
    <n v="40.725289107811321"/>
    <n v="-74.045571684837341"/>
    <n v="3187"/>
    <x v="16"/>
    <n v="40.721123599999999"/>
    <n v="-74.038050949999999"/>
    <n v="26154"/>
    <x v="0"/>
    <m/>
    <m/>
    <m/>
    <m/>
    <n v="1989"/>
    <n v="35"/>
    <m/>
    <n v="1"/>
  </r>
  <r>
    <n v="1696"/>
    <n v="28"/>
    <m/>
    <m/>
    <m/>
    <m/>
    <d v="2016-08-08T21:26:39"/>
    <d v="2016-08-08T21:54:56"/>
    <n v="3195"/>
    <s v="Sip Ave               "/>
    <n v="40.730742625306583"/>
    <n v="-74.063783884048462"/>
    <n v="3189"/>
    <x v="35"/>
    <n v="40.714402"/>
    <n v="-74.088772300000002"/>
    <n v="24561"/>
    <x v="0"/>
    <m/>
    <m/>
    <m/>
    <m/>
    <n v="1985"/>
    <n v="39"/>
    <m/>
    <n v="2"/>
  </r>
  <r>
    <n v="575"/>
    <n v="9"/>
    <m/>
    <m/>
    <m/>
    <m/>
    <d v="2016-08-08T21:35:59"/>
    <d v="2016-08-08T21:45:34"/>
    <n v="3186"/>
    <s v="Grove St PATH         "/>
    <n v="40.71958611647166"/>
    <n v="-74.043117463588715"/>
    <n v="3190"/>
    <x v="2"/>
    <n v="40.710467023379699"/>
    <n v="-74.070038795471191"/>
    <n v="26290"/>
    <x v="0"/>
    <m/>
    <m/>
    <m/>
    <m/>
    <n v="1988"/>
    <n v="36"/>
    <m/>
    <n v="1"/>
  </r>
  <r>
    <n v="1110"/>
    <n v="18"/>
    <m/>
    <m/>
    <m/>
    <m/>
    <d v="2016-08-08T21:36:20"/>
    <d v="2016-08-08T21:54:50"/>
    <n v="3199"/>
    <s v="Newport Pkwy          "/>
    <n v="40.728744800000001"/>
    <n v="-74.032108199999996"/>
    <n v="3214"/>
    <x v="19"/>
    <n v="40.712774199999998"/>
    <n v="-74.0364857"/>
    <n v="26230"/>
    <x v="0"/>
    <m/>
    <m/>
    <m/>
    <m/>
    <n v="1990"/>
    <n v="34"/>
    <m/>
    <n v="2"/>
  </r>
  <r>
    <n v="261"/>
    <n v="4"/>
    <m/>
    <m/>
    <m/>
    <m/>
    <d v="2016-08-08T21:36:47"/>
    <d v="2016-08-08T21:41:09"/>
    <n v="3186"/>
    <s v="Grove St PATH         "/>
    <n v="40.71958611647166"/>
    <n v="-74.043117463588715"/>
    <n v="3203"/>
    <x v="9"/>
    <n v="40.727595966000003"/>
    <n v="-74.044247311000007"/>
    <n v="24636"/>
    <x v="0"/>
    <m/>
    <m/>
    <m/>
    <m/>
    <n v="1962"/>
    <n v="62"/>
    <m/>
    <n v="1"/>
  </r>
  <r>
    <n v="1399"/>
    <n v="23"/>
    <m/>
    <m/>
    <m/>
    <m/>
    <d v="2016-08-08T21:41:10"/>
    <d v="2016-08-08T22:04:30"/>
    <n v="3198"/>
    <s v="Heights Elevator      "/>
    <n v="40.748715945380226"/>
    <n v="-74.040443301200867"/>
    <n v="3212"/>
    <x v="40"/>
    <n v="40.734785817999999"/>
    <n v="-74.050443635999997"/>
    <n v="24528"/>
    <x v="0"/>
    <m/>
    <m/>
    <m/>
    <m/>
    <n v="1971"/>
    <n v="53"/>
    <m/>
    <n v="2"/>
  </r>
  <r>
    <n v="752"/>
    <n v="12"/>
    <m/>
    <m/>
    <m/>
    <m/>
    <d v="2016-08-08T21:30:38"/>
    <d v="2016-08-08T21:43:10"/>
    <n v="3185"/>
    <s v="City Hall             "/>
    <n v="40.717732499999997"/>
    <n v="-74.043845000000005"/>
    <n v="3190"/>
    <x v="2"/>
    <n v="40.710467023379699"/>
    <n v="-74.070038795471191"/>
    <n v="24629"/>
    <x v="0"/>
    <m/>
    <m/>
    <m/>
    <m/>
    <n v="1986"/>
    <n v="38"/>
    <m/>
    <n v="1"/>
  </r>
  <r>
    <n v="1345"/>
    <n v="22"/>
    <m/>
    <m/>
    <m/>
    <m/>
    <d v="2016-08-08T21:42:19"/>
    <d v="2016-08-08T22:04:45"/>
    <n v="3198"/>
    <s v="Heights Elevator      "/>
    <n v="40.748715945380226"/>
    <n v="-74.040443301200867"/>
    <n v="3212"/>
    <x v="40"/>
    <n v="40.734785817999999"/>
    <n v="-74.050443635999997"/>
    <n v="24481"/>
    <x v="1"/>
    <m/>
    <m/>
    <m/>
    <m/>
    <m/>
    <s v=""/>
    <m/>
    <n v="0"/>
  </r>
  <r>
    <n v="601"/>
    <n v="10"/>
    <m/>
    <m/>
    <m/>
    <m/>
    <d v="2016-08-08T21:42:46"/>
    <d v="2016-08-08T21:52:47"/>
    <n v="3192"/>
    <s v="Liberty Light Rail    "/>
    <n v="40.711242300000002"/>
    <n v="-74.055701299999996"/>
    <n v="3194"/>
    <x v="20"/>
    <n v="40.725339925355797"/>
    <n v="-74.067622125148773"/>
    <n v="26166"/>
    <x v="0"/>
    <m/>
    <m/>
    <m/>
    <m/>
    <n v="1981"/>
    <n v="43"/>
    <m/>
    <n v="1"/>
  </r>
  <r>
    <n v="260"/>
    <n v="4"/>
    <m/>
    <m/>
    <m/>
    <m/>
    <d v="2016-08-08T21:45:43"/>
    <d v="2016-08-08T21:50:04"/>
    <n v="3276"/>
    <s v="Marin Light Rail      "/>
    <n v="40.714584035358932"/>
    <n v="-74.042817056179047"/>
    <n v="3214"/>
    <x v="19"/>
    <n v="40.712774199999998"/>
    <n v="-74.0364857"/>
    <n v="24622"/>
    <x v="0"/>
    <m/>
    <m/>
    <m/>
    <m/>
    <n v="1981"/>
    <n v="43"/>
    <m/>
    <n v="2"/>
  </r>
  <r>
    <n v="560"/>
    <n v="9"/>
    <m/>
    <m/>
    <m/>
    <m/>
    <d v="2016-08-08T21:46:45"/>
    <d v="2016-08-08T21:56:06"/>
    <n v="3195"/>
    <s v="Sip Ave               "/>
    <n v="40.730742625306583"/>
    <n v="-74.063783884048462"/>
    <n v="3210"/>
    <x v="27"/>
    <n v="40.742677141000001"/>
    <n v="-74.051788633000001"/>
    <n v="24625"/>
    <x v="0"/>
    <m/>
    <m/>
    <m/>
    <m/>
    <n v="1992"/>
    <n v="32"/>
    <m/>
    <n v="1"/>
  </r>
  <r>
    <n v="2625"/>
    <n v="43"/>
    <m/>
    <m/>
    <m/>
    <m/>
    <d v="2016-08-08T21:47:15"/>
    <d v="2016-08-08T22:31:00"/>
    <n v="3202"/>
    <s v="Newport PATH          "/>
    <n v="40.727223500000001"/>
    <n v="-74.033758899999995"/>
    <n v="3194"/>
    <x v="20"/>
    <n v="40.725339925355797"/>
    <n v="-74.067622125148773"/>
    <n v="24664"/>
    <x v="0"/>
    <m/>
    <m/>
    <m/>
    <m/>
    <n v="1998"/>
    <n v="26"/>
    <m/>
    <n v="1"/>
  </r>
  <r>
    <n v="542"/>
    <n v="9"/>
    <m/>
    <m/>
    <m/>
    <m/>
    <d v="2016-08-08T21:49:54"/>
    <d v="2016-08-08T21:58:56"/>
    <n v="3186"/>
    <s v="Grove St PATH         "/>
    <n v="40.71958611647166"/>
    <n v="-74.043117463588715"/>
    <n v="3192"/>
    <x v="10"/>
    <n v="40.711242300000002"/>
    <n v="-74.055701299999996"/>
    <n v="24562"/>
    <x v="0"/>
    <m/>
    <m/>
    <m/>
    <m/>
    <n v="1984"/>
    <n v="40"/>
    <m/>
    <n v="1"/>
  </r>
  <r>
    <n v="289"/>
    <n v="4"/>
    <m/>
    <m/>
    <m/>
    <m/>
    <d v="2016-08-08T21:52:52"/>
    <d v="2016-08-08T21:57:41"/>
    <n v="3183"/>
    <s v="Exchange Place        "/>
    <n v="40.716246900000002"/>
    <n v="-74.033458800000005"/>
    <n v="3276"/>
    <x v="6"/>
    <n v="40.714584035358932"/>
    <n v="-74.042817056179047"/>
    <n v="26156"/>
    <x v="0"/>
    <m/>
    <m/>
    <m/>
    <m/>
    <n v="1980"/>
    <n v="44"/>
    <m/>
    <n v="1"/>
  </r>
  <r>
    <n v="395"/>
    <n v="6"/>
    <m/>
    <m/>
    <m/>
    <m/>
    <d v="2016-08-08T21:56:00"/>
    <d v="2016-08-08T22:02:35"/>
    <n v="3186"/>
    <s v="Grove St PATH         "/>
    <n v="40.71958611647166"/>
    <n v="-74.043117463588715"/>
    <n v="3225"/>
    <x v="38"/>
    <n v="40.723658899999997"/>
    <n v="-74.064194299999997"/>
    <n v="24624"/>
    <x v="0"/>
    <m/>
    <m/>
    <m/>
    <m/>
    <n v="1986"/>
    <n v="38"/>
    <m/>
    <n v="1"/>
  </r>
  <r>
    <n v="448"/>
    <n v="7"/>
    <m/>
    <m/>
    <m/>
    <m/>
    <d v="2016-08-08T21:57:54"/>
    <d v="2016-08-08T22:05:22"/>
    <n v="3185"/>
    <s v="City Hall             "/>
    <n v="40.717732499999997"/>
    <n v="-74.043845000000005"/>
    <n v="3214"/>
    <x v="19"/>
    <n v="40.712774199999998"/>
    <n v="-74.0364857"/>
    <n v="24555"/>
    <x v="0"/>
    <m/>
    <m/>
    <m/>
    <m/>
    <n v="1979"/>
    <n v="45"/>
    <m/>
    <n v="1"/>
  </r>
  <r>
    <n v="326"/>
    <n v="5"/>
    <m/>
    <m/>
    <m/>
    <m/>
    <d v="2016-08-08T21:57:57"/>
    <d v="2016-08-08T22:03:24"/>
    <n v="3211"/>
    <s v="Newark Ave            "/>
    <n v="40.721525149999998"/>
    <n v="-74.046304543000005"/>
    <n v="3185"/>
    <x v="13"/>
    <n v="40.717732499999997"/>
    <n v="-74.043845000000005"/>
    <n v="24604"/>
    <x v="0"/>
    <m/>
    <m/>
    <m/>
    <m/>
    <n v="1988"/>
    <n v="36"/>
    <m/>
    <n v="2"/>
  </r>
  <r>
    <n v="121"/>
    <n v="2"/>
    <m/>
    <m/>
    <m/>
    <m/>
    <d v="2016-08-08T21:59:56"/>
    <d v="2016-08-08T22:01:57"/>
    <n v="3211"/>
    <s v="Newark Ave            "/>
    <n v="40.721525149999998"/>
    <n v="-74.046304543000005"/>
    <n v="3209"/>
    <x v="28"/>
    <n v="40.724176499999999"/>
    <n v="-74.050656399999994"/>
    <n v="24601"/>
    <x v="0"/>
    <m/>
    <m/>
    <m/>
    <m/>
    <n v="1978"/>
    <n v="46"/>
    <m/>
    <n v="1"/>
  </r>
  <r>
    <n v="148"/>
    <n v="2"/>
    <m/>
    <m/>
    <m/>
    <m/>
    <d v="2016-08-08T22:02:50"/>
    <d v="2016-08-08T22:05:19"/>
    <n v="3210"/>
    <s v="Pershing Field        "/>
    <n v="40.742677141000001"/>
    <n v="-74.051788633000001"/>
    <n v="3215"/>
    <x v="36"/>
    <n v="40.746729899999998"/>
    <n v="-74.049250900000004"/>
    <n v="24655"/>
    <x v="0"/>
    <m/>
    <m/>
    <m/>
    <m/>
    <n v="1992"/>
    <n v="32"/>
    <m/>
    <n v="1"/>
  </r>
  <r>
    <n v="1930"/>
    <n v="32"/>
    <m/>
    <m/>
    <m/>
    <m/>
    <d v="2016-08-08T22:06:21"/>
    <d v="2016-08-08T22:38:32"/>
    <n v="3193"/>
    <s v="Lincoln Park          "/>
    <n v="40.724605099886901"/>
    <n v="-74.078405946493149"/>
    <n v="3193"/>
    <x v="4"/>
    <n v="40.724605099886901"/>
    <n v="-74.078405946493149"/>
    <n v="24580"/>
    <x v="0"/>
    <m/>
    <m/>
    <m/>
    <m/>
    <n v="1987"/>
    <n v="37"/>
    <m/>
    <n v="2"/>
  </r>
  <r>
    <n v="1917"/>
    <n v="31"/>
    <m/>
    <m/>
    <m/>
    <m/>
    <d v="2016-08-08T22:06:47"/>
    <d v="2016-08-08T22:38:44"/>
    <n v="3193"/>
    <s v="Lincoln Park          "/>
    <n v="40.724605099886901"/>
    <n v="-74.078405946493149"/>
    <n v="3193"/>
    <x v="4"/>
    <n v="40.724605099886901"/>
    <n v="-74.078405946493149"/>
    <n v="26239"/>
    <x v="0"/>
    <m/>
    <m/>
    <m/>
    <m/>
    <n v="1986"/>
    <n v="38"/>
    <m/>
    <n v="1"/>
  </r>
  <r>
    <n v="301"/>
    <n v="5"/>
    <m/>
    <m/>
    <m/>
    <m/>
    <d v="2016-08-08T22:07:41"/>
    <d v="2016-08-08T22:12:42"/>
    <n v="3185"/>
    <s v="City Hall             "/>
    <n v="40.717732499999997"/>
    <n v="-74.043845000000005"/>
    <n v="3214"/>
    <x v="19"/>
    <n v="40.712774199999998"/>
    <n v="-74.0364857"/>
    <n v="24604"/>
    <x v="0"/>
    <m/>
    <m/>
    <m/>
    <m/>
    <n v="1986"/>
    <n v="38"/>
    <m/>
    <n v="1"/>
  </r>
  <r>
    <n v="253"/>
    <n v="4"/>
    <m/>
    <m/>
    <m/>
    <m/>
    <d v="2016-08-08T22:09:32"/>
    <d v="2016-08-08T22:13:46"/>
    <n v="3195"/>
    <s v="Sip Ave               "/>
    <n v="40.730742625306583"/>
    <n v="-74.063783884048462"/>
    <n v="3201"/>
    <x v="22"/>
    <n v="40.737710999999997"/>
    <n v="-74.066920999999994"/>
    <n v="24649"/>
    <x v="0"/>
    <m/>
    <m/>
    <m/>
    <m/>
    <n v="1972"/>
    <n v="52"/>
    <m/>
    <n v="1"/>
  </r>
  <r>
    <n v="984"/>
    <n v="16"/>
    <m/>
    <m/>
    <m/>
    <m/>
    <d v="2016-08-08T22:09:51"/>
    <d v="2016-08-08T22:26:16"/>
    <n v="3199"/>
    <s v="Newport Pkwy          "/>
    <n v="40.728744800000001"/>
    <n v="-74.032108199999996"/>
    <n v="3186"/>
    <x v="5"/>
    <n v="40.71958611647166"/>
    <n v="-74.043117463588715"/>
    <n v="24549"/>
    <x v="0"/>
    <m/>
    <m/>
    <m/>
    <m/>
    <n v="1957"/>
    <n v="67"/>
    <m/>
    <n v="1"/>
  </r>
  <r>
    <n v="212"/>
    <n v="3"/>
    <m/>
    <m/>
    <m/>
    <m/>
    <d v="2016-08-08T22:10:14"/>
    <d v="2016-08-08T22:13:46"/>
    <n v="3186"/>
    <s v="Grove St PATH         "/>
    <n v="40.71958611647166"/>
    <n v="-74.043117463588715"/>
    <n v="3278"/>
    <x v="12"/>
    <n v="40.725685483629007"/>
    <n v="-74.048790335655212"/>
    <n v="26297"/>
    <x v="0"/>
    <m/>
    <m/>
    <m/>
    <m/>
    <n v="1981"/>
    <n v="43"/>
    <m/>
    <n v="1"/>
  </r>
  <r>
    <n v="495"/>
    <n v="8"/>
    <m/>
    <m/>
    <m/>
    <m/>
    <d v="2016-08-08T22:10:36"/>
    <d v="2016-08-08T22:18:51"/>
    <n v="3278"/>
    <s v="Monmouth and 6th      "/>
    <n v="40.725685483629007"/>
    <n v="-74.048790335655212"/>
    <n v="3202"/>
    <x v="15"/>
    <n v="40.727223500000001"/>
    <n v="-74.033758899999995"/>
    <n v="26269"/>
    <x v="0"/>
    <m/>
    <m/>
    <m/>
    <m/>
    <n v="1982"/>
    <n v="42"/>
    <m/>
    <n v="1"/>
  </r>
  <r>
    <n v="768"/>
    <n v="12"/>
    <m/>
    <m/>
    <m/>
    <m/>
    <d v="2016-08-08T22:12:02"/>
    <d v="2016-08-08T22:24:51"/>
    <n v="3198"/>
    <s v="Heights Elevator      "/>
    <n v="40.748715945380226"/>
    <n v="-74.040443301200867"/>
    <n v="3199"/>
    <x v="21"/>
    <n v="40.728744800000001"/>
    <n v="-74.032108199999996"/>
    <n v="26210"/>
    <x v="0"/>
    <m/>
    <m/>
    <m/>
    <m/>
    <n v="1978"/>
    <n v="46"/>
    <m/>
    <n v="1"/>
  </r>
  <r>
    <n v="695"/>
    <n v="11"/>
    <m/>
    <m/>
    <m/>
    <m/>
    <d v="2016-08-08T22:15:47"/>
    <d v="2016-08-08T22:27:22"/>
    <n v="3186"/>
    <s v="Grove St PATH         "/>
    <n v="40.71958611647166"/>
    <n v="-74.043117463588715"/>
    <n v="3268"/>
    <x v="43"/>
    <n v="40.71346382669195"/>
    <n v="-74.062858521938324"/>
    <n v="26212"/>
    <x v="0"/>
    <m/>
    <m/>
    <m/>
    <m/>
    <n v="1972"/>
    <n v="52"/>
    <m/>
    <n v="1"/>
  </r>
  <r>
    <n v="175"/>
    <n v="2"/>
    <m/>
    <m/>
    <m/>
    <m/>
    <d v="2016-08-08T22:16:31"/>
    <d v="2016-08-08T22:19:27"/>
    <n v="3186"/>
    <s v="Grove St PATH         "/>
    <n v="40.71958611647166"/>
    <n v="-74.043117463588715"/>
    <n v="3279"/>
    <x v="26"/>
    <n v="40.721630142638354"/>
    <n v="-74.04996782541275"/>
    <n v="26310"/>
    <x v="0"/>
    <m/>
    <m/>
    <m/>
    <m/>
    <n v="1975"/>
    <n v="49"/>
    <m/>
    <n v="1"/>
  </r>
  <r>
    <n v="309"/>
    <n v="5"/>
    <m/>
    <m/>
    <m/>
    <m/>
    <d v="2016-08-08T22:16:57"/>
    <d v="2016-08-08T22:22:07"/>
    <n v="3186"/>
    <s v="Grove St PATH         "/>
    <n v="40.71958611647166"/>
    <n v="-74.043117463588715"/>
    <n v="3205"/>
    <x v="25"/>
    <n v="40.716539780991937"/>
    <n v="-74.049637913703904"/>
    <n v="24694"/>
    <x v="0"/>
    <m/>
    <m/>
    <m/>
    <m/>
    <n v="1984"/>
    <n v="40"/>
    <m/>
    <n v="1"/>
  </r>
  <r>
    <n v="1327"/>
    <n v="22"/>
    <m/>
    <m/>
    <m/>
    <m/>
    <d v="2016-08-08T22:17:10"/>
    <d v="2016-08-08T22:39:17"/>
    <n v="3214"/>
    <s v="Essex Light Rail      "/>
    <n v="40.712774199999998"/>
    <n v="-74.0364857"/>
    <n v="3199"/>
    <x v="21"/>
    <n v="40.728744800000001"/>
    <n v="-74.032108199999996"/>
    <n v="24622"/>
    <x v="0"/>
    <m/>
    <m/>
    <m/>
    <m/>
    <n v="1981"/>
    <n v="43"/>
    <m/>
    <n v="2"/>
  </r>
  <r>
    <n v="347"/>
    <n v="5"/>
    <m/>
    <m/>
    <m/>
    <m/>
    <d v="2016-08-08T22:17:19"/>
    <d v="2016-08-08T22:23:06"/>
    <n v="3193"/>
    <s v="Lincoln Park          "/>
    <n v="40.724605099886901"/>
    <n v="-74.078405946493149"/>
    <n v="3195"/>
    <x v="3"/>
    <n v="40.730742625306583"/>
    <n v="-74.063783884048462"/>
    <n v="26190"/>
    <x v="0"/>
    <m/>
    <m/>
    <m/>
    <m/>
    <n v="1983"/>
    <n v="41"/>
    <m/>
    <n v="1"/>
  </r>
  <r>
    <n v="984"/>
    <n v="16"/>
    <m/>
    <m/>
    <m/>
    <m/>
    <d v="2016-08-08T22:18:14"/>
    <d v="2016-08-08T22:34:38"/>
    <n v="3199"/>
    <s v="Newport Pkwy          "/>
    <n v="40.728744800000001"/>
    <n v="-74.032108199999996"/>
    <n v="3199"/>
    <x v="21"/>
    <n v="40.728744800000001"/>
    <n v="-74.032108199999996"/>
    <n v="24522"/>
    <x v="0"/>
    <m/>
    <m/>
    <m/>
    <m/>
    <n v="1990"/>
    <n v="34"/>
    <m/>
    <n v="1"/>
  </r>
  <r>
    <n v="457"/>
    <n v="7"/>
    <m/>
    <m/>
    <m/>
    <m/>
    <d v="2016-08-08T22:18:57"/>
    <d v="2016-08-08T22:26:35"/>
    <n v="3276"/>
    <s v="Marin Light Rail      "/>
    <n v="40.714584035358932"/>
    <n v="-74.042817056179047"/>
    <n v="3203"/>
    <x v="9"/>
    <n v="40.727595966000003"/>
    <n v="-74.044247311000007"/>
    <n v="26203"/>
    <x v="0"/>
    <m/>
    <m/>
    <m/>
    <m/>
    <n v="1989"/>
    <n v="35"/>
    <m/>
    <n v="1"/>
  </r>
  <r>
    <n v="319"/>
    <n v="5"/>
    <m/>
    <m/>
    <m/>
    <m/>
    <d v="2016-08-08T22:21:30"/>
    <d v="2016-08-08T22:26:50"/>
    <n v="3195"/>
    <s v="Sip Ave               "/>
    <n v="40.730742625306583"/>
    <n v="-74.063783884048462"/>
    <n v="3194"/>
    <x v="20"/>
    <n v="40.725339925355797"/>
    <n v="-74.067622125148773"/>
    <n v="26314"/>
    <x v="0"/>
    <m/>
    <m/>
    <m/>
    <m/>
    <n v="1978"/>
    <n v="46"/>
    <m/>
    <n v="2"/>
  </r>
  <r>
    <n v="174"/>
    <n v="2"/>
    <m/>
    <m/>
    <m/>
    <m/>
    <d v="2016-08-08T22:22:00"/>
    <d v="2016-08-08T22:24:55"/>
    <n v="3272"/>
    <s v="Jersey &amp; 3rd          "/>
    <n v="40.723331586464361"/>
    <n v="-74.045952558517442"/>
    <n v="3203"/>
    <x v="9"/>
    <n v="40.727595966000003"/>
    <n v="-74.044247311000007"/>
    <n v="24526"/>
    <x v="0"/>
    <m/>
    <m/>
    <m/>
    <m/>
    <n v="1979"/>
    <n v="45"/>
    <m/>
    <n v="1"/>
  </r>
  <r>
    <n v="184"/>
    <n v="3"/>
    <m/>
    <m/>
    <m/>
    <m/>
    <d v="2016-08-08T22:26:12"/>
    <d v="2016-08-08T22:29:16"/>
    <n v="3186"/>
    <s v="Grove St PATH         "/>
    <n v="40.71958611647166"/>
    <n v="-74.043117463588715"/>
    <n v="3213"/>
    <x v="7"/>
    <n v="40.718488919999999"/>
    <n v="-74.047726624999996"/>
    <n v="26238"/>
    <x v="0"/>
    <m/>
    <m/>
    <m/>
    <m/>
    <n v="1992"/>
    <n v="32"/>
    <m/>
    <n v="1"/>
  </r>
  <r>
    <n v="111"/>
    <n v="1"/>
    <m/>
    <m/>
    <m/>
    <m/>
    <d v="2016-08-08T22:30:45"/>
    <d v="2016-08-08T22:32:36"/>
    <n v="3211"/>
    <s v="Newark Ave            "/>
    <n v="40.721525149999998"/>
    <n v="-74.046304543000005"/>
    <n v="3209"/>
    <x v="28"/>
    <n v="40.724176499999999"/>
    <n v="-74.050656399999994"/>
    <n v="24665"/>
    <x v="0"/>
    <m/>
    <m/>
    <m/>
    <m/>
    <n v="1976"/>
    <n v="48"/>
    <m/>
    <n v="1"/>
  </r>
  <r>
    <n v="250"/>
    <n v="4"/>
    <m/>
    <m/>
    <m/>
    <m/>
    <d v="2016-08-08T22:35:15"/>
    <d v="2016-08-08T22:39:25"/>
    <n v="3187"/>
    <s v="Warren St             "/>
    <n v="40.721123599999999"/>
    <n v="-74.038050949999999"/>
    <n v="3270"/>
    <x v="18"/>
    <n v="40.725289107811321"/>
    <n v="-74.045571684837341"/>
    <n v="24608"/>
    <x v="0"/>
    <m/>
    <m/>
    <m/>
    <m/>
    <n v="1989"/>
    <n v="35"/>
    <m/>
    <n v="1"/>
  </r>
  <r>
    <n v="609"/>
    <n v="10"/>
    <m/>
    <m/>
    <m/>
    <m/>
    <d v="2016-08-08T22:42:07"/>
    <d v="2016-08-08T22:52:17"/>
    <n v="3195"/>
    <s v="Sip Ave               "/>
    <n v="40.730742625306583"/>
    <n v="-74.063783884048462"/>
    <n v="3194"/>
    <x v="20"/>
    <n v="40.725339925355797"/>
    <n v="-74.067622125148773"/>
    <n v="24402"/>
    <x v="0"/>
    <m/>
    <m/>
    <m/>
    <m/>
    <n v="1991"/>
    <n v="33"/>
    <m/>
    <n v="1"/>
  </r>
  <r>
    <n v="154"/>
    <n v="2"/>
    <m/>
    <m/>
    <m/>
    <m/>
    <d v="2016-08-08T22:43:49"/>
    <d v="2016-08-08T22:46:24"/>
    <n v="3195"/>
    <s v="Sip Ave               "/>
    <n v="40.730742625306583"/>
    <n v="-74.063783884048462"/>
    <n v="3194"/>
    <x v="20"/>
    <n v="40.725339925355797"/>
    <n v="-74.067622125148773"/>
    <n v="24406"/>
    <x v="0"/>
    <m/>
    <m/>
    <m/>
    <m/>
    <n v="1986"/>
    <n v="38"/>
    <m/>
    <n v="1"/>
  </r>
  <r>
    <n v="155"/>
    <n v="2"/>
    <m/>
    <m/>
    <m/>
    <m/>
    <d v="2016-08-08T22:46:49"/>
    <d v="2016-08-08T22:49:25"/>
    <n v="3186"/>
    <s v="Grove St PATH         "/>
    <n v="40.71958611647166"/>
    <n v="-74.043117463588715"/>
    <n v="3185"/>
    <x v="13"/>
    <n v="40.717732499999997"/>
    <n v="-74.043845000000005"/>
    <n v="24549"/>
    <x v="0"/>
    <m/>
    <m/>
    <m/>
    <m/>
    <n v="1957"/>
    <n v="67"/>
    <m/>
    <n v="1"/>
  </r>
  <r>
    <n v="168"/>
    <n v="2"/>
    <m/>
    <m/>
    <m/>
    <m/>
    <d v="2016-08-08T22:47:03"/>
    <d v="2016-08-08T22:49:51"/>
    <n v="3183"/>
    <s v="Exchange Place        "/>
    <n v="40.716246900000002"/>
    <n v="-74.033458800000005"/>
    <n v="3214"/>
    <x v="19"/>
    <n v="40.712774199999998"/>
    <n v="-74.0364857"/>
    <n v="24667"/>
    <x v="0"/>
    <m/>
    <m/>
    <m/>
    <m/>
    <n v="1990"/>
    <n v="34"/>
    <m/>
    <n v="1"/>
  </r>
  <r>
    <n v="161"/>
    <n v="2"/>
    <m/>
    <m/>
    <m/>
    <m/>
    <d v="2016-08-08T22:48:01"/>
    <d v="2016-08-08T22:50:43"/>
    <n v="3186"/>
    <s v="Grove St PATH         "/>
    <n v="40.71958611647166"/>
    <n v="-74.043117463588715"/>
    <n v="3213"/>
    <x v="7"/>
    <n v="40.718488919999999"/>
    <n v="-74.047726624999996"/>
    <n v="24397"/>
    <x v="0"/>
    <m/>
    <m/>
    <m/>
    <m/>
    <n v="1989"/>
    <n v="35"/>
    <m/>
    <n v="1"/>
  </r>
  <r>
    <n v="542"/>
    <n v="9"/>
    <m/>
    <m/>
    <m/>
    <m/>
    <d v="2016-08-08T22:55:06"/>
    <d v="2016-08-08T23:04:08"/>
    <n v="3192"/>
    <s v="Liberty Light Rail    "/>
    <n v="40.711242300000002"/>
    <n v="-74.055701299999996"/>
    <n v="3190"/>
    <x v="2"/>
    <n v="40.710467023379699"/>
    <n v="-74.070038795471191"/>
    <n v="26180"/>
    <x v="0"/>
    <m/>
    <m/>
    <m/>
    <m/>
    <n v="1988"/>
    <n v="36"/>
    <m/>
    <n v="1"/>
  </r>
  <r>
    <n v="1648"/>
    <n v="27"/>
    <m/>
    <m/>
    <m/>
    <m/>
    <d v="2016-08-08T22:57:22"/>
    <d v="2016-08-08T23:24:51"/>
    <n v="3187"/>
    <s v="Warren St             "/>
    <n v="40.721123599999999"/>
    <n v="-74.038050949999999"/>
    <n v="3214"/>
    <x v="19"/>
    <n v="40.712774199999998"/>
    <n v="-74.0364857"/>
    <n v="26154"/>
    <x v="0"/>
    <m/>
    <m/>
    <m/>
    <m/>
    <m/>
    <s v=""/>
    <m/>
    <n v="0"/>
  </r>
  <r>
    <n v="1439"/>
    <n v="23"/>
    <m/>
    <m/>
    <m/>
    <m/>
    <d v="2016-08-08T22:57:38"/>
    <d v="2016-08-08T23:21:37"/>
    <n v="3202"/>
    <s v="Newport PATH          "/>
    <n v="40.727223500000001"/>
    <n v="-74.033758899999995"/>
    <n v="3197"/>
    <x v="29"/>
    <n v="40.752558999999998"/>
    <n v="-74.044725"/>
    <n v="26269"/>
    <x v="0"/>
    <m/>
    <m/>
    <m/>
    <m/>
    <n v="1995"/>
    <n v="29"/>
    <m/>
    <n v="2"/>
  </r>
  <r>
    <n v="1766"/>
    <n v="29"/>
    <m/>
    <m/>
    <m/>
    <m/>
    <d v="2016-08-08T23:00:19"/>
    <d v="2016-08-08T23:29:45"/>
    <n v="3275"/>
    <s v="Columbus Drive        "/>
    <n v="40.718355198232139"/>
    <n v="-74.038914442062378"/>
    <n v="3183"/>
    <x v="11"/>
    <n v="40.716246900000002"/>
    <n v="-74.033458800000005"/>
    <n v="24567"/>
    <x v="1"/>
    <m/>
    <m/>
    <m/>
    <m/>
    <m/>
    <s v=""/>
    <m/>
    <n v="0"/>
  </r>
  <r>
    <n v="362"/>
    <n v="6"/>
    <m/>
    <m/>
    <m/>
    <m/>
    <d v="2016-08-08T23:02:43"/>
    <d v="2016-08-08T23:08:45"/>
    <n v="3183"/>
    <s v="Exchange Place        "/>
    <n v="40.716246900000002"/>
    <n v="-74.033458800000005"/>
    <n v="3214"/>
    <x v="19"/>
    <n v="40.712774199999998"/>
    <n v="-74.0364857"/>
    <n v="26287"/>
    <x v="0"/>
    <m/>
    <m/>
    <m/>
    <m/>
    <n v="1977"/>
    <n v="47"/>
    <m/>
    <n v="1"/>
  </r>
  <r>
    <n v="92"/>
    <n v="1"/>
    <m/>
    <m/>
    <m/>
    <m/>
    <d v="2016-08-08T23:04:27"/>
    <d v="2016-08-08T23:05:59"/>
    <n v="3211"/>
    <s v="Newark Ave            "/>
    <n v="40.721525149999998"/>
    <n v="-74.046304543000005"/>
    <n v="3213"/>
    <x v="7"/>
    <n v="40.718488919999999"/>
    <n v="-74.047726624999996"/>
    <n v="26174"/>
    <x v="0"/>
    <m/>
    <m/>
    <m/>
    <m/>
    <n v="1986"/>
    <n v="38"/>
    <m/>
    <n v="2"/>
  </r>
  <r>
    <n v="445"/>
    <n v="7"/>
    <m/>
    <m/>
    <m/>
    <m/>
    <d v="2016-08-08T23:09:59"/>
    <d v="2016-08-08T23:17:25"/>
    <n v="3195"/>
    <s v="Sip Ave               "/>
    <n v="40.730742625306583"/>
    <n v="-74.063783884048462"/>
    <n v="3191"/>
    <x v="30"/>
    <n v="40.7182113"/>
    <n v="-74.083639399999996"/>
    <n v="26190"/>
    <x v="0"/>
    <m/>
    <m/>
    <m/>
    <m/>
    <n v="1979"/>
    <n v="45"/>
    <m/>
    <n v="1"/>
  </r>
  <r>
    <n v="100"/>
    <n v="1"/>
    <m/>
    <m/>
    <m/>
    <m/>
    <d v="2016-08-08T23:03:23"/>
    <d v="2016-08-08T23:05:03"/>
    <n v="3186"/>
    <s v="Grove St PATH         "/>
    <n v="40.71958611647166"/>
    <n v="-74.043117463588715"/>
    <n v="3273"/>
    <x v="0"/>
    <n v="40.721650724879986"/>
    <n v="-74.042884111404419"/>
    <n v="24449"/>
    <x v="0"/>
    <m/>
    <m/>
    <m/>
    <m/>
    <n v="1985"/>
    <n v="39"/>
    <m/>
    <n v="1"/>
  </r>
  <r>
    <n v="206"/>
    <n v="3"/>
    <m/>
    <m/>
    <m/>
    <m/>
    <d v="2016-08-08T23:12:28"/>
    <d v="2016-08-08T23:15:54"/>
    <n v="3211"/>
    <s v="Newark Ave            "/>
    <n v="40.721525149999998"/>
    <n v="-74.046304543000005"/>
    <n v="3209"/>
    <x v="28"/>
    <n v="40.724176499999999"/>
    <n v="-74.050656399999994"/>
    <n v="24415"/>
    <x v="0"/>
    <m/>
    <m/>
    <m/>
    <m/>
    <n v="1964"/>
    <n v="60"/>
    <m/>
    <n v="2"/>
  </r>
  <r>
    <n v="793"/>
    <n v="13"/>
    <m/>
    <m/>
    <m/>
    <m/>
    <d v="2016-08-08T23:21:09"/>
    <d v="2016-08-08T23:34:23"/>
    <n v="3183"/>
    <s v="Exchange Place        "/>
    <n v="40.716246900000002"/>
    <n v="-74.033458800000005"/>
    <n v="3209"/>
    <x v="28"/>
    <n v="40.724176499999999"/>
    <n v="-74.050656399999994"/>
    <n v="26163"/>
    <x v="0"/>
    <m/>
    <m/>
    <m/>
    <m/>
    <n v="1986"/>
    <n v="38"/>
    <m/>
    <n v="1"/>
  </r>
  <r>
    <n v="744"/>
    <n v="12"/>
    <m/>
    <m/>
    <m/>
    <m/>
    <d v="2016-08-08T23:44:20"/>
    <d v="2016-08-08T23:56:45"/>
    <n v="3199"/>
    <s v="Newport Pkwy          "/>
    <n v="40.728744800000001"/>
    <n v="-74.032108199999996"/>
    <n v="3198"/>
    <x v="41"/>
    <n v="40.748715945380226"/>
    <n v="-74.040443301200867"/>
    <n v="26210"/>
    <x v="0"/>
    <m/>
    <m/>
    <m/>
    <m/>
    <n v="1978"/>
    <n v="46"/>
    <m/>
    <n v="1"/>
  </r>
  <r>
    <n v="451"/>
    <n v="7"/>
    <m/>
    <m/>
    <m/>
    <m/>
    <d v="2016-08-08T23:44:45"/>
    <d v="2016-08-08T23:52:16"/>
    <n v="3209"/>
    <s v="Brunswick St          "/>
    <n v="40.724176499999999"/>
    <n v="-74.050656399999994"/>
    <n v="3205"/>
    <x v="25"/>
    <n v="40.716539780991937"/>
    <n v="-74.049637913703904"/>
    <n v="26163"/>
    <x v="0"/>
    <m/>
    <m/>
    <m/>
    <m/>
    <n v="1983"/>
    <n v="41"/>
    <m/>
    <n v="1"/>
  </r>
  <r>
    <n v="224"/>
    <n v="3"/>
    <m/>
    <m/>
    <m/>
    <m/>
    <d v="2016-08-08T23:55:16"/>
    <d v="2016-08-08T23:59:01"/>
    <n v="3209"/>
    <s v="Brunswick St          "/>
    <n v="40.724176499999999"/>
    <n v="-74.050656399999994"/>
    <n v="3186"/>
    <x v="5"/>
    <n v="40.71958611647166"/>
    <n v="-74.043117463588715"/>
    <n v="24401"/>
    <x v="0"/>
    <m/>
    <m/>
    <m/>
    <m/>
    <n v="1961"/>
    <n v="63"/>
    <m/>
    <n v="1"/>
  </r>
  <r>
    <n v="1050"/>
    <n v="17"/>
    <m/>
    <m/>
    <m/>
    <m/>
    <d v="2016-08-09T00:02:58"/>
    <d v="2016-08-09T00:20:29"/>
    <n v="3186"/>
    <s v="Grove St PATH         "/>
    <n v="40.71958611647166"/>
    <n v="-74.043117463588715"/>
    <n v="3206"/>
    <x v="1"/>
    <n v="40.7311689"/>
    <n v="-74.057573599999998"/>
    <n v="24401"/>
    <x v="0"/>
    <m/>
    <m/>
    <m/>
    <m/>
    <n v="1978"/>
    <n v="46"/>
    <m/>
    <n v="1"/>
  </r>
  <r>
    <n v="683"/>
    <n v="11"/>
    <m/>
    <m/>
    <m/>
    <m/>
    <d v="2016-08-09T00:08:53"/>
    <d v="2016-08-09T00:20:17"/>
    <n v="3195"/>
    <s v="Sip Ave               "/>
    <n v="40.730742625306583"/>
    <n v="-74.063783884048462"/>
    <n v="3188"/>
    <x v="23"/>
    <n v="40.710108699999999"/>
    <n v="-74.085848900000002"/>
    <n v="24454"/>
    <x v="0"/>
    <m/>
    <m/>
    <m/>
    <m/>
    <n v="1972"/>
    <n v="52"/>
    <m/>
    <n v="1"/>
  </r>
  <r>
    <n v="2134"/>
    <n v="35"/>
    <m/>
    <m/>
    <m/>
    <m/>
    <d v="2016-08-09T00:18:33"/>
    <d v="2016-08-09T00:54:07"/>
    <n v="3199"/>
    <s v="Newport Pkwy          "/>
    <n v="40.728744800000001"/>
    <n v="-74.032108199999996"/>
    <n v="3199"/>
    <x v="21"/>
    <n v="40.728744800000001"/>
    <n v="-74.032108199999996"/>
    <n v="24522"/>
    <x v="0"/>
    <m/>
    <m/>
    <m/>
    <m/>
    <n v="1975"/>
    <n v="49"/>
    <m/>
    <n v="1"/>
  </r>
  <r>
    <n v="97"/>
    <n v="1"/>
    <m/>
    <m/>
    <m/>
    <m/>
    <d v="2016-08-09T00:37:31"/>
    <d v="2016-08-09T00:39:09"/>
    <n v="3185"/>
    <s v="City Hall             "/>
    <n v="40.717732499999997"/>
    <n v="-74.043845000000005"/>
    <n v="3213"/>
    <x v="7"/>
    <n v="40.718488919999999"/>
    <n v="-74.047726624999996"/>
    <n v="24549"/>
    <x v="0"/>
    <m/>
    <m/>
    <m/>
    <m/>
    <n v="1967"/>
    <n v="57"/>
    <m/>
    <n v="2"/>
  </r>
  <r>
    <n v="544"/>
    <n v="9"/>
    <m/>
    <m/>
    <m/>
    <m/>
    <d v="2016-08-09T00:39:09"/>
    <d v="2016-08-09T00:48:14"/>
    <n v="3212"/>
    <s v="Christ Hospital       "/>
    <n v="40.734785817999999"/>
    <n v="-74.050443635999997"/>
    <n v="3212"/>
    <x v="40"/>
    <n v="40.734785817999999"/>
    <n v="-74.050443635999997"/>
    <n v="24481"/>
    <x v="0"/>
    <m/>
    <m/>
    <m/>
    <m/>
    <n v="1971"/>
    <n v="53"/>
    <m/>
    <n v="2"/>
  </r>
  <r>
    <n v="509"/>
    <n v="8"/>
    <m/>
    <m/>
    <m/>
    <m/>
    <d v="2016-08-09T00:39:44"/>
    <d v="2016-08-09T00:48:14"/>
    <n v="3212"/>
    <s v="Christ Hospital       "/>
    <n v="40.734785817999999"/>
    <n v="-74.050443635999997"/>
    <n v="3212"/>
    <x v="40"/>
    <n v="40.734785817999999"/>
    <n v="-74.050443635999997"/>
    <n v="24514"/>
    <x v="1"/>
    <m/>
    <m/>
    <m/>
    <m/>
    <m/>
    <s v=""/>
    <m/>
    <n v="0"/>
  </r>
  <r>
    <n v="283"/>
    <n v="4"/>
    <m/>
    <m/>
    <m/>
    <m/>
    <d v="2016-08-09T00:53:32"/>
    <d v="2016-08-09T00:58:15"/>
    <n v="3194"/>
    <s v="McGinley Square       "/>
    <n v="40.725339925355797"/>
    <n v="-74.067622125148773"/>
    <n v="3193"/>
    <x v="4"/>
    <n v="40.724605099886901"/>
    <n v="-74.078405946493149"/>
    <n v="24679"/>
    <x v="0"/>
    <m/>
    <m/>
    <m/>
    <m/>
    <n v="1977"/>
    <n v="47"/>
    <m/>
    <n v="1"/>
  </r>
  <r>
    <n v="126"/>
    <n v="2"/>
    <m/>
    <m/>
    <m/>
    <m/>
    <d v="2016-08-09T01:09:44"/>
    <d v="2016-08-09T01:11:51"/>
    <n v="3211"/>
    <s v="Newark Ave            "/>
    <n v="40.721525149999998"/>
    <n v="-74.046304543000005"/>
    <n v="3209"/>
    <x v="28"/>
    <n v="40.724176499999999"/>
    <n v="-74.050656399999994"/>
    <n v="24476"/>
    <x v="0"/>
    <m/>
    <m/>
    <m/>
    <m/>
    <n v="1993"/>
    <n v="31"/>
    <m/>
    <n v="2"/>
  </r>
  <r>
    <n v="1230"/>
    <n v="20"/>
    <m/>
    <m/>
    <m/>
    <m/>
    <d v="2016-08-09T01:22:15"/>
    <d v="2016-08-09T01:42:45"/>
    <n v="3199"/>
    <s v="Newport Pkwy          "/>
    <n v="40.728744800000001"/>
    <n v="-74.032108199999996"/>
    <n v="3203"/>
    <x v="9"/>
    <n v="40.727595966000003"/>
    <n v="-74.044247311000007"/>
    <n v="24522"/>
    <x v="0"/>
    <m/>
    <m/>
    <m/>
    <m/>
    <n v="1979"/>
    <n v="45"/>
    <m/>
    <n v="1"/>
  </r>
  <r>
    <n v="249"/>
    <n v="4"/>
    <m/>
    <m/>
    <m/>
    <m/>
    <d v="2016-08-09T01:53:09"/>
    <d v="2016-08-09T01:57:19"/>
    <n v="3211"/>
    <s v="Newark Ave            "/>
    <n v="40.721525149999998"/>
    <n v="-74.046304543000005"/>
    <n v="3209"/>
    <x v="28"/>
    <n v="40.724176499999999"/>
    <n v="-74.050656399999994"/>
    <n v="26286"/>
    <x v="0"/>
    <m/>
    <m/>
    <m/>
    <m/>
    <n v="1982"/>
    <n v="42"/>
    <m/>
    <n v="1"/>
  </r>
  <r>
    <n v="1127"/>
    <n v="18"/>
    <m/>
    <m/>
    <m/>
    <m/>
    <d v="2016-08-09T03:04:52"/>
    <d v="2016-08-09T03:23:40"/>
    <n v="3194"/>
    <s v="McGinley Square       "/>
    <n v="40.725339925355797"/>
    <n v="-74.067622125148773"/>
    <n v="3194"/>
    <x v="20"/>
    <n v="40.725339925355797"/>
    <n v="-74.067622125148773"/>
    <n v="24406"/>
    <x v="0"/>
    <m/>
    <m/>
    <m/>
    <m/>
    <n v="1987"/>
    <n v="37"/>
    <m/>
    <n v="1"/>
  </r>
  <r>
    <n v="232"/>
    <n v="3"/>
    <m/>
    <m/>
    <m/>
    <m/>
    <d v="2016-08-09T03:22:58"/>
    <d v="2016-08-09T03:26:50"/>
    <n v="3270"/>
    <s v="Jersey &amp; 6th St       "/>
    <n v="40.725289107811321"/>
    <n v="-74.045571684837341"/>
    <n v="3185"/>
    <x v="13"/>
    <n v="40.717732499999997"/>
    <n v="-74.043845000000005"/>
    <n v="24437"/>
    <x v="0"/>
    <m/>
    <m/>
    <m/>
    <m/>
    <n v="1984"/>
    <n v="40"/>
    <m/>
    <n v="1"/>
  </r>
  <r>
    <n v="424"/>
    <n v="7"/>
    <m/>
    <m/>
    <m/>
    <m/>
    <d v="2016-08-09T03:30:25"/>
    <d v="2016-08-09T03:37:30"/>
    <n v="3207"/>
    <s v="Oakland Ave           "/>
    <n v="40.737603700000001"/>
    <n v="-74.052478300000004"/>
    <n v="3195"/>
    <x v="3"/>
    <n v="40.730742625306583"/>
    <n v="-74.063783884048462"/>
    <n v="24559"/>
    <x v="0"/>
    <m/>
    <m/>
    <m/>
    <m/>
    <n v="1984"/>
    <n v="40"/>
    <m/>
    <n v="2"/>
  </r>
  <r>
    <n v="377"/>
    <n v="6"/>
    <m/>
    <m/>
    <m/>
    <m/>
    <d v="2016-08-09T03:31:35"/>
    <d v="2016-08-09T03:37:52"/>
    <n v="3185"/>
    <s v="City Hall             "/>
    <n v="40.717732499999997"/>
    <n v="-74.043845000000005"/>
    <n v="3185"/>
    <x v="13"/>
    <n v="40.717732499999997"/>
    <n v="-74.043845000000005"/>
    <n v="24437"/>
    <x v="0"/>
    <m/>
    <m/>
    <m/>
    <m/>
    <n v="1984"/>
    <n v="40"/>
    <m/>
    <n v="1"/>
  </r>
  <r>
    <n v="1449"/>
    <n v="24"/>
    <m/>
    <m/>
    <m/>
    <m/>
    <d v="2016-08-09T03:40:10"/>
    <d v="2016-08-09T04:04:19"/>
    <n v="3185"/>
    <s v="City Hall             "/>
    <n v="40.717732499999997"/>
    <n v="-74.043845000000005"/>
    <n v="3270"/>
    <x v="18"/>
    <n v="40.725289107811321"/>
    <n v="-74.045571684837341"/>
    <n v="24437"/>
    <x v="0"/>
    <m/>
    <m/>
    <m/>
    <m/>
    <n v="1984"/>
    <n v="40"/>
    <m/>
    <n v="1"/>
  </r>
  <r>
    <n v="564"/>
    <n v="9"/>
    <m/>
    <m/>
    <m/>
    <m/>
    <d v="2016-08-09T03:47:17"/>
    <d v="2016-08-09T03:56:41"/>
    <n v="3195"/>
    <s v="Sip Ave               "/>
    <n v="40.730742625306583"/>
    <n v="-74.063783884048462"/>
    <n v="3207"/>
    <x v="32"/>
    <n v="40.737603700000001"/>
    <n v="-74.052478300000004"/>
    <n v="24559"/>
    <x v="0"/>
    <m/>
    <m/>
    <m/>
    <m/>
    <n v="1984"/>
    <n v="40"/>
    <m/>
    <n v="2"/>
  </r>
  <r>
    <n v="192"/>
    <n v="3"/>
    <m/>
    <m/>
    <m/>
    <m/>
    <d v="2016-08-09T04:12:25"/>
    <d v="2016-08-09T04:15:37"/>
    <n v="3194"/>
    <s v="McGinley Square       "/>
    <n v="40.725339925355797"/>
    <n v="-74.067622125148773"/>
    <n v="3195"/>
    <x v="3"/>
    <n v="40.730742625306583"/>
    <n v="-74.063783884048462"/>
    <n v="26166"/>
    <x v="0"/>
    <m/>
    <m/>
    <m/>
    <m/>
    <n v="1986"/>
    <n v="38"/>
    <m/>
    <n v="1"/>
  </r>
  <r>
    <n v="215"/>
    <n v="3"/>
    <m/>
    <m/>
    <m/>
    <m/>
    <d v="2016-08-09T04:37:42"/>
    <d v="2016-08-09T04:41:17"/>
    <n v="3220"/>
    <s v="5 Corners Library     "/>
    <n v="40.734961020009514"/>
    <n v="-74.059503078460693"/>
    <n v="3195"/>
    <x v="3"/>
    <n v="40.730742625306583"/>
    <n v="-74.063783884048462"/>
    <n v="24638"/>
    <x v="0"/>
    <m/>
    <m/>
    <m/>
    <m/>
    <n v="1987"/>
    <n v="37"/>
    <m/>
    <n v="1"/>
  </r>
  <r>
    <n v="779"/>
    <n v="12"/>
    <m/>
    <m/>
    <m/>
    <m/>
    <d v="2016-08-09T04:46:32"/>
    <d v="2016-08-09T04:59:31"/>
    <n v="3194"/>
    <s v="McGinley Square       "/>
    <n v="40.725339925355797"/>
    <n v="-74.067622125148773"/>
    <n v="3191"/>
    <x v="30"/>
    <n v="40.7182113"/>
    <n v="-74.083639399999996"/>
    <n v="26314"/>
    <x v="0"/>
    <m/>
    <m/>
    <m/>
    <m/>
    <n v="1986"/>
    <n v="38"/>
    <m/>
    <n v="1"/>
  </r>
  <r>
    <n v="492"/>
    <n v="8"/>
    <m/>
    <m/>
    <m/>
    <m/>
    <d v="2016-08-09T04:52:16"/>
    <d v="2016-08-09T05:00:28"/>
    <n v="3209"/>
    <s v="Brunswick St          "/>
    <n v="40.724176499999999"/>
    <n v="-74.050656399999994"/>
    <n v="3184"/>
    <x v="8"/>
    <n v="40.7141454"/>
    <n v="-74.033551900000006"/>
    <n v="26286"/>
    <x v="0"/>
    <m/>
    <m/>
    <m/>
    <m/>
    <n v="1990"/>
    <n v="34"/>
    <m/>
    <n v="1"/>
  </r>
  <r>
    <n v="437"/>
    <n v="7"/>
    <m/>
    <m/>
    <m/>
    <m/>
    <d v="2016-08-09T05:04:30"/>
    <d v="2016-08-09T05:11:48"/>
    <n v="3214"/>
    <s v="Essex Light Rail      "/>
    <n v="40.712774199999998"/>
    <n v="-74.0364857"/>
    <n v="3272"/>
    <x v="39"/>
    <n v="40.723331586464361"/>
    <n v="-74.045952558517442"/>
    <n v="26230"/>
    <x v="0"/>
    <m/>
    <m/>
    <m/>
    <m/>
    <n v="1974"/>
    <n v="50"/>
    <m/>
    <n v="2"/>
  </r>
  <r>
    <n v="154"/>
    <n v="2"/>
    <m/>
    <m/>
    <m/>
    <m/>
    <d v="2016-08-09T05:10:27"/>
    <d v="2016-08-09T05:13:01"/>
    <n v="3279"/>
    <s v="Dixon Mills           "/>
    <n v="40.721630142638354"/>
    <n v="-74.04996782541275"/>
    <n v="3186"/>
    <x v="5"/>
    <n v="40.71958611647166"/>
    <n v="-74.043117463588715"/>
    <n v="26310"/>
    <x v="0"/>
    <m/>
    <m/>
    <m/>
    <m/>
    <n v="1982"/>
    <n v="42"/>
    <m/>
    <n v="1"/>
  </r>
  <r>
    <n v="171"/>
    <n v="2"/>
    <m/>
    <m/>
    <m/>
    <m/>
    <d v="2016-08-09T05:18:39"/>
    <d v="2016-08-09T05:21:31"/>
    <n v="3267"/>
    <s v="Morris Canal          "/>
    <n v="40.712418823756899"/>
    <n v="-74.038525521755219"/>
    <n v="3183"/>
    <x v="11"/>
    <n v="40.716246900000002"/>
    <n v="-74.033458800000005"/>
    <n v="24485"/>
    <x v="0"/>
    <m/>
    <m/>
    <m/>
    <m/>
    <n v="1980"/>
    <n v="44"/>
    <m/>
    <n v="1"/>
  </r>
  <r>
    <n v="344"/>
    <n v="5"/>
    <m/>
    <m/>
    <m/>
    <m/>
    <d v="2016-08-09T05:18:47"/>
    <d v="2016-08-09T05:24:32"/>
    <n v="3207"/>
    <s v="Oakland Ave           "/>
    <n v="40.737603700000001"/>
    <n v="-74.052478300000004"/>
    <n v="3195"/>
    <x v="3"/>
    <n v="40.730742625306583"/>
    <n v="-74.063783884048462"/>
    <n v="24387"/>
    <x v="0"/>
    <m/>
    <m/>
    <m/>
    <m/>
    <n v="1958"/>
    <n v="66"/>
    <m/>
    <n v="1"/>
  </r>
  <r>
    <n v="515"/>
    <n v="8"/>
    <m/>
    <m/>
    <m/>
    <m/>
    <d v="2016-08-09T05:19:49"/>
    <d v="2016-08-09T05:28:24"/>
    <n v="3183"/>
    <s v="Exchange Place        "/>
    <n v="40.716246900000002"/>
    <n v="-74.033458800000005"/>
    <n v="3202"/>
    <x v="15"/>
    <n v="40.727223500000001"/>
    <n v="-74.033758899999995"/>
    <n v="24405"/>
    <x v="0"/>
    <m/>
    <m/>
    <m/>
    <m/>
    <n v="1972"/>
    <n v="52"/>
    <m/>
    <n v="2"/>
  </r>
  <r>
    <n v="808"/>
    <n v="13"/>
    <m/>
    <m/>
    <m/>
    <m/>
    <d v="2016-08-09T05:22:58"/>
    <d v="2016-08-09T05:36:26"/>
    <n v="3207"/>
    <s v="Oakland Ave           "/>
    <n v="40.737603700000001"/>
    <n v="-74.052478300000004"/>
    <n v="3276"/>
    <x v="6"/>
    <n v="40.714584035358932"/>
    <n v="-74.042817056179047"/>
    <n v="24559"/>
    <x v="0"/>
    <m/>
    <m/>
    <m/>
    <m/>
    <n v="1984"/>
    <n v="40"/>
    <m/>
    <n v="2"/>
  </r>
  <r>
    <n v="178"/>
    <n v="2"/>
    <m/>
    <m/>
    <m/>
    <m/>
    <d v="2016-08-09T05:36:24"/>
    <d v="2016-08-09T05:39:23"/>
    <n v="3183"/>
    <s v="Exchange Place        "/>
    <n v="40.716246900000002"/>
    <n v="-74.033458800000005"/>
    <n v="3267"/>
    <x v="33"/>
    <n v="40.712418823756899"/>
    <n v="-74.038525521755219"/>
    <n v="24485"/>
    <x v="0"/>
    <m/>
    <m/>
    <m/>
    <m/>
    <n v="1983"/>
    <n v="41"/>
    <m/>
    <n v="1"/>
  </r>
  <r>
    <n v="272"/>
    <n v="4"/>
    <m/>
    <m/>
    <m/>
    <m/>
    <d v="2016-08-09T05:36:53"/>
    <d v="2016-08-09T05:41:26"/>
    <n v="3278"/>
    <s v="Monmouth and 6th      "/>
    <n v="40.725685483629007"/>
    <n v="-74.048790335655212"/>
    <n v="3186"/>
    <x v="5"/>
    <n v="40.71958611647166"/>
    <n v="-74.043117463588715"/>
    <n v="26270"/>
    <x v="0"/>
    <m/>
    <m/>
    <m/>
    <m/>
    <n v="1983"/>
    <n v="41"/>
    <m/>
    <n v="2"/>
  </r>
  <r>
    <n v="584"/>
    <n v="9"/>
    <m/>
    <m/>
    <m/>
    <m/>
    <d v="2016-08-09T05:41:57"/>
    <d v="2016-08-09T05:51:41"/>
    <n v="3192"/>
    <s v="Liberty Light Rail    "/>
    <n v="40.711242300000002"/>
    <n v="-74.055701299999996"/>
    <n v="3183"/>
    <x v="11"/>
    <n v="40.716246900000002"/>
    <n v="-74.033458800000005"/>
    <n v="26258"/>
    <x v="0"/>
    <m/>
    <m/>
    <m/>
    <m/>
    <n v="1960"/>
    <n v="64"/>
    <m/>
    <n v="1"/>
  </r>
  <r>
    <n v="375"/>
    <n v="6"/>
    <m/>
    <m/>
    <m/>
    <m/>
    <d v="2016-08-09T05:49:27"/>
    <d v="2016-08-09T05:55:42"/>
    <n v="3207"/>
    <s v="Oakland Ave           "/>
    <n v="40.737603700000001"/>
    <n v="-74.052478300000004"/>
    <n v="3209"/>
    <x v="28"/>
    <n v="40.724176499999999"/>
    <n v="-74.050656399999994"/>
    <n v="24498"/>
    <x v="0"/>
    <m/>
    <m/>
    <m/>
    <m/>
    <n v="1981"/>
    <n v="43"/>
    <m/>
    <n v="1"/>
  </r>
  <r>
    <n v="163"/>
    <n v="2"/>
    <m/>
    <m/>
    <m/>
    <m/>
    <d v="2016-08-09T05:54:33"/>
    <d v="2016-08-09T05:57:16"/>
    <n v="3267"/>
    <s v="Morris Canal          "/>
    <n v="40.712418823756899"/>
    <n v="-74.038525521755219"/>
    <n v="3184"/>
    <x v="8"/>
    <n v="40.7141454"/>
    <n v="-74.033551900000006"/>
    <n v="24568"/>
    <x v="0"/>
    <m/>
    <m/>
    <m/>
    <m/>
    <n v="1961"/>
    <n v="63"/>
    <m/>
    <n v="1"/>
  </r>
  <r>
    <n v="543"/>
    <n v="9"/>
    <m/>
    <m/>
    <m/>
    <m/>
    <d v="2016-08-09T05:54:48"/>
    <d v="2016-08-09T06:03:52"/>
    <n v="3199"/>
    <s v="Newport Pkwy          "/>
    <n v="40.728744800000001"/>
    <n v="-74.032108199999996"/>
    <n v="3272"/>
    <x v="39"/>
    <n v="40.723331586464361"/>
    <n v="-74.045952558517442"/>
    <n v="24622"/>
    <x v="0"/>
    <m/>
    <m/>
    <m/>
    <m/>
    <n v="1994"/>
    <n v="30"/>
    <m/>
    <n v="2"/>
  </r>
  <r>
    <n v="600"/>
    <n v="10"/>
    <m/>
    <m/>
    <m/>
    <m/>
    <d v="2016-08-09T05:55:57"/>
    <d v="2016-08-09T06:05:57"/>
    <n v="3267"/>
    <s v="Morris Canal          "/>
    <n v="40.712418823756899"/>
    <n v="-74.038525521755219"/>
    <n v="3183"/>
    <x v="11"/>
    <n v="40.716246900000002"/>
    <n v="-74.033458800000005"/>
    <n v="26187"/>
    <x v="0"/>
    <m/>
    <m/>
    <m/>
    <m/>
    <n v="1974"/>
    <n v="50"/>
    <m/>
    <n v="1"/>
  </r>
  <r>
    <n v="429"/>
    <n v="7"/>
    <m/>
    <m/>
    <m/>
    <m/>
    <d v="2016-08-09T06:01:01"/>
    <d v="2016-08-09T06:08:10"/>
    <n v="3192"/>
    <s v="Liberty Light Rail    "/>
    <n v="40.711242300000002"/>
    <n v="-74.055701299999996"/>
    <n v="3186"/>
    <x v="5"/>
    <n v="40.71958611647166"/>
    <n v="-74.043117463588715"/>
    <n v="24562"/>
    <x v="0"/>
    <m/>
    <m/>
    <m/>
    <m/>
    <n v="1984"/>
    <n v="40"/>
    <m/>
    <n v="1"/>
  </r>
  <r>
    <n v="248"/>
    <n v="4"/>
    <m/>
    <m/>
    <m/>
    <m/>
    <d v="2016-08-09T06:03:02"/>
    <d v="2016-08-09T06:07:11"/>
    <n v="3267"/>
    <s v="Morris Canal          "/>
    <n v="40.712418823756899"/>
    <n v="-74.038525521755219"/>
    <n v="3183"/>
    <x v="11"/>
    <n v="40.716246900000002"/>
    <n v="-74.033458800000005"/>
    <n v="24414"/>
    <x v="0"/>
    <m/>
    <m/>
    <m/>
    <m/>
    <n v="1973"/>
    <n v="51"/>
    <m/>
    <n v="1"/>
  </r>
  <r>
    <n v="868"/>
    <n v="14"/>
    <m/>
    <m/>
    <m/>
    <m/>
    <d v="2016-08-09T06:04:09"/>
    <d v="2016-08-09T06:18:37"/>
    <n v="3194"/>
    <s v="McGinley Square       "/>
    <n v="40.725339925355797"/>
    <n v="-74.067622125148773"/>
    <n v="3183"/>
    <x v="11"/>
    <n v="40.716246900000002"/>
    <n v="-74.033458800000005"/>
    <n v="26178"/>
    <x v="0"/>
    <m/>
    <m/>
    <m/>
    <m/>
    <n v="1979"/>
    <n v="45"/>
    <m/>
    <n v="1"/>
  </r>
  <r>
    <n v="242"/>
    <n v="4"/>
    <m/>
    <m/>
    <m/>
    <m/>
    <d v="2016-08-09T06:07:04"/>
    <d v="2016-08-09T06:11:07"/>
    <n v="3225"/>
    <s v="Baldwin at Montgomery "/>
    <n v="40.723658899999997"/>
    <n v="-74.064194299999997"/>
    <n v="3195"/>
    <x v="3"/>
    <n v="40.730742625306583"/>
    <n v="-74.063783884048462"/>
    <n v="24544"/>
    <x v="0"/>
    <m/>
    <m/>
    <m/>
    <m/>
    <n v="1987"/>
    <n v="37"/>
    <m/>
    <n v="1"/>
  </r>
  <r>
    <n v="2561"/>
    <n v="42"/>
    <m/>
    <m/>
    <m/>
    <m/>
    <d v="2016-08-09T06:10:33"/>
    <d v="2016-08-09T06:53:14"/>
    <n v="3202"/>
    <s v="Newport PATH          "/>
    <n v="40.727223500000001"/>
    <n v="-74.033758899999995"/>
    <n v="3199"/>
    <x v="21"/>
    <n v="40.728744800000001"/>
    <n v="-74.032108199999996"/>
    <n v="24405"/>
    <x v="0"/>
    <m/>
    <m/>
    <m/>
    <m/>
    <n v="1984"/>
    <n v="40"/>
    <m/>
    <n v="1"/>
  </r>
  <r>
    <n v="293"/>
    <n v="4"/>
    <m/>
    <m/>
    <m/>
    <m/>
    <d v="2016-08-09T06:11:25"/>
    <d v="2016-08-09T06:16:19"/>
    <n v="3207"/>
    <s v="Oakland Ave           "/>
    <n v="40.737603700000001"/>
    <n v="-74.052478300000004"/>
    <n v="3195"/>
    <x v="3"/>
    <n v="40.730742625306583"/>
    <n v="-74.063783884048462"/>
    <n v="24495"/>
    <x v="0"/>
    <m/>
    <m/>
    <m/>
    <m/>
    <n v="1977"/>
    <n v="47"/>
    <m/>
    <n v="1"/>
  </r>
  <r>
    <n v="234"/>
    <n v="3"/>
    <m/>
    <m/>
    <m/>
    <m/>
    <d v="2016-08-09T06:13:13"/>
    <d v="2016-08-09T06:17:08"/>
    <n v="3267"/>
    <s v="Morris Canal          "/>
    <n v="40.712418823756899"/>
    <n v="-74.038525521755219"/>
    <n v="3183"/>
    <x v="11"/>
    <n v="40.716246900000002"/>
    <n v="-74.033458800000005"/>
    <n v="26164"/>
    <x v="0"/>
    <m/>
    <m/>
    <m/>
    <m/>
    <n v="1991"/>
    <n v="33"/>
    <m/>
    <n v="1"/>
  </r>
  <r>
    <n v="227"/>
    <n v="3"/>
    <m/>
    <m/>
    <m/>
    <m/>
    <d v="2016-08-09T06:13:25"/>
    <d v="2016-08-09T06:17:12"/>
    <n v="3203"/>
    <s v="Hamilton Park         "/>
    <n v="40.727595966000003"/>
    <n v="-74.044247311000007"/>
    <n v="3186"/>
    <x v="5"/>
    <n v="40.71958611647166"/>
    <n v="-74.043117463588715"/>
    <n v="24522"/>
    <x v="0"/>
    <m/>
    <m/>
    <m/>
    <m/>
    <n v="1978"/>
    <n v="46"/>
    <m/>
    <n v="1"/>
  </r>
  <r>
    <n v="174"/>
    <n v="2"/>
    <m/>
    <m/>
    <m/>
    <m/>
    <d v="2016-08-09T06:17:05"/>
    <d v="2016-08-09T06:19:59"/>
    <n v="3276"/>
    <s v="Marin Light Rail      "/>
    <n v="40.714584035358932"/>
    <n v="-74.042817056179047"/>
    <n v="3186"/>
    <x v="5"/>
    <n v="40.71958611647166"/>
    <n v="-74.043117463588715"/>
    <n v="24556"/>
    <x v="0"/>
    <m/>
    <m/>
    <m/>
    <m/>
    <n v="1983"/>
    <n v="41"/>
    <m/>
    <n v="1"/>
  </r>
  <r>
    <n v="717"/>
    <n v="11"/>
    <m/>
    <m/>
    <m/>
    <m/>
    <d v="2016-08-09T06:18:22"/>
    <d v="2016-08-09T06:30:20"/>
    <n v="3272"/>
    <s v="Jersey &amp; 3rd          "/>
    <n v="40.723331586464361"/>
    <n v="-74.045952558517442"/>
    <n v="3214"/>
    <x v="19"/>
    <n v="40.712774199999998"/>
    <n v="-74.0364857"/>
    <n v="26230"/>
    <x v="0"/>
    <m/>
    <m/>
    <m/>
    <m/>
    <n v="1974"/>
    <n v="50"/>
    <m/>
    <n v="2"/>
  </r>
  <r>
    <n v="283"/>
    <n v="4"/>
    <m/>
    <m/>
    <m/>
    <m/>
    <d v="2016-08-09T06:19:43"/>
    <d v="2016-08-09T06:24:26"/>
    <n v="3203"/>
    <s v="Hamilton Park         "/>
    <n v="40.727595966000003"/>
    <n v="-74.044247311000007"/>
    <n v="3186"/>
    <x v="5"/>
    <n v="40.71958611647166"/>
    <n v="-74.043117463588715"/>
    <n v="26260"/>
    <x v="0"/>
    <m/>
    <m/>
    <m/>
    <m/>
    <n v="1967"/>
    <n v="57"/>
    <m/>
    <n v="1"/>
  </r>
  <r>
    <n v="284"/>
    <n v="4"/>
    <m/>
    <m/>
    <m/>
    <m/>
    <d v="2016-08-09T06:19:51"/>
    <d v="2016-08-09T06:24:36"/>
    <n v="3214"/>
    <s v="Essex Light Rail      "/>
    <n v="40.712774199999998"/>
    <n v="-74.0364857"/>
    <n v="3186"/>
    <x v="5"/>
    <n v="40.71958611647166"/>
    <n v="-74.043117463588715"/>
    <n v="24555"/>
    <x v="0"/>
    <m/>
    <m/>
    <m/>
    <m/>
    <n v="1978"/>
    <n v="46"/>
    <m/>
    <n v="1"/>
  </r>
  <r>
    <n v="189"/>
    <n v="3"/>
    <m/>
    <m/>
    <m/>
    <m/>
    <d v="2016-08-09T06:23:44"/>
    <d v="2016-08-09T06:26:54"/>
    <n v="3278"/>
    <s v="Monmouth and 6th      "/>
    <n v="40.725685483629007"/>
    <n v="-74.048790335655212"/>
    <n v="3186"/>
    <x v="5"/>
    <n v="40.71958611647166"/>
    <n v="-74.043117463588715"/>
    <n v="24386"/>
    <x v="0"/>
    <m/>
    <m/>
    <m/>
    <m/>
    <n v="1989"/>
    <n v="35"/>
    <m/>
    <n v="2"/>
  </r>
  <r>
    <n v="144"/>
    <n v="2"/>
    <m/>
    <m/>
    <m/>
    <m/>
    <d v="2016-08-09T06:25:41"/>
    <d v="2016-08-09T06:28:05"/>
    <n v="3272"/>
    <s v="Jersey &amp; 3rd          "/>
    <n v="40.723331586464361"/>
    <n v="-74.045952558517442"/>
    <n v="3186"/>
    <x v="5"/>
    <n v="40.71958611647166"/>
    <n v="-74.043117463588715"/>
    <n v="24548"/>
    <x v="0"/>
    <m/>
    <m/>
    <m/>
    <m/>
    <n v="1984"/>
    <n v="40"/>
    <m/>
    <n v="1"/>
  </r>
  <r>
    <n v="227"/>
    <n v="3"/>
    <m/>
    <m/>
    <m/>
    <m/>
    <d v="2016-08-09T06:26:38"/>
    <d v="2016-08-09T06:30:25"/>
    <n v="3194"/>
    <s v="McGinley Square       "/>
    <n v="40.725339925355797"/>
    <n v="-74.067622125148773"/>
    <n v="3195"/>
    <x v="3"/>
    <n v="40.730742625306583"/>
    <n v="-74.063783884048462"/>
    <n v="24505"/>
    <x v="0"/>
    <m/>
    <m/>
    <m/>
    <m/>
    <n v="1989"/>
    <n v="35"/>
    <m/>
    <n v="2"/>
  </r>
  <r>
    <n v="559"/>
    <n v="9"/>
    <m/>
    <m/>
    <m/>
    <m/>
    <d v="2016-08-09T06:29:10"/>
    <d v="2016-08-09T06:38:29"/>
    <n v="3267"/>
    <s v="Morris Canal          "/>
    <n v="40.712418823756899"/>
    <n v="-74.038525521755219"/>
    <n v="3202"/>
    <x v="15"/>
    <n v="40.727223500000001"/>
    <n v="-74.033758899999995"/>
    <n v="24485"/>
    <x v="0"/>
    <m/>
    <m/>
    <m/>
    <m/>
    <n v="1979"/>
    <n v="45"/>
    <m/>
    <n v="2"/>
  </r>
  <r>
    <n v="341"/>
    <n v="5"/>
    <m/>
    <m/>
    <m/>
    <m/>
    <d v="2016-08-09T06:32:44"/>
    <d v="2016-08-09T06:38:25"/>
    <n v="3225"/>
    <s v="Baldwin at Montgomery "/>
    <n v="40.723658899999997"/>
    <n v="-74.064194299999997"/>
    <n v="3195"/>
    <x v="3"/>
    <n v="40.730742625306583"/>
    <n v="-74.063783884048462"/>
    <n v="24687"/>
    <x v="0"/>
    <m/>
    <m/>
    <m/>
    <m/>
    <n v="1970"/>
    <n v="54"/>
    <m/>
    <n v="1"/>
  </r>
  <r>
    <n v="187"/>
    <n v="3"/>
    <m/>
    <m/>
    <m/>
    <m/>
    <d v="2016-08-09T06:35:45"/>
    <d v="2016-08-09T06:38:52"/>
    <n v="3267"/>
    <s v="Morris Canal          "/>
    <n v="40.712418823756899"/>
    <n v="-74.038525521755219"/>
    <n v="3183"/>
    <x v="11"/>
    <n v="40.716246900000002"/>
    <n v="-74.033458800000005"/>
    <n v="24541"/>
    <x v="0"/>
    <m/>
    <m/>
    <m/>
    <m/>
    <n v="1983"/>
    <n v="41"/>
    <m/>
    <n v="1"/>
  </r>
  <r>
    <n v="381"/>
    <n v="6"/>
    <m/>
    <m/>
    <m/>
    <m/>
    <d v="2016-08-09T06:36:01"/>
    <d v="2016-08-09T06:42:23"/>
    <n v="3281"/>
    <s v="Leonard Gordon Park   "/>
    <n v="40.74590996631558"/>
    <n v="-74.057271480560303"/>
    <n v="3195"/>
    <x v="3"/>
    <n v="40.730742625306583"/>
    <n v="-74.063783884048462"/>
    <n v="24672"/>
    <x v="0"/>
    <m/>
    <m/>
    <m/>
    <m/>
    <n v="1980"/>
    <n v="44"/>
    <m/>
    <n v="1"/>
  </r>
  <r>
    <n v="523"/>
    <n v="8"/>
    <m/>
    <m/>
    <m/>
    <m/>
    <d v="2016-08-09T06:37:46"/>
    <d v="2016-08-09T06:46:30"/>
    <n v="3278"/>
    <s v="Monmouth and 6th      "/>
    <n v="40.725685483629007"/>
    <n v="-74.048790335655212"/>
    <n v="3184"/>
    <x v="8"/>
    <n v="40.7141454"/>
    <n v="-74.033551900000006"/>
    <n v="26295"/>
    <x v="0"/>
    <m/>
    <m/>
    <m/>
    <m/>
    <n v="1979"/>
    <n v="45"/>
    <m/>
    <n v="1"/>
  </r>
  <r>
    <n v="452"/>
    <n v="7"/>
    <m/>
    <m/>
    <m/>
    <m/>
    <d v="2016-08-09T06:38:25"/>
    <d v="2016-08-09T06:45:57"/>
    <n v="3193"/>
    <s v="Lincoln Park          "/>
    <n v="40.724605099886901"/>
    <n v="-74.078405946493149"/>
    <n v="3225"/>
    <x v="38"/>
    <n v="40.723658899999997"/>
    <n v="-74.064194299999997"/>
    <n v="26275"/>
    <x v="0"/>
    <m/>
    <m/>
    <m/>
    <m/>
    <n v="1986"/>
    <n v="38"/>
    <m/>
    <n v="1"/>
  </r>
  <r>
    <n v="296"/>
    <n v="4"/>
    <m/>
    <m/>
    <m/>
    <m/>
    <d v="2016-08-09T06:38:26"/>
    <d v="2016-08-09T06:43:22"/>
    <n v="3225"/>
    <s v="Baldwin at Montgomery "/>
    <n v="40.723658899999997"/>
    <n v="-74.064194299999997"/>
    <n v="3195"/>
    <x v="3"/>
    <n v="40.730742625306583"/>
    <n v="-74.063783884048462"/>
    <n v="24571"/>
    <x v="0"/>
    <m/>
    <m/>
    <m/>
    <m/>
    <n v="1976"/>
    <n v="48"/>
    <m/>
    <n v="1"/>
  </r>
  <r>
    <n v="426"/>
    <n v="7"/>
    <m/>
    <m/>
    <m/>
    <m/>
    <d v="2016-08-09T06:38:43"/>
    <d v="2016-08-09T06:45:49"/>
    <n v="3205"/>
    <s v="JC Medical Center     "/>
    <n v="40.716539780991937"/>
    <n v="-74.049637913703904"/>
    <n v="3203"/>
    <x v="9"/>
    <n v="40.727595966000003"/>
    <n v="-74.044247311000007"/>
    <n v="24695"/>
    <x v="0"/>
    <m/>
    <m/>
    <m/>
    <m/>
    <n v="1977"/>
    <n v="47"/>
    <m/>
    <n v="2"/>
  </r>
  <r>
    <n v="239"/>
    <n v="3"/>
    <m/>
    <m/>
    <m/>
    <m/>
    <d v="2016-08-09T06:39:27"/>
    <d v="2016-08-09T06:43:27"/>
    <n v="3186"/>
    <s v="Grove St PATH         "/>
    <n v="40.71958611647166"/>
    <n v="-74.043117463588715"/>
    <n v="3187"/>
    <x v="16"/>
    <n v="40.721123599999999"/>
    <n v="-74.038050949999999"/>
    <n v="24548"/>
    <x v="0"/>
    <m/>
    <m/>
    <m/>
    <m/>
    <n v="1974"/>
    <n v="50"/>
    <m/>
    <n v="1"/>
  </r>
  <r>
    <n v="255"/>
    <n v="4"/>
    <m/>
    <m/>
    <m/>
    <m/>
    <d v="2016-08-09T06:42:17"/>
    <d v="2016-08-09T06:46:33"/>
    <n v="3276"/>
    <s v="Marin Light Rail      "/>
    <n v="40.714584035358932"/>
    <n v="-74.042817056179047"/>
    <n v="3186"/>
    <x v="5"/>
    <n v="40.71958611647166"/>
    <n v="-74.043117463588715"/>
    <n v="24559"/>
    <x v="0"/>
    <m/>
    <m/>
    <m/>
    <m/>
    <n v="1976"/>
    <n v="48"/>
    <m/>
    <n v="1"/>
  </r>
  <r>
    <n v="228"/>
    <n v="3"/>
    <m/>
    <m/>
    <m/>
    <m/>
    <d v="2016-08-09T06:42:53"/>
    <d v="2016-08-09T06:46:42"/>
    <n v="3209"/>
    <s v="Brunswick St          "/>
    <n v="40.724176499999999"/>
    <n v="-74.050656399999994"/>
    <n v="3186"/>
    <x v="5"/>
    <n v="40.71958611647166"/>
    <n v="-74.043117463588715"/>
    <n v="24486"/>
    <x v="0"/>
    <m/>
    <m/>
    <m/>
    <m/>
    <n v="1989"/>
    <n v="35"/>
    <m/>
    <n v="1"/>
  </r>
  <r>
    <n v="387"/>
    <n v="6"/>
    <m/>
    <m/>
    <m/>
    <m/>
    <d v="2016-08-09T06:45:07"/>
    <d v="2016-08-09T06:51:34"/>
    <n v="3270"/>
    <s v="Jersey &amp; 6th St       "/>
    <n v="40.725289107811321"/>
    <n v="-74.045571684837341"/>
    <n v="3186"/>
    <x v="5"/>
    <n v="40.71958611647166"/>
    <n v="-74.043117463588715"/>
    <n v="24437"/>
    <x v="0"/>
    <m/>
    <m/>
    <m/>
    <m/>
    <n v="1984"/>
    <n v="40"/>
    <m/>
    <n v="1"/>
  </r>
  <r>
    <n v="184"/>
    <n v="3"/>
    <m/>
    <m/>
    <m/>
    <m/>
    <d v="2016-08-09T06:47:41"/>
    <d v="2016-08-09T06:50:46"/>
    <n v="3209"/>
    <s v="Brunswick St          "/>
    <n v="40.724176499999999"/>
    <n v="-74.050656399999994"/>
    <n v="3186"/>
    <x v="5"/>
    <n v="40.71958611647166"/>
    <n v="-74.043117463588715"/>
    <n v="24665"/>
    <x v="0"/>
    <m/>
    <m/>
    <m/>
    <m/>
    <n v="1991"/>
    <n v="33"/>
    <m/>
    <n v="1"/>
  </r>
  <r>
    <n v="241"/>
    <n v="4"/>
    <m/>
    <m/>
    <m/>
    <m/>
    <d v="2016-08-09T06:47:59"/>
    <d v="2016-08-09T06:52:00"/>
    <n v="3209"/>
    <s v="Brunswick St          "/>
    <n v="40.724176499999999"/>
    <n v="-74.050656399999994"/>
    <n v="3186"/>
    <x v="5"/>
    <n v="40.71958611647166"/>
    <n v="-74.043117463588715"/>
    <n v="24498"/>
    <x v="0"/>
    <m/>
    <m/>
    <m/>
    <m/>
    <n v="1954"/>
    <n v="70"/>
    <m/>
    <n v="1"/>
  </r>
  <r>
    <n v="613"/>
    <n v="10"/>
    <m/>
    <m/>
    <m/>
    <m/>
    <d v="2016-08-09T06:48:13"/>
    <d v="2016-08-09T06:58:27"/>
    <n v="3210"/>
    <s v="Pershing Field        "/>
    <n v="40.742677141000001"/>
    <n v="-74.051788633000001"/>
    <n v="3202"/>
    <x v="15"/>
    <n v="40.727223500000001"/>
    <n v="-74.033758899999995"/>
    <n v="24530"/>
    <x v="0"/>
    <m/>
    <m/>
    <m/>
    <m/>
    <n v="1972"/>
    <n v="52"/>
    <m/>
    <n v="1"/>
  </r>
  <r>
    <n v="295"/>
    <n v="4"/>
    <m/>
    <m/>
    <m/>
    <m/>
    <d v="2016-08-09T06:48:20"/>
    <d v="2016-08-09T06:53:15"/>
    <n v="3203"/>
    <s v="Hamilton Park         "/>
    <n v="40.727595966000003"/>
    <n v="-74.044247311000007"/>
    <n v="3202"/>
    <x v="15"/>
    <n v="40.727223500000001"/>
    <n v="-74.033758899999995"/>
    <n v="24389"/>
    <x v="0"/>
    <m/>
    <m/>
    <m/>
    <m/>
    <n v="1984"/>
    <n v="40"/>
    <m/>
    <n v="2"/>
  </r>
  <r>
    <n v="464"/>
    <n v="7"/>
    <m/>
    <m/>
    <m/>
    <m/>
    <d v="2016-08-09T06:48:50"/>
    <d v="2016-08-09T06:56:35"/>
    <n v="3195"/>
    <s v="Sip Ave               "/>
    <n v="40.730742625306583"/>
    <n v="-74.063783884048462"/>
    <n v="3193"/>
    <x v="4"/>
    <n v="40.724605099886901"/>
    <n v="-74.078405946493149"/>
    <n v="24571"/>
    <x v="0"/>
    <m/>
    <m/>
    <m/>
    <m/>
    <n v="1986"/>
    <n v="38"/>
    <m/>
    <n v="1"/>
  </r>
  <r>
    <n v="94"/>
    <n v="1"/>
    <m/>
    <m/>
    <m/>
    <m/>
    <d v="2016-08-09T06:49:19"/>
    <d v="2016-08-09T06:50:53"/>
    <n v="3184"/>
    <s v="Paulus Hook           "/>
    <n v="40.7141454"/>
    <n v="-74.033551900000006"/>
    <n v="3183"/>
    <x v="11"/>
    <n v="40.716246900000002"/>
    <n v="-74.033458800000005"/>
    <n v="24411"/>
    <x v="0"/>
    <m/>
    <m/>
    <m/>
    <m/>
    <n v="1986"/>
    <n v="38"/>
    <m/>
    <n v="1"/>
  </r>
  <r>
    <n v="491"/>
    <n v="8"/>
    <m/>
    <m/>
    <m/>
    <m/>
    <d v="2016-08-09T06:51:57"/>
    <d v="2016-08-09T07:00:08"/>
    <n v="3183"/>
    <s v="Exchange Place        "/>
    <n v="40.716246900000002"/>
    <n v="-74.033458800000005"/>
    <n v="3199"/>
    <x v="21"/>
    <n v="40.728744800000001"/>
    <n v="-74.032108199999996"/>
    <n v="26258"/>
    <x v="0"/>
    <m/>
    <m/>
    <m/>
    <m/>
    <n v="1963"/>
    <n v="61"/>
    <m/>
    <n v="2"/>
  </r>
  <r>
    <n v="334"/>
    <n v="5"/>
    <m/>
    <m/>
    <m/>
    <m/>
    <d v="2016-08-09T06:53:57"/>
    <d v="2016-08-09T06:59:31"/>
    <n v="3187"/>
    <s v="Warren St             "/>
    <n v="40.721123599999999"/>
    <n v="-74.038050949999999"/>
    <n v="3184"/>
    <x v="8"/>
    <n v="40.7141454"/>
    <n v="-74.033551900000006"/>
    <n v="24515"/>
    <x v="0"/>
    <m/>
    <m/>
    <m/>
    <m/>
    <n v="1976"/>
    <n v="48"/>
    <m/>
    <n v="1"/>
  </r>
  <r>
    <n v="881"/>
    <n v="14"/>
    <m/>
    <m/>
    <m/>
    <m/>
    <d v="2016-08-09T06:54:10"/>
    <d v="2016-08-09T07:08:52"/>
    <n v="3201"/>
    <s v="Dey St                "/>
    <n v="40.737710999999997"/>
    <n v="-74.066920999999994"/>
    <n v="3202"/>
    <x v="15"/>
    <n v="40.727223500000001"/>
    <n v="-74.033758899999995"/>
    <n v="26193"/>
    <x v="0"/>
    <m/>
    <m/>
    <m/>
    <m/>
    <n v="1979"/>
    <n v="45"/>
    <m/>
    <n v="1"/>
  </r>
  <r>
    <n v="159"/>
    <n v="2"/>
    <m/>
    <m/>
    <m/>
    <m/>
    <d v="2016-08-09T06:54:37"/>
    <d v="2016-08-09T06:57:17"/>
    <n v="3279"/>
    <s v="Dixon Mills           "/>
    <n v="40.721630142638354"/>
    <n v="-74.04996782541275"/>
    <n v="3186"/>
    <x v="5"/>
    <n v="40.71958611647166"/>
    <n v="-74.043117463588715"/>
    <n v="24475"/>
    <x v="0"/>
    <m/>
    <m/>
    <m/>
    <m/>
    <n v="1970"/>
    <n v="54"/>
    <m/>
    <n v="1"/>
  </r>
  <r>
    <n v="1071"/>
    <n v="17"/>
    <m/>
    <m/>
    <m/>
    <m/>
    <d v="2016-08-09T06:55:33"/>
    <d v="2016-08-09T07:13:24"/>
    <n v="3198"/>
    <s v="Heights Elevator      "/>
    <n v="40.748715945380226"/>
    <n v="-74.040443301200867"/>
    <n v="3183"/>
    <x v="11"/>
    <n v="40.716246900000002"/>
    <n v="-74.033458800000005"/>
    <n v="26182"/>
    <x v="0"/>
    <m/>
    <m/>
    <m/>
    <m/>
    <n v="1975"/>
    <n v="49"/>
    <m/>
    <n v="1"/>
  </r>
  <r>
    <n v="184"/>
    <n v="3"/>
    <m/>
    <m/>
    <m/>
    <m/>
    <d v="2016-08-09T06:56:01"/>
    <d v="2016-08-09T06:59:05"/>
    <n v="3184"/>
    <s v="Paulus Hook           "/>
    <n v="40.7141454"/>
    <n v="-74.033551900000006"/>
    <n v="3267"/>
    <x v="33"/>
    <n v="40.712418823756899"/>
    <n v="-74.038525521755219"/>
    <n v="26295"/>
    <x v="0"/>
    <m/>
    <m/>
    <m/>
    <m/>
    <n v="1966"/>
    <n v="58"/>
    <m/>
    <n v="2"/>
  </r>
  <r>
    <n v="1420"/>
    <n v="23"/>
    <m/>
    <m/>
    <m/>
    <m/>
    <d v="2016-08-09T06:59:44"/>
    <d v="2016-08-09T07:23:24"/>
    <n v="3215"/>
    <s v="Central Ave           "/>
    <n v="40.746729899999998"/>
    <n v="-74.049250900000004"/>
    <n v="3214"/>
    <x v="19"/>
    <n v="40.712774199999998"/>
    <n v="-74.0364857"/>
    <n v="24435"/>
    <x v="0"/>
    <m/>
    <m/>
    <m/>
    <m/>
    <n v="1962"/>
    <n v="62"/>
    <m/>
    <n v="1"/>
  </r>
  <r>
    <n v="149"/>
    <n v="2"/>
    <m/>
    <m/>
    <m/>
    <m/>
    <d v="2016-08-09T07:00:46"/>
    <d v="2016-08-09T07:03:16"/>
    <n v="3213"/>
    <s v="Van Vorst Park        "/>
    <n v="40.718488919999999"/>
    <n v="-74.047726624999996"/>
    <n v="3186"/>
    <x v="5"/>
    <n v="40.71958611647166"/>
    <n v="-74.043117463588715"/>
    <n v="26238"/>
    <x v="0"/>
    <m/>
    <m/>
    <m/>
    <m/>
    <n v="1974"/>
    <n v="50"/>
    <m/>
    <n v="2"/>
  </r>
  <r>
    <n v="1185"/>
    <n v="19"/>
    <m/>
    <m/>
    <m/>
    <m/>
    <d v="2016-08-09T07:00:50"/>
    <d v="2016-08-09T07:20:35"/>
    <n v="3210"/>
    <s v="Pershing Field        "/>
    <n v="40.742677141000001"/>
    <n v="-74.051788633000001"/>
    <n v="3183"/>
    <x v="11"/>
    <n v="40.716246900000002"/>
    <n v="-74.033458800000005"/>
    <n v="26317"/>
    <x v="0"/>
    <m/>
    <m/>
    <m/>
    <m/>
    <n v="1976"/>
    <n v="48"/>
    <m/>
    <n v="1"/>
  </r>
  <r>
    <n v="139"/>
    <n v="2"/>
    <m/>
    <m/>
    <m/>
    <m/>
    <d v="2016-08-09T07:00:50"/>
    <d v="2016-08-09T07:03:09"/>
    <n v="3279"/>
    <s v="Dixon Mills           "/>
    <n v="40.721630142638354"/>
    <n v="-74.04996782541275"/>
    <n v="3186"/>
    <x v="5"/>
    <n v="40.71958611647166"/>
    <n v="-74.043117463588715"/>
    <n v="24503"/>
    <x v="0"/>
    <m/>
    <m/>
    <m/>
    <m/>
    <n v="1979"/>
    <n v="45"/>
    <m/>
    <n v="1"/>
  </r>
  <r>
    <n v="692"/>
    <n v="11"/>
    <m/>
    <m/>
    <m/>
    <m/>
    <d v="2016-08-09T07:02:06"/>
    <d v="2016-08-09T07:13:38"/>
    <n v="3201"/>
    <s v="Dey St                "/>
    <n v="40.737710999999997"/>
    <n v="-74.066920999999994"/>
    <n v="3202"/>
    <x v="15"/>
    <n v="40.727223500000001"/>
    <n v="-74.033758899999995"/>
    <n v="26228"/>
    <x v="0"/>
    <m/>
    <m/>
    <m/>
    <m/>
    <n v="1975"/>
    <n v="49"/>
    <m/>
    <n v="1"/>
  </r>
  <r>
    <n v="448"/>
    <n v="7"/>
    <m/>
    <m/>
    <m/>
    <m/>
    <d v="2016-08-09T07:03:42"/>
    <d v="2016-08-09T07:11:11"/>
    <n v="3192"/>
    <s v="Liberty Light Rail    "/>
    <n v="40.711242300000002"/>
    <n v="-74.055701299999996"/>
    <n v="3185"/>
    <x v="13"/>
    <n v="40.717732499999997"/>
    <n v="-74.043845000000005"/>
    <n v="24581"/>
    <x v="0"/>
    <m/>
    <m/>
    <m/>
    <m/>
    <n v="1978"/>
    <n v="46"/>
    <m/>
    <n v="2"/>
  </r>
  <r>
    <n v="157"/>
    <n v="2"/>
    <m/>
    <m/>
    <m/>
    <m/>
    <d v="2016-08-09T07:03:59"/>
    <d v="2016-08-09T07:06:36"/>
    <n v="3213"/>
    <s v="Van Vorst Park        "/>
    <n v="40.718488919999999"/>
    <n v="-74.047726624999996"/>
    <n v="3186"/>
    <x v="5"/>
    <n v="40.71958611647166"/>
    <n v="-74.043117463588715"/>
    <n v="26174"/>
    <x v="0"/>
    <m/>
    <m/>
    <m/>
    <m/>
    <n v="1970"/>
    <n v="54"/>
    <m/>
    <n v="1"/>
  </r>
  <r>
    <n v="268"/>
    <n v="4"/>
    <m/>
    <m/>
    <m/>
    <m/>
    <d v="2016-08-09T07:05:27"/>
    <d v="2016-08-09T07:09:56"/>
    <n v="3212"/>
    <s v="Christ Hospital       "/>
    <n v="40.734785817999999"/>
    <n v="-74.050443635999997"/>
    <n v="3206"/>
    <x v="1"/>
    <n v="40.7311689"/>
    <n v="-74.057573599999998"/>
    <n v="24703"/>
    <x v="0"/>
    <m/>
    <m/>
    <m/>
    <m/>
    <n v="1985"/>
    <n v="39"/>
    <m/>
    <n v="1"/>
  </r>
  <r>
    <n v="403"/>
    <n v="6"/>
    <m/>
    <m/>
    <m/>
    <m/>
    <d v="2016-08-09T07:06:51"/>
    <d v="2016-08-09T07:13:34"/>
    <n v="3205"/>
    <s v="JC Medical Center     "/>
    <n v="40.716539780991937"/>
    <n v="-74.049637913703904"/>
    <n v="3270"/>
    <x v="18"/>
    <n v="40.725289107811321"/>
    <n v="-74.045571684837341"/>
    <n v="24616"/>
    <x v="0"/>
    <m/>
    <m/>
    <m/>
    <m/>
    <n v="1976"/>
    <n v="48"/>
    <m/>
    <n v="2"/>
  </r>
  <r>
    <n v="260"/>
    <n v="4"/>
    <m/>
    <m/>
    <m/>
    <m/>
    <d v="2016-08-09T07:07:34"/>
    <d v="2016-08-09T07:11:55"/>
    <n v="3186"/>
    <s v="Grove St PATH         "/>
    <n v="40.71958611647166"/>
    <n v="-74.043117463588715"/>
    <n v="3278"/>
    <x v="12"/>
    <n v="40.725685483629007"/>
    <n v="-74.048790335655212"/>
    <n v="26174"/>
    <x v="0"/>
    <m/>
    <m/>
    <m/>
    <m/>
    <n v="1983"/>
    <n v="41"/>
    <m/>
    <n v="2"/>
  </r>
  <r>
    <n v="102"/>
    <n v="1"/>
    <m/>
    <m/>
    <m/>
    <m/>
    <d v="2016-08-09T07:09:59"/>
    <d v="2016-08-09T07:11:42"/>
    <n v="3186"/>
    <s v="Grove St PATH         "/>
    <n v="40.71958611647166"/>
    <n v="-74.043117463588715"/>
    <n v="3211"/>
    <x v="14"/>
    <n v="40.721525149999998"/>
    <n v="-74.046304543000005"/>
    <n v="24503"/>
    <x v="0"/>
    <m/>
    <m/>
    <m/>
    <m/>
    <n v="1989"/>
    <n v="35"/>
    <m/>
    <n v="1"/>
  </r>
  <r>
    <n v="518"/>
    <n v="8"/>
    <m/>
    <m/>
    <m/>
    <m/>
    <d v="2016-08-09T07:11:43"/>
    <d v="2016-08-09T07:20:21"/>
    <n v="3191"/>
    <s v="Union St              "/>
    <n v="40.7182113"/>
    <n v="-74.083639399999996"/>
    <n v="3195"/>
    <x v="3"/>
    <n v="40.730742625306583"/>
    <n v="-74.063783884048462"/>
    <n v="24577"/>
    <x v="0"/>
    <m/>
    <m/>
    <m/>
    <m/>
    <n v="1991"/>
    <n v="33"/>
    <m/>
    <n v="1"/>
  </r>
  <r>
    <n v="430"/>
    <n v="7"/>
    <m/>
    <m/>
    <m/>
    <m/>
    <d v="2016-08-09T07:11:49"/>
    <d v="2016-08-09T07:19:00"/>
    <n v="3209"/>
    <s v="Brunswick St          "/>
    <n v="40.724176499999999"/>
    <n v="-74.050656399999994"/>
    <n v="3202"/>
    <x v="15"/>
    <n v="40.727223500000001"/>
    <n v="-74.033758899999995"/>
    <n v="24601"/>
    <x v="0"/>
    <m/>
    <m/>
    <m/>
    <m/>
    <n v="1970"/>
    <n v="54"/>
    <m/>
    <n v="1"/>
  </r>
  <r>
    <n v="382"/>
    <n v="6"/>
    <m/>
    <m/>
    <m/>
    <m/>
    <d v="2016-08-09T07:13:22"/>
    <d v="2016-08-09T07:19:45"/>
    <n v="3270"/>
    <s v="Jersey &amp; 6th St       "/>
    <n v="40.725289107811321"/>
    <n v="-74.045571684837341"/>
    <n v="3183"/>
    <x v="11"/>
    <n v="40.716246900000002"/>
    <n v="-74.033458800000005"/>
    <n v="26268"/>
    <x v="0"/>
    <m/>
    <m/>
    <m/>
    <m/>
    <n v="1956"/>
    <n v="68"/>
    <m/>
    <n v="1"/>
  </r>
  <r>
    <n v="100"/>
    <n v="1"/>
    <m/>
    <m/>
    <m/>
    <m/>
    <d v="2016-08-09T07:14:10"/>
    <d v="2016-08-09T07:15:51"/>
    <n v="3199"/>
    <s v="Newport Pkwy          "/>
    <n v="40.728744800000001"/>
    <n v="-74.032108199999996"/>
    <n v="3202"/>
    <x v="15"/>
    <n v="40.727223500000001"/>
    <n v="-74.033758899999995"/>
    <n v="24609"/>
    <x v="0"/>
    <m/>
    <m/>
    <m/>
    <m/>
    <n v="1978"/>
    <n v="46"/>
    <m/>
    <n v="2"/>
  </r>
  <r>
    <n v="1033"/>
    <n v="17"/>
    <m/>
    <m/>
    <m/>
    <m/>
    <d v="2016-08-09T07:14:24"/>
    <d v="2016-08-09T07:31:37"/>
    <n v="3210"/>
    <s v="Pershing Field        "/>
    <n v="40.742677141000001"/>
    <n v="-74.051788633000001"/>
    <n v="3186"/>
    <x v="5"/>
    <n v="40.71958611647166"/>
    <n v="-74.043117463588715"/>
    <n v="24720"/>
    <x v="0"/>
    <m/>
    <m/>
    <m/>
    <m/>
    <n v="1954"/>
    <n v="70"/>
    <m/>
    <n v="1"/>
  </r>
  <r>
    <n v="273"/>
    <n v="4"/>
    <m/>
    <m/>
    <m/>
    <m/>
    <d v="2016-08-09T07:15:04"/>
    <d v="2016-08-09T07:19:38"/>
    <n v="3267"/>
    <s v="Morris Canal          "/>
    <n v="40.712418823756899"/>
    <n v="-74.038525521755219"/>
    <n v="3183"/>
    <x v="11"/>
    <n v="40.716246900000002"/>
    <n v="-74.033458800000005"/>
    <n v="26278"/>
    <x v="0"/>
    <m/>
    <m/>
    <m/>
    <m/>
    <n v="1971"/>
    <n v="53"/>
    <m/>
    <n v="1"/>
  </r>
  <r>
    <n v="465"/>
    <n v="7"/>
    <m/>
    <m/>
    <m/>
    <m/>
    <d v="2016-08-09T07:15:23"/>
    <d v="2016-08-09T07:23:08"/>
    <n v="3199"/>
    <s v="Newport Pkwy          "/>
    <n v="40.728744800000001"/>
    <n v="-74.032108199999996"/>
    <n v="3183"/>
    <x v="11"/>
    <n v="40.716246900000002"/>
    <n v="-74.033458800000005"/>
    <n v="26258"/>
    <x v="0"/>
    <m/>
    <m/>
    <m/>
    <m/>
    <n v="1988"/>
    <n v="36"/>
    <m/>
    <n v="1"/>
  </r>
  <r>
    <n v="456"/>
    <n v="7"/>
    <m/>
    <m/>
    <m/>
    <m/>
    <d v="2016-08-09T07:15:26"/>
    <d v="2016-08-09T07:23:02"/>
    <n v="3199"/>
    <s v="Newport Pkwy          "/>
    <n v="40.728744800000001"/>
    <n v="-74.032108199999996"/>
    <n v="3183"/>
    <x v="11"/>
    <n v="40.716246900000002"/>
    <n v="-74.033458800000005"/>
    <n v="26293"/>
    <x v="0"/>
    <m/>
    <m/>
    <m/>
    <m/>
    <n v="1991"/>
    <n v="33"/>
    <m/>
    <n v="1"/>
  </r>
  <r>
    <n v="272"/>
    <n v="4"/>
    <m/>
    <m/>
    <m/>
    <m/>
    <d v="2016-08-09T07:15:48"/>
    <d v="2016-08-09T07:20:20"/>
    <n v="3267"/>
    <s v="Morris Canal          "/>
    <n v="40.712418823756899"/>
    <n v="-74.038525521755219"/>
    <n v="3186"/>
    <x v="5"/>
    <n v="40.71958611647166"/>
    <n v="-74.043117463588715"/>
    <n v="26155"/>
    <x v="0"/>
    <m/>
    <m/>
    <m/>
    <m/>
    <n v="1965"/>
    <n v="59"/>
    <m/>
    <n v="1"/>
  </r>
  <r>
    <n v="218"/>
    <n v="3"/>
    <m/>
    <m/>
    <m/>
    <m/>
    <d v="2016-08-09T07:15:54"/>
    <d v="2016-08-09T07:19:33"/>
    <n v="3203"/>
    <s v="Hamilton Park         "/>
    <n v="40.727595966000003"/>
    <n v="-74.044247311000007"/>
    <n v="3186"/>
    <x v="5"/>
    <n v="40.71958611647166"/>
    <n v="-74.043117463588715"/>
    <n v="26194"/>
    <x v="0"/>
    <m/>
    <m/>
    <m/>
    <m/>
    <n v="1979"/>
    <n v="45"/>
    <m/>
    <n v="1"/>
  </r>
  <r>
    <n v="144"/>
    <n v="2"/>
    <m/>
    <m/>
    <m/>
    <m/>
    <d v="2016-08-09T07:18:05"/>
    <d v="2016-08-09T07:20:30"/>
    <n v="3279"/>
    <s v="Dixon Mills           "/>
    <n v="40.721630142638354"/>
    <n v="-74.04996782541275"/>
    <n v="3186"/>
    <x v="5"/>
    <n v="40.71958611647166"/>
    <n v="-74.043117463588715"/>
    <n v="24448"/>
    <x v="0"/>
    <m/>
    <m/>
    <m/>
    <m/>
    <n v="1980"/>
    <n v="44"/>
    <m/>
    <n v="1"/>
  </r>
  <r>
    <n v="483"/>
    <n v="8"/>
    <m/>
    <m/>
    <m/>
    <m/>
    <d v="2016-08-09T07:18:42"/>
    <d v="2016-08-09T07:26:46"/>
    <n v="3213"/>
    <s v="Van Vorst Park        "/>
    <n v="40.718488919999999"/>
    <n v="-74.047726624999996"/>
    <n v="3186"/>
    <x v="5"/>
    <n v="40.71958611647166"/>
    <n v="-74.043117463588715"/>
    <n v="24574"/>
    <x v="0"/>
    <m/>
    <m/>
    <m/>
    <m/>
    <n v="1989"/>
    <n v="35"/>
    <m/>
    <n v="1"/>
  </r>
  <r>
    <n v="385"/>
    <n v="6"/>
    <m/>
    <m/>
    <m/>
    <m/>
    <d v="2016-08-09T07:18:48"/>
    <d v="2016-08-09T07:25:13"/>
    <n v="3267"/>
    <s v="Morris Canal          "/>
    <n v="40.712418823756899"/>
    <n v="-74.038525521755219"/>
    <n v="3205"/>
    <x v="25"/>
    <n v="40.716539780991937"/>
    <n v="-74.049637913703904"/>
    <n v="26224"/>
    <x v="0"/>
    <m/>
    <m/>
    <m/>
    <m/>
    <n v="1970"/>
    <n v="54"/>
    <m/>
    <n v="2"/>
  </r>
  <r>
    <n v="454"/>
    <n v="7"/>
    <m/>
    <m/>
    <m/>
    <m/>
    <d v="2016-08-09T07:18:54"/>
    <d v="2016-08-09T07:26:29"/>
    <n v="3267"/>
    <s v="Morris Canal          "/>
    <n v="40.712418823756899"/>
    <n v="-74.038525521755219"/>
    <n v="3186"/>
    <x v="5"/>
    <n v="40.71958611647166"/>
    <n v="-74.043117463588715"/>
    <n v="24630"/>
    <x v="0"/>
    <m/>
    <m/>
    <m/>
    <m/>
    <n v="1976"/>
    <n v="48"/>
    <m/>
    <n v="1"/>
  </r>
  <r>
    <n v="198"/>
    <n v="3"/>
    <m/>
    <m/>
    <m/>
    <m/>
    <d v="2016-08-09T07:19:24"/>
    <d v="2016-08-09T07:22:43"/>
    <n v="3270"/>
    <s v="Jersey &amp; 6th St       "/>
    <n v="40.725289107811321"/>
    <n v="-74.045571684837341"/>
    <n v="3186"/>
    <x v="5"/>
    <n v="40.71958611647166"/>
    <n v="-74.043117463588715"/>
    <n v="26261"/>
    <x v="0"/>
    <m/>
    <m/>
    <m/>
    <m/>
    <n v="1968"/>
    <n v="56"/>
    <m/>
    <n v="1"/>
  </r>
  <r>
    <n v="985"/>
    <n v="16"/>
    <m/>
    <m/>
    <m/>
    <m/>
    <d v="2016-08-09T07:19:25"/>
    <d v="2016-08-09T07:35:51"/>
    <n v="3281"/>
    <s v="Leonard Gordon Park   "/>
    <n v="40.74590996631558"/>
    <n v="-74.057271480560303"/>
    <n v="3275"/>
    <x v="17"/>
    <n v="40.718355198232139"/>
    <n v="-74.038914442062378"/>
    <n v="26235"/>
    <x v="0"/>
    <m/>
    <m/>
    <m/>
    <m/>
    <n v="1984"/>
    <n v="40"/>
    <m/>
    <n v="1"/>
  </r>
  <r>
    <n v="147"/>
    <n v="2"/>
    <m/>
    <m/>
    <m/>
    <m/>
    <d v="2016-08-09T07:19:56"/>
    <d v="2016-08-09T07:22:23"/>
    <n v="3214"/>
    <s v="Essex Light Rail      "/>
    <n v="40.712774199999998"/>
    <n v="-74.0364857"/>
    <n v="3183"/>
    <x v="11"/>
    <n v="40.716246900000002"/>
    <n v="-74.033458800000005"/>
    <n v="26313"/>
    <x v="0"/>
    <m/>
    <m/>
    <m/>
    <m/>
    <n v="1960"/>
    <n v="64"/>
    <m/>
    <n v="1"/>
  </r>
  <r>
    <n v="412"/>
    <n v="6"/>
    <m/>
    <m/>
    <m/>
    <m/>
    <d v="2016-08-09T07:20:14"/>
    <d v="2016-08-09T07:27:07"/>
    <n v="3185"/>
    <s v="City Hall             "/>
    <n v="40.717732499999997"/>
    <n v="-74.043845000000005"/>
    <n v="3202"/>
    <x v="15"/>
    <n v="40.727223500000001"/>
    <n v="-74.033758899999995"/>
    <n v="24581"/>
    <x v="0"/>
    <m/>
    <m/>
    <m/>
    <m/>
    <n v="1987"/>
    <n v="37"/>
    <m/>
    <n v="1"/>
  </r>
  <r>
    <n v="279"/>
    <n v="4"/>
    <m/>
    <m/>
    <m/>
    <m/>
    <d v="2016-08-09T07:20:34"/>
    <d v="2016-08-09T07:25:14"/>
    <n v="3267"/>
    <s v="Morris Canal          "/>
    <n v="40.712418823756899"/>
    <n v="-74.038525521755219"/>
    <n v="3183"/>
    <x v="11"/>
    <n v="40.716246900000002"/>
    <n v="-74.033458800000005"/>
    <n v="24419"/>
    <x v="0"/>
    <m/>
    <m/>
    <m/>
    <m/>
    <n v="1983"/>
    <n v="41"/>
    <m/>
    <n v="2"/>
  </r>
  <r>
    <n v="336"/>
    <n v="5"/>
    <m/>
    <m/>
    <m/>
    <m/>
    <d v="2016-08-09T07:21:18"/>
    <d v="2016-08-09T07:26:54"/>
    <n v="3186"/>
    <s v="Grove St PATH         "/>
    <n v="40.71958611647166"/>
    <n v="-74.043117463588715"/>
    <n v="3276"/>
    <x v="6"/>
    <n v="40.714584035358932"/>
    <n v="-74.042817056179047"/>
    <n v="24665"/>
    <x v="0"/>
    <m/>
    <m/>
    <m/>
    <m/>
    <n v="1944"/>
    <n v="80"/>
    <m/>
    <n v="1"/>
  </r>
  <r>
    <n v="313"/>
    <n v="5"/>
    <m/>
    <m/>
    <m/>
    <m/>
    <d v="2016-08-09T07:23:07"/>
    <d v="2016-08-09T07:28:20"/>
    <n v="3276"/>
    <s v="Marin Light Rail      "/>
    <n v="40.714584035358932"/>
    <n v="-74.042817056179047"/>
    <n v="3186"/>
    <x v="5"/>
    <n v="40.71958611647166"/>
    <n v="-74.043117463588715"/>
    <n v="26192"/>
    <x v="0"/>
    <m/>
    <m/>
    <m/>
    <m/>
    <n v="1972"/>
    <n v="52"/>
    <m/>
    <n v="2"/>
  </r>
  <r>
    <n v="184"/>
    <n v="3"/>
    <m/>
    <m/>
    <m/>
    <m/>
    <d v="2016-08-09T07:24:03"/>
    <d v="2016-08-09T07:27:07"/>
    <n v="3194"/>
    <s v="McGinley Square       "/>
    <n v="40.725339925355797"/>
    <n v="-74.067622125148773"/>
    <n v="3195"/>
    <x v="3"/>
    <n v="40.730742625306583"/>
    <n v="-74.063783884048462"/>
    <n v="26164"/>
    <x v="0"/>
    <m/>
    <m/>
    <m/>
    <m/>
    <n v="1986"/>
    <n v="38"/>
    <m/>
    <n v="1"/>
  </r>
  <r>
    <n v="696"/>
    <n v="11"/>
    <m/>
    <m/>
    <m/>
    <m/>
    <d v="2016-08-09T07:24:19"/>
    <d v="2016-08-09T07:35:55"/>
    <n v="3207"/>
    <s v="Oakland Ave           "/>
    <n v="40.737603700000001"/>
    <n v="-74.052478300000004"/>
    <n v="3186"/>
    <x v="5"/>
    <n v="40.71958611647166"/>
    <n v="-74.043117463588715"/>
    <n v="26207"/>
    <x v="0"/>
    <m/>
    <m/>
    <m/>
    <m/>
    <n v="1974"/>
    <n v="50"/>
    <m/>
    <n v="2"/>
  </r>
  <r>
    <n v="336"/>
    <n v="5"/>
    <m/>
    <m/>
    <m/>
    <m/>
    <d v="2016-08-09T07:24:51"/>
    <d v="2016-08-09T07:30:27"/>
    <n v="3186"/>
    <s v="Grove St PATH         "/>
    <n v="40.71958611647166"/>
    <n v="-74.043117463588715"/>
    <n v="3202"/>
    <x v="15"/>
    <n v="40.727223500000001"/>
    <n v="-74.033758899999995"/>
    <n v="24475"/>
    <x v="0"/>
    <m/>
    <m/>
    <m/>
    <m/>
    <n v="1969"/>
    <n v="55"/>
    <m/>
    <n v="1"/>
  </r>
  <r>
    <n v="187"/>
    <n v="3"/>
    <m/>
    <m/>
    <m/>
    <m/>
    <d v="2016-08-09T07:25:03"/>
    <d v="2016-08-09T07:28:10"/>
    <n v="3279"/>
    <s v="Dixon Mills           "/>
    <n v="40.721630142638354"/>
    <n v="-74.04996782541275"/>
    <n v="3186"/>
    <x v="5"/>
    <n v="40.71958611647166"/>
    <n v="-74.043117463588715"/>
    <n v="24377"/>
    <x v="0"/>
    <m/>
    <m/>
    <m/>
    <m/>
    <n v="1975"/>
    <n v="49"/>
    <m/>
    <n v="1"/>
  </r>
  <r>
    <n v="277"/>
    <n v="4"/>
    <m/>
    <m/>
    <m/>
    <m/>
    <d v="2016-08-09T07:25:40"/>
    <d v="2016-08-09T07:30:17"/>
    <n v="3203"/>
    <s v="Hamilton Park         "/>
    <n v="40.727595966000003"/>
    <n v="-74.044247311000007"/>
    <n v="3186"/>
    <x v="5"/>
    <n v="40.71958611647166"/>
    <n v="-74.043117463588715"/>
    <n v="24695"/>
    <x v="0"/>
    <m/>
    <m/>
    <m/>
    <m/>
    <n v="1966"/>
    <n v="58"/>
    <m/>
    <n v="1"/>
  </r>
  <r>
    <n v="1432"/>
    <n v="23"/>
    <m/>
    <m/>
    <m/>
    <m/>
    <d v="2016-08-09T07:28:02"/>
    <d v="2016-08-09T07:51:54"/>
    <n v="3213"/>
    <s v="Van Vorst Park        "/>
    <n v="40.718488919999999"/>
    <n v="-74.047726624999996"/>
    <n v="3213"/>
    <x v="7"/>
    <n v="40.718488919999999"/>
    <n v="-74.047726624999996"/>
    <n v="24397"/>
    <x v="0"/>
    <m/>
    <m/>
    <m/>
    <m/>
    <n v="1967"/>
    <n v="57"/>
    <m/>
    <n v="1"/>
  </r>
  <r>
    <n v="405"/>
    <n v="6"/>
    <m/>
    <m/>
    <m/>
    <m/>
    <d v="2016-08-09T07:28:03"/>
    <d v="2016-08-09T07:34:48"/>
    <n v="3187"/>
    <s v="Warren St             "/>
    <n v="40.721123599999999"/>
    <n v="-74.038050949999999"/>
    <n v="3184"/>
    <x v="8"/>
    <n v="40.7141454"/>
    <n v="-74.033551900000006"/>
    <n v="26197"/>
    <x v="0"/>
    <m/>
    <m/>
    <m/>
    <m/>
    <n v="1986"/>
    <n v="38"/>
    <m/>
    <n v="1"/>
  </r>
  <r>
    <n v="3771"/>
    <n v="62"/>
    <m/>
    <m/>
    <m/>
    <m/>
    <d v="2016-08-09T07:28:06"/>
    <d v="2016-08-09T08:30:57"/>
    <n v="3198"/>
    <s v="Heights Elevator      "/>
    <n v="40.748715945380226"/>
    <n v="-74.040443301200867"/>
    <n v="173"/>
    <x v="48"/>
    <n v="40.76068327096592"/>
    <n v="-73.984527289867401"/>
    <n v="24434"/>
    <x v="0"/>
    <m/>
    <m/>
    <m/>
    <m/>
    <n v="1965"/>
    <n v="59"/>
    <m/>
    <n v="2"/>
  </r>
  <r>
    <n v="490"/>
    <n v="8"/>
    <m/>
    <m/>
    <m/>
    <m/>
    <d v="2016-08-09T07:28:22"/>
    <d v="2016-08-09T07:36:33"/>
    <n v="3203"/>
    <s v="Hamilton Park         "/>
    <n v="40.727595966000003"/>
    <n v="-74.044247311000007"/>
    <n v="3202"/>
    <x v="15"/>
    <n v="40.727223500000001"/>
    <n v="-74.033758899999995"/>
    <n v="26204"/>
    <x v="0"/>
    <m/>
    <m/>
    <m/>
    <m/>
    <n v="1986"/>
    <n v="38"/>
    <m/>
    <n v="1"/>
  </r>
  <r>
    <n v="492"/>
    <n v="8"/>
    <m/>
    <m/>
    <m/>
    <m/>
    <d v="2016-08-09T07:28:22"/>
    <d v="2016-08-09T07:36:34"/>
    <n v="3203"/>
    <s v="Hamilton Park         "/>
    <n v="40.727595966000003"/>
    <n v="-74.044247311000007"/>
    <n v="3202"/>
    <x v="15"/>
    <n v="40.727223500000001"/>
    <n v="-74.033758899999995"/>
    <n v="26262"/>
    <x v="0"/>
    <m/>
    <m/>
    <m/>
    <m/>
    <n v="1986"/>
    <n v="38"/>
    <m/>
    <n v="2"/>
  </r>
  <r>
    <n v="182"/>
    <n v="3"/>
    <m/>
    <m/>
    <m/>
    <m/>
    <d v="2016-08-09T07:28:41"/>
    <d v="2016-08-09T07:31:43"/>
    <n v="3206"/>
    <s v="Hilltop               "/>
    <n v="40.7311689"/>
    <n v="-74.057573599999998"/>
    <n v="3209"/>
    <x v="28"/>
    <n v="40.724176499999999"/>
    <n v="-74.050656399999994"/>
    <n v="24703"/>
    <x v="0"/>
    <m/>
    <m/>
    <m/>
    <m/>
    <n v="1990"/>
    <n v="34"/>
    <m/>
    <n v="1"/>
  </r>
  <r>
    <n v="576"/>
    <n v="9"/>
    <m/>
    <m/>
    <m/>
    <m/>
    <d v="2016-08-09T07:28:44"/>
    <d v="2016-08-09T07:38:20"/>
    <n v="3186"/>
    <s v="Grove St PATH         "/>
    <n v="40.71958611647166"/>
    <n v="-74.043117463588715"/>
    <n v="3202"/>
    <x v="15"/>
    <n v="40.727223500000001"/>
    <n v="-74.033758899999995"/>
    <n v="24574"/>
    <x v="0"/>
    <m/>
    <m/>
    <m/>
    <m/>
    <n v="1990"/>
    <n v="34"/>
    <m/>
    <n v="1"/>
  </r>
  <r>
    <n v="590"/>
    <n v="9"/>
    <m/>
    <m/>
    <m/>
    <m/>
    <d v="2016-08-09T07:28:46"/>
    <d v="2016-08-09T07:38:37"/>
    <n v="3196"/>
    <s v="Riverview Park        "/>
    <n v="40.744318700000001"/>
    <n v="-74.043990899999997"/>
    <n v="3202"/>
    <x v="15"/>
    <n v="40.727223500000001"/>
    <n v="-74.033758899999995"/>
    <n v="26157"/>
    <x v="0"/>
    <m/>
    <m/>
    <m/>
    <m/>
    <n v="1990"/>
    <n v="34"/>
    <m/>
    <n v="1"/>
  </r>
  <r>
    <n v="310"/>
    <n v="5"/>
    <m/>
    <m/>
    <m/>
    <m/>
    <d v="2016-08-09T07:29:11"/>
    <d v="2016-08-09T07:34:22"/>
    <n v="3206"/>
    <s v="Hilltop               "/>
    <n v="40.7311689"/>
    <n v="-74.057573599999998"/>
    <n v="3207"/>
    <x v="32"/>
    <n v="40.737603700000001"/>
    <n v="-74.052478300000004"/>
    <n v="26184"/>
    <x v="0"/>
    <m/>
    <m/>
    <m/>
    <m/>
    <n v="1981"/>
    <n v="43"/>
    <m/>
    <n v="1"/>
  </r>
  <r>
    <n v="178"/>
    <n v="2"/>
    <m/>
    <m/>
    <m/>
    <m/>
    <d v="2016-08-09T07:29:29"/>
    <d v="2016-08-09T07:32:28"/>
    <n v="3187"/>
    <s v="Warren St             "/>
    <n v="40.721123599999999"/>
    <n v="-74.038050949999999"/>
    <n v="3186"/>
    <x v="5"/>
    <n v="40.71958611647166"/>
    <n v="-74.043117463588715"/>
    <n v="24641"/>
    <x v="1"/>
    <m/>
    <m/>
    <m/>
    <m/>
    <m/>
    <s v=""/>
    <m/>
    <n v="0"/>
  </r>
  <r>
    <n v="447"/>
    <n v="7"/>
    <m/>
    <m/>
    <m/>
    <m/>
    <d v="2016-08-09T07:29:56"/>
    <d v="2016-08-09T07:37:23"/>
    <n v="3186"/>
    <s v="Grove St PATH         "/>
    <n v="40.71958611647166"/>
    <n v="-74.043117463588715"/>
    <n v="3199"/>
    <x v="21"/>
    <n v="40.728744800000001"/>
    <n v="-74.032108199999996"/>
    <n v="26192"/>
    <x v="0"/>
    <m/>
    <m/>
    <m/>
    <m/>
    <n v="1987"/>
    <n v="37"/>
    <m/>
    <n v="2"/>
  </r>
  <r>
    <n v="178"/>
    <n v="2"/>
    <m/>
    <m/>
    <m/>
    <m/>
    <d v="2016-08-09T07:30:07"/>
    <d v="2016-08-09T07:33:06"/>
    <n v="3270"/>
    <s v="Jersey &amp; 6th St       "/>
    <n v="40.725289107811321"/>
    <n v="-74.045571684837341"/>
    <n v="3186"/>
    <x v="5"/>
    <n v="40.71958611647166"/>
    <n v="-74.043117463588715"/>
    <n v="24663"/>
    <x v="0"/>
    <m/>
    <m/>
    <m/>
    <m/>
    <n v="1981"/>
    <n v="43"/>
    <m/>
    <n v="1"/>
  </r>
  <r>
    <n v="525"/>
    <n v="8"/>
    <m/>
    <m/>
    <m/>
    <m/>
    <d v="2016-08-09T07:30:15"/>
    <d v="2016-08-09T07:39:00"/>
    <n v="3186"/>
    <s v="Grove St PATH         "/>
    <n v="40.71958611647166"/>
    <n v="-74.043117463588715"/>
    <n v="3202"/>
    <x v="15"/>
    <n v="40.727223500000001"/>
    <n v="-74.033758899999995"/>
    <n v="26194"/>
    <x v="0"/>
    <m/>
    <m/>
    <m/>
    <m/>
    <n v="1983"/>
    <n v="41"/>
    <m/>
    <n v="1"/>
  </r>
  <r>
    <n v="188"/>
    <n v="3"/>
    <m/>
    <m/>
    <m/>
    <m/>
    <d v="2016-08-09T07:30:45"/>
    <d v="2016-08-09T07:33:54"/>
    <n v="3209"/>
    <s v="Brunswick St          "/>
    <n v="40.724176499999999"/>
    <n v="-74.050656399999994"/>
    <n v="3186"/>
    <x v="5"/>
    <n v="40.71958611647166"/>
    <n v="-74.043117463588715"/>
    <n v="24463"/>
    <x v="0"/>
    <m/>
    <m/>
    <m/>
    <m/>
    <n v="1987"/>
    <n v="37"/>
    <m/>
    <n v="1"/>
  </r>
  <r>
    <n v="915"/>
    <n v="15"/>
    <m/>
    <m/>
    <m/>
    <m/>
    <d v="2016-08-09T07:30:57"/>
    <d v="2016-08-09T07:46:12"/>
    <n v="3186"/>
    <s v="Grove St PATH         "/>
    <n v="40.71958611647166"/>
    <n v="-74.043117463588715"/>
    <n v="3186"/>
    <x v="5"/>
    <n v="40.71958611647166"/>
    <n v="-74.043117463588715"/>
    <n v="26155"/>
    <x v="0"/>
    <m/>
    <m/>
    <m/>
    <m/>
    <n v="1976"/>
    <n v="48"/>
    <m/>
    <n v="1"/>
  </r>
  <r>
    <n v="318"/>
    <n v="5"/>
    <m/>
    <m/>
    <m/>
    <m/>
    <d v="2016-08-09T07:31:09"/>
    <d v="2016-08-09T07:36:27"/>
    <n v="3203"/>
    <s v="Hamilton Park         "/>
    <n v="40.727595966000003"/>
    <n v="-74.044247311000007"/>
    <n v="3202"/>
    <x v="15"/>
    <n v="40.727223500000001"/>
    <n v="-74.033758899999995"/>
    <n v="24636"/>
    <x v="0"/>
    <m/>
    <m/>
    <m/>
    <m/>
    <n v="1987"/>
    <n v="37"/>
    <m/>
    <n v="1"/>
  </r>
  <r>
    <n v="469"/>
    <n v="7"/>
    <m/>
    <m/>
    <m/>
    <m/>
    <d v="2016-08-09T07:31:51"/>
    <d v="2016-08-09T07:39:41"/>
    <n v="3192"/>
    <s v="Liberty Light Rail    "/>
    <n v="40.711242300000002"/>
    <n v="-74.055701299999996"/>
    <n v="3214"/>
    <x v="19"/>
    <n v="40.712774199999998"/>
    <n v="-74.0364857"/>
    <n v="26267"/>
    <x v="0"/>
    <m/>
    <m/>
    <m/>
    <m/>
    <n v="1967"/>
    <n v="57"/>
    <m/>
    <n v="1"/>
  </r>
  <r>
    <n v="140"/>
    <n v="2"/>
    <m/>
    <m/>
    <m/>
    <m/>
    <d v="2016-08-09T07:32:31"/>
    <d v="2016-08-09T07:34:51"/>
    <n v="3279"/>
    <s v="Dixon Mills           "/>
    <n v="40.721630142638354"/>
    <n v="-74.04996782541275"/>
    <n v="3186"/>
    <x v="5"/>
    <n v="40.71958611647166"/>
    <n v="-74.043117463588715"/>
    <n v="26218"/>
    <x v="0"/>
    <m/>
    <m/>
    <m/>
    <m/>
    <n v="1984"/>
    <n v="40"/>
    <m/>
    <n v="1"/>
  </r>
  <r>
    <n v="845"/>
    <n v="14"/>
    <m/>
    <m/>
    <m/>
    <m/>
    <d v="2016-08-09T07:33:05"/>
    <d v="2016-08-09T07:47:10"/>
    <n v="3225"/>
    <s v="Baldwin at Montgomery "/>
    <n v="40.723658899999997"/>
    <n v="-74.064194299999997"/>
    <n v="3199"/>
    <x v="21"/>
    <n v="40.728744800000001"/>
    <n v="-74.032108199999996"/>
    <n v="26271"/>
    <x v="0"/>
    <m/>
    <m/>
    <m/>
    <m/>
    <n v="1984"/>
    <n v="40"/>
    <m/>
    <n v="1"/>
  </r>
  <r>
    <n v="641"/>
    <n v="10"/>
    <m/>
    <m/>
    <m/>
    <m/>
    <d v="2016-08-09T07:33:48"/>
    <d v="2016-08-09T07:44:29"/>
    <n v="3215"/>
    <s v="Central Ave           "/>
    <n v="40.746729899999998"/>
    <n v="-74.049250900000004"/>
    <n v="3195"/>
    <x v="3"/>
    <n v="40.730742625306583"/>
    <n v="-74.063783884048462"/>
    <n v="24710"/>
    <x v="0"/>
    <m/>
    <m/>
    <m/>
    <m/>
    <n v="1992"/>
    <n v="32"/>
    <m/>
    <n v="1"/>
  </r>
  <r>
    <n v="346"/>
    <n v="5"/>
    <m/>
    <m/>
    <m/>
    <m/>
    <d v="2016-08-09T07:33:58"/>
    <d v="2016-08-09T07:39:45"/>
    <n v="3186"/>
    <s v="Grove St PATH         "/>
    <n v="40.71958611647166"/>
    <n v="-74.043117463588715"/>
    <n v="3214"/>
    <x v="19"/>
    <n v="40.712774199999998"/>
    <n v="-74.0364857"/>
    <n v="24448"/>
    <x v="0"/>
    <m/>
    <m/>
    <m/>
    <m/>
    <n v="1978"/>
    <n v="46"/>
    <m/>
    <n v="1"/>
  </r>
  <r>
    <n v="447"/>
    <n v="7"/>
    <m/>
    <m/>
    <m/>
    <m/>
    <d v="2016-08-09T07:34:42"/>
    <d v="2016-08-09T07:42:09"/>
    <n v="3203"/>
    <s v="Hamilton Park         "/>
    <n v="40.727595966000003"/>
    <n v="-74.044247311000007"/>
    <n v="3205"/>
    <x v="25"/>
    <n v="40.716539780991937"/>
    <n v="-74.049637913703904"/>
    <n v="24668"/>
    <x v="0"/>
    <m/>
    <m/>
    <m/>
    <m/>
    <n v="1977"/>
    <n v="47"/>
    <m/>
    <n v="2"/>
  </r>
  <r>
    <n v="295"/>
    <n v="4"/>
    <m/>
    <m/>
    <m/>
    <m/>
    <d v="2016-08-09T07:34:43"/>
    <d v="2016-08-09T07:39:38"/>
    <n v="3203"/>
    <s v="Hamilton Park         "/>
    <n v="40.727595966000003"/>
    <n v="-74.044247311000007"/>
    <n v="3202"/>
    <x v="15"/>
    <n v="40.727223500000001"/>
    <n v="-74.033758899999995"/>
    <n v="24487"/>
    <x v="0"/>
    <m/>
    <m/>
    <m/>
    <m/>
    <n v="1983"/>
    <n v="41"/>
    <m/>
    <n v="1"/>
  </r>
  <r>
    <n v="188"/>
    <n v="3"/>
    <m/>
    <m/>
    <m/>
    <m/>
    <d v="2016-08-09T07:35:04"/>
    <d v="2016-08-09T07:38:13"/>
    <n v="3194"/>
    <s v="McGinley Square       "/>
    <n v="40.725339925355797"/>
    <n v="-74.067622125148773"/>
    <n v="3195"/>
    <x v="3"/>
    <n v="40.730742625306583"/>
    <n v="-74.063783884048462"/>
    <n v="24406"/>
    <x v="0"/>
    <m/>
    <m/>
    <m/>
    <m/>
    <n v="1976"/>
    <n v="48"/>
    <m/>
    <n v="1"/>
  </r>
  <r>
    <n v="150"/>
    <n v="2"/>
    <m/>
    <m/>
    <m/>
    <m/>
    <d v="2016-08-09T07:36:59"/>
    <d v="2016-08-09T07:39:29"/>
    <n v="3213"/>
    <s v="Van Vorst Park        "/>
    <n v="40.718488919999999"/>
    <n v="-74.047726624999996"/>
    <n v="3186"/>
    <x v="5"/>
    <n v="40.71958611647166"/>
    <n v="-74.043117463588715"/>
    <n v="26168"/>
    <x v="0"/>
    <m/>
    <m/>
    <m/>
    <m/>
    <n v="1986"/>
    <n v="38"/>
    <m/>
    <n v="1"/>
  </r>
  <r>
    <n v="639"/>
    <n v="10"/>
    <m/>
    <m/>
    <m/>
    <m/>
    <d v="2016-08-09T07:37:45"/>
    <d v="2016-08-09T07:48:24"/>
    <n v="3193"/>
    <s v="Lincoln Park          "/>
    <n v="40.724605099886901"/>
    <n v="-74.078405946493149"/>
    <n v="3195"/>
    <x v="3"/>
    <n v="40.730742625306583"/>
    <n v="-74.063783884048462"/>
    <n v="26240"/>
    <x v="0"/>
    <m/>
    <m/>
    <m/>
    <m/>
    <n v="1981"/>
    <n v="43"/>
    <m/>
    <n v="1"/>
  </r>
  <r>
    <n v="177"/>
    <n v="2"/>
    <m/>
    <m/>
    <m/>
    <m/>
    <d v="2016-08-09T07:38:04"/>
    <d v="2016-08-09T07:41:01"/>
    <n v="3214"/>
    <s v="Essex Light Rail      "/>
    <n v="40.712774199999998"/>
    <n v="-74.0364857"/>
    <n v="3183"/>
    <x v="11"/>
    <n v="40.716246900000002"/>
    <n v="-74.033458800000005"/>
    <n v="24435"/>
    <x v="0"/>
    <m/>
    <m/>
    <m/>
    <m/>
    <n v="1983"/>
    <n v="41"/>
    <m/>
    <n v="1"/>
  </r>
  <r>
    <n v="213"/>
    <n v="3"/>
    <m/>
    <m/>
    <m/>
    <m/>
    <d v="2016-08-09T07:38:05"/>
    <d v="2016-08-09T07:41:38"/>
    <n v="3270"/>
    <s v="Jersey &amp; 6th St       "/>
    <n v="40.725289107811321"/>
    <n v="-74.045571684837341"/>
    <n v="3186"/>
    <x v="5"/>
    <n v="40.71958611647166"/>
    <n v="-74.043117463588715"/>
    <n v="26301"/>
    <x v="0"/>
    <m/>
    <m/>
    <m/>
    <m/>
    <n v="1960"/>
    <n v="64"/>
    <m/>
    <n v="1"/>
  </r>
  <r>
    <n v="224"/>
    <n v="3"/>
    <m/>
    <m/>
    <m/>
    <m/>
    <d v="2016-08-09T07:38:12"/>
    <d v="2016-08-09T07:41:56"/>
    <n v="3187"/>
    <s v="Warren St             "/>
    <n v="40.721123599999999"/>
    <n v="-74.038050949999999"/>
    <n v="3183"/>
    <x v="11"/>
    <n v="40.716246900000002"/>
    <n v="-74.033458800000005"/>
    <n v="26306"/>
    <x v="0"/>
    <m/>
    <m/>
    <m/>
    <m/>
    <n v="1988"/>
    <n v="36"/>
    <m/>
    <n v="2"/>
  </r>
  <r>
    <n v="97"/>
    <n v="1"/>
    <m/>
    <m/>
    <m/>
    <m/>
    <d v="2016-08-09T07:38:38"/>
    <d v="2016-08-09T07:40:15"/>
    <n v="3184"/>
    <s v="Paulus Hook           "/>
    <n v="40.7141454"/>
    <n v="-74.033551900000006"/>
    <n v="3183"/>
    <x v="11"/>
    <n v="40.716246900000002"/>
    <n v="-74.033458800000005"/>
    <n v="24515"/>
    <x v="0"/>
    <m/>
    <m/>
    <m/>
    <m/>
    <n v="1984"/>
    <n v="40"/>
    <m/>
    <n v="1"/>
  </r>
  <r>
    <n v="486"/>
    <n v="8"/>
    <m/>
    <m/>
    <m/>
    <m/>
    <d v="2016-08-09T07:38:45"/>
    <d v="2016-08-09T07:46:52"/>
    <n v="3192"/>
    <s v="Liberty Light Rail    "/>
    <n v="40.711242300000002"/>
    <n v="-74.055701299999996"/>
    <n v="3185"/>
    <x v="13"/>
    <n v="40.717732499999997"/>
    <n v="-74.043845000000005"/>
    <n v="24690"/>
    <x v="0"/>
    <m/>
    <m/>
    <m/>
    <m/>
    <n v="1992"/>
    <n v="32"/>
    <m/>
    <n v="2"/>
  </r>
  <r>
    <n v="346"/>
    <n v="5"/>
    <m/>
    <m/>
    <m/>
    <m/>
    <d v="2016-08-09T07:39:01"/>
    <d v="2016-08-09T07:44:47"/>
    <n v="3267"/>
    <s v="Morris Canal          "/>
    <n v="40.712418823756899"/>
    <n v="-74.038525521755219"/>
    <n v="3186"/>
    <x v="5"/>
    <n v="40.71958611647166"/>
    <n v="-74.043117463588715"/>
    <n v="26181"/>
    <x v="0"/>
    <m/>
    <m/>
    <m/>
    <m/>
    <n v="1969"/>
    <n v="55"/>
    <m/>
    <n v="1"/>
  </r>
  <r>
    <n v="190"/>
    <n v="3"/>
    <m/>
    <m/>
    <m/>
    <m/>
    <d v="2016-08-09T07:39:34"/>
    <d v="2016-08-09T07:42:44"/>
    <n v="3213"/>
    <s v="Van Vorst Park        "/>
    <n v="40.718488919999999"/>
    <n v="-74.047726624999996"/>
    <n v="3186"/>
    <x v="5"/>
    <n v="40.71958611647166"/>
    <n v="-74.043117463588715"/>
    <n v="24661"/>
    <x v="0"/>
    <m/>
    <m/>
    <m/>
    <m/>
    <n v="1975"/>
    <n v="49"/>
    <m/>
    <n v="2"/>
  </r>
  <r>
    <n v="400"/>
    <n v="6"/>
    <m/>
    <m/>
    <m/>
    <m/>
    <d v="2016-08-09T07:40:16"/>
    <d v="2016-08-09T07:46:57"/>
    <n v="3212"/>
    <s v="Christ Hospital       "/>
    <n v="40.734785817999999"/>
    <n v="-74.050443635999997"/>
    <n v="3195"/>
    <x v="3"/>
    <n v="40.730742625306583"/>
    <n v="-74.063783884048462"/>
    <n v="24500"/>
    <x v="0"/>
    <m/>
    <m/>
    <m/>
    <m/>
    <n v="1991"/>
    <n v="33"/>
    <m/>
    <n v="1"/>
  </r>
  <r>
    <n v="1203"/>
    <n v="20"/>
    <m/>
    <m/>
    <m/>
    <m/>
    <d v="2016-08-09T07:40:22"/>
    <d v="2016-08-09T08:00:25"/>
    <n v="3201"/>
    <s v="Dey St                "/>
    <n v="40.737710999999997"/>
    <n v="-74.066920999999994"/>
    <n v="3184"/>
    <x v="8"/>
    <n v="40.7141454"/>
    <n v="-74.033551900000006"/>
    <n v="26186"/>
    <x v="0"/>
    <m/>
    <m/>
    <m/>
    <m/>
    <n v="1981"/>
    <n v="43"/>
    <m/>
    <n v="1"/>
  </r>
  <r>
    <n v="810"/>
    <n v="13"/>
    <m/>
    <m/>
    <m/>
    <m/>
    <d v="2016-08-09T07:40:44"/>
    <d v="2016-08-09T07:54:14"/>
    <n v="3193"/>
    <s v="Lincoln Park          "/>
    <n v="40.724605099886901"/>
    <n v="-74.078405946493149"/>
    <n v="3195"/>
    <x v="3"/>
    <n v="40.730742625306583"/>
    <n v="-74.063783884048462"/>
    <n v="26302"/>
    <x v="0"/>
    <m/>
    <m/>
    <m/>
    <m/>
    <n v="1991"/>
    <n v="33"/>
    <m/>
    <n v="2"/>
  </r>
  <r>
    <n v="210"/>
    <n v="3"/>
    <m/>
    <m/>
    <m/>
    <m/>
    <d v="2016-08-09T07:41:08"/>
    <d v="2016-08-09T07:44:38"/>
    <n v="3270"/>
    <s v="Jersey &amp; 6th St       "/>
    <n v="40.725289107811321"/>
    <n v="-74.045571684837341"/>
    <n v="3186"/>
    <x v="5"/>
    <n v="40.71958611647166"/>
    <n v="-74.043117463588715"/>
    <n v="24416"/>
    <x v="0"/>
    <m/>
    <m/>
    <m/>
    <m/>
    <n v="1982"/>
    <n v="42"/>
    <m/>
    <n v="1"/>
  </r>
  <r>
    <n v="236"/>
    <n v="3"/>
    <m/>
    <m/>
    <m/>
    <m/>
    <d v="2016-08-09T07:41:50"/>
    <d v="2016-08-09T07:45:46"/>
    <n v="3203"/>
    <s v="Hamilton Park         "/>
    <n v="40.727595966000003"/>
    <n v="-74.044247311000007"/>
    <n v="3186"/>
    <x v="5"/>
    <n v="40.71958611647166"/>
    <n v="-74.043117463588715"/>
    <n v="24686"/>
    <x v="0"/>
    <m/>
    <m/>
    <m/>
    <m/>
    <n v="1975"/>
    <n v="49"/>
    <m/>
    <n v="1"/>
  </r>
  <r>
    <n v="510"/>
    <n v="8"/>
    <m/>
    <m/>
    <m/>
    <m/>
    <d v="2016-08-09T07:42:08"/>
    <d v="2016-08-09T07:50:38"/>
    <n v="3273"/>
    <s v="Manila &amp; 1st          "/>
    <n v="40.721650724879986"/>
    <n v="-74.042884111404419"/>
    <n v="3184"/>
    <x v="8"/>
    <n v="40.7141454"/>
    <n v="-74.033551900000006"/>
    <n v="24535"/>
    <x v="0"/>
    <m/>
    <m/>
    <m/>
    <m/>
    <n v="1987"/>
    <n v="37"/>
    <m/>
    <n v="1"/>
  </r>
  <r>
    <n v="420"/>
    <n v="7"/>
    <m/>
    <m/>
    <m/>
    <m/>
    <d v="2016-08-09T07:42:51"/>
    <d v="2016-08-09T07:49:52"/>
    <n v="3195"/>
    <s v="Sip Ave               "/>
    <n v="40.730742625306583"/>
    <n v="-74.063783884048462"/>
    <n v="3193"/>
    <x v="4"/>
    <n v="40.724605099886901"/>
    <n v="-74.078405946493149"/>
    <n v="24406"/>
    <x v="0"/>
    <m/>
    <m/>
    <m/>
    <m/>
    <n v="1983"/>
    <n v="41"/>
    <m/>
    <n v="1"/>
  </r>
  <r>
    <n v="283"/>
    <n v="4"/>
    <m/>
    <m/>
    <m/>
    <m/>
    <d v="2016-08-09T07:43:33"/>
    <d v="2016-08-09T07:48:16"/>
    <n v="3267"/>
    <s v="Morris Canal          "/>
    <n v="40.712418823756899"/>
    <n v="-74.038525521755219"/>
    <n v="3183"/>
    <x v="11"/>
    <n v="40.716246900000002"/>
    <n v="-74.033458800000005"/>
    <n v="26282"/>
    <x v="0"/>
    <m/>
    <m/>
    <m/>
    <m/>
    <m/>
    <s v=""/>
    <m/>
    <n v="0"/>
  </r>
  <r>
    <n v="177"/>
    <n v="2"/>
    <m/>
    <m/>
    <m/>
    <m/>
    <d v="2016-08-09T07:43:54"/>
    <d v="2016-08-09T07:46:52"/>
    <n v="3209"/>
    <s v="Brunswick St          "/>
    <n v="40.724176499999999"/>
    <n v="-74.050656399999994"/>
    <n v="3186"/>
    <x v="5"/>
    <n v="40.71958611647166"/>
    <n v="-74.043117463588715"/>
    <n v="24512"/>
    <x v="0"/>
    <m/>
    <m/>
    <m/>
    <m/>
    <n v="1976"/>
    <n v="48"/>
    <m/>
    <n v="1"/>
  </r>
  <r>
    <n v="606"/>
    <n v="10"/>
    <m/>
    <m/>
    <m/>
    <m/>
    <d v="2016-08-09T07:44:05"/>
    <d v="2016-08-09T07:54:11"/>
    <n v="3203"/>
    <s v="Hamilton Park         "/>
    <n v="40.727595966000003"/>
    <n v="-74.044247311000007"/>
    <n v="3184"/>
    <x v="8"/>
    <n v="40.7141454"/>
    <n v="-74.033551900000006"/>
    <n v="24526"/>
    <x v="0"/>
    <m/>
    <m/>
    <m/>
    <m/>
    <n v="1992"/>
    <n v="32"/>
    <m/>
    <n v="1"/>
  </r>
  <r>
    <n v="341"/>
    <n v="5"/>
    <m/>
    <m/>
    <m/>
    <m/>
    <d v="2016-08-09T07:44:35"/>
    <d v="2016-08-09T07:50:16"/>
    <n v="3278"/>
    <s v="Monmouth and 6th      "/>
    <n v="40.725685483629007"/>
    <n v="-74.048790335655212"/>
    <n v="3186"/>
    <x v="5"/>
    <n v="40.71958611647166"/>
    <n v="-74.043117463588715"/>
    <n v="24456"/>
    <x v="0"/>
    <m/>
    <m/>
    <m/>
    <m/>
    <n v="1982"/>
    <n v="42"/>
    <m/>
    <n v="1"/>
  </r>
  <r>
    <n v="393"/>
    <n v="6"/>
    <m/>
    <m/>
    <m/>
    <m/>
    <d v="2016-08-09T07:45:14"/>
    <d v="2016-08-09T07:51:47"/>
    <n v="3225"/>
    <s v="Baldwin at Montgomery "/>
    <n v="40.723658899999997"/>
    <n v="-74.064194299999997"/>
    <n v="3278"/>
    <x v="12"/>
    <n v="40.725685483629007"/>
    <n v="-74.048790335655212"/>
    <n v="26275"/>
    <x v="0"/>
    <m/>
    <m/>
    <m/>
    <m/>
    <n v="1986"/>
    <n v="38"/>
    <m/>
    <n v="1"/>
  </r>
  <r>
    <n v="608"/>
    <n v="10"/>
    <m/>
    <m/>
    <m/>
    <m/>
    <d v="2016-08-09T07:45:16"/>
    <d v="2016-08-09T07:55:24"/>
    <n v="3183"/>
    <s v="Exchange Place        "/>
    <n v="40.716246900000002"/>
    <n v="-74.033458800000005"/>
    <n v="3199"/>
    <x v="21"/>
    <n v="40.728744800000001"/>
    <n v="-74.032108199999996"/>
    <n v="26182"/>
    <x v="0"/>
    <m/>
    <m/>
    <m/>
    <m/>
    <n v="1988"/>
    <n v="36"/>
    <m/>
    <n v="1"/>
  </r>
  <r>
    <n v="92"/>
    <n v="1"/>
    <m/>
    <m/>
    <m/>
    <m/>
    <d v="2016-08-09T07:48:41"/>
    <d v="2016-08-09T07:50:13"/>
    <n v="3275"/>
    <s v="Columbus Drive        "/>
    <n v="40.718355198232139"/>
    <n v="-74.038914442062378"/>
    <n v="3187"/>
    <x v="16"/>
    <n v="40.721123599999999"/>
    <n v="-74.038050949999999"/>
    <n v="24663"/>
    <x v="0"/>
    <m/>
    <m/>
    <m/>
    <m/>
    <n v="1988"/>
    <n v="36"/>
    <m/>
    <n v="2"/>
  </r>
  <r>
    <n v="545"/>
    <n v="9"/>
    <m/>
    <m/>
    <m/>
    <m/>
    <d v="2016-08-09T07:48:53"/>
    <d v="2016-08-09T07:57:58"/>
    <n v="3199"/>
    <s v="Newport Pkwy          "/>
    <n v="40.728744800000001"/>
    <n v="-74.032108199999996"/>
    <n v="3184"/>
    <x v="8"/>
    <n v="40.7141454"/>
    <n v="-74.033551900000006"/>
    <n v="26159"/>
    <x v="0"/>
    <m/>
    <m/>
    <m/>
    <m/>
    <n v="1959"/>
    <n v="65"/>
    <m/>
    <n v="1"/>
  </r>
  <r>
    <n v="664"/>
    <n v="11"/>
    <m/>
    <m/>
    <m/>
    <m/>
    <d v="2016-08-09T07:49:01"/>
    <d v="2016-08-09T08:00:06"/>
    <n v="3193"/>
    <s v="Lincoln Park          "/>
    <n v="40.724605099886901"/>
    <n v="-74.078405946493149"/>
    <n v="3195"/>
    <x v="3"/>
    <n v="40.730742625306583"/>
    <n v="-74.063783884048462"/>
    <n v="26239"/>
    <x v="0"/>
    <m/>
    <m/>
    <m/>
    <m/>
    <n v="1989"/>
    <n v="35"/>
    <m/>
    <n v="1"/>
  </r>
  <r>
    <n v="329"/>
    <n v="5"/>
    <m/>
    <m/>
    <m/>
    <m/>
    <d v="2016-08-09T07:49:26"/>
    <d v="2016-08-09T07:54:55"/>
    <n v="3225"/>
    <s v="Baldwin at Montgomery "/>
    <n v="40.723658899999997"/>
    <n v="-74.064194299999997"/>
    <n v="3195"/>
    <x v="3"/>
    <n v="40.730742625306583"/>
    <n v="-74.063783884048462"/>
    <n v="24669"/>
    <x v="0"/>
    <m/>
    <m/>
    <m/>
    <m/>
    <n v="1974"/>
    <n v="50"/>
    <m/>
    <n v="2"/>
  </r>
  <r>
    <n v="218"/>
    <n v="3"/>
    <m/>
    <m/>
    <m/>
    <m/>
    <d v="2016-08-09T07:49:31"/>
    <d v="2016-08-09T07:53:10"/>
    <n v="3267"/>
    <s v="Morris Canal          "/>
    <n v="40.712418823756899"/>
    <n v="-74.038525521755219"/>
    <n v="3183"/>
    <x v="11"/>
    <n v="40.716246900000002"/>
    <n v="-74.033458800000005"/>
    <n v="26295"/>
    <x v="0"/>
    <m/>
    <m/>
    <m/>
    <m/>
    <n v="1980"/>
    <n v="44"/>
    <m/>
    <n v="1"/>
  </r>
  <r>
    <n v="180"/>
    <n v="3"/>
    <m/>
    <m/>
    <m/>
    <m/>
    <d v="2016-08-09T07:50:48"/>
    <d v="2016-08-09T07:53:48"/>
    <n v="3194"/>
    <s v="McGinley Square       "/>
    <n v="40.725339925355797"/>
    <n v="-74.067622125148773"/>
    <n v="3195"/>
    <x v="3"/>
    <n v="40.730742625306583"/>
    <n v="-74.063783884048462"/>
    <n v="26294"/>
    <x v="0"/>
    <m/>
    <m/>
    <m/>
    <m/>
    <m/>
    <s v=""/>
    <m/>
    <n v="0"/>
  </r>
  <r>
    <n v="521"/>
    <n v="8"/>
    <m/>
    <m/>
    <m/>
    <m/>
    <d v="2016-08-09T07:50:48"/>
    <d v="2016-08-09T07:59:29"/>
    <n v="3278"/>
    <s v="Monmouth and 6th      "/>
    <n v="40.725685483629007"/>
    <n v="-74.048790335655212"/>
    <n v="3275"/>
    <x v="17"/>
    <n v="40.718355198232139"/>
    <n v="-74.038914442062378"/>
    <n v="24701"/>
    <x v="0"/>
    <m/>
    <m/>
    <m/>
    <m/>
    <n v="1982"/>
    <n v="42"/>
    <m/>
    <n v="1"/>
  </r>
  <r>
    <n v="1545"/>
    <n v="25"/>
    <m/>
    <m/>
    <m/>
    <m/>
    <d v="2016-08-09T07:51:56"/>
    <d v="2016-08-09T08:17:41"/>
    <n v="3278"/>
    <s v="Monmouth and 6th      "/>
    <n v="40.725685483629007"/>
    <n v="-74.048790335655212"/>
    <n v="3279"/>
    <x v="26"/>
    <n v="40.721630142638354"/>
    <n v="-74.04996782541275"/>
    <n v="26297"/>
    <x v="0"/>
    <m/>
    <m/>
    <m/>
    <m/>
    <n v="1981"/>
    <n v="43"/>
    <m/>
    <n v="2"/>
  </r>
  <r>
    <n v="295"/>
    <n v="4"/>
    <m/>
    <m/>
    <m/>
    <m/>
    <d v="2016-08-09T07:52:25"/>
    <d v="2016-08-09T07:57:20"/>
    <n v="3268"/>
    <s v="Lafayette Park        "/>
    <n v="40.71346382669195"/>
    <n v="-74.062858521938324"/>
    <n v="3192"/>
    <x v="10"/>
    <n v="40.711242300000002"/>
    <n v="-74.055701299999996"/>
    <n v="26234"/>
    <x v="0"/>
    <m/>
    <m/>
    <m/>
    <m/>
    <n v="1974"/>
    <n v="50"/>
    <m/>
    <n v="2"/>
  </r>
  <r>
    <n v="761"/>
    <n v="12"/>
    <m/>
    <m/>
    <m/>
    <m/>
    <d v="2016-08-09T07:53:43"/>
    <d v="2016-08-09T08:06:25"/>
    <n v="3203"/>
    <s v="Hamilton Park         "/>
    <n v="40.727595966000003"/>
    <n v="-74.044247311000007"/>
    <n v="3184"/>
    <x v="8"/>
    <n v="40.7141454"/>
    <n v="-74.033551900000006"/>
    <n v="24478"/>
    <x v="0"/>
    <m/>
    <m/>
    <m/>
    <m/>
    <n v="1986"/>
    <n v="38"/>
    <m/>
    <n v="1"/>
  </r>
  <r>
    <n v="625"/>
    <n v="10"/>
    <m/>
    <m/>
    <m/>
    <m/>
    <d v="2016-08-09T07:54:34"/>
    <d v="2016-08-09T08:04:59"/>
    <n v="3192"/>
    <s v="Liberty Light Rail    "/>
    <n v="40.711242300000002"/>
    <n v="-74.055701299999996"/>
    <n v="3184"/>
    <x v="8"/>
    <n v="40.7141454"/>
    <n v="-74.033551900000006"/>
    <n v="26281"/>
    <x v="0"/>
    <m/>
    <m/>
    <m/>
    <m/>
    <n v="1974"/>
    <n v="50"/>
    <m/>
    <n v="1"/>
  </r>
  <r>
    <n v="267"/>
    <n v="4"/>
    <m/>
    <m/>
    <m/>
    <m/>
    <d v="2016-08-09T07:55:31"/>
    <d v="2016-08-09T07:59:58"/>
    <n v="3203"/>
    <s v="Hamilton Park         "/>
    <n v="40.727595966000003"/>
    <n v="-74.044247311000007"/>
    <n v="3186"/>
    <x v="5"/>
    <n v="40.71958611647166"/>
    <n v="-74.043117463588715"/>
    <n v="24484"/>
    <x v="0"/>
    <m/>
    <m/>
    <m/>
    <m/>
    <n v="1977"/>
    <n v="47"/>
    <m/>
    <n v="1"/>
  </r>
  <r>
    <n v="753"/>
    <n v="12"/>
    <m/>
    <m/>
    <m/>
    <m/>
    <d v="2016-08-09T07:55:38"/>
    <d v="2016-08-09T08:08:11"/>
    <n v="3187"/>
    <s v="Warren St             "/>
    <n v="40.721123599999999"/>
    <n v="-74.038050949999999"/>
    <n v="3194"/>
    <x v="20"/>
    <n v="40.725339925355797"/>
    <n v="-74.067622125148773"/>
    <n v="26244"/>
    <x v="0"/>
    <m/>
    <m/>
    <m/>
    <m/>
    <n v="1984"/>
    <n v="40"/>
    <m/>
    <n v="1"/>
  </r>
  <r>
    <n v="448"/>
    <n v="7"/>
    <m/>
    <m/>
    <m/>
    <m/>
    <d v="2016-08-09T07:56:42"/>
    <d v="2016-08-09T08:04:10"/>
    <n v="3203"/>
    <s v="Hamilton Park         "/>
    <n v="40.727595966000003"/>
    <n v="-74.044247311000007"/>
    <n v="3202"/>
    <x v="15"/>
    <n v="40.727223500000001"/>
    <n v="-74.033758899999995"/>
    <n v="26177"/>
    <x v="0"/>
    <m/>
    <m/>
    <m/>
    <m/>
    <n v="1977"/>
    <n v="47"/>
    <m/>
    <n v="2"/>
  </r>
  <r>
    <n v="424"/>
    <n v="7"/>
    <m/>
    <m/>
    <m/>
    <m/>
    <d v="2016-08-09T07:56:44"/>
    <d v="2016-08-09T08:03:48"/>
    <n v="3203"/>
    <s v="Hamilton Park         "/>
    <n v="40.727595966000003"/>
    <n v="-74.044247311000007"/>
    <n v="3206"/>
    <x v="1"/>
    <n v="40.7311689"/>
    <n v="-74.057573599999998"/>
    <n v="26203"/>
    <x v="0"/>
    <m/>
    <m/>
    <m/>
    <m/>
    <n v="1990"/>
    <n v="34"/>
    <m/>
    <n v="1"/>
  </r>
  <r>
    <n v="130"/>
    <n v="2"/>
    <m/>
    <m/>
    <m/>
    <m/>
    <d v="2016-08-09T07:57:07"/>
    <d v="2016-08-09T07:59:18"/>
    <n v="3211"/>
    <s v="Newark Ave            "/>
    <n v="40.721525149999998"/>
    <n v="-74.046304543000005"/>
    <n v="3186"/>
    <x v="5"/>
    <n v="40.71958611647166"/>
    <n v="-74.043117463588715"/>
    <n v="24504"/>
    <x v="0"/>
    <m/>
    <m/>
    <m/>
    <m/>
    <n v="1976"/>
    <n v="48"/>
    <m/>
    <n v="1"/>
  </r>
  <r>
    <n v="194"/>
    <n v="3"/>
    <m/>
    <m/>
    <m/>
    <m/>
    <d v="2016-08-09T07:57:49"/>
    <d v="2016-08-09T08:01:03"/>
    <n v="3270"/>
    <s v="Jersey &amp; 6th St       "/>
    <n v="40.725289107811321"/>
    <n v="-74.045571684837341"/>
    <n v="3186"/>
    <x v="5"/>
    <n v="40.71958611647166"/>
    <n v="-74.043117463588715"/>
    <n v="24633"/>
    <x v="0"/>
    <m/>
    <m/>
    <m/>
    <m/>
    <n v="1970"/>
    <n v="54"/>
    <m/>
    <n v="1"/>
  </r>
  <r>
    <n v="253"/>
    <n v="4"/>
    <m/>
    <m/>
    <m/>
    <m/>
    <d v="2016-08-09T07:57:53"/>
    <d v="2016-08-09T08:02:06"/>
    <n v="3187"/>
    <s v="Warren St             "/>
    <n v="40.721123599999999"/>
    <n v="-74.038050949999999"/>
    <n v="3202"/>
    <x v="15"/>
    <n v="40.727223500000001"/>
    <n v="-74.033758899999995"/>
    <n v="24700"/>
    <x v="0"/>
    <m/>
    <m/>
    <m/>
    <m/>
    <n v="1994"/>
    <n v="30"/>
    <m/>
    <n v="1"/>
  </r>
  <r>
    <n v="197"/>
    <n v="3"/>
    <m/>
    <m/>
    <m/>
    <m/>
    <d v="2016-08-09T07:58:13"/>
    <d v="2016-08-09T08:01:30"/>
    <n v="3276"/>
    <s v="Marin Light Rail      "/>
    <n v="40.714584035358932"/>
    <n v="-74.042817056179047"/>
    <n v="3186"/>
    <x v="5"/>
    <n v="40.71958611647166"/>
    <n v="-74.043117463588715"/>
    <n v="26214"/>
    <x v="0"/>
    <m/>
    <m/>
    <m/>
    <m/>
    <n v="1979"/>
    <n v="45"/>
    <m/>
    <n v="1"/>
  </r>
  <r>
    <n v="514"/>
    <n v="8"/>
    <m/>
    <m/>
    <m/>
    <m/>
    <d v="2016-08-09T07:58:55"/>
    <d v="2016-08-09T08:07:30"/>
    <n v="3193"/>
    <s v="Lincoln Park          "/>
    <n v="40.724605099886901"/>
    <n v="-74.078405946493149"/>
    <n v="3195"/>
    <x v="3"/>
    <n v="40.730742625306583"/>
    <n v="-74.063783884048462"/>
    <n v="24406"/>
    <x v="0"/>
    <m/>
    <m/>
    <m/>
    <m/>
    <n v="1974"/>
    <n v="50"/>
    <m/>
    <n v="1"/>
  </r>
  <r>
    <n v="202"/>
    <n v="3"/>
    <m/>
    <m/>
    <m/>
    <m/>
    <d v="2016-08-09T07:58:57"/>
    <d v="2016-08-09T08:02:19"/>
    <n v="3194"/>
    <s v="McGinley Square       "/>
    <n v="40.725339925355797"/>
    <n v="-74.067622125148773"/>
    <n v="3195"/>
    <x v="3"/>
    <n v="40.730742625306583"/>
    <n v="-74.063783884048462"/>
    <n v="24402"/>
    <x v="0"/>
    <m/>
    <m/>
    <m/>
    <m/>
    <n v="1959"/>
    <n v="65"/>
    <m/>
    <n v="1"/>
  </r>
  <r>
    <n v="450"/>
    <n v="7"/>
    <m/>
    <m/>
    <m/>
    <m/>
    <d v="2016-08-09T07:59:15"/>
    <d v="2016-08-09T08:06:45"/>
    <n v="3278"/>
    <s v="Monmouth and 6th      "/>
    <n v="40.725685483629007"/>
    <n v="-74.048790335655212"/>
    <n v="3278"/>
    <x v="12"/>
    <n v="40.725685483629007"/>
    <n v="-74.048790335655212"/>
    <n v="24391"/>
    <x v="0"/>
    <m/>
    <m/>
    <m/>
    <m/>
    <n v="1960"/>
    <n v="64"/>
    <m/>
    <n v="1"/>
  </r>
  <r>
    <n v="267"/>
    <n v="4"/>
    <m/>
    <m/>
    <m/>
    <m/>
    <d v="2016-08-09T07:59:28"/>
    <d v="2016-08-09T08:03:55"/>
    <n v="3194"/>
    <s v="McGinley Square       "/>
    <n v="40.725339925355797"/>
    <n v="-74.067622125148773"/>
    <n v="3195"/>
    <x v="3"/>
    <n v="40.730742625306583"/>
    <n v="-74.063783884048462"/>
    <n v="26187"/>
    <x v="0"/>
    <m/>
    <m/>
    <m/>
    <m/>
    <n v="1970"/>
    <n v="54"/>
    <m/>
    <n v="1"/>
  </r>
  <r>
    <n v="437"/>
    <n v="7"/>
    <m/>
    <m/>
    <m/>
    <m/>
    <d v="2016-08-09T07:59:37"/>
    <d v="2016-08-09T08:06:54"/>
    <n v="3192"/>
    <s v="Liberty Light Rail    "/>
    <n v="40.711242300000002"/>
    <n v="-74.055701299999996"/>
    <n v="3186"/>
    <x v="5"/>
    <n v="40.71958611647166"/>
    <n v="-74.043117463588715"/>
    <n v="26311"/>
    <x v="0"/>
    <m/>
    <m/>
    <m/>
    <m/>
    <n v="1969"/>
    <n v="55"/>
    <m/>
    <n v="1"/>
  </r>
  <r>
    <n v="533"/>
    <n v="8"/>
    <m/>
    <m/>
    <m/>
    <m/>
    <d v="2016-08-09T08:00:06"/>
    <d v="2016-08-09T08:08:59"/>
    <n v="3202"/>
    <s v="Newport PATH          "/>
    <n v="40.727223500000001"/>
    <n v="-74.033758899999995"/>
    <n v="3209"/>
    <x v="28"/>
    <n v="40.724176499999999"/>
    <n v="-74.050656399999994"/>
    <n v="24601"/>
    <x v="0"/>
    <m/>
    <m/>
    <m/>
    <m/>
    <n v="1970"/>
    <n v="54"/>
    <m/>
    <n v="1"/>
  </r>
  <r>
    <n v="283"/>
    <n v="4"/>
    <m/>
    <m/>
    <m/>
    <m/>
    <d v="2016-08-09T08:00:07"/>
    <d v="2016-08-09T08:04:51"/>
    <n v="3267"/>
    <s v="Morris Canal          "/>
    <n v="40.712418823756899"/>
    <n v="-74.038525521755219"/>
    <n v="3183"/>
    <x v="11"/>
    <n v="40.716246900000002"/>
    <n v="-74.033458800000005"/>
    <n v="24577"/>
    <x v="0"/>
    <m/>
    <m/>
    <m/>
    <m/>
    <n v="1988"/>
    <n v="36"/>
    <m/>
    <n v="2"/>
  </r>
  <r>
    <n v="199"/>
    <n v="3"/>
    <m/>
    <m/>
    <m/>
    <m/>
    <d v="2016-08-09T08:00:15"/>
    <d v="2016-08-09T08:03:35"/>
    <n v="3270"/>
    <s v="Jersey &amp; 6th St       "/>
    <n v="40.725289107811321"/>
    <n v="-74.045571684837341"/>
    <n v="3186"/>
    <x v="5"/>
    <n v="40.71958611647166"/>
    <n v="-74.043117463588715"/>
    <n v="24608"/>
    <x v="0"/>
    <m/>
    <m/>
    <m/>
    <m/>
    <n v="1969"/>
    <n v="55"/>
    <m/>
    <n v="1"/>
  </r>
  <r>
    <n v="508"/>
    <n v="8"/>
    <m/>
    <m/>
    <m/>
    <m/>
    <d v="2016-08-09T08:00:32"/>
    <d v="2016-08-09T08:09:01"/>
    <n v="3185"/>
    <s v="City Hall             "/>
    <n v="40.717732499999997"/>
    <n v="-74.043845000000005"/>
    <n v="3202"/>
    <x v="15"/>
    <n v="40.727223500000001"/>
    <n v="-74.033758899999995"/>
    <n v="26261"/>
    <x v="0"/>
    <m/>
    <m/>
    <m/>
    <m/>
    <n v="1990"/>
    <n v="34"/>
    <m/>
    <n v="1"/>
  </r>
  <r>
    <n v="9120"/>
    <n v="152"/>
    <m/>
    <m/>
    <m/>
    <m/>
    <d v="2016-08-09T08:01:23"/>
    <d v="2016-08-09T10:33:23"/>
    <n v="3194"/>
    <s v="McGinley Square       "/>
    <n v="40.725339925355797"/>
    <n v="-74.067622125148773"/>
    <n v="3225"/>
    <x v="38"/>
    <n v="40.723658899999997"/>
    <n v="-74.064194299999997"/>
    <n v="24664"/>
    <x v="0"/>
    <m/>
    <m/>
    <m/>
    <m/>
    <n v="1982"/>
    <n v="42"/>
    <m/>
    <n v="1"/>
  </r>
  <r>
    <n v="226"/>
    <n v="3"/>
    <m/>
    <m/>
    <m/>
    <m/>
    <d v="2016-08-09T08:01:31"/>
    <d v="2016-08-09T08:05:18"/>
    <n v="3270"/>
    <s v="Jersey &amp; 6th St       "/>
    <n v="40.725289107811321"/>
    <n v="-74.045571684837341"/>
    <n v="3186"/>
    <x v="5"/>
    <n v="40.71958611647166"/>
    <n v="-74.043117463588715"/>
    <n v="24616"/>
    <x v="0"/>
    <m/>
    <m/>
    <m/>
    <m/>
    <n v="1961"/>
    <n v="63"/>
    <m/>
    <n v="2"/>
  </r>
  <r>
    <n v="203"/>
    <n v="3"/>
    <m/>
    <m/>
    <m/>
    <m/>
    <d v="2016-08-09T08:01:32"/>
    <d v="2016-08-09T08:04:56"/>
    <n v="3267"/>
    <s v="Morris Canal          "/>
    <n v="40.712418823756899"/>
    <n v="-74.038525521755219"/>
    <n v="3183"/>
    <x v="11"/>
    <n v="40.716246900000002"/>
    <n v="-74.033458800000005"/>
    <n v="24467"/>
    <x v="0"/>
    <m/>
    <m/>
    <m/>
    <m/>
    <m/>
    <s v=""/>
    <m/>
    <n v="0"/>
  </r>
  <r>
    <n v="219"/>
    <n v="3"/>
    <m/>
    <m/>
    <m/>
    <m/>
    <d v="2016-08-09T08:01:41"/>
    <d v="2016-08-09T08:05:20"/>
    <n v="3194"/>
    <s v="McGinley Square       "/>
    <n v="40.725339925355797"/>
    <n v="-74.067622125148773"/>
    <n v="3195"/>
    <x v="3"/>
    <n v="40.730742625306583"/>
    <n v="-74.063783884048462"/>
    <n v="24634"/>
    <x v="0"/>
    <m/>
    <m/>
    <m/>
    <m/>
    <n v="1985"/>
    <n v="39"/>
    <m/>
    <n v="2"/>
  </r>
  <r>
    <n v="378"/>
    <n v="6"/>
    <m/>
    <m/>
    <m/>
    <m/>
    <d v="2016-08-09T08:01:43"/>
    <d v="2016-08-09T08:08:02"/>
    <n v="3225"/>
    <s v="Baldwin at Montgomery "/>
    <n v="40.723658899999997"/>
    <n v="-74.064194299999997"/>
    <n v="3186"/>
    <x v="5"/>
    <n v="40.71958611647166"/>
    <n v="-74.043117463588715"/>
    <n v="24619"/>
    <x v="0"/>
    <m/>
    <m/>
    <m/>
    <m/>
    <n v="1986"/>
    <n v="38"/>
    <m/>
    <n v="1"/>
  </r>
  <r>
    <n v="272"/>
    <n v="4"/>
    <m/>
    <m/>
    <m/>
    <m/>
    <d v="2016-08-09T08:01:47"/>
    <d v="2016-08-09T08:06:19"/>
    <n v="3278"/>
    <s v="Monmouth and 6th      "/>
    <n v="40.725685483629007"/>
    <n v="-74.048790335655212"/>
    <n v="3186"/>
    <x v="5"/>
    <n v="40.71958611647166"/>
    <n v="-74.043117463588715"/>
    <n v="24395"/>
    <x v="0"/>
    <m/>
    <m/>
    <m/>
    <m/>
    <n v="1978"/>
    <n v="46"/>
    <m/>
    <n v="1"/>
  </r>
  <r>
    <n v="167"/>
    <n v="2"/>
    <m/>
    <m/>
    <m/>
    <m/>
    <d v="2016-08-09T08:02:21"/>
    <d v="2016-08-09T08:05:08"/>
    <n v="3194"/>
    <s v="McGinley Square       "/>
    <n v="40.725339925355797"/>
    <n v="-74.067622125148773"/>
    <n v="3195"/>
    <x v="3"/>
    <n v="40.730742625306583"/>
    <n v="-74.063783884048462"/>
    <n v="24618"/>
    <x v="0"/>
    <m/>
    <m/>
    <m/>
    <m/>
    <n v="1977"/>
    <n v="47"/>
    <m/>
    <n v="1"/>
  </r>
  <r>
    <n v="197"/>
    <n v="3"/>
    <m/>
    <m/>
    <m/>
    <m/>
    <d v="2016-08-09T08:02:25"/>
    <d v="2016-08-09T08:05:43"/>
    <n v="3276"/>
    <s v="Marin Light Rail      "/>
    <n v="40.714584035358932"/>
    <n v="-74.042817056179047"/>
    <n v="3214"/>
    <x v="19"/>
    <n v="40.712774199999998"/>
    <n v="-74.0364857"/>
    <n v="24388"/>
    <x v="0"/>
    <m/>
    <m/>
    <m/>
    <m/>
    <n v="1976"/>
    <n v="48"/>
    <m/>
    <n v="1"/>
  </r>
  <r>
    <n v="396"/>
    <n v="6"/>
    <m/>
    <m/>
    <m/>
    <m/>
    <d v="2016-08-09T08:02:38"/>
    <d v="2016-08-09T08:09:14"/>
    <n v="3267"/>
    <s v="Morris Canal          "/>
    <n v="40.712418823756899"/>
    <n v="-74.038525521755219"/>
    <n v="3183"/>
    <x v="11"/>
    <n v="40.716246900000002"/>
    <n v="-74.033458800000005"/>
    <n v="24495"/>
    <x v="0"/>
    <m/>
    <m/>
    <m/>
    <m/>
    <n v="1975"/>
    <n v="49"/>
    <m/>
    <n v="1"/>
  </r>
  <r>
    <n v="221"/>
    <n v="3"/>
    <m/>
    <m/>
    <m/>
    <m/>
    <d v="2016-08-09T08:02:53"/>
    <d v="2016-08-09T08:06:34"/>
    <n v="3276"/>
    <s v="Marin Light Rail      "/>
    <n v="40.714584035358932"/>
    <n v="-74.042817056179047"/>
    <n v="3214"/>
    <x v="19"/>
    <n v="40.712774199999998"/>
    <n v="-74.0364857"/>
    <n v="24444"/>
    <x v="0"/>
    <m/>
    <m/>
    <m/>
    <m/>
    <n v="1976"/>
    <n v="48"/>
    <m/>
    <n v="1"/>
  </r>
  <r>
    <n v="138"/>
    <n v="2"/>
    <m/>
    <m/>
    <m/>
    <m/>
    <d v="2016-08-09T08:03:04"/>
    <d v="2016-08-09T08:05:22"/>
    <n v="3267"/>
    <s v="Morris Canal          "/>
    <n v="40.712418823756899"/>
    <n v="-74.038525521755219"/>
    <n v="3184"/>
    <x v="8"/>
    <n v="40.7141454"/>
    <n v="-74.033551900000006"/>
    <n v="24638"/>
    <x v="0"/>
    <m/>
    <m/>
    <m/>
    <m/>
    <n v="1977"/>
    <n v="47"/>
    <m/>
    <n v="1"/>
  </r>
  <r>
    <n v="312"/>
    <n v="5"/>
    <m/>
    <m/>
    <m/>
    <m/>
    <d v="2016-08-09T08:03:36"/>
    <d v="2016-08-09T08:08:48"/>
    <n v="3203"/>
    <s v="Hamilton Park         "/>
    <n v="40.727595966000003"/>
    <n v="-74.044247311000007"/>
    <n v="3187"/>
    <x v="16"/>
    <n v="40.721123599999999"/>
    <n v="-74.038050949999999"/>
    <n v="26222"/>
    <x v="0"/>
    <m/>
    <m/>
    <m/>
    <m/>
    <n v="1983"/>
    <n v="41"/>
    <m/>
    <n v="1"/>
  </r>
  <r>
    <n v="586"/>
    <n v="9"/>
    <m/>
    <m/>
    <m/>
    <m/>
    <d v="2016-08-09T08:04:00"/>
    <d v="2016-08-09T08:13:47"/>
    <n v="3192"/>
    <s v="Liberty Light Rail    "/>
    <n v="40.711242300000002"/>
    <n v="-74.055701299999996"/>
    <n v="3183"/>
    <x v="11"/>
    <n v="40.716246900000002"/>
    <n v="-74.033458800000005"/>
    <n v="26200"/>
    <x v="0"/>
    <m/>
    <m/>
    <m/>
    <m/>
    <n v="1969"/>
    <n v="55"/>
    <m/>
    <n v="1"/>
  </r>
  <r>
    <n v="143"/>
    <n v="2"/>
    <m/>
    <m/>
    <m/>
    <m/>
    <d v="2016-08-09T08:04:01"/>
    <d v="2016-08-09T08:06:25"/>
    <n v="3211"/>
    <s v="Newark Ave            "/>
    <n v="40.721525149999998"/>
    <n v="-74.046304543000005"/>
    <n v="3186"/>
    <x v="5"/>
    <n v="40.71958611647166"/>
    <n v="-74.043117463588715"/>
    <n v="24503"/>
    <x v="0"/>
    <m/>
    <m/>
    <m/>
    <m/>
    <n v="1989"/>
    <n v="35"/>
    <m/>
    <n v="1"/>
  </r>
  <r>
    <n v="593"/>
    <n v="9"/>
    <m/>
    <m/>
    <m/>
    <m/>
    <d v="2016-08-09T08:04:12"/>
    <d v="2016-08-09T08:14:06"/>
    <n v="3215"/>
    <s v="Central Ave           "/>
    <n v="40.746729899999998"/>
    <n v="-74.049250900000004"/>
    <n v="3195"/>
    <x v="3"/>
    <n v="40.730742625306583"/>
    <n v="-74.063783884048462"/>
    <n v="26229"/>
    <x v="0"/>
    <m/>
    <m/>
    <m/>
    <m/>
    <n v="1975"/>
    <n v="49"/>
    <m/>
    <n v="1"/>
  </r>
  <r>
    <n v="433"/>
    <n v="7"/>
    <m/>
    <m/>
    <m/>
    <m/>
    <d v="2016-08-09T08:04:52"/>
    <d v="2016-08-09T08:12:05"/>
    <n v="3214"/>
    <s v="Essex Light Rail      "/>
    <n v="40.712774199999998"/>
    <n v="-74.0364857"/>
    <n v="3202"/>
    <x v="15"/>
    <n v="40.727223500000001"/>
    <n v="-74.033758899999995"/>
    <n v="26267"/>
    <x v="0"/>
    <m/>
    <m/>
    <m/>
    <m/>
    <n v="1981"/>
    <n v="43"/>
    <m/>
    <n v="1"/>
  </r>
  <r>
    <n v="231"/>
    <n v="3"/>
    <m/>
    <m/>
    <m/>
    <m/>
    <d v="2016-08-09T08:05:09"/>
    <d v="2016-08-09T08:09:01"/>
    <n v="3270"/>
    <s v="Jersey &amp; 6th St       "/>
    <n v="40.725289107811321"/>
    <n v="-74.045571684837341"/>
    <n v="3186"/>
    <x v="5"/>
    <n v="40.71958611647166"/>
    <n v="-74.043117463588715"/>
    <n v="26318"/>
    <x v="0"/>
    <m/>
    <m/>
    <m/>
    <m/>
    <n v="1984"/>
    <n v="40"/>
    <m/>
    <n v="1"/>
  </r>
  <r>
    <n v="195"/>
    <n v="3"/>
    <m/>
    <m/>
    <m/>
    <m/>
    <d v="2016-08-09T08:06:15"/>
    <d v="2016-08-09T08:09:30"/>
    <n v="3194"/>
    <s v="McGinley Square       "/>
    <n v="40.725339925355797"/>
    <n v="-74.067622125148773"/>
    <n v="3195"/>
    <x v="3"/>
    <n v="40.730742625306583"/>
    <n v="-74.063783884048462"/>
    <n v="24539"/>
    <x v="0"/>
    <m/>
    <m/>
    <m/>
    <m/>
    <n v="1967"/>
    <n v="57"/>
    <m/>
    <n v="1"/>
  </r>
  <r>
    <n v="519"/>
    <n v="8"/>
    <m/>
    <m/>
    <m/>
    <m/>
    <d v="2016-08-09T08:07:09"/>
    <d v="2016-08-09T08:15:49"/>
    <n v="3215"/>
    <s v="Central Ave           "/>
    <n v="40.746729899999998"/>
    <n v="-74.049250900000004"/>
    <n v="3195"/>
    <x v="3"/>
    <n v="40.730742625306583"/>
    <n v="-74.063783884048462"/>
    <n v="26259"/>
    <x v="0"/>
    <m/>
    <m/>
    <m/>
    <m/>
    <n v="1954"/>
    <n v="70"/>
    <m/>
    <n v="1"/>
  </r>
  <r>
    <n v="282"/>
    <n v="4"/>
    <m/>
    <m/>
    <m/>
    <m/>
    <d v="2016-08-09T08:07:10"/>
    <d v="2016-08-09T08:11:52"/>
    <n v="3267"/>
    <s v="Morris Canal          "/>
    <n v="40.712418823756899"/>
    <n v="-74.038525521755219"/>
    <n v="3183"/>
    <x v="11"/>
    <n v="40.716246900000002"/>
    <n v="-74.033458800000005"/>
    <n v="24505"/>
    <x v="0"/>
    <m/>
    <m/>
    <m/>
    <m/>
    <n v="1985"/>
    <n v="39"/>
    <m/>
    <n v="1"/>
  </r>
  <r>
    <n v="305"/>
    <n v="5"/>
    <m/>
    <m/>
    <m/>
    <m/>
    <d v="2016-08-09T08:07:11"/>
    <d v="2016-08-09T08:12:16"/>
    <n v="3207"/>
    <s v="Oakland Ave           "/>
    <n v="40.737603700000001"/>
    <n v="-74.052478300000004"/>
    <n v="3195"/>
    <x v="3"/>
    <n v="40.730742625306583"/>
    <n v="-74.063783884048462"/>
    <n v="26253"/>
    <x v="0"/>
    <m/>
    <m/>
    <m/>
    <m/>
    <n v="1989"/>
    <n v="35"/>
    <m/>
    <n v="1"/>
  </r>
  <r>
    <n v="243"/>
    <n v="4"/>
    <m/>
    <m/>
    <m/>
    <m/>
    <d v="2016-08-09T08:07:36"/>
    <d v="2016-08-09T08:11:40"/>
    <n v="3194"/>
    <s v="McGinley Square       "/>
    <n v="40.725339925355797"/>
    <n v="-74.067622125148773"/>
    <n v="3195"/>
    <x v="3"/>
    <n v="40.730742625306583"/>
    <n v="-74.063783884048462"/>
    <n v="24583"/>
    <x v="0"/>
    <m/>
    <m/>
    <m/>
    <m/>
    <n v="1956"/>
    <n v="68"/>
    <m/>
    <n v="1"/>
  </r>
  <r>
    <n v="1092"/>
    <n v="18"/>
    <m/>
    <m/>
    <m/>
    <m/>
    <d v="2016-08-09T08:07:39"/>
    <d v="2016-08-09T08:25:51"/>
    <n v="3195"/>
    <s v="Sip Ave               "/>
    <n v="40.730742625306583"/>
    <n v="-74.063783884048462"/>
    <n v="3202"/>
    <x v="15"/>
    <n v="40.727223500000001"/>
    <n v="-74.033758899999995"/>
    <n v="26239"/>
    <x v="0"/>
    <m/>
    <m/>
    <m/>
    <m/>
    <n v="1983"/>
    <n v="41"/>
    <m/>
    <n v="1"/>
  </r>
  <r>
    <n v="1597"/>
    <n v="26"/>
    <m/>
    <m/>
    <m/>
    <m/>
    <d v="2016-08-09T08:08:58"/>
    <d v="2016-08-09T08:35:35"/>
    <n v="3201"/>
    <s v="Dey St                "/>
    <n v="40.737710999999997"/>
    <n v="-74.066920999999994"/>
    <n v="3199"/>
    <x v="21"/>
    <n v="40.728744800000001"/>
    <n v="-74.032108199999996"/>
    <n v="26153"/>
    <x v="0"/>
    <m/>
    <m/>
    <m/>
    <m/>
    <n v="1985"/>
    <n v="39"/>
    <m/>
    <n v="1"/>
  </r>
  <r>
    <n v="336"/>
    <n v="5"/>
    <m/>
    <m/>
    <m/>
    <m/>
    <d v="2016-08-09T08:09:01"/>
    <d v="2016-08-09T08:14:38"/>
    <n v="3203"/>
    <s v="Hamilton Park         "/>
    <n v="40.727595966000003"/>
    <n v="-74.044247311000007"/>
    <n v="3186"/>
    <x v="5"/>
    <n v="40.71958611647166"/>
    <n v="-74.043117463588715"/>
    <n v="24477"/>
    <x v="0"/>
    <m/>
    <m/>
    <m/>
    <m/>
    <n v="1968"/>
    <n v="56"/>
    <m/>
    <n v="1"/>
  </r>
  <r>
    <n v="299"/>
    <n v="4"/>
    <m/>
    <m/>
    <m/>
    <m/>
    <d v="2016-08-09T08:09:21"/>
    <d v="2016-08-09T08:14:20"/>
    <n v="3278"/>
    <s v="Monmouth and 6th      "/>
    <n v="40.725685483629007"/>
    <n v="-74.048790335655212"/>
    <n v="3186"/>
    <x v="5"/>
    <n v="40.71958611647166"/>
    <n v="-74.043117463588715"/>
    <n v="26174"/>
    <x v="0"/>
    <m/>
    <m/>
    <m/>
    <m/>
    <n v="1983"/>
    <n v="41"/>
    <m/>
    <n v="2"/>
  </r>
  <r>
    <n v="1172"/>
    <n v="19"/>
    <m/>
    <m/>
    <m/>
    <m/>
    <d v="2016-08-09T08:09:26"/>
    <d v="2016-08-09T08:28:58"/>
    <n v="3210"/>
    <s v="Pershing Field        "/>
    <n v="40.742677141000001"/>
    <n v="-74.051788633000001"/>
    <n v="3199"/>
    <x v="21"/>
    <n v="40.728744800000001"/>
    <n v="-74.032108199999996"/>
    <n v="24590"/>
    <x v="0"/>
    <m/>
    <m/>
    <m/>
    <m/>
    <n v="1980"/>
    <n v="44"/>
    <m/>
    <n v="1"/>
  </r>
  <r>
    <n v="1688"/>
    <n v="28"/>
    <m/>
    <m/>
    <m/>
    <m/>
    <d v="2016-08-09T08:09:39"/>
    <d v="2016-08-09T08:37:47"/>
    <n v="3203"/>
    <s v="Hamilton Park         "/>
    <n v="40.727595966000003"/>
    <n v="-74.044247311000007"/>
    <n v="3186"/>
    <x v="5"/>
    <n v="40.71958611647166"/>
    <n v="-74.043117463588715"/>
    <n v="24666"/>
    <x v="0"/>
    <m/>
    <m/>
    <m/>
    <m/>
    <n v="1960"/>
    <n v="64"/>
    <m/>
    <n v="1"/>
  </r>
  <r>
    <n v="195"/>
    <n v="3"/>
    <m/>
    <m/>
    <m/>
    <m/>
    <d v="2016-08-09T08:09:49"/>
    <d v="2016-08-09T08:13:05"/>
    <n v="3194"/>
    <s v="McGinley Square       "/>
    <n v="40.725339925355797"/>
    <n v="-74.067622125148773"/>
    <n v="3195"/>
    <x v="3"/>
    <n v="40.730742625306583"/>
    <n v="-74.063783884048462"/>
    <n v="26244"/>
    <x v="0"/>
    <m/>
    <m/>
    <m/>
    <m/>
    <n v="1972"/>
    <n v="52"/>
    <m/>
    <n v="1"/>
  </r>
  <r>
    <n v="389"/>
    <n v="6"/>
    <m/>
    <m/>
    <m/>
    <m/>
    <d v="2016-08-09T08:10:39"/>
    <d v="2016-08-09T08:17:08"/>
    <n v="3267"/>
    <s v="Morris Canal          "/>
    <n v="40.712418823756899"/>
    <n v="-74.038525521755219"/>
    <n v="3183"/>
    <x v="11"/>
    <n v="40.716246900000002"/>
    <n v="-74.033458800000005"/>
    <n v="24544"/>
    <x v="0"/>
    <m/>
    <m/>
    <m/>
    <m/>
    <n v="1977"/>
    <n v="47"/>
    <m/>
    <n v="1"/>
  </r>
  <r>
    <n v="361"/>
    <n v="6"/>
    <m/>
    <m/>
    <m/>
    <m/>
    <d v="2016-08-09T08:10:54"/>
    <d v="2016-08-09T08:16:56"/>
    <n v="3206"/>
    <s v="Hilltop               "/>
    <n v="40.7311689"/>
    <n v="-74.057573599999998"/>
    <n v="3186"/>
    <x v="5"/>
    <n v="40.71958611647166"/>
    <n v="-74.043117463588715"/>
    <n v="26203"/>
    <x v="0"/>
    <m/>
    <m/>
    <m/>
    <m/>
    <n v="1986"/>
    <n v="38"/>
    <m/>
    <n v="1"/>
  </r>
  <r>
    <n v="85"/>
    <n v="1"/>
    <m/>
    <m/>
    <m/>
    <m/>
    <d v="2016-08-09T08:11:01"/>
    <d v="2016-08-09T08:12:26"/>
    <n v="3184"/>
    <s v="Paulus Hook           "/>
    <n v="40.7141454"/>
    <n v="-74.033551900000006"/>
    <n v="3183"/>
    <x v="11"/>
    <n v="40.716246900000002"/>
    <n v="-74.033458800000005"/>
    <n v="26186"/>
    <x v="0"/>
    <m/>
    <m/>
    <m/>
    <m/>
    <n v="1977"/>
    <n v="47"/>
    <m/>
    <n v="1"/>
  </r>
  <r>
    <n v="267"/>
    <n v="4"/>
    <m/>
    <m/>
    <m/>
    <m/>
    <d v="2016-08-09T08:11:05"/>
    <d v="2016-08-09T08:15:33"/>
    <n v="3185"/>
    <s v="City Hall             "/>
    <n v="40.717732499999997"/>
    <n v="-74.043845000000005"/>
    <n v="3183"/>
    <x v="11"/>
    <n v="40.716246900000002"/>
    <n v="-74.033458800000005"/>
    <n v="24386"/>
    <x v="0"/>
    <m/>
    <m/>
    <m/>
    <m/>
    <n v="1970"/>
    <n v="54"/>
    <m/>
    <n v="1"/>
  </r>
  <r>
    <n v="459"/>
    <n v="7"/>
    <m/>
    <m/>
    <m/>
    <m/>
    <d v="2016-08-09T08:11:58"/>
    <d v="2016-08-09T08:19:38"/>
    <n v="3187"/>
    <s v="Warren St             "/>
    <n v="40.721123599999999"/>
    <n v="-74.038050949999999"/>
    <n v="3184"/>
    <x v="8"/>
    <n v="40.7141454"/>
    <n v="-74.033551900000006"/>
    <n v="26257"/>
    <x v="0"/>
    <m/>
    <m/>
    <m/>
    <m/>
    <n v="1984"/>
    <n v="40"/>
    <m/>
    <n v="1"/>
  </r>
  <r>
    <n v="239"/>
    <n v="3"/>
    <m/>
    <m/>
    <m/>
    <m/>
    <d v="2016-08-09T08:12:12"/>
    <d v="2016-08-09T08:16:12"/>
    <n v="3194"/>
    <s v="McGinley Square       "/>
    <n v="40.725339925355797"/>
    <n v="-74.067622125148773"/>
    <n v="3195"/>
    <x v="3"/>
    <n v="40.730742625306583"/>
    <n v="-74.063783884048462"/>
    <n v="26178"/>
    <x v="0"/>
    <m/>
    <m/>
    <m/>
    <m/>
    <n v="1984"/>
    <n v="40"/>
    <m/>
    <n v="1"/>
  </r>
  <r>
    <n v="228"/>
    <n v="3"/>
    <m/>
    <m/>
    <m/>
    <m/>
    <d v="2016-08-09T08:12:16"/>
    <d v="2016-08-09T08:16:05"/>
    <n v="3207"/>
    <s v="Oakland Ave           "/>
    <n v="40.737603700000001"/>
    <n v="-74.052478300000004"/>
    <n v="3220"/>
    <x v="24"/>
    <n v="40.734961020009514"/>
    <n v="-74.059503078460693"/>
    <n v="26223"/>
    <x v="0"/>
    <m/>
    <m/>
    <m/>
    <m/>
    <n v="1984"/>
    <n v="40"/>
    <m/>
    <n v="1"/>
  </r>
  <r>
    <n v="236"/>
    <n v="3"/>
    <m/>
    <m/>
    <m/>
    <m/>
    <d v="2016-08-09T08:12:31"/>
    <d v="2016-08-09T08:16:28"/>
    <n v="3194"/>
    <s v="McGinley Square       "/>
    <n v="40.725339925355797"/>
    <n v="-74.067622125148773"/>
    <n v="3195"/>
    <x v="3"/>
    <n v="40.730742625306583"/>
    <n v="-74.063783884048462"/>
    <n v="26316"/>
    <x v="0"/>
    <m/>
    <m/>
    <m/>
    <m/>
    <n v="1990"/>
    <n v="34"/>
    <m/>
    <n v="1"/>
  </r>
  <r>
    <n v="379"/>
    <n v="6"/>
    <m/>
    <m/>
    <m/>
    <m/>
    <d v="2016-08-09T08:12:48"/>
    <d v="2016-08-09T08:19:07"/>
    <n v="3203"/>
    <s v="Hamilton Park         "/>
    <n v="40.727595966000003"/>
    <n v="-74.044247311000007"/>
    <n v="3202"/>
    <x v="15"/>
    <n v="40.727223500000001"/>
    <n v="-74.033758899999995"/>
    <n v="24573"/>
    <x v="0"/>
    <m/>
    <m/>
    <m/>
    <m/>
    <n v="1980"/>
    <n v="44"/>
    <m/>
    <n v="1"/>
  </r>
  <r>
    <n v="209"/>
    <n v="3"/>
    <m/>
    <m/>
    <m/>
    <m/>
    <d v="2016-08-09T08:13:01"/>
    <d v="2016-08-09T08:16:30"/>
    <n v="3187"/>
    <s v="Warren St             "/>
    <n v="40.721123599999999"/>
    <n v="-74.038050949999999"/>
    <n v="3183"/>
    <x v="11"/>
    <n v="40.716246900000002"/>
    <n v="-74.033458800000005"/>
    <n v="24516"/>
    <x v="0"/>
    <m/>
    <m/>
    <m/>
    <m/>
    <n v="1976"/>
    <n v="48"/>
    <m/>
    <n v="1"/>
  </r>
  <r>
    <n v="496"/>
    <n v="8"/>
    <m/>
    <m/>
    <m/>
    <m/>
    <d v="2016-08-09T08:13:04"/>
    <d v="2016-08-09T08:21:21"/>
    <n v="3213"/>
    <s v="Van Vorst Park        "/>
    <n v="40.718488919999999"/>
    <n v="-74.047726624999996"/>
    <n v="3184"/>
    <x v="8"/>
    <n v="40.7141454"/>
    <n v="-74.033551900000006"/>
    <n v="24432"/>
    <x v="0"/>
    <m/>
    <m/>
    <m/>
    <m/>
    <n v="1980"/>
    <n v="44"/>
    <m/>
    <n v="1"/>
  </r>
  <r>
    <n v="349"/>
    <n v="5"/>
    <m/>
    <m/>
    <m/>
    <m/>
    <d v="2016-08-09T08:13:45"/>
    <d v="2016-08-09T08:19:34"/>
    <n v="3201"/>
    <s v="Dey St                "/>
    <n v="40.737710999999997"/>
    <n v="-74.066920999999994"/>
    <n v="3195"/>
    <x v="3"/>
    <n v="40.730742625306583"/>
    <n v="-74.063783884048462"/>
    <n v="24709"/>
    <x v="0"/>
    <m/>
    <m/>
    <m/>
    <m/>
    <n v="1962"/>
    <n v="62"/>
    <m/>
    <n v="1"/>
  </r>
  <r>
    <n v="1153"/>
    <n v="19"/>
    <m/>
    <m/>
    <m/>
    <m/>
    <d v="2016-08-09T08:14:13"/>
    <d v="2016-08-09T08:33:27"/>
    <n v="3207"/>
    <s v="Oakland Ave           "/>
    <n v="40.737603700000001"/>
    <n v="-74.052478300000004"/>
    <n v="3183"/>
    <x v="11"/>
    <n v="40.716246900000002"/>
    <n v="-74.033458800000005"/>
    <n v="26184"/>
    <x v="0"/>
    <m/>
    <m/>
    <m/>
    <m/>
    <m/>
    <s v=""/>
    <m/>
    <n v="0"/>
  </r>
  <r>
    <n v="394"/>
    <n v="6"/>
    <m/>
    <m/>
    <m/>
    <m/>
    <d v="2016-08-09T08:15:02"/>
    <d v="2016-08-09T08:21:36"/>
    <n v="3203"/>
    <s v="Hamilton Park         "/>
    <n v="40.727595966000003"/>
    <n v="-74.044247311000007"/>
    <n v="3202"/>
    <x v="15"/>
    <n v="40.727223500000001"/>
    <n v="-74.033758899999995"/>
    <n v="26176"/>
    <x v="0"/>
    <m/>
    <m/>
    <m/>
    <m/>
    <n v="1954"/>
    <n v="70"/>
    <m/>
    <n v="1"/>
  </r>
  <r>
    <n v="334"/>
    <n v="5"/>
    <m/>
    <m/>
    <m/>
    <m/>
    <d v="2016-08-09T08:15:18"/>
    <d v="2016-08-09T08:20:53"/>
    <n v="3187"/>
    <s v="Warren St             "/>
    <n v="40.721123599999999"/>
    <n v="-74.038050949999999"/>
    <n v="3183"/>
    <x v="11"/>
    <n v="40.716246900000002"/>
    <n v="-74.033458800000005"/>
    <n v="26151"/>
    <x v="0"/>
    <m/>
    <m/>
    <m/>
    <m/>
    <n v="1985"/>
    <n v="39"/>
    <m/>
    <n v="2"/>
  </r>
  <r>
    <n v="304"/>
    <n v="5"/>
    <m/>
    <m/>
    <m/>
    <m/>
    <d v="2016-08-09T08:15:29"/>
    <d v="2016-08-09T08:20:33"/>
    <n v="3195"/>
    <s v="Sip Ave               "/>
    <n v="40.730742625306583"/>
    <n v="-74.063783884048462"/>
    <n v="3201"/>
    <x v="22"/>
    <n v="40.737710999999997"/>
    <n v="-74.066920999999994"/>
    <n v="24710"/>
    <x v="0"/>
    <m/>
    <m/>
    <m/>
    <m/>
    <n v="1962"/>
    <n v="62"/>
    <m/>
    <n v="1"/>
  </r>
  <r>
    <n v="145"/>
    <n v="2"/>
    <m/>
    <m/>
    <m/>
    <m/>
    <d v="2016-08-09T08:15:34"/>
    <d v="2016-08-09T08:17:59"/>
    <n v="3214"/>
    <s v="Essex Light Rail      "/>
    <n v="40.712774199999998"/>
    <n v="-74.0364857"/>
    <n v="3276"/>
    <x v="6"/>
    <n v="40.714584035358932"/>
    <n v="-74.042817056179047"/>
    <n v="24388"/>
    <x v="0"/>
    <m/>
    <m/>
    <m/>
    <m/>
    <n v="1976"/>
    <n v="48"/>
    <m/>
    <n v="1"/>
  </r>
  <r>
    <n v="83"/>
    <n v="1"/>
    <m/>
    <m/>
    <m/>
    <m/>
    <d v="2016-08-09T08:15:37"/>
    <d v="2016-08-09T08:17:01"/>
    <n v="3183"/>
    <s v="Exchange Place        "/>
    <n v="40.716246900000002"/>
    <n v="-74.033458800000005"/>
    <n v="3184"/>
    <x v="8"/>
    <n v="40.7141454"/>
    <n v="-74.033551900000006"/>
    <n v="24505"/>
    <x v="0"/>
    <m/>
    <m/>
    <m/>
    <m/>
    <n v="1975"/>
    <n v="49"/>
    <m/>
    <n v="1"/>
  </r>
  <r>
    <n v="289"/>
    <n v="4"/>
    <m/>
    <m/>
    <m/>
    <m/>
    <d v="2016-08-09T08:15:47"/>
    <d v="2016-08-09T08:20:36"/>
    <n v="3186"/>
    <s v="Grove St PATH         "/>
    <n v="40.71958611647166"/>
    <n v="-74.043117463588715"/>
    <n v="3205"/>
    <x v="25"/>
    <n v="40.716539780991937"/>
    <n v="-74.049637913703904"/>
    <n v="24616"/>
    <x v="0"/>
    <m/>
    <m/>
    <m/>
    <m/>
    <n v="1967"/>
    <n v="57"/>
    <m/>
    <n v="2"/>
  </r>
  <r>
    <n v="690"/>
    <n v="11"/>
    <m/>
    <m/>
    <m/>
    <m/>
    <d v="2016-08-09T08:16:30"/>
    <d v="2016-08-09T08:28:01"/>
    <n v="3196"/>
    <s v="Riverview Park        "/>
    <n v="40.744318700000001"/>
    <n v="-74.043990899999997"/>
    <n v="3202"/>
    <x v="15"/>
    <n v="40.727223500000001"/>
    <n v="-74.033758899999995"/>
    <n v="26160"/>
    <x v="0"/>
    <m/>
    <m/>
    <m/>
    <m/>
    <n v="1989"/>
    <n v="35"/>
    <m/>
    <n v="1"/>
  </r>
  <r>
    <n v="206"/>
    <n v="3"/>
    <m/>
    <m/>
    <m/>
    <m/>
    <d v="2016-08-09T08:17:51"/>
    <d v="2016-08-09T08:21:17"/>
    <n v="3187"/>
    <s v="Warren St             "/>
    <n v="40.721123599999999"/>
    <n v="-74.038050949999999"/>
    <n v="3186"/>
    <x v="5"/>
    <n v="40.71958611647166"/>
    <n v="-74.043117463588715"/>
    <n v="26165"/>
    <x v="0"/>
    <m/>
    <m/>
    <m/>
    <m/>
    <n v="1990"/>
    <n v="34"/>
    <m/>
    <n v="1"/>
  </r>
  <r>
    <n v="241"/>
    <n v="4"/>
    <m/>
    <m/>
    <m/>
    <m/>
    <d v="2016-08-09T08:18:29"/>
    <d v="2016-08-09T08:22:30"/>
    <n v="3278"/>
    <s v="Monmouth and 6th      "/>
    <n v="40.725685483629007"/>
    <n v="-74.048790335655212"/>
    <n v="3186"/>
    <x v="5"/>
    <n v="40.71958611647166"/>
    <n v="-74.043117463588715"/>
    <n v="24596"/>
    <x v="0"/>
    <m/>
    <m/>
    <m/>
    <m/>
    <n v="1981"/>
    <n v="43"/>
    <m/>
    <n v="1"/>
  </r>
  <r>
    <n v="370"/>
    <n v="6"/>
    <m/>
    <m/>
    <m/>
    <m/>
    <d v="2016-08-09T08:18:50"/>
    <d v="2016-08-09T08:25:00"/>
    <n v="3203"/>
    <s v="Hamilton Park         "/>
    <n v="40.727595966000003"/>
    <n v="-74.044247311000007"/>
    <n v="3186"/>
    <x v="5"/>
    <n v="40.71958611647166"/>
    <n v="-74.043117463588715"/>
    <n v="24714"/>
    <x v="0"/>
    <m/>
    <m/>
    <m/>
    <m/>
    <n v="1958"/>
    <n v="66"/>
    <m/>
    <n v="1"/>
  </r>
  <r>
    <n v="515"/>
    <n v="8"/>
    <m/>
    <m/>
    <m/>
    <m/>
    <d v="2016-08-09T08:18:49"/>
    <d v="2016-08-09T08:27:25"/>
    <n v="3209"/>
    <s v="Brunswick St          "/>
    <n v="40.724176499999999"/>
    <n v="-74.050656399999994"/>
    <n v="3202"/>
    <x v="15"/>
    <n v="40.727223500000001"/>
    <n v="-74.033758899999995"/>
    <n v="26260"/>
    <x v="0"/>
    <m/>
    <m/>
    <m/>
    <m/>
    <n v="1969"/>
    <n v="55"/>
    <m/>
    <n v="1"/>
  </r>
  <r>
    <n v="252"/>
    <n v="4"/>
    <m/>
    <m/>
    <m/>
    <m/>
    <d v="2016-08-09T08:18:55"/>
    <d v="2016-08-09T08:23:07"/>
    <n v="3276"/>
    <s v="Marin Light Rail      "/>
    <n v="40.714584035358932"/>
    <n v="-74.042817056179047"/>
    <n v="3186"/>
    <x v="5"/>
    <n v="40.71958611647166"/>
    <n v="-74.043117463588715"/>
    <n v="24631"/>
    <x v="0"/>
    <m/>
    <m/>
    <m/>
    <m/>
    <n v="1980"/>
    <n v="44"/>
    <m/>
    <n v="1"/>
  </r>
  <r>
    <n v="517"/>
    <n v="8"/>
    <m/>
    <m/>
    <m/>
    <m/>
    <d v="2016-08-09T08:19:01"/>
    <d v="2016-08-09T08:27:39"/>
    <n v="3279"/>
    <s v="Dixon Mills           "/>
    <n v="40.721630142638354"/>
    <n v="-74.04996782541275"/>
    <n v="3183"/>
    <x v="11"/>
    <n v="40.716246900000002"/>
    <n v="-74.033458800000005"/>
    <n v="24633"/>
    <x v="0"/>
    <m/>
    <m/>
    <m/>
    <m/>
    <n v="1984"/>
    <n v="40"/>
    <m/>
    <n v="1"/>
  </r>
  <r>
    <n v="395"/>
    <n v="6"/>
    <m/>
    <m/>
    <m/>
    <m/>
    <d v="2016-08-09T08:19:07"/>
    <d v="2016-08-09T08:25:42"/>
    <n v="3267"/>
    <s v="Morris Canal          "/>
    <n v="40.712418823756899"/>
    <n v="-74.038525521755219"/>
    <n v="3183"/>
    <x v="11"/>
    <n v="40.716246900000002"/>
    <n v="-74.033458800000005"/>
    <n v="26164"/>
    <x v="0"/>
    <m/>
    <m/>
    <m/>
    <m/>
    <n v="1980"/>
    <n v="44"/>
    <m/>
    <n v="1"/>
  </r>
  <r>
    <n v="489"/>
    <n v="8"/>
    <m/>
    <m/>
    <m/>
    <m/>
    <d v="2016-08-09T08:19:33"/>
    <d v="2016-08-09T08:27:42"/>
    <n v="3276"/>
    <s v="Marin Light Rail      "/>
    <n v="40.714584035358932"/>
    <n v="-74.042817056179047"/>
    <n v="3202"/>
    <x v="15"/>
    <n v="40.727223500000001"/>
    <n v="-74.033758899999995"/>
    <n v="24420"/>
    <x v="0"/>
    <m/>
    <m/>
    <m/>
    <m/>
    <n v="1978"/>
    <n v="46"/>
    <m/>
    <n v="1"/>
  </r>
  <r>
    <n v="332"/>
    <n v="5"/>
    <m/>
    <m/>
    <m/>
    <m/>
    <d v="2016-08-09T08:19:44"/>
    <d v="2016-08-09T08:25:16"/>
    <n v="3203"/>
    <s v="Hamilton Park         "/>
    <n v="40.727595966000003"/>
    <n v="-74.044247311000007"/>
    <n v="3186"/>
    <x v="5"/>
    <n v="40.71958611647166"/>
    <n v="-74.043117463588715"/>
    <n v="24654"/>
    <x v="0"/>
    <m/>
    <m/>
    <m/>
    <m/>
    <n v="1979"/>
    <n v="45"/>
    <m/>
    <n v="1"/>
  </r>
  <r>
    <n v="900"/>
    <n v="15"/>
    <m/>
    <m/>
    <m/>
    <m/>
    <d v="2016-08-09T08:19:58"/>
    <d v="2016-08-09T08:34:58"/>
    <n v="3276"/>
    <s v="Marin Light Rail      "/>
    <n v="40.714584035358932"/>
    <n v="-74.042817056179047"/>
    <n v="3202"/>
    <x v="15"/>
    <n v="40.727223500000001"/>
    <n v="-74.033758899999995"/>
    <n v="26245"/>
    <x v="0"/>
    <m/>
    <m/>
    <m/>
    <m/>
    <n v="1985"/>
    <n v="39"/>
    <m/>
    <n v="2"/>
  </r>
  <r>
    <n v="510"/>
    <n v="8"/>
    <m/>
    <m/>
    <m/>
    <m/>
    <d v="2016-08-09T08:20:03"/>
    <d v="2016-08-09T08:28:34"/>
    <n v="3207"/>
    <s v="Oakland Ave           "/>
    <n v="40.737603700000001"/>
    <n v="-74.052478300000004"/>
    <n v="3211"/>
    <x v="14"/>
    <n v="40.721525149999998"/>
    <n v="-74.046304543000005"/>
    <n v="26169"/>
    <x v="0"/>
    <m/>
    <m/>
    <m/>
    <m/>
    <n v="1976"/>
    <n v="48"/>
    <m/>
    <n v="2"/>
  </r>
  <r>
    <n v="293"/>
    <n v="4"/>
    <m/>
    <m/>
    <m/>
    <m/>
    <d v="2016-08-09T08:20:10"/>
    <d v="2016-08-09T08:25:04"/>
    <n v="3276"/>
    <s v="Marin Light Rail      "/>
    <n v="40.714584035358932"/>
    <n v="-74.042817056179047"/>
    <n v="3184"/>
    <x v="8"/>
    <n v="40.7141454"/>
    <n v="-74.033551900000006"/>
    <n v="26156"/>
    <x v="0"/>
    <m/>
    <m/>
    <m/>
    <m/>
    <n v="1984"/>
    <n v="40"/>
    <m/>
    <n v="1"/>
  </r>
  <r>
    <n v="379"/>
    <n v="6"/>
    <m/>
    <m/>
    <m/>
    <m/>
    <d v="2016-08-09T08:20:25"/>
    <d v="2016-08-09T08:26:44"/>
    <n v="3205"/>
    <s v="JC Medical Center     "/>
    <n v="40.716539780991937"/>
    <n v="-74.049637913703904"/>
    <n v="3214"/>
    <x v="19"/>
    <n v="40.712774199999998"/>
    <n v="-74.0364857"/>
    <n v="24668"/>
    <x v="0"/>
    <m/>
    <m/>
    <m/>
    <m/>
    <n v="1977"/>
    <n v="47"/>
    <m/>
    <n v="2"/>
  </r>
  <r>
    <n v="632"/>
    <n v="10"/>
    <m/>
    <m/>
    <m/>
    <m/>
    <d v="2016-08-09T08:20:34"/>
    <d v="2016-08-09T08:31:07"/>
    <n v="3213"/>
    <s v="Van Vorst Park        "/>
    <n v="40.718488919999999"/>
    <n v="-74.047726624999996"/>
    <n v="3202"/>
    <x v="15"/>
    <n v="40.727223500000001"/>
    <n v="-74.033758899999995"/>
    <n v="24443"/>
    <x v="0"/>
    <m/>
    <m/>
    <m/>
    <m/>
    <n v="1988"/>
    <n v="36"/>
    <m/>
    <n v="1"/>
  </r>
  <r>
    <n v="273"/>
    <n v="4"/>
    <m/>
    <m/>
    <m/>
    <m/>
    <d v="2016-08-09T08:20:41"/>
    <d v="2016-08-09T08:25:15"/>
    <n v="3199"/>
    <s v="Newport Pkwy          "/>
    <n v="40.728744800000001"/>
    <n v="-74.032108199999996"/>
    <n v="3187"/>
    <x v="16"/>
    <n v="40.721123599999999"/>
    <n v="-74.038050949999999"/>
    <n v="24541"/>
    <x v="0"/>
    <m/>
    <m/>
    <m/>
    <m/>
    <n v="1983"/>
    <n v="41"/>
    <m/>
    <n v="1"/>
  </r>
  <r>
    <n v="823"/>
    <n v="13"/>
    <m/>
    <m/>
    <m/>
    <m/>
    <d v="2016-08-09T08:20:45"/>
    <d v="2016-08-09T08:34:28"/>
    <n v="3195"/>
    <s v="Sip Ave               "/>
    <n v="40.730742625306583"/>
    <n v="-74.063783884048462"/>
    <n v="3211"/>
    <x v="14"/>
    <n v="40.721525149999998"/>
    <n v="-74.046304543000005"/>
    <n v="24709"/>
    <x v="0"/>
    <m/>
    <m/>
    <m/>
    <m/>
    <n v="1971"/>
    <n v="53"/>
    <m/>
    <n v="1"/>
  </r>
  <r>
    <n v="169"/>
    <n v="2"/>
    <m/>
    <m/>
    <m/>
    <m/>
    <d v="2016-08-09T08:21:01"/>
    <d v="2016-08-09T08:23:51"/>
    <n v="3213"/>
    <s v="Van Vorst Park        "/>
    <n v="40.718488919999999"/>
    <n v="-74.047726624999996"/>
    <n v="3186"/>
    <x v="5"/>
    <n v="40.71958611647166"/>
    <n v="-74.043117463588715"/>
    <n v="24549"/>
    <x v="0"/>
    <m/>
    <m/>
    <m/>
    <m/>
    <n v="1983"/>
    <n v="41"/>
    <m/>
    <n v="1"/>
  </r>
  <r>
    <n v="374"/>
    <n v="6"/>
    <m/>
    <m/>
    <m/>
    <m/>
    <d v="2016-08-09T08:21:26"/>
    <d v="2016-08-09T08:27:40"/>
    <n v="3209"/>
    <s v="Brunswick St          "/>
    <n v="40.724176499999999"/>
    <n v="-74.050656399999994"/>
    <n v="3186"/>
    <x v="5"/>
    <n v="40.71958611647166"/>
    <n v="-74.043117463588715"/>
    <n v="24437"/>
    <x v="0"/>
    <m/>
    <m/>
    <m/>
    <m/>
    <n v="1986"/>
    <n v="38"/>
    <m/>
    <n v="1"/>
  </r>
  <r>
    <n v="427"/>
    <n v="7"/>
    <m/>
    <m/>
    <m/>
    <m/>
    <d v="2016-08-09T08:21:31"/>
    <d v="2016-08-09T08:28:39"/>
    <n v="3276"/>
    <s v="Marin Light Rail      "/>
    <n v="40.714584035358932"/>
    <n v="-74.042817056179047"/>
    <n v="3183"/>
    <x v="11"/>
    <n v="40.716246900000002"/>
    <n v="-74.033458800000005"/>
    <n v="24388"/>
    <x v="0"/>
    <m/>
    <m/>
    <m/>
    <m/>
    <n v="1991"/>
    <n v="33"/>
    <m/>
    <n v="1"/>
  </r>
  <r>
    <n v="683"/>
    <n v="11"/>
    <m/>
    <m/>
    <m/>
    <m/>
    <d v="2016-08-09T08:21:54"/>
    <d v="2016-08-09T08:33:17"/>
    <n v="3215"/>
    <s v="Central Ave           "/>
    <n v="40.746729899999998"/>
    <n v="-74.049250900000004"/>
    <n v="3195"/>
    <x v="3"/>
    <n v="40.730742625306583"/>
    <n v="-74.063783884048462"/>
    <n v="24655"/>
    <x v="0"/>
    <m/>
    <m/>
    <m/>
    <m/>
    <n v="1984"/>
    <n v="40"/>
    <m/>
    <n v="1"/>
  </r>
  <r>
    <n v="812"/>
    <n v="13"/>
    <m/>
    <m/>
    <m/>
    <m/>
    <d v="2016-08-09T08:21:53"/>
    <d v="2016-08-09T08:35:26"/>
    <n v="3209"/>
    <s v="Brunswick St          "/>
    <n v="40.724176499999999"/>
    <n v="-74.050656399999994"/>
    <n v="3184"/>
    <x v="8"/>
    <n v="40.7141454"/>
    <n v="-74.033551900000006"/>
    <n v="24415"/>
    <x v="0"/>
    <m/>
    <m/>
    <m/>
    <m/>
    <n v="1984"/>
    <n v="40"/>
    <m/>
    <n v="2"/>
  </r>
  <r>
    <n v="680"/>
    <n v="11"/>
    <m/>
    <m/>
    <m/>
    <m/>
    <d v="2016-08-09T08:22:00"/>
    <d v="2016-08-09T08:33:20"/>
    <n v="3209"/>
    <s v="Brunswick St          "/>
    <n v="40.724176499999999"/>
    <n v="-74.050656399999994"/>
    <n v="3192"/>
    <x v="10"/>
    <n v="40.711242300000002"/>
    <n v="-74.055701299999996"/>
    <n v="26270"/>
    <x v="0"/>
    <m/>
    <m/>
    <m/>
    <m/>
    <n v="1977"/>
    <n v="47"/>
    <m/>
    <n v="2"/>
  </r>
  <r>
    <n v="425"/>
    <n v="7"/>
    <m/>
    <m/>
    <m/>
    <m/>
    <d v="2016-08-09T08:22:43"/>
    <d v="2016-08-09T08:29:49"/>
    <n v="3267"/>
    <s v="Morris Canal          "/>
    <n v="40.712418823756899"/>
    <n v="-74.038525521755219"/>
    <n v="3202"/>
    <x v="15"/>
    <n v="40.727223500000001"/>
    <n v="-74.033758899999995"/>
    <n v="24687"/>
    <x v="0"/>
    <m/>
    <m/>
    <m/>
    <m/>
    <n v="1978"/>
    <n v="46"/>
    <m/>
    <n v="1"/>
  </r>
  <r>
    <n v="767"/>
    <n v="12"/>
    <m/>
    <m/>
    <m/>
    <m/>
    <d v="2016-08-09T08:22:49"/>
    <d v="2016-08-09T08:35:37"/>
    <n v="3220"/>
    <s v="5 Corners Library     "/>
    <n v="40.734961020009514"/>
    <n v="-74.059503078460693"/>
    <n v="3183"/>
    <x v="11"/>
    <n v="40.716246900000002"/>
    <n v="-74.033458800000005"/>
    <n v="26255"/>
    <x v="0"/>
    <m/>
    <m/>
    <m/>
    <m/>
    <n v="1969"/>
    <n v="55"/>
    <m/>
    <n v="1"/>
  </r>
  <r>
    <n v="211"/>
    <n v="3"/>
    <m/>
    <m/>
    <m/>
    <m/>
    <d v="2016-08-09T08:24:23"/>
    <d v="2016-08-09T08:27:54"/>
    <n v="3267"/>
    <s v="Morris Canal          "/>
    <n v="40.712418823756899"/>
    <n v="-74.038525521755219"/>
    <n v="3183"/>
    <x v="11"/>
    <n v="40.716246900000002"/>
    <n v="-74.033458800000005"/>
    <n v="24672"/>
    <x v="0"/>
    <m/>
    <m/>
    <m/>
    <m/>
    <n v="1985"/>
    <n v="39"/>
    <m/>
    <n v="1"/>
  </r>
  <r>
    <n v="407"/>
    <n v="6"/>
    <m/>
    <m/>
    <m/>
    <m/>
    <d v="2016-08-09T08:24:23"/>
    <d v="2016-08-09T08:31:11"/>
    <n v="3267"/>
    <s v="Morris Canal          "/>
    <n v="40.712418823756899"/>
    <n v="-74.038525521755219"/>
    <n v="3185"/>
    <x v="13"/>
    <n v="40.717732499999997"/>
    <n v="-74.043845000000005"/>
    <n v="24387"/>
    <x v="0"/>
    <m/>
    <m/>
    <m/>
    <m/>
    <n v="1974"/>
    <n v="50"/>
    <m/>
    <n v="2"/>
  </r>
  <r>
    <n v="791"/>
    <n v="13"/>
    <m/>
    <m/>
    <m/>
    <m/>
    <d v="2016-08-09T08:24:49"/>
    <d v="2016-08-09T08:38:01"/>
    <n v="3197"/>
    <s v="North St              "/>
    <n v="40.752558999999998"/>
    <n v="-74.044725"/>
    <n v="3195"/>
    <x v="3"/>
    <n v="40.730742625306583"/>
    <n v="-74.063783884048462"/>
    <n v="24447"/>
    <x v="0"/>
    <m/>
    <m/>
    <m/>
    <m/>
    <n v="1975"/>
    <n v="49"/>
    <m/>
    <n v="1"/>
  </r>
  <r>
    <n v="176"/>
    <n v="2"/>
    <m/>
    <m/>
    <m/>
    <m/>
    <d v="2016-08-09T08:25:03"/>
    <d v="2016-08-09T08:27:59"/>
    <n v="3276"/>
    <s v="Marin Light Rail      "/>
    <n v="40.714584035358932"/>
    <n v="-74.042817056179047"/>
    <n v="3214"/>
    <x v="19"/>
    <n v="40.712774199999998"/>
    <n v="-74.0364857"/>
    <n v="26167"/>
    <x v="0"/>
    <m/>
    <m/>
    <m/>
    <m/>
    <n v="1976"/>
    <n v="48"/>
    <m/>
    <n v="1"/>
  </r>
  <r>
    <n v="2608"/>
    <n v="43"/>
    <m/>
    <m/>
    <m/>
    <m/>
    <d v="2016-08-09T08:25:04"/>
    <d v="2016-08-09T09:08:33"/>
    <n v="3199"/>
    <s v="Newport Pkwy          "/>
    <n v="40.728744800000001"/>
    <n v="-74.032108199999996"/>
    <n v="3199"/>
    <x v="21"/>
    <n v="40.728744800000001"/>
    <n v="-74.032108199999996"/>
    <n v="26182"/>
    <x v="0"/>
    <m/>
    <m/>
    <m/>
    <m/>
    <n v="1995"/>
    <n v="29"/>
    <m/>
    <n v="1"/>
  </r>
  <r>
    <n v="2585"/>
    <n v="43"/>
    <m/>
    <m/>
    <m/>
    <m/>
    <d v="2016-08-09T08:25:24"/>
    <d v="2016-08-09T09:08:29"/>
    <n v="3199"/>
    <s v="Newport Pkwy          "/>
    <n v="40.728744800000001"/>
    <n v="-74.032108199999996"/>
    <n v="3199"/>
    <x v="21"/>
    <n v="40.728744800000001"/>
    <n v="-74.032108199999996"/>
    <n v="26205"/>
    <x v="0"/>
    <m/>
    <m/>
    <m/>
    <m/>
    <n v="1972"/>
    <n v="52"/>
    <m/>
    <n v="1"/>
  </r>
  <r>
    <n v="276"/>
    <n v="4"/>
    <m/>
    <m/>
    <m/>
    <m/>
    <d v="2016-08-09T08:26:08"/>
    <d v="2016-08-09T08:30:45"/>
    <n v="3209"/>
    <s v="Brunswick St          "/>
    <n v="40.724176499999999"/>
    <n v="-74.050656399999994"/>
    <n v="3186"/>
    <x v="5"/>
    <n v="40.71958611647166"/>
    <n v="-74.043117463588715"/>
    <n v="24703"/>
    <x v="0"/>
    <m/>
    <m/>
    <m/>
    <m/>
    <n v="1984"/>
    <n v="40"/>
    <m/>
    <n v="1"/>
  </r>
  <r>
    <n v="162"/>
    <n v="2"/>
    <m/>
    <m/>
    <m/>
    <m/>
    <d v="2016-08-09T08:27:39"/>
    <d v="2016-08-09T08:30:22"/>
    <n v="3272"/>
    <s v="Jersey &amp; 3rd          "/>
    <n v="40.723331586464361"/>
    <n v="-74.045952558517442"/>
    <n v="3186"/>
    <x v="5"/>
    <n v="40.71958611647166"/>
    <n v="-74.043117463588715"/>
    <n v="24521"/>
    <x v="0"/>
    <m/>
    <m/>
    <m/>
    <m/>
    <n v="1986"/>
    <n v="38"/>
    <m/>
    <n v="2"/>
  </r>
  <r>
    <n v="255"/>
    <n v="4"/>
    <m/>
    <m/>
    <m/>
    <m/>
    <d v="2016-08-09T08:27:42"/>
    <d v="2016-08-09T08:31:58"/>
    <n v="3209"/>
    <s v="Brunswick St          "/>
    <n v="40.724176499999999"/>
    <n v="-74.050656399999994"/>
    <n v="3186"/>
    <x v="5"/>
    <n v="40.71958611647166"/>
    <n v="-74.043117463588715"/>
    <n v="24601"/>
    <x v="0"/>
    <m/>
    <m/>
    <m/>
    <m/>
    <n v="1981"/>
    <n v="43"/>
    <m/>
    <n v="1"/>
  </r>
  <r>
    <n v="412"/>
    <n v="6"/>
    <m/>
    <m/>
    <m/>
    <m/>
    <d v="2016-08-09T08:27:50"/>
    <d v="2016-08-09T08:34:43"/>
    <n v="3207"/>
    <s v="Oakland Ave           "/>
    <n v="40.737603700000001"/>
    <n v="-74.052478300000004"/>
    <n v="3195"/>
    <x v="3"/>
    <n v="40.730742625306583"/>
    <n v="-74.063783884048462"/>
    <n v="24492"/>
    <x v="0"/>
    <m/>
    <m/>
    <m/>
    <m/>
    <n v="1981"/>
    <n v="43"/>
    <m/>
    <n v="1"/>
  </r>
  <r>
    <n v="268"/>
    <n v="4"/>
    <m/>
    <m/>
    <m/>
    <m/>
    <d v="2016-08-09T08:27:51"/>
    <d v="2016-08-09T08:32:19"/>
    <n v="3203"/>
    <s v="Hamilton Park         "/>
    <n v="40.727595966000003"/>
    <n v="-74.044247311000007"/>
    <n v="3186"/>
    <x v="5"/>
    <n v="40.71958611647166"/>
    <n v="-74.043117463588715"/>
    <n v="26193"/>
    <x v="0"/>
    <m/>
    <m/>
    <m/>
    <m/>
    <n v="1984"/>
    <n v="40"/>
    <m/>
    <n v="2"/>
  </r>
  <r>
    <n v="361"/>
    <n v="6"/>
    <m/>
    <m/>
    <m/>
    <m/>
    <d v="2016-08-09T08:27:53"/>
    <d v="2016-08-09T08:33:55"/>
    <n v="3207"/>
    <s v="Oakland Ave           "/>
    <n v="40.737603700000001"/>
    <n v="-74.052478300000004"/>
    <n v="3195"/>
    <x v="3"/>
    <n v="40.730742625306583"/>
    <n v="-74.063783884048462"/>
    <n v="24724"/>
    <x v="0"/>
    <m/>
    <m/>
    <m/>
    <m/>
    <n v="1983"/>
    <n v="41"/>
    <m/>
    <n v="2"/>
  </r>
  <r>
    <n v="160"/>
    <n v="2"/>
    <m/>
    <m/>
    <m/>
    <m/>
    <d v="2016-08-09T08:27:55"/>
    <d v="2016-08-09T08:30:36"/>
    <n v="3214"/>
    <s v="Essex Light Rail      "/>
    <n v="40.712774199999998"/>
    <n v="-74.0364857"/>
    <n v="3183"/>
    <x v="11"/>
    <n v="40.716246900000002"/>
    <n v="-74.033458800000005"/>
    <n v="24604"/>
    <x v="0"/>
    <m/>
    <m/>
    <m/>
    <m/>
    <n v="1990"/>
    <n v="34"/>
    <m/>
    <n v="1"/>
  </r>
  <r>
    <n v="171"/>
    <n v="2"/>
    <m/>
    <m/>
    <m/>
    <m/>
    <d v="2016-08-09T08:28:03"/>
    <d v="2016-08-09T08:30:55"/>
    <n v="3196"/>
    <s v="Riverview Park        "/>
    <n v="40.744318700000001"/>
    <n v="-74.043990899999997"/>
    <n v="3198"/>
    <x v="41"/>
    <n v="40.748715945380226"/>
    <n v="-74.040443301200867"/>
    <n v="24497"/>
    <x v="0"/>
    <m/>
    <m/>
    <m/>
    <m/>
    <n v="1987"/>
    <n v="37"/>
    <m/>
    <n v="2"/>
  </r>
  <r>
    <n v="4210"/>
    <n v="70"/>
    <m/>
    <m/>
    <m/>
    <m/>
    <d v="2016-08-09T08:28:14"/>
    <d v="2016-08-09T09:38:25"/>
    <n v="3272"/>
    <s v="Jersey &amp; 3rd          "/>
    <n v="40.723331586464361"/>
    <n v="-74.045952558517442"/>
    <n v="3203"/>
    <x v="9"/>
    <n v="40.727595966000003"/>
    <n v="-74.044247311000007"/>
    <n v="26236"/>
    <x v="0"/>
    <m/>
    <m/>
    <m/>
    <m/>
    <n v="1962"/>
    <n v="62"/>
    <m/>
    <n v="1"/>
  </r>
  <r>
    <n v="1193"/>
    <n v="19"/>
    <m/>
    <m/>
    <m/>
    <m/>
    <d v="2016-08-09T08:28:37"/>
    <d v="2016-08-09T08:48:30"/>
    <n v="3196"/>
    <s v="Riverview Park        "/>
    <n v="40.744318700000001"/>
    <n v="-74.043990899999997"/>
    <n v="3183"/>
    <x v="11"/>
    <n v="40.716246900000002"/>
    <n v="-74.033458800000005"/>
    <n v="26256"/>
    <x v="0"/>
    <m/>
    <m/>
    <m/>
    <m/>
    <n v="1983"/>
    <n v="41"/>
    <m/>
    <n v="1"/>
  </r>
  <r>
    <n v="222"/>
    <n v="3"/>
    <m/>
    <m/>
    <m/>
    <m/>
    <d v="2016-08-09T08:28:48"/>
    <d v="2016-08-09T08:32:30"/>
    <n v="3203"/>
    <s v="Hamilton Park         "/>
    <n v="40.727595966000003"/>
    <n v="-74.044247311000007"/>
    <n v="3186"/>
    <x v="5"/>
    <n v="40.71958611647166"/>
    <n v="-74.043117463588715"/>
    <n v="24636"/>
    <x v="0"/>
    <m/>
    <m/>
    <m/>
    <m/>
    <n v="1987"/>
    <n v="37"/>
    <m/>
    <n v="1"/>
  </r>
  <r>
    <n v="183"/>
    <n v="3"/>
    <m/>
    <m/>
    <m/>
    <m/>
    <d v="2016-08-09T08:28:48"/>
    <d v="2016-08-09T08:31:52"/>
    <n v="3209"/>
    <s v="Brunswick St          "/>
    <n v="40.724176499999999"/>
    <n v="-74.050656399999994"/>
    <n v="3186"/>
    <x v="5"/>
    <n v="40.71958611647166"/>
    <n v="-74.043117463588715"/>
    <n v="24522"/>
    <x v="0"/>
    <m/>
    <m/>
    <m/>
    <m/>
    <n v="1984"/>
    <n v="40"/>
    <m/>
    <n v="1"/>
  </r>
  <r>
    <n v="447"/>
    <n v="7"/>
    <m/>
    <m/>
    <m/>
    <m/>
    <d v="2016-08-09T08:30:15"/>
    <d v="2016-08-09T08:37:42"/>
    <n v="3273"/>
    <s v="Manila &amp; 1st          "/>
    <n v="40.721650724879986"/>
    <n v="-74.042884111404419"/>
    <n v="3183"/>
    <x v="11"/>
    <n v="40.716246900000002"/>
    <n v="-74.033458800000005"/>
    <n v="24520"/>
    <x v="0"/>
    <m/>
    <m/>
    <m/>
    <m/>
    <n v="1968"/>
    <n v="56"/>
    <m/>
    <n v="1"/>
  </r>
  <r>
    <n v="378"/>
    <n v="6"/>
    <m/>
    <m/>
    <m/>
    <m/>
    <d v="2016-08-09T08:30:16"/>
    <d v="2016-08-09T08:36:34"/>
    <n v="3278"/>
    <s v="Monmouth and 6th      "/>
    <n v="40.725685483629007"/>
    <n v="-74.048790335655212"/>
    <n v="3186"/>
    <x v="5"/>
    <n v="40.71958611647166"/>
    <n v="-74.043117463588715"/>
    <n v="24445"/>
    <x v="0"/>
    <m/>
    <m/>
    <m/>
    <m/>
    <n v="1978"/>
    <n v="46"/>
    <m/>
    <n v="1"/>
  </r>
  <r>
    <n v="658"/>
    <n v="10"/>
    <m/>
    <m/>
    <m/>
    <m/>
    <d v="2016-08-09T08:30:31"/>
    <d v="2016-08-09T08:41:29"/>
    <n v="3205"/>
    <s v="JC Medical Center     "/>
    <n v="40.716539780991937"/>
    <n v="-74.049637913703904"/>
    <n v="3202"/>
    <x v="15"/>
    <n v="40.727223500000001"/>
    <n v="-74.033758899999995"/>
    <n v="24616"/>
    <x v="0"/>
    <m/>
    <m/>
    <m/>
    <m/>
    <n v="1973"/>
    <n v="51"/>
    <m/>
    <n v="2"/>
  </r>
  <r>
    <n v="398"/>
    <n v="6"/>
    <m/>
    <m/>
    <m/>
    <m/>
    <d v="2016-08-09T08:30:39"/>
    <d v="2016-08-09T08:37:18"/>
    <n v="3203"/>
    <s v="Hamilton Park         "/>
    <n v="40.727595966000003"/>
    <n v="-74.044247311000007"/>
    <n v="3202"/>
    <x v="15"/>
    <n v="40.727223500000001"/>
    <n v="-74.033758899999995"/>
    <n v="26267"/>
    <x v="0"/>
    <m/>
    <m/>
    <m/>
    <m/>
    <n v="1969"/>
    <n v="55"/>
    <m/>
    <n v="1"/>
  </r>
  <r>
    <n v="200"/>
    <n v="3"/>
    <m/>
    <m/>
    <m/>
    <m/>
    <d v="2016-08-09T08:30:50"/>
    <d v="2016-08-09T08:34:10"/>
    <n v="3272"/>
    <s v="Jersey &amp; 3rd          "/>
    <n v="40.723331586464361"/>
    <n v="-74.045952558517442"/>
    <n v="3186"/>
    <x v="5"/>
    <n v="40.71958611647166"/>
    <n v="-74.043117463588715"/>
    <n v="26216"/>
    <x v="0"/>
    <m/>
    <m/>
    <m/>
    <m/>
    <n v="1968"/>
    <n v="56"/>
    <m/>
    <n v="1"/>
  </r>
  <r>
    <n v="459"/>
    <n v="7"/>
    <m/>
    <m/>
    <m/>
    <m/>
    <d v="2016-08-09T08:31:13"/>
    <d v="2016-08-09T08:38:53"/>
    <n v="3212"/>
    <s v="Christ Hospital       "/>
    <n v="40.734785817999999"/>
    <n v="-74.050443635999997"/>
    <n v="3195"/>
    <x v="3"/>
    <n v="40.730742625306583"/>
    <n v="-74.063783884048462"/>
    <n v="26183"/>
    <x v="0"/>
    <m/>
    <m/>
    <m/>
    <m/>
    <n v="1990"/>
    <n v="34"/>
    <m/>
    <n v="1"/>
  </r>
  <r>
    <n v="472"/>
    <n v="7"/>
    <m/>
    <m/>
    <m/>
    <m/>
    <d v="2016-08-09T08:31:34"/>
    <d v="2016-08-09T08:39:27"/>
    <n v="3207"/>
    <s v="Oakland Ave           "/>
    <n v="40.737603700000001"/>
    <n v="-74.052478300000004"/>
    <n v="3195"/>
    <x v="3"/>
    <n v="40.730742625306583"/>
    <n v="-74.063783884048462"/>
    <n v="24599"/>
    <x v="0"/>
    <m/>
    <m/>
    <m/>
    <m/>
    <n v="1980"/>
    <n v="44"/>
    <m/>
    <n v="1"/>
  </r>
  <r>
    <n v="295"/>
    <n v="4"/>
    <m/>
    <m/>
    <m/>
    <m/>
    <d v="2016-08-09T08:31:40"/>
    <d v="2016-08-09T08:36:36"/>
    <n v="3209"/>
    <s v="Brunswick St          "/>
    <n v="40.724176499999999"/>
    <n v="-74.050656399999994"/>
    <n v="3186"/>
    <x v="5"/>
    <n v="40.71958611647166"/>
    <n v="-74.043117463588715"/>
    <n v="24559"/>
    <x v="0"/>
    <m/>
    <m/>
    <m/>
    <m/>
    <n v="1985"/>
    <n v="39"/>
    <m/>
    <n v="2"/>
  </r>
  <r>
    <n v="733"/>
    <n v="12"/>
    <m/>
    <m/>
    <m/>
    <m/>
    <d v="2016-08-09T08:31:59"/>
    <d v="2016-08-09T08:44:12"/>
    <n v="3278"/>
    <s v="Monmouth and 6th      "/>
    <n v="40.725685483629007"/>
    <n v="-74.048790335655212"/>
    <n v="3183"/>
    <x v="11"/>
    <n v="40.716246900000002"/>
    <n v="-74.033458800000005"/>
    <n v="24682"/>
    <x v="0"/>
    <m/>
    <m/>
    <m/>
    <m/>
    <n v="1976"/>
    <n v="48"/>
    <m/>
    <n v="1"/>
  </r>
  <r>
    <n v="168"/>
    <n v="2"/>
    <m/>
    <m/>
    <m/>
    <m/>
    <d v="2016-08-09T08:32:33"/>
    <d v="2016-08-09T08:35:21"/>
    <n v="3213"/>
    <s v="Van Vorst Park        "/>
    <n v="40.718488919999999"/>
    <n v="-74.047726624999996"/>
    <n v="3211"/>
    <x v="14"/>
    <n v="40.721525149999998"/>
    <n v="-74.046304543000005"/>
    <n v="24421"/>
    <x v="0"/>
    <m/>
    <m/>
    <m/>
    <m/>
    <n v="1987"/>
    <n v="37"/>
    <m/>
    <n v="1"/>
  </r>
  <r>
    <n v="349"/>
    <n v="5"/>
    <m/>
    <m/>
    <m/>
    <m/>
    <d v="2016-08-09T08:32:37"/>
    <d v="2016-08-09T08:38:27"/>
    <n v="3185"/>
    <s v="City Hall             "/>
    <n v="40.717732499999997"/>
    <n v="-74.043845000000005"/>
    <n v="3183"/>
    <x v="11"/>
    <n v="40.716246900000002"/>
    <n v="-74.033458800000005"/>
    <n v="24387"/>
    <x v="0"/>
    <m/>
    <m/>
    <m/>
    <m/>
    <n v="1992"/>
    <n v="32"/>
    <m/>
    <n v="1"/>
  </r>
  <r>
    <n v="622"/>
    <n v="10"/>
    <m/>
    <m/>
    <m/>
    <m/>
    <d v="2016-08-09T08:33:11"/>
    <d v="2016-08-09T08:43:33"/>
    <n v="3272"/>
    <s v="Jersey &amp; 3rd          "/>
    <n v="40.723331586464361"/>
    <n v="-74.045952558517442"/>
    <n v="3214"/>
    <x v="19"/>
    <n v="40.712774199999998"/>
    <n v="-74.0364857"/>
    <n v="24622"/>
    <x v="0"/>
    <m/>
    <m/>
    <m/>
    <m/>
    <n v="1980"/>
    <n v="44"/>
    <m/>
    <n v="2"/>
  </r>
  <r>
    <n v="580"/>
    <n v="9"/>
    <m/>
    <m/>
    <m/>
    <m/>
    <d v="2016-08-09T08:33:17"/>
    <d v="2016-08-09T08:42:58"/>
    <n v="3203"/>
    <s v="Hamilton Park         "/>
    <n v="40.727595966000003"/>
    <n v="-74.044247311000007"/>
    <n v="3186"/>
    <x v="5"/>
    <n v="40.71958611647166"/>
    <n v="-74.043117463588715"/>
    <n v="26261"/>
    <x v="0"/>
    <m/>
    <m/>
    <m/>
    <m/>
    <n v="1968"/>
    <n v="56"/>
    <m/>
    <n v="1"/>
  </r>
  <r>
    <n v="277"/>
    <n v="4"/>
    <m/>
    <m/>
    <m/>
    <m/>
    <d v="2016-08-09T08:33:34"/>
    <d v="2016-08-09T08:38:12"/>
    <n v="3276"/>
    <s v="Marin Light Rail      "/>
    <n v="40.714584035358932"/>
    <n v="-74.042817056179047"/>
    <n v="3186"/>
    <x v="5"/>
    <n v="40.71958611647166"/>
    <n v="-74.043117463588715"/>
    <n v="26208"/>
    <x v="0"/>
    <m/>
    <m/>
    <m/>
    <m/>
    <n v="1989"/>
    <n v="35"/>
    <m/>
    <n v="2"/>
  </r>
  <r>
    <n v="290"/>
    <n v="4"/>
    <m/>
    <m/>
    <m/>
    <m/>
    <d v="2016-08-09T08:33:56"/>
    <d v="2016-08-09T08:38:46"/>
    <n v="3278"/>
    <s v="Monmouth and 6th      "/>
    <n v="40.725685483629007"/>
    <n v="-74.048790335655212"/>
    <n v="3186"/>
    <x v="5"/>
    <n v="40.71958611647166"/>
    <n v="-74.043117463588715"/>
    <n v="24391"/>
    <x v="0"/>
    <m/>
    <m/>
    <m/>
    <m/>
    <n v="1983"/>
    <n v="41"/>
    <m/>
    <n v="2"/>
  </r>
  <r>
    <n v="925"/>
    <n v="15"/>
    <m/>
    <m/>
    <m/>
    <m/>
    <d v="2016-08-09T08:34:20"/>
    <d v="2016-08-09T08:49:46"/>
    <n v="3281"/>
    <s v="Leonard Gordon Park   "/>
    <n v="40.74590996631558"/>
    <n v="-74.057271480560303"/>
    <n v="3202"/>
    <x v="15"/>
    <n v="40.727223500000001"/>
    <n v="-74.033758899999995"/>
    <n v="24712"/>
    <x v="0"/>
    <m/>
    <m/>
    <m/>
    <m/>
    <n v="1980"/>
    <n v="44"/>
    <m/>
    <n v="1"/>
  </r>
  <r>
    <n v="201"/>
    <n v="3"/>
    <m/>
    <m/>
    <m/>
    <m/>
    <d v="2016-08-09T08:34:55"/>
    <d v="2016-08-09T08:38:17"/>
    <n v="3272"/>
    <s v="Jersey &amp; 3rd          "/>
    <n v="40.723331586464361"/>
    <n v="-74.045952558517442"/>
    <n v="3186"/>
    <x v="5"/>
    <n v="40.71958611647166"/>
    <n v="-74.043117463588715"/>
    <n v="24704"/>
    <x v="0"/>
    <m/>
    <m/>
    <m/>
    <m/>
    <n v="1971"/>
    <n v="53"/>
    <m/>
    <n v="2"/>
  </r>
  <r>
    <n v="259"/>
    <n v="4"/>
    <m/>
    <m/>
    <m/>
    <m/>
    <d v="2016-08-09T08:35:32"/>
    <d v="2016-08-09T08:39:52"/>
    <n v="3213"/>
    <s v="Van Vorst Park        "/>
    <n v="40.718488919999999"/>
    <n v="-74.047726624999996"/>
    <n v="3186"/>
    <x v="5"/>
    <n v="40.71958611647166"/>
    <n v="-74.043117463588715"/>
    <n v="26188"/>
    <x v="0"/>
    <m/>
    <m/>
    <m/>
    <m/>
    <n v="1971"/>
    <n v="53"/>
    <m/>
    <n v="1"/>
  </r>
  <r>
    <n v="266"/>
    <n v="4"/>
    <m/>
    <m/>
    <m/>
    <m/>
    <d v="2016-08-09T08:35:39"/>
    <d v="2016-08-09T08:40:05"/>
    <n v="3209"/>
    <s v="Brunswick St          "/>
    <n v="40.724176499999999"/>
    <n v="-74.050656399999994"/>
    <n v="3186"/>
    <x v="5"/>
    <n v="40.71958611647166"/>
    <n v="-74.043117463588715"/>
    <n v="24498"/>
    <x v="0"/>
    <m/>
    <m/>
    <m/>
    <m/>
    <n v="1980"/>
    <n v="44"/>
    <m/>
    <n v="1"/>
  </r>
  <r>
    <n v="440"/>
    <n v="7"/>
    <m/>
    <m/>
    <m/>
    <m/>
    <d v="2016-08-09T08:36:05"/>
    <d v="2016-08-09T08:43:25"/>
    <n v="3203"/>
    <s v="Hamilton Park         "/>
    <n v="40.727595966000003"/>
    <n v="-74.044247311000007"/>
    <n v="3202"/>
    <x v="15"/>
    <n v="40.727223500000001"/>
    <n v="-74.033758899999995"/>
    <n v="26157"/>
    <x v="0"/>
    <m/>
    <m/>
    <m/>
    <m/>
    <n v="1974"/>
    <n v="50"/>
    <m/>
    <n v="1"/>
  </r>
  <r>
    <n v="344"/>
    <n v="5"/>
    <m/>
    <m/>
    <m/>
    <m/>
    <d v="2016-08-09T08:36:56"/>
    <d v="2016-08-09T08:42:40"/>
    <n v="3185"/>
    <s v="City Hall             "/>
    <n v="40.717732499999997"/>
    <n v="-74.043845000000005"/>
    <n v="3183"/>
    <x v="11"/>
    <n v="40.716246900000002"/>
    <n v="-74.033458800000005"/>
    <n v="24630"/>
    <x v="0"/>
    <m/>
    <m/>
    <m/>
    <m/>
    <n v="1990"/>
    <n v="34"/>
    <m/>
    <n v="1"/>
  </r>
  <r>
    <n v="279"/>
    <n v="4"/>
    <m/>
    <m/>
    <m/>
    <m/>
    <d v="2016-08-09T08:37:00"/>
    <d v="2016-08-09T08:41:39"/>
    <n v="3215"/>
    <s v="Central Ave           "/>
    <n v="40.746729899999998"/>
    <n v="-74.049250900000004"/>
    <n v="3198"/>
    <x v="41"/>
    <n v="40.748715945380226"/>
    <n v="-74.040443301200867"/>
    <n v="24660"/>
    <x v="0"/>
    <m/>
    <m/>
    <m/>
    <m/>
    <n v="1976"/>
    <n v="48"/>
    <m/>
    <n v="1"/>
  </r>
  <r>
    <n v="115"/>
    <n v="1"/>
    <m/>
    <m/>
    <m/>
    <m/>
    <d v="2016-08-09T08:37:18"/>
    <d v="2016-08-09T08:39:13"/>
    <n v="3211"/>
    <s v="Newark Ave            "/>
    <n v="40.721525149999998"/>
    <n v="-74.046304543000005"/>
    <n v="3186"/>
    <x v="5"/>
    <n v="40.71958611647166"/>
    <n v="-74.043117463588715"/>
    <n v="24709"/>
    <x v="0"/>
    <m/>
    <m/>
    <m/>
    <m/>
    <n v="1983"/>
    <n v="41"/>
    <m/>
    <n v="1"/>
  </r>
  <r>
    <n v="462"/>
    <n v="7"/>
    <m/>
    <m/>
    <m/>
    <m/>
    <d v="2016-08-09T08:37:33"/>
    <d v="2016-08-09T08:45:16"/>
    <n v="3210"/>
    <s v="Pershing Field        "/>
    <n v="40.742677141000001"/>
    <n v="-74.051788633000001"/>
    <n v="3220"/>
    <x v="24"/>
    <n v="40.734961020009514"/>
    <n v="-74.059503078460693"/>
    <n v="26217"/>
    <x v="0"/>
    <m/>
    <m/>
    <m/>
    <m/>
    <n v="1954"/>
    <n v="70"/>
    <m/>
    <n v="2"/>
  </r>
  <r>
    <n v="480"/>
    <n v="8"/>
    <m/>
    <m/>
    <m/>
    <m/>
    <d v="2016-08-09T08:37:41"/>
    <d v="2016-08-09T08:45:42"/>
    <n v="3210"/>
    <s v="Pershing Field        "/>
    <n v="40.742677141000001"/>
    <n v="-74.051788633000001"/>
    <n v="3198"/>
    <x v="41"/>
    <n v="40.748715945380226"/>
    <n v="-74.040443301200867"/>
    <n v="26248"/>
    <x v="0"/>
    <m/>
    <m/>
    <m/>
    <m/>
    <n v="1978"/>
    <n v="46"/>
    <m/>
    <n v="1"/>
  </r>
  <r>
    <n v="169"/>
    <n v="2"/>
    <m/>
    <m/>
    <m/>
    <m/>
    <d v="2016-08-09T08:38:24"/>
    <d v="2016-08-09T08:41:13"/>
    <n v="3279"/>
    <s v="Dixon Mills           "/>
    <n v="40.721630142638354"/>
    <n v="-74.04996782541275"/>
    <n v="3186"/>
    <x v="5"/>
    <n v="40.71958611647166"/>
    <n v="-74.043117463588715"/>
    <n v="24377"/>
    <x v="0"/>
    <m/>
    <m/>
    <m/>
    <m/>
    <n v="1986"/>
    <n v="38"/>
    <m/>
    <n v="1"/>
  </r>
  <r>
    <n v="939"/>
    <n v="15"/>
    <m/>
    <m/>
    <m/>
    <m/>
    <d v="2016-08-09T08:38:44"/>
    <d v="2016-08-09T08:54:23"/>
    <n v="3212"/>
    <s v="Christ Hospital       "/>
    <n v="40.734785817999999"/>
    <n v="-74.050443635999997"/>
    <n v="3183"/>
    <x v="11"/>
    <n v="40.716246900000002"/>
    <n v="-74.033458800000005"/>
    <n v="26280"/>
    <x v="0"/>
    <m/>
    <m/>
    <m/>
    <m/>
    <n v="1985"/>
    <n v="39"/>
    <m/>
    <n v="1"/>
  </r>
  <r>
    <n v="296"/>
    <n v="4"/>
    <m/>
    <m/>
    <m/>
    <m/>
    <d v="2016-08-09T08:39:24"/>
    <d v="2016-08-09T08:44:20"/>
    <n v="3203"/>
    <s v="Hamilton Park         "/>
    <n v="40.727595966000003"/>
    <n v="-74.044247311000007"/>
    <n v="3186"/>
    <x v="5"/>
    <n v="40.71958611647166"/>
    <n v="-74.043117463588715"/>
    <n v="24574"/>
    <x v="0"/>
    <m/>
    <m/>
    <m/>
    <m/>
    <n v="1974"/>
    <n v="50"/>
    <m/>
    <n v="1"/>
  </r>
  <r>
    <n v="588"/>
    <n v="9"/>
    <m/>
    <m/>
    <m/>
    <m/>
    <d v="2016-08-09T08:39:27"/>
    <d v="2016-08-09T08:49:16"/>
    <n v="3207"/>
    <s v="Oakland Ave           "/>
    <n v="40.737603700000001"/>
    <n v="-74.052478300000004"/>
    <n v="3195"/>
    <x v="3"/>
    <n v="40.730742625306583"/>
    <n v="-74.063783884048462"/>
    <n v="24438"/>
    <x v="0"/>
    <m/>
    <m/>
    <m/>
    <m/>
    <n v="1991"/>
    <n v="33"/>
    <m/>
    <n v="1"/>
  </r>
  <r>
    <n v="266"/>
    <n v="4"/>
    <m/>
    <m/>
    <m/>
    <m/>
    <d v="2016-08-09T08:39:43"/>
    <d v="2016-08-09T08:44:09"/>
    <n v="3275"/>
    <s v="Columbus Drive        "/>
    <n v="40.718355198232139"/>
    <n v="-74.038914442062378"/>
    <n v="3183"/>
    <x v="11"/>
    <n v="40.716246900000002"/>
    <n v="-74.033458800000005"/>
    <n v="24701"/>
    <x v="0"/>
    <m/>
    <m/>
    <m/>
    <m/>
    <n v="1992"/>
    <n v="32"/>
    <m/>
    <n v="1"/>
  </r>
  <r>
    <n v="146"/>
    <n v="2"/>
    <m/>
    <m/>
    <m/>
    <m/>
    <d v="2016-08-09T08:39:58"/>
    <d v="2016-08-09T08:42:24"/>
    <n v="3279"/>
    <s v="Dixon Mills           "/>
    <n v="40.721630142638354"/>
    <n v="-74.04996782541275"/>
    <n v="3186"/>
    <x v="5"/>
    <n v="40.71958611647166"/>
    <n v="-74.043117463588715"/>
    <n v="24463"/>
    <x v="0"/>
    <m/>
    <m/>
    <m/>
    <m/>
    <n v="1982"/>
    <n v="42"/>
    <m/>
    <n v="2"/>
  </r>
  <r>
    <n v="624"/>
    <n v="10"/>
    <m/>
    <m/>
    <m/>
    <m/>
    <d v="2016-08-09T08:40:06"/>
    <d v="2016-08-09T08:50:30"/>
    <n v="3193"/>
    <s v="Lincoln Park          "/>
    <n v="40.724605099886901"/>
    <n v="-74.078405946493149"/>
    <n v="3195"/>
    <x v="3"/>
    <n v="40.730742625306583"/>
    <n v="-74.063783884048462"/>
    <n v="26315"/>
    <x v="0"/>
    <m/>
    <m/>
    <m/>
    <m/>
    <n v="1984"/>
    <n v="40"/>
    <m/>
    <n v="1"/>
  </r>
  <r>
    <n v="1017"/>
    <n v="16"/>
    <m/>
    <m/>
    <m/>
    <m/>
    <d v="2016-08-09T08:40:12"/>
    <d v="2016-08-09T08:57:10"/>
    <n v="3207"/>
    <s v="Oakland Ave           "/>
    <n v="40.737603700000001"/>
    <n v="-74.052478300000004"/>
    <n v="3183"/>
    <x v="11"/>
    <n v="40.716246900000002"/>
    <n v="-74.033458800000005"/>
    <n v="24689"/>
    <x v="0"/>
    <m/>
    <m/>
    <m/>
    <m/>
    <n v="1981"/>
    <n v="43"/>
    <m/>
    <n v="1"/>
  </r>
  <r>
    <n v="300"/>
    <n v="5"/>
    <m/>
    <m/>
    <m/>
    <m/>
    <d v="2016-08-09T08:40:14"/>
    <d v="2016-08-09T08:45:15"/>
    <n v="3276"/>
    <s v="Marin Light Rail      "/>
    <n v="40.714584035358932"/>
    <n v="-74.042817056179047"/>
    <n v="3186"/>
    <x v="5"/>
    <n v="40.71958611647166"/>
    <n v="-74.043117463588715"/>
    <n v="24457"/>
    <x v="0"/>
    <m/>
    <m/>
    <m/>
    <m/>
    <n v="1989"/>
    <n v="35"/>
    <m/>
    <n v="2"/>
  </r>
  <r>
    <n v="191"/>
    <n v="3"/>
    <m/>
    <m/>
    <m/>
    <m/>
    <d v="2016-08-09T08:40:37"/>
    <d v="2016-08-09T08:43:48"/>
    <n v="3276"/>
    <s v="Marin Light Rail      "/>
    <n v="40.714584035358932"/>
    <n v="-74.042817056179047"/>
    <n v="3186"/>
    <x v="5"/>
    <n v="40.71958611647166"/>
    <n v="-74.043117463588715"/>
    <n v="26233"/>
    <x v="0"/>
    <m/>
    <m/>
    <m/>
    <m/>
    <n v="1984"/>
    <n v="40"/>
    <m/>
    <n v="1"/>
  </r>
  <r>
    <n v="307"/>
    <n v="5"/>
    <m/>
    <m/>
    <m/>
    <m/>
    <d v="2016-08-09T08:40:37"/>
    <d v="2016-08-09T08:45:44"/>
    <n v="3203"/>
    <s v="Hamilton Park         "/>
    <n v="40.727595966000003"/>
    <n v="-74.044247311000007"/>
    <n v="3186"/>
    <x v="5"/>
    <n v="40.71958611647166"/>
    <n v="-74.043117463588715"/>
    <n v="26194"/>
    <x v="0"/>
    <m/>
    <m/>
    <m/>
    <m/>
    <n v="1976"/>
    <n v="48"/>
    <m/>
    <n v="1"/>
  </r>
  <r>
    <n v="1068"/>
    <n v="17"/>
    <m/>
    <m/>
    <m/>
    <m/>
    <d v="2016-08-09T08:41:04"/>
    <d v="2016-08-09T08:58:53"/>
    <n v="3193"/>
    <s v="Lincoln Park          "/>
    <n v="40.724605099886901"/>
    <n v="-74.078405946493149"/>
    <n v="3214"/>
    <x v="19"/>
    <n v="40.712774199999998"/>
    <n v="-74.0364857"/>
    <n v="24571"/>
    <x v="0"/>
    <m/>
    <m/>
    <m/>
    <m/>
    <n v="1987"/>
    <n v="37"/>
    <m/>
    <n v="2"/>
  </r>
  <r>
    <n v="497"/>
    <n v="8"/>
    <m/>
    <m/>
    <m/>
    <m/>
    <d v="2016-08-09T08:40:23"/>
    <d v="2016-08-09T08:48:40"/>
    <n v="3202"/>
    <s v="Newport PATH          "/>
    <n v="40.727223500000001"/>
    <n v="-74.033758899999995"/>
    <n v="3183"/>
    <x v="11"/>
    <n v="40.716246900000002"/>
    <n v="-74.033458800000005"/>
    <n v="26245"/>
    <x v="0"/>
    <m/>
    <m/>
    <m/>
    <m/>
    <n v="1990"/>
    <n v="34"/>
    <m/>
    <n v="2"/>
  </r>
  <r>
    <n v="838"/>
    <n v="13"/>
    <m/>
    <m/>
    <m/>
    <m/>
    <d v="2016-08-09T08:41:27"/>
    <d v="2016-08-09T08:55:26"/>
    <n v="3268"/>
    <s v="Lafayette Park        "/>
    <n v="40.71346382669195"/>
    <n v="-74.062858521938324"/>
    <n v="3184"/>
    <x v="8"/>
    <n v="40.7141454"/>
    <n v="-74.033551900000006"/>
    <n v="26212"/>
    <x v="0"/>
    <m/>
    <m/>
    <m/>
    <m/>
    <n v="1969"/>
    <n v="55"/>
    <m/>
    <n v="1"/>
  </r>
  <r>
    <n v="313"/>
    <n v="5"/>
    <m/>
    <m/>
    <m/>
    <m/>
    <d v="2016-08-09T08:41:35"/>
    <d v="2016-08-09T08:46:49"/>
    <n v="3278"/>
    <s v="Monmouth and 6th      "/>
    <n v="40.725685483629007"/>
    <n v="-74.048790335655212"/>
    <n v="3186"/>
    <x v="5"/>
    <n v="40.71958611647166"/>
    <n v="-74.043117463588715"/>
    <n v="26275"/>
    <x v="0"/>
    <m/>
    <m/>
    <m/>
    <m/>
    <n v="1972"/>
    <n v="52"/>
    <m/>
    <n v="1"/>
  </r>
  <r>
    <n v="662"/>
    <n v="11"/>
    <m/>
    <m/>
    <m/>
    <m/>
    <d v="2016-08-09T08:42:12"/>
    <d v="2016-08-09T08:53:14"/>
    <n v="3192"/>
    <s v="Liberty Light Rail    "/>
    <n v="40.711242300000002"/>
    <n v="-74.055701299999996"/>
    <n v="3186"/>
    <x v="5"/>
    <n v="40.71958611647166"/>
    <n v="-74.043117463588715"/>
    <n v="26219"/>
    <x v="0"/>
    <m/>
    <m/>
    <m/>
    <m/>
    <n v="1990"/>
    <n v="34"/>
    <m/>
    <n v="1"/>
  </r>
  <r>
    <n v="173"/>
    <n v="2"/>
    <m/>
    <m/>
    <m/>
    <m/>
    <d v="2016-08-09T08:42:24"/>
    <d v="2016-08-09T08:45:18"/>
    <n v="3276"/>
    <s v="Marin Light Rail      "/>
    <n v="40.714584035358932"/>
    <n v="-74.042817056179047"/>
    <n v="3186"/>
    <x v="5"/>
    <n v="40.71958611647166"/>
    <n v="-74.043117463588715"/>
    <n v="24496"/>
    <x v="0"/>
    <m/>
    <m/>
    <m/>
    <m/>
    <m/>
    <s v=""/>
    <m/>
    <n v="0"/>
  </r>
  <r>
    <n v="231"/>
    <n v="3"/>
    <m/>
    <m/>
    <m/>
    <m/>
    <d v="2016-08-09T08:42:34"/>
    <d v="2016-08-09T08:46:26"/>
    <n v="3268"/>
    <s v="Lafayette Park        "/>
    <n v="40.71346382669195"/>
    <n v="-74.062858521938324"/>
    <n v="3192"/>
    <x v="10"/>
    <n v="40.711242300000002"/>
    <n v="-74.055701299999996"/>
    <n v="24455"/>
    <x v="0"/>
    <m/>
    <m/>
    <m/>
    <m/>
    <n v="1985"/>
    <n v="39"/>
    <m/>
    <n v="1"/>
  </r>
  <r>
    <n v="814"/>
    <n v="13"/>
    <m/>
    <m/>
    <m/>
    <m/>
    <d v="2016-08-09T08:42:43"/>
    <d v="2016-08-09T08:56:18"/>
    <n v="3185"/>
    <s v="City Hall             "/>
    <n v="40.717732499999997"/>
    <n v="-74.043845000000005"/>
    <n v="3202"/>
    <x v="15"/>
    <n v="40.727223500000001"/>
    <n v="-74.033758899999995"/>
    <n v="24720"/>
    <x v="0"/>
    <m/>
    <m/>
    <m/>
    <m/>
    <n v="1988"/>
    <n v="36"/>
    <m/>
    <n v="2"/>
  </r>
  <r>
    <n v="151"/>
    <n v="2"/>
    <m/>
    <m/>
    <m/>
    <m/>
    <d v="2016-08-09T08:42:57"/>
    <d v="2016-08-09T08:45:29"/>
    <n v="3213"/>
    <s v="Van Vorst Park        "/>
    <n v="40.718488919999999"/>
    <n v="-74.047726624999996"/>
    <n v="3186"/>
    <x v="5"/>
    <n v="40.71958611647166"/>
    <n v="-74.043117463588715"/>
    <n v="24397"/>
    <x v="0"/>
    <m/>
    <m/>
    <m/>
    <m/>
    <n v="1983"/>
    <n v="41"/>
    <m/>
    <n v="1"/>
  </r>
  <r>
    <n v="214"/>
    <n v="3"/>
    <m/>
    <m/>
    <m/>
    <m/>
    <d v="2016-08-09T08:43:27"/>
    <d v="2016-08-09T08:47:01"/>
    <n v="3279"/>
    <s v="Dixon Mills           "/>
    <n v="40.721630142638354"/>
    <n v="-74.04996782541275"/>
    <n v="3186"/>
    <x v="5"/>
    <n v="40.71958611647166"/>
    <n v="-74.043117463588715"/>
    <n v="26214"/>
    <x v="0"/>
    <m/>
    <m/>
    <m/>
    <m/>
    <n v="1990"/>
    <n v="34"/>
    <m/>
    <n v="2"/>
  </r>
  <r>
    <n v="403"/>
    <n v="6"/>
    <m/>
    <m/>
    <m/>
    <m/>
    <d v="2016-08-09T08:43:34"/>
    <d v="2016-08-09T08:50:17"/>
    <n v="3275"/>
    <s v="Columbus Drive        "/>
    <n v="40.718355198232139"/>
    <n v="-74.038914442062378"/>
    <n v="3214"/>
    <x v="19"/>
    <n v="40.712774199999998"/>
    <n v="-74.0364857"/>
    <n v="26238"/>
    <x v="0"/>
    <m/>
    <m/>
    <m/>
    <m/>
    <n v="1993"/>
    <n v="31"/>
    <m/>
    <n v="2"/>
  </r>
  <r>
    <n v="786"/>
    <n v="13"/>
    <m/>
    <m/>
    <m/>
    <m/>
    <d v="2016-08-09T08:43:49"/>
    <d v="2016-08-09T08:56:55"/>
    <n v="3281"/>
    <s v="Leonard Gordon Park   "/>
    <n v="40.74590996631558"/>
    <n v="-74.057271480560303"/>
    <n v="3195"/>
    <x v="3"/>
    <n v="40.730742625306583"/>
    <n v="-74.063783884048462"/>
    <n v="24718"/>
    <x v="0"/>
    <m/>
    <m/>
    <m/>
    <m/>
    <n v="1985"/>
    <n v="39"/>
    <m/>
    <n v="2"/>
  </r>
  <r>
    <n v="306"/>
    <n v="5"/>
    <m/>
    <m/>
    <m/>
    <m/>
    <d v="2016-08-09T08:44:14"/>
    <d v="2016-08-09T08:49:21"/>
    <n v="3209"/>
    <s v="Brunswick St          "/>
    <n v="40.724176499999999"/>
    <n v="-74.050656399999994"/>
    <n v="3186"/>
    <x v="5"/>
    <n v="40.71958611647166"/>
    <n v="-74.043117463588715"/>
    <n v="24486"/>
    <x v="0"/>
    <m/>
    <m/>
    <m/>
    <m/>
    <n v="1989"/>
    <n v="35"/>
    <m/>
    <n v="1"/>
  </r>
  <r>
    <n v="680"/>
    <n v="11"/>
    <m/>
    <m/>
    <m/>
    <m/>
    <d v="2016-08-09T08:43:33"/>
    <d v="2016-08-09T08:54:53"/>
    <n v="3202"/>
    <s v="Newport PATH          "/>
    <n v="40.727223500000001"/>
    <n v="-74.033758899999995"/>
    <n v="3183"/>
    <x v="11"/>
    <n v="40.716246900000002"/>
    <n v="-74.033458800000005"/>
    <n v="26160"/>
    <x v="0"/>
    <m/>
    <m/>
    <m/>
    <m/>
    <n v="1956"/>
    <n v="68"/>
    <m/>
    <n v="1"/>
  </r>
  <r>
    <n v="145"/>
    <n v="2"/>
    <m/>
    <m/>
    <m/>
    <m/>
    <d v="2016-08-09T08:44:34"/>
    <d v="2016-08-09T08:47:00"/>
    <n v="3184"/>
    <s v="Paulus Hook           "/>
    <n v="40.7141454"/>
    <n v="-74.033551900000006"/>
    <n v="3183"/>
    <x v="11"/>
    <n v="40.716246900000002"/>
    <n v="-74.033458800000005"/>
    <n v="26286"/>
    <x v="0"/>
    <m/>
    <m/>
    <m/>
    <m/>
    <n v="1981"/>
    <n v="43"/>
    <m/>
    <n v="1"/>
  </r>
  <r>
    <n v="567"/>
    <n v="9"/>
    <m/>
    <m/>
    <m/>
    <m/>
    <d v="2016-08-09T08:44:37"/>
    <d v="2016-08-09T08:54:04"/>
    <n v="3191"/>
    <s v="Union St              "/>
    <n v="40.7182113"/>
    <n v="-74.083639399999996"/>
    <n v="3195"/>
    <x v="3"/>
    <n v="40.730742625306583"/>
    <n v="-74.063783884048462"/>
    <n v="24466"/>
    <x v="0"/>
    <m/>
    <m/>
    <m/>
    <m/>
    <n v="1979"/>
    <n v="45"/>
    <m/>
    <n v="1"/>
  </r>
  <r>
    <n v="210"/>
    <n v="3"/>
    <m/>
    <m/>
    <m/>
    <m/>
    <d v="2016-08-09T08:45:01"/>
    <d v="2016-08-09T08:48:31"/>
    <n v="3205"/>
    <s v="JC Medical Center     "/>
    <n v="40.716539780991937"/>
    <n v="-74.049637913703904"/>
    <n v="3186"/>
    <x v="5"/>
    <n v="40.71958611647166"/>
    <n v="-74.043117463588715"/>
    <n v="26251"/>
    <x v="0"/>
    <m/>
    <m/>
    <m/>
    <m/>
    <n v="1985"/>
    <n v="39"/>
    <m/>
    <n v="1"/>
  </r>
  <r>
    <n v="1039"/>
    <n v="17"/>
    <m/>
    <m/>
    <m/>
    <m/>
    <d v="2016-08-09T08:45:45"/>
    <d v="2016-08-09T09:03:04"/>
    <n v="3281"/>
    <s v="Leonard Gordon Park   "/>
    <n v="40.74590996631558"/>
    <n v="-74.057271480560303"/>
    <n v="3185"/>
    <x v="13"/>
    <n v="40.717732499999997"/>
    <n v="-74.043845000000005"/>
    <n v="24653"/>
    <x v="0"/>
    <m/>
    <m/>
    <m/>
    <m/>
    <n v="1984"/>
    <n v="40"/>
    <m/>
    <n v="1"/>
  </r>
  <r>
    <n v="633"/>
    <n v="10"/>
    <m/>
    <m/>
    <m/>
    <m/>
    <d v="2016-08-09T08:46:52"/>
    <d v="2016-08-09T08:57:25"/>
    <n v="3192"/>
    <s v="Liberty Light Rail    "/>
    <n v="40.711242300000002"/>
    <n v="-74.055701299999996"/>
    <n v="3186"/>
    <x v="5"/>
    <n v="40.71958611647166"/>
    <n v="-74.043117463588715"/>
    <n v="24722"/>
    <x v="0"/>
    <m/>
    <m/>
    <m/>
    <m/>
    <n v="1976"/>
    <n v="48"/>
    <m/>
    <n v="2"/>
  </r>
  <r>
    <n v="569"/>
    <n v="9"/>
    <m/>
    <m/>
    <m/>
    <m/>
    <d v="2016-08-09T08:47:06"/>
    <d v="2016-08-09T08:56:36"/>
    <n v="3203"/>
    <s v="Hamilton Park         "/>
    <n v="40.727595966000003"/>
    <n v="-74.044247311000007"/>
    <n v="3202"/>
    <x v="15"/>
    <n v="40.727223500000001"/>
    <n v="-74.033758899999995"/>
    <n v="26177"/>
    <x v="0"/>
    <m/>
    <m/>
    <m/>
    <m/>
    <n v="1962"/>
    <n v="62"/>
    <m/>
    <n v="1"/>
  </r>
  <r>
    <n v="1067"/>
    <n v="17"/>
    <m/>
    <m/>
    <m/>
    <m/>
    <d v="2016-08-09T08:47:15"/>
    <d v="2016-08-09T09:05:02"/>
    <n v="3215"/>
    <s v="Central Ave           "/>
    <n v="40.746729899999998"/>
    <n v="-74.049250900000004"/>
    <n v="3183"/>
    <x v="11"/>
    <n v="40.716246900000002"/>
    <n v="-74.033458800000005"/>
    <n v="26215"/>
    <x v="0"/>
    <m/>
    <m/>
    <m/>
    <m/>
    <n v="1987"/>
    <n v="37"/>
    <m/>
    <n v="1"/>
  </r>
  <r>
    <n v="319"/>
    <n v="5"/>
    <m/>
    <m/>
    <m/>
    <m/>
    <d v="2016-08-09T08:47:23"/>
    <d v="2016-08-09T08:52:42"/>
    <n v="3205"/>
    <s v="JC Medical Center     "/>
    <n v="40.716539780991937"/>
    <n v="-74.049637913703904"/>
    <n v="3183"/>
    <x v="11"/>
    <n v="40.716246900000002"/>
    <n v="-74.033458800000005"/>
    <n v="26163"/>
    <x v="0"/>
    <m/>
    <m/>
    <m/>
    <m/>
    <n v="1968"/>
    <n v="56"/>
    <m/>
    <n v="1"/>
  </r>
  <r>
    <n v="1201"/>
    <n v="20"/>
    <m/>
    <m/>
    <m/>
    <m/>
    <d v="2016-08-09T08:47:31"/>
    <d v="2016-08-09T09:07:33"/>
    <n v="3215"/>
    <s v="Central Ave           "/>
    <n v="40.746729899999998"/>
    <n v="-74.049250900000004"/>
    <n v="3183"/>
    <x v="11"/>
    <n v="40.716246900000002"/>
    <n v="-74.033458800000005"/>
    <n v="24524"/>
    <x v="0"/>
    <m/>
    <m/>
    <m/>
    <m/>
    <n v="1983"/>
    <n v="41"/>
    <m/>
    <n v="1"/>
  </r>
  <r>
    <n v="550"/>
    <n v="9"/>
    <m/>
    <m/>
    <m/>
    <m/>
    <d v="2016-08-09T08:47:43"/>
    <d v="2016-08-09T08:56:54"/>
    <n v="3205"/>
    <s v="JC Medical Center     "/>
    <n v="40.716539780991937"/>
    <n v="-74.049637913703904"/>
    <n v="3183"/>
    <x v="11"/>
    <n v="40.716246900000002"/>
    <n v="-74.033458800000005"/>
    <n v="26226"/>
    <x v="0"/>
    <m/>
    <m/>
    <m/>
    <m/>
    <n v="1970"/>
    <n v="54"/>
    <m/>
    <n v="1"/>
  </r>
  <r>
    <n v="373"/>
    <n v="6"/>
    <m/>
    <m/>
    <m/>
    <m/>
    <d v="2016-08-09T08:48:18"/>
    <d v="2016-08-09T08:54:31"/>
    <n v="3211"/>
    <s v="Newark Ave            "/>
    <n v="40.721525149999998"/>
    <n v="-74.046304543000005"/>
    <n v="3183"/>
    <x v="11"/>
    <n v="40.716246900000002"/>
    <n v="-74.033458800000005"/>
    <n v="26169"/>
    <x v="0"/>
    <m/>
    <m/>
    <m/>
    <m/>
    <n v="1985"/>
    <n v="39"/>
    <m/>
    <n v="1"/>
  </r>
  <r>
    <n v="204"/>
    <n v="3"/>
    <m/>
    <m/>
    <m/>
    <m/>
    <d v="2016-08-09T08:48:38"/>
    <d v="2016-08-09T08:52:03"/>
    <n v="3278"/>
    <s v="Monmouth and 6th      "/>
    <n v="40.725685483629007"/>
    <n v="-74.048790335655212"/>
    <n v="3211"/>
    <x v="14"/>
    <n v="40.721525149999998"/>
    <n v="-74.046304543000005"/>
    <n v="24688"/>
    <x v="0"/>
    <m/>
    <m/>
    <m/>
    <m/>
    <n v="1977"/>
    <n v="47"/>
    <m/>
    <n v="1"/>
  </r>
  <r>
    <n v="268"/>
    <n v="4"/>
    <m/>
    <m/>
    <m/>
    <m/>
    <d v="2016-08-09T08:48:56"/>
    <d v="2016-08-09T08:53:25"/>
    <n v="3275"/>
    <s v="Columbus Drive        "/>
    <n v="40.718355198232139"/>
    <n v="-74.038914442062378"/>
    <n v="3183"/>
    <x v="11"/>
    <n v="40.716246900000002"/>
    <n v="-74.033458800000005"/>
    <n v="26168"/>
    <x v="0"/>
    <m/>
    <m/>
    <m/>
    <m/>
    <n v="1978"/>
    <n v="46"/>
    <m/>
    <n v="2"/>
  </r>
  <r>
    <n v="799"/>
    <n v="13"/>
    <m/>
    <m/>
    <m/>
    <m/>
    <d v="2016-08-09T08:50:06"/>
    <d v="2016-08-09T09:03:25"/>
    <n v="3215"/>
    <s v="Central Ave           "/>
    <n v="40.746729899999998"/>
    <n v="-74.049250900000004"/>
    <n v="3202"/>
    <x v="15"/>
    <n v="40.727223500000001"/>
    <n v="-74.033758899999995"/>
    <n v="24493"/>
    <x v="0"/>
    <m/>
    <m/>
    <m/>
    <m/>
    <n v="1990"/>
    <n v="34"/>
    <m/>
    <n v="1"/>
  </r>
  <r>
    <n v="288"/>
    <n v="4"/>
    <m/>
    <m/>
    <m/>
    <m/>
    <d v="2016-08-09T08:51:30"/>
    <d v="2016-08-09T08:56:19"/>
    <n v="3203"/>
    <s v="Hamilton Park         "/>
    <n v="40.727595966000003"/>
    <n v="-74.044247311000007"/>
    <n v="3186"/>
    <x v="5"/>
    <n v="40.71958611647166"/>
    <n v="-74.043117463588715"/>
    <n v="26204"/>
    <x v="0"/>
    <m/>
    <m/>
    <m/>
    <m/>
    <n v="1976"/>
    <n v="48"/>
    <m/>
    <n v="1"/>
  </r>
  <r>
    <n v="605"/>
    <n v="10"/>
    <m/>
    <m/>
    <m/>
    <m/>
    <d v="2016-08-09T08:51:48"/>
    <d v="2016-08-09T09:01:54"/>
    <n v="3225"/>
    <s v="Baldwin at Montgomery "/>
    <n v="40.723658899999997"/>
    <n v="-74.064194299999997"/>
    <n v="3211"/>
    <x v="14"/>
    <n v="40.721525149999998"/>
    <n v="-74.046304543000005"/>
    <n v="26232"/>
    <x v="0"/>
    <m/>
    <m/>
    <m/>
    <m/>
    <n v="1991"/>
    <n v="33"/>
    <m/>
    <n v="2"/>
  </r>
  <r>
    <n v="301"/>
    <n v="5"/>
    <m/>
    <m/>
    <m/>
    <m/>
    <d v="2016-08-09T08:51:59"/>
    <d v="2016-08-09T08:57:01"/>
    <n v="3273"/>
    <s v="Manila &amp; 1st          "/>
    <n v="40.721650724879986"/>
    <n v="-74.042884111404419"/>
    <n v="3275"/>
    <x v="17"/>
    <n v="40.718355198232139"/>
    <n v="-74.038914442062378"/>
    <n v="24429"/>
    <x v="0"/>
    <m/>
    <m/>
    <m/>
    <m/>
    <n v="1965"/>
    <n v="59"/>
    <m/>
    <n v="2"/>
  </r>
  <r>
    <n v="1470"/>
    <n v="24"/>
    <m/>
    <m/>
    <m/>
    <m/>
    <d v="2016-08-09T08:52:42"/>
    <d v="2016-08-09T09:17:12"/>
    <n v="3276"/>
    <s v="Marin Light Rail      "/>
    <n v="40.714584035358932"/>
    <n v="-74.042817056179047"/>
    <n v="3195"/>
    <x v="3"/>
    <n v="40.730742625306583"/>
    <n v="-74.063783884048462"/>
    <n v="24665"/>
    <x v="0"/>
    <m/>
    <m/>
    <m/>
    <m/>
    <n v="1980"/>
    <n v="44"/>
    <m/>
    <n v="1"/>
  </r>
  <r>
    <n v="168"/>
    <n v="2"/>
    <m/>
    <m/>
    <m/>
    <m/>
    <d v="2016-08-09T08:54:00"/>
    <d v="2016-08-09T08:56:49"/>
    <n v="3214"/>
    <s v="Essex Light Rail      "/>
    <n v="40.712774199999998"/>
    <n v="-74.0364857"/>
    <n v="3183"/>
    <x v="11"/>
    <n v="40.716246900000002"/>
    <n v="-74.033458800000005"/>
    <n v="26154"/>
    <x v="0"/>
    <m/>
    <m/>
    <m/>
    <m/>
    <n v="1973"/>
    <n v="51"/>
    <m/>
    <n v="1"/>
  </r>
  <r>
    <n v="251"/>
    <n v="4"/>
    <m/>
    <m/>
    <m/>
    <m/>
    <d v="2016-08-09T08:54:15"/>
    <d v="2016-08-09T08:58:27"/>
    <n v="3214"/>
    <s v="Essex Light Rail      "/>
    <n v="40.712774199999998"/>
    <n v="-74.0364857"/>
    <n v="3183"/>
    <x v="11"/>
    <n v="40.716246900000002"/>
    <n v="-74.033458800000005"/>
    <n v="26288"/>
    <x v="0"/>
    <m/>
    <m/>
    <m/>
    <m/>
    <n v="1997"/>
    <n v="27"/>
    <m/>
    <n v="1"/>
  </r>
  <r>
    <n v="189"/>
    <n v="3"/>
    <m/>
    <m/>
    <m/>
    <m/>
    <d v="2016-08-09T08:55:18"/>
    <d v="2016-08-09T08:58:27"/>
    <n v="3214"/>
    <s v="Essex Light Rail      "/>
    <n v="40.712774199999998"/>
    <n v="-74.0364857"/>
    <n v="3183"/>
    <x v="11"/>
    <n v="40.716246900000002"/>
    <n v="-74.033458800000005"/>
    <n v="26287"/>
    <x v="0"/>
    <m/>
    <m/>
    <m/>
    <m/>
    <n v="1980"/>
    <n v="44"/>
    <m/>
    <n v="1"/>
  </r>
  <r>
    <n v="12977"/>
    <n v="216"/>
    <m/>
    <m/>
    <m/>
    <m/>
    <d v="2016-08-09T08:55:50"/>
    <d v="2016-08-09T12:32:07"/>
    <n v="3276"/>
    <s v="Marin Light Rail      "/>
    <n v="40.714584035358932"/>
    <n v="-74.042817056179047"/>
    <n v="3276"/>
    <x v="6"/>
    <n v="40.714584035358932"/>
    <n v="-74.042817056179047"/>
    <n v="26209"/>
    <x v="0"/>
    <m/>
    <m/>
    <m/>
    <m/>
    <n v="1960"/>
    <n v="64"/>
    <m/>
    <n v="1"/>
  </r>
  <r>
    <n v="131"/>
    <n v="2"/>
    <m/>
    <m/>
    <m/>
    <m/>
    <d v="2016-08-09T08:55:54"/>
    <d v="2016-08-09T08:58:05"/>
    <n v="3211"/>
    <s v="Newark Ave            "/>
    <n v="40.721525149999998"/>
    <n v="-74.046304543000005"/>
    <n v="3186"/>
    <x v="5"/>
    <n v="40.71958611647166"/>
    <n v="-74.043117463588715"/>
    <n v="24688"/>
    <x v="0"/>
    <m/>
    <m/>
    <m/>
    <m/>
    <n v="1977"/>
    <n v="47"/>
    <m/>
    <n v="1"/>
  </r>
  <r>
    <n v="317"/>
    <n v="5"/>
    <m/>
    <m/>
    <m/>
    <m/>
    <d v="2016-08-09T08:55:55"/>
    <d v="2016-08-09T09:01:12"/>
    <n v="3205"/>
    <s v="JC Medical Center     "/>
    <n v="40.716539780991937"/>
    <n v="-74.049637913703904"/>
    <n v="3267"/>
    <x v="33"/>
    <n v="40.712418823756899"/>
    <n v="-74.038525521755219"/>
    <n v="26224"/>
    <x v="0"/>
    <m/>
    <m/>
    <m/>
    <m/>
    <n v="1970"/>
    <n v="54"/>
    <m/>
    <n v="2"/>
  </r>
  <r>
    <n v="359"/>
    <n v="5"/>
    <m/>
    <m/>
    <m/>
    <m/>
    <d v="2016-08-09T08:59:45"/>
    <d v="2016-08-09T09:05:45"/>
    <n v="3207"/>
    <s v="Oakland Ave           "/>
    <n v="40.737603700000001"/>
    <n v="-74.052478300000004"/>
    <n v="3195"/>
    <x v="3"/>
    <n v="40.730742625306583"/>
    <n v="-74.063783884048462"/>
    <n v="24538"/>
    <x v="0"/>
    <m/>
    <m/>
    <m/>
    <m/>
    <n v="1992"/>
    <n v="32"/>
    <m/>
    <n v="1"/>
  </r>
  <r>
    <n v="616"/>
    <n v="10"/>
    <m/>
    <m/>
    <m/>
    <m/>
    <d v="2016-08-09T09:00:27"/>
    <d v="2016-08-09T09:10:43"/>
    <n v="3203"/>
    <s v="Hamilton Park         "/>
    <n v="40.727595966000003"/>
    <n v="-74.044247311000007"/>
    <n v="3183"/>
    <x v="11"/>
    <n v="40.716246900000002"/>
    <n v="-74.033458800000005"/>
    <n v="24609"/>
    <x v="0"/>
    <m/>
    <m/>
    <m/>
    <m/>
    <n v="1977"/>
    <n v="47"/>
    <m/>
    <n v="1"/>
  </r>
  <r>
    <n v="250"/>
    <n v="4"/>
    <m/>
    <m/>
    <m/>
    <m/>
    <d v="2016-08-09T09:00:38"/>
    <d v="2016-08-09T09:04:49"/>
    <n v="3185"/>
    <s v="City Hall             "/>
    <n v="40.717732499999997"/>
    <n v="-74.043845000000005"/>
    <n v="3183"/>
    <x v="11"/>
    <n v="40.716246900000002"/>
    <n v="-74.033458800000005"/>
    <n v="24690"/>
    <x v="0"/>
    <m/>
    <m/>
    <m/>
    <m/>
    <n v="1986"/>
    <n v="38"/>
    <m/>
    <n v="1"/>
  </r>
  <r>
    <n v="251"/>
    <n v="4"/>
    <m/>
    <m/>
    <m/>
    <m/>
    <d v="2016-08-09T09:00:42"/>
    <d v="2016-08-09T09:04:54"/>
    <n v="3201"/>
    <s v="Dey St                "/>
    <n v="40.737710999999997"/>
    <n v="-74.066920999999994"/>
    <n v="3195"/>
    <x v="3"/>
    <n v="40.730742625306583"/>
    <n v="-74.063783884048462"/>
    <n v="24678"/>
    <x v="0"/>
    <m/>
    <m/>
    <m/>
    <m/>
    <n v="1981"/>
    <n v="43"/>
    <m/>
    <n v="1"/>
  </r>
  <r>
    <n v="151"/>
    <n v="2"/>
    <m/>
    <m/>
    <m/>
    <m/>
    <d v="2016-08-09T09:01:00"/>
    <d v="2016-08-09T09:03:32"/>
    <n v="3272"/>
    <s v="Jersey &amp; 3rd          "/>
    <n v="40.723331586464361"/>
    <n v="-74.045952558517442"/>
    <n v="3186"/>
    <x v="5"/>
    <n v="40.71958611647166"/>
    <n v="-74.043117463588715"/>
    <n v="26196"/>
    <x v="0"/>
    <m/>
    <m/>
    <m/>
    <m/>
    <n v="1973"/>
    <n v="51"/>
    <m/>
    <n v="1"/>
  </r>
  <r>
    <n v="250"/>
    <n v="4"/>
    <m/>
    <m/>
    <m/>
    <m/>
    <d v="2016-08-09T09:02:35"/>
    <d v="2016-08-09T09:06:46"/>
    <n v="3205"/>
    <s v="JC Medical Center     "/>
    <n v="40.716539780991937"/>
    <n v="-74.049637913703904"/>
    <n v="3186"/>
    <x v="5"/>
    <n v="40.71958611647166"/>
    <n v="-74.043117463588715"/>
    <n v="26158"/>
    <x v="0"/>
    <m/>
    <m/>
    <m/>
    <m/>
    <n v="1989"/>
    <n v="35"/>
    <m/>
    <n v="1"/>
  </r>
  <r>
    <n v="330"/>
    <n v="5"/>
    <m/>
    <m/>
    <m/>
    <m/>
    <d v="2016-08-09T09:03:12"/>
    <d v="2016-08-09T09:08:42"/>
    <n v="3267"/>
    <s v="Morris Canal          "/>
    <n v="40.712418823756899"/>
    <n v="-74.038525521755219"/>
    <n v="3183"/>
    <x v="11"/>
    <n v="40.716246900000002"/>
    <n v="-74.033458800000005"/>
    <n v="26214"/>
    <x v="0"/>
    <m/>
    <m/>
    <m/>
    <m/>
    <n v="1983"/>
    <n v="41"/>
    <m/>
    <n v="1"/>
  </r>
  <r>
    <n v="302"/>
    <n v="5"/>
    <m/>
    <m/>
    <m/>
    <m/>
    <d v="2016-08-09T09:06:15"/>
    <d v="2016-08-09T09:11:18"/>
    <n v="3203"/>
    <s v="Hamilton Park         "/>
    <n v="40.727595966000003"/>
    <n v="-74.044247311000007"/>
    <n v="3186"/>
    <x v="5"/>
    <n v="40.71958611647166"/>
    <n v="-74.043117463588715"/>
    <n v="24487"/>
    <x v="0"/>
    <m/>
    <m/>
    <m/>
    <m/>
    <n v="1986"/>
    <n v="38"/>
    <m/>
    <n v="1"/>
  </r>
  <r>
    <n v="157"/>
    <n v="2"/>
    <m/>
    <m/>
    <m/>
    <m/>
    <d v="2016-08-09T09:08:30"/>
    <d v="2016-08-09T09:11:07"/>
    <n v="3213"/>
    <s v="Van Vorst Park        "/>
    <n v="40.718488919999999"/>
    <n v="-74.047726624999996"/>
    <n v="3186"/>
    <x v="5"/>
    <n v="40.71958611647166"/>
    <n v="-74.043117463588715"/>
    <n v="26231"/>
    <x v="0"/>
    <m/>
    <m/>
    <m/>
    <m/>
    <n v="1992"/>
    <n v="32"/>
    <m/>
    <n v="1"/>
  </r>
  <r>
    <n v="233"/>
    <n v="3"/>
    <m/>
    <m/>
    <m/>
    <m/>
    <d v="2016-08-09T09:08:31"/>
    <d v="2016-08-09T09:12:25"/>
    <n v="3279"/>
    <s v="Dixon Mills           "/>
    <n v="40.721630142638354"/>
    <n v="-74.04996782541275"/>
    <n v="3211"/>
    <x v="14"/>
    <n v="40.721525149999998"/>
    <n v="-74.046304543000005"/>
    <n v="24416"/>
    <x v="0"/>
    <m/>
    <m/>
    <m/>
    <m/>
    <n v="1974"/>
    <n v="50"/>
    <m/>
    <n v="1"/>
  </r>
  <r>
    <n v="503"/>
    <n v="8"/>
    <m/>
    <m/>
    <m/>
    <m/>
    <d v="2016-08-09T09:08:52"/>
    <d v="2016-08-09T09:17:15"/>
    <n v="3203"/>
    <s v="Hamilton Park         "/>
    <n v="40.727595966000003"/>
    <n v="-74.044247311000007"/>
    <n v="3183"/>
    <x v="11"/>
    <n v="40.716246900000002"/>
    <n v="-74.033458800000005"/>
    <n v="26262"/>
    <x v="0"/>
    <m/>
    <m/>
    <m/>
    <m/>
    <m/>
    <s v=""/>
    <m/>
    <n v="0"/>
  </r>
  <r>
    <n v="242"/>
    <n v="4"/>
    <m/>
    <m/>
    <m/>
    <m/>
    <d v="2016-08-09T09:09:15"/>
    <d v="2016-08-09T09:13:18"/>
    <n v="3214"/>
    <s v="Essex Light Rail      "/>
    <n v="40.712774199999998"/>
    <n v="-74.0364857"/>
    <n v="3185"/>
    <x v="13"/>
    <n v="40.717732499999997"/>
    <n v="-74.043845000000005"/>
    <n v="26167"/>
    <x v="0"/>
    <m/>
    <m/>
    <m/>
    <m/>
    <n v="1979"/>
    <n v="45"/>
    <m/>
    <n v="1"/>
  </r>
  <r>
    <n v="920"/>
    <n v="15"/>
    <m/>
    <m/>
    <m/>
    <m/>
    <d v="2016-08-09T09:09:17"/>
    <d v="2016-08-09T09:24:37"/>
    <n v="3195"/>
    <s v="Sip Ave               "/>
    <n v="40.730742625306583"/>
    <n v="-74.063783884048462"/>
    <n v="3183"/>
    <x v="11"/>
    <n v="40.716246900000002"/>
    <n v="-74.033458800000005"/>
    <n v="26315"/>
    <x v="0"/>
    <m/>
    <m/>
    <m/>
    <m/>
    <n v="1988"/>
    <n v="36"/>
    <m/>
    <n v="1"/>
  </r>
  <r>
    <n v="432"/>
    <n v="7"/>
    <m/>
    <m/>
    <m/>
    <m/>
    <d v="2016-08-09T09:09:59"/>
    <d v="2016-08-09T09:17:11"/>
    <n v="3211"/>
    <s v="Newark Ave            "/>
    <n v="40.721525149999998"/>
    <n v="-74.046304543000005"/>
    <n v="3184"/>
    <x v="8"/>
    <n v="40.7141454"/>
    <n v="-74.033551900000006"/>
    <n v="26232"/>
    <x v="0"/>
    <m/>
    <m/>
    <m/>
    <m/>
    <n v="1989"/>
    <n v="35"/>
    <m/>
    <n v="1"/>
  </r>
  <r>
    <n v="97"/>
    <n v="1"/>
    <m/>
    <m/>
    <m/>
    <m/>
    <d v="2016-08-09T09:10:02"/>
    <d v="2016-08-09T09:11:39"/>
    <n v="3183"/>
    <s v="Exchange Place        "/>
    <n v="40.716246900000002"/>
    <n v="-74.033458800000005"/>
    <n v="3184"/>
    <x v="8"/>
    <n v="40.7141454"/>
    <n v="-74.033551900000006"/>
    <n v="26164"/>
    <x v="0"/>
    <m/>
    <m/>
    <m/>
    <m/>
    <n v="1989"/>
    <n v="35"/>
    <m/>
    <n v="1"/>
  </r>
  <r>
    <n v="260"/>
    <n v="4"/>
    <m/>
    <m/>
    <m/>
    <m/>
    <d v="2016-08-09T09:10:26"/>
    <d v="2016-08-09T09:14:47"/>
    <n v="3187"/>
    <s v="Warren St             "/>
    <n v="40.721123599999999"/>
    <n v="-74.038050949999999"/>
    <n v="3183"/>
    <x v="11"/>
    <n v="40.716246900000002"/>
    <n v="-74.033458800000005"/>
    <n v="26162"/>
    <x v="0"/>
    <m/>
    <m/>
    <m/>
    <m/>
    <n v="1975"/>
    <n v="49"/>
    <m/>
    <n v="1"/>
  </r>
  <r>
    <n v="420"/>
    <n v="7"/>
    <m/>
    <m/>
    <m/>
    <m/>
    <d v="2016-08-09T09:10:34"/>
    <d v="2016-08-09T09:17:35"/>
    <n v="3267"/>
    <s v="Morris Canal          "/>
    <n v="40.712418823756899"/>
    <n v="-74.038525521755219"/>
    <n v="3186"/>
    <x v="5"/>
    <n v="40.71958611647166"/>
    <n v="-74.043117463588715"/>
    <n v="26224"/>
    <x v="0"/>
    <m/>
    <m/>
    <m/>
    <m/>
    <n v="1984"/>
    <n v="40"/>
    <m/>
    <n v="1"/>
  </r>
  <r>
    <n v="574"/>
    <n v="9"/>
    <m/>
    <m/>
    <m/>
    <m/>
    <d v="2016-08-09T09:12:06"/>
    <d v="2016-08-09T09:21:40"/>
    <n v="3278"/>
    <s v="Monmouth and 6th      "/>
    <n v="40.725685483629007"/>
    <n v="-74.048790335655212"/>
    <n v="3184"/>
    <x v="8"/>
    <n v="40.7141454"/>
    <n v="-74.033551900000006"/>
    <n v="24407"/>
    <x v="0"/>
    <m/>
    <m/>
    <m/>
    <m/>
    <n v="1970"/>
    <n v="54"/>
    <m/>
    <n v="1"/>
  </r>
  <r>
    <n v="277"/>
    <n v="4"/>
    <m/>
    <m/>
    <m/>
    <m/>
    <d v="2016-08-09T09:12:08"/>
    <d v="2016-08-09T09:16:45"/>
    <n v="3267"/>
    <s v="Morris Canal          "/>
    <n v="40.712418823756899"/>
    <n v="-74.038525521755219"/>
    <n v="3183"/>
    <x v="11"/>
    <n v="40.716246900000002"/>
    <n v="-74.033458800000005"/>
    <n v="26275"/>
    <x v="0"/>
    <m/>
    <m/>
    <m/>
    <m/>
    <n v="1974"/>
    <n v="50"/>
    <m/>
    <n v="1"/>
  </r>
  <r>
    <n v="551"/>
    <n v="9"/>
    <m/>
    <m/>
    <m/>
    <m/>
    <d v="2016-08-09T09:12:23"/>
    <d v="2016-08-09T09:21:35"/>
    <n v="3184"/>
    <s v="Paulus Hook           "/>
    <n v="40.7141454"/>
    <n v="-74.033551900000006"/>
    <n v="3202"/>
    <x v="15"/>
    <n v="40.727223500000001"/>
    <n v="-74.033758899999995"/>
    <n v="26212"/>
    <x v="0"/>
    <m/>
    <m/>
    <m/>
    <m/>
    <n v="1986"/>
    <n v="38"/>
    <m/>
    <n v="1"/>
  </r>
  <r>
    <n v="544"/>
    <n v="9"/>
    <m/>
    <m/>
    <m/>
    <m/>
    <d v="2016-08-09T09:13:01"/>
    <d v="2016-08-09T09:22:06"/>
    <n v="3209"/>
    <s v="Brunswick St          "/>
    <n v="40.724176499999999"/>
    <n v="-74.050656399999994"/>
    <n v="3202"/>
    <x v="15"/>
    <n v="40.727223500000001"/>
    <n v="-74.033758899999995"/>
    <n v="26310"/>
    <x v="0"/>
    <m/>
    <m/>
    <m/>
    <m/>
    <n v="1978"/>
    <n v="46"/>
    <m/>
    <n v="1"/>
  </r>
  <r>
    <n v="1261"/>
    <n v="21"/>
    <m/>
    <m/>
    <m/>
    <m/>
    <d v="2016-08-09T09:13:52"/>
    <d v="2016-08-09T09:34:54"/>
    <n v="3267"/>
    <s v="Morris Canal          "/>
    <n v="40.712418823756899"/>
    <n v="-74.038525521755219"/>
    <n v="3206"/>
    <x v="1"/>
    <n v="40.7311689"/>
    <n v="-74.057573599999998"/>
    <n v="24496"/>
    <x v="0"/>
    <m/>
    <m/>
    <m/>
    <m/>
    <n v="1975"/>
    <n v="49"/>
    <m/>
    <n v="1"/>
  </r>
  <r>
    <n v="442"/>
    <n v="7"/>
    <m/>
    <m/>
    <m/>
    <m/>
    <d v="2016-08-09T09:13:54"/>
    <d v="2016-08-09T09:21:17"/>
    <n v="3273"/>
    <s v="Manila &amp; 1st          "/>
    <n v="40.721650724879986"/>
    <n v="-74.042884111404419"/>
    <n v="3183"/>
    <x v="11"/>
    <n v="40.716246900000002"/>
    <n v="-74.033458800000005"/>
    <n v="24558"/>
    <x v="0"/>
    <m/>
    <m/>
    <m/>
    <m/>
    <n v="1971"/>
    <n v="53"/>
    <m/>
    <n v="1"/>
  </r>
  <r>
    <n v="436"/>
    <n v="7"/>
    <m/>
    <m/>
    <m/>
    <m/>
    <d v="2016-08-09T09:14:33"/>
    <d v="2016-08-09T09:21:49"/>
    <n v="3199"/>
    <s v="Newport Pkwy          "/>
    <n v="40.728744800000001"/>
    <n v="-74.032108199999996"/>
    <n v="3183"/>
    <x v="11"/>
    <n v="40.716246900000002"/>
    <n v="-74.033458800000005"/>
    <n v="26182"/>
    <x v="0"/>
    <m/>
    <m/>
    <m/>
    <m/>
    <n v="1976"/>
    <n v="48"/>
    <m/>
    <n v="1"/>
  </r>
  <r>
    <n v="438"/>
    <n v="7"/>
    <m/>
    <m/>
    <m/>
    <m/>
    <d v="2016-08-09T09:15:21"/>
    <d v="2016-08-09T09:22:40"/>
    <n v="3206"/>
    <s v="Hilltop               "/>
    <n v="40.7311689"/>
    <n v="-74.057573599999998"/>
    <n v="3183"/>
    <x v="11"/>
    <n v="40.716246900000002"/>
    <n v="-74.033458800000005"/>
    <n v="24401"/>
    <x v="0"/>
    <m/>
    <m/>
    <m/>
    <m/>
    <n v="1981"/>
    <n v="43"/>
    <m/>
    <n v="2"/>
  </r>
  <r>
    <n v="596"/>
    <n v="9"/>
    <m/>
    <m/>
    <m/>
    <m/>
    <d v="2016-08-09T09:16:07"/>
    <d v="2016-08-09T09:26:03"/>
    <n v="3209"/>
    <s v="Brunswick St          "/>
    <n v="40.724176499999999"/>
    <n v="-74.050656399999994"/>
    <n v="3184"/>
    <x v="8"/>
    <n v="40.7141454"/>
    <n v="-74.033551900000006"/>
    <n v="24562"/>
    <x v="0"/>
    <m/>
    <m/>
    <m/>
    <m/>
    <n v="1994"/>
    <n v="30"/>
    <m/>
    <n v="1"/>
  </r>
  <r>
    <n v="456"/>
    <n v="7"/>
    <m/>
    <m/>
    <m/>
    <m/>
    <d v="2016-08-09T09:16:56"/>
    <d v="2016-08-09T09:24:32"/>
    <n v="3270"/>
    <s v="Jersey &amp; 6th St       "/>
    <n v="40.725289107811321"/>
    <n v="-74.045571684837341"/>
    <n v="3183"/>
    <x v="11"/>
    <n v="40.716246900000002"/>
    <n v="-74.033458800000005"/>
    <n v="24515"/>
    <x v="0"/>
    <m/>
    <m/>
    <m/>
    <m/>
    <n v="1956"/>
    <n v="68"/>
    <m/>
    <n v="1"/>
  </r>
  <r>
    <n v="236"/>
    <n v="3"/>
    <m/>
    <m/>
    <m/>
    <m/>
    <d v="2016-08-09T09:17:50"/>
    <d v="2016-08-09T09:21:46"/>
    <n v="3214"/>
    <s v="Essex Light Rail      "/>
    <n v="40.712774199999998"/>
    <n v="-74.0364857"/>
    <n v="3183"/>
    <x v="11"/>
    <n v="40.716246900000002"/>
    <n v="-74.033458800000005"/>
    <n v="24668"/>
    <x v="0"/>
    <m/>
    <m/>
    <m/>
    <m/>
    <n v="1981"/>
    <n v="43"/>
    <m/>
    <n v="2"/>
  </r>
  <r>
    <n v="296"/>
    <n v="4"/>
    <m/>
    <m/>
    <m/>
    <m/>
    <d v="2016-08-09T09:18:13"/>
    <d v="2016-08-09T09:23:09"/>
    <n v="3275"/>
    <s v="Columbus Drive        "/>
    <n v="40.718355198232139"/>
    <n v="-74.038914442062378"/>
    <n v="3184"/>
    <x v="8"/>
    <n v="40.7141454"/>
    <n v="-74.033551900000006"/>
    <n v="24429"/>
    <x v="0"/>
    <m/>
    <m/>
    <m/>
    <m/>
    <n v="1990"/>
    <n v="34"/>
    <m/>
    <n v="1"/>
  </r>
  <r>
    <n v="279"/>
    <n v="4"/>
    <m/>
    <m/>
    <m/>
    <m/>
    <d v="2016-08-09T09:18:22"/>
    <d v="2016-08-09T09:23:01"/>
    <n v="3275"/>
    <s v="Columbus Drive        "/>
    <n v="40.718355198232139"/>
    <n v="-74.038914442062378"/>
    <n v="3184"/>
    <x v="8"/>
    <n v="40.7141454"/>
    <n v="-74.033551900000006"/>
    <n v="26235"/>
    <x v="0"/>
    <m/>
    <m/>
    <m/>
    <m/>
    <n v="1983"/>
    <n v="41"/>
    <m/>
    <n v="1"/>
  </r>
  <r>
    <n v="1009"/>
    <n v="16"/>
    <m/>
    <m/>
    <m/>
    <m/>
    <d v="2016-08-09T09:18:40"/>
    <d v="2016-08-09T09:35:30"/>
    <n v="3279"/>
    <s v="Dixon Mills           "/>
    <n v="40.721630142638354"/>
    <n v="-74.04996782541275"/>
    <n v="3186"/>
    <x v="5"/>
    <n v="40.71958611647166"/>
    <n v="-74.043117463588715"/>
    <n v="24641"/>
    <x v="0"/>
    <m/>
    <m/>
    <m/>
    <m/>
    <n v="1986"/>
    <n v="38"/>
    <m/>
    <n v="1"/>
  </r>
  <r>
    <n v="203"/>
    <n v="3"/>
    <m/>
    <m/>
    <m/>
    <m/>
    <d v="2016-08-09T09:18:50"/>
    <d v="2016-08-09T09:22:14"/>
    <n v="3209"/>
    <s v="Brunswick St          "/>
    <n v="40.724176499999999"/>
    <n v="-74.050656399999994"/>
    <n v="3186"/>
    <x v="5"/>
    <n v="40.71958611647166"/>
    <n v="-74.043117463588715"/>
    <n v="24556"/>
    <x v="0"/>
    <m/>
    <m/>
    <m/>
    <m/>
    <n v="1984"/>
    <n v="40"/>
    <m/>
    <n v="1"/>
  </r>
  <r>
    <n v="677"/>
    <n v="11"/>
    <m/>
    <m/>
    <m/>
    <m/>
    <d v="2016-08-09T09:20:37"/>
    <d v="2016-08-09T09:31:54"/>
    <n v="3270"/>
    <s v="Jersey &amp; 6th St       "/>
    <n v="40.725289107811321"/>
    <n v="-74.045571684837341"/>
    <n v="3183"/>
    <x v="11"/>
    <n v="40.716246900000002"/>
    <n v="-74.033458800000005"/>
    <n v="26295"/>
    <x v="0"/>
    <m/>
    <m/>
    <m/>
    <m/>
    <n v="1989"/>
    <n v="35"/>
    <m/>
    <n v="1"/>
  </r>
  <r>
    <n v="1163"/>
    <n v="19"/>
    <m/>
    <m/>
    <m/>
    <m/>
    <d v="2016-08-09T09:21:06"/>
    <d v="2016-08-09T09:40:29"/>
    <n v="3197"/>
    <s v="North St              "/>
    <n v="40.752558999999998"/>
    <n v="-74.044725"/>
    <n v="3202"/>
    <x v="15"/>
    <n v="40.727223500000001"/>
    <n v="-74.033758899999995"/>
    <n v="24532"/>
    <x v="0"/>
    <m/>
    <m/>
    <m/>
    <m/>
    <n v="1984"/>
    <n v="40"/>
    <m/>
    <n v="1"/>
  </r>
  <r>
    <n v="187"/>
    <n v="3"/>
    <m/>
    <m/>
    <m/>
    <m/>
    <d v="2016-08-09T09:21:39"/>
    <d v="2016-08-09T09:24:46"/>
    <n v="3272"/>
    <s v="Jersey &amp; 3rd          "/>
    <n v="40.723331586464361"/>
    <n v="-74.045952558517442"/>
    <n v="3186"/>
    <x v="5"/>
    <n v="40.71958611647166"/>
    <n v="-74.043117463588715"/>
    <n v="26313"/>
    <x v="0"/>
    <m/>
    <m/>
    <m/>
    <m/>
    <n v="1979"/>
    <n v="45"/>
    <m/>
    <n v="1"/>
  </r>
  <r>
    <n v="229"/>
    <n v="3"/>
    <m/>
    <m/>
    <m/>
    <m/>
    <d v="2016-08-09T09:21:44"/>
    <d v="2016-08-09T09:25:34"/>
    <n v="3270"/>
    <s v="Jersey &amp; 6th St       "/>
    <n v="40.725289107811321"/>
    <n v="-74.045571684837341"/>
    <n v="3202"/>
    <x v="15"/>
    <n v="40.727223500000001"/>
    <n v="-74.033758899999995"/>
    <n v="24386"/>
    <x v="0"/>
    <m/>
    <m/>
    <m/>
    <m/>
    <n v="1971"/>
    <n v="53"/>
    <m/>
    <n v="1"/>
  </r>
  <r>
    <n v="484"/>
    <n v="8"/>
    <m/>
    <m/>
    <m/>
    <m/>
    <d v="2016-08-09T09:21:51"/>
    <d v="2016-08-09T09:29:55"/>
    <n v="3207"/>
    <s v="Oakland Ave           "/>
    <n v="40.737603700000001"/>
    <n v="-74.052478300000004"/>
    <n v="3195"/>
    <x v="3"/>
    <n v="40.730742625306583"/>
    <n v="-74.063783884048462"/>
    <n v="24662"/>
    <x v="0"/>
    <m/>
    <m/>
    <m/>
    <m/>
    <n v="1991"/>
    <n v="33"/>
    <m/>
    <n v="2"/>
  </r>
  <r>
    <n v="457"/>
    <n v="7"/>
    <m/>
    <m/>
    <m/>
    <m/>
    <d v="2016-08-09T09:22:56"/>
    <d v="2016-08-09T09:30:34"/>
    <n v="3209"/>
    <s v="Brunswick St          "/>
    <n v="40.724176499999999"/>
    <n v="-74.050656399999994"/>
    <n v="3186"/>
    <x v="5"/>
    <n v="40.71958611647166"/>
    <n v="-74.043117463588715"/>
    <n v="24476"/>
    <x v="0"/>
    <m/>
    <m/>
    <m/>
    <m/>
    <n v="1985"/>
    <n v="39"/>
    <m/>
    <n v="2"/>
  </r>
  <r>
    <n v="409"/>
    <n v="6"/>
    <m/>
    <m/>
    <m/>
    <m/>
    <d v="2016-08-09T09:23:39"/>
    <d v="2016-08-09T09:30:29"/>
    <n v="3209"/>
    <s v="Brunswick St          "/>
    <n v="40.724176499999999"/>
    <n v="-74.050656399999994"/>
    <n v="3186"/>
    <x v="5"/>
    <n v="40.71958611647166"/>
    <n v="-74.043117463588715"/>
    <n v="24555"/>
    <x v="0"/>
    <m/>
    <m/>
    <m/>
    <m/>
    <n v="1983"/>
    <n v="41"/>
    <m/>
    <n v="1"/>
  </r>
  <r>
    <n v="168"/>
    <n v="2"/>
    <m/>
    <m/>
    <m/>
    <m/>
    <d v="2016-08-09T09:23:54"/>
    <d v="2016-08-09T09:26:43"/>
    <n v="3213"/>
    <s v="Van Vorst Park        "/>
    <n v="40.718488919999999"/>
    <n v="-74.047726624999996"/>
    <n v="3186"/>
    <x v="5"/>
    <n v="40.71958611647166"/>
    <n v="-74.043117463588715"/>
    <n v="24673"/>
    <x v="0"/>
    <m/>
    <m/>
    <m/>
    <m/>
    <n v="1986"/>
    <n v="38"/>
    <m/>
    <n v="1"/>
  </r>
  <r>
    <n v="446"/>
    <n v="7"/>
    <m/>
    <m/>
    <m/>
    <m/>
    <d v="2016-08-09T09:24:19"/>
    <d v="2016-08-09T09:31:45"/>
    <n v="3225"/>
    <s v="Baldwin at Montgomery "/>
    <n v="40.723658899999997"/>
    <n v="-74.064194299999997"/>
    <n v="3186"/>
    <x v="5"/>
    <n v="40.71958611647166"/>
    <n v="-74.043117463588715"/>
    <n v="24469"/>
    <x v="0"/>
    <m/>
    <m/>
    <m/>
    <m/>
    <n v="1988"/>
    <n v="36"/>
    <m/>
    <n v="1"/>
  </r>
  <r>
    <n v="478"/>
    <n v="7"/>
    <m/>
    <m/>
    <m/>
    <m/>
    <d v="2016-08-09T09:24:28"/>
    <d v="2016-08-09T09:32:27"/>
    <n v="3186"/>
    <s v="Grove St PATH         "/>
    <n v="40.71958611647166"/>
    <n v="-74.043117463588715"/>
    <n v="3214"/>
    <x v="19"/>
    <n v="40.712774199999998"/>
    <n v="-74.0364857"/>
    <n v="24503"/>
    <x v="0"/>
    <m/>
    <m/>
    <m/>
    <m/>
    <n v="1979"/>
    <n v="45"/>
    <m/>
    <n v="1"/>
  </r>
  <r>
    <n v="266"/>
    <n v="4"/>
    <m/>
    <m/>
    <m/>
    <m/>
    <d v="2016-08-09T09:25:33"/>
    <d v="2016-08-09T09:29:59"/>
    <n v="3209"/>
    <s v="Brunswick St          "/>
    <n v="40.724176499999999"/>
    <n v="-74.050656399999994"/>
    <n v="3186"/>
    <x v="5"/>
    <n v="40.71958611647166"/>
    <n v="-74.043117463588715"/>
    <n v="24433"/>
    <x v="0"/>
    <m/>
    <m/>
    <m/>
    <m/>
    <n v="1980"/>
    <n v="44"/>
    <m/>
    <n v="2"/>
  </r>
  <r>
    <n v="818"/>
    <n v="13"/>
    <m/>
    <m/>
    <m/>
    <m/>
    <d v="2016-08-09T09:26:15"/>
    <d v="2016-08-09T09:39:53"/>
    <n v="3225"/>
    <s v="Baldwin at Montgomery "/>
    <n v="40.723658899999997"/>
    <n v="-74.064194299999997"/>
    <n v="3209"/>
    <x v="28"/>
    <n v="40.724176499999999"/>
    <n v="-74.050656399999994"/>
    <n v="26289"/>
    <x v="0"/>
    <m/>
    <m/>
    <m/>
    <m/>
    <n v="1978"/>
    <n v="46"/>
    <m/>
    <n v="1"/>
  </r>
  <r>
    <n v="280"/>
    <n v="4"/>
    <m/>
    <m/>
    <m/>
    <m/>
    <d v="2016-08-09T09:27:40"/>
    <d v="2016-08-09T09:32:21"/>
    <n v="3270"/>
    <s v="Jersey &amp; 6th St       "/>
    <n v="40.725289107811321"/>
    <n v="-74.045571684837341"/>
    <n v="3202"/>
    <x v="15"/>
    <n v="40.727223500000001"/>
    <n v="-74.033758899999995"/>
    <n v="26293"/>
    <x v="0"/>
    <m/>
    <m/>
    <m/>
    <m/>
    <n v="1983"/>
    <n v="41"/>
    <m/>
    <n v="1"/>
  </r>
  <r>
    <n v="151"/>
    <n v="2"/>
    <m/>
    <m/>
    <m/>
    <m/>
    <d v="2016-08-09T09:29:08"/>
    <d v="2016-08-09T09:31:39"/>
    <n v="3279"/>
    <s v="Dixon Mills           "/>
    <n v="40.721630142638354"/>
    <n v="-74.04996782541275"/>
    <n v="3186"/>
    <x v="5"/>
    <n v="40.71958611647166"/>
    <n v="-74.043117463588715"/>
    <n v="26181"/>
    <x v="0"/>
    <m/>
    <m/>
    <m/>
    <m/>
    <n v="1977"/>
    <n v="47"/>
    <m/>
    <n v="1"/>
  </r>
  <r>
    <n v="295"/>
    <n v="4"/>
    <m/>
    <m/>
    <m/>
    <m/>
    <d v="2016-08-09T09:29:37"/>
    <d v="2016-08-09T09:34:32"/>
    <n v="3185"/>
    <s v="City Hall             "/>
    <n v="40.717732499999997"/>
    <n v="-74.043845000000005"/>
    <n v="3183"/>
    <x v="11"/>
    <n v="40.716246900000002"/>
    <n v="-74.033458800000005"/>
    <n v="26167"/>
    <x v="0"/>
    <m/>
    <m/>
    <m/>
    <m/>
    <n v="1980"/>
    <n v="44"/>
    <m/>
    <n v="1"/>
  </r>
  <r>
    <n v="517"/>
    <n v="8"/>
    <m/>
    <m/>
    <m/>
    <m/>
    <d v="2016-08-09T09:29:50"/>
    <d v="2016-08-09T09:38:27"/>
    <n v="3207"/>
    <s v="Oakland Ave           "/>
    <n v="40.737603700000001"/>
    <n v="-74.052478300000004"/>
    <n v="3186"/>
    <x v="5"/>
    <n v="40.71958611647166"/>
    <n v="-74.043117463588715"/>
    <n v="26161"/>
    <x v="0"/>
    <m/>
    <m/>
    <m/>
    <m/>
    <n v="1991"/>
    <n v="33"/>
    <m/>
    <n v="1"/>
  </r>
  <r>
    <n v="210"/>
    <n v="3"/>
    <m/>
    <m/>
    <m/>
    <m/>
    <d v="2016-08-09T09:30:06"/>
    <d v="2016-08-09T09:33:36"/>
    <n v="3187"/>
    <s v="Warren St             "/>
    <n v="40.721123599999999"/>
    <n v="-74.038050949999999"/>
    <n v="3183"/>
    <x v="11"/>
    <n v="40.716246900000002"/>
    <n v="-74.033458800000005"/>
    <n v="24663"/>
    <x v="0"/>
    <m/>
    <m/>
    <m/>
    <m/>
    <n v="1984"/>
    <n v="40"/>
    <m/>
    <n v="1"/>
  </r>
  <r>
    <n v="273"/>
    <n v="4"/>
    <m/>
    <m/>
    <m/>
    <m/>
    <d v="2016-08-09T09:31:23"/>
    <d v="2016-08-09T09:35:57"/>
    <n v="3187"/>
    <s v="Warren St             "/>
    <n v="40.721123599999999"/>
    <n v="-74.038050949999999"/>
    <n v="3184"/>
    <x v="8"/>
    <n v="40.7141454"/>
    <n v="-74.033551900000006"/>
    <n v="24723"/>
    <x v="0"/>
    <m/>
    <m/>
    <m/>
    <m/>
    <n v="1990"/>
    <n v="34"/>
    <m/>
    <n v="1"/>
  </r>
  <r>
    <n v="475"/>
    <n v="7"/>
    <m/>
    <m/>
    <m/>
    <m/>
    <d v="2016-08-09T09:31:47"/>
    <d v="2016-08-09T09:39:43"/>
    <n v="3199"/>
    <s v="Newport Pkwy          "/>
    <n v="40.728744800000001"/>
    <n v="-74.032108199999996"/>
    <n v="3183"/>
    <x v="11"/>
    <n v="40.716246900000002"/>
    <n v="-74.033458800000005"/>
    <n v="26153"/>
    <x v="0"/>
    <m/>
    <m/>
    <m/>
    <m/>
    <n v="1989"/>
    <n v="35"/>
    <m/>
    <n v="2"/>
  </r>
  <r>
    <n v="187"/>
    <n v="3"/>
    <m/>
    <m/>
    <m/>
    <m/>
    <d v="2016-08-09T09:34:56"/>
    <d v="2016-08-09T09:38:04"/>
    <n v="3270"/>
    <s v="Jersey &amp; 6th St       "/>
    <n v="40.725289107811321"/>
    <n v="-74.045571684837341"/>
    <n v="3186"/>
    <x v="5"/>
    <n v="40.71958611647166"/>
    <n v="-74.043117463588715"/>
    <n v="24633"/>
    <x v="0"/>
    <m/>
    <m/>
    <m/>
    <m/>
    <n v="1987"/>
    <n v="37"/>
    <m/>
    <n v="1"/>
  </r>
  <r>
    <n v="2078"/>
    <n v="34"/>
    <m/>
    <m/>
    <m/>
    <m/>
    <d v="2016-08-09T09:35:34"/>
    <d v="2016-08-09T10:10:13"/>
    <n v="3183"/>
    <s v="Exchange Place        "/>
    <n v="40.716246900000002"/>
    <n v="-74.033458800000005"/>
    <n v="3267"/>
    <x v="33"/>
    <n v="40.712418823756899"/>
    <n v="-74.038525521755219"/>
    <n v="26282"/>
    <x v="0"/>
    <m/>
    <m/>
    <m/>
    <m/>
    <n v="1979"/>
    <n v="45"/>
    <m/>
    <n v="2"/>
  </r>
  <r>
    <n v="221"/>
    <n v="3"/>
    <m/>
    <m/>
    <m/>
    <m/>
    <d v="2016-08-09T09:35:48"/>
    <d v="2016-08-09T09:39:30"/>
    <n v="3267"/>
    <s v="Morris Canal          "/>
    <n v="40.712418823756899"/>
    <n v="-74.038525521755219"/>
    <n v="3183"/>
    <x v="11"/>
    <n v="40.716246900000002"/>
    <n v="-74.033458800000005"/>
    <n v="26251"/>
    <x v="0"/>
    <m/>
    <m/>
    <m/>
    <m/>
    <n v="1973"/>
    <n v="51"/>
    <m/>
    <n v="1"/>
  </r>
  <r>
    <n v="1453"/>
    <n v="24"/>
    <m/>
    <m/>
    <m/>
    <m/>
    <d v="2016-08-09T09:38:45"/>
    <d v="2016-08-09T10:02:58"/>
    <n v="3185"/>
    <s v="City Hall             "/>
    <n v="40.717732499999997"/>
    <n v="-74.043845000000005"/>
    <n v="3213"/>
    <x v="7"/>
    <n v="40.718488919999999"/>
    <n v="-74.047726624999996"/>
    <n v="24653"/>
    <x v="0"/>
    <m/>
    <m/>
    <m/>
    <m/>
    <n v="1965"/>
    <n v="59"/>
    <m/>
    <n v="1"/>
  </r>
  <r>
    <n v="613"/>
    <n v="10"/>
    <m/>
    <m/>
    <m/>
    <m/>
    <d v="2016-08-09T09:40:40"/>
    <d v="2016-08-09T09:50:54"/>
    <n v="3213"/>
    <s v="Van Vorst Park        "/>
    <n v="40.718488919999999"/>
    <n v="-74.047726624999996"/>
    <n v="3202"/>
    <x v="15"/>
    <n v="40.727223500000001"/>
    <n v="-74.033758899999995"/>
    <n v="26202"/>
    <x v="0"/>
    <m/>
    <m/>
    <m/>
    <m/>
    <n v="1978"/>
    <n v="46"/>
    <m/>
    <n v="2"/>
  </r>
  <r>
    <n v="320"/>
    <n v="5"/>
    <m/>
    <m/>
    <m/>
    <m/>
    <d v="2016-08-09T09:41:50"/>
    <d v="2016-08-09T09:47:11"/>
    <n v="3214"/>
    <s v="Essex Light Rail      "/>
    <n v="40.712774199999998"/>
    <n v="-74.0364857"/>
    <n v="3202"/>
    <x v="15"/>
    <n v="40.727223500000001"/>
    <n v="-74.033758899999995"/>
    <n v="24503"/>
    <x v="0"/>
    <m/>
    <m/>
    <m/>
    <m/>
    <n v="1958"/>
    <n v="66"/>
    <m/>
    <n v="1"/>
  </r>
  <r>
    <n v="1019"/>
    <n v="16"/>
    <m/>
    <m/>
    <m/>
    <m/>
    <d v="2016-08-09T09:42:54"/>
    <d v="2016-08-09T09:59:53"/>
    <n v="3200"/>
    <s v="MLK Light Rail        "/>
    <n v="40.711130500000003"/>
    <n v="-74.078885499999998"/>
    <n v="3186"/>
    <x v="5"/>
    <n v="40.71958611647166"/>
    <n v="-74.043117463588715"/>
    <n v="26237"/>
    <x v="0"/>
    <m/>
    <m/>
    <m/>
    <m/>
    <n v="1973"/>
    <n v="51"/>
    <m/>
    <n v="1"/>
  </r>
  <r>
    <n v="567"/>
    <n v="9"/>
    <m/>
    <m/>
    <m/>
    <m/>
    <d v="2016-08-09T09:47:50"/>
    <d v="2016-08-09T09:57:18"/>
    <n v="3206"/>
    <s v="Hilltop               "/>
    <n v="40.7311689"/>
    <n v="-74.057573599999998"/>
    <n v="3183"/>
    <x v="11"/>
    <n v="40.716246900000002"/>
    <n v="-74.033458800000005"/>
    <n v="26171"/>
    <x v="0"/>
    <m/>
    <m/>
    <m/>
    <m/>
    <n v="1985"/>
    <n v="39"/>
    <m/>
    <n v="1"/>
  </r>
  <r>
    <n v="297"/>
    <n v="4"/>
    <m/>
    <m/>
    <m/>
    <m/>
    <d v="2016-08-09T09:49:37"/>
    <d v="2016-08-09T09:54:34"/>
    <n v="3225"/>
    <s v="Baldwin at Montgomery "/>
    <n v="40.723658899999997"/>
    <n v="-74.064194299999997"/>
    <n v="3195"/>
    <x v="3"/>
    <n v="40.730742625306583"/>
    <n v="-74.063783884048462"/>
    <n v="24624"/>
    <x v="0"/>
    <m/>
    <m/>
    <m/>
    <m/>
    <n v="1991"/>
    <n v="33"/>
    <m/>
    <n v="1"/>
  </r>
  <r>
    <n v="230"/>
    <n v="3"/>
    <m/>
    <m/>
    <m/>
    <m/>
    <d v="2016-08-09T09:50:38"/>
    <d v="2016-08-09T09:54:29"/>
    <n v="3186"/>
    <s v="Grove St PATH         "/>
    <n v="40.71958611647166"/>
    <n v="-74.043117463588715"/>
    <n v="3205"/>
    <x v="25"/>
    <n v="40.716539780991937"/>
    <n v="-74.049637913703904"/>
    <n v="24688"/>
    <x v="0"/>
    <m/>
    <m/>
    <m/>
    <m/>
    <n v="1981"/>
    <n v="43"/>
    <m/>
    <n v="1"/>
  </r>
  <r>
    <n v="182"/>
    <n v="3"/>
    <m/>
    <m/>
    <m/>
    <m/>
    <d v="2016-08-09T09:52:34"/>
    <d v="2016-08-09T09:55:37"/>
    <n v="3272"/>
    <s v="Jersey &amp; 3rd          "/>
    <n v="40.723331586464361"/>
    <n v="-74.045952558517442"/>
    <n v="3186"/>
    <x v="5"/>
    <n v="40.71958611647166"/>
    <n v="-74.043117463588715"/>
    <n v="24577"/>
    <x v="0"/>
    <m/>
    <m/>
    <m/>
    <m/>
    <n v="1981"/>
    <n v="43"/>
    <m/>
    <n v="1"/>
  </r>
  <r>
    <n v="615"/>
    <n v="10"/>
    <m/>
    <m/>
    <m/>
    <m/>
    <d v="2016-08-09T09:53:58"/>
    <d v="2016-08-09T10:04:14"/>
    <n v="3202"/>
    <s v="Newport PATH          "/>
    <n v="40.727223500000001"/>
    <n v="-74.033758899999995"/>
    <n v="3214"/>
    <x v="19"/>
    <n v="40.712774199999998"/>
    <n v="-74.0364857"/>
    <n v="26239"/>
    <x v="0"/>
    <m/>
    <m/>
    <m/>
    <m/>
    <n v="1986"/>
    <n v="38"/>
    <m/>
    <n v="1"/>
  </r>
  <r>
    <n v="417"/>
    <n v="6"/>
    <m/>
    <m/>
    <m/>
    <m/>
    <d v="2016-08-09T09:54:40"/>
    <d v="2016-08-09T10:01:37"/>
    <n v="3192"/>
    <s v="Liberty Light Rail    "/>
    <n v="40.711242300000002"/>
    <n v="-74.055701299999996"/>
    <n v="3186"/>
    <x v="5"/>
    <n v="40.71958611647166"/>
    <n v="-74.043117463588715"/>
    <n v="24412"/>
    <x v="0"/>
    <m/>
    <m/>
    <m/>
    <m/>
    <n v="1988"/>
    <n v="36"/>
    <m/>
    <n v="2"/>
  </r>
  <r>
    <n v="454"/>
    <n v="7"/>
    <m/>
    <m/>
    <m/>
    <m/>
    <d v="2016-08-09T09:57:29"/>
    <d v="2016-08-09T10:05:03"/>
    <n v="3214"/>
    <s v="Essex Light Rail      "/>
    <n v="40.712774199999998"/>
    <n v="-74.0364857"/>
    <n v="3186"/>
    <x v="5"/>
    <n v="40.71958611647166"/>
    <n v="-74.043117463588715"/>
    <n v="26230"/>
    <x v="0"/>
    <m/>
    <m/>
    <m/>
    <m/>
    <n v="1977"/>
    <n v="47"/>
    <m/>
    <n v="2"/>
  </r>
  <r>
    <n v="625"/>
    <n v="10"/>
    <m/>
    <m/>
    <m/>
    <m/>
    <d v="2016-08-09T09:58:40"/>
    <d v="2016-08-09T10:09:06"/>
    <n v="3195"/>
    <s v="Sip Ave               "/>
    <n v="40.730742625306583"/>
    <n v="-74.063783884048462"/>
    <n v="3210"/>
    <x v="27"/>
    <n v="40.742677141000001"/>
    <n v="-74.051788633000001"/>
    <n v="24662"/>
    <x v="0"/>
    <m/>
    <m/>
    <m/>
    <m/>
    <n v="1981"/>
    <n v="43"/>
    <m/>
    <n v="1"/>
  </r>
  <r>
    <n v="239"/>
    <n v="3"/>
    <m/>
    <m/>
    <m/>
    <m/>
    <d v="2016-08-09T09:59:16"/>
    <d v="2016-08-09T10:03:16"/>
    <n v="3213"/>
    <s v="Van Vorst Park        "/>
    <n v="40.718488919999999"/>
    <n v="-74.047726624999996"/>
    <n v="3186"/>
    <x v="5"/>
    <n v="40.71958611647166"/>
    <n v="-74.043117463588715"/>
    <n v="24621"/>
    <x v="0"/>
    <m/>
    <m/>
    <m/>
    <m/>
    <n v="1986"/>
    <n v="38"/>
    <m/>
    <n v="2"/>
  </r>
  <r>
    <n v="574"/>
    <n v="9"/>
    <m/>
    <m/>
    <m/>
    <m/>
    <d v="2016-08-09T10:00:15"/>
    <d v="2016-08-09T10:09:49"/>
    <n v="3225"/>
    <s v="Baldwin at Montgomery "/>
    <n v="40.723658899999997"/>
    <n v="-74.064194299999997"/>
    <n v="3195"/>
    <x v="3"/>
    <n v="40.730742625306583"/>
    <n v="-74.063783884048462"/>
    <n v="24626"/>
    <x v="0"/>
    <m/>
    <m/>
    <m/>
    <m/>
    <n v="1972"/>
    <n v="52"/>
    <m/>
    <n v="1"/>
  </r>
  <r>
    <n v="2235"/>
    <n v="37"/>
    <m/>
    <m/>
    <m/>
    <m/>
    <d v="2016-08-09T10:03:35"/>
    <d v="2016-08-09T10:40:51"/>
    <n v="3281"/>
    <s v="Leonard Gordon Park   "/>
    <n v="40.74590996631558"/>
    <n v="-74.057271480560303"/>
    <n v="3281"/>
    <x v="42"/>
    <n v="40.74590996631558"/>
    <n v="-74.057271480560303"/>
    <n v="26227"/>
    <x v="0"/>
    <m/>
    <m/>
    <m/>
    <m/>
    <n v="1977"/>
    <n v="47"/>
    <m/>
    <n v="1"/>
  </r>
  <r>
    <n v="225"/>
    <n v="3"/>
    <m/>
    <m/>
    <m/>
    <m/>
    <d v="2016-08-09T10:04:40"/>
    <d v="2016-08-09T10:08:25"/>
    <n v="3211"/>
    <s v="Newark Ave            "/>
    <n v="40.721525149999998"/>
    <n v="-74.046304543000005"/>
    <n v="3186"/>
    <x v="5"/>
    <n v="40.71958611647166"/>
    <n v="-74.043117463588715"/>
    <n v="24416"/>
    <x v="0"/>
    <m/>
    <m/>
    <m/>
    <m/>
    <n v="1978"/>
    <n v="46"/>
    <m/>
    <n v="1"/>
  </r>
  <r>
    <n v="652"/>
    <n v="10"/>
    <m/>
    <m/>
    <m/>
    <m/>
    <d v="2016-08-09T10:08:20"/>
    <d v="2016-08-09T10:19:13"/>
    <n v="3197"/>
    <s v="North St              "/>
    <n v="40.752558999999998"/>
    <n v="-74.044725"/>
    <n v="3195"/>
    <x v="3"/>
    <n v="40.730742625306583"/>
    <n v="-74.063783884048462"/>
    <n v="26269"/>
    <x v="0"/>
    <m/>
    <m/>
    <m/>
    <m/>
    <n v="1990"/>
    <n v="34"/>
    <m/>
    <n v="1"/>
  </r>
  <r>
    <n v="448"/>
    <n v="7"/>
    <m/>
    <m/>
    <m/>
    <m/>
    <d v="2016-08-09T10:09:37"/>
    <d v="2016-08-09T10:17:05"/>
    <n v="3202"/>
    <s v="Newport PATH          "/>
    <n v="40.727223500000001"/>
    <n v="-74.033758899999995"/>
    <n v="3183"/>
    <x v="11"/>
    <n v="40.716246900000002"/>
    <n v="-74.033458800000005"/>
    <n v="26176"/>
    <x v="0"/>
    <m/>
    <m/>
    <m/>
    <m/>
    <n v="1985"/>
    <n v="39"/>
    <m/>
    <n v="1"/>
  </r>
  <r>
    <n v="143"/>
    <n v="2"/>
    <m/>
    <m/>
    <m/>
    <m/>
    <d v="2016-08-09T10:09:59"/>
    <d v="2016-08-09T10:12:22"/>
    <n v="3187"/>
    <s v="Warren St             "/>
    <n v="40.721123599999999"/>
    <n v="-74.038050949999999"/>
    <n v="3186"/>
    <x v="5"/>
    <n v="40.71958611647166"/>
    <n v="-74.043117463588715"/>
    <n v="24548"/>
    <x v="0"/>
    <m/>
    <m/>
    <m/>
    <m/>
    <n v="1991"/>
    <n v="33"/>
    <m/>
    <n v="1"/>
  </r>
  <r>
    <n v="505"/>
    <n v="8"/>
    <m/>
    <m/>
    <m/>
    <m/>
    <d v="2016-08-09T10:11:38"/>
    <d v="2016-08-09T10:20:04"/>
    <n v="3199"/>
    <s v="Newport Pkwy          "/>
    <n v="40.728744800000001"/>
    <n v="-74.032108199999996"/>
    <n v="3185"/>
    <x v="13"/>
    <n v="40.717732499999997"/>
    <n v="-74.043845000000005"/>
    <n v="24590"/>
    <x v="0"/>
    <m/>
    <m/>
    <m/>
    <m/>
    <n v="1977"/>
    <n v="47"/>
    <m/>
    <n v="2"/>
  </r>
  <r>
    <n v="647"/>
    <n v="10"/>
    <m/>
    <m/>
    <m/>
    <m/>
    <d v="2016-08-09T10:12:19"/>
    <d v="2016-08-09T10:23:06"/>
    <n v="3225"/>
    <s v="Baldwin at Montgomery "/>
    <n v="40.723658899999997"/>
    <n v="-74.064194299999997"/>
    <n v="3183"/>
    <x v="11"/>
    <n v="40.716246900000002"/>
    <n v="-74.033458800000005"/>
    <n v="24644"/>
    <x v="0"/>
    <m/>
    <m/>
    <m/>
    <m/>
    <n v="1979"/>
    <n v="45"/>
    <m/>
    <n v="1"/>
  </r>
  <r>
    <n v="14919"/>
    <n v="248"/>
    <m/>
    <m/>
    <m/>
    <m/>
    <d v="2016-08-09T10:12:38"/>
    <d v="2016-08-09T14:21:18"/>
    <n v="3183"/>
    <s v="Exchange Place        "/>
    <n v="40.716246900000002"/>
    <n v="-74.033458800000005"/>
    <n v="3273"/>
    <x v="0"/>
    <n v="40.721650724879986"/>
    <n v="-74.042884111404419"/>
    <n v="26189"/>
    <x v="0"/>
    <m/>
    <m/>
    <m/>
    <m/>
    <n v="1986"/>
    <n v="38"/>
    <m/>
    <n v="2"/>
  </r>
  <r>
    <n v="508"/>
    <n v="8"/>
    <m/>
    <m/>
    <m/>
    <m/>
    <d v="2016-08-09T10:13:10"/>
    <d v="2016-08-09T10:21:38"/>
    <n v="3220"/>
    <s v="5 Corners Library     "/>
    <n v="40.734961020009514"/>
    <n v="-74.059503078460693"/>
    <n v="3209"/>
    <x v="28"/>
    <n v="40.724176499999999"/>
    <n v="-74.050656399999994"/>
    <n v="26217"/>
    <x v="0"/>
    <m/>
    <m/>
    <m/>
    <m/>
    <n v="1991"/>
    <n v="33"/>
    <m/>
    <n v="1"/>
  </r>
  <r>
    <n v="465"/>
    <n v="7"/>
    <m/>
    <m/>
    <m/>
    <m/>
    <d v="2016-08-09T10:13:53"/>
    <d v="2016-08-09T10:21:38"/>
    <n v="3220"/>
    <s v="5 Corners Library     "/>
    <n v="40.734961020009514"/>
    <n v="-74.059503078460693"/>
    <n v="3209"/>
    <x v="28"/>
    <n v="40.724176499999999"/>
    <n v="-74.050656399999994"/>
    <n v="26223"/>
    <x v="1"/>
    <m/>
    <m/>
    <m/>
    <m/>
    <m/>
    <s v=""/>
    <m/>
    <n v="0"/>
  </r>
  <r>
    <n v="588"/>
    <n v="9"/>
    <m/>
    <m/>
    <m/>
    <m/>
    <d v="2016-08-09T10:16:19"/>
    <d v="2016-08-09T10:26:08"/>
    <n v="3186"/>
    <s v="Grove St PATH         "/>
    <n v="40.71958611647166"/>
    <n v="-74.043117463588715"/>
    <n v="3225"/>
    <x v="38"/>
    <n v="40.723658899999997"/>
    <n v="-74.064194299999997"/>
    <n v="26203"/>
    <x v="0"/>
    <m/>
    <m/>
    <m/>
    <m/>
    <n v="1965"/>
    <n v="59"/>
    <m/>
    <n v="1"/>
  </r>
  <r>
    <n v="243"/>
    <n v="4"/>
    <m/>
    <m/>
    <m/>
    <m/>
    <d v="2016-08-09T10:17:35"/>
    <d v="2016-08-09T10:21:39"/>
    <n v="3194"/>
    <s v="McGinley Square       "/>
    <n v="40.725339925355797"/>
    <n v="-74.067622125148773"/>
    <n v="3195"/>
    <x v="3"/>
    <n v="40.730742625306583"/>
    <n v="-74.063783884048462"/>
    <n v="26215"/>
    <x v="0"/>
    <m/>
    <m/>
    <m/>
    <m/>
    <n v="1983"/>
    <n v="41"/>
    <m/>
    <n v="2"/>
  </r>
  <r>
    <n v="662"/>
    <n v="11"/>
    <m/>
    <m/>
    <m/>
    <m/>
    <d v="2016-08-09T10:17:50"/>
    <d v="2016-08-09T10:28:53"/>
    <n v="3212"/>
    <s v="Christ Hospital       "/>
    <n v="40.734785817999999"/>
    <n v="-74.050443635999997"/>
    <n v="3212"/>
    <x v="40"/>
    <n v="40.734785817999999"/>
    <n v="-74.050443635999997"/>
    <n v="26179"/>
    <x v="0"/>
    <m/>
    <m/>
    <m/>
    <m/>
    <n v="1949"/>
    <n v="75"/>
    <m/>
    <n v="1"/>
  </r>
  <r>
    <n v="218"/>
    <n v="3"/>
    <m/>
    <m/>
    <m/>
    <m/>
    <d v="2016-08-09T10:18:24"/>
    <d v="2016-08-09T10:22:03"/>
    <n v="3276"/>
    <s v="Marin Light Rail      "/>
    <n v="40.714584035358932"/>
    <n v="-74.042817056179047"/>
    <n v="3186"/>
    <x v="5"/>
    <n v="40.71958611647166"/>
    <n v="-74.043117463588715"/>
    <n v="24415"/>
    <x v="0"/>
    <m/>
    <m/>
    <m/>
    <m/>
    <n v="1985"/>
    <n v="39"/>
    <m/>
    <n v="1"/>
  </r>
  <r>
    <n v="612"/>
    <n v="10"/>
    <m/>
    <m/>
    <m/>
    <m/>
    <d v="2016-08-09T10:18:29"/>
    <d v="2016-08-09T10:28:41"/>
    <n v="3194"/>
    <s v="McGinley Square       "/>
    <n v="40.725339925355797"/>
    <n v="-74.067622125148773"/>
    <n v="3183"/>
    <x v="11"/>
    <n v="40.716246900000002"/>
    <n v="-74.033458800000005"/>
    <n v="26154"/>
    <x v="0"/>
    <m/>
    <m/>
    <m/>
    <m/>
    <n v="1992"/>
    <n v="32"/>
    <m/>
    <n v="1"/>
  </r>
  <r>
    <n v="172"/>
    <n v="2"/>
    <m/>
    <m/>
    <m/>
    <m/>
    <d v="2016-08-09T10:20:31"/>
    <d v="2016-08-09T10:23:24"/>
    <n v="3213"/>
    <s v="Van Vorst Park        "/>
    <n v="40.718488919999999"/>
    <n v="-74.047726624999996"/>
    <n v="3186"/>
    <x v="5"/>
    <n v="40.71958611647166"/>
    <n v="-74.043117463588715"/>
    <n v="24472"/>
    <x v="0"/>
    <m/>
    <m/>
    <m/>
    <m/>
    <n v="1964"/>
    <n v="60"/>
    <m/>
    <n v="1"/>
  </r>
  <r>
    <n v="383"/>
    <n v="6"/>
    <m/>
    <m/>
    <m/>
    <m/>
    <d v="2016-08-09T10:21:59"/>
    <d v="2016-08-09T10:28:22"/>
    <n v="3192"/>
    <s v="Liberty Light Rail    "/>
    <n v="40.711242300000002"/>
    <n v="-74.055701299999996"/>
    <n v="3186"/>
    <x v="5"/>
    <n v="40.71958611647166"/>
    <n v="-74.043117463588715"/>
    <n v="24455"/>
    <x v="0"/>
    <m/>
    <m/>
    <m/>
    <m/>
    <n v="1983"/>
    <n v="41"/>
    <m/>
    <n v="1"/>
  </r>
  <r>
    <n v="633"/>
    <n v="10"/>
    <m/>
    <m/>
    <m/>
    <m/>
    <d v="2016-08-09T10:23:30"/>
    <d v="2016-08-09T10:34:03"/>
    <n v="3203"/>
    <s v="Hamilton Park         "/>
    <n v="40.727595966000003"/>
    <n v="-74.044247311000007"/>
    <n v="3205"/>
    <x v="25"/>
    <n v="40.716539780991937"/>
    <n v="-74.049637913703904"/>
    <n v="24457"/>
    <x v="0"/>
    <m/>
    <m/>
    <m/>
    <m/>
    <n v="1978"/>
    <n v="46"/>
    <m/>
    <n v="1"/>
  </r>
  <r>
    <n v="1005"/>
    <n v="16"/>
    <m/>
    <m/>
    <m/>
    <m/>
    <d v="2016-08-09T10:25:50"/>
    <d v="2016-08-09T10:42:36"/>
    <n v="3194"/>
    <s v="McGinley Square       "/>
    <n v="40.725339925355797"/>
    <n v="-74.067622125148773"/>
    <n v="3202"/>
    <x v="15"/>
    <n v="40.727223500000001"/>
    <n v="-74.033758899999995"/>
    <n v="26287"/>
    <x v="0"/>
    <m/>
    <m/>
    <m/>
    <m/>
    <n v="1985"/>
    <n v="39"/>
    <m/>
    <n v="1"/>
  </r>
  <r>
    <n v="464"/>
    <n v="7"/>
    <m/>
    <m/>
    <m/>
    <m/>
    <d v="2016-08-09T10:26:41"/>
    <d v="2016-08-09T10:34:25"/>
    <n v="3203"/>
    <s v="Hamilton Park         "/>
    <n v="40.727595966000003"/>
    <n v="-74.044247311000007"/>
    <n v="3199"/>
    <x v="21"/>
    <n v="40.728744800000001"/>
    <n v="-74.032108199999996"/>
    <n v="24498"/>
    <x v="0"/>
    <m/>
    <m/>
    <m/>
    <m/>
    <n v="1979"/>
    <n v="45"/>
    <m/>
    <n v="1"/>
  </r>
  <r>
    <n v="492"/>
    <n v="8"/>
    <m/>
    <m/>
    <m/>
    <m/>
    <d v="2016-08-09T10:27:34"/>
    <d v="2016-08-09T10:35:47"/>
    <n v="3202"/>
    <s v="Newport PATH          "/>
    <n v="40.727223500000001"/>
    <n v="-74.033758899999995"/>
    <n v="3183"/>
    <x v="11"/>
    <n v="40.716246900000002"/>
    <n v="-74.033458800000005"/>
    <n v="26202"/>
    <x v="0"/>
    <m/>
    <m/>
    <m/>
    <m/>
    <n v="1987"/>
    <n v="37"/>
    <m/>
    <n v="1"/>
  </r>
  <r>
    <n v="202"/>
    <n v="3"/>
    <m/>
    <m/>
    <m/>
    <m/>
    <d v="2016-08-09T10:29:32"/>
    <d v="2016-08-09T10:32:54"/>
    <n v="3209"/>
    <s v="Brunswick St          "/>
    <n v="40.724176499999999"/>
    <n v="-74.050656399999994"/>
    <n v="3186"/>
    <x v="5"/>
    <n v="40.71958611647166"/>
    <n v="-74.043117463588715"/>
    <n v="26217"/>
    <x v="0"/>
    <m/>
    <m/>
    <m/>
    <m/>
    <n v="1980"/>
    <n v="44"/>
    <m/>
    <n v="1"/>
  </r>
  <r>
    <n v="267"/>
    <n v="4"/>
    <m/>
    <m/>
    <m/>
    <m/>
    <d v="2016-08-09T10:30:38"/>
    <d v="2016-08-09T10:35:05"/>
    <n v="3203"/>
    <s v="Hamilton Park         "/>
    <n v="40.727595966000003"/>
    <n v="-74.044247311000007"/>
    <n v="3202"/>
    <x v="15"/>
    <n v="40.727223500000001"/>
    <n v="-74.033758899999995"/>
    <n v="24674"/>
    <x v="0"/>
    <m/>
    <m/>
    <m/>
    <m/>
    <n v="1960"/>
    <n v="64"/>
    <m/>
    <n v="1"/>
  </r>
  <r>
    <n v="622"/>
    <n v="10"/>
    <m/>
    <m/>
    <m/>
    <m/>
    <d v="2016-08-09T10:33:55"/>
    <d v="2016-08-09T10:44:18"/>
    <n v="3207"/>
    <s v="Oakland Ave           "/>
    <n v="40.737603700000001"/>
    <n v="-74.052478300000004"/>
    <n v="3194"/>
    <x v="20"/>
    <n v="40.725339925355797"/>
    <n v="-74.067622125148773"/>
    <n v="24591"/>
    <x v="0"/>
    <m/>
    <m/>
    <m/>
    <m/>
    <n v="1977"/>
    <n v="47"/>
    <m/>
    <n v="2"/>
  </r>
  <r>
    <n v="266"/>
    <n v="4"/>
    <m/>
    <m/>
    <m/>
    <m/>
    <d v="2016-08-09T10:37:31"/>
    <d v="2016-08-09T10:41:57"/>
    <n v="3209"/>
    <s v="Brunswick St          "/>
    <n v="40.724176499999999"/>
    <n v="-74.050656399999994"/>
    <n v="3186"/>
    <x v="5"/>
    <n v="40.71958611647166"/>
    <n v="-74.043117463588715"/>
    <n v="26294"/>
    <x v="0"/>
    <m/>
    <m/>
    <m/>
    <m/>
    <n v="1965"/>
    <n v="59"/>
    <m/>
    <n v="1"/>
  </r>
  <r>
    <n v="409"/>
    <n v="6"/>
    <m/>
    <m/>
    <m/>
    <m/>
    <d v="2016-08-09T10:40:36"/>
    <d v="2016-08-09T10:47:25"/>
    <n v="3214"/>
    <s v="Essex Light Rail      "/>
    <n v="40.712774199999998"/>
    <n v="-74.0364857"/>
    <n v="3187"/>
    <x v="16"/>
    <n v="40.721123599999999"/>
    <n v="-74.038050949999999"/>
    <n v="24571"/>
    <x v="0"/>
    <m/>
    <m/>
    <m/>
    <m/>
    <n v="1981"/>
    <n v="43"/>
    <m/>
    <n v="2"/>
  </r>
  <r>
    <n v="262"/>
    <n v="4"/>
    <m/>
    <m/>
    <m/>
    <m/>
    <d v="2016-08-09T10:45:53"/>
    <d v="2016-08-09T10:50:16"/>
    <n v="3267"/>
    <s v="Morris Canal          "/>
    <n v="40.712418823756899"/>
    <n v="-74.038525521755219"/>
    <n v="3183"/>
    <x v="11"/>
    <n v="40.716246900000002"/>
    <n v="-74.033458800000005"/>
    <n v="24397"/>
    <x v="0"/>
    <m/>
    <m/>
    <m/>
    <m/>
    <n v="1976"/>
    <n v="48"/>
    <m/>
    <n v="1"/>
  </r>
  <r>
    <n v="1352"/>
    <n v="22"/>
    <m/>
    <m/>
    <m/>
    <m/>
    <d v="2016-08-09T10:46:58"/>
    <d v="2016-08-09T11:09:31"/>
    <n v="3191"/>
    <s v="Union St              "/>
    <n v="40.7182113"/>
    <n v="-74.083639399999996"/>
    <n v="3185"/>
    <x v="13"/>
    <n v="40.717732499999997"/>
    <n v="-74.043845000000005"/>
    <n v="24517"/>
    <x v="0"/>
    <m/>
    <m/>
    <m/>
    <m/>
    <n v="1970"/>
    <n v="54"/>
    <m/>
    <n v="1"/>
  </r>
  <r>
    <n v="261"/>
    <n v="4"/>
    <m/>
    <m/>
    <m/>
    <m/>
    <d v="2016-08-09T10:53:30"/>
    <d v="2016-08-09T10:57:51"/>
    <n v="3186"/>
    <s v="Grove St PATH         "/>
    <n v="40.71958611647166"/>
    <n v="-74.043117463588715"/>
    <n v="3209"/>
    <x v="28"/>
    <n v="40.724176499999999"/>
    <n v="-74.050656399999994"/>
    <n v="24416"/>
    <x v="0"/>
    <m/>
    <m/>
    <m/>
    <m/>
    <n v="1982"/>
    <n v="42"/>
    <m/>
    <n v="2"/>
  </r>
  <r>
    <n v="278"/>
    <n v="4"/>
    <m/>
    <m/>
    <m/>
    <m/>
    <d v="2016-08-09T10:53:33"/>
    <d v="2016-08-09T10:58:11"/>
    <n v="3194"/>
    <s v="McGinley Square       "/>
    <n v="40.725339925355797"/>
    <n v="-74.067622125148773"/>
    <n v="3195"/>
    <x v="3"/>
    <n v="40.730742625306583"/>
    <n v="-74.063783884048462"/>
    <n v="26288"/>
    <x v="0"/>
    <m/>
    <m/>
    <m/>
    <m/>
    <n v="1987"/>
    <n v="37"/>
    <m/>
    <n v="2"/>
  </r>
  <r>
    <n v="434"/>
    <n v="7"/>
    <m/>
    <m/>
    <m/>
    <m/>
    <d v="2016-08-09T10:57:33"/>
    <d v="2016-08-09T11:04:48"/>
    <n v="3272"/>
    <s v="Jersey &amp; 3rd          "/>
    <n v="40.723331586464361"/>
    <n v="-74.045952558517442"/>
    <n v="3202"/>
    <x v="15"/>
    <n v="40.727223500000001"/>
    <n v="-74.033758899999995"/>
    <n v="24495"/>
    <x v="0"/>
    <m/>
    <m/>
    <m/>
    <m/>
    <n v="1991"/>
    <n v="33"/>
    <m/>
    <n v="1"/>
  </r>
  <r>
    <n v="251"/>
    <n v="4"/>
    <m/>
    <m/>
    <m/>
    <m/>
    <d v="2016-08-09T11:00:21"/>
    <d v="2016-08-09T11:04:32"/>
    <n v="3195"/>
    <s v="Sip Ave               "/>
    <n v="40.730742625306583"/>
    <n v="-74.063783884048462"/>
    <n v="3206"/>
    <x v="1"/>
    <n v="40.7311689"/>
    <n v="-74.057573599999998"/>
    <n v="24599"/>
    <x v="0"/>
    <m/>
    <m/>
    <m/>
    <m/>
    <n v="1971"/>
    <n v="53"/>
    <m/>
    <n v="2"/>
  </r>
  <r>
    <n v="675"/>
    <n v="11"/>
    <m/>
    <m/>
    <m/>
    <m/>
    <d v="2016-08-09T11:04:09"/>
    <d v="2016-08-09T11:15:24"/>
    <n v="3186"/>
    <s v="Grove St PATH         "/>
    <n v="40.71958611647166"/>
    <n v="-74.043117463588715"/>
    <n v="3211"/>
    <x v="14"/>
    <n v="40.721525149999998"/>
    <n v="-74.046304543000005"/>
    <n v="24577"/>
    <x v="0"/>
    <m/>
    <m/>
    <m/>
    <m/>
    <n v="1987"/>
    <n v="37"/>
    <m/>
    <n v="1"/>
  </r>
  <r>
    <n v="329"/>
    <n v="5"/>
    <m/>
    <m/>
    <m/>
    <m/>
    <d v="2016-08-09T11:05:05"/>
    <d v="2016-08-09T11:10:34"/>
    <n v="3185"/>
    <s v="City Hall             "/>
    <n v="40.717732499999997"/>
    <n v="-74.043845000000005"/>
    <n v="3203"/>
    <x v="9"/>
    <n v="40.727595966000003"/>
    <n v="-74.044247311000007"/>
    <n v="24463"/>
    <x v="0"/>
    <m/>
    <m/>
    <m/>
    <m/>
    <n v="1991"/>
    <n v="33"/>
    <m/>
    <n v="1"/>
  </r>
  <r>
    <n v="284"/>
    <n v="4"/>
    <m/>
    <m/>
    <m/>
    <m/>
    <d v="2016-08-09T11:05:07"/>
    <d v="2016-08-09T11:09:52"/>
    <n v="3203"/>
    <s v="Hamilton Park         "/>
    <n v="40.727595966000003"/>
    <n v="-74.044247311000007"/>
    <n v="3186"/>
    <x v="5"/>
    <n v="40.71958611647166"/>
    <n v="-74.043117463588715"/>
    <n v="26193"/>
    <x v="0"/>
    <m/>
    <m/>
    <m/>
    <m/>
    <n v="1983"/>
    <n v="41"/>
    <m/>
    <n v="2"/>
  </r>
  <r>
    <n v="814"/>
    <n v="13"/>
    <m/>
    <m/>
    <m/>
    <m/>
    <d v="2016-08-09T11:05:57"/>
    <d v="2016-08-09T11:19:32"/>
    <n v="3184"/>
    <s v="Paulus Hook           "/>
    <n v="40.7141454"/>
    <n v="-74.033551900000006"/>
    <n v="3202"/>
    <x v="15"/>
    <n v="40.727223500000001"/>
    <n v="-74.033758899999995"/>
    <n v="24562"/>
    <x v="0"/>
    <m/>
    <m/>
    <m/>
    <m/>
    <n v="1959"/>
    <n v="65"/>
    <m/>
    <n v="2"/>
  </r>
  <r>
    <n v="302"/>
    <n v="5"/>
    <m/>
    <m/>
    <m/>
    <m/>
    <d v="2016-08-09T11:06:40"/>
    <d v="2016-08-09T11:11:42"/>
    <n v="3206"/>
    <s v="Hilltop               "/>
    <n v="40.7311689"/>
    <n v="-74.057573599999998"/>
    <n v="3212"/>
    <x v="40"/>
    <n v="40.734785817999999"/>
    <n v="-74.050443635999997"/>
    <n v="24496"/>
    <x v="0"/>
    <m/>
    <m/>
    <m/>
    <m/>
    <n v="1971"/>
    <n v="53"/>
    <m/>
    <n v="2"/>
  </r>
  <r>
    <n v="241"/>
    <n v="4"/>
    <m/>
    <m/>
    <m/>
    <m/>
    <d v="2016-08-09T11:07:14"/>
    <d v="2016-08-09T11:11:15"/>
    <n v="3194"/>
    <s v="McGinley Square       "/>
    <n v="40.725339925355797"/>
    <n v="-74.067622125148773"/>
    <n v="3195"/>
    <x v="3"/>
    <n v="40.730742625306583"/>
    <n v="-74.063783884048462"/>
    <n v="26167"/>
    <x v="0"/>
    <m/>
    <m/>
    <m/>
    <m/>
    <n v="1986"/>
    <n v="38"/>
    <m/>
    <n v="1"/>
  </r>
  <r>
    <n v="378"/>
    <n v="6"/>
    <m/>
    <m/>
    <m/>
    <m/>
    <d v="2016-08-09T11:08:02"/>
    <d v="2016-08-09T11:14:20"/>
    <n v="3279"/>
    <s v="Dixon Mills           "/>
    <n v="40.721630142638354"/>
    <n v="-74.04996782541275"/>
    <n v="3183"/>
    <x v="11"/>
    <n v="40.716246900000002"/>
    <n v="-74.033458800000005"/>
    <n v="24661"/>
    <x v="0"/>
    <m/>
    <m/>
    <m/>
    <m/>
    <n v="1982"/>
    <n v="42"/>
    <m/>
    <n v="1"/>
  </r>
  <r>
    <n v="1140"/>
    <n v="19"/>
    <m/>
    <m/>
    <m/>
    <m/>
    <d v="2016-08-09T11:09:48"/>
    <d v="2016-08-09T11:28:49"/>
    <n v="3268"/>
    <s v="Lafayette Park        "/>
    <n v="40.71346382669195"/>
    <n v="-74.062858521938324"/>
    <n v="3272"/>
    <x v="39"/>
    <n v="40.723331586464361"/>
    <n v="-74.045952558517442"/>
    <n v="26307"/>
    <x v="0"/>
    <m/>
    <m/>
    <m/>
    <m/>
    <n v="1977"/>
    <n v="47"/>
    <m/>
    <n v="2"/>
  </r>
  <r>
    <n v="339"/>
    <n v="5"/>
    <m/>
    <m/>
    <m/>
    <m/>
    <d v="2016-08-09T11:11:22"/>
    <d v="2016-08-09T11:17:01"/>
    <n v="3203"/>
    <s v="Hamilton Park         "/>
    <n v="40.727595966000003"/>
    <n v="-74.044247311000007"/>
    <n v="3186"/>
    <x v="5"/>
    <n v="40.71958611647166"/>
    <n v="-74.043117463588715"/>
    <n v="24636"/>
    <x v="0"/>
    <m/>
    <m/>
    <m/>
    <m/>
    <m/>
    <s v=""/>
    <m/>
    <n v="0"/>
  </r>
  <r>
    <n v="1518"/>
    <n v="25"/>
    <m/>
    <m/>
    <m/>
    <m/>
    <d v="2016-08-09T11:11:44"/>
    <d v="2016-08-09T11:37:03"/>
    <n v="3186"/>
    <s v="Grove St PATH         "/>
    <n v="40.71958611647166"/>
    <n v="-74.043117463588715"/>
    <n v="3279"/>
    <x v="26"/>
    <n v="40.721630142638354"/>
    <n v="-74.04996782541275"/>
    <n v="24415"/>
    <x v="0"/>
    <m/>
    <m/>
    <m/>
    <m/>
    <n v="1981"/>
    <n v="43"/>
    <m/>
    <n v="2"/>
  </r>
  <r>
    <n v="203"/>
    <n v="3"/>
    <m/>
    <m/>
    <m/>
    <m/>
    <d v="2016-08-09T11:11:58"/>
    <d v="2016-08-09T11:15:22"/>
    <n v="3194"/>
    <s v="McGinley Square       "/>
    <n v="40.725339925355797"/>
    <n v="-74.067622125148773"/>
    <n v="3195"/>
    <x v="3"/>
    <n v="40.730742625306583"/>
    <n v="-74.063783884048462"/>
    <n v="24591"/>
    <x v="0"/>
    <m/>
    <m/>
    <m/>
    <m/>
    <n v="1988"/>
    <n v="36"/>
    <m/>
    <n v="1"/>
  </r>
  <r>
    <n v="260"/>
    <n v="4"/>
    <m/>
    <m/>
    <m/>
    <m/>
    <d v="2016-08-09T11:16:42"/>
    <d v="2016-08-09T11:21:03"/>
    <n v="3270"/>
    <s v="Jersey &amp; 6th St       "/>
    <n v="40.725289107811321"/>
    <n v="-74.045571684837341"/>
    <n v="3209"/>
    <x v="28"/>
    <n v="40.724176499999999"/>
    <n v="-74.050656399999994"/>
    <n v="26230"/>
    <x v="0"/>
    <m/>
    <m/>
    <m/>
    <m/>
    <n v="1983"/>
    <n v="41"/>
    <m/>
    <n v="2"/>
  </r>
  <r>
    <n v="163"/>
    <n v="2"/>
    <m/>
    <m/>
    <m/>
    <m/>
    <d v="2016-08-09T11:16:43"/>
    <d v="2016-08-09T11:19:27"/>
    <n v="3273"/>
    <s v="Manila &amp; 1st          "/>
    <n v="40.721650724879986"/>
    <n v="-74.042884111404419"/>
    <n v="3185"/>
    <x v="13"/>
    <n v="40.717732499999997"/>
    <n v="-74.043845000000005"/>
    <n v="24670"/>
    <x v="0"/>
    <m/>
    <m/>
    <m/>
    <m/>
    <n v="1973"/>
    <n v="51"/>
    <m/>
    <n v="1"/>
  </r>
  <r>
    <n v="1035"/>
    <n v="17"/>
    <m/>
    <m/>
    <m/>
    <m/>
    <d v="2016-08-09T11:18:17"/>
    <d v="2016-08-09T11:35:32"/>
    <n v="3220"/>
    <s v="5 Corners Library     "/>
    <n v="40.734961020009514"/>
    <n v="-74.059503078460693"/>
    <n v="3197"/>
    <x v="29"/>
    <n v="40.752558999999998"/>
    <n v="-74.044725"/>
    <n v="24643"/>
    <x v="0"/>
    <m/>
    <m/>
    <m/>
    <m/>
    <n v="1978"/>
    <n v="46"/>
    <m/>
    <n v="1"/>
  </r>
  <r>
    <n v="148"/>
    <n v="2"/>
    <m/>
    <m/>
    <m/>
    <m/>
    <d v="2016-08-09T11:18:46"/>
    <d v="2016-08-09T11:21:14"/>
    <n v="3211"/>
    <s v="Newark Ave            "/>
    <n v="40.721525149999998"/>
    <n v="-74.046304543000005"/>
    <n v="3186"/>
    <x v="5"/>
    <n v="40.71958611647166"/>
    <n v="-74.043117463588715"/>
    <n v="24577"/>
    <x v="0"/>
    <m/>
    <m/>
    <m/>
    <m/>
    <n v="1971"/>
    <n v="53"/>
    <m/>
    <n v="1"/>
  </r>
  <r>
    <n v="515"/>
    <n v="8"/>
    <m/>
    <m/>
    <m/>
    <m/>
    <d v="2016-08-09T11:21:06"/>
    <d v="2016-08-09T11:29:41"/>
    <n v="3211"/>
    <s v="Newark Ave            "/>
    <n v="40.721525149999998"/>
    <n v="-74.046304543000005"/>
    <n v="3183"/>
    <x v="11"/>
    <n v="40.716246900000002"/>
    <n v="-74.033458800000005"/>
    <n v="26188"/>
    <x v="0"/>
    <m/>
    <m/>
    <m/>
    <m/>
    <n v="1976"/>
    <n v="48"/>
    <m/>
    <n v="2"/>
  </r>
  <r>
    <n v="1397"/>
    <n v="23"/>
    <m/>
    <m/>
    <m/>
    <m/>
    <d v="2016-08-09T11:23:11"/>
    <d v="2016-08-09T11:46:29"/>
    <n v="3216"/>
    <s v="Columbia Park         "/>
    <n v="40.697029899999997"/>
    <n v="-74.096936600000006"/>
    <n v="3195"/>
    <x v="3"/>
    <n v="40.730742625306583"/>
    <n v="-74.063783884048462"/>
    <n v="26252"/>
    <x v="0"/>
    <m/>
    <m/>
    <m/>
    <m/>
    <n v="1963"/>
    <n v="61"/>
    <m/>
    <n v="1"/>
  </r>
  <r>
    <n v="233"/>
    <n v="3"/>
    <m/>
    <m/>
    <m/>
    <m/>
    <d v="2016-08-09T11:23:29"/>
    <d v="2016-08-09T11:27:22"/>
    <n v="3278"/>
    <s v="Monmouth and 6th      "/>
    <n v="40.725685483629007"/>
    <n v="-74.048790335655212"/>
    <n v="3186"/>
    <x v="5"/>
    <n v="40.71958611647166"/>
    <n v="-74.043117463588715"/>
    <n v="24391"/>
    <x v="0"/>
    <m/>
    <m/>
    <m/>
    <m/>
    <n v="1986"/>
    <n v="38"/>
    <m/>
    <n v="2"/>
  </r>
  <r>
    <n v="289"/>
    <n v="4"/>
    <m/>
    <m/>
    <m/>
    <m/>
    <d v="2016-08-09T11:25:11"/>
    <d v="2016-08-09T11:30:01"/>
    <n v="3205"/>
    <s v="JC Medical Center     "/>
    <n v="40.716539780991937"/>
    <n v="-74.049637913703904"/>
    <n v="3186"/>
    <x v="5"/>
    <n v="40.71958611647166"/>
    <n v="-74.043117463588715"/>
    <n v="24688"/>
    <x v="0"/>
    <m/>
    <m/>
    <m/>
    <m/>
    <n v="1981"/>
    <n v="43"/>
    <m/>
    <n v="1"/>
  </r>
  <r>
    <n v="180"/>
    <n v="3"/>
    <m/>
    <m/>
    <m/>
    <m/>
    <d v="2016-08-09T11:28:25"/>
    <d v="2016-08-09T11:31:26"/>
    <n v="3270"/>
    <s v="Jersey &amp; 6th St       "/>
    <n v="40.725289107811321"/>
    <n v="-74.045571684837341"/>
    <n v="3186"/>
    <x v="5"/>
    <n v="40.71958611647166"/>
    <n v="-74.043117463588715"/>
    <n v="26208"/>
    <x v="0"/>
    <m/>
    <m/>
    <m/>
    <m/>
    <n v="1984"/>
    <n v="40"/>
    <m/>
    <n v="1"/>
  </r>
  <r>
    <n v="190"/>
    <n v="3"/>
    <m/>
    <m/>
    <m/>
    <m/>
    <d v="2016-08-09T11:33:55"/>
    <d v="2016-08-09T11:37:05"/>
    <n v="3278"/>
    <s v="Monmouth and 6th      "/>
    <n v="40.725685483629007"/>
    <n v="-74.048790335655212"/>
    <n v="3203"/>
    <x v="9"/>
    <n v="40.727595966000003"/>
    <n v="-74.044247311000007"/>
    <n v="26313"/>
    <x v="0"/>
    <m/>
    <m/>
    <m/>
    <m/>
    <n v="1984"/>
    <n v="40"/>
    <m/>
    <n v="1"/>
  </r>
  <r>
    <n v="206"/>
    <n v="3"/>
    <m/>
    <m/>
    <m/>
    <m/>
    <d v="2016-08-09T11:34:38"/>
    <d v="2016-08-09T11:38:05"/>
    <n v="3194"/>
    <s v="McGinley Square       "/>
    <n v="40.725339925355797"/>
    <n v="-74.067622125148773"/>
    <n v="3195"/>
    <x v="3"/>
    <n v="40.730742625306583"/>
    <n v="-74.063783884048462"/>
    <n v="24690"/>
    <x v="0"/>
    <m/>
    <m/>
    <m/>
    <m/>
    <n v="1968"/>
    <n v="56"/>
    <m/>
    <n v="1"/>
  </r>
  <r>
    <n v="430"/>
    <n v="7"/>
    <m/>
    <m/>
    <m/>
    <m/>
    <d v="2016-08-09T11:35:54"/>
    <d v="2016-08-09T11:43:04"/>
    <n v="3183"/>
    <s v="Exchange Place        "/>
    <n v="40.716246900000002"/>
    <n v="-74.033458800000005"/>
    <n v="3211"/>
    <x v="14"/>
    <n v="40.721525149999998"/>
    <n v="-74.046304543000005"/>
    <n v="24411"/>
    <x v="0"/>
    <m/>
    <m/>
    <m/>
    <m/>
    <n v="1976"/>
    <n v="48"/>
    <m/>
    <n v="2"/>
  </r>
  <r>
    <n v="613"/>
    <n v="10"/>
    <m/>
    <m/>
    <m/>
    <m/>
    <d v="2016-08-09T11:36:07"/>
    <d v="2016-08-09T11:46:21"/>
    <n v="3195"/>
    <s v="Sip Ave               "/>
    <n v="40.730742625306583"/>
    <n v="-74.063783884048462"/>
    <n v="3194"/>
    <x v="20"/>
    <n v="40.725339925355797"/>
    <n v="-74.067622125148773"/>
    <n v="24591"/>
    <x v="0"/>
    <m/>
    <m/>
    <m/>
    <m/>
    <n v="1985"/>
    <n v="39"/>
    <m/>
    <n v="1"/>
  </r>
  <r>
    <n v="721"/>
    <n v="12"/>
    <m/>
    <m/>
    <m/>
    <m/>
    <d v="2016-08-09T11:36:10"/>
    <d v="2016-08-09T11:48:12"/>
    <n v="3198"/>
    <s v="Heights Elevator      "/>
    <n v="40.748715945380226"/>
    <n v="-74.040443301200867"/>
    <n v="3186"/>
    <x v="5"/>
    <n v="40.71958611647166"/>
    <n v="-74.043117463588715"/>
    <n v="24600"/>
    <x v="0"/>
    <m/>
    <m/>
    <m/>
    <m/>
    <n v="1951"/>
    <n v="73"/>
    <m/>
    <n v="1"/>
  </r>
  <r>
    <n v="1042"/>
    <n v="17"/>
    <m/>
    <m/>
    <m/>
    <m/>
    <d v="2016-08-09T11:36:49"/>
    <d v="2016-08-09T11:54:12"/>
    <n v="3210"/>
    <s v="Pershing Field        "/>
    <n v="40.742677141000001"/>
    <n v="-74.051788633000001"/>
    <n v="3195"/>
    <x v="3"/>
    <n v="40.730742625306583"/>
    <n v="-74.063783884048462"/>
    <n v="24662"/>
    <x v="0"/>
    <m/>
    <m/>
    <m/>
    <m/>
    <n v="1989"/>
    <n v="35"/>
    <m/>
    <n v="2"/>
  </r>
  <r>
    <n v="431"/>
    <n v="7"/>
    <m/>
    <m/>
    <m/>
    <m/>
    <d v="2016-08-09T11:35:32"/>
    <d v="2016-08-09T11:42:43"/>
    <n v="3202"/>
    <s v="Newport PATH          "/>
    <n v="40.727223500000001"/>
    <n v="-74.033758899999995"/>
    <n v="3183"/>
    <x v="11"/>
    <n v="40.716246900000002"/>
    <n v="-74.033458800000005"/>
    <n v="26260"/>
    <x v="0"/>
    <m/>
    <m/>
    <m/>
    <m/>
    <n v="1985"/>
    <n v="39"/>
    <m/>
    <n v="1"/>
  </r>
  <r>
    <n v="472"/>
    <n v="7"/>
    <m/>
    <m/>
    <m/>
    <m/>
    <d v="2016-08-09T11:35:28"/>
    <d v="2016-08-09T11:43:20"/>
    <n v="3202"/>
    <s v="Newport PATH          "/>
    <n v="40.727223500000001"/>
    <n v="-74.033758899999995"/>
    <n v="3211"/>
    <x v="14"/>
    <n v="40.721525149999998"/>
    <n v="-74.046304543000005"/>
    <n v="26267"/>
    <x v="0"/>
    <m/>
    <m/>
    <m/>
    <m/>
    <n v="1987"/>
    <n v="37"/>
    <m/>
    <n v="1"/>
  </r>
  <r>
    <n v="409"/>
    <n v="6"/>
    <m/>
    <m/>
    <m/>
    <m/>
    <d v="2016-08-09T11:39:39"/>
    <d v="2016-08-09T11:46:29"/>
    <n v="3203"/>
    <s v="Hamilton Park         "/>
    <n v="40.727595966000003"/>
    <n v="-74.044247311000007"/>
    <n v="3202"/>
    <x v="15"/>
    <n v="40.727223500000001"/>
    <n v="-74.033758899999995"/>
    <n v="24521"/>
    <x v="0"/>
    <m/>
    <m/>
    <m/>
    <m/>
    <n v="1981"/>
    <n v="43"/>
    <m/>
    <n v="1"/>
  </r>
  <r>
    <n v="213"/>
    <n v="3"/>
    <m/>
    <m/>
    <m/>
    <m/>
    <d v="2016-08-09T11:43:08"/>
    <d v="2016-08-09T11:46:41"/>
    <n v="3185"/>
    <s v="City Hall             "/>
    <n v="40.717732499999997"/>
    <n v="-74.043845000000005"/>
    <n v="3183"/>
    <x v="11"/>
    <n v="40.716246900000002"/>
    <n v="-74.033458800000005"/>
    <n v="26261"/>
    <x v="0"/>
    <m/>
    <m/>
    <m/>
    <m/>
    <n v="1989"/>
    <n v="35"/>
    <m/>
    <n v="1"/>
  </r>
  <r>
    <n v="198"/>
    <n v="3"/>
    <m/>
    <m/>
    <m/>
    <m/>
    <d v="2016-08-09T11:48:39"/>
    <d v="2016-08-09T11:51:57"/>
    <n v="3183"/>
    <s v="Exchange Place        "/>
    <n v="40.716246900000002"/>
    <n v="-74.033458800000005"/>
    <n v="3185"/>
    <x v="13"/>
    <n v="40.717732499999997"/>
    <n v="-74.043845000000005"/>
    <n v="26268"/>
    <x v="0"/>
    <m/>
    <m/>
    <m/>
    <m/>
    <n v="1986"/>
    <n v="38"/>
    <m/>
    <n v="1"/>
  </r>
  <r>
    <n v="706"/>
    <n v="11"/>
    <m/>
    <m/>
    <m/>
    <m/>
    <d v="2016-08-09T11:49:35"/>
    <d v="2016-08-09T12:01:22"/>
    <n v="3185"/>
    <s v="City Hall             "/>
    <n v="40.717732499999997"/>
    <n v="-74.043845000000005"/>
    <n v="3199"/>
    <x v="21"/>
    <n v="40.728744800000001"/>
    <n v="-74.032108199999996"/>
    <n v="26315"/>
    <x v="0"/>
    <m/>
    <m/>
    <m/>
    <m/>
    <n v="1973"/>
    <n v="51"/>
    <m/>
    <n v="1"/>
  </r>
  <r>
    <n v="578"/>
    <n v="9"/>
    <m/>
    <m/>
    <m/>
    <m/>
    <d v="2016-08-09T11:53:31"/>
    <d v="2016-08-09T12:03:10"/>
    <n v="3184"/>
    <s v="Paulus Hook           "/>
    <n v="40.7141454"/>
    <n v="-74.033551900000006"/>
    <n v="3202"/>
    <x v="15"/>
    <n v="40.727223500000001"/>
    <n v="-74.033758899999995"/>
    <n v="24568"/>
    <x v="0"/>
    <m/>
    <m/>
    <m/>
    <m/>
    <n v="1980"/>
    <n v="44"/>
    <m/>
    <n v="1"/>
  </r>
  <r>
    <n v="183"/>
    <n v="3"/>
    <m/>
    <m/>
    <m/>
    <m/>
    <d v="2016-08-09T11:54:22"/>
    <d v="2016-08-09T11:57:25"/>
    <n v="3183"/>
    <s v="Exchange Place        "/>
    <n v="40.716246900000002"/>
    <n v="-74.033458800000005"/>
    <n v="3185"/>
    <x v="13"/>
    <n v="40.717732499999997"/>
    <n v="-74.043845000000005"/>
    <n v="26261"/>
    <x v="0"/>
    <m/>
    <m/>
    <m/>
    <m/>
    <n v="1989"/>
    <n v="35"/>
    <m/>
    <n v="1"/>
  </r>
  <r>
    <n v="238"/>
    <n v="3"/>
    <m/>
    <m/>
    <m/>
    <m/>
    <d v="2016-08-09T11:55:34"/>
    <d v="2016-08-09T11:59:33"/>
    <n v="3203"/>
    <s v="Hamilton Park         "/>
    <n v="40.727595966000003"/>
    <n v="-74.044247311000007"/>
    <n v="3186"/>
    <x v="5"/>
    <n v="40.71958611647166"/>
    <n v="-74.043117463588715"/>
    <n v="24596"/>
    <x v="0"/>
    <m/>
    <m/>
    <m/>
    <m/>
    <n v="1968"/>
    <n v="56"/>
    <m/>
    <n v="1"/>
  </r>
  <r>
    <n v="259"/>
    <n v="4"/>
    <m/>
    <m/>
    <m/>
    <m/>
    <d v="2016-08-09T11:57:20"/>
    <d v="2016-08-09T12:01:40"/>
    <n v="3188"/>
    <s v="NJCU                  "/>
    <n v="40.710108699999999"/>
    <n v="-74.085848900000002"/>
    <n v="3191"/>
    <x v="30"/>
    <n v="40.7182113"/>
    <n v="-74.083639399999996"/>
    <n v="24454"/>
    <x v="0"/>
    <m/>
    <m/>
    <m/>
    <m/>
    <n v="1972"/>
    <n v="52"/>
    <m/>
    <n v="1"/>
  </r>
  <r>
    <n v="480"/>
    <n v="8"/>
    <m/>
    <m/>
    <m/>
    <m/>
    <d v="2016-08-09T11:58:37"/>
    <d v="2016-08-09T12:06:37"/>
    <n v="3279"/>
    <s v="Dixon Mills           "/>
    <n v="40.721630142638354"/>
    <n v="-74.04996782541275"/>
    <n v="3276"/>
    <x v="6"/>
    <n v="40.714584035358932"/>
    <n v="-74.042817056179047"/>
    <n v="24695"/>
    <x v="0"/>
    <m/>
    <m/>
    <m/>
    <m/>
    <n v="1983"/>
    <n v="41"/>
    <m/>
    <n v="2"/>
  </r>
  <r>
    <n v="407"/>
    <n v="6"/>
    <m/>
    <m/>
    <m/>
    <m/>
    <d v="2016-08-09T11:59:44"/>
    <d v="2016-08-09T12:06:31"/>
    <n v="3206"/>
    <s v="Hilltop               "/>
    <n v="40.7311689"/>
    <n v="-74.057573599999998"/>
    <n v="3195"/>
    <x v="3"/>
    <n v="40.730742625306583"/>
    <n v="-74.063783884048462"/>
    <n v="24599"/>
    <x v="0"/>
    <m/>
    <m/>
    <m/>
    <m/>
    <n v="1984"/>
    <n v="40"/>
    <m/>
    <n v="2"/>
  </r>
  <r>
    <n v="503"/>
    <n v="8"/>
    <m/>
    <m/>
    <m/>
    <m/>
    <d v="2016-08-09T11:59:58"/>
    <d v="2016-08-09T12:08:21"/>
    <n v="3184"/>
    <s v="Paulus Hook           "/>
    <n v="40.7141454"/>
    <n v="-74.033551900000006"/>
    <n v="3202"/>
    <x v="15"/>
    <n v="40.727223500000001"/>
    <n v="-74.033758899999995"/>
    <n v="26164"/>
    <x v="0"/>
    <m/>
    <m/>
    <m/>
    <m/>
    <n v="1974"/>
    <n v="50"/>
    <m/>
    <n v="1"/>
  </r>
  <r>
    <n v="418"/>
    <n v="6"/>
    <m/>
    <m/>
    <m/>
    <m/>
    <d v="2016-08-09T12:00:24"/>
    <d v="2016-08-09T12:07:22"/>
    <n v="3203"/>
    <s v="Hamilton Park         "/>
    <n v="40.727595966000003"/>
    <n v="-74.044247311000007"/>
    <n v="3205"/>
    <x v="25"/>
    <n v="40.716539780991937"/>
    <n v="-74.049637913703904"/>
    <n v="24463"/>
    <x v="0"/>
    <m/>
    <m/>
    <m/>
    <m/>
    <n v="1971"/>
    <n v="53"/>
    <m/>
    <n v="2"/>
  </r>
  <r>
    <n v="1904"/>
    <n v="31"/>
    <m/>
    <m/>
    <m/>
    <m/>
    <d v="2016-08-09T12:02:39"/>
    <d v="2016-08-09T12:34:24"/>
    <n v="3214"/>
    <s v="Essex Light Rail      "/>
    <n v="40.712774199999998"/>
    <n v="-74.0364857"/>
    <n v="3267"/>
    <x v="33"/>
    <n v="40.712418823756899"/>
    <n v="-74.038525521755219"/>
    <n v="24444"/>
    <x v="0"/>
    <m/>
    <m/>
    <m/>
    <m/>
    <n v="1983"/>
    <n v="41"/>
    <m/>
    <n v="1"/>
  </r>
  <r>
    <n v="303"/>
    <n v="5"/>
    <m/>
    <m/>
    <m/>
    <m/>
    <d v="2016-08-09T12:08:04"/>
    <d v="2016-08-09T12:13:07"/>
    <n v="3187"/>
    <s v="Warren St             "/>
    <n v="40.721123599999999"/>
    <n v="-74.038050949999999"/>
    <n v="3214"/>
    <x v="19"/>
    <n v="40.712774199999998"/>
    <n v="-74.0364857"/>
    <n v="24571"/>
    <x v="0"/>
    <m/>
    <m/>
    <m/>
    <m/>
    <n v="1981"/>
    <n v="43"/>
    <m/>
    <n v="2"/>
  </r>
  <r>
    <n v="527"/>
    <n v="8"/>
    <m/>
    <m/>
    <m/>
    <m/>
    <d v="2016-08-09T12:08:28"/>
    <d v="2016-08-09T12:17:16"/>
    <n v="3272"/>
    <s v="Jersey &amp; 3rd          "/>
    <n v="40.723331586464361"/>
    <n v="-74.045952558517442"/>
    <n v="3202"/>
    <x v="15"/>
    <n v="40.727223500000001"/>
    <n v="-74.033758899999995"/>
    <n v="26307"/>
    <x v="0"/>
    <m/>
    <m/>
    <m/>
    <m/>
    <n v="1987"/>
    <n v="37"/>
    <m/>
    <n v="1"/>
  </r>
  <r>
    <n v="307"/>
    <n v="5"/>
    <m/>
    <m/>
    <m/>
    <m/>
    <d v="2016-08-09T12:08:41"/>
    <d v="2016-08-09T12:13:48"/>
    <n v="3184"/>
    <s v="Paulus Hook           "/>
    <n v="40.7141454"/>
    <n v="-74.033551900000006"/>
    <n v="3186"/>
    <x v="5"/>
    <n v="40.71958611647166"/>
    <n v="-74.043117463588715"/>
    <n v="26235"/>
    <x v="0"/>
    <m/>
    <m/>
    <m/>
    <m/>
    <n v="1994"/>
    <n v="30"/>
    <m/>
    <n v="1"/>
  </r>
  <r>
    <n v="304"/>
    <n v="5"/>
    <m/>
    <m/>
    <m/>
    <m/>
    <d v="2016-08-09T12:10:39"/>
    <d v="2016-08-09T12:15:43"/>
    <n v="3203"/>
    <s v="Hamilton Park         "/>
    <n v="40.727595966000003"/>
    <n v="-74.044247311000007"/>
    <n v="3273"/>
    <x v="0"/>
    <n v="40.721650724879986"/>
    <n v="-74.042884111404419"/>
    <n v="26313"/>
    <x v="0"/>
    <m/>
    <m/>
    <m/>
    <m/>
    <n v="1986"/>
    <n v="38"/>
    <m/>
    <n v="2"/>
  </r>
  <r>
    <n v="885"/>
    <n v="14"/>
    <m/>
    <m/>
    <m/>
    <m/>
    <d v="2016-08-09T12:16:59"/>
    <d v="2016-08-09T12:31:44"/>
    <n v="3202"/>
    <s v="Newport PATH          "/>
    <n v="40.727223500000001"/>
    <n v="-74.033758899999995"/>
    <n v="3183"/>
    <x v="11"/>
    <n v="40.716246900000002"/>
    <n v="-74.033458800000005"/>
    <n v="24674"/>
    <x v="0"/>
    <m/>
    <m/>
    <m/>
    <m/>
    <n v="1961"/>
    <n v="63"/>
    <m/>
    <n v="1"/>
  </r>
  <r>
    <n v="321"/>
    <n v="5"/>
    <m/>
    <m/>
    <m/>
    <m/>
    <d v="2016-08-09T12:17:53"/>
    <d v="2016-08-09T12:23:14"/>
    <n v="3186"/>
    <s v="Grove St PATH         "/>
    <n v="40.71958611647166"/>
    <n v="-74.043117463588715"/>
    <n v="3184"/>
    <x v="8"/>
    <n v="40.7141454"/>
    <n v="-74.033551900000006"/>
    <n v="26318"/>
    <x v="0"/>
    <m/>
    <m/>
    <m/>
    <m/>
    <n v="1994"/>
    <n v="30"/>
    <m/>
    <n v="1"/>
  </r>
  <r>
    <n v="304"/>
    <n v="5"/>
    <m/>
    <m/>
    <m/>
    <m/>
    <d v="2016-08-09T12:23:48"/>
    <d v="2016-08-09T12:28:52"/>
    <n v="3267"/>
    <s v="Morris Canal          "/>
    <n v="40.712418823756899"/>
    <n v="-74.038525521755219"/>
    <n v="3183"/>
    <x v="11"/>
    <n v="40.716246900000002"/>
    <n v="-74.033458800000005"/>
    <n v="26282"/>
    <x v="0"/>
    <m/>
    <m/>
    <m/>
    <m/>
    <n v="1983"/>
    <n v="41"/>
    <m/>
    <n v="2"/>
  </r>
  <r>
    <n v="231"/>
    <n v="3"/>
    <m/>
    <m/>
    <m/>
    <m/>
    <d v="2016-08-09T12:25:08"/>
    <d v="2016-08-09T12:28:59"/>
    <n v="3195"/>
    <s v="Sip Ave               "/>
    <n v="40.730742625306583"/>
    <n v="-74.063783884048462"/>
    <n v="3206"/>
    <x v="1"/>
    <n v="40.7311689"/>
    <n v="-74.057573599999998"/>
    <n v="24599"/>
    <x v="0"/>
    <m/>
    <m/>
    <m/>
    <m/>
    <n v="1984"/>
    <n v="40"/>
    <m/>
    <n v="2"/>
  </r>
  <r>
    <n v="233"/>
    <n v="3"/>
    <m/>
    <m/>
    <m/>
    <m/>
    <d v="2016-08-09T12:25:22"/>
    <d v="2016-08-09T12:29:15"/>
    <n v="3275"/>
    <s v="Columbus Drive        "/>
    <n v="40.718355198232139"/>
    <n v="-74.038914442062378"/>
    <n v="3183"/>
    <x v="11"/>
    <n v="40.716246900000002"/>
    <n v="-74.033458800000005"/>
    <n v="26256"/>
    <x v="0"/>
    <m/>
    <m/>
    <m/>
    <m/>
    <n v="1978"/>
    <n v="46"/>
    <m/>
    <n v="2"/>
  </r>
  <r>
    <n v="349"/>
    <n v="5"/>
    <m/>
    <m/>
    <m/>
    <m/>
    <d v="2016-08-09T12:26:21"/>
    <d v="2016-08-09T12:32:10"/>
    <n v="3202"/>
    <s v="Newport PATH          "/>
    <n v="40.727223500000001"/>
    <n v="-74.033758899999995"/>
    <n v="3275"/>
    <x v="17"/>
    <n v="40.718355198232139"/>
    <n v="-74.038914442062378"/>
    <n v="26307"/>
    <x v="0"/>
    <m/>
    <m/>
    <m/>
    <m/>
    <n v="1983"/>
    <n v="41"/>
    <m/>
    <n v="1"/>
  </r>
  <r>
    <n v="161"/>
    <n v="2"/>
    <m/>
    <m/>
    <m/>
    <m/>
    <d v="2016-08-09T12:28:19"/>
    <d v="2016-08-09T12:31:00"/>
    <n v="3186"/>
    <s v="Grove St PATH         "/>
    <n v="40.71958611647166"/>
    <n v="-74.043117463588715"/>
    <n v="3272"/>
    <x v="39"/>
    <n v="40.723331586464361"/>
    <n v="-74.045952558517442"/>
    <n v="24636"/>
    <x v="0"/>
    <m/>
    <m/>
    <m/>
    <m/>
    <n v="1978"/>
    <n v="46"/>
    <m/>
    <n v="1"/>
  </r>
  <r>
    <n v="724"/>
    <n v="12"/>
    <m/>
    <m/>
    <m/>
    <m/>
    <d v="2016-08-09T12:28:49"/>
    <d v="2016-08-09T12:40:54"/>
    <n v="3202"/>
    <s v="Newport PATH          "/>
    <n v="40.727223500000001"/>
    <n v="-74.033758899999995"/>
    <n v="3185"/>
    <x v="13"/>
    <n v="40.717732499999997"/>
    <n v="-74.043845000000005"/>
    <n v="26287"/>
    <x v="0"/>
    <m/>
    <m/>
    <m/>
    <m/>
    <n v="1988"/>
    <n v="36"/>
    <m/>
    <n v="2"/>
  </r>
  <r>
    <n v="359"/>
    <n v="5"/>
    <m/>
    <m/>
    <m/>
    <m/>
    <d v="2016-08-09T12:29:05"/>
    <d v="2016-08-09T12:35:04"/>
    <n v="3187"/>
    <s v="Warren St             "/>
    <n v="40.721123599999999"/>
    <n v="-74.038050949999999"/>
    <n v="3276"/>
    <x v="6"/>
    <n v="40.714584035358932"/>
    <n v="-74.042817056179047"/>
    <n v="26222"/>
    <x v="0"/>
    <m/>
    <m/>
    <m/>
    <m/>
    <n v="1988"/>
    <n v="36"/>
    <m/>
    <n v="2"/>
  </r>
  <r>
    <n v="271"/>
    <n v="4"/>
    <m/>
    <m/>
    <m/>
    <m/>
    <d v="2016-08-09T12:30:28"/>
    <d v="2016-08-09T12:34:59"/>
    <n v="3202"/>
    <s v="Newport PATH          "/>
    <n v="40.727223500000001"/>
    <n v="-74.033758899999995"/>
    <n v="3275"/>
    <x v="17"/>
    <n v="40.718355198232139"/>
    <n v="-74.038914442062378"/>
    <n v="24568"/>
    <x v="0"/>
    <m/>
    <m/>
    <m/>
    <m/>
    <n v="1978"/>
    <n v="46"/>
    <m/>
    <n v="1"/>
  </r>
  <r>
    <n v="257"/>
    <n v="4"/>
    <m/>
    <m/>
    <m/>
    <m/>
    <d v="2016-08-09T12:30:34"/>
    <d v="2016-08-09T12:34:51"/>
    <n v="3197"/>
    <s v="North St              "/>
    <n v="40.752558999999998"/>
    <n v="-74.044725"/>
    <n v="3198"/>
    <x v="41"/>
    <n v="40.748715945380226"/>
    <n v="-74.040443301200867"/>
    <n v="24582"/>
    <x v="0"/>
    <m/>
    <m/>
    <m/>
    <m/>
    <n v="1991"/>
    <n v="33"/>
    <m/>
    <n v="2"/>
  </r>
  <r>
    <n v="711"/>
    <n v="11"/>
    <m/>
    <m/>
    <m/>
    <m/>
    <d v="2016-08-09T12:30:46"/>
    <d v="2016-08-09T12:42:37"/>
    <n v="3183"/>
    <s v="Exchange Place        "/>
    <n v="40.716246900000002"/>
    <n v="-74.033458800000005"/>
    <n v="3267"/>
    <x v="33"/>
    <n v="40.712418823756899"/>
    <n v="-74.038525521755219"/>
    <n v="26282"/>
    <x v="0"/>
    <m/>
    <m/>
    <m/>
    <m/>
    <n v="1969"/>
    <n v="55"/>
    <m/>
    <n v="2"/>
  </r>
  <r>
    <n v="665"/>
    <n v="11"/>
    <m/>
    <m/>
    <m/>
    <m/>
    <d v="2016-08-09T12:31:10"/>
    <d v="2016-08-09T12:42:15"/>
    <n v="3213"/>
    <s v="Van Vorst Park        "/>
    <n v="40.718488919999999"/>
    <n v="-74.047726624999996"/>
    <n v="3183"/>
    <x v="11"/>
    <n v="40.716246900000002"/>
    <n v="-74.033458800000005"/>
    <n v="26177"/>
    <x v="0"/>
    <m/>
    <m/>
    <m/>
    <m/>
    <n v="1973"/>
    <n v="51"/>
    <m/>
    <n v="1"/>
  </r>
  <r>
    <n v="256"/>
    <n v="4"/>
    <m/>
    <m/>
    <m/>
    <m/>
    <d v="2016-08-09T12:31:18"/>
    <d v="2016-08-09T12:35:34"/>
    <n v="3214"/>
    <s v="Essex Light Rail      "/>
    <n v="40.712774199999998"/>
    <n v="-74.0364857"/>
    <n v="3187"/>
    <x v="16"/>
    <n v="40.721123599999999"/>
    <n v="-74.038050949999999"/>
    <n v="24448"/>
    <x v="0"/>
    <m/>
    <m/>
    <m/>
    <m/>
    <n v="1975"/>
    <n v="49"/>
    <m/>
    <n v="1"/>
  </r>
  <r>
    <n v="605"/>
    <n v="10"/>
    <m/>
    <m/>
    <m/>
    <m/>
    <d v="2016-08-09T12:31:48"/>
    <d v="2016-08-09T12:41:54"/>
    <n v="3193"/>
    <s v="Lincoln Park          "/>
    <n v="40.724605099886901"/>
    <n v="-74.078405946493149"/>
    <n v="3188"/>
    <x v="23"/>
    <n v="40.710108699999999"/>
    <n v="-74.085848900000002"/>
    <n v="24679"/>
    <x v="0"/>
    <m/>
    <m/>
    <m/>
    <m/>
    <n v="1972"/>
    <n v="52"/>
    <m/>
    <n v="1"/>
  </r>
  <r>
    <n v="500"/>
    <n v="8"/>
    <m/>
    <m/>
    <m/>
    <m/>
    <d v="2016-08-09T12:32:24"/>
    <d v="2016-08-09T12:40:45"/>
    <n v="3276"/>
    <s v="Marin Light Rail      "/>
    <n v="40.714584035358932"/>
    <n v="-74.042817056179047"/>
    <n v="3184"/>
    <x v="8"/>
    <n v="40.7141454"/>
    <n v="-74.033551900000006"/>
    <n v="26209"/>
    <x v="0"/>
    <m/>
    <m/>
    <m/>
    <m/>
    <n v="1982"/>
    <n v="42"/>
    <m/>
    <n v="1"/>
  </r>
  <r>
    <n v="125"/>
    <n v="2"/>
    <m/>
    <m/>
    <m/>
    <m/>
    <d v="2016-08-09T12:32:41"/>
    <d v="2016-08-09T12:34:47"/>
    <n v="3213"/>
    <s v="Van Vorst Park        "/>
    <n v="40.718488919999999"/>
    <n v="-74.047726624999996"/>
    <n v="3186"/>
    <x v="5"/>
    <n v="40.71958611647166"/>
    <n v="-74.043117463588715"/>
    <n v="24653"/>
    <x v="0"/>
    <m/>
    <m/>
    <m/>
    <m/>
    <n v="1988"/>
    <n v="36"/>
    <m/>
    <n v="1"/>
  </r>
  <r>
    <n v="1638"/>
    <n v="27"/>
    <m/>
    <m/>
    <m/>
    <m/>
    <d v="2016-08-09T12:32:48"/>
    <d v="2016-08-09T13:00:07"/>
    <n v="3199"/>
    <s v="Newport Pkwy          "/>
    <n v="40.728744800000001"/>
    <n v="-74.032108199999996"/>
    <n v="3272"/>
    <x v="39"/>
    <n v="40.723331586464361"/>
    <n v="-74.045952558517442"/>
    <n v="24498"/>
    <x v="0"/>
    <m/>
    <m/>
    <m/>
    <m/>
    <n v="1973"/>
    <n v="51"/>
    <m/>
    <n v="1"/>
  </r>
  <r>
    <n v="310"/>
    <n v="5"/>
    <m/>
    <m/>
    <m/>
    <m/>
    <d v="2016-08-09T12:34:11"/>
    <d v="2016-08-09T12:39:22"/>
    <n v="3207"/>
    <s v="Oakland Ave           "/>
    <n v="40.737603700000001"/>
    <n v="-74.052478300000004"/>
    <n v="3195"/>
    <x v="3"/>
    <n v="40.730742625306583"/>
    <n v="-74.063783884048462"/>
    <n v="24409"/>
    <x v="0"/>
    <m/>
    <m/>
    <m/>
    <m/>
    <n v="1981"/>
    <n v="43"/>
    <m/>
    <n v="1"/>
  </r>
  <r>
    <n v="10992"/>
    <n v="183"/>
    <m/>
    <m/>
    <m/>
    <m/>
    <d v="2016-08-09T12:35:40"/>
    <d v="2016-08-09T15:38:53"/>
    <n v="3212"/>
    <s v="Christ Hospital       "/>
    <n v="40.734785817999999"/>
    <n v="-74.050443635999997"/>
    <n v="3195"/>
    <x v="3"/>
    <n v="40.730742625306583"/>
    <n v="-74.063783884048462"/>
    <n v="24496"/>
    <x v="0"/>
    <m/>
    <m/>
    <m/>
    <m/>
    <n v="1967"/>
    <n v="57"/>
    <m/>
    <n v="1"/>
  </r>
  <r>
    <n v="536"/>
    <n v="8"/>
    <m/>
    <m/>
    <m/>
    <m/>
    <d v="2016-08-09T12:38:40"/>
    <d v="2016-08-09T12:47:36"/>
    <n v="3272"/>
    <s v="Jersey &amp; 3rd          "/>
    <n v="40.723331586464361"/>
    <n v="-74.045952558517442"/>
    <n v="3206"/>
    <x v="1"/>
    <n v="40.7311689"/>
    <n v="-74.057573599999998"/>
    <n v="24636"/>
    <x v="0"/>
    <m/>
    <m/>
    <m/>
    <m/>
    <n v="1978"/>
    <n v="46"/>
    <m/>
    <n v="1"/>
  </r>
  <r>
    <n v="402"/>
    <n v="6"/>
    <m/>
    <m/>
    <m/>
    <m/>
    <d v="2016-08-09T12:38:48"/>
    <d v="2016-08-09T12:45:31"/>
    <n v="3184"/>
    <s v="Paulus Hook           "/>
    <n v="40.7141454"/>
    <n v="-74.033551900000006"/>
    <n v="3185"/>
    <x v="13"/>
    <n v="40.717732499999997"/>
    <n v="-74.043845000000005"/>
    <n v="24505"/>
    <x v="0"/>
    <m/>
    <m/>
    <m/>
    <m/>
    <n v="1973"/>
    <n v="51"/>
    <m/>
    <n v="2"/>
  </r>
  <r>
    <n v="319"/>
    <n v="5"/>
    <m/>
    <m/>
    <m/>
    <m/>
    <d v="2016-08-09T12:39:06"/>
    <d v="2016-08-09T12:44:26"/>
    <n v="3195"/>
    <s v="Sip Ave               "/>
    <n v="40.730742625306583"/>
    <n v="-74.063783884048462"/>
    <n v="3194"/>
    <x v="20"/>
    <n v="40.725339925355797"/>
    <n v="-74.067622125148773"/>
    <n v="26215"/>
    <x v="0"/>
    <m/>
    <m/>
    <m/>
    <m/>
    <n v="1967"/>
    <n v="57"/>
    <m/>
    <n v="1"/>
  </r>
  <r>
    <n v="385"/>
    <n v="6"/>
    <m/>
    <m/>
    <m/>
    <m/>
    <d v="2016-08-09T12:40:09"/>
    <d v="2016-08-09T12:46:35"/>
    <n v="3187"/>
    <s v="Warren St             "/>
    <n v="40.721123599999999"/>
    <n v="-74.038050949999999"/>
    <n v="3272"/>
    <x v="39"/>
    <n v="40.723331586464361"/>
    <n v="-74.045952558517442"/>
    <n v="24448"/>
    <x v="0"/>
    <m/>
    <m/>
    <m/>
    <m/>
    <n v="1965"/>
    <n v="59"/>
    <m/>
    <n v="2"/>
  </r>
  <r>
    <n v="5209"/>
    <n v="86"/>
    <m/>
    <m/>
    <m/>
    <m/>
    <d v="2016-08-09T12:41:06"/>
    <d v="2016-08-09T14:07:55"/>
    <n v="3200"/>
    <s v="MLK Light Rail        "/>
    <n v="40.711130500000003"/>
    <n v="-74.078885499999998"/>
    <n v="3200"/>
    <x v="44"/>
    <n v="40.711130500000003"/>
    <n v="-74.078885499999998"/>
    <n v="26195"/>
    <x v="1"/>
    <m/>
    <m/>
    <m/>
    <m/>
    <m/>
    <s v=""/>
    <m/>
    <n v="0"/>
  </r>
  <r>
    <n v="2043"/>
    <n v="34"/>
    <m/>
    <m/>
    <m/>
    <m/>
    <d v="2016-08-09T12:41:51"/>
    <d v="2016-08-09T13:15:54"/>
    <n v="3202"/>
    <s v="Newport PATH          "/>
    <n v="40.727223500000001"/>
    <n v="-74.033758899999995"/>
    <n v="3187"/>
    <x v="16"/>
    <n v="40.721123599999999"/>
    <n v="-74.038050949999999"/>
    <n v="24562"/>
    <x v="0"/>
    <m/>
    <m/>
    <m/>
    <m/>
    <n v="1992"/>
    <n v="32"/>
    <m/>
    <n v="1"/>
  </r>
  <r>
    <n v="173"/>
    <n v="2"/>
    <m/>
    <m/>
    <m/>
    <m/>
    <d v="2016-08-09T12:41:54"/>
    <d v="2016-08-09T12:44:48"/>
    <n v="3276"/>
    <s v="Marin Light Rail      "/>
    <n v="40.714584035358932"/>
    <n v="-74.042817056179047"/>
    <n v="3185"/>
    <x v="13"/>
    <n v="40.717732499999997"/>
    <n v="-74.043845000000005"/>
    <n v="26222"/>
    <x v="0"/>
    <m/>
    <m/>
    <m/>
    <m/>
    <n v="1983"/>
    <n v="41"/>
    <m/>
    <n v="2"/>
  </r>
  <r>
    <n v="948"/>
    <n v="15"/>
    <m/>
    <m/>
    <m/>
    <m/>
    <d v="2016-08-09T12:44:11"/>
    <d v="2016-08-09T12:59:59"/>
    <n v="3202"/>
    <s v="Newport PATH          "/>
    <n v="40.727223500000001"/>
    <n v="-74.033758899999995"/>
    <n v="3184"/>
    <x v="8"/>
    <n v="40.7141454"/>
    <n v="-74.033551900000006"/>
    <n v="24495"/>
    <x v="0"/>
    <m/>
    <m/>
    <m/>
    <m/>
    <n v="1974"/>
    <n v="50"/>
    <m/>
    <n v="1"/>
  </r>
  <r>
    <n v="341"/>
    <n v="5"/>
    <m/>
    <m/>
    <m/>
    <m/>
    <d v="2016-08-09T12:44:48"/>
    <d v="2016-08-09T12:50:30"/>
    <n v="3183"/>
    <s v="Exchange Place        "/>
    <n v="40.716246900000002"/>
    <n v="-74.033458800000005"/>
    <n v="3213"/>
    <x v="7"/>
    <n v="40.718488919999999"/>
    <n v="-74.047726624999996"/>
    <n v="24467"/>
    <x v="0"/>
    <m/>
    <m/>
    <m/>
    <m/>
    <n v="1980"/>
    <n v="44"/>
    <m/>
    <n v="1"/>
  </r>
  <r>
    <n v="601"/>
    <n v="10"/>
    <m/>
    <m/>
    <m/>
    <m/>
    <d v="2016-08-09T12:46:02"/>
    <d v="2016-08-09T12:56:04"/>
    <n v="3199"/>
    <s v="Newport Pkwy          "/>
    <n v="40.728744800000001"/>
    <n v="-74.032108199999996"/>
    <n v="3199"/>
    <x v="21"/>
    <n v="40.728744800000001"/>
    <n v="-74.032108199999996"/>
    <n v="26192"/>
    <x v="0"/>
    <m/>
    <m/>
    <m/>
    <m/>
    <n v="1990"/>
    <n v="34"/>
    <m/>
    <n v="1"/>
  </r>
  <r>
    <n v="423"/>
    <n v="7"/>
    <m/>
    <m/>
    <m/>
    <m/>
    <d v="2016-08-09T12:48:47"/>
    <d v="2016-08-09T12:55:50"/>
    <n v="3183"/>
    <s v="Exchange Place        "/>
    <n v="40.716246900000002"/>
    <n v="-74.033458800000005"/>
    <n v="3202"/>
    <x v="15"/>
    <n v="40.727223500000001"/>
    <n v="-74.033758899999995"/>
    <n v="24674"/>
    <x v="0"/>
    <m/>
    <m/>
    <m/>
    <m/>
    <n v="1961"/>
    <n v="63"/>
    <m/>
    <n v="1"/>
  </r>
  <r>
    <n v="290"/>
    <n v="4"/>
    <m/>
    <m/>
    <m/>
    <m/>
    <d v="2016-08-09T12:50:55"/>
    <d v="2016-08-09T12:55:46"/>
    <n v="3183"/>
    <s v="Exchange Place        "/>
    <n v="40.716246900000002"/>
    <n v="-74.033458800000005"/>
    <n v="3202"/>
    <x v="15"/>
    <n v="40.727223500000001"/>
    <n v="-74.033758899999995"/>
    <n v="26177"/>
    <x v="0"/>
    <m/>
    <m/>
    <m/>
    <m/>
    <n v="1978"/>
    <n v="46"/>
    <m/>
    <n v="1"/>
  </r>
  <r>
    <n v="385"/>
    <n v="6"/>
    <m/>
    <m/>
    <m/>
    <m/>
    <d v="2016-08-09T12:51:17"/>
    <d v="2016-08-09T12:57:42"/>
    <n v="3203"/>
    <s v="Hamilton Park         "/>
    <n v="40.727595966000003"/>
    <n v="-74.044247311000007"/>
    <n v="3202"/>
    <x v="15"/>
    <n v="40.727223500000001"/>
    <n v="-74.033758899999995"/>
    <n v="24386"/>
    <x v="0"/>
    <m/>
    <m/>
    <m/>
    <m/>
    <n v="1956"/>
    <n v="68"/>
    <m/>
    <n v="1"/>
  </r>
  <r>
    <n v="12571"/>
    <n v="209"/>
    <m/>
    <m/>
    <m/>
    <m/>
    <d v="2016-08-09T12:52:08"/>
    <d v="2016-08-09T16:21:39"/>
    <n v="3199"/>
    <s v="Newport Pkwy          "/>
    <n v="40.728744800000001"/>
    <n v="-74.032108199999996"/>
    <n v="3199"/>
    <x v="21"/>
    <n v="40.728744800000001"/>
    <n v="-74.032108199999996"/>
    <n v="26315"/>
    <x v="0"/>
    <m/>
    <m/>
    <m/>
    <m/>
    <n v="1966"/>
    <n v="58"/>
    <m/>
    <n v="1"/>
  </r>
  <r>
    <n v="1339"/>
    <n v="22"/>
    <m/>
    <m/>
    <m/>
    <m/>
    <d v="2016-08-09T12:52:31"/>
    <d v="2016-08-09T13:14:51"/>
    <n v="3183"/>
    <s v="Exchange Place        "/>
    <n v="40.716246900000002"/>
    <n v="-74.033458800000005"/>
    <n v="3210"/>
    <x v="27"/>
    <n v="40.742677141000001"/>
    <n v="-74.051788633000001"/>
    <n v="26154"/>
    <x v="0"/>
    <m/>
    <m/>
    <m/>
    <m/>
    <n v="1992"/>
    <n v="32"/>
    <m/>
    <n v="1"/>
  </r>
  <r>
    <n v="775"/>
    <n v="12"/>
    <m/>
    <m/>
    <m/>
    <m/>
    <d v="2016-08-09T12:53:39"/>
    <d v="2016-08-09T13:06:34"/>
    <n v="3195"/>
    <s v="Sip Ave               "/>
    <n v="40.730742625306583"/>
    <n v="-74.063783884048462"/>
    <n v="3207"/>
    <x v="32"/>
    <n v="40.737603700000001"/>
    <n v="-74.052478300000004"/>
    <n v="26166"/>
    <x v="0"/>
    <m/>
    <m/>
    <m/>
    <m/>
    <n v="1989"/>
    <n v="35"/>
    <m/>
    <n v="2"/>
  </r>
  <r>
    <n v="184"/>
    <n v="3"/>
    <m/>
    <m/>
    <m/>
    <m/>
    <d v="2016-08-09T12:54:44"/>
    <d v="2016-08-09T12:57:48"/>
    <n v="3185"/>
    <s v="City Hall             "/>
    <n v="40.717732499999997"/>
    <n v="-74.043845000000005"/>
    <n v="3183"/>
    <x v="11"/>
    <n v="40.716246900000002"/>
    <n v="-74.033458800000005"/>
    <n v="26268"/>
    <x v="0"/>
    <m/>
    <m/>
    <m/>
    <m/>
    <n v="1986"/>
    <n v="38"/>
    <m/>
    <n v="1"/>
  </r>
  <r>
    <n v="729"/>
    <n v="12"/>
    <m/>
    <m/>
    <m/>
    <m/>
    <d v="2016-08-09T12:56:03"/>
    <d v="2016-08-09T13:08:12"/>
    <n v="3194"/>
    <s v="McGinley Square       "/>
    <n v="40.725339925355797"/>
    <n v="-74.067622125148773"/>
    <n v="3207"/>
    <x v="32"/>
    <n v="40.737603700000001"/>
    <n v="-74.052478300000004"/>
    <n v="26275"/>
    <x v="0"/>
    <m/>
    <m/>
    <m/>
    <m/>
    <n v="1977"/>
    <n v="47"/>
    <m/>
    <n v="2"/>
  </r>
  <r>
    <n v="548"/>
    <n v="9"/>
    <m/>
    <m/>
    <m/>
    <m/>
    <d v="2016-08-09T13:02:29"/>
    <d v="2016-08-09T13:11:37"/>
    <n v="3184"/>
    <s v="Paulus Hook           "/>
    <n v="40.7141454"/>
    <n v="-74.033551900000006"/>
    <n v="3209"/>
    <x v="28"/>
    <n v="40.724176499999999"/>
    <n v="-74.050656399999994"/>
    <n v="26232"/>
    <x v="0"/>
    <m/>
    <m/>
    <m/>
    <m/>
    <n v="1990"/>
    <n v="34"/>
    <m/>
    <n v="1"/>
  </r>
  <r>
    <n v="217"/>
    <n v="3"/>
    <m/>
    <m/>
    <m/>
    <m/>
    <d v="2016-08-09T13:02:31"/>
    <d v="2016-08-09T13:06:09"/>
    <n v="3214"/>
    <s v="Essex Light Rail      "/>
    <n v="40.712774199999998"/>
    <n v="-74.0364857"/>
    <n v="3183"/>
    <x v="11"/>
    <n v="40.716246900000002"/>
    <n v="-74.033458800000005"/>
    <n v="24571"/>
    <x v="0"/>
    <m/>
    <m/>
    <m/>
    <m/>
    <n v="1986"/>
    <n v="38"/>
    <m/>
    <n v="2"/>
  </r>
  <r>
    <n v="2355"/>
    <n v="39"/>
    <m/>
    <m/>
    <m/>
    <m/>
    <d v="2016-08-09T13:03:38"/>
    <d v="2016-08-09T13:42:54"/>
    <n v="3186"/>
    <s v="Grove St PATH         "/>
    <n v="40.71958611647166"/>
    <n v="-74.043117463588715"/>
    <n v="3186"/>
    <x v="5"/>
    <n v="40.71958611647166"/>
    <n v="-74.043117463588715"/>
    <n v="24391"/>
    <x v="0"/>
    <m/>
    <m/>
    <m/>
    <m/>
    <n v="1966"/>
    <n v="58"/>
    <m/>
    <n v="1"/>
  </r>
  <r>
    <n v="406"/>
    <n v="6"/>
    <m/>
    <m/>
    <m/>
    <m/>
    <d v="2016-08-09T13:05:14"/>
    <d v="2016-08-09T13:12:00"/>
    <n v="3203"/>
    <s v="Hamilton Park         "/>
    <n v="40.727595966000003"/>
    <n v="-74.044247311000007"/>
    <n v="3275"/>
    <x v="17"/>
    <n v="40.718355198232139"/>
    <n v="-74.038914442062378"/>
    <n v="24532"/>
    <x v="0"/>
    <m/>
    <m/>
    <m/>
    <m/>
    <n v="1976"/>
    <n v="48"/>
    <m/>
    <n v="1"/>
  </r>
  <r>
    <n v="758"/>
    <n v="12"/>
    <m/>
    <m/>
    <m/>
    <m/>
    <d v="2016-08-09T13:08:17"/>
    <d v="2016-08-09T13:20:55"/>
    <n v="3268"/>
    <s v="Lafayette Park        "/>
    <n v="40.71346382669195"/>
    <n v="-74.062858521938324"/>
    <n v="3185"/>
    <x v="13"/>
    <n v="40.717732499999997"/>
    <n v="-74.043845000000005"/>
    <n v="24446"/>
    <x v="0"/>
    <m/>
    <m/>
    <m/>
    <m/>
    <n v="1968"/>
    <n v="56"/>
    <m/>
    <n v="1"/>
  </r>
  <r>
    <n v="366"/>
    <n v="6"/>
    <m/>
    <m/>
    <m/>
    <m/>
    <d v="2016-08-09T13:10:14"/>
    <d v="2016-08-09T13:16:20"/>
    <n v="3183"/>
    <s v="Exchange Place        "/>
    <n v="40.716246900000002"/>
    <n v="-74.033458800000005"/>
    <n v="3267"/>
    <x v="33"/>
    <n v="40.712418823756899"/>
    <n v="-74.038525521755219"/>
    <n v="26168"/>
    <x v="0"/>
    <m/>
    <m/>
    <m/>
    <m/>
    <n v="1973"/>
    <n v="51"/>
    <m/>
    <n v="1"/>
  </r>
  <r>
    <n v="741"/>
    <n v="12"/>
    <m/>
    <m/>
    <m/>
    <m/>
    <d v="2016-08-09T13:10:35"/>
    <d v="2016-08-09T13:22:56"/>
    <n v="3272"/>
    <s v="Jersey &amp; 3rd          "/>
    <n v="40.723331586464361"/>
    <n v="-74.045952558517442"/>
    <n v="3202"/>
    <x v="15"/>
    <n v="40.727223500000001"/>
    <n v="-74.033758899999995"/>
    <n v="24498"/>
    <x v="0"/>
    <m/>
    <m/>
    <m/>
    <m/>
    <n v="1994"/>
    <n v="30"/>
    <m/>
    <n v="2"/>
  </r>
  <r>
    <n v="1894"/>
    <n v="31"/>
    <m/>
    <m/>
    <m/>
    <m/>
    <d v="2016-08-09T13:11:53"/>
    <d v="2016-08-09T13:43:27"/>
    <n v="3202"/>
    <s v="Newport PATH          "/>
    <n v="40.727223500000001"/>
    <n v="-74.033758899999995"/>
    <n v="3192"/>
    <x v="10"/>
    <n v="40.711242300000002"/>
    <n v="-74.055701299999996"/>
    <n v="26177"/>
    <x v="0"/>
    <m/>
    <m/>
    <m/>
    <m/>
    <n v="1986"/>
    <n v="38"/>
    <m/>
    <n v="1"/>
  </r>
  <r>
    <n v="1887"/>
    <n v="31"/>
    <m/>
    <m/>
    <m/>
    <m/>
    <d v="2016-08-09T13:11:58"/>
    <d v="2016-08-09T13:43:25"/>
    <n v="3202"/>
    <s v="Newport PATH          "/>
    <n v="40.727223500000001"/>
    <n v="-74.033758899999995"/>
    <n v="3192"/>
    <x v="10"/>
    <n v="40.711242300000002"/>
    <n v="-74.055701299999996"/>
    <n v="26212"/>
    <x v="0"/>
    <m/>
    <m/>
    <m/>
    <m/>
    <n v="1989"/>
    <n v="35"/>
    <m/>
    <n v="1"/>
  </r>
  <r>
    <n v="237"/>
    <n v="3"/>
    <m/>
    <m/>
    <m/>
    <m/>
    <d v="2016-08-09T13:16:25"/>
    <d v="2016-08-09T13:20:23"/>
    <n v="3187"/>
    <s v="Warren St             "/>
    <n v="40.721123599999999"/>
    <n v="-74.038050949999999"/>
    <n v="3202"/>
    <x v="15"/>
    <n v="40.727223500000001"/>
    <n v="-74.033758899999995"/>
    <n v="24562"/>
    <x v="0"/>
    <m/>
    <m/>
    <m/>
    <m/>
    <n v="1992"/>
    <n v="32"/>
    <m/>
    <n v="1"/>
  </r>
  <r>
    <n v="379"/>
    <n v="6"/>
    <m/>
    <m/>
    <m/>
    <m/>
    <d v="2016-08-09T13:16:49"/>
    <d v="2016-08-09T13:23:09"/>
    <n v="3272"/>
    <s v="Jersey &amp; 3rd          "/>
    <n v="40.723331586464361"/>
    <n v="-74.045952558517442"/>
    <n v="3275"/>
    <x v="17"/>
    <n v="40.718355198232139"/>
    <n v="-74.038914442062378"/>
    <n v="24448"/>
    <x v="0"/>
    <m/>
    <m/>
    <m/>
    <m/>
    <n v="1965"/>
    <n v="59"/>
    <m/>
    <n v="2"/>
  </r>
  <r>
    <n v="505"/>
    <n v="8"/>
    <m/>
    <m/>
    <m/>
    <m/>
    <d v="2016-08-09T13:20:59"/>
    <d v="2016-08-09T13:29:25"/>
    <n v="3185"/>
    <s v="City Hall             "/>
    <n v="40.717732499999997"/>
    <n v="-74.043845000000005"/>
    <n v="3184"/>
    <x v="8"/>
    <n v="40.7141454"/>
    <n v="-74.033551900000006"/>
    <n v="24505"/>
    <x v="0"/>
    <m/>
    <m/>
    <m/>
    <m/>
    <n v="1973"/>
    <n v="51"/>
    <m/>
    <n v="2"/>
  </r>
  <r>
    <n v="751"/>
    <n v="12"/>
    <m/>
    <m/>
    <m/>
    <m/>
    <d v="2016-08-09T13:23:42"/>
    <d v="2016-08-09T13:36:13"/>
    <n v="3276"/>
    <s v="Marin Light Rail      "/>
    <n v="40.714584035358932"/>
    <n v="-74.042817056179047"/>
    <n v="3267"/>
    <x v="33"/>
    <n v="40.712418823756899"/>
    <n v="-74.038525521755219"/>
    <n v="24574"/>
    <x v="0"/>
    <m/>
    <m/>
    <m/>
    <m/>
    <n v="1962"/>
    <n v="62"/>
    <m/>
    <n v="1"/>
  </r>
  <r>
    <n v="688"/>
    <n v="11"/>
    <m/>
    <m/>
    <m/>
    <m/>
    <d v="2016-08-09T13:23:58"/>
    <d v="2016-08-09T13:35:27"/>
    <n v="3202"/>
    <s v="Newport PATH          "/>
    <n v="40.727223500000001"/>
    <n v="-74.033758899999995"/>
    <n v="3184"/>
    <x v="8"/>
    <n v="40.7141454"/>
    <n v="-74.033551900000006"/>
    <n v="24674"/>
    <x v="0"/>
    <m/>
    <m/>
    <m/>
    <m/>
    <n v="1980"/>
    <n v="44"/>
    <m/>
    <n v="1"/>
  </r>
  <r>
    <n v="386"/>
    <n v="6"/>
    <m/>
    <m/>
    <m/>
    <m/>
    <d v="2016-08-09T13:24:42"/>
    <d v="2016-08-09T13:31:08"/>
    <n v="3213"/>
    <s v="Van Vorst Park        "/>
    <n v="40.718488919999999"/>
    <n v="-74.047726624999996"/>
    <n v="3183"/>
    <x v="11"/>
    <n v="40.716246900000002"/>
    <n v="-74.033458800000005"/>
    <n v="24467"/>
    <x v="0"/>
    <m/>
    <m/>
    <m/>
    <m/>
    <n v="1980"/>
    <n v="44"/>
    <m/>
    <n v="1"/>
  </r>
  <r>
    <n v="527"/>
    <n v="8"/>
    <m/>
    <m/>
    <m/>
    <m/>
    <d v="2016-08-09T13:27:07"/>
    <d v="2016-08-09T13:35:54"/>
    <n v="3186"/>
    <s v="Grove St PATH         "/>
    <n v="40.71958611647166"/>
    <n v="-74.043117463588715"/>
    <n v="3202"/>
    <x v="15"/>
    <n v="40.727223500000001"/>
    <n v="-74.033758899999995"/>
    <n v="26208"/>
    <x v="0"/>
    <m/>
    <m/>
    <m/>
    <m/>
    <n v="1983"/>
    <n v="41"/>
    <m/>
    <n v="1"/>
  </r>
  <r>
    <n v="212"/>
    <n v="3"/>
    <m/>
    <m/>
    <m/>
    <m/>
    <d v="2016-08-09T13:27:35"/>
    <d v="2016-08-09T13:31:07"/>
    <n v="3186"/>
    <s v="Grove St PATH         "/>
    <n v="40.71958611647166"/>
    <n v="-74.043117463588715"/>
    <n v="3270"/>
    <x v="18"/>
    <n v="40.725289107811321"/>
    <n v="-74.045571684837341"/>
    <n v="24600"/>
    <x v="0"/>
    <m/>
    <m/>
    <m/>
    <m/>
    <n v="1970"/>
    <n v="54"/>
    <m/>
    <n v="1"/>
  </r>
  <r>
    <n v="1218"/>
    <n v="20"/>
    <m/>
    <m/>
    <m/>
    <m/>
    <d v="2016-08-09T13:30:50"/>
    <d v="2016-08-09T13:51:09"/>
    <n v="3195"/>
    <s v="Sip Ave               "/>
    <n v="40.730742625306583"/>
    <n v="-74.063783884048462"/>
    <n v="3276"/>
    <x v="6"/>
    <n v="40.714584035358932"/>
    <n v="-74.042817056179047"/>
    <n v="24624"/>
    <x v="0"/>
    <m/>
    <m/>
    <m/>
    <m/>
    <n v="1980"/>
    <n v="44"/>
    <m/>
    <n v="1"/>
  </r>
  <r>
    <n v="357"/>
    <n v="5"/>
    <m/>
    <m/>
    <m/>
    <m/>
    <d v="2016-08-09T13:33:35"/>
    <d v="2016-08-09T13:39:33"/>
    <n v="3275"/>
    <s v="Columbus Drive        "/>
    <n v="40.718355198232139"/>
    <n v="-74.038914442062378"/>
    <n v="3202"/>
    <x v="15"/>
    <n v="40.727223500000001"/>
    <n v="-74.033758899999995"/>
    <n v="26307"/>
    <x v="0"/>
    <m/>
    <m/>
    <m/>
    <m/>
    <n v="1976"/>
    <n v="48"/>
    <m/>
    <n v="1"/>
  </r>
  <r>
    <n v="534"/>
    <n v="8"/>
    <m/>
    <m/>
    <m/>
    <m/>
    <d v="2016-08-09T13:36:38"/>
    <d v="2016-08-09T13:45:33"/>
    <n v="3202"/>
    <s v="Newport PATH          "/>
    <n v="40.727223500000001"/>
    <n v="-74.033758899999995"/>
    <n v="3209"/>
    <x v="28"/>
    <n v="40.724176499999999"/>
    <n v="-74.050656399999994"/>
    <n v="26208"/>
    <x v="0"/>
    <m/>
    <m/>
    <m/>
    <m/>
    <n v="1978"/>
    <n v="46"/>
    <m/>
    <n v="1"/>
  </r>
  <r>
    <n v="650"/>
    <n v="10"/>
    <m/>
    <m/>
    <m/>
    <m/>
    <d v="2016-08-09T13:36:39"/>
    <d v="2016-08-09T13:47:29"/>
    <n v="3206"/>
    <s v="Hilltop               "/>
    <n v="40.7311689"/>
    <n v="-74.057573599999998"/>
    <n v="3183"/>
    <x v="11"/>
    <n v="40.716246900000002"/>
    <n v="-74.033458800000005"/>
    <n v="26311"/>
    <x v="1"/>
    <m/>
    <m/>
    <m/>
    <m/>
    <m/>
    <s v=""/>
    <m/>
    <n v="0"/>
  </r>
  <r>
    <n v="401"/>
    <n v="6"/>
    <m/>
    <m/>
    <m/>
    <m/>
    <d v="2016-08-09T13:40:43"/>
    <d v="2016-08-09T13:47:24"/>
    <n v="3193"/>
    <s v="Lincoln Park          "/>
    <n v="40.724605099886901"/>
    <n v="-74.078405946493149"/>
    <n v="3195"/>
    <x v="3"/>
    <n v="40.730742625306583"/>
    <n v="-74.063783884048462"/>
    <n v="26191"/>
    <x v="0"/>
    <m/>
    <m/>
    <m/>
    <m/>
    <n v="1983"/>
    <n v="41"/>
    <m/>
    <n v="1"/>
  </r>
  <r>
    <n v="267"/>
    <n v="4"/>
    <m/>
    <m/>
    <m/>
    <m/>
    <d v="2016-08-09T13:43:52"/>
    <d v="2016-08-09T13:48:20"/>
    <n v="3187"/>
    <s v="Warren St             "/>
    <n v="40.721123599999999"/>
    <n v="-74.038050949999999"/>
    <n v="3214"/>
    <x v="19"/>
    <n v="40.712774199999998"/>
    <n v="-74.0364857"/>
    <n v="24418"/>
    <x v="0"/>
    <m/>
    <m/>
    <m/>
    <m/>
    <n v="1975"/>
    <n v="49"/>
    <m/>
    <n v="1"/>
  </r>
  <r>
    <n v="516"/>
    <n v="8"/>
    <m/>
    <m/>
    <m/>
    <m/>
    <d v="2016-08-09T13:44:47"/>
    <d v="2016-08-09T13:53:24"/>
    <n v="3209"/>
    <s v="Brunswick St          "/>
    <n v="40.724176499999999"/>
    <n v="-74.050656399999994"/>
    <n v="3272"/>
    <x v="39"/>
    <n v="40.723331586464361"/>
    <n v="-74.045952558517442"/>
    <n v="26223"/>
    <x v="0"/>
    <m/>
    <m/>
    <m/>
    <m/>
    <n v="1993"/>
    <n v="31"/>
    <m/>
    <n v="2"/>
  </r>
  <r>
    <n v="104"/>
    <n v="1"/>
    <m/>
    <m/>
    <m/>
    <m/>
    <d v="2016-08-09T13:45:14"/>
    <d v="2016-08-09T13:46:58"/>
    <n v="3186"/>
    <s v="Grove St PATH         "/>
    <n v="40.71958611647166"/>
    <n v="-74.043117463588715"/>
    <n v="3211"/>
    <x v="14"/>
    <n v="40.721525149999998"/>
    <n v="-74.046304543000005"/>
    <n v="24391"/>
    <x v="0"/>
    <m/>
    <m/>
    <m/>
    <m/>
    <n v="1966"/>
    <n v="58"/>
    <m/>
    <n v="1"/>
  </r>
  <r>
    <n v="357"/>
    <n v="5"/>
    <m/>
    <m/>
    <m/>
    <m/>
    <d v="2016-08-09T13:45:32"/>
    <d v="2016-08-09T13:51:30"/>
    <n v="3202"/>
    <s v="Newport PATH          "/>
    <n v="40.727223500000001"/>
    <n v="-74.033758899999995"/>
    <n v="3203"/>
    <x v="9"/>
    <n v="40.727595966000003"/>
    <n v="-74.044247311000007"/>
    <n v="24420"/>
    <x v="0"/>
    <m/>
    <m/>
    <m/>
    <m/>
    <n v="1976"/>
    <n v="48"/>
    <m/>
    <n v="1"/>
  </r>
  <r>
    <n v="887"/>
    <n v="14"/>
    <m/>
    <m/>
    <m/>
    <m/>
    <d v="2016-08-09T13:46:02"/>
    <d v="2016-08-09T14:00:50"/>
    <n v="3210"/>
    <s v="Pershing Field        "/>
    <n v="40.742677141000001"/>
    <n v="-74.051788633000001"/>
    <n v="3275"/>
    <x v="17"/>
    <n v="40.718355198232139"/>
    <n v="-74.038914442062378"/>
    <n v="26154"/>
    <x v="0"/>
    <m/>
    <m/>
    <m/>
    <m/>
    <n v="1992"/>
    <n v="32"/>
    <m/>
    <n v="1"/>
  </r>
  <r>
    <n v="2225"/>
    <n v="37"/>
    <m/>
    <m/>
    <m/>
    <m/>
    <d v="2016-08-09T13:46:13"/>
    <d v="2016-08-09T14:23:18"/>
    <n v="3192"/>
    <s v="Liberty Light Rail    "/>
    <n v="40.711242300000002"/>
    <n v="-74.055701299999996"/>
    <n v="3192"/>
    <x v="10"/>
    <n v="40.711242300000002"/>
    <n v="-74.055701299999996"/>
    <n v="26177"/>
    <x v="0"/>
    <m/>
    <m/>
    <m/>
    <m/>
    <n v="1986"/>
    <n v="38"/>
    <m/>
    <n v="1"/>
  </r>
  <r>
    <n v="2218"/>
    <n v="36"/>
    <m/>
    <m/>
    <m/>
    <m/>
    <d v="2016-08-09T13:46:15"/>
    <d v="2016-08-09T14:23:13"/>
    <n v="3192"/>
    <s v="Liberty Light Rail    "/>
    <n v="40.711242300000002"/>
    <n v="-74.055701299999996"/>
    <n v="3192"/>
    <x v="10"/>
    <n v="40.711242300000002"/>
    <n v="-74.055701299999996"/>
    <n v="26212"/>
    <x v="0"/>
    <m/>
    <m/>
    <m/>
    <m/>
    <n v="1989"/>
    <n v="35"/>
    <m/>
    <n v="1"/>
  </r>
  <r>
    <n v="1404"/>
    <n v="23"/>
    <m/>
    <m/>
    <m/>
    <m/>
    <d v="2016-08-09T13:46:28"/>
    <d v="2016-08-09T14:09:52"/>
    <n v="3183"/>
    <s v="Exchange Place        "/>
    <n v="40.716246900000002"/>
    <n v="-74.033458800000005"/>
    <n v="3183"/>
    <x v="11"/>
    <n v="40.716246900000002"/>
    <n v="-74.033458800000005"/>
    <n v="26278"/>
    <x v="0"/>
    <m/>
    <m/>
    <m/>
    <m/>
    <n v="1970"/>
    <n v="54"/>
    <m/>
    <n v="1"/>
  </r>
  <r>
    <n v="270"/>
    <n v="4"/>
    <m/>
    <m/>
    <m/>
    <m/>
    <d v="2016-08-09T13:47:05"/>
    <d v="2016-08-09T13:51:35"/>
    <n v="3275"/>
    <s v="Columbus Drive        "/>
    <n v="40.718355198232139"/>
    <n v="-74.038914442062378"/>
    <n v="3184"/>
    <x v="8"/>
    <n v="40.7141454"/>
    <n v="-74.033551900000006"/>
    <n v="24568"/>
    <x v="0"/>
    <m/>
    <m/>
    <m/>
    <m/>
    <n v="1984"/>
    <n v="40"/>
    <m/>
    <n v="1"/>
  </r>
  <r>
    <n v="416"/>
    <n v="6"/>
    <m/>
    <m/>
    <m/>
    <m/>
    <d v="2016-08-09T13:47:16"/>
    <d v="2016-08-09T13:54:13"/>
    <n v="3202"/>
    <s v="Newport PATH          "/>
    <n v="40.727223500000001"/>
    <n v="-74.033758899999995"/>
    <n v="3203"/>
    <x v="9"/>
    <n v="40.727595966000003"/>
    <n v="-74.044247311000007"/>
    <n v="24485"/>
    <x v="0"/>
    <m/>
    <m/>
    <m/>
    <m/>
    <n v="1986"/>
    <n v="38"/>
    <m/>
    <n v="2"/>
  </r>
  <r>
    <n v="2068"/>
    <n v="34"/>
    <m/>
    <m/>
    <m/>
    <m/>
    <d v="2016-08-09T13:53:10"/>
    <d v="2016-08-09T14:27:39"/>
    <n v="3202"/>
    <s v="Newport PATH          "/>
    <n v="40.727223500000001"/>
    <n v="-74.033758899999995"/>
    <n v="3275"/>
    <x v="17"/>
    <n v="40.718355198232139"/>
    <n v="-74.038914442062378"/>
    <n v="24386"/>
    <x v="0"/>
    <m/>
    <m/>
    <m/>
    <m/>
    <n v="1992"/>
    <n v="32"/>
    <m/>
    <n v="1"/>
  </r>
  <r>
    <n v="271"/>
    <n v="4"/>
    <m/>
    <m/>
    <m/>
    <m/>
    <d v="2016-08-09T13:54:18"/>
    <d v="2016-08-09T13:58:50"/>
    <n v="3278"/>
    <s v="Monmouth and 6th      "/>
    <n v="40.725685483629007"/>
    <n v="-74.048790335655212"/>
    <n v="3186"/>
    <x v="5"/>
    <n v="40.71958611647166"/>
    <n v="-74.043117463588715"/>
    <n v="24556"/>
    <x v="0"/>
    <m/>
    <m/>
    <m/>
    <m/>
    <n v="1981"/>
    <n v="43"/>
    <m/>
    <n v="1"/>
  </r>
  <r>
    <n v="220"/>
    <n v="3"/>
    <m/>
    <m/>
    <m/>
    <m/>
    <d v="2016-08-09T13:58:45"/>
    <d v="2016-08-09T14:02:25"/>
    <n v="3272"/>
    <s v="Jersey &amp; 3rd          "/>
    <n v="40.723331586464361"/>
    <n v="-74.045952558517442"/>
    <n v="3209"/>
    <x v="28"/>
    <n v="40.724176499999999"/>
    <n v="-74.050656399999994"/>
    <n v="26223"/>
    <x v="0"/>
    <m/>
    <m/>
    <m/>
    <m/>
    <n v="1993"/>
    <n v="31"/>
    <m/>
    <n v="2"/>
  </r>
  <r>
    <n v="245"/>
    <n v="4"/>
    <m/>
    <m/>
    <m/>
    <m/>
    <d v="2016-08-09T14:00:20"/>
    <d v="2016-08-09T14:04:25"/>
    <n v="3184"/>
    <s v="Paulus Hook           "/>
    <n v="40.7141454"/>
    <n v="-74.033551900000006"/>
    <n v="3275"/>
    <x v="17"/>
    <n v="40.718355198232139"/>
    <n v="-74.038914442062378"/>
    <n v="24723"/>
    <x v="0"/>
    <m/>
    <m/>
    <m/>
    <m/>
    <n v="1984"/>
    <n v="40"/>
    <m/>
    <n v="1"/>
  </r>
  <r>
    <n v="596"/>
    <n v="9"/>
    <m/>
    <m/>
    <m/>
    <m/>
    <d v="2016-08-09T14:01:16"/>
    <d v="2016-08-09T14:11:13"/>
    <n v="3211"/>
    <s v="Newark Ave            "/>
    <n v="40.721525149999998"/>
    <n v="-74.046304543000005"/>
    <n v="3186"/>
    <x v="5"/>
    <n v="40.71958611647166"/>
    <n v="-74.043117463588715"/>
    <n v="26219"/>
    <x v="0"/>
    <m/>
    <m/>
    <m/>
    <m/>
    <n v="1966"/>
    <n v="58"/>
    <m/>
    <n v="1"/>
  </r>
  <r>
    <n v="272"/>
    <n v="4"/>
    <m/>
    <m/>
    <m/>
    <m/>
    <d v="2016-08-09T14:03:35"/>
    <d v="2016-08-09T14:08:08"/>
    <n v="3202"/>
    <s v="Newport PATH          "/>
    <n v="40.727223500000001"/>
    <n v="-74.033758899999995"/>
    <n v="3187"/>
    <x v="16"/>
    <n v="40.721123599999999"/>
    <n v="-74.038050949999999"/>
    <n v="24562"/>
    <x v="0"/>
    <m/>
    <m/>
    <m/>
    <m/>
    <n v="1990"/>
    <n v="34"/>
    <m/>
    <n v="1"/>
  </r>
  <r>
    <n v="161"/>
    <n v="2"/>
    <m/>
    <m/>
    <m/>
    <m/>
    <d v="2016-08-09T14:04:11"/>
    <d v="2016-08-09T14:06:52"/>
    <n v="3183"/>
    <s v="Exchange Place        "/>
    <n v="40.716246900000002"/>
    <n v="-74.033458800000005"/>
    <n v="3184"/>
    <x v="8"/>
    <n v="40.7141454"/>
    <n v="-74.033551900000006"/>
    <n v="26311"/>
    <x v="0"/>
    <m/>
    <m/>
    <m/>
    <m/>
    <n v="1981"/>
    <n v="43"/>
    <m/>
    <n v="1"/>
  </r>
  <r>
    <n v="466"/>
    <n v="7"/>
    <m/>
    <m/>
    <m/>
    <m/>
    <d v="2016-08-09T14:07:13"/>
    <d v="2016-08-09T14:14:59"/>
    <n v="3202"/>
    <s v="Newport PATH          "/>
    <n v="40.727223500000001"/>
    <n v="-74.033758899999995"/>
    <n v="3183"/>
    <x v="11"/>
    <n v="40.716246900000002"/>
    <n v="-74.033458800000005"/>
    <n v="24521"/>
    <x v="0"/>
    <m/>
    <m/>
    <m/>
    <m/>
    <n v="1972"/>
    <n v="52"/>
    <m/>
    <n v="2"/>
  </r>
  <r>
    <n v="571"/>
    <n v="9"/>
    <m/>
    <m/>
    <m/>
    <m/>
    <d v="2016-08-09T14:13:22"/>
    <d v="2016-08-09T14:22:54"/>
    <n v="3185"/>
    <s v="City Hall             "/>
    <n v="40.717732499999997"/>
    <n v="-74.043845000000005"/>
    <n v="3202"/>
    <x v="15"/>
    <n v="40.727223500000001"/>
    <n v="-74.033758899999995"/>
    <n v="26287"/>
    <x v="0"/>
    <m/>
    <m/>
    <m/>
    <m/>
    <n v="1988"/>
    <n v="36"/>
    <m/>
    <n v="2"/>
  </r>
  <r>
    <n v="958"/>
    <n v="15"/>
    <m/>
    <m/>
    <m/>
    <m/>
    <d v="2016-08-09T14:13:42"/>
    <d v="2016-08-09T14:29:40"/>
    <n v="3183"/>
    <s v="Exchange Place        "/>
    <n v="40.716246900000002"/>
    <n v="-74.033458800000005"/>
    <n v="3183"/>
    <x v="11"/>
    <n v="40.716246900000002"/>
    <n v="-74.033458800000005"/>
    <n v="26162"/>
    <x v="0"/>
    <m/>
    <m/>
    <m/>
    <m/>
    <n v="1987"/>
    <n v="37"/>
    <m/>
    <n v="1"/>
  </r>
  <r>
    <n v="946"/>
    <n v="15"/>
    <m/>
    <m/>
    <m/>
    <m/>
    <d v="2016-08-09T14:13:49"/>
    <d v="2016-08-09T14:29:35"/>
    <n v="3183"/>
    <s v="Exchange Place        "/>
    <n v="40.716246900000002"/>
    <n v="-74.033458800000005"/>
    <n v="3183"/>
    <x v="11"/>
    <n v="40.716246900000002"/>
    <n v="-74.033458800000005"/>
    <n v="26268"/>
    <x v="0"/>
    <m/>
    <m/>
    <m/>
    <m/>
    <n v="1988"/>
    <n v="36"/>
    <m/>
    <n v="1"/>
  </r>
  <r>
    <n v="283"/>
    <n v="4"/>
    <m/>
    <m/>
    <m/>
    <m/>
    <d v="2016-08-09T14:14:51"/>
    <d v="2016-08-09T14:19:34"/>
    <n v="3267"/>
    <s v="Morris Canal          "/>
    <n v="40.712418823756899"/>
    <n v="-74.038525521755219"/>
    <n v="3183"/>
    <x v="11"/>
    <n v="40.716246900000002"/>
    <n v="-74.033458800000005"/>
    <n v="24486"/>
    <x v="0"/>
    <m/>
    <m/>
    <m/>
    <m/>
    <n v="1984"/>
    <n v="40"/>
    <m/>
    <n v="2"/>
  </r>
  <r>
    <n v="391"/>
    <n v="6"/>
    <m/>
    <m/>
    <m/>
    <m/>
    <d v="2016-08-09T14:15:52"/>
    <d v="2016-08-09T14:22:23"/>
    <n v="3213"/>
    <s v="Van Vorst Park        "/>
    <n v="40.718488919999999"/>
    <n v="-74.047726624999996"/>
    <n v="3183"/>
    <x v="11"/>
    <n v="40.716246900000002"/>
    <n v="-74.033458800000005"/>
    <n v="24523"/>
    <x v="0"/>
    <m/>
    <m/>
    <m/>
    <m/>
    <n v="1983"/>
    <n v="41"/>
    <m/>
    <n v="1"/>
  </r>
  <r>
    <n v="313"/>
    <n v="5"/>
    <m/>
    <m/>
    <m/>
    <m/>
    <d v="2016-08-09T14:16:30"/>
    <d v="2016-08-09T14:21:44"/>
    <n v="3273"/>
    <s v="Manila &amp; 1st          "/>
    <n v="40.721650724879986"/>
    <n v="-74.042884111404419"/>
    <n v="3203"/>
    <x v="9"/>
    <n v="40.727595966000003"/>
    <n v="-74.044247311000007"/>
    <n v="26313"/>
    <x v="0"/>
    <m/>
    <m/>
    <m/>
    <m/>
    <n v="1986"/>
    <n v="38"/>
    <m/>
    <n v="2"/>
  </r>
  <r>
    <n v="388"/>
    <n v="6"/>
    <m/>
    <m/>
    <m/>
    <m/>
    <d v="2016-08-09T14:16:43"/>
    <d v="2016-08-09T14:23:11"/>
    <n v="3225"/>
    <s v="Baldwin at Montgomery "/>
    <n v="40.723658899999997"/>
    <n v="-74.064194299999997"/>
    <n v="3209"/>
    <x v="28"/>
    <n v="40.724176499999999"/>
    <n v="-74.050656399999994"/>
    <n v="24583"/>
    <x v="0"/>
    <m/>
    <m/>
    <m/>
    <m/>
    <n v="1979"/>
    <n v="45"/>
    <m/>
    <n v="1"/>
  </r>
  <r>
    <n v="1238"/>
    <n v="20"/>
    <m/>
    <m/>
    <m/>
    <m/>
    <d v="2016-08-09T14:19:55"/>
    <d v="2016-08-09T14:40:34"/>
    <n v="3183"/>
    <s v="Exchange Place        "/>
    <n v="40.716246900000002"/>
    <n v="-74.033458800000005"/>
    <n v="3193"/>
    <x v="4"/>
    <n v="40.724605099886901"/>
    <n v="-74.078405946493149"/>
    <n v="24467"/>
    <x v="0"/>
    <m/>
    <m/>
    <m/>
    <m/>
    <m/>
    <s v=""/>
    <m/>
    <n v="0"/>
  </r>
  <r>
    <n v="2266"/>
    <n v="37"/>
    <m/>
    <m/>
    <m/>
    <m/>
    <d v="2016-08-09T14:20:29"/>
    <d v="2016-08-09T14:58:15"/>
    <n v="3185"/>
    <s v="City Hall             "/>
    <n v="40.717732499999997"/>
    <n v="-74.043845000000005"/>
    <n v="3268"/>
    <x v="43"/>
    <n v="40.71346382669195"/>
    <n v="-74.062858521938324"/>
    <n v="26261"/>
    <x v="0"/>
    <m/>
    <m/>
    <m/>
    <m/>
    <n v="1968"/>
    <n v="56"/>
    <m/>
    <n v="1"/>
  </r>
  <r>
    <n v="212"/>
    <n v="3"/>
    <m/>
    <m/>
    <m/>
    <m/>
    <d v="2016-08-09T14:21:22"/>
    <d v="2016-08-09T14:24:55"/>
    <n v="3183"/>
    <s v="Exchange Place        "/>
    <n v="40.716246900000002"/>
    <n v="-74.033458800000005"/>
    <n v="3214"/>
    <x v="19"/>
    <n v="40.712774199999998"/>
    <n v="-74.0364857"/>
    <n v="24571"/>
    <x v="0"/>
    <m/>
    <m/>
    <m/>
    <m/>
    <n v="1986"/>
    <n v="38"/>
    <m/>
    <n v="2"/>
  </r>
  <r>
    <n v="301"/>
    <n v="5"/>
    <m/>
    <m/>
    <m/>
    <m/>
    <d v="2016-08-09T14:22:52"/>
    <d v="2016-08-09T14:27:53"/>
    <n v="3198"/>
    <s v="Heights Elevator      "/>
    <n v="40.748715945380226"/>
    <n v="-74.040443301200867"/>
    <n v="3197"/>
    <x v="29"/>
    <n v="40.752558999999998"/>
    <n v="-74.044725"/>
    <n v="24417"/>
    <x v="0"/>
    <m/>
    <m/>
    <m/>
    <m/>
    <n v="1991"/>
    <n v="33"/>
    <m/>
    <n v="2"/>
  </r>
  <r>
    <n v="571"/>
    <n v="9"/>
    <m/>
    <m/>
    <m/>
    <m/>
    <d v="2016-08-09T14:23:31"/>
    <d v="2016-08-09T14:33:03"/>
    <n v="3183"/>
    <s v="Exchange Place        "/>
    <n v="40.716246900000002"/>
    <n v="-74.033458800000005"/>
    <n v="3267"/>
    <x v="33"/>
    <n v="40.712418823756899"/>
    <n v="-74.038525521755219"/>
    <n v="26256"/>
    <x v="0"/>
    <m/>
    <m/>
    <m/>
    <m/>
    <n v="1983"/>
    <n v="41"/>
    <m/>
    <n v="2"/>
  </r>
  <r>
    <n v="285"/>
    <n v="4"/>
    <m/>
    <m/>
    <m/>
    <m/>
    <d v="2016-08-09T14:24:02"/>
    <d v="2016-08-09T14:28:48"/>
    <n v="3186"/>
    <s v="Grove St PATH         "/>
    <n v="40.71958611647166"/>
    <n v="-74.043117463588715"/>
    <n v="3203"/>
    <x v="9"/>
    <n v="40.727595966000003"/>
    <n v="-74.044247311000007"/>
    <n v="24556"/>
    <x v="0"/>
    <m/>
    <m/>
    <m/>
    <m/>
    <m/>
    <s v=""/>
    <m/>
    <n v="0"/>
  </r>
  <r>
    <n v="454"/>
    <n v="7"/>
    <m/>
    <m/>
    <m/>
    <m/>
    <d v="2016-08-09T14:24:16"/>
    <d v="2016-08-09T14:31:51"/>
    <n v="3195"/>
    <s v="Sip Ave               "/>
    <n v="40.730742625306583"/>
    <n v="-74.063783884048462"/>
    <n v="3212"/>
    <x v="40"/>
    <n v="40.734785817999999"/>
    <n v="-74.050443635999997"/>
    <n v="26167"/>
    <x v="1"/>
    <m/>
    <m/>
    <m/>
    <m/>
    <m/>
    <s v=""/>
    <m/>
    <n v="0"/>
  </r>
  <r>
    <n v="828"/>
    <n v="13"/>
    <m/>
    <m/>
    <m/>
    <m/>
    <d v="2016-08-09T14:26:20"/>
    <d v="2016-08-09T14:40:09"/>
    <n v="3192"/>
    <s v="Liberty Light Rail    "/>
    <n v="40.711242300000002"/>
    <n v="-74.055701299999996"/>
    <n v="3267"/>
    <x v="33"/>
    <n v="40.712418823756899"/>
    <n v="-74.038525521755219"/>
    <n v="26212"/>
    <x v="0"/>
    <m/>
    <m/>
    <m/>
    <m/>
    <n v="1989"/>
    <n v="35"/>
    <m/>
    <n v="1"/>
  </r>
  <r>
    <n v="824"/>
    <n v="13"/>
    <m/>
    <m/>
    <m/>
    <m/>
    <d v="2016-08-09T14:26:35"/>
    <d v="2016-08-09T14:40:19"/>
    <n v="3192"/>
    <s v="Liberty Light Rail    "/>
    <n v="40.711242300000002"/>
    <n v="-74.055701299999996"/>
    <n v="3267"/>
    <x v="33"/>
    <n v="40.712418823756899"/>
    <n v="-74.038525521755219"/>
    <n v="26177"/>
    <x v="0"/>
    <m/>
    <m/>
    <m/>
    <m/>
    <n v="1986"/>
    <n v="38"/>
    <m/>
    <n v="1"/>
  </r>
  <r>
    <n v="204"/>
    <n v="3"/>
    <m/>
    <m/>
    <m/>
    <m/>
    <d v="2016-08-09T14:27:08"/>
    <d v="2016-08-09T14:30:33"/>
    <n v="3206"/>
    <s v="Hilltop               "/>
    <n v="40.7311689"/>
    <n v="-74.057573599999998"/>
    <n v="3209"/>
    <x v="28"/>
    <n v="40.724176499999999"/>
    <n v="-74.050656399999994"/>
    <n v="24636"/>
    <x v="0"/>
    <m/>
    <m/>
    <m/>
    <m/>
    <n v="1961"/>
    <n v="63"/>
    <m/>
    <n v="1"/>
  </r>
  <r>
    <n v="346"/>
    <n v="5"/>
    <m/>
    <m/>
    <m/>
    <m/>
    <d v="2016-08-09T14:30:06"/>
    <d v="2016-08-09T14:35:52"/>
    <n v="3275"/>
    <s v="Columbus Drive        "/>
    <n v="40.718355198232139"/>
    <n v="-74.038914442062378"/>
    <n v="3202"/>
    <x v="15"/>
    <n v="40.727223500000001"/>
    <n v="-74.033758899999995"/>
    <n v="24386"/>
    <x v="0"/>
    <m/>
    <m/>
    <m/>
    <m/>
    <n v="1992"/>
    <n v="32"/>
    <m/>
    <n v="1"/>
  </r>
  <r>
    <n v="380"/>
    <n v="6"/>
    <m/>
    <m/>
    <m/>
    <m/>
    <d v="2016-08-09T14:30:40"/>
    <d v="2016-08-09T14:37:00"/>
    <n v="3209"/>
    <s v="Brunswick St          "/>
    <n v="40.724176499999999"/>
    <n v="-74.050656399999994"/>
    <n v="3186"/>
    <x v="5"/>
    <n v="40.71958611647166"/>
    <n v="-74.043117463588715"/>
    <n v="26187"/>
    <x v="0"/>
    <m/>
    <m/>
    <m/>
    <m/>
    <n v="1964"/>
    <n v="60"/>
    <m/>
    <n v="2"/>
  </r>
  <r>
    <n v="565"/>
    <n v="9"/>
    <m/>
    <m/>
    <m/>
    <m/>
    <d v="2016-08-09T14:32:32"/>
    <d v="2016-08-09T14:41:58"/>
    <n v="3196"/>
    <s v="Riverview Park        "/>
    <n v="40.744318700000001"/>
    <n v="-74.043990899999997"/>
    <n v="3202"/>
    <x v="15"/>
    <n v="40.727223500000001"/>
    <n v="-74.033758899999995"/>
    <n v="26309"/>
    <x v="0"/>
    <m/>
    <m/>
    <m/>
    <m/>
    <n v="1970"/>
    <n v="54"/>
    <m/>
    <n v="1"/>
  </r>
  <r>
    <n v="1726"/>
    <n v="28"/>
    <m/>
    <m/>
    <m/>
    <m/>
    <d v="2016-08-09T14:33:54"/>
    <d v="2016-08-09T15:02:40"/>
    <n v="3202"/>
    <s v="Newport PATH          "/>
    <n v="40.727223500000001"/>
    <n v="-74.033758899999995"/>
    <n v="3202"/>
    <x v="15"/>
    <n v="40.727223500000001"/>
    <n v="-74.033758899999995"/>
    <n v="26287"/>
    <x v="0"/>
    <m/>
    <m/>
    <m/>
    <m/>
    <n v="1972"/>
    <n v="52"/>
    <m/>
    <n v="1"/>
  </r>
  <r>
    <n v="340"/>
    <n v="5"/>
    <m/>
    <m/>
    <m/>
    <m/>
    <d v="2016-08-09T14:38:11"/>
    <d v="2016-08-09T14:43:52"/>
    <n v="3203"/>
    <s v="Hamilton Park         "/>
    <n v="40.727595966000003"/>
    <n v="-74.044247311000007"/>
    <n v="3186"/>
    <x v="5"/>
    <n v="40.71958611647166"/>
    <n v="-74.043117463588715"/>
    <n v="26236"/>
    <x v="0"/>
    <m/>
    <m/>
    <m/>
    <m/>
    <n v="1991"/>
    <n v="33"/>
    <m/>
    <n v="1"/>
  </r>
  <r>
    <n v="1141"/>
    <n v="19"/>
    <m/>
    <m/>
    <m/>
    <m/>
    <d v="2016-08-09T14:40:53"/>
    <d v="2016-08-09T14:59:55"/>
    <n v="3183"/>
    <s v="Exchange Place        "/>
    <n v="40.716246900000002"/>
    <n v="-74.033458800000005"/>
    <n v="3194"/>
    <x v="20"/>
    <n v="40.725339925355797"/>
    <n v="-74.067622125148773"/>
    <n v="26186"/>
    <x v="0"/>
    <m/>
    <m/>
    <m/>
    <m/>
    <n v="1979"/>
    <n v="45"/>
    <m/>
    <n v="1"/>
  </r>
  <r>
    <n v="434"/>
    <n v="7"/>
    <m/>
    <m/>
    <m/>
    <m/>
    <d v="2016-08-09T14:42:04"/>
    <d v="2016-08-09T14:49:19"/>
    <n v="3199"/>
    <s v="Newport Pkwy          "/>
    <n v="40.728744800000001"/>
    <n v="-74.032108199999996"/>
    <n v="3203"/>
    <x v="9"/>
    <n v="40.727595966000003"/>
    <n v="-74.044247311000007"/>
    <n v="26185"/>
    <x v="0"/>
    <m/>
    <m/>
    <m/>
    <m/>
    <n v="1990"/>
    <n v="34"/>
    <m/>
    <n v="1"/>
  </r>
  <r>
    <n v="591"/>
    <n v="9"/>
    <m/>
    <m/>
    <m/>
    <m/>
    <d v="2016-08-09T14:42:24"/>
    <d v="2016-08-09T14:52:16"/>
    <n v="3209"/>
    <s v="Brunswick St          "/>
    <n v="40.724176499999999"/>
    <n v="-74.050656399999994"/>
    <n v="3225"/>
    <x v="38"/>
    <n v="40.723658899999997"/>
    <n v="-74.064194299999997"/>
    <n v="24636"/>
    <x v="0"/>
    <m/>
    <m/>
    <m/>
    <m/>
    <n v="1979"/>
    <n v="45"/>
    <m/>
    <n v="1"/>
  </r>
  <r>
    <n v="254"/>
    <n v="4"/>
    <m/>
    <m/>
    <m/>
    <m/>
    <d v="2016-08-09T14:51:40"/>
    <d v="2016-08-09T14:55:55"/>
    <n v="3211"/>
    <s v="Newark Ave            "/>
    <n v="40.721525149999998"/>
    <n v="-74.046304543000005"/>
    <n v="3185"/>
    <x v="13"/>
    <n v="40.717732499999997"/>
    <n v="-74.043845000000005"/>
    <n v="24709"/>
    <x v="0"/>
    <m/>
    <m/>
    <m/>
    <m/>
    <n v="1991"/>
    <n v="33"/>
    <m/>
    <n v="1"/>
  </r>
  <r>
    <n v="463"/>
    <n v="7"/>
    <m/>
    <m/>
    <m/>
    <m/>
    <d v="2016-08-09T14:53:22"/>
    <d v="2016-08-09T15:01:05"/>
    <n v="3202"/>
    <s v="Newport PATH          "/>
    <n v="40.727223500000001"/>
    <n v="-74.033758899999995"/>
    <n v="3203"/>
    <x v="9"/>
    <n v="40.727595966000003"/>
    <n v="-74.044247311000007"/>
    <n v="24498"/>
    <x v="0"/>
    <m/>
    <m/>
    <m/>
    <m/>
    <n v="1978"/>
    <n v="46"/>
    <m/>
    <n v="1"/>
  </r>
  <r>
    <n v="237"/>
    <n v="3"/>
    <m/>
    <m/>
    <m/>
    <m/>
    <d v="2016-08-09T14:55:10"/>
    <d v="2016-08-09T14:59:08"/>
    <n v="3185"/>
    <s v="City Hall             "/>
    <n v="40.717732499999997"/>
    <n v="-74.043845000000005"/>
    <n v="3183"/>
    <x v="11"/>
    <n v="40.716246900000002"/>
    <n v="-74.033458800000005"/>
    <n v="24673"/>
    <x v="0"/>
    <m/>
    <m/>
    <m/>
    <m/>
    <n v="1990"/>
    <n v="34"/>
    <m/>
    <n v="1"/>
  </r>
  <r>
    <n v="293"/>
    <n v="4"/>
    <m/>
    <m/>
    <m/>
    <m/>
    <d v="2016-08-09T15:01:17"/>
    <d v="2016-08-09T15:06:10"/>
    <n v="3278"/>
    <s v="Monmouth and 6th      "/>
    <n v="40.725685483629007"/>
    <n v="-74.048790335655212"/>
    <n v="3203"/>
    <x v="9"/>
    <n v="40.727595966000003"/>
    <n v="-74.044247311000007"/>
    <n v="24476"/>
    <x v="0"/>
    <m/>
    <m/>
    <m/>
    <m/>
    <n v="1984"/>
    <n v="40"/>
    <m/>
    <n v="2"/>
  </r>
  <r>
    <n v="198"/>
    <n v="3"/>
    <m/>
    <m/>
    <m/>
    <m/>
    <d v="2016-08-09T15:01:44"/>
    <d v="2016-08-09T15:05:02"/>
    <n v="3183"/>
    <s v="Exchange Place        "/>
    <n v="40.716246900000002"/>
    <n v="-74.033458800000005"/>
    <n v="3185"/>
    <x v="13"/>
    <n v="40.717732499999997"/>
    <n v="-74.043845000000005"/>
    <n v="24673"/>
    <x v="0"/>
    <m/>
    <m/>
    <m/>
    <m/>
    <n v="1990"/>
    <n v="34"/>
    <m/>
    <n v="1"/>
  </r>
  <r>
    <n v="516"/>
    <n v="8"/>
    <m/>
    <m/>
    <m/>
    <m/>
    <d v="2016-08-09T15:03:13"/>
    <d v="2016-08-09T15:11:49"/>
    <n v="3201"/>
    <s v="Dey St                "/>
    <n v="40.737710999999997"/>
    <n v="-74.066920999999994"/>
    <n v="3195"/>
    <x v="3"/>
    <n v="40.730742625306583"/>
    <n v="-74.063783884048462"/>
    <n v="24710"/>
    <x v="0"/>
    <m/>
    <m/>
    <m/>
    <m/>
    <n v="1961"/>
    <n v="63"/>
    <m/>
    <n v="1"/>
  </r>
  <r>
    <n v="76"/>
    <n v="1"/>
    <m/>
    <m/>
    <m/>
    <m/>
    <d v="2016-08-09T15:09:34"/>
    <d v="2016-08-09T15:10:51"/>
    <n v="3185"/>
    <s v="City Hall             "/>
    <n v="40.717732499999997"/>
    <n v="-74.043845000000005"/>
    <n v="3213"/>
    <x v="7"/>
    <n v="40.718488919999999"/>
    <n v="-74.047726624999996"/>
    <n v="24709"/>
    <x v="0"/>
    <m/>
    <m/>
    <m/>
    <m/>
    <n v="1988"/>
    <n v="36"/>
    <m/>
    <n v="1"/>
  </r>
  <r>
    <n v="11157"/>
    <n v="185"/>
    <m/>
    <m/>
    <m/>
    <m/>
    <d v="2016-08-09T15:13:59"/>
    <d v="2016-08-09T18:19:56"/>
    <n v="3186"/>
    <s v="Grove St PATH         "/>
    <n v="40.71958611647166"/>
    <n v="-74.043117463588715"/>
    <n v="3279"/>
    <x v="26"/>
    <n v="40.721630142638354"/>
    <n v="-74.04996782541275"/>
    <n v="26187"/>
    <x v="0"/>
    <m/>
    <m/>
    <m/>
    <m/>
    <n v="1960"/>
    <n v="64"/>
    <m/>
    <n v="1"/>
  </r>
  <r>
    <n v="228"/>
    <n v="3"/>
    <m/>
    <m/>
    <m/>
    <m/>
    <d v="2016-08-09T15:14:19"/>
    <d v="2016-08-09T15:18:07"/>
    <n v="3183"/>
    <s v="Exchange Place        "/>
    <n v="40.716246900000002"/>
    <n v="-74.033458800000005"/>
    <n v="3187"/>
    <x v="16"/>
    <n v="40.721123599999999"/>
    <n v="-74.038050949999999"/>
    <n v="26278"/>
    <x v="0"/>
    <m/>
    <m/>
    <m/>
    <m/>
    <n v="1985"/>
    <n v="39"/>
    <m/>
    <n v="2"/>
  </r>
  <r>
    <n v="81"/>
    <n v="1"/>
    <m/>
    <m/>
    <m/>
    <m/>
    <d v="2016-08-09T15:15:26"/>
    <d v="2016-08-09T15:16:47"/>
    <n v="3273"/>
    <s v="Manila &amp; 1st          "/>
    <n v="40.721650724879986"/>
    <n v="-74.042884111404419"/>
    <n v="3186"/>
    <x v="5"/>
    <n v="40.71958611647166"/>
    <n v="-74.043117463588715"/>
    <n v="24627"/>
    <x v="0"/>
    <m/>
    <m/>
    <m/>
    <m/>
    <n v="1985"/>
    <n v="39"/>
    <m/>
    <n v="1"/>
  </r>
  <r>
    <n v="670"/>
    <n v="11"/>
    <m/>
    <m/>
    <m/>
    <m/>
    <d v="2016-08-09T15:15:51"/>
    <d v="2016-08-09T15:27:01"/>
    <n v="3190"/>
    <s v="Garfield Ave Station  "/>
    <n v="40.710467023379699"/>
    <n v="-74.070038795471191"/>
    <n v="3186"/>
    <x v="5"/>
    <n v="40.71958611647166"/>
    <n v="-74.043117463588715"/>
    <n v="24511"/>
    <x v="0"/>
    <m/>
    <m/>
    <m/>
    <m/>
    <n v="1988"/>
    <n v="36"/>
    <m/>
    <n v="1"/>
  </r>
  <r>
    <n v="238"/>
    <n v="3"/>
    <m/>
    <m/>
    <m/>
    <m/>
    <d v="2016-08-09T15:21:28"/>
    <d v="2016-08-09T15:25:26"/>
    <n v="3211"/>
    <s v="Newark Ave            "/>
    <n v="40.721525149999998"/>
    <n v="-74.046304543000005"/>
    <n v="3203"/>
    <x v="9"/>
    <n v="40.727595966000003"/>
    <n v="-74.044247311000007"/>
    <n v="24704"/>
    <x v="0"/>
    <m/>
    <m/>
    <m/>
    <m/>
    <n v="1981"/>
    <n v="43"/>
    <m/>
    <n v="1"/>
  </r>
  <r>
    <n v="388"/>
    <n v="6"/>
    <m/>
    <m/>
    <m/>
    <m/>
    <d v="2016-08-09T15:25:50"/>
    <d v="2016-08-09T15:32:18"/>
    <n v="3281"/>
    <s v="Leonard Gordon Park   "/>
    <n v="40.74590996631558"/>
    <n v="-74.057271480560303"/>
    <n v="3215"/>
    <x v="36"/>
    <n v="40.746729899999998"/>
    <n v="-74.049250900000004"/>
    <n v="26266"/>
    <x v="0"/>
    <m/>
    <m/>
    <m/>
    <m/>
    <m/>
    <s v=""/>
    <m/>
    <n v="0"/>
  </r>
  <r>
    <n v="298"/>
    <n v="4"/>
    <m/>
    <m/>
    <m/>
    <m/>
    <d v="2016-08-09T15:29:21"/>
    <d v="2016-08-09T15:34:20"/>
    <n v="3198"/>
    <s v="Heights Elevator      "/>
    <n v="40.748715945380226"/>
    <n v="-74.040443301200867"/>
    <n v="3197"/>
    <x v="29"/>
    <n v="40.752558999999998"/>
    <n v="-74.044725"/>
    <n v="26248"/>
    <x v="0"/>
    <m/>
    <m/>
    <m/>
    <m/>
    <n v="1993"/>
    <n v="31"/>
    <m/>
    <n v="1"/>
  </r>
  <r>
    <n v="354"/>
    <n v="5"/>
    <m/>
    <m/>
    <m/>
    <m/>
    <d v="2016-08-09T15:30:01"/>
    <d v="2016-08-09T15:35:55"/>
    <n v="3214"/>
    <s v="Essex Light Rail      "/>
    <n v="40.712774199999998"/>
    <n v="-74.0364857"/>
    <n v="3275"/>
    <x v="17"/>
    <n v="40.718355198232139"/>
    <n v="-74.038914442062378"/>
    <n v="24418"/>
    <x v="0"/>
    <m/>
    <m/>
    <m/>
    <m/>
    <m/>
    <s v=""/>
    <m/>
    <n v="0"/>
  </r>
  <r>
    <n v="248"/>
    <n v="4"/>
    <m/>
    <m/>
    <m/>
    <m/>
    <d v="2016-08-09T15:34:09"/>
    <d v="2016-08-09T15:38:17"/>
    <n v="3186"/>
    <s v="Grove St PATH         "/>
    <n v="40.71958611647166"/>
    <n v="-74.043117463588715"/>
    <n v="3203"/>
    <x v="9"/>
    <n v="40.727595966000003"/>
    <n v="-74.044247311000007"/>
    <n v="24627"/>
    <x v="0"/>
    <m/>
    <m/>
    <m/>
    <m/>
    <n v="1968"/>
    <n v="56"/>
    <m/>
    <n v="1"/>
  </r>
  <r>
    <n v="520"/>
    <n v="8"/>
    <m/>
    <m/>
    <m/>
    <m/>
    <d v="2016-08-09T15:29:14"/>
    <d v="2016-08-09T15:37:55"/>
    <n v="3184"/>
    <s v="Paulus Hook           "/>
    <n v="40.7141454"/>
    <n v="-74.033551900000006"/>
    <n v="3202"/>
    <x v="15"/>
    <n v="40.727223500000001"/>
    <n v="-74.033758899999995"/>
    <n v="24638"/>
    <x v="0"/>
    <m/>
    <m/>
    <m/>
    <m/>
    <n v="1988"/>
    <n v="36"/>
    <m/>
    <n v="2"/>
  </r>
  <r>
    <n v="1063"/>
    <n v="17"/>
    <m/>
    <m/>
    <m/>
    <m/>
    <d v="2016-08-09T15:37:41"/>
    <d v="2016-08-09T15:55:24"/>
    <n v="3194"/>
    <s v="McGinley Square       "/>
    <n v="40.725339925355797"/>
    <n v="-74.067622125148773"/>
    <n v="3202"/>
    <x v="15"/>
    <n v="40.727223500000001"/>
    <n v="-74.033758899999995"/>
    <n v="24524"/>
    <x v="0"/>
    <m/>
    <m/>
    <m/>
    <m/>
    <n v="1998"/>
    <n v="26"/>
    <m/>
    <n v="1"/>
  </r>
  <r>
    <n v="380"/>
    <n v="6"/>
    <m/>
    <m/>
    <m/>
    <m/>
    <d v="2016-08-09T15:39:46"/>
    <d v="2016-08-09T15:46:07"/>
    <n v="3275"/>
    <s v="Columbus Drive        "/>
    <n v="40.718355198232139"/>
    <n v="-74.038914442062378"/>
    <n v="3202"/>
    <x v="15"/>
    <n v="40.727223500000001"/>
    <n v="-74.033758899999995"/>
    <n v="26163"/>
    <x v="0"/>
    <m/>
    <m/>
    <m/>
    <m/>
    <n v="1989"/>
    <n v="35"/>
    <m/>
    <n v="1"/>
  </r>
  <r>
    <n v="370"/>
    <n v="6"/>
    <m/>
    <m/>
    <m/>
    <m/>
    <d v="2016-08-09T15:39:58"/>
    <d v="2016-08-09T15:46:08"/>
    <n v="3275"/>
    <s v="Columbus Drive        "/>
    <n v="40.718355198232139"/>
    <n v="-74.038914442062378"/>
    <n v="3202"/>
    <x v="15"/>
    <n v="40.727223500000001"/>
    <n v="-74.033758899999995"/>
    <n v="26154"/>
    <x v="0"/>
    <m/>
    <m/>
    <m/>
    <m/>
    <n v="1986"/>
    <n v="38"/>
    <m/>
    <n v="1"/>
  </r>
  <r>
    <n v="139"/>
    <n v="2"/>
    <m/>
    <m/>
    <m/>
    <m/>
    <d v="2016-08-09T15:40:26"/>
    <d v="2016-08-09T15:42:46"/>
    <n v="3210"/>
    <s v="Pershing Field        "/>
    <n v="40.742677141000001"/>
    <n v="-74.051788633000001"/>
    <n v="3215"/>
    <x v="36"/>
    <n v="40.746729899999998"/>
    <n v="-74.049250900000004"/>
    <n v="24412"/>
    <x v="0"/>
    <m/>
    <m/>
    <m/>
    <m/>
    <n v="1996"/>
    <n v="28"/>
    <m/>
    <n v="1"/>
  </r>
  <r>
    <n v="290"/>
    <n v="4"/>
    <m/>
    <m/>
    <m/>
    <m/>
    <d v="2016-08-09T15:41:38"/>
    <d v="2016-08-09T15:46:29"/>
    <n v="3183"/>
    <s v="Exchange Place        "/>
    <n v="40.716246900000002"/>
    <n v="-74.033458800000005"/>
    <n v="3267"/>
    <x v="33"/>
    <n v="40.712418823756899"/>
    <n v="-74.038525521755219"/>
    <n v="24486"/>
    <x v="0"/>
    <m/>
    <m/>
    <m/>
    <m/>
    <n v="1984"/>
    <n v="40"/>
    <m/>
    <n v="2"/>
  </r>
  <r>
    <n v="299"/>
    <n v="4"/>
    <m/>
    <m/>
    <m/>
    <m/>
    <d v="2016-08-09T15:44:53"/>
    <d v="2016-08-09T15:49:52"/>
    <n v="3209"/>
    <s v="Brunswick St          "/>
    <n v="40.724176499999999"/>
    <n v="-74.050656399999994"/>
    <n v="3186"/>
    <x v="5"/>
    <n v="40.71958611647166"/>
    <n v="-74.043117463588715"/>
    <n v="24583"/>
    <x v="0"/>
    <m/>
    <m/>
    <m/>
    <m/>
    <n v="1980"/>
    <n v="44"/>
    <m/>
    <n v="2"/>
  </r>
  <r>
    <n v="193"/>
    <n v="3"/>
    <m/>
    <m/>
    <m/>
    <m/>
    <d v="2016-08-09T15:47:51"/>
    <d v="2016-08-09T15:51:04"/>
    <n v="3203"/>
    <s v="Hamilton Park         "/>
    <n v="40.727595966000003"/>
    <n v="-74.044247311000007"/>
    <n v="3272"/>
    <x v="39"/>
    <n v="40.723331586464361"/>
    <n v="-74.045952558517442"/>
    <n v="24498"/>
    <x v="0"/>
    <m/>
    <m/>
    <m/>
    <m/>
    <n v="1978"/>
    <n v="46"/>
    <m/>
    <n v="1"/>
  </r>
  <r>
    <n v="1026"/>
    <n v="17"/>
    <m/>
    <m/>
    <m/>
    <m/>
    <d v="2016-08-09T15:48:44"/>
    <d v="2016-08-09T16:05:50"/>
    <n v="3194"/>
    <s v="McGinley Square       "/>
    <n v="40.725339925355797"/>
    <n v="-74.067622125148773"/>
    <n v="3199"/>
    <x v="21"/>
    <n v="40.728744800000001"/>
    <n v="-74.032108199999996"/>
    <n v="26186"/>
    <x v="0"/>
    <m/>
    <m/>
    <m/>
    <m/>
    <n v="1984"/>
    <n v="40"/>
    <m/>
    <n v="1"/>
  </r>
  <r>
    <n v="314"/>
    <n v="5"/>
    <m/>
    <m/>
    <m/>
    <m/>
    <d v="2016-08-09T15:49:40"/>
    <d v="2016-08-09T15:54:55"/>
    <n v="3203"/>
    <s v="Hamilton Park         "/>
    <n v="40.727595966000003"/>
    <n v="-74.044247311000007"/>
    <n v="3209"/>
    <x v="28"/>
    <n v="40.724176499999999"/>
    <n v="-74.050656399999994"/>
    <n v="24531"/>
    <x v="0"/>
    <m/>
    <m/>
    <m/>
    <m/>
    <n v="1984"/>
    <n v="40"/>
    <m/>
    <n v="2"/>
  </r>
  <r>
    <n v="273"/>
    <n v="4"/>
    <m/>
    <m/>
    <m/>
    <m/>
    <d v="2016-08-09T15:50:47"/>
    <d v="2016-08-09T15:55:20"/>
    <n v="3184"/>
    <s v="Paulus Hook           "/>
    <n v="40.7141454"/>
    <n v="-74.033551900000006"/>
    <n v="3186"/>
    <x v="5"/>
    <n v="40.71958611647166"/>
    <n v="-74.043117463588715"/>
    <n v="26197"/>
    <x v="0"/>
    <m/>
    <m/>
    <m/>
    <m/>
    <n v="1983"/>
    <n v="41"/>
    <m/>
    <n v="1"/>
  </r>
  <r>
    <n v="263"/>
    <n v="4"/>
    <m/>
    <m/>
    <m/>
    <m/>
    <d v="2016-08-09T15:50:51"/>
    <d v="2016-08-09T15:55:15"/>
    <n v="3186"/>
    <s v="Grove St PATH         "/>
    <n v="40.71958611647166"/>
    <n v="-74.043117463588715"/>
    <n v="3279"/>
    <x v="26"/>
    <n v="40.721630142638354"/>
    <n v="-74.04996782541275"/>
    <n v="24717"/>
    <x v="0"/>
    <m/>
    <m/>
    <m/>
    <m/>
    <n v="1981"/>
    <n v="43"/>
    <m/>
    <n v="1"/>
  </r>
  <r>
    <n v="232"/>
    <n v="3"/>
    <m/>
    <m/>
    <m/>
    <m/>
    <d v="2016-08-09T15:53:49"/>
    <d v="2016-08-09T15:57:42"/>
    <n v="3272"/>
    <s v="Jersey &amp; 3rd          "/>
    <n v="40.723331586464361"/>
    <n v="-74.045952558517442"/>
    <n v="3203"/>
    <x v="9"/>
    <n v="40.727595966000003"/>
    <n v="-74.044247311000007"/>
    <n v="26306"/>
    <x v="0"/>
    <m/>
    <m/>
    <m/>
    <m/>
    <n v="1988"/>
    <n v="36"/>
    <m/>
    <n v="1"/>
  </r>
  <r>
    <n v="121"/>
    <n v="2"/>
    <m/>
    <m/>
    <m/>
    <m/>
    <d v="2016-08-09T15:54:55"/>
    <d v="2016-08-09T15:56:56"/>
    <n v="3186"/>
    <s v="Grove St PATH         "/>
    <n v="40.71958611647166"/>
    <n v="-74.043117463588715"/>
    <n v="3213"/>
    <x v="7"/>
    <n v="40.718488919999999"/>
    <n v="-74.047726624999996"/>
    <n v="24395"/>
    <x v="0"/>
    <m/>
    <m/>
    <m/>
    <m/>
    <n v="1989"/>
    <n v="35"/>
    <m/>
    <n v="1"/>
  </r>
  <r>
    <n v="166"/>
    <n v="2"/>
    <m/>
    <m/>
    <m/>
    <m/>
    <d v="2016-08-09T15:55:05"/>
    <d v="2016-08-09T15:57:51"/>
    <n v="3272"/>
    <s v="Jersey &amp; 3rd          "/>
    <n v="40.723331586464361"/>
    <n v="-74.045952558517442"/>
    <n v="3203"/>
    <x v="9"/>
    <n v="40.727595966000003"/>
    <n v="-74.044247311000007"/>
    <n v="24419"/>
    <x v="0"/>
    <m/>
    <m/>
    <m/>
    <m/>
    <n v="1987"/>
    <n v="37"/>
    <m/>
    <n v="2"/>
  </r>
  <r>
    <n v="213"/>
    <n v="3"/>
    <m/>
    <m/>
    <m/>
    <m/>
    <d v="2016-08-09T15:55:13"/>
    <d v="2016-08-09T15:58:46"/>
    <n v="3272"/>
    <s v="Jersey &amp; 3rd          "/>
    <n v="40.723331586464361"/>
    <n v="-74.045952558517442"/>
    <n v="3203"/>
    <x v="9"/>
    <n v="40.727595966000003"/>
    <n v="-74.044247311000007"/>
    <n v="24498"/>
    <x v="0"/>
    <m/>
    <m/>
    <m/>
    <m/>
    <n v="1978"/>
    <n v="46"/>
    <m/>
    <n v="1"/>
  </r>
  <r>
    <n v="251"/>
    <n v="4"/>
    <m/>
    <m/>
    <m/>
    <m/>
    <d v="2016-08-09T15:55:45"/>
    <d v="2016-08-09T15:59:56"/>
    <n v="3209"/>
    <s v="Brunswick St          "/>
    <n v="40.724176499999999"/>
    <n v="-74.050656399999994"/>
    <n v="3186"/>
    <x v="5"/>
    <n v="40.71958611647166"/>
    <n v="-74.043117463588715"/>
    <n v="26232"/>
    <x v="0"/>
    <m/>
    <m/>
    <m/>
    <m/>
    <n v="1986"/>
    <n v="38"/>
    <m/>
    <n v="1"/>
  </r>
  <r>
    <n v="228"/>
    <n v="3"/>
    <m/>
    <m/>
    <m/>
    <m/>
    <d v="2016-08-09T15:57:35"/>
    <d v="2016-08-09T16:01:23"/>
    <n v="3213"/>
    <s v="Van Vorst Park        "/>
    <n v="40.718488919999999"/>
    <n v="-74.047726624999996"/>
    <n v="3186"/>
    <x v="5"/>
    <n v="40.71958611647166"/>
    <n v="-74.043117463588715"/>
    <n v="24712"/>
    <x v="0"/>
    <m/>
    <m/>
    <m/>
    <m/>
    <n v="1965"/>
    <n v="59"/>
    <m/>
    <n v="1"/>
  </r>
  <r>
    <n v="694"/>
    <n v="11"/>
    <m/>
    <m/>
    <m/>
    <m/>
    <d v="2016-08-09T16:03:37"/>
    <d v="2016-08-09T16:15:12"/>
    <n v="3203"/>
    <s v="Hamilton Park         "/>
    <n v="40.727595966000003"/>
    <n v="-74.044247311000007"/>
    <n v="3202"/>
    <x v="15"/>
    <n v="40.727223500000001"/>
    <n v="-74.033758899999995"/>
    <n v="26313"/>
    <x v="0"/>
    <m/>
    <m/>
    <m/>
    <m/>
    <n v="1989"/>
    <n v="35"/>
    <m/>
    <n v="1"/>
  </r>
  <r>
    <n v="673"/>
    <n v="11"/>
    <m/>
    <m/>
    <m/>
    <m/>
    <d v="2016-08-09T16:03:38"/>
    <d v="2016-08-09T16:14:52"/>
    <n v="3183"/>
    <s v="Exchange Place        "/>
    <n v="40.716246900000002"/>
    <n v="-74.033458800000005"/>
    <n v="3192"/>
    <x v="10"/>
    <n v="40.711242300000002"/>
    <n v="-74.055701299999996"/>
    <n v="26251"/>
    <x v="0"/>
    <m/>
    <m/>
    <m/>
    <m/>
    <n v="1975"/>
    <n v="49"/>
    <m/>
    <n v="1"/>
  </r>
  <r>
    <n v="379"/>
    <n v="6"/>
    <m/>
    <m/>
    <m/>
    <m/>
    <d v="2016-08-09T16:02:54"/>
    <d v="2016-08-09T16:09:14"/>
    <n v="3202"/>
    <s v="Newport PATH          "/>
    <n v="40.727223500000001"/>
    <n v="-74.033758899999995"/>
    <n v="3187"/>
    <x v="16"/>
    <n v="40.721123599999999"/>
    <n v="-74.038050949999999"/>
    <n v="26154"/>
    <x v="0"/>
    <m/>
    <m/>
    <m/>
    <m/>
    <n v="1975"/>
    <n v="49"/>
    <m/>
    <n v="1"/>
  </r>
  <r>
    <n v="927"/>
    <n v="15"/>
    <m/>
    <m/>
    <m/>
    <m/>
    <d v="2016-08-09T16:05:40"/>
    <d v="2016-08-09T16:21:08"/>
    <n v="3192"/>
    <s v="Liberty Light Rail    "/>
    <n v="40.711242300000002"/>
    <n v="-74.055701299999996"/>
    <n v="3185"/>
    <x v="13"/>
    <n v="40.717732499999997"/>
    <n v="-74.043845000000005"/>
    <n v="24510"/>
    <x v="0"/>
    <m/>
    <m/>
    <m/>
    <m/>
    <n v="1976"/>
    <n v="48"/>
    <m/>
    <n v="1"/>
  </r>
  <r>
    <n v="348"/>
    <n v="5"/>
    <m/>
    <m/>
    <m/>
    <m/>
    <d v="2016-08-09T16:08:42"/>
    <d v="2016-08-09T16:14:30"/>
    <n v="3220"/>
    <s v="5 Corners Library     "/>
    <n v="40.734961020009514"/>
    <n v="-74.059503078460693"/>
    <n v="3281"/>
    <x v="42"/>
    <n v="40.74590996631558"/>
    <n v="-74.057271480560303"/>
    <n v="24433"/>
    <x v="0"/>
    <m/>
    <m/>
    <m/>
    <m/>
    <n v="1980"/>
    <n v="44"/>
    <m/>
    <n v="1"/>
  </r>
  <r>
    <n v="538"/>
    <n v="8"/>
    <m/>
    <m/>
    <m/>
    <m/>
    <d v="2016-08-09T16:09:18"/>
    <d v="2016-08-09T16:18:16"/>
    <n v="3184"/>
    <s v="Paulus Hook           "/>
    <n v="40.7141454"/>
    <n v="-74.033551900000006"/>
    <n v="3192"/>
    <x v="10"/>
    <n v="40.711242300000002"/>
    <n v="-74.055701299999996"/>
    <n v="26209"/>
    <x v="0"/>
    <m/>
    <m/>
    <m/>
    <m/>
    <n v="1967"/>
    <n v="57"/>
    <m/>
    <n v="1"/>
  </r>
  <r>
    <n v="1117"/>
    <n v="18"/>
    <m/>
    <m/>
    <m/>
    <m/>
    <d v="2016-08-09T16:09:43"/>
    <d v="2016-08-09T16:28:21"/>
    <n v="3189"/>
    <s v="West Side Light Rail  "/>
    <n v="40.714402"/>
    <n v="-74.088772300000002"/>
    <n v="3225"/>
    <x v="38"/>
    <n v="40.723658899999997"/>
    <n v="-74.064194299999997"/>
    <n v="24561"/>
    <x v="0"/>
    <m/>
    <m/>
    <m/>
    <m/>
    <n v="1965"/>
    <n v="59"/>
    <m/>
    <n v="1"/>
  </r>
  <r>
    <n v="330"/>
    <n v="5"/>
    <m/>
    <m/>
    <m/>
    <m/>
    <d v="2016-08-09T16:10:14"/>
    <d v="2016-08-09T16:15:45"/>
    <n v="3203"/>
    <s v="Hamilton Park         "/>
    <n v="40.727595966000003"/>
    <n v="-74.044247311000007"/>
    <n v="3186"/>
    <x v="5"/>
    <n v="40.71958611647166"/>
    <n v="-74.043117463588715"/>
    <n v="24420"/>
    <x v="0"/>
    <m/>
    <m/>
    <m/>
    <m/>
    <n v="1985"/>
    <n v="39"/>
    <m/>
    <n v="2"/>
  </r>
  <r>
    <n v="324"/>
    <n v="5"/>
    <m/>
    <m/>
    <m/>
    <m/>
    <d v="2016-08-09T16:10:51"/>
    <d v="2016-08-09T16:16:16"/>
    <n v="3195"/>
    <s v="Sip Ave               "/>
    <n v="40.730742625306583"/>
    <n v="-74.063783884048462"/>
    <n v="3225"/>
    <x v="38"/>
    <n v="40.723658899999997"/>
    <n v="-74.064194299999997"/>
    <n v="24438"/>
    <x v="0"/>
    <m/>
    <m/>
    <m/>
    <m/>
    <n v="1991"/>
    <n v="33"/>
    <m/>
    <n v="1"/>
  </r>
  <r>
    <n v="616"/>
    <n v="10"/>
    <m/>
    <m/>
    <m/>
    <m/>
    <d v="2016-08-09T16:12:12"/>
    <d v="2016-08-09T16:22:29"/>
    <n v="3184"/>
    <s v="Paulus Hook           "/>
    <n v="40.7141454"/>
    <n v="-74.033551900000006"/>
    <n v="3213"/>
    <x v="7"/>
    <n v="40.718488919999999"/>
    <n v="-74.047726624999996"/>
    <n v="24505"/>
    <x v="0"/>
    <m/>
    <m/>
    <m/>
    <m/>
    <n v="1970"/>
    <n v="54"/>
    <m/>
    <n v="1"/>
  </r>
  <r>
    <n v="1402"/>
    <n v="23"/>
    <m/>
    <m/>
    <m/>
    <m/>
    <d v="2016-08-09T16:14:47"/>
    <d v="2016-08-09T16:38:10"/>
    <n v="3199"/>
    <s v="Newport Pkwy          "/>
    <n v="40.728744800000001"/>
    <n v="-74.032108199999996"/>
    <n v="3199"/>
    <x v="21"/>
    <n v="40.728744800000001"/>
    <n v="-74.032108199999996"/>
    <n v="26192"/>
    <x v="0"/>
    <m/>
    <m/>
    <m/>
    <m/>
    <n v="1989"/>
    <n v="35"/>
    <m/>
    <n v="2"/>
  </r>
  <r>
    <n v="865"/>
    <n v="14"/>
    <m/>
    <m/>
    <m/>
    <m/>
    <d v="2016-08-09T16:15:10"/>
    <d v="2016-08-09T16:29:35"/>
    <n v="3197"/>
    <s v="North St              "/>
    <n v="40.752558999999998"/>
    <n v="-74.044725"/>
    <n v="3220"/>
    <x v="24"/>
    <n v="40.734961020009514"/>
    <n v="-74.059503078460693"/>
    <n v="24643"/>
    <x v="0"/>
    <m/>
    <m/>
    <m/>
    <m/>
    <n v="1978"/>
    <n v="46"/>
    <m/>
    <n v="1"/>
  </r>
  <r>
    <n v="640"/>
    <n v="10"/>
    <m/>
    <m/>
    <m/>
    <m/>
    <d v="2016-08-09T16:15:42"/>
    <d v="2016-08-09T16:26:23"/>
    <n v="3206"/>
    <s v="Hilltop               "/>
    <n v="40.7311689"/>
    <n v="-74.057573599999998"/>
    <n v="3213"/>
    <x v="7"/>
    <n v="40.718488919999999"/>
    <n v="-74.047726624999996"/>
    <n v="24594"/>
    <x v="0"/>
    <m/>
    <m/>
    <m/>
    <m/>
    <n v="1982"/>
    <n v="42"/>
    <m/>
    <n v="2"/>
  </r>
  <r>
    <n v="540"/>
    <n v="9"/>
    <m/>
    <m/>
    <m/>
    <m/>
    <d v="2016-08-09T16:19:42"/>
    <d v="2016-08-09T16:28:42"/>
    <n v="3195"/>
    <s v="Sip Ave               "/>
    <n v="40.730742625306583"/>
    <n v="-74.063783884048462"/>
    <n v="3215"/>
    <x v="36"/>
    <n v="40.746729899999998"/>
    <n v="-74.049250900000004"/>
    <n v="24724"/>
    <x v="0"/>
    <m/>
    <m/>
    <m/>
    <m/>
    <n v="1967"/>
    <n v="57"/>
    <m/>
    <n v="1"/>
  </r>
  <r>
    <n v="495"/>
    <n v="8"/>
    <m/>
    <m/>
    <m/>
    <m/>
    <d v="2016-08-09T16:20:44"/>
    <d v="2016-08-09T16:29:00"/>
    <n v="3225"/>
    <s v="Baldwin at Montgomery "/>
    <n v="40.723658899999997"/>
    <n v="-74.064194299999997"/>
    <n v="3211"/>
    <x v="14"/>
    <n v="40.721525149999998"/>
    <n v="-74.046304543000005"/>
    <n v="24539"/>
    <x v="0"/>
    <m/>
    <m/>
    <m/>
    <m/>
    <n v="1989"/>
    <n v="35"/>
    <m/>
    <n v="1"/>
  </r>
  <r>
    <n v="406"/>
    <n v="6"/>
    <m/>
    <m/>
    <m/>
    <m/>
    <d v="2016-08-09T16:22:31"/>
    <d v="2016-08-09T16:29:17"/>
    <n v="3209"/>
    <s v="Brunswick St          "/>
    <n v="40.724176499999999"/>
    <n v="-74.050656399999994"/>
    <n v="3185"/>
    <x v="13"/>
    <n v="40.717732499999997"/>
    <n v="-74.043845000000005"/>
    <n v="24531"/>
    <x v="0"/>
    <m/>
    <m/>
    <m/>
    <m/>
    <n v="1975"/>
    <n v="49"/>
    <m/>
    <n v="2"/>
  </r>
  <r>
    <n v="406"/>
    <n v="6"/>
    <m/>
    <m/>
    <m/>
    <m/>
    <d v="2016-08-09T16:25:54"/>
    <d v="2016-08-09T16:32:40"/>
    <n v="3186"/>
    <s v="Grove St PATH         "/>
    <n v="40.71958611647166"/>
    <n v="-74.043117463588715"/>
    <n v="3209"/>
    <x v="28"/>
    <n v="40.724176499999999"/>
    <n v="-74.050656399999994"/>
    <n v="26236"/>
    <x v="0"/>
    <m/>
    <m/>
    <m/>
    <m/>
    <n v="1985"/>
    <n v="39"/>
    <m/>
    <n v="2"/>
  </r>
  <r>
    <n v="364"/>
    <n v="6"/>
    <m/>
    <m/>
    <m/>
    <m/>
    <d v="2016-08-09T16:26:30"/>
    <d v="2016-08-09T16:32:35"/>
    <n v="3186"/>
    <s v="Grove St PATH         "/>
    <n v="40.71958611647166"/>
    <n v="-74.043117463588715"/>
    <n v="3209"/>
    <x v="28"/>
    <n v="40.724176499999999"/>
    <n v="-74.050656399999994"/>
    <n v="26165"/>
    <x v="0"/>
    <m/>
    <m/>
    <m/>
    <m/>
    <n v="1983"/>
    <n v="41"/>
    <m/>
    <n v="1"/>
  </r>
  <r>
    <n v="439"/>
    <n v="7"/>
    <m/>
    <m/>
    <m/>
    <m/>
    <d v="2016-08-09T16:26:41"/>
    <d v="2016-08-09T16:34:01"/>
    <n v="3183"/>
    <s v="Exchange Place        "/>
    <n v="40.716246900000002"/>
    <n v="-74.033458800000005"/>
    <n v="3205"/>
    <x v="25"/>
    <n v="40.716539780991937"/>
    <n v="-74.049637913703904"/>
    <n v="24416"/>
    <x v="0"/>
    <m/>
    <m/>
    <m/>
    <m/>
    <n v="1987"/>
    <n v="37"/>
    <m/>
    <n v="1"/>
  </r>
  <r>
    <n v="1943"/>
    <n v="32"/>
    <m/>
    <m/>
    <m/>
    <m/>
    <d v="2016-08-09T16:26:50"/>
    <d v="2016-08-09T16:59:13"/>
    <n v="3198"/>
    <s v="Heights Elevator      "/>
    <n v="40.748715945380226"/>
    <n v="-74.040443301200867"/>
    <n v="3195"/>
    <x v="3"/>
    <n v="40.730742625306583"/>
    <n v="-74.063783884048462"/>
    <n v="24660"/>
    <x v="0"/>
    <m/>
    <m/>
    <m/>
    <m/>
    <n v="1976"/>
    <n v="48"/>
    <m/>
    <n v="1"/>
  </r>
  <r>
    <n v="623"/>
    <n v="10"/>
    <m/>
    <m/>
    <m/>
    <m/>
    <d v="2016-08-09T16:29:23"/>
    <d v="2016-08-09T16:39:46"/>
    <n v="3185"/>
    <s v="City Hall             "/>
    <n v="40.717732499999997"/>
    <n v="-74.043845000000005"/>
    <n v="3192"/>
    <x v="10"/>
    <n v="40.711242300000002"/>
    <n v="-74.055701299999996"/>
    <n v="26153"/>
    <x v="0"/>
    <m/>
    <m/>
    <m/>
    <m/>
    <n v="1976"/>
    <n v="48"/>
    <m/>
    <n v="1"/>
  </r>
  <r>
    <n v="315"/>
    <n v="5"/>
    <m/>
    <m/>
    <m/>
    <m/>
    <d v="2016-08-09T16:30:24"/>
    <d v="2016-08-09T16:35:40"/>
    <n v="3225"/>
    <s v="Baldwin at Montgomery "/>
    <n v="40.723658899999997"/>
    <n v="-74.064194299999997"/>
    <n v="3206"/>
    <x v="1"/>
    <n v="40.7311689"/>
    <n v="-74.057573599999998"/>
    <n v="26203"/>
    <x v="0"/>
    <m/>
    <m/>
    <m/>
    <m/>
    <n v="1965"/>
    <n v="59"/>
    <m/>
    <n v="1"/>
  </r>
  <r>
    <n v="567"/>
    <n v="9"/>
    <m/>
    <m/>
    <m/>
    <m/>
    <d v="2016-08-09T16:30:43"/>
    <d v="2016-08-09T16:40:11"/>
    <n v="3202"/>
    <s v="Newport PATH          "/>
    <n v="40.727223500000001"/>
    <n v="-74.033758899999995"/>
    <n v="3211"/>
    <x v="14"/>
    <n v="40.721525149999998"/>
    <n v="-74.046304543000005"/>
    <n v="26287"/>
    <x v="0"/>
    <m/>
    <m/>
    <m/>
    <m/>
    <n v="1969"/>
    <n v="55"/>
    <m/>
    <n v="1"/>
  </r>
  <r>
    <n v="668"/>
    <n v="11"/>
    <m/>
    <m/>
    <m/>
    <m/>
    <d v="2016-08-09T16:33:29"/>
    <d v="2016-08-09T16:44:37"/>
    <n v="3206"/>
    <s v="Hilltop               "/>
    <n v="40.7311689"/>
    <n v="-74.057573599999998"/>
    <n v="3281"/>
    <x v="42"/>
    <n v="40.74590996631558"/>
    <n v="-74.057271480560303"/>
    <n v="24392"/>
    <x v="0"/>
    <m/>
    <m/>
    <m/>
    <m/>
    <n v="1984"/>
    <n v="40"/>
    <m/>
    <n v="1"/>
  </r>
  <r>
    <n v="575"/>
    <n v="9"/>
    <m/>
    <m/>
    <m/>
    <m/>
    <d v="2016-08-09T16:33:59"/>
    <d v="2016-08-09T16:43:35"/>
    <n v="3206"/>
    <s v="Hilltop               "/>
    <n v="40.7311689"/>
    <n v="-74.057573599999998"/>
    <n v="3210"/>
    <x v="27"/>
    <n v="40.742677141000001"/>
    <n v="-74.051788633000001"/>
    <n v="24599"/>
    <x v="0"/>
    <m/>
    <m/>
    <m/>
    <m/>
    <n v="1954"/>
    <n v="70"/>
    <m/>
    <n v="1"/>
  </r>
  <r>
    <n v="320"/>
    <n v="5"/>
    <m/>
    <m/>
    <m/>
    <m/>
    <d v="2016-08-09T16:36:03"/>
    <d v="2016-08-09T16:41:23"/>
    <n v="3186"/>
    <s v="Grove St PATH         "/>
    <n v="40.71958611647166"/>
    <n v="-74.043117463588715"/>
    <n v="3184"/>
    <x v="8"/>
    <n v="40.7141454"/>
    <n v="-74.033551900000006"/>
    <n v="24484"/>
    <x v="0"/>
    <m/>
    <m/>
    <m/>
    <m/>
    <n v="1983"/>
    <n v="41"/>
    <m/>
    <n v="1"/>
  </r>
  <r>
    <n v="741"/>
    <n v="12"/>
    <m/>
    <m/>
    <m/>
    <m/>
    <d v="2016-08-09T16:37:04"/>
    <d v="2016-08-09T16:49:26"/>
    <n v="3183"/>
    <s v="Exchange Place        "/>
    <n v="40.716246900000002"/>
    <n v="-74.033458800000005"/>
    <n v="3199"/>
    <x v="21"/>
    <n v="40.728744800000001"/>
    <n v="-74.032108199999996"/>
    <n v="24609"/>
    <x v="0"/>
    <m/>
    <m/>
    <m/>
    <m/>
    <n v="1981"/>
    <n v="43"/>
    <m/>
    <n v="1"/>
  </r>
  <r>
    <n v="272"/>
    <n v="4"/>
    <m/>
    <m/>
    <m/>
    <m/>
    <d v="2016-08-09T16:38:08"/>
    <d v="2016-08-09T16:42:41"/>
    <n v="3186"/>
    <s v="Grove St PATH         "/>
    <n v="40.71958611647166"/>
    <n v="-74.043117463588715"/>
    <n v="3203"/>
    <x v="9"/>
    <n v="40.727595966000003"/>
    <n v="-74.044247311000007"/>
    <n v="26155"/>
    <x v="0"/>
    <m/>
    <m/>
    <m/>
    <m/>
    <n v="1978"/>
    <n v="46"/>
    <m/>
    <n v="1"/>
  </r>
  <r>
    <n v="1889"/>
    <n v="31"/>
    <m/>
    <m/>
    <m/>
    <m/>
    <d v="2016-08-09T16:38:38"/>
    <d v="2016-08-09T17:10:07"/>
    <n v="3275"/>
    <s v="Columbus Drive        "/>
    <n v="40.718355198232139"/>
    <n v="-74.038914442062378"/>
    <n v="3214"/>
    <x v="19"/>
    <n v="40.712774199999998"/>
    <n v="-74.0364857"/>
    <n v="24723"/>
    <x v="0"/>
    <m/>
    <m/>
    <m/>
    <m/>
    <n v="1984"/>
    <n v="40"/>
    <m/>
    <n v="1"/>
  </r>
  <r>
    <n v="900"/>
    <n v="15"/>
    <m/>
    <m/>
    <m/>
    <m/>
    <d v="2016-08-09T16:39:41"/>
    <d v="2016-08-09T16:54:41"/>
    <n v="3202"/>
    <s v="Newport PATH          "/>
    <n v="40.727223500000001"/>
    <n v="-74.033758899999995"/>
    <n v="3220"/>
    <x v="24"/>
    <n v="40.734961020009514"/>
    <n v="-74.059503078460693"/>
    <n v="24524"/>
    <x v="0"/>
    <m/>
    <m/>
    <m/>
    <m/>
    <n v="1981"/>
    <n v="43"/>
    <m/>
    <n v="1"/>
  </r>
  <r>
    <n v="324"/>
    <n v="5"/>
    <m/>
    <m/>
    <m/>
    <m/>
    <d v="2016-08-09T16:40:31"/>
    <d v="2016-08-09T16:45:55"/>
    <n v="3275"/>
    <s v="Columbus Drive        "/>
    <n v="40.718355198232139"/>
    <n v="-74.038914442062378"/>
    <n v="3214"/>
    <x v="19"/>
    <n v="40.712774199999998"/>
    <n v="-74.0364857"/>
    <n v="24418"/>
    <x v="0"/>
    <m/>
    <m/>
    <m/>
    <m/>
    <m/>
    <s v=""/>
    <m/>
    <n v="0"/>
  </r>
  <r>
    <n v="428"/>
    <n v="7"/>
    <m/>
    <m/>
    <m/>
    <m/>
    <d v="2016-08-09T16:41:06"/>
    <d v="2016-08-09T16:48:14"/>
    <n v="3206"/>
    <s v="Hilltop               "/>
    <n v="40.7311689"/>
    <n v="-74.057573599999998"/>
    <n v="3186"/>
    <x v="5"/>
    <n v="40.71958611647166"/>
    <n v="-74.043117463588715"/>
    <n v="26203"/>
    <x v="0"/>
    <m/>
    <m/>
    <m/>
    <m/>
    <n v="1986"/>
    <n v="38"/>
    <m/>
    <n v="1"/>
  </r>
  <r>
    <n v="371"/>
    <n v="6"/>
    <m/>
    <m/>
    <m/>
    <m/>
    <d v="2016-08-09T16:42:00"/>
    <d v="2016-08-09T16:48:11"/>
    <n v="3195"/>
    <s v="Sip Ave               "/>
    <n v="40.730742625306583"/>
    <n v="-74.063783884048462"/>
    <n v="3193"/>
    <x v="4"/>
    <n v="40.724605099886901"/>
    <n v="-74.078405946493149"/>
    <n v="24447"/>
    <x v="0"/>
    <m/>
    <m/>
    <m/>
    <m/>
    <n v="1983"/>
    <n v="41"/>
    <m/>
    <n v="1"/>
  </r>
  <r>
    <n v="313"/>
    <n v="5"/>
    <m/>
    <m/>
    <m/>
    <m/>
    <d v="2016-08-09T16:42:13"/>
    <d v="2016-08-09T16:47:27"/>
    <n v="3207"/>
    <s v="Oakland Ave           "/>
    <n v="40.737603700000001"/>
    <n v="-74.052478300000004"/>
    <n v="3195"/>
    <x v="3"/>
    <n v="40.730742625306583"/>
    <n v="-74.063783884048462"/>
    <n v="26166"/>
    <x v="0"/>
    <m/>
    <m/>
    <m/>
    <m/>
    <n v="1957"/>
    <n v="67"/>
    <m/>
    <n v="1"/>
  </r>
  <r>
    <n v="99"/>
    <n v="1"/>
    <m/>
    <m/>
    <m/>
    <m/>
    <d v="2016-08-09T16:42:19"/>
    <d v="2016-08-09T16:43:59"/>
    <n v="3273"/>
    <s v="Manila &amp; 1st          "/>
    <n v="40.721650724879986"/>
    <n v="-74.042884111404419"/>
    <n v="3186"/>
    <x v="5"/>
    <n v="40.71958611647166"/>
    <n v="-74.043117463588715"/>
    <n v="24449"/>
    <x v="0"/>
    <m/>
    <m/>
    <m/>
    <m/>
    <n v="1988"/>
    <n v="36"/>
    <m/>
    <n v="2"/>
  </r>
  <r>
    <n v="291"/>
    <n v="4"/>
    <m/>
    <m/>
    <m/>
    <m/>
    <d v="2016-08-09T16:43:12"/>
    <d v="2016-08-09T16:48:04"/>
    <n v="3195"/>
    <s v="Sip Ave               "/>
    <n v="40.730742625306583"/>
    <n v="-74.063783884048462"/>
    <n v="3225"/>
    <x v="38"/>
    <n v="40.723658899999997"/>
    <n v="-74.064194299999997"/>
    <n v="26180"/>
    <x v="0"/>
    <m/>
    <m/>
    <m/>
    <m/>
    <n v="1987"/>
    <n v="37"/>
    <m/>
    <n v="1"/>
  </r>
  <r>
    <n v="178"/>
    <n v="2"/>
    <m/>
    <m/>
    <m/>
    <m/>
    <d v="2016-08-09T16:43:27"/>
    <d v="2016-08-09T16:46:25"/>
    <n v="3214"/>
    <s v="Essex Light Rail      "/>
    <n v="40.712774199999998"/>
    <n v="-74.0364857"/>
    <n v="3183"/>
    <x v="11"/>
    <n v="40.716246900000002"/>
    <n v="-74.033458800000005"/>
    <n v="26238"/>
    <x v="0"/>
    <m/>
    <m/>
    <m/>
    <m/>
    <n v="1954"/>
    <n v="70"/>
    <m/>
    <n v="2"/>
  </r>
  <r>
    <n v="736"/>
    <n v="12"/>
    <m/>
    <m/>
    <m/>
    <m/>
    <d v="2016-08-09T16:44:16"/>
    <d v="2016-08-09T16:56:33"/>
    <n v="3197"/>
    <s v="North St              "/>
    <n v="40.752558999999998"/>
    <n v="-74.044725"/>
    <n v="3195"/>
    <x v="3"/>
    <n v="40.730742625306583"/>
    <n v="-74.063783884048462"/>
    <n v="26296"/>
    <x v="0"/>
    <m/>
    <m/>
    <m/>
    <m/>
    <n v="1978"/>
    <n v="46"/>
    <m/>
    <n v="1"/>
  </r>
  <r>
    <n v="789"/>
    <n v="13"/>
    <m/>
    <m/>
    <m/>
    <m/>
    <d v="2016-08-09T16:44:17"/>
    <d v="2016-08-09T16:57:27"/>
    <n v="3202"/>
    <s v="Newport PATH          "/>
    <n v="40.727223500000001"/>
    <n v="-74.033758899999995"/>
    <n v="3201"/>
    <x v="22"/>
    <n v="40.737710999999997"/>
    <n v="-74.066920999999994"/>
    <n v="26309"/>
    <x v="0"/>
    <m/>
    <m/>
    <m/>
    <m/>
    <n v="1975"/>
    <n v="49"/>
    <m/>
    <n v="1"/>
  </r>
  <r>
    <n v="83"/>
    <n v="1"/>
    <m/>
    <m/>
    <m/>
    <m/>
    <d v="2016-08-09T16:44:40"/>
    <d v="2016-08-09T16:46:03"/>
    <n v="3183"/>
    <s v="Exchange Place        "/>
    <n v="40.716246900000002"/>
    <n v="-74.033458800000005"/>
    <n v="3184"/>
    <x v="8"/>
    <n v="40.7141454"/>
    <n v="-74.033551900000006"/>
    <n v="24475"/>
    <x v="0"/>
    <m/>
    <m/>
    <m/>
    <m/>
    <n v="1981"/>
    <n v="43"/>
    <m/>
    <n v="2"/>
  </r>
  <r>
    <n v="2832"/>
    <n v="47"/>
    <m/>
    <m/>
    <m/>
    <m/>
    <d v="2016-08-09T16:45:51"/>
    <d v="2016-08-09T17:33:04"/>
    <n v="3193"/>
    <s v="Lincoln Park          "/>
    <n v="40.724605099886901"/>
    <n v="-74.078405946493149"/>
    <n v="3193"/>
    <x v="4"/>
    <n v="40.724605099886901"/>
    <n v="-74.078405946493149"/>
    <n v="24569"/>
    <x v="0"/>
    <m/>
    <m/>
    <m/>
    <m/>
    <n v="1971"/>
    <n v="53"/>
    <m/>
    <n v="1"/>
  </r>
  <r>
    <n v="4393"/>
    <n v="73"/>
    <m/>
    <m/>
    <m/>
    <m/>
    <d v="2016-08-09T16:49:24"/>
    <d v="2016-08-09T18:02:37"/>
    <n v="3203"/>
    <s v="Hamilton Park         "/>
    <n v="40.727595966000003"/>
    <n v="-74.044247311000007"/>
    <n v="3203"/>
    <x v="9"/>
    <n v="40.727595966000003"/>
    <n v="-74.044247311000007"/>
    <n v="26155"/>
    <x v="1"/>
    <m/>
    <m/>
    <m/>
    <m/>
    <m/>
    <s v=""/>
    <m/>
    <n v="0"/>
  </r>
  <r>
    <n v="823"/>
    <n v="13"/>
    <m/>
    <m/>
    <m/>
    <m/>
    <d v="2016-08-09T16:49:52"/>
    <d v="2016-08-09T17:03:35"/>
    <n v="3183"/>
    <s v="Exchange Place        "/>
    <n v="40.716246900000002"/>
    <n v="-74.033458800000005"/>
    <n v="3186"/>
    <x v="5"/>
    <n v="40.71958611647166"/>
    <n v="-74.043117463588715"/>
    <n v="26268"/>
    <x v="0"/>
    <m/>
    <m/>
    <m/>
    <m/>
    <n v="1967"/>
    <n v="57"/>
    <m/>
    <n v="1"/>
  </r>
  <r>
    <n v="1587"/>
    <n v="26"/>
    <m/>
    <m/>
    <m/>
    <m/>
    <d v="2016-08-09T16:50:17"/>
    <d v="2016-08-09T17:16:45"/>
    <n v="3183"/>
    <s v="Exchange Place        "/>
    <n v="40.716246900000002"/>
    <n v="-74.033458800000005"/>
    <n v="3183"/>
    <x v="11"/>
    <n v="40.716246900000002"/>
    <n v="-74.033458800000005"/>
    <n v="24567"/>
    <x v="0"/>
    <m/>
    <m/>
    <m/>
    <m/>
    <n v="1976"/>
    <n v="48"/>
    <m/>
    <n v="2"/>
  </r>
  <r>
    <n v="212"/>
    <n v="3"/>
    <m/>
    <m/>
    <m/>
    <m/>
    <d v="2016-08-09T16:50:44"/>
    <d v="2016-08-09T16:54:16"/>
    <n v="3183"/>
    <s v="Exchange Place        "/>
    <n v="40.716246900000002"/>
    <n v="-74.033458800000005"/>
    <n v="3214"/>
    <x v="19"/>
    <n v="40.712774199999998"/>
    <n v="-74.0364857"/>
    <n v="26200"/>
    <x v="0"/>
    <m/>
    <m/>
    <m/>
    <m/>
    <n v="1974"/>
    <n v="50"/>
    <m/>
    <n v="1"/>
  </r>
  <r>
    <n v="620"/>
    <n v="10"/>
    <m/>
    <m/>
    <m/>
    <m/>
    <d v="2016-08-09T16:52:00"/>
    <d v="2016-08-09T17:02:20"/>
    <n v="3213"/>
    <s v="Van Vorst Park        "/>
    <n v="40.718488919999999"/>
    <n v="-74.047726624999996"/>
    <n v="3193"/>
    <x v="4"/>
    <n v="40.724605099886901"/>
    <n v="-74.078405946493149"/>
    <n v="24720"/>
    <x v="0"/>
    <m/>
    <m/>
    <m/>
    <m/>
    <n v="1963"/>
    <n v="61"/>
    <m/>
    <n v="1"/>
  </r>
  <r>
    <n v="249"/>
    <n v="4"/>
    <m/>
    <m/>
    <m/>
    <m/>
    <d v="2016-08-09T16:55:33"/>
    <d v="2016-08-09T16:59:42"/>
    <n v="3187"/>
    <s v="Warren St             "/>
    <n v="40.721123599999999"/>
    <n v="-74.038050949999999"/>
    <n v="3186"/>
    <x v="5"/>
    <n v="40.71958611647166"/>
    <n v="-74.043117463588715"/>
    <n v="24562"/>
    <x v="0"/>
    <m/>
    <m/>
    <m/>
    <m/>
    <n v="1979"/>
    <n v="45"/>
    <m/>
    <n v="1"/>
  </r>
  <r>
    <n v="892"/>
    <n v="14"/>
    <m/>
    <m/>
    <m/>
    <m/>
    <d v="2016-08-09T16:55:44"/>
    <d v="2016-08-09T17:10:37"/>
    <n v="3186"/>
    <s v="Grove St PATH         "/>
    <n v="40.71958611647166"/>
    <n v="-74.043117463588715"/>
    <n v="3207"/>
    <x v="32"/>
    <n v="40.737603700000001"/>
    <n v="-74.052478300000004"/>
    <n v="26219"/>
    <x v="0"/>
    <m/>
    <m/>
    <m/>
    <m/>
    <n v="1991"/>
    <n v="33"/>
    <m/>
    <n v="1"/>
  </r>
  <r>
    <n v="529"/>
    <n v="8"/>
    <m/>
    <m/>
    <m/>
    <m/>
    <d v="2016-08-09T16:55:57"/>
    <d v="2016-08-09T17:04:47"/>
    <n v="3184"/>
    <s v="Paulus Hook           "/>
    <n v="40.7141454"/>
    <n v="-74.033551900000006"/>
    <n v="3278"/>
    <x v="12"/>
    <n v="40.725685483629007"/>
    <n v="-74.048790335655212"/>
    <n v="26159"/>
    <x v="0"/>
    <m/>
    <m/>
    <m/>
    <m/>
    <n v="1979"/>
    <n v="45"/>
    <m/>
    <n v="1"/>
  </r>
  <r>
    <n v="209"/>
    <n v="3"/>
    <m/>
    <m/>
    <m/>
    <m/>
    <d v="2016-08-09T16:58:03"/>
    <d v="2016-08-09T17:01:33"/>
    <n v="3184"/>
    <s v="Paulus Hook           "/>
    <n v="40.7141454"/>
    <n v="-74.033551900000006"/>
    <n v="3276"/>
    <x v="6"/>
    <n v="40.714584035358932"/>
    <n v="-74.042817056179047"/>
    <n v="26318"/>
    <x v="0"/>
    <m/>
    <m/>
    <m/>
    <m/>
    <n v="1984"/>
    <n v="40"/>
    <m/>
    <n v="1"/>
  </r>
  <r>
    <n v="365"/>
    <n v="6"/>
    <m/>
    <m/>
    <m/>
    <m/>
    <d v="2016-08-09T16:58:36"/>
    <d v="2016-08-09T17:04:41"/>
    <n v="3186"/>
    <s v="Grove St PATH         "/>
    <n v="40.71958611647166"/>
    <n v="-74.043117463588715"/>
    <n v="3267"/>
    <x v="33"/>
    <n v="40.712418823756899"/>
    <n v="-74.038525521755219"/>
    <n v="26218"/>
    <x v="0"/>
    <m/>
    <m/>
    <m/>
    <m/>
    <n v="1965"/>
    <n v="59"/>
    <m/>
    <n v="1"/>
  </r>
  <r>
    <n v="437"/>
    <n v="7"/>
    <m/>
    <m/>
    <m/>
    <m/>
    <d v="2016-08-09T16:58:51"/>
    <d v="2016-08-09T17:06:09"/>
    <n v="3202"/>
    <s v="Newport PATH          "/>
    <n v="40.727223500000001"/>
    <n v="-74.033758899999995"/>
    <n v="3186"/>
    <x v="5"/>
    <n v="40.71958611647166"/>
    <n v="-74.043117463588715"/>
    <n v="24573"/>
    <x v="0"/>
    <m/>
    <m/>
    <m/>
    <m/>
    <n v="1983"/>
    <n v="41"/>
    <m/>
    <n v="1"/>
  </r>
  <r>
    <n v="1272"/>
    <n v="21"/>
    <m/>
    <m/>
    <m/>
    <m/>
    <d v="2016-08-09T17:00:18"/>
    <d v="2016-08-09T17:21:31"/>
    <n v="3202"/>
    <s v="Newport PATH          "/>
    <n v="40.727223500000001"/>
    <n v="-74.033758899999995"/>
    <n v="3276"/>
    <x v="6"/>
    <n v="40.714584035358932"/>
    <n v="-74.042817056179047"/>
    <n v="26163"/>
    <x v="1"/>
    <m/>
    <m/>
    <m/>
    <m/>
    <m/>
    <s v=""/>
    <m/>
    <n v="0"/>
  </r>
  <r>
    <n v="339"/>
    <n v="5"/>
    <m/>
    <m/>
    <m/>
    <m/>
    <d v="2016-08-09T17:00:31"/>
    <d v="2016-08-09T17:06:11"/>
    <n v="3275"/>
    <s v="Columbus Drive        "/>
    <n v="40.718355198232139"/>
    <n v="-74.038914442062378"/>
    <n v="3272"/>
    <x v="39"/>
    <n v="40.723331586464361"/>
    <n v="-74.045952558517442"/>
    <n v="24387"/>
    <x v="0"/>
    <m/>
    <m/>
    <m/>
    <m/>
    <n v="1965"/>
    <n v="59"/>
    <m/>
    <n v="2"/>
  </r>
  <r>
    <n v="147"/>
    <n v="2"/>
    <m/>
    <m/>
    <m/>
    <m/>
    <d v="2016-08-09T17:01:03"/>
    <d v="2016-08-09T17:03:30"/>
    <n v="3194"/>
    <s v="McGinley Square       "/>
    <n v="40.725339925355797"/>
    <n v="-74.067622125148773"/>
    <n v="3195"/>
    <x v="3"/>
    <n v="40.730742625306583"/>
    <n v="-74.063783884048462"/>
    <n v="24591"/>
    <x v="0"/>
    <m/>
    <m/>
    <m/>
    <m/>
    <n v="1982"/>
    <n v="42"/>
    <m/>
    <n v="1"/>
  </r>
  <r>
    <n v="215"/>
    <n v="3"/>
    <m/>
    <m/>
    <m/>
    <m/>
    <d v="2016-08-09T17:02:06"/>
    <d v="2016-08-09T17:05:42"/>
    <n v="3186"/>
    <s v="Grove St PATH         "/>
    <n v="40.71958611647166"/>
    <n v="-74.043117463588715"/>
    <n v="3205"/>
    <x v="25"/>
    <n v="40.716539780991937"/>
    <n v="-74.049637913703904"/>
    <n v="26301"/>
    <x v="0"/>
    <m/>
    <m/>
    <m/>
    <m/>
    <n v="1977"/>
    <n v="47"/>
    <m/>
    <n v="1"/>
  </r>
  <r>
    <n v="110"/>
    <n v="1"/>
    <m/>
    <m/>
    <m/>
    <m/>
    <d v="2016-08-09T17:02:56"/>
    <d v="2016-08-09T17:04:47"/>
    <n v="3186"/>
    <s v="Grove St PATH         "/>
    <n v="40.71958611647166"/>
    <n v="-74.043117463588715"/>
    <n v="3185"/>
    <x v="13"/>
    <n v="40.717732499999997"/>
    <n v="-74.043845000000005"/>
    <n v="24712"/>
    <x v="0"/>
    <m/>
    <m/>
    <m/>
    <m/>
    <n v="1968"/>
    <n v="56"/>
    <m/>
    <n v="1"/>
  </r>
  <r>
    <n v="1364"/>
    <n v="22"/>
    <m/>
    <m/>
    <m/>
    <m/>
    <d v="2016-08-09T17:02:57"/>
    <d v="2016-08-09T17:25:41"/>
    <n v="3183"/>
    <s v="Exchange Place        "/>
    <n v="40.716246900000002"/>
    <n v="-74.033458800000005"/>
    <n v="3191"/>
    <x v="30"/>
    <n v="40.7182113"/>
    <n v="-74.083639399999996"/>
    <n v="24682"/>
    <x v="0"/>
    <m/>
    <m/>
    <m/>
    <m/>
    <n v="1983"/>
    <n v="41"/>
    <m/>
    <n v="1"/>
  </r>
  <r>
    <n v="388"/>
    <n v="6"/>
    <m/>
    <m/>
    <m/>
    <m/>
    <d v="2016-08-09T17:03:30"/>
    <d v="2016-08-09T17:09:59"/>
    <n v="3202"/>
    <s v="Newport PATH          "/>
    <n v="40.727223500000001"/>
    <n v="-74.033758899999995"/>
    <n v="3272"/>
    <x v="39"/>
    <n v="40.723331586464361"/>
    <n v="-74.045952558517442"/>
    <n v="26313"/>
    <x v="0"/>
    <m/>
    <m/>
    <m/>
    <m/>
    <n v="1987"/>
    <n v="37"/>
    <m/>
    <n v="1"/>
  </r>
  <r>
    <n v="382"/>
    <n v="6"/>
    <m/>
    <m/>
    <m/>
    <m/>
    <d v="2016-08-09T17:03:44"/>
    <d v="2016-08-09T17:10:06"/>
    <n v="3184"/>
    <s v="Paulus Hook           "/>
    <n v="40.7141454"/>
    <n v="-74.033551900000006"/>
    <n v="3275"/>
    <x v="17"/>
    <n v="40.718355198232139"/>
    <n v="-74.038914442062378"/>
    <n v="24495"/>
    <x v="0"/>
    <m/>
    <m/>
    <m/>
    <m/>
    <n v="1993"/>
    <n v="31"/>
    <m/>
    <n v="2"/>
  </r>
  <r>
    <n v="583"/>
    <n v="9"/>
    <m/>
    <m/>
    <m/>
    <m/>
    <d v="2016-08-09T17:03:49"/>
    <d v="2016-08-09T17:13:32"/>
    <n v="3202"/>
    <s v="Newport PATH          "/>
    <n v="40.727223500000001"/>
    <n v="-74.033758899999995"/>
    <n v="3276"/>
    <x v="6"/>
    <n v="40.714584035358932"/>
    <n v="-74.042817056179047"/>
    <n v="24389"/>
    <x v="0"/>
    <m/>
    <m/>
    <m/>
    <m/>
    <n v="1990"/>
    <n v="34"/>
    <m/>
    <n v="1"/>
  </r>
  <r>
    <n v="789"/>
    <n v="13"/>
    <m/>
    <m/>
    <m/>
    <m/>
    <d v="2016-08-09T17:05:12"/>
    <d v="2016-08-09T17:18:22"/>
    <n v="3183"/>
    <s v="Exchange Place        "/>
    <n v="40.716246900000002"/>
    <n v="-74.033458800000005"/>
    <n v="3279"/>
    <x v="26"/>
    <n v="40.721630142638354"/>
    <n v="-74.04996782541275"/>
    <n v="26151"/>
    <x v="0"/>
    <m/>
    <m/>
    <m/>
    <m/>
    <n v="1984"/>
    <n v="40"/>
    <m/>
    <n v="1"/>
  </r>
  <r>
    <n v="1356"/>
    <n v="22"/>
    <m/>
    <m/>
    <m/>
    <m/>
    <d v="2016-08-09T17:05:57"/>
    <d v="2016-08-09T17:28:34"/>
    <n v="3205"/>
    <s v="JC Medical Center     "/>
    <n v="40.716539780991937"/>
    <n v="-74.049637913703904"/>
    <n v="3192"/>
    <x v="10"/>
    <n v="40.711242300000002"/>
    <n v="-74.055701299999996"/>
    <n v="26301"/>
    <x v="0"/>
    <m/>
    <m/>
    <m/>
    <m/>
    <n v="1954"/>
    <n v="70"/>
    <m/>
    <n v="1"/>
  </r>
  <r>
    <n v="605"/>
    <n v="10"/>
    <m/>
    <m/>
    <m/>
    <m/>
    <d v="2016-08-09T17:06:32"/>
    <d v="2016-08-09T17:16:38"/>
    <n v="3195"/>
    <s v="Sip Ave               "/>
    <n v="40.730742625306583"/>
    <n v="-74.063783884048462"/>
    <n v="3225"/>
    <x v="38"/>
    <n v="40.723658899999997"/>
    <n v="-74.064194299999997"/>
    <n v="24655"/>
    <x v="0"/>
    <m/>
    <m/>
    <m/>
    <m/>
    <n v="1976"/>
    <n v="48"/>
    <m/>
    <n v="1"/>
  </r>
  <r>
    <n v="389"/>
    <n v="6"/>
    <m/>
    <m/>
    <m/>
    <m/>
    <d v="2016-08-09T17:06:47"/>
    <d v="2016-08-09T17:13:16"/>
    <n v="3183"/>
    <s v="Exchange Place        "/>
    <n v="40.716246900000002"/>
    <n v="-74.033458800000005"/>
    <n v="3267"/>
    <x v="33"/>
    <n v="40.712418823756899"/>
    <n v="-74.038525521755219"/>
    <n v="26238"/>
    <x v="0"/>
    <m/>
    <m/>
    <m/>
    <m/>
    <n v="1983"/>
    <n v="41"/>
    <m/>
    <n v="1"/>
  </r>
  <r>
    <n v="214"/>
    <n v="3"/>
    <m/>
    <m/>
    <m/>
    <m/>
    <d v="2016-08-09T17:07:02"/>
    <d v="2016-08-09T17:10:36"/>
    <n v="3186"/>
    <s v="Grove St PATH         "/>
    <n v="40.71958611647166"/>
    <n v="-74.043117463588715"/>
    <n v="3279"/>
    <x v="26"/>
    <n v="40.721630142638354"/>
    <n v="-74.04996782541275"/>
    <n v="24562"/>
    <x v="0"/>
    <m/>
    <m/>
    <m/>
    <m/>
    <n v="1979"/>
    <n v="45"/>
    <m/>
    <n v="1"/>
  </r>
  <r>
    <n v="446"/>
    <n v="7"/>
    <m/>
    <m/>
    <m/>
    <m/>
    <d v="2016-08-09T17:07:07"/>
    <d v="2016-08-09T17:14:34"/>
    <n v="3183"/>
    <s v="Exchange Place        "/>
    <n v="40.716246900000002"/>
    <n v="-74.033458800000005"/>
    <n v="3199"/>
    <x v="21"/>
    <n v="40.728744800000001"/>
    <n v="-74.032108199999996"/>
    <n v="26255"/>
    <x v="0"/>
    <m/>
    <m/>
    <m/>
    <m/>
    <n v="1976"/>
    <n v="48"/>
    <m/>
    <n v="1"/>
  </r>
  <r>
    <n v="321"/>
    <n v="5"/>
    <m/>
    <m/>
    <m/>
    <m/>
    <d v="2016-08-09T17:08:01"/>
    <d v="2016-08-09T17:13:22"/>
    <n v="3183"/>
    <s v="Exchange Place        "/>
    <n v="40.716246900000002"/>
    <n v="-74.033458800000005"/>
    <n v="3213"/>
    <x v="7"/>
    <n v="40.718488919999999"/>
    <n v="-74.047726624999996"/>
    <n v="24521"/>
    <x v="0"/>
    <m/>
    <m/>
    <m/>
    <m/>
    <n v="1980"/>
    <n v="44"/>
    <m/>
    <n v="1"/>
  </r>
  <r>
    <n v="204"/>
    <n v="3"/>
    <m/>
    <m/>
    <m/>
    <m/>
    <d v="2016-08-09T17:08:29"/>
    <d v="2016-08-09T17:11:53"/>
    <n v="3186"/>
    <s v="Grove St PATH         "/>
    <n v="40.71958611647166"/>
    <n v="-74.043117463588715"/>
    <n v="3272"/>
    <x v="39"/>
    <n v="40.723331586464361"/>
    <n v="-74.045952558517442"/>
    <n v="26268"/>
    <x v="0"/>
    <m/>
    <m/>
    <m/>
    <m/>
    <n v="1981"/>
    <n v="43"/>
    <m/>
    <n v="2"/>
  </r>
  <r>
    <n v="343"/>
    <n v="5"/>
    <m/>
    <m/>
    <m/>
    <m/>
    <d v="2016-08-09T17:08:32"/>
    <d v="2016-08-09T17:14:15"/>
    <n v="3187"/>
    <s v="Warren St             "/>
    <n v="40.721123599999999"/>
    <n v="-74.038050949999999"/>
    <n v="3203"/>
    <x v="9"/>
    <n v="40.727595966000003"/>
    <n v="-74.044247311000007"/>
    <n v="26154"/>
    <x v="0"/>
    <m/>
    <m/>
    <m/>
    <m/>
    <n v="1983"/>
    <n v="41"/>
    <m/>
    <n v="1"/>
  </r>
  <r>
    <n v="762"/>
    <n v="12"/>
    <m/>
    <m/>
    <m/>
    <m/>
    <d v="2016-08-09T17:08:53"/>
    <d v="2016-08-09T17:21:36"/>
    <n v="3195"/>
    <s v="Sip Ave               "/>
    <n v="40.730742625306583"/>
    <n v="-74.063783884048462"/>
    <n v="3275"/>
    <x v="17"/>
    <n v="40.718355198232139"/>
    <n v="-74.038914442062378"/>
    <n v="26166"/>
    <x v="0"/>
    <m/>
    <m/>
    <m/>
    <m/>
    <n v="1979"/>
    <n v="45"/>
    <m/>
    <n v="1"/>
  </r>
  <r>
    <n v="114"/>
    <n v="1"/>
    <m/>
    <m/>
    <m/>
    <m/>
    <d v="2016-08-09T17:09:43"/>
    <d v="2016-08-09T17:11:37"/>
    <n v="3185"/>
    <s v="City Hall             "/>
    <n v="40.717732499999997"/>
    <n v="-74.043845000000005"/>
    <n v="3186"/>
    <x v="5"/>
    <n v="40.71958611647166"/>
    <n v="-74.043117463588715"/>
    <n v="26233"/>
    <x v="0"/>
    <m/>
    <m/>
    <m/>
    <m/>
    <n v="1957"/>
    <n v="67"/>
    <m/>
    <n v="1"/>
  </r>
  <r>
    <n v="1473"/>
    <n v="24"/>
    <m/>
    <m/>
    <m/>
    <m/>
    <d v="2016-08-09T17:10:10"/>
    <d v="2016-08-09T17:34:44"/>
    <n v="3195"/>
    <s v="Sip Ave               "/>
    <n v="40.730742625306583"/>
    <n v="-74.063783884048462"/>
    <n v="3216"/>
    <x v="31"/>
    <n v="40.697029899999997"/>
    <n v="-74.096936600000006"/>
    <n v="26252"/>
    <x v="0"/>
    <m/>
    <m/>
    <m/>
    <m/>
    <n v="1963"/>
    <n v="61"/>
    <m/>
    <n v="1"/>
  </r>
  <r>
    <n v="688"/>
    <n v="11"/>
    <m/>
    <m/>
    <m/>
    <m/>
    <d v="2016-08-09T17:10:58"/>
    <d v="2016-08-09T17:22:27"/>
    <n v="3202"/>
    <s v="Newport PATH          "/>
    <n v="40.727223500000001"/>
    <n v="-74.033758899999995"/>
    <n v="3184"/>
    <x v="8"/>
    <n v="40.7141454"/>
    <n v="-74.033551900000006"/>
    <n v="26164"/>
    <x v="0"/>
    <m/>
    <m/>
    <m/>
    <m/>
    <n v="1986"/>
    <n v="38"/>
    <m/>
    <n v="1"/>
  </r>
  <r>
    <n v="1187"/>
    <n v="19"/>
    <m/>
    <m/>
    <m/>
    <m/>
    <d v="2016-08-09T17:12:01"/>
    <d v="2016-08-09T17:31:49"/>
    <n v="3183"/>
    <s v="Exchange Place        "/>
    <n v="40.716246900000002"/>
    <n v="-74.033458800000005"/>
    <n v="3192"/>
    <x v="10"/>
    <n v="40.711242300000002"/>
    <n v="-74.055701299999996"/>
    <n v="26260"/>
    <x v="0"/>
    <m/>
    <m/>
    <m/>
    <m/>
    <n v="1974"/>
    <n v="50"/>
    <m/>
    <n v="2"/>
  </r>
  <r>
    <n v="671"/>
    <n v="11"/>
    <m/>
    <m/>
    <m/>
    <m/>
    <d v="2016-08-09T17:12:03"/>
    <d v="2016-08-09T17:23:15"/>
    <n v="3267"/>
    <s v="Morris Canal          "/>
    <n v="40.712418823756899"/>
    <n v="-74.038525521755219"/>
    <n v="3186"/>
    <x v="5"/>
    <n v="40.71958611647166"/>
    <n v="-74.043117463588715"/>
    <n v="26256"/>
    <x v="0"/>
    <m/>
    <m/>
    <m/>
    <m/>
    <n v="1978"/>
    <n v="46"/>
    <m/>
    <n v="2"/>
  </r>
  <r>
    <n v="136"/>
    <n v="2"/>
    <m/>
    <m/>
    <m/>
    <m/>
    <d v="2016-08-09T17:12:44"/>
    <d v="2016-08-09T17:15:01"/>
    <n v="3211"/>
    <s v="Newark Ave            "/>
    <n v="40.721525149999998"/>
    <n v="-74.046304543000005"/>
    <n v="3209"/>
    <x v="28"/>
    <n v="40.724176499999999"/>
    <n v="-74.050656399999994"/>
    <n v="26287"/>
    <x v="0"/>
    <m/>
    <m/>
    <m/>
    <m/>
    <n v="1986"/>
    <n v="38"/>
    <m/>
    <n v="1"/>
  </r>
  <r>
    <n v="1288"/>
    <n v="21"/>
    <m/>
    <m/>
    <m/>
    <m/>
    <d v="2016-08-09T17:13:06"/>
    <d v="2016-08-09T17:34:35"/>
    <n v="3214"/>
    <s v="Essex Light Rail      "/>
    <n v="40.712774199999998"/>
    <n v="-74.0364857"/>
    <n v="3276"/>
    <x v="6"/>
    <n v="40.714584035358932"/>
    <n v="-74.042817056179047"/>
    <n v="24723"/>
    <x v="0"/>
    <m/>
    <m/>
    <m/>
    <m/>
    <n v="1984"/>
    <n v="40"/>
    <m/>
    <n v="1"/>
  </r>
  <r>
    <n v="348"/>
    <n v="5"/>
    <m/>
    <m/>
    <m/>
    <m/>
    <d v="2016-08-09T17:13:38"/>
    <d v="2016-08-09T17:19:26"/>
    <n v="3186"/>
    <s v="Grove St PATH         "/>
    <n v="40.71958611647166"/>
    <n v="-74.043117463588715"/>
    <n v="3213"/>
    <x v="7"/>
    <n v="40.718488919999999"/>
    <n v="-74.047726624999996"/>
    <n v="24449"/>
    <x v="0"/>
    <m/>
    <m/>
    <m/>
    <m/>
    <n v="1974"/>
    <n v="50"/>
    <m/>
    <n v="2"/>
  </r>
  <r>
    <n v="323"/>
    <n v="5"/>
    <m/>
    <m/>
    <m/>
    <m/>
    <d v="2016-08-09T17:13:59"/>
    <d v="2016-08-09T17:19:22"/>
    <n v="3186"/>
    <s v="Grove St PATH         "/>
    <n v="40.71958611647166"/>
    <n v="-74.043117463588715"/>
    <n v="3213"/>
    <x v="7"/>
    <n v="40.718488919999999"/>
    <n v="-74.047726624999996"/>
    <n v="24511"/>
    <x v="0"/>
    <m/>
    <m/>
    <m/>
    <m/>
    <n v="1956"/>
    <n v="68"/>
    <m/>
    <n v="1"/>
  </r>
  <r>
    <n v="259"/>
    <n v="4"/>
    <m/>
    <m/>
    <m/>
    <m/>
    <d v="2016-08-09T17:14:20"/>
    <d v="2016-08-09T17:18:40"/>
    <n v="3225"/>
    <s v="Baldwin at Montgomery "/>
    <n v="40.723658899999997"/>
    <n v="-74.064194299999997"/>
    <n v="3195"/>
    <x v="3"/>
    <n v="40.730742625306583"/>
    <n v="-74.063783884048462"/>
    <n v="26180"/>
    <x v="0"/>
    <m/>
    <m/>
    <m/>
    <m/>
    <n v="1986"/>
    <n v="38"/>
    <m/>
    <n v="1"/>
  </r>
  <r>
    <n v="196"/>
    <n v="3"/>
    <m/>
    <m/>
    <m/>
    <m/>
    <d v="2016-08-09T17:15:14"/>
    <d v="2016-08-09T17:18:30"/>
    <n v="3272"/>
    <s v="Jersey &amp; 3rd          "/>
    <n v="40.723331586464361"/>
    <n v="-74.045952558517442"/>
    <n v="3278"/>
    <x v="12"/>
    <n v="40.725685483629007"/>
    <n v="-74.048790335655212"/>
    <n v="24669"/>
    <x v="0"/>
    <m/>
    <m/>
    <m/>
    <m/>
    <n v="1981"/>
    <n v="43"/>
    <m/>
    <n v="2"/>
  </r>
  <r>
    <n v="540"/>
    <n v="9"/>
    <m/>
    <m/>
    <m/>
    <m/>
    <d v="2016-08-09T17:15:28"/>
    <d v="2016-08-09T17:24:28"/>
    <n v="3183"/>
    <s v="Exchange Place        "/>
    <n v="40.716246900000002"/>
    <n v="-74.033458800000005"/>
    <n v="3192"/>
    <x v="10"/>
    <n v="40.711242300000002"/>
    <n v="-74.055701299999996"/>
    <n v="26214"/>
    <x v="0"/>
    <m/>
    <m/>
    <m/>
    <m/>
    <n v="1968"/>
    <n v="56"/>
    <m/>
    <n v="1"/>
  </r>
  <r>
    <n v="353"/>
    <n v="5"/>
    <m/>
    <m/>
    <m/>
    <m/>
    <d v="2016-08-09T17:15:39"/>
    <d v="2016-08-09T17:21:33"/>
    <n v="3195"/>
    <s v="Sip Ave               "/>
    <n v="40.730742625306583"/>
    <n v="-74.063783884048462"/>
    <n v="3225"/>
    <x v="38"/>
    <n v="40.723658899999997"/>
    <n v="-74.064194299999997"/>
    <n v="24665"/>
    <x v="0"/>
    <m/>
    <m/>
    <m/>
    <m/>
    <n v="1970"/>
    <n v="54"/>
    <m/>
    <n v="1"/>
  </r>
  <r>
    <n v="770"/>
    <n v="12"/>
    <m/>
    <m/>
    <m/>
    <m/>
    <d v="2016-08-09T17:16:13"/>
    <d v="2016-08-09T17:29:03"/>
    <n v="3184"/>
    <s v="Paulus Hook           "/>
    <n v="40.7141454"/>
    <n v="-74.033551900000006"/>
    <n v="3272"/>
    <x v="39"/>
    <n v="40.723331586464361"/>
    <n v="-74.045952558517442"/>
    <n v="26311"/>
    <x v="0"/>
    <m/>
    <m/>
    <m/>
    <m/>
    <n v="1987"/>
    <n v="37"/>
    <m/>
    <n v="1"/>
  </r>
  <r>
    <n v="1006"/>
    <n v="16"/>
    <m/>
    <m/>
    <m/>
    <m/>
    <d v="2016-08-09T17:16:18"/>
    <d v="2016-08-09T17:33:04"/>
    <n v="3183"/>
    <s v="Exchange Place        "/>
    <n v="40.716246900000002"/>
    <n v="-74.033458800000005"/>
    <n v="3220"/>
    <x v="24"/>
    <n v="40.734961020009514"/>
    <n v="-74.059503078460693"/>
    <n v="26317"/>
    <x v="0"/>
    <m/>
    <m/>
    <m/>
    <m/>
    <n v="1985"/>
    <n v="39"/>
    <m/>
    <n v="1"/>
  </r>
  <r>
    <n v="586"/>
    <n v="9"/>
    <m/>
    <m/>
    <m/>
    <m/>
    <d v="2016-08-09T17:18:21"/>
    <d v="2016-08-09T17:28:07"/>
    <n v="3192"/>
    <s v="Liberty Light Rail    "/>
    <n v="40.711242300000002"/>
    <n v="-74.055701299999996"/>
    <n v="3185"/>
    <x v="13"/>
    <n v="40.717732499999997"/>
    <n v="-74.043845000000005"/>
    <n v="26242"/>
    <x v="0"/>
    <m/>
    <m/>
    <m/>
    <m/>
    <n v="1990"/>
    <n v="34"/>
    <m/>
    <n v="1"/>
  </r>
  <r>
    <n v="379"/>
    <n v="6"/>
    <m/>
    <m/>
    <m/>
    <m/>
    <d v="2016-08-09T17:20:16"/>
    <d v="2016-08-09T17:26:35"/>
    <n v="3202"/>
    <s v="Newport PATH          "/>
    <n v="40.727223500000001"/>
    <n v="-74.033758899999995"/>
    <n v="3272"/>
    <x v="39"/>
    <n v="40.723331586464361"/>
    <n v="-74.045952558517442"/>
    <n v="24581"/>
    <x v="0"/>
    <m/>
    <m/>
    <m/>
    <m/>
    <n v="1982"/>
    <n v="42"/>
    <m/>
    <n v="1"/>
  </r>
  <r>
    <n v="208"/>
    <n v="3"/>
    <m/>
    <m/>
    <m/>
    <m/>
    <d v="2016-08-09T17:21:11"/>
    <d v="2016-08-09T17:24:39"/>
    <n v="3186"/>
    <s v="Grove St PATH         "/>
    <n v="40.71958611647166"/>
    <n v="-74.043117463588715"/>
    <n v="3276"/>
    <x v="6"/>
    <n v="40.714584035358932"/>
    <n v="-74.042817056179047"/>
    <n v="26233"/>
    <x v="0"/>
    <m/>
    <m/>
    <m/>
    <m/>
    <n v="1983"/>
    <n v="41"/>
    <m/>
    <n v="1"/>
  </r>
  <r>
    <n v="417"/>
    <n v="6"/>
    <m/>
    <m/>
    <m/>
    <m/>
    <d v="2016-08-09T17:22:56"/>
    <d v="2016-08-09T17:29:53"/>
    <n v="3184"/>
    <s v="Paulus Hook           "/>
    <n v="40.7141454"/>
    <n v="-74.033551900000006"/>
    <n v="3186"/>
    <x v="5"/>
    <n v="40.71958611647166"/>
    <n v="-74.043117463588715"/>
    <n v="24429"/>
    <x v="0"/>
    <m/>
    <m/>
    <m/>
    <m/>
    <n v="1957"/>
    <n v="67"/>
    <m/>
    <n v="1"/>
  </r>
  <r>
    <n v="1723"/>
    <n v="28"/>
    <m/>
    <m/>
    <m/>
    <m/>
    <d v="2016-08-09T17:23:28"/>
    <d v="2016-08-09T17:52:11"/>
    <n v="3183"/>
    <s v="Exchange Place        "/>
    <n v="40.716246900000002"/>
    <n v="-74.033458800000005"/>
    <n v="3196"/>
    <x v="37"/>
    <n v="40.744318700000001"/>
    <n v="-74.043990899999997"/>
    <n v="26188"/>
    <x v="0"/>
    <m/>
    <m/>
    <m/>
    <m/>
    <n v="1983"/>
    <n v="41"/>
    <m/>
    <n v="1"/>
  </r>
  <r>
    <n v="220"/>
    <n v="3"/>
    <m/>
    <m/>
    <m/>
    <m/>
    <d v="2016-08-09T17:24:53"/>
    <d v="2016-08-09T17:28:34"/>
    <n v="3270"/>
    <s v="Jersey &amp; 6th St       "/>
    <n v="40.725289107811321"/>
    <n v="-74.045571684837341"/>
    <n v="3187"/>
    <x v="16"/>
    <n v="40.721123599999999"/>
    <n v="-74.038050949999999"/>
    <n v="24516"/>
    <x v="0"/>
    <m/>
    <m/>
    <m/>
    <m/>
    <n v="1989"/>
    <n v="35"/>
    <m/>
    <n v="1"/>
  </r>
  <r>
    <n v="718"/>
    <n v="11"/>
    <m/>
    <m/>
    <m/>
    <m/>
    <d v="2016-08-09T17:25:39"/>
    <d v="2016-08-09T17:37:38"/>
    <n v="3202"/>
    <s v="Newport PATH          "/>
    <n v="40.727223500000001"/>
    <n v="-74.033758899999995"/>
    <n v="3273"/>
    <x v="0"/>
    <n v="40.721650724879986"/>
    <n v="-74.042884111404419"/>
    <n v="26307"/>
    <x v="0"/>
    <m/>
    <m/>
    <m/>
    <m/>
    <n v="1981"/>
    <n v="43"/>
    <m/>
    <n v="1"/>
  </r>
  <r>
    <n v="234"/>
    <n v="3"/>
    <m/>
    <m/>
    <m/>
    <m/>
    <d v="2016-08-09T17:28:09"/>
    <d v="2016-08-09T17:32:04"/>
    <n v="3186"/>
    <s v="Grove St PATH         "/>
    <n v="40.71958611647166"/>
    <n v="-74.043117463588715"/>
    <n v="3276"/>
    <x v="6"/>
    <n v="40.714584035358932"/>
    <n v="-74.042817056179047"/>
    <n v="24573"/>
    <x v="0"/>
    <m/>
    <m/>
    <m/>
    <m/>
    <n v="1975"/>
    <n v="49"/>
    <m/>
    <n v="1"/>
  </r>
  <r>
    <n v="190"/>
    <n v="3"/>
    <m/>
    <m/>
    <m/>
    <m/>
    <d v="2016-08-09T17:28:17"/>
    <d v="2016-08-09T17:31:28"/>
    <n v="3279"/>
    <s v="Dixon Mills           "/>
    <n v="40.721630142638354"/>
    <n v="-74.04996782541275"/>
    <n v="3186"/>
    <x v="5"/>
    <n v="40.71958611647166"/>
    <n v="-74.043117463588715"/>
    <n v="24717"/>
    <x v="0"/>
    <m/>
    <m/>
    <m/>
    <m/>
    <n v="1973"/>
    <n v="51"/>
    <m/>
    <n v="1"/>
  </r>
  <r>
    <n v="780"/>
    <n v="13"/>
    <m/>
    <m/>
    <m/>
    <m/>
    <d v="2016-08-09T17:28:19"/>
    <d v="2016-08-09T17:41:19"/>
    <n v="3186"/>
    <s v="Grove St PATH         "/>
    <n v="40.71958611647166"/>
    <n v="-74.043117463588715"/>
    <n v="3207"/>
    <x v="32"/>
    <n v="40.737603700000001"/>
    <n v="-74.052478300000004"/>
    <n v="24631"/>
    <x v="0"/>
    <m/>
    <m/>
    <m/>
    <m/>
    <m/>
    <s v=""/>
    <m/>
    <n v="0"/>
  </r>
  <r>
    <n v="93"/>
    <n v="1"/>
    <m/>
    <m/>
    <m/>
    <m/>
    <d v="2016-08-09T17:28:41"/>
    <d v="2016-08-09T17:30:14"/>
    <n v="3184"/>
    <s v="Paulus Hook           "/>
    <n v="40.7141454"/>
    <n v="-74.033551900000006"/>
    <n v="3183"/>
    <x v="11"/>
    <n v="40.716246900000002"/>
    <n v="-74.033458800000005"/>
    <n v="24674"/>
    <x v="0"/>
    <m/>
    <m/>
    <m/>
    <m/>
    <n v="1989"/>
    <n v="35"/>
    <m/>
    <n v="1"/>
  </r>
  <r>
    <n v="3074"/>
    <n v="51"/>
    <m/>
    <m/>
    <m/>
    <m/>
    <d v="2016-08-09T17:28:55"/>
    <d v="2016-08-09T18:20:10"/>
    <n v="3213"/>
    <s v="Van Vorst Park        "/>
    <n v="40.718488919999999"/>
    <n v="-74.047726624999996"/>
    <n v="3205"/>
    <x v="25"/>
    <n v="40.716539780991937"/>
    <n v="-74.049637913703904"/>
    <n v="24511"/>
    <x v="0"/>
    <m/>
    <m/>
    <m/>
    <m/>
    <n v="1974"/>
    <n v="50"/>
    <m/>
    <n v="2"/>
  </r>
  <r>
    <n v="3074"/>
    <n v="51"/>
    <m/>
    <m/>
    <m/>
    <m/>
    <d v="2016-08-09T17:28:55"/>
    <d v="2016-08-09T18:20:10"/>
    <n v="3213"/>
    <s v="Van Vorst Park        "/>
    <n v="40.718488919999999"/>
    <n v="-74.047726624999996"/>
    <n v="3205"/>
    <x v="25"/>
    <n v="40.716539780991937"/>
    <n v="-74.049637913703904"/>
    <n v="24449"/>
    <x v="0"/>
    <m/>
    <m/>
    <m/>
    <m/>
    <n v="1956"/>
    <n v="68"/>
    <m/>
    <n v="1"/>
  </r>
  <r>
    <n v="263"/>
    <n v="4"/>
    <m/>
    <m/>
    <m/>
    <m/>
    <d v="2016-08-09T17:29:01"/>
    <d v="2016-08-09T17:33:24"/>
    <n v="3183"/>
    <s v="Exchange Place        "/>
    <n v="40.716246900000002"/>
    <n v="-74.033458800000005"/>
    <n v="3267"/>
    <x v="33"/>
    <n v="40.712418823756899"/>
    <n v="-74.038525521755219"/>
    <n v="26230"/>
    <x v="0"/>
    <m/>
    <m/>
    <m/>
    <m/>
    <m/>
    <s v=""/>
    <m/>
    <n v="0"/>
  </r>
  <r>
    <n v="513"/>
    <n v="8"/>
    <m/>
    <m/>
    <m/>
    <m/>
    <d v="2016-08-09T17:29:22"/>
    <d v="2016-08-09T17:37:56"/>
    <n v="3186"/>
    <s v="Grove St PATH         "/>
    <n v="40.71958611647166"/>
    <n v="-74.043117463588715"/>
    <n v="3267"/>
    <x v="33"/>
    <n v="40.712418823756899"/>
    <n v="-74.038525521755219"/>
    <n v="26256"/>
    <x v="0"/>
    <m/>
    <m/>
    <m/>
    <m/>
    <n v="1974"/>
    <n v="50"/>
    <m/>
    <n v="2"/>
  </r>
  <r>
    <n v="1085"/>
    <n v="18"/>
    <m/>
    <m/>
    <m/>
    <m/>
    <d v="2016-08-09T17:29:53"/>
    <d v="2016-08-09T17:47:58"/>
    <n v="3185"/>
    <s v="City Hall             "/>
    <n v="40.717732499999997"/>
    <n v="-74.043845000000005"/>
    <n v="3220"/>
    <x v="24"/>
    <n v="40.734961020009514"/>
    <n v="-74.059503078460693"/>
    <n v="24517"/>
    <x v="0"/>
    <m/>
    <m/>
    <m/>
    <m/>
    <n v="1984"/>
    <n v="40"/>
    <m/>
    <n v="1"/>
  </r>
  <r>
    <n v="724"/>
    <n v="12"/>
    <m/>
    <m/>
    <m/>
    <m/>
    <d v="2016-08-09T17:30:07"/>
    <d v="2016-08-09T17:42:12"/>
    <n v="3195"/>
    <s v="Sip Ave               "/>
    <n v="40.730742625306583"/>
    <n v="-74.063783884048462"/>
    <n v="3212"/>
    <x v="40"/>
    <n v="40.734785817999999"/>
    <n v="-74.050443635999997"/>
    <n v="26269"/>
    <x v="0"/>
    <m/>
    <m/>
    <m/>
    <m/>
    <n v="1980"/>
    <n v="44"/>
    <m/>
    <n v="1"/>
  </r>
  <r>
    <n v="143"/>
    <n v="2"/>
    <m/>
    <m/>
    <m/>
    <m/>
    <d v="2016-08-09T17:31:28"/>
    <d v="2016-08-09T17:33:51"/>
    <n v="3272"/>
    <s v="Jersey &amp; 3rd          "/>
    <n v="40.723331586464361"/>
    <n v="-74.045952558517442"/>
    <n v="3203"/>
    <x v="9"/>
    <n v="40.727595966000003"/>
    <n v="-74.044247311000007"/>
    <n v="24581"/>
    <x v="0"/>
    <m/>
    <m/>
    <m/>
    <m/>
    <n v="1982"/>
    <n v="42"/>
    <m/>
    <n v="1"/>
  </r>
  <r>
    <n v="177"/>
    <n v="2"/>
    <m/>
    <m/>
    <m/>
    <m/>
    <d v="2016-08-09T17:32:22"/>
    <d v="2016-08-09T17:35:20"/>
    <n v="3186"/>
    <s v="Grove St PATH         "/>
    <n v="40.71958611647166"/>
    <n v="-74.043117463588715"/>
    <n v="3213"/>
    <x v="7"/>
    <n v="40.718488919999999"/>
    <n v="-74.047726624999996"/>
    <n v="26207"/>
    <x v="0"/>
    <m/>
    <m/>
    <m/>
    <m/>
    <n v="1992"/>
    <n v="32"/>
    <m/>
    <n v="1"/>
  </r>
  <r>
    <n v="84"/>
    <n v="1"/>
    <m/>
    <m/>
    <m/>
    <m/>
    <d v="2016-08-09T17:33:32"/>
    <d v="2016-08-09T17:34:56"/>
    <n v="3272"/>
    <s v="Jersey &amp; 3rd          "/>
    <n v="40.723331586464361"/>
    <n v="-74.045952558517442"/>
    <n v="3270"/>
    <x v="18"/>
    <n v="40.725289107811321"/>
    <n v="-74.045571684837341"/>
    <n v="26311"/>
    <x v="0"/>
    <m/>
    <m/>
    <m/>
    <m/>
    <n v="1987"/>
    <n v="37"/>
    <m/>
    <n v="1"/>
  </r>
  <r>
    <n v="196"/>
    <n v="3"/>
    <m/>
    <m/>
    <m/>
    <m/>
    <d v="2016-08-09T17:33:56"/>
    <d v="2016-08-09T17:37:12"/>
    <n v="3203"/>
    <s v="Hamilton Park         "/>
    <n v="40.727595966000003"/>
    <n v="-74.044247311000007"/>
    <n v="3211"/>
    <x v="14"/>
    <n v="40.721525149999998"/>
    <n v="-74.046304543000005"/>
    <n v="26306"/>
    <x v="0"/>
    <m/>
    <m/>
    <m/>
    <m/>
    <n v="1964"/>
    <n v="60"/>
    <m/>
    <n v="2"/>
  </r>
  <r>
    <n v="648"/>
    <n v="10"/>
    <m/>
    <m/>
    <m/>
    <m/>
    <d v="2016-08-09T17:34:08"/>
    <d v="2016-08-09T17:44:56"/>
    <n v="3186"/>
    <s v="Grove St PATH         "/>
    <n v="40.71958611647166"/>
    <n v="-74.043117463588715"/>
    <n v="3184"/>
    <x v="8"/>
    <n v="40.7141454"/>
    <n v="-74.033551900000006"/>
    <n v="26197"/>
    <x v="0"/>
    <m/>
    <m/>
    <m/>
    <m/>
    <n v="1963"/>
    <n v="61"/>
    <m/>
    <n v="2"/>
  </r>
  <r>
    <n v="240"/>
    <n v="4"/>
    <m/>
    <m/>
    <m/>
    <m/>
    <d v="2016-08-09T17:34:09"/>
    <d v="2016-08-09T17:38:10"/>
    <n v="3186"/>
    <s v="Grove St PATH         "/>
    <n v="40.71958611647166"/>
    <n v="-74.043117463588715"/>
    <n v="3209"/>
    <x v="28"/>
    <n v="40.724176499999999"/>
    <n v="-74.050656399999994"/>
    <n v="24419"/>
    <x v="0"/>
    <m/>
    <m/>
    <m/>
    <m/>
    <n v="1954"/>
    <n v="70"/>
    <m/>
    <n v="1"/>
  </r>
  <r>
    <n v="528"/>
    <n v="8"/>
    <m/>
    <m/>
    <m/>
    <m/>
    <d v="2016-08-09T17:34:15"/>
    <d v="2016-08-09T17:43:03"/>
    <n v="3183"/>
    <s v="Exchange Place        "/>
    <n v="40.716246900000002"/>
    <n v="-74.033458800000005"/>
    <n v="3203"/>
    <x v="9"/>
    <n v="40.727595966000003"/>
    <n v="-74.044247311000007"/>
    <n v="24520"/>
    <x v="0"/>
    <m/>
    <m/>
    <m/>
    <m/>
    <n v="1956"/>
    <n v="68"/>
    <m/>
    <n v="1"/>
  </r>
  <r>
    <n v="250"/>
    <n v="4"/>
    <m/>
    <m/>
    <m/>
    <m/>
    <d v="2016-08-09T17:34:29"/>
    <d v="2016-08-09T17:38:39"/>
    <n v="3186"/>
    <s v="Grove St PATH         "/>
    <n v="40.71958611647166"/>
    <n v="-74.043117463588715"/>
    <n v="3209"/>
    <x v="28"/>
    <n v="40.724176499999999"/>
    <n v="-74.050656399999994"/>
    <n v="26203"/>
    <x v="0"/>
    <m/>
    <m/>
    <m/>
    <m/>
    <n v="1965"/>
    <n v="59"/>
    <m/>
    <n v="1"/>
  </r>
  <r>
    <n v="1657"/>
    <n v="27"/>
    <m/>
    <m/>
    <m/>
    <m/>
    <d v="2016-08-09T17:35:13"/>
    <d v="2016-08-09T18:02:50"/>
    <n v="3193"/>
    <s v="Lincoln Park          "/>
    <n v="40.724605099886901"/>
    <n v="-74.078405946493149"/>
    <n v="3193"/>
    <x v="4"/>
    <n v="40.724605099886901"/>
    <n v="-74.078405946493149"/>
    <n v="24680"/>
    <x v="0"/>
    <m/>
    <m/>
    <m/>
    <m/>
    <n v="1971"/>
    <n v="53"/>
    <m/>
    <n v="1"/>
  </r>
  <r>
    <n v="167"/>
    <n v="2"/>
    <m/>
    <m/>
    <m/>
    <m/>
    <d v="2016-08-09T17:35:13"/>
    <d v="2016-08-09T17:38:01"/>
    <n v="3211"/>
    <s v="Newark Ave            "/>
    <n v="40.721525149999998"/>
    <n v="-74.046304543000005"/>
    <n v="3213"/>
    <x v="7"/>
    <n v="40.718488919999999"/>
    <n v="-74.047726624999996"/>
    <n v="24411"/>
    <x v="0"/>
    <m/>
    <m/>
    <m/>
    <m/>
    <n v="1975"/>
    <n v="49"/>
    <m/>
    <n v="2"/>
  </r>
  <r>
    <n v="2177"/>
    <n v="36"/>
    <m/>
    <m/>
    <m/>
    <m/>
    <d v="2016-08-09T17:36:12"/>
    <d v="2016-08-09T18:12:29"/>
    <n v="3202"/>
    <s v="Newport PATH          "/>
    <n v="40.727223500000001"/>
    <n v="-74.033758899999995"/>
    <n v="3188"/>
    <x v="23"/>
    <n v="40.710108699999999"/>
    <n v="-74.085848900000002"/>
    <n v="24493"/>
    <x v="0"/>
    <m/>
    <m/>
    <m/>
    <m/>
    <n v="1986"/>
    <n v="38"/>
    <m/>
    <n v="2"/>
  </r>
  <r>
    <n v="188"/>
    <n v="3"/>
    <m/>
    <m/>
    <m/>
    <m/>
    <d v="2016-08-09T17:37:23"/>
    <d v="2016-08-09T17:40:32"/>
    <n v="3183"/>
    <s v="Exchange Place        "/>
    <n v="40.716246900000002"/>
    <n v="-74.033458800000005"/>
    <n v="3214"/>
    <x v="19"/>
    <n v="40.712774199999998"/>
    <n v="-74.0364857"/>
    <n v="26162"/>
    <x v="0"/>
    <m/>
    <m/>
    <m/>
    <m/>
    <n v="1960"/>
    <n v="64"/>
    <m/>
    <n v="1"/>
  </r>
  <r>
    <n v="315"/>
    <n v="5"/>
    <m/>
    <m/>
    <m/>
    <m/>
    <d v="2016-08-09T17:37:29"/>
    <d v="2016-08-09T17:42:45"/>
    <n v="3195"/>
    <s v="Sip Ave               "/>
    <n v="40.730742625306583"/>
    <n v="-74.063783884048462"/>
    <n v="3225"/>
    <x v="38"/>
    <n v="40.723658899999997"/>
    <n v="-74.064194299999997"/>
    <n v="24496"/>
    <x v="0"/>
    <m/>
    <m/>
    <m/>
    <m/>
    <n v="1991"/>
    <n v="33"/>
    <m/>
    <n v="2"/>
  </r>
  <r>
    <n v="471"/>
    <n v="7"/>
    <m/>
    <m/>
    <m/>
    <m/>
    <d v="2016-08-09T17:38:05"/>
    <d v="2016-08-09T17:45:57"/>
    <n v="3186"/>
    <s v="Grove St PATH         "/>
    <n v="40.71958611647166"/>
    <n v="-74.043117463588715"/>
    <n v="3192"/>
    <x v="10"/>
    <n v="40.711242300000002"/>
    <n v="-74.055701299999996"/>
    <n v="24717"/>
    <x v="0"/>
    <m/>
    <m/>
    <m/>
    <m/>
    <n v="1969"/>
    <n v="55"/>
    <m/>
    <n v="1"/>
  </r>
  <r>
    <n v="230"/>
    <n v="3"/>
    <m/>
    <m/>
    <m/>
    <m/>
    <d v="2016-08-09T17:38:18"/>
    <d v="2016-08-09T17:42:08"/>
    <n v="3186"/>
    <s v="Grove St PATH         "/>
    <n v="40.71958611647166"/>
    <n v="-74.043117463588715"/>
    <n v="3205"/>
    <x v="25"/>
    <n v="40.716539780991937"/>
    <n v="-74.049637913703904"/>
    <n v="26174"/>
    <x v="0"/>
    <m/>
    <m/>
    <m/>
    <m/>
    <n v="1989"/>
    <n v="35"/>
    <m/>
    <n v="1"/>
  </r>
  <r>
    <n v="167"/>
    <n v="2"/>
    <m/>
    <m/>
    <m/>
    <m/>
    <d v="2016-08-09T17:38:39"/>
    <d v="2016-08-09T17:41:26"/>
    <n v="3186"/>
    <s v="Grove St PATH         "/>
    <n v="40.71958611647166"/>
    <n v="-74.043117463588715"/>
    <n v="3213"/>
    <x v="7"/>
    <n v="40.718488919999999"/>
    <n v="-74.047726624999996"/>
    <n v="24429"/>
    <x v="0"/>
    <m/>
    <m/>
    <m/>
    <m/>
    <n v="1972"/>
    <n v="52"/>
    <m/>
    <n v="1"/>
  </r>
  <r>
    <n v="413"/>
    <n v="6"/>
    <m/>
    <m/>
    <m/>
    <m/>
    <d v="2016-08-09T17:38:56"/>
    <d v="2016-08-09T17:45:50"/>
    <n v="3206"/>
    <s v="Hilltop               "/>
    <n v="40.7311689"/>
    <n v="-74.057573599999998"/>
    <n v="3212"/>
    <x v="40"/>
    <n v="40.734785817999999"/>
    <n v="-74.050443635999997"/>
    <n v="24485"/>
    <x v="0"/>
    <m/>
    <m/>
    <m/>
    <m/>
    <n v="1965"/>
    <n v="59"/>
    <m/>
    <n v="2"/>
  </r>
  <r>
    <n v="660"/>
    <n v="11"/>
    <m/>
    <m/>
    <m/>
    <m/>
    <d v="2016-08-09T17:39:44"/>
    <d v="2016-08-09T17:50:45"/>
    <n v="3202"/>
    <s v="Newport PATH          "/>
    <n v="40.727223500000001"/>
    <n v="-74.033758899999995"/>
    <n v="3267"/>
    <x v="33"/>
    <n v="40.712418823756899"/>
    <n v="-74.038525521755219"/>
    <n v="24386"/>
    <x v="0"/>
    <m/>
    <m/>
    <m/>
    <m/>
    <n v="1979"/>
    <n v="45"/>
    <m/>
    <n v="2"/>
  </r>
  <r>
    <n v="852"/>
    <n v="14"/>
    <m/>
    <m/>
    <m/>
    <m/>
    <d v="2016-08-09T17:40:26"/>
    <d v="2016-08-09T17:54:39"/>
    <n v="3214"/>
    <s v="Essex Light Rail      "/>
    <n v="40.712774199999998"/>
    <n v="-74.0364857"/>
    <n v="3199"/>
    <x v="21"/>
    <n v="40.728744800000001"/>
    <n v="-74.032108199999996"/>
    <n v="26200"/>
    <x v="0"/>
    <m/>
    <m/>
    <m/>
    <m/>
    <m/>
    <s v=""/>
    <m/>
    <n v="0"/>
  </r>
  <r>
    <n v="518"/>
    <n v="8"/>
    <m/>
    <m/>
    <m/>
    <m/>
    <d v="2016-08-09T17:42:55"/>
    <d v="2016-08-09T17:51:33"/>
    <n v="3205"/>
    <s v="JC Medical Center     "/>
    <n v="40.716539780991937"/>
    <n v="-74.049637913703904"/>
    <n v="3203"/>
    <x v="9"/>
    <n v="40.727595966000003"/>
    <n v="-74.044247311000007"/>
    <n v="24416"/>
    <x v="0"/>
    <m/>
    <m/>
    <m/>
    <m/>
    <n v="1971"/>
    <n v="53"/>
    <m/>
    <n v="2"/>
  </r>
  <r>
    <n v="2245"/>
    <n v="37"/>
    <m/>
    <m/>
    <m/>
    <m/>
    <d v="2016-08-09T17:43:28"/>
    <d v="2016-08-09T18:20:53"/>
    <n v="3186"/>
    <s v="Grove St PATH         "/>
    <n v="40.71958611647166"/>
    <n v="-74.043117463588715"/>
    <n v="3268"/>
    <x v="43"/>
    <n v="40.71346382669195"/>
    <n v="-74.062858521938324"/>
    <n v="24618"/>
    <x v="0"/>
    <m/>
    <m/>
    <m/>
    <m/>
    <n v="1980"/>
    <n v="44"/>
    <m/>
    <n v="1"/>
  </r>
  <r>
    <n v="293"/>
    <n v="4"/>
    <m/>
    <m/>
    <m/>
    <m/>
    <d v="2016-08-09T17:43:36"/>
    <d v="2016-08-09T17:48:30"/>
    <n v="3186"/>
    <s v="Grove St PATH         "/>
    <n v="40.71958611647166"/>
    <n v="-74.043117463588715"/>
    <n v="3209"/>
    <x v="28"/>
    <n v="40.724176499999999"/>
    <n v="-74.050656399999994"/>
    <n v="24402"/>
    <x v="0"/>
    <m/>
    <m/>
    <m/>
    <m/>
    <n v="1978"/>
    <n v="46"/>
    <m/>
    <n v="2"/>
  </r>
  <r>
    <n v="381"/>
    <n v="6"/>
    <m/>
    <m/>
    <m/>
    <m/>
    <d v="2016-08-09T17:44:48"/>
    <d v="2016-08-09T17:51:10"/>
    <n v="3184"/>
    <s v="Paulus Hook           "/>
    <n v="40.7141454"/>
    <n v="-74.033551900000006"/>
    <n v="3267"/>
    <x v="33"/>
    <n v="40.712418823756899"/>
    <n v="-74.038525521755219"/>
    <n v="24484"/>
    <x v="0"/>
    <m/>
    <m/>
    <m/>
    <m/>
    <n v="1975"/>
    <n v="49"/>
    <m/>
    <n v="1"/>
  </r>
  <r>
    <n v="520"/>
    <n v="8"/>
    <m/>
    <m/>
    <m/>
    <m/>
    <d v="2016-08-09T17:44:53"/>
    <d v="2016-08-09T17:53:34"/>
    <n v="3184"/>
    <s v="Paulus Hook           "/>
    <n v="40.7141454"/>
    <n v="-74.033551900000006"/>
    <n v="3185"/>
    <x v="13"/>
    <n v="40.717732499999997"/>
    <n v="-74.043845000000005"/>
    <n v="24475"/>
    <x v="0"/>
    <m/>
    <m/>
    <m/>
    <m/>
    <n v="1983"/>
    <n v="41"/>
    <m/>
    <n v="1"/>
  </r>
  <r>
    <n v="249"/>
    <n v="4"/>
    <m/>
    <m/>
    <m/>
    <m/>
    <d v="2016-08-09T17:44:59"/>
    <d v="2016-08-09T17:49:08"/>
    <n v="3195"/>
    <s v="Sip Ave               "/>
    <n v="40.730742625306583"/>
    <n v="-74.063783884048462"/>
    <n v="3194"/>
    <x v="20"/>
    <n v="40.725339925355797"/>
    <n v="-74.067622125148773"/>
    <n v="24678"/>
    <x v="0"/>
    <m/>
    <m/>
    <m/>
    <m/>
    <n v="1988"/>
    <n v="36"/>
    <m/>
    <n v="1"/>
  </r>
  <r>
    <n v="484"/>
    <n v="8"/>
    <m/>
    <m/>
    <m/>
    <m/>
    <d v="2016-08-09T17:46:02"/>
    <d v="2016-08-09T17:54:06"/>
    <n v="3183"/>
    <s v="Exchange Place        "/>
    <n v="40.716246900000002"/>
    <n v="-74.033458800000005"/>
    <n v="3186"/>
    <x v="5"/>
    <n v="40.71958611647166"/>
    <n v="-74.043117463588715"/>
    <n v="26223"/>
    <x v="0"/>
    <m/>
    <m/>
    <m/>
    <m/>
    <n v="1984"/>
    <n v="40"/>
    <m/>
    <n v="2"/>
  </r>
  <r>
    <n v="356"/>
    <n v="5"/>
    <m/>
    <m/>
    <m/>
    <m/>
    <d v="2016-08-09T17:46:16"/>
    <d v="2016-08-09T17:52:13"/>
    <n v="3202"/>
    <s v="Newport PATH          "/>
    <n v="40.727223500000001"/>
    <n v="-74.033758899999995"/>
    <n v="3187"/>
    <x v="16"/>
    <n v="40.721123599999999"/>
    <n v="-74.038050949999999"/>
    <n v="24616"/>
    <x v="0"/>
    <m/>
    <m/>
    <m/>
    <m/>
    <n v="1989"/>
    <n v="35"/>
    <m/>
    <n v="2"/>
  </r>
  <r>
    <n v="452"/>
    <n v="7"/>
    <m/>
    <m/>
    <m/>
    <m/>
    <d v="2016-08-09T17:46:25"/>
    <d v="2016-08-09T17:53:58"/>
    <n v="3183"/>
    <s v="Exchange Place        "/>
    <n v="40.716246900000002"/>
    <n v="-74.033458800000005"/>
    <n v="3270"/>
    <x v="18"/>
    <n v="40.725289107811321"/>
    <n v="-74.045571684837341"/>
    <n v="26280"/>
    <x v="0"/>
    <m/>
    <m/>
    <m/>
    <m/>
    <n v="1956"/>
    <n v="68"/>
    <m/>
    <n v="1"/>
  </r>
  <r>
    <n v="313"/>
    <n v="5"/>
    <m/>
    <m/>
    <m/>
    <m/>
    <d v="2016-08-09T17:47:21"/>
    <d v="2016-08-09T17:52:35"/>
    <n v="3186"/>
    <s v="Grove St PATH         "/>
    <n v="40.71958611647166"/>
    <n v="-74.043117463588715"/>
    <n v="3267"/>
    <x v="33"/>
    <n v="40.712418823756899"/>
    <n v="-74.038525521755219"/>
    <n v="24700"/>
    <x v="0"/>
    <m/>
    <m/>
    <m/>
    <m/>
    <n v="1954"/>
    <n v="70"/>
    <m/>
    <n v="1"/>
  </r>
  <r>
    <n v="312"/>
    <n v="5"/>
    <m/>
    <m/>
    <m/>
    <m/>
    <d v="2016-08-09T17:47:53"/>
    <d v="2016-08-09T17:53:05"/>
    <n v="3186"/>
    <s v="Grove St PATH         "/>
    <n v="40.71958611647166"/>
    <n v="-74.043117463588715"/>
    <n v="3267"/>
    <x v="33"/>
    <n v="40.712418823756899"/>
    <n v="-74.038525521755219"/>
    <n v="24420"/>
    <x v="0"/>
    <m/>
    <m/>
    <m/>
    <m/>
    <n v="1969"/>
    <n v="55"/>
    <m/>
    <n v="1"/>
  </r>
  <r>
    <n v="582"/>
    <n v="9"/>
    <m/>
    <m/>
    <m/>
    <m/>
    <d v="2016-08-09T17:48:03"/>
    <d v="2016-08-09T17:57:46"/>
    <n v="3183"/>
    <s v="Exchange Place        "/>
    <n v="40.716246900000002"/>
    <n v="-74.033458800000005"/>
    <n v="3192"/>
    <x v="10"/>
    <n v="40.711242300000002"/>
    <n v="-74.055701299999996"/>
    <n v="24672"/>
    <x v="0"/>
    <m/>
    <m/>
    <m/>
    <m/>
    <n v="1969"/>
    <n v="55"/>
    <m/>
    <n v="1"/>
  </r>
  <r>
    <n v="844"/>
    <n v="14"/>
    <m/>
    <m/>
    <m/>
    <m/>
    <d v="2016-08-09T17:48:14"/>
    <d v="2016-08-09T18:02:19"/>
    <n v="3195"/>
    <s v="Sip Ave               "/>
    <n v="40.730742625306583"/>
    <n v="-74.063783884048462"/>
    <n v="3210"/>
    <x v="27"/>
    <n v="40.742677141000001"/>
    <n v="-74.051788633000001"/>
    <n v="24660"/>
    <x v="0"/>
    <m/>
    <m/>
    <m/>
    <m/>
    <n v="1989"/>
    <n v="35"/>
    <m/>
    <n v="1"/>
  </r>
  <r>
    <n v="329"/>
    <n v="5"/>
    <m/>
    <m/>
    <m/>
    <m/>
    <d v="2016-08-09T17:49:14"/>
    <d v="2016-08-09T17:54:44"/>
    <n v="3195"/>
    <s v="Sip Ave               "/>
    <n v="40.730742625306583"/>
    <n v="-74.063783884048462"/>
    <n v="3201"/>
    <x v="22"/>
    <n v="40.737710999999997"/>
    <n v="-74.066920999999994"/>
    <n v="24492"/>
    <x v="0"/>
    <m/>
    <m/>
    <m/>
    <m/>
    <n v="1977"/>
    <n v="47"/>
    <m/>
    <n v="1"/>
  </r>
  <r>
    <n v="681"/>
    <n v="11"/>
    <m/>
    <m/>
    <m/>
    <m/>
    <d v="2016-08-09T17:49:22"/>
    <d v="2016-08-09T18:00:44"/>
    <n v="3202"/>
    <s v="Newport PATH          "/>
    <n v="40.727223500000001"/>
    <n v="-74.033758899999995"/>
    <n v="3272"/>
    <x v="39"/>
    <n v="40.723331586464361"/>
    <n v="-74.045952558517442"/>
    <n v="24687"/>
    <x v="0"/>
    <m/>
    <m/>
    <m/>
    <m/>
    <n v="1978"/>
    <n v="46"/>
    <m/>
    <n v="2"/>
  </r>
  <r>
    <n v="269"/>
    <n v="4"/>
    <m/>
    <m/>
    <m/>
    <m/>
    <d v="2016-08-09T17:49:44"/>
    <d v="2016-08-09T17:54:13"/>
    <n v="3195"/>
    <s v="Sip Ave               "/>
    <n v="40.730742625306583"/>
    <n v="-74.063783884048462"/>
    <n v="3194"/>
    <x v="20"/>
    <n v="40.725339925355797"/>
    <n v="-74.067622125148773"/>
    <n v="26244"/>
    <x v="0"/>
    <m/>
    <m/>
    <m/>
    <m/>
    <n v="1976"/>
    <n v="48"/>
    <m/>
    <n v="1"/>
  </r>
  <r>
    <n v="151"/>
    <n v="2"/>
    <m/>
    <m/>
    <m/>
    <m/>
    <d v="2016-08-09T17:49:55"/>
    <d v="2016-08-09T17:52:27"/>
    <n v="3202"/>
    <s v="Newport PATH          "/>
    <n v="40.727223500000001"/>
    <n v="-74.033758899999995"/>
    <n v="3199"/>
    <x v="21"/>
    <n v="40.728744800000001"/>
    <n v="-74.032108199999996"/>
    <n v="24638"/>
    <x v="0"/>
    <m/>
    <m/>
    <m/>
    <m/>
    <n v="1978"/>
    <n v="46"/>
    <m/>
    <n v="2"/>
  </r>
  <r>
    <n v="260"/>
    <n v="4"/>
    <m/>
    <m/>
    <m/>
    <m/>
    <d v="2016-08-09T17:50:38"/>
    <d v="2016-08-09T17:54:58"/>
    <n v="3186"/>
    <s v="Grove St PATH         "/>
    <n v="40.71958611647166"/>
    <n v="-74.043117463588715"/>
    <n v="3276"/>
    <x v="6"/>
    <n v="40.714584035358932"/>
    <n v="-74.042817056179047"/>
    <n v="26157"/>
    <x v="0"/>
    <m/>
    <m/>
    <m/>
    <m/>
    <n v="1988"/>
    <n v="36"/>
    <m/>
    <n v="1"/>
  </r>
  <r>
    <n v="252"/>
    <n v="4"/>
    <m/>
    <m/>
    <m/>
    <m/>
    <d v="2016-08-09T17:50:44"/>
    <d v="2016-08-09T17:54:56"/>
    <n v="3183"/>
    <s v="Exchange Place        "/>
    <n v="40.716246900000002"/>
    <n v="-74.033458800000005"/>
    <n v="3267"/>
    <x v="33"/>
    <n v="40.712418823756899"/>
    <n v="-74.038525521755219"/>
    <n v="24604"/>
    <x v="0"/>
    <m/>
    <m/>
    <m/>
    <m/>
    <n v="1980"/>
    <n v="44"/>
    <m/>
    <n v="1"/>
  </r>
  <r>
    <n v="245"/>
    <n v="4"/>
    <m/>
    <m/>
    <m/>
    <m/>
    <d v="2016-08-09T17:52:40"/>
    <d v="2016-08-09T17:56:45"/>
    <n v="3186"/>
    <s v="Grove St PATH         "/>
    <n v="40.71958611647166"/>
    <n v="-74.043117463588715"/>
    <n v="3278"/>
    <x v="12"/>
    <n v="40.725685483629007"/>
    <n v="-74.048790335655212"/>
    <n v="26302"/>
    <x v="0"/>
    <m/>
    <m/>
    <m/>
    <m/>
    <n v="1980"/>
    <n v="44"/>
    <m/>
    <n v="1"/>
  </r>
  <r>
    <n v="1437"/>
    <n v="23"/>
    <m/>
    <m/>
    <m/>
    <m/>
    <d v="2016-08-09T17:52:43"/>
    <d v="2016-08-09T18:16:41"/>
    <n v="3199"/>
    <s v="Newport Pkwy          "/>
    <n v="40.728744800000001"/>
    <n v="-74.032108199999996"/>
    <n v="3210"/>
    <x v="27"/>
    <n v="40.742677141000001"/>
    <n v="-74.051788633000001"/>
    <n v="24405"/>
    <x v="0"/>
    <m/>
    <m/>
    <m/>
    <m/>
    <n v="1980"/>
    <n v="44"/>
    <m/>
    <n v="1"/>
  </r>
  <r>
    <n v="706"/>
    <n v="11"/>
    <m/>
    <m/>
    <m/>
    <m/>
    <d v="2016-08-09T17:53:13"/>
    <d v="2016-08-09T18:04:59"/>
    <n v="3184"/>
    <s v="Paulus Hook           "/>
    <n v="40.7141454"/>
    <n v="-74.033551900000006"/>
    <n v="3186"/>
    <x v="5"/>
    <n v="40.71958611647166"/>
    <n v="-74.043117463588715"/>
    <n v="24478"/>
    <x v="0"/>
    <m/>
    <m/>
    <m/>
    <m/>
    <n v="1986"/>
    <n v="38"/>
    <m/>
    <n v="1"/>
  </r>
  <r>
    <n v="152"/>
    <n v="2"/>
    <m/>
    <m/>
    <m/>
    <m/>
    <d v="2016-08-09T17:53:28"/>
    <d v="2016-08-09T17:56:01"/>
    <n v="3186"/>
    <s v="Grove St PATH         "/>
    <n v="40.71958611647166"/>
    <n v="-74.043117463588715"/>
    <n v="3272"/>
    <x v="39"/>
    <n v="40.723331586464361"/>
    <n v="-74.045952558517442"/>
    <n v="24456"/>
    <x v="0"/>
    <m/>
    <m/>
    <m/>
    <m/>
    <n v="1978"/>
    <n v="46"/>
    <m/>
    <n v="1"/>
  </r>
  <r>
    <n v="2481"/>
    <n v="41"/>
    <m/>
    <m/>
    <m/>
    <m/>
    <d v="2016-08-09T17:53:47"/>
    <d v="2016-08-09T18:35:08"/>
    <n v="3192"/>
    <s v="Liberty Light Rail    "/>
    <n v="40.711242300000002"/>
    <n v="-74.055701299999996"/>
    <n v="3192"/>
    <x v="10"/>
    <n v="40.711242300000002"/>
    <n v="-74.055701299999996"/>
    <n v="26251"/>
    <x v="1"/>
    <m/>
    <m/>
    <m/>
    <m/>
    <m/>
    <s v=""/>
    <m/>
    <n v="0"/>
  </r>
  <r>
    <n v="320"/>
    <n v="5"/>
    <m/>
    <m/>
    <m/>
    <m/>
    <d v="2016-08-09T17:53:53"/>
    <d v="2016-08-09T17:59:14"/>
    <n v="3202"/>
    <s v="Newport PATH          "/>
    <n v="40.727223500000001"/>
    <n v="-74.033758899999995"/>
    <n v="3275"/>
    <x v="17"/>
    <n v="40.718355198232139"/>
    <n v="-74.038914442062378"/>
    <n v="24530"/>
    <x v="0"/>
    <m/>
    <m/>
    <m/>
    <m/>
    <n v="1978"/>
    <n v="46"/>
    <m/>
    <n v="1"/>
  </r>
  <r>
    <n v="233"/>
    <n v="3"/>
    <m/>
    <m/>
    <m/>
    <m/>
    <d v="2016-08-09T17:54:03"/>
    <d v="2016-08-09T17:57:56"/>
    <n v="3186"/>
    <s v="Grove St PATH         "/>
    <n v="40.71958611647166"/>
    <n v="-74.043117463588715"/>
    <n v="3278"/>
    <x v="12"/>
    <n v="40.725685483629007"/>
    <n v="-74.048790335655212"/>
    <n v="26216"/>
    <x v="0"/>
    <m/>
    <m/>
    <m/>
    <m/>
    <n v="1983"/>
    <n v="41"/>
    <m/>
    <n v="2"/>
  </r>
  <r>
    <n v="350"/>
    <n v="5"/>
    <m/>
    <m/>
    <m/>
    <m/>
    <d v="2016-08-09T17:54:22"/>
    <d v="2016-08-09T18:00:12"/>
    <n v="3186"/>
    <s v="Grove St PATH         "/>
    <n v="40.71958611647166"/>
    <n v="-74.043117463588715"/>
    <n v="3278"/>
    <x v="12"/>
    <n v="40.725685483629007"/>
    <n v="-74.048790335655212"/>
    <n v="24522"/>
    <x v="0"/>
    <m/>
    <m/>
    <m/>
    <m/>
    <n v="1980"/>
    <n v="44"/>
    <m/>
    <n v="1"/>
  </r>
  <r>
    <n v="175"/>
    <n v="2"/>
    <m/>
    <m/>
    <m/>
    <m/>
    <d v="2016-08-09T17:54:36"/>
    <d v="2016-08-09T17:57:32"/>
    <n v="3270"/>
    <s v="Jersey &amp; 6th St       "/>
    <n v="40.725289107811321"/>
    <n v="-74.045571684837341"/>
    <n v="3211"/>
    <x v="14"/>
    <n v="40.721525149999998"/>
    <n v="-74.046304543000005"/>
    <n v="24549"/>
    <x v="0"/>
    <m/>
    <m/>
    <m/>
    <m/>
    <n v="1972"/>
    <n v="52"/>
    <m/>
    <n v="1"/>
  </r>
  <r>
    <n v="261"/>
    <n v="4"/>
    <m/>
    <m/>
    <m/>
    <m/>
    <d v="2016-08-09T17:54:53"/>
    <d v="2016-08-09T17:59:14"/>
    <n v="3276"/>
    <s v="Marin Light Rail      "/>
    <n v="40.714584035358932"/>
    <n v="-74.042817056179047"/>
    <n v="3186"/>
    <x v="5"/>
    <n v="40.71958611647166"/>
    <n v="-74.043117463588715"/>
    <n v="24624"/>
    <x v="0"/>
    <m/>
    <m/>
    <m/>
    <m/>
    <n v="1961"/>
    <n v="63"/>
    <m/>
    <n v="1"/>
  </r>
  <r>
    <n v="2394"/>
    <n v="39"/>
    <m/>
    <m/>
    <m/>
    <m/>
    <d v="2016-08-09T17:55:01"/>
    <d v="2016-08-09T18:34:56"/>
    <n v="3192"/>
    <s v="Liberty Light Rail    "/>
    <n v="40.711242300000002"/>
    <n v="-74.055701299999996"/>
    <n v="3192"/>
    <x v="10"/>
    <n v="40.711242300000002"/>
    <n v="-74.055701299999996"/>
    <n v="26209"/>
    <x v="0"/>
    <m/>
    <m/>
    <m/>
    <m/>
    <n v="1991"/>
    <n v="33"/>
    <m/>
    <n v="1"/>
  </r>
  <r>
    <n v="285"/>
    <n v="4"/>
    <m/>
    <m/>
    <m/>
    <m/>
    <d v="2016-08-09T17:55:26"/>
    <d v="2016-08-09T18:00:11"/>
    <n v="3202"/>
    <s v="Newport PATH          "/>
    <n v="40.727223500000001"/>
    <n v="-74.033758899999995"/>
    <n v="3203"/>
    <x v="9"/>
    <n v="40.727595966000003"/>
    <n v="-74.044247311000007"/>
    <n v="24443"/>
    <x v="0"/>
    <m/>
    <m/>
    <m/>
    <m/>
    <n v="1987"/>
    <n v="37"/>
    <m/>
    <n v="1"/>
  </r>
  <r>
    <n v="198"/>
    <n v="3"/>
    <m/>
    <m/>
    <m/>
    <m/>
    <d v="2016-08-09T17:55:55"/>
    <d v="2016-08-09T17:59:14"/>
    <n v="3186"/>
    <s v="Grove St PATH         "/>
    <n v="40.71958611647166"/>
    <n v="-74.043117463588715"/>
    <n v="3209"/>
    <x v="28"/>
    <n v="40.724176499999999"/>
    <n v="-74.050656399999994"/>
    <n v="24601"/>
    <x v="0"/>
    <m/>
    <m/>
    <m/>
    <m/>
    <n v="1984"/>
    <n v="40"/>
    <m/>
    <n v="1"/>
  </r>
  <r>
    <n v="916"/>
    <n v="15"/>
    <m/>
    <m/>
    <m/>
    <m/>
    <d v="2016-08-09T17:56:04"/>
    <d v="2016-08-09T18:11:21"/>
    <n v="3184"/>
    <s v="Paulus Hook           "/>
    <n v="40.7141454"/>
    <n v="-74.033551900000006"/>
    <n v="3220"/>
    <x v="24"/>
    <n v="40.734961020009514"/>
    <n v="-74.059503078460693"/>
    <n v="24568"/>
    <x v="0"/>
    <m/>
    <m/>
    <m/>
    <m/>
    <n v="1969"/>
    <n v="55"/>
    <m/>
    <n v="1"/>
  </r>
  <r>
    <n v="132"/>
    <n v="2"/>
    <m/>
    <m/>
    <m/>
    <m/>
    <d v="2016-08-09T17:56:16"/>
    <d v="2016-08-09T17:58:28"/>
    <n v="3186"/>
    <s v="Grove St PATH         "/>
    <n v="40.71958611647166"/>
    <n v="-74.043117463588715"/>
    <n v="3211"/>
    <x v="14"/>
    <n v="40.721525149999998"/>
    <n v="-74.046304543000005"/>
    <n v="24477"/>
    <x v="0"/>
    <m/>
    <m/>
    <m/>
    <m/>
    <n v="1989"/>
    <n v="35"/>
    <m/>
    <n v="1"/>
  </r>
  <r>
    <n v="259"/>
    <n v="4"/>
    <m/>
    <m/>
    <m/>
    <m/>
    <d v="2016-08-09T17:56:42"/>
    <d v="2016-08-09T18:01:01"/>
    <n v="3186"/>
    <s v="Grove St PATH         "/>
    <n v="40.71958611647166"/>
    <n v="-74.043117463588715"/>
    <n v="3278"/>
    <x v="12"/>
    <n v="40.725685483629007"/>
    <n v="-74.048790335655212"/>
    <n v="26224"/>
    <x v="0"/>
    <m/>
    <m/>
    <m/>
    <m/>
    <n v="1981"/>
    <n v="43"/>
    <m/>
    <n v="1"/>
  </r>
  <r>
    <n v="299"/>
    <n v="4"/>
    <m/>
    <m/>
    <m/>
    <m/>
    <d v="2016-08-09T17:56:47"/>
    <d v="2016-08-09T18:01:47"/>
    <n v="3278"/>
    <s v="Monmouth and 6th      "/>
    <n v="40.725685483629007"/>
    <n v="-74.048790335655212"/>
    <n v="3186"/>
    <x v="5"/>
    <n v="40.71958611647166"/>
    <n v="-74.043117463588715"/>
    <n v="26181"/>
    <x v="0"/>
    <m/>
    <m/>
    <m/>
    <m/>
    <n v="1990"/>
    <n v="34"/>
    <m/>
    <n v="1"/>
  </r>
  <r>
    <n v="486"/>
    <n v="8"/>
    <m/>
    <m/>
    <m/>
    <m/>
    <d v="2016-08-09T17:56:51"/>
    <d v="2016-08-09T18:04:58"/>
    <n v="3211"/>
    <s v="Newark Ave            "/>
    <n v="40.721525149999998"/>
    <n v="-74.046304543000005"/>
    <n v="3268"/>
    <x v="43"/>
    <n v="40.71346382669195"/>
    <n v="-74.062858521938324"/>
    <n v="26306"/>
    <x v="0"/>
    <m/>
    <m/>
    <m/>
    <m/>
    <n v="1969"/>
    <n v="55"/>
    <m/>
    <n v="1"/>
  </r>
  <r>
    <n v="253"/>
    <n v="4"/>
    <m/>
    <m/>
    <m/>
    <m/>
    <d v="2016-08-09T17:57:26"/>
    <d v="2016-08-09T18:01:39"/>
    <n v="3186"/>
    <s v="Grove St PATH         "/>
    <n v="40.71958611647166"/>
    <n v="-74.043117463588715"/>
    <n v="3276"/>
    <x v="6"/>
    <n v="40.714584035358932"/>
    <n v="-74.042817056179047"/>
    <n v="26223"/>
    <x v="0"/>
    <m/>
    <m/>
    <m/>
    <m/>
    <n v="1976"/>
    <n v="48"/>
    <m/>
    <n v="1"/>
  </r>
  <r>
    <n v="322"/>
    <n v="5"/>
    <m/>
    <m/>
    <m/>
    <m/>
    <d v="2016-08-09T17:57:44"/>
    <d v="2016-08-09T18:03:06"/>
    <n v="3186"/>
    <s v="Grove St PATH         "/>
    <n v="40.71958611647166"/>
    <n v="-74.043117463588715"/>
    <n v="3203"/>
    <x v="9"/>
    <n v="40.727595966000003"/>
    <n v="-74.044247311000007"/>
    <n v="24703"/>
    <x v="0"/>
    <m/>
    <m/>
    <m/>
    <m/>
    <n v="1956"/>
    <n v="68"/>
    <m/>
    <n v="1"/>
  </r>
  <r>
    <n v="330"/>
    <n v="5"/>
    <m/>
    <m/>
    <m/>
    <m/>
    <d v="2016-08-09T17:58:13"/>
    <d v="2016-08-09T18:03:44"/>
    <n v="3273"/>
    <s v="Manila &amp; 1st          "/>
    <n v="40.721650724879986"/>
    <n v="-74.042884111404419"/>
    <n v="3276"/>
    <x v="6"/>
    <n v="40.714584035358932"/>
    <n v="-74.042817056179047"/>
    <n v="26307"/>
    <x v="0"/>
    <m/>
    <m/>
    <m/>
    <m/>
    <n v="1978"/>
    <n v="46"/>
    <m/>
    <n v="1"/>
  </r>
  <r>
    <n v="476"/>
    <n v="7"/>
    <m/>
    <m/>
    <m/>
    <m/>
    <d v="2016-08-09T17:58:44"/>
    <d v="2016-08-09T18:06:40"/>
    <n v="3195"/>
    <s v="Sip Ave               "/>
    <n v="40.730742625306583"/>
    <n v="-74.063783884048462"/>
    <n v="3191"/>
    <x v="30"/>
    <n v="40.7182113"/>
    <n v="-74.083639399999996"/>
    <n v="26288"/>
    <x v="0"/>
    <m/>
    <m/>
    <m/>
    <m/>
    <n v="1991"/>
    <n v="33"/>
    <m/>
    <n v="1"/>
  </r>
  <r>
    <n v="1253"/>
    <n v="20"/>
    <m/>
    <m/>
    <m/>
    <m/>
    <d v="2016-08-09T17:59:11"/>
    <d v="2016-08-09T18:20:05"/>
    <n v="3212"/>
    <s v="Christ Hospital       "/>
    <n v="40.734785817999999"/>
    <n v="-74.050443635999997"/>
    <n v="3193"/>
    <x v="4"/>
    <n v="40.724605099886901"/>
    <n v="-74.078405946493149"/>
    <n v="24514"/>
    <x v="0"/>
    <m/>
    <m/>
    <m/>
    <m/>
    <n v="1977"/>
    <n v="47"/>
    <m/>
    <n v="1"/>
  </r>
  <r>
    <n v="473"/>
    <n v="7"/>
    <m/>
    <m/>
    <m/>
    <m/>
    <d v="2016-08-09T17:59:12"/>
    <d v="2016-08-09T18:07:05"/>
    <n v="3225"/>
    <s v="Baldwin at Montgomery "/>
    <n v="40.723658899999997"/>
    <n v="-74.064194299999997"/>
    <n v="3186"/>
    <x v="5"/>
    <n v="40.71958611647166"/>
    <n v="-74.043117463588715"/>
    <n v="26431"/>
    <x v="0"/>
    <m/>
    <m/>
    <m/>
    <m/>
    <n v="1965"/>
    <n v="59"/>
    <m/>
    <n v="1"/>
  </r>
  <r>
    <n v="146"/>
    <n v="2"/>
    <m/>
    <m/>
    <m/>
    <m/>
    <d v="2016-08-09T17:59:15"/>
    <d v="2016-08-09T18:01:41"/>
    <n v="3273"/>
    <s v="Manila &amp; 1st          "/>
    <n v="40.721650724879986"/>
    <n v="-74.042884111404419"/>
    <n v="3186"/>
    <x v="5"/>
    <n v="40.71958611647166"/>
    <n v="-74.043117463588715"/>
    <n v="26189"/>
    <x v="0"/>
    <m/>
    <m/>
    <m/>
    <m/>
    <n v="1981"/>
    <n v="43"/>
    <m/>
    <n v="1"/>
  </r>
  <r>
    <n v="447"/>
    <n v="7"/>
    <m/>
    <m/>
    <m/>
    <m/>
    <d v="2016-08-09T17:59:19"/>
    <d v="2016-08-09T18:06:47"/>
    <n v="3199"/>
    <s v="Newport Pkwy          "/>
    <n v="40.728744800000001"/>
    <n v="-74.032108199999996"/>
    <n v="3186"/>
    <x v="5"/>
    <n v="40.71958611647166"/>
    <n v="-74.043117463588715"/>
    <n v="26255"/>
    <x v="0"/>
    <m/>
    <m/>
    <m/>
    <m/>
    <n v="1987"/>
    <n v="37"/>
    <m/>
    <n v="2"/>
  </r>
  <r>
    <n v="138"/>
    <n v="2"/>
    <m/>
    <m/>
    <m/>
    <m/>
    <d v="2016-08-09T18:00:01"/>
    <d v="2016-08-09T18:02:19"/>
    <n v="3272"/>
    <s v="Jersey &amp; 3rd          "/>
    <n v="40.723331586464361"/>
    <n v="-74.045952558517442"/>
    <n v="3278"/>
    <x v="12"/>
    <n v="40.725685483629007"/>
    <n v="-74.048790335655212"/>
    <n v="24500"/>
    <x v="0"/>
    <m/>
    <m/>
    <m/>
    <m/>
    <n v="1978"/>
    <n v="46"/>
    <m/>
    <n v="1"/>
  </r>
  <r>
    <n v="299"/>
    <n v="4"/>
    <m/>
    <m/>
    <m/>
    <m/>
    <d v="2016-08-09T18:00:03"/>
    <d v="2016-08-09T18:05:02"/>
    <n v="3186"/>
    <s v="Grove St PATH         "/>
    <n v="40.71958611647166"/>
    <n v="-74.043117463588715"/>
    <n v="3279"/>
    <x v="26"/>
    <n v="40.721630142638354"/>
    <n v="-74.04996782541275"/>
    <n v="24624"/>
    <x v="0"/>
    <m/>
    <m/>
    <m/>
    <m/>
    <n v="1986"/>
    <n v="38"/>
    <m/>
    <n v="1"/>
  </r>
  <r>
    <n v="231"/>
    <n v="3"/>
    <m/>
    <m/>
    <m/>
    <m/>
    <d v="2016-08-09T18:02:14"/>
    <d v="2016-08-09T18:06:06"/>
    <n v="3186"/>
    <s v="Grove St PATH         "/>
    <n v="40.71958611647166"/>
    <n v="-74.043117463588715"/>
    <n v="3203"/>
    <x v="9"/>
    <n v="40.727595966000003"/>
    <n v="-74.044247311000007"/>
    <n v="26189"/>
    <x v="0"/>
    <m/>
    <m/>
    <m/>
    <m/>
    <n v="1976"/>
    <n v="48"/>
    <m/>
    <n v="1"/>
  </r>
  <r>
    <n v="478"/>
    <n v="7"/>
    <m/>
    <m/>
    <m/>
    <m/>
    <d v="2016-08-09T18:02:17"/>
    <d v="2016-08-09T18:10:15"/>
    <n v="3225"/>
    <s v="Baldwin at Montgomery "/>
    <n v="40.723658899999997"/>
    <n v="-74.064194299999997"/>
    <n v="3211"/>
    <x v="14"/>
    <n v="40.721525149999998"/>
    <n v="-74.046304543000005"/>
    <n v="24655"/>
    <x v="0"/>
    <m/>
    <m/>
    <m/>
    <m/>
    <n v="1974"/>
    <n v="50"/>
    <m/>
    <n v="1"/>
  </r>
  <r>
    <n v="256"/>
    <n v="4"/>
    <m/>
    <m/>
    <m/>
    <m/>
    <d v="2016-08-09T18:03:20"/>
    <d v="2016-08-09T18:07:37"/>
    <n v="3186"/>
    <s v="Grove St PATH         "/>
    <n v="40.71958611647166"/>
    <n v="-74.043117463588715"/>
    <n v="3203"/>
    <x v="9"/>
    <n v="40.727595966000003"/>
    <n v="-74.044247311000007"/>
    <n v="26228"/>
    <x v="0"/>
    <m/>
    <m/>
    <m/>
    <m/>
    <n v="1986"/>
    <n v="38"/>
    <m/>
    <n v="2"/>
  </r>
  <r>
    <n v="570"/>
    <n v="9"/>
    <m/>
    <m/>
    <m/>
    <m/>
    <d v="2016-08-09T18:03:26"/>
    <d v="2016-08-09T18:12:56"/>
    <n v="3186"/>
    <s v="Grove St PATH         "/>
    <n v="40.71958611647166"/>
    <n v="-74.043117463588715"/>
    <n v="3192"/>
    <x v="10"/>
    <n v="40.711242300000002"/>
    <n v="-74.055701299999996"/>
    <n v="26181"/>
    <x v="0"/>
    <m/>
    <m/>
    <m/>
    <m/>
    <n v="1992"/>
    <n v="32"/>
    <m/>
    <n v="2"/>
  </r>
  <r>
    <n v="656"/>
    <n v="10"/>
    <m/>
    <m/>
    <m/>
    <m/>
    <d v="2016-08-09T18:03:47"/>
    <d v="2016-08-09T18:14:43"/>
    <n v="3203"/>
    <s v="Hamilton Park         "/>
    <n v="40.727595966000003"/>
    <n v="-74.044247311000007"/>
    <n v="3202"/>
    <x v="15"/>
    <n v="40.727223500000001"/>
    <n v="-74.033758899999995"/>
    <n v="24443"/>
    <x v="0"/>
    <m/>
    <m/>
    <m/>
    <m/>
    <n v="1977"/>
    <n v="47"/>
    <m/>
    <n v="2"/>
  </r>
  <r>
    <n v="664"/>
    <n v="11"/>
    <m/>
    <m/>
    <m/>
    <m/>
    <d v="2016-08-09T18:03:52"/>
    <d v="2016-08-09T18:14:56"/>
    <n v="3203"/>
    <s v="Hamilton Park         "/>
    <n v="40.727595966000003"/>
    <n v="-74.044247311000007"/>
    <n v="3202"/>
    <x v="15"/>
    <n v="40.727223500000001"/>
    <n v="-74.033758899999995"/>
    <n v="26154"/>
    <x v="0"/>
    <m/>
    <m/>
    <m/>
    <m/>
    <n v="1976"/>
    <n v="48"/>
    <m/>
    <n v="1"/>
  </r>
  <r>
    <n v="325"/>
    <n v="5"/>
    <m/>
    <m/>
    <m/>
    <m/>
    <d v="2016-08-09T18:04:15"/>
    <d v="2016-08-09T18:09:41"/>
    <n v="3185"/>
    <s v="City Hall             "/>
    <n v="40.717732499999997"/>
    <n v="-74.043845000000005"/>
    <n v="3183"/>
    <x v="11"/>
    <n v="40.716246900000002"/>
    <n v="-74.033458800000005"/>
    <n v="24446"/>
    <x v="0"/>
    <m/>
    <m/>
    <m/>
    <m/>
    <n v="1980"/>
    <n v="44"/>
    <m/>
    <n v="1"/>
  </r>
  <r>
    <n v="353"/>
    <n v="5"/>
    <m/>
    <m/>
    <m/>
    <m/>
    <d v="2016-08-09T18:04:21"/>
    <d v="2016-08-09T18:10:15"/>
    <n v="3183"/>
    <s v="Exchange Place        "/>
    <n v="40.716246900000002"/>
    <n v="-74.033458800000005"/>
    <n v="3276"/>
    <x v="6"/>
    <n v="40.714584035358932"/>
    <n v="-74.042817056179047"/>
    <n v="24567"/>
    <x v="0"/>
    <m/>
    <m/>
    <m/>
    <m/>
    <n v="1990"/>
    <n v="34"/>
    <m/>
    <n v="1"/>
  </r>
  <r>
    <n v="56125"/>
    <n v="935"/>
    <m/>
    <m/>
    <m/>
    <m/>
    <d v="2016-08-09T18:04:40"/>
    <d v="2016-08-10T09:40:05"/>
    <n v="3183"/>
    <s v="Exchange Place        "/>
    <n v="40.716246900000002"/>
    <n v="-74.033458800000005"/>
    <n v="3275"/>
    <x v="17"/>
    <n v="40.718355198232139"/>
    <n v="-74.038914442062378"/>
    <n v="24414"/>
    <x v="1"/>
    <m/>
    <m/>
    <m/>
    <m/>
    <m/>
    <s v=""/>
    <m/>
    <n v="0"/>
  </r>
  <r>
    <n v="3235"/>
    <n v="53"/>
    <m/>
    <m/>
    <m/>
    <m/>
    <d v="2016-08-09T18:04:58"/>
    <d v="2016-08-09T18:58:53"/>
    <n v="3193"/>
    <s v="Lincoln Park          "/>
    <n v="40.724605099886901"/>
    <n v="-74.078405946493149"/>
    <n v="3201"/>
    <x v="22"/>
    <n v="40.737710999999997"/>
    <n v="-74.066920999999994"/>
    <n v="24720"/>
    <x v="0"/>
    <m/>
    <m/>
    <m/>
    <m/>
    <n v="1971"/>
    <n v="53"/>
    <m/>
    <n v="1"/>
  </r>
  <r>
    <n v="203"/>
    <n v="3"/>
    <m/>
    <m/>
    <m/>
    <m/>
    <d v="2016-08-09T18:05:17"/>
    <d v="2016-08-09T18:08:41"/>
    <n v="3211"/>
    <s v="Newark Ave            "/>
    <n v="40.721525149999998"/>
    <n v="-74.046304543000005"/>
    <n v="3209"/>
    <x v="28"/>
    <n v="40.724176499999999"/>
    <n v="-74.050656399999994"/>
    <n v="24421"/>
    <x v="0"/>
    <m/>
    <m/>
    <m/>
    <m/>
    <n v="1969"/>
    <n v="55"/>
    <m/>
    <n v="1"/>
  </r>
  <r>
    <n v="361"/>
    <n v="6"/>
    <m/>
    <m/>
    <m/>
    <m/>
    <d v="2016-08-09T18:05:39"/>
    <d v="2016-08-09T18:11:40"/>
    <n v="3183"/>
    <s v="Exchange Place        "/>
    <n v="40.716246900000002"/>
    <n v="-74.033458800000005"/>
    <n v="3209"/>
    <x v="28"/>
    <n v="40.724176499999999"/>
    <n v="-74.050656399999994"/>
    <n v="26184"/>
    <x v="0"/>
    <m/>
    <m/>
    <m/>
    <m/>
    <n v="1981"/>
    <n v="43"/>
    <m/>
    <n v="2"/>
  </r>
  <r>
    <n v="286"/>
    <n v="4"/>
    <m/>
    <m/>
    <m/>
    <m/>
    <d v="2016-08-09T18:06:08"/>
    <d v="2016-08-09T18:10:54"/>
    <n v="3186"/>
    <s v="Grove St PATH         "/>
    <n v="40.71958611647166"/>
    <n v="-74.043117463588715"/>
    <n v="3213"/>
    <x v="7"/>
    <n v="40.718488919999999"/>
    <n v="-74.047726624999996"/>
    <n v="26193"/>
    <x v="0"/>
    <m/>
    <m/>
    <m/>
    <m/>
    <n v="1974"/>
    <n v="50"/>
    <m/>
    <n v="2"/>
  </r>
  <r>
    <n v="222"/>
    <n v="3"/>
    <m/>
    <m/>
    <m/>
    <m/>
    <d v="2016-08-09T18:06:29"/>
    <d v="2016-08-09T18:10:12"/>
    <n v="3186"/>
    <s v="Grove St PATH         "/>
    <n v="40.71958611647166"/>
    <n v="-74.043117463588715"/>
    <n v="3209"/>
    <x v="28"/>
    <n v="40.724176499999999"/>
    <n v="-74.050656399999994"/>
    <n v="24478"/>
    <x v="0"/>
    <m/>
    <m/>
    <m/>
    <m/>
    <n v="1981"/>
    <n v="43"/>
    <m/>
    <n v="1"/>
  </r>
  <r>
    <n v="576"/>
    <n v="9"/>
    <m/>
    <m/>
    <m/>
    <m/>
    <d v="2016-08-09T18:06:31"/>
    <d v="2016-08-09T18:16:08"/>
    <n v="3186"/>
    <s v="Grove St PATH         "/>
    <n v="40.71958611647166"/>
    <n v="-74.043117463588715"/>
    <n v="3225"/>
    <x v="38"/>
    <n v="40.723658899999997"/>
    <n v="-74.064194299999997"/>
    <n v="26294"/>
    <x v="0"/>
    <m/>
    <m/>
    <m/>
    <m/>
    <n v="1981"/>
    <n v="43"/>
    <m/>
    <n v="1"/>
  </r>
  <r>
    <n v="221"/>
    <n v="3"/>
    <m/>
    <m/>
    <m/>
    <m/>
    <d v="2016-08-09T18:06:41"/>
    <d v="2016-08-09T18:10:23"/>
    <n v="3183"/>
    <s v="Exchange Place        "/>
    <n v="40.716246900000002"/>
    <n v="-74.033458800000005"/>
    <n v="3214"/>
    <x v="19"/>
    <n v="40.712774199999998"/>
    <n v="-74.0364857"/>
    <n v="26204"/>
    <x v="0"/>
    <m/>
    <m/>
    <m/>
    <m/>
    <n v="1980"/>
    <n v="44"/>
    <m/>
    <n v="1"/>
  </r>
  <r>
    <n v="435"/>
    <n v="7"/>
    <m/>
    <m/>
    <m/>
    <m/>
    <d v="2016-08-09T18:06:48"/>
    <d v="2016-08-09T18:14:04"/>
    <n v="3203"/>
    <s v="Hamilton Park         "/>
    <n v="40.727595966000003"/>
    <n v="-74.044247311000007"/>
    <n v="3205"/>
    <x v="25"/>
    <n v="40.716539780991937"/>
    <n v="-74.049637913703904"/>
    <n v="24416"/>
    <x v="0"/>
    <m/>
    <m/>
    <m/>
    <m/>
    <n v="1971"/>
    <n v="53"/>
    <m/>
    <n v="2"/>
  </r>
  <r>
    <n v="580"/>
    <n v="9"/>
    <m/>
    <m/>
    <m/>
    <m/>
    <d v="2016-08-09T18:07:05"/>
    <d v="2016-08-09T18:16:46"/>
    <n v="3183"/>
    <s v="Exchange Place        "/>
    <n v="40.716246900000002"/>
    <n v="-74.033458800000005"/>
    <n v="3199"/>
    <x v="21"/>
    <n v="40.728744800000001"/>
    <n v="-74.032108199999996"/>
    <n v="24674"/>
    <x v="0"/>
    <m/>
    <m/>
    <m/>
    <m/>
    <n v="1989"/>
    <n v="35"/>
    <m/>
    <n v="2"/>
  </r>
  <r>
    <n v="282"/>
    <n v="4"/>
    <m/>
    <m/>
    <m/>
    <m/>
    <d v="2016-08-09T18:07:34"/>
    <d v="2016-08-09T18:12:16"/>
    <n v="3206"/>
    <s v="Hilltop               "/>
    <n v="40.7311689"/>
    <n v="-74.057573599999998"/>
    <n v="3207"/>
    <x v="32"/>
    <n v="40.737603700000001"/>
    <n v="-74.052478300000004"/>
    <n v="24612"/>
    <x v="0"/>
    <m/>
    <m/>
    <m/>
    <m/>
    <n v="1958"/>
    <n v="66"/>
    <m/>
    <n v="1"/>
  </r>
  <r>
    <n v="595"/>
    <n v="9"/>
    <m/>
    <m/>
    <m/>
    <m/>
    <d v="2016-08-09T18:07:57"/>
    <d v="2016-08-09T18:17:52"/>
    <n v="3215"/>
    <s v="Central Ave           "/>
    <n v="40.746729899999998"/>
    <n v="-74.049250900000004"/>
    <n v="3195"/>
    <x v="3"/>
    <n v="40.730742625306583"/>
    <n v="-74.063783884048462"/>
    <n v="24661"/>
    <x v="0"/>
    <m/>
    <m/>
    <m/>
    <m/>
    <n v="1967"/>
    <n v="57"/>
    <m/>
    <n v="1"/>
  </r>
  <r>
    <n v="323"/>
    <n v="5"/>
    <m/>
    <m/>
    <m/>
    <m/>
    <d v="2016-08-09T18:08:00"/>
    <d v="2016-08-09T18:13:23"/>
    <n v="3195"/>
    <s v="Sip Ave               "/>
    <n v="40.730742625306583"/>
    <n v="-74.063783884048462"/>
    <n v="3194"/>
    <x v="20"/>
    <n v="40.725339925355797"/>
    <n v="-74.067622125148773"/>
    <n v="24466"/>
    <x v="0"/>
    <m/>
    <m/>
    <m/>
    <m/>
    <n v="1970"/>
    <n v="54"/>
    <m/>
    <n v="1"/>
  </r>
  <r>
    <n v="234"/>
    <n v="3"/>
    <m/>
    <m/>
    <m/>
    <m/>
    <d v="2016-08-09T18:08:04"/>
    <d v="2016-08-09T18:11:59"/>
    <n v="3183"/>
    <s v="Exchange Place        "/>
    <n v="40.716246900000002"/>
    <n v="-74.033458800000005"/>
    <n v="3187"/>
    <x v="16"/>
    <n v="40.721123599999999"/>
    <n v="-74.038050949999999"/>
    <n v="24646"/>
    <x v="0"/>
    <m/>
    <m/>
    <m/>
    <m/>
    <n v="1975"/>
    <n v="49"/>
    <m/>
    <n v="1"/>
  </r>
  <r>
    <n v="404"/>
    <n v="6"/>
    <m/>
    <m/>
    <m/>
    <m/>
    <d v="2016-08-09T18:08:11"/>
    <d v="2016-08-09T18:14:55"/>
    <n v="3186"/>
    <s v="Grove St PATH         "/>
    <n v="40.71958611647166"/>
    <n v="-74.043117463588715"/>
    <n v="3267"/>
    <x v="33"/>
    <n v="40.712418823756899"/>
    <n v="-74.038525521755219"/>
    <n v="26431"/>
    <x v="0"/>
    <m/>
    <m/>
    <m/>
    <m/>
    <n v="1980"/>
    <n v="44"/>
    <m/>
    <n v="1"/>
  </r>
  <r>
    <n v="291"/>
    <n v="4"/>
    <m/>
    <m/>
    <m/>
    <m/>
    <d v="2016-08-09T18:08:38"/>
    <d v="2016-08-09T18:13:29"/>
    <n v="3183"/>
    <s v="Exchange Place        "/>
    <n v="40.716246900000002"/>
    <n v="-74.033458800000005"/>
    <n v="3276"/>
    <x v="6"/>
    <n v="40.714584035358932"/>
    <n v="-74.042817056179047"/>
    <n v="26245"/>
    <x v="0"/>
    <m/>
    <m/>
    <m/>
    <m/>
    <n v="1982"/>
    <n v="42"/>
    <m/>
    <n v="1"/>
  </r>
  <r>
    <n v="380"/>
    <n v="6"/>
    <m/>
    <m/>
    <m/>
    <m/>
    <d v="2016-08-09T18:09:23"/>
    <d v="2016-08-09T18:15:44"/>
    <n v="3183"/>
    <s v="Exchange Place        "/>
    <n v="40.716246900000002"/>
    <n v="-74.033458800000005"/>
    <n v="3267"/>
    <x v="33"/>
    <n v="40.712418823756899"/>
    <n v="-74.038525521755219"/>
    <n v="24711"/>
    <x v="0"/>
    <m/>
    <m/>
    <m/>
    <m/>
    <n v="1989"/>
    <n v="35"/>
    <m/>
    <n v="2"/>
  </r>
  <r>
    <n v="398"/>
    <n v="6"/>
    <m/>
    <m/>
    <m/>
    <m/>
    <d v="2016-08-09T18:09:43"/>
    <d v="2016-08-09T18:16:22"/>
    <n v="3183"/>
    <s v="Exchange Place        "/>
    <n v="40.716246900000002"/>
    <n v="-74.033458800000005"/>
    <n v="3267"/>
    <x v="33"/>
    <n v="40.712418823756899"/>
    <n v="-74.038525521755219"/>
    <n v="24560"/>
    <x v="0"/>
    <m/>
    <m/>
    <m/>
    <m/>
    <n v="1988"/>
    <n v="36"/>
    <m/>
    <n v="2"/>
  </r>
  <r>
    <n v="371"/>
    <n v="6"/>
    <m/>
    <m/>
    <m/>
    <m/>
    <d v="2016-08-09T18:09:57"/>
    <d v="2016-08-09T18:16:08"/>
    <n v="3276"/>
    <s v="Marin Light Rail      "/>
    <n v="40.714584035358932"/>
    <n v="-74.042817056179047"/>
    <n v="3211"/>
    <x v="14"/>
    <n v="40.721525149999998"/>
    <n v="-74.046304543000005"/>
    <n v="26281"/>
    <x v="0"/>
    <m/>
    <m/>
    <m/>
    <m/>
    <n v="1987"/>
    <n v="37"/>
    <m/>
    <n v="2"/>
  </r>
  <r>
    <n v="469"/>
    <n v="7"/>
    <m/>
    <m/>
    <m/>
    <m/>
    <d v="2016-08-09T18:10:04"/>
    <d v="2016-08-09T18:17:54"/>
    <n v="3195"/>
    <s v="Sip Ave               "/>
    <n v="40.730742625306583"/>
    <n v="-74.063783884048462"/>
    <n v="3210"/>
    <x v="27"/>
    <n v="40.742677141000001"/>
    <n v="-74.051788633000001"/>
    <n v="24710"/>
    <x v="0"/>
    <m/>
    <m/>
    <m/>
    <m/>
    <n v="1987"/>
    <n v="37"/>
    <m/>
    <n v="1"/>
  </r>
  <r>
    <n v="146"/>
    <n v="2"/>
    <m/>
    <m/>
    <m/>
    <m/>
    <d v="2016-08-09T18:10:27"/>
    <d v="2016-08-09T18:12:54"/>
    <n v="3184"/>
    <s v="Paulus Hook           "/>
    <n v="40.7141454"/>
    <n v="-74.033551900000006"/>
    <n v="3267"/>
    <x v="33"/>
    <n v="40.712418823756899"/>
    <n v="-74.038525521755219"/>
    <n v="24526"/>
    <x v="0"/>
    <m/>
    <m/>
    <m/>
    <m/>
    <n v="1973"/>
    <n v="51"/>
    <m/>
    <n v="1"/>
  </r>
  <r>
    <n v="476"/>
    <n v="7"/>
    <m/>
    <m/>
    <m/>
    <m/>
    <d v="2016-08-09T18:10:48"/>
    <d v="2016-08-09T18:18:44"/>
    <n v="3184"/>
    <s v="Paulus Hook           "/>
    <n v="40.7141454"/>
    <n v="-74.033551900000006"/>
    <n v="3183"/>
    <x v="11"/>
    <n v="40.716246900000002"/>
    <n v="-74.033458800000005"/>
    <n v="26164"/>
    <x v="0"/>
    <m/>
    <m/>
    <m/>
    <m/>
    <n v="1990"/>
    <n v="34"/>
    <m/>
    <n v="2"/>
  </r>
  <r>
    <n v="464"/>
    <n v="7"/>
    <m/>
    <m/>
    <m/>
    <m/>
    <d v="2016-08-09T18:11:12"/>
    <d v="2016-08-09T18:18:57"/>
    <n v="3186"/>
    <s v="Grove St PATH         "/>
    <n v="40.71958611647166"/>
    <n v="-74.043117463588715"/>
    <n v="3192"/>
    <x v="10"/>
    <n v="40.711242300000002"/>
    <n v="-74.055701299999996"/>
    <n v="26217"/>
    <x v="0"/>
    <m/>
    <m/>
    <m/>
    <m/>
    <n v="1984"/>
    <n v="40"/>
    <m/>
    <n v="1"/>
  </r>
  <r>
    <n v="212"/>
    <n v="3"/>
    <m/>
    <m/>
    <m/>
    <m/>
    <d v="2016-08-09T18:11:21"/>
    <d v="2016-08-09T18:14:53"/>
    <n v="3195"/>
    <s v="Sip Ave               "/>
    <n v="40.730742625306583"/>
    <n v="-74.063783884048462"/>
    <n v="3194"/>
    <x v="20"/>
    <n v="40.725339925355797"/>
    <n v="-74.067622125148773"/>
    <n v="26180"/>
    <x v="0"/>
    <m/>
    <m/>
    <m/>
    <m/>
    <n v="1986"/>
    <n v="38"/>
    <m/>
    <n v="1"/>
  </r>
  <r>
    <n v="2228"/>
    <n v="37"/>
    <m/>
    <m/>
    <m/>
    <m/>
    <d v="2016-08-09T18:11:32"/>
    <d v="2016-08-09T18:48:41"/>
    <n v="3214"/>
    <s v="Essex Light Rail      "/>
    <n v="40.712774199999998"/>
    <n v="-74.0364857"/>
    <n v="3193"/>
    <x v="4"/>
    <n v="40.724605099886901"/>
    <n v="-74.078405946493149"/>
    <n v="24571"/>
    <x v="0"/>
    <m/>
    <m/>
    <m/>
    <m/>
    <n v="1987"/>
    <n v="37"/>
    <m/>
    <n v="2"/>
  </r>
  <r>
    <n v="585"/>
    <n v="9"/>
    <m/>
    <m/>
    <m/>
    <m/>
    <d v="2016-08-09T18:11:56"/>
    <d v="2016-08-09T18:21:41"/>
    <n v="3183"/>
    <s v="Exchange Place        "/>
    <n v="40.716246900000002"/>
    <n v="-74.033458800000005"/>
    <n v="3267"/>
    <x v="33"/>
    <n v="40.712418823756899"/>
    <n v="-74.038525521755219"/>
    <n v="26231"/>
    <x v="0"/>
    <m/>
    <m/>
    <m/>
    <m/>
    <n v="1990"/>
    <n v="34"/>
    <m/>
    <n v="2"/>
  </r>
  <r>
    <n v="374"/>
    <n v="6"/>
    <m/>
    <m/>
    <m/>
    <m/>
    <d v="2016-08-09T18:12:53"/>
    <d v="2016-08-09T18:19:08"/>
    <n v="3220"/>
    <s v="5 Corners Library     "/>
    <n v="40.734961020009514"/>
    <n v="-74.059503078460693"/>
    <n v="3207"/>
    <x v="32"/>
    <n v="40.737603700000001"/>
    <n v="-74.052478300000004"/>
    <n v="24524"/>
    <x v="0"/>
    <m/>
    <m/>
    <m/>
    <m/>
    <n v="1984"/>
    <n v="40"/>
    <m/>
    <n v="1"/>
  </r>
  <r>
    <n v="243"/>
    <n v="4"/>
    <m/>
    <m/>
    <m/>
    <m/>
    <d v="2016-08-09T18:13:05"/>
    <d v="2016-08-09T18:17:08"/>
    <n v="3213"/>
    <s v="Van Vorst Park        "/>
    <n v="40.718488919999999"/>
    <n v="-74.047726624999996"/>
    <n v="3203"/>
    <x v="9"/>
    <n v="40.727595966000003"/>
    <n v="-74.044247311000007"/>
    <n v="24395"/>
    <x v="1"/>
    <m/>
    <m/>
    <m/>
    <m/>
    <m/>
    <s v=""/>
    <m/>
    <n v="0"/>
  </r>
  <r>
    <n v="649"/>
    <n v="10"/>
    <m/>
    <m/>
    <m/>
    <m/>
    <d v="2016-08-09T18:13:11"/>
    <d v="2016-08-09T18:24:01"/>
    <n v="3211"/>
    <s v="Newark Ave            "/>
    <n v="40.721525149999998"/>
    <n v="-74.046304543000005"/>
    <n v="3207"/>
    <x v="32"/>
    <n v="40.737603700000001"/>
    <n v="-74.052478300000004"/>
    <n v="24549"/>
    <x v="0"/>
    <m/>
    <m/>
    <m/>
    <m/>
    <n v="1990"/>
    <n v="34"/>
    <m/>
    <n v="2"/>
  </r>
  <r>
    <n v="592"/>
    <n v="9"/>
    <m/>
    <m/>
    <m/>
    <m/>
    <d v="2016-08-09T18:13:19"/>
    <d v="2016-08-09T18:23:11"/>
    <n v="3195"/>
    <s v="Sip Ave               "/>
    <n v="40.730742625306583"/>
    <n v="-74.063783884048462"/>
    <n v="3193"/>
    <x v="4"/>
    <n v="40.724605099886901"/>
    <n v="-74.078405946493149"/>
    <n v="26253"/>
    <x v="0"/>
    <m/>
    <m/>
    <m/>
    <m/>
    <n v="1981"/>
    <n v="43"/>
    <m/>
    <n v="1"/>
  </r>
  <r>
    <n v="985"/>
    <n v="16"/>
    <m/>
    <m/>
    <m/>
    <m/>
    <d v="2016-08-09T18:14:04"/>
    <d v="2016-08-09T18:30:30"/>
    <n v="3203"/>
    <s v="Hamilton Park         "/>
    <n v="40.727595966000003"/>
    <n v="-74.044247311000007"/>
    <n v="3196"/>
    <x v="37"/>
    <n v="40.744318700000001"/>
    <n v="-74.043990899999997"/>
    <n v="26228"/>
    <x v="0"/>
    <m/>
    <m/>
    <m/>
    <m/>
    <n v="1964"/>
    <n v="60"/>
    <m/>
    <n v="1"/>
  </r>
  <r>
    <n v="260"/>
    <n v="4"/>
    <m/>
    <m/>
    <m/>
    <m/>
    <d v="2016-08-09T18:14:44"/>
    <d v="2016-08-09T18:19:04"/>
    <n v="3186"/>
    <s v="Grove St PATH         "/>
    <n v="40.71958611647166"/>
    <n v="-74.043117463588715"/>
    <n v="3203"/>
    <x v="9"/>
    <n v="40.727595966000003"/>
    <n v="-74.044247311000007"/>
    <n v="24487"/>
    <x v="0"/>
    <m/>
    <m/>
    <m/>
    <m/>
    <n v="1981"/>
    <n v="43"/>
    <m/>
    <n v="1"/>
  </r>
  <r>
    <n v="526"/>
    <n v="8"/>
    <m/>
    <m/>
    <m/>
    <m/>
    <d v="2016-08-09T18:15:34"/>
    <d v="2016-08-09T18:24:21"/>
    <n v="3185"/>
    <s v="City Hall             "/>
    <n v="40.717732499999997"/>
    <n v="-74.043845000000005"/>
    <n v="3192"/>
    <x v="10"/>
    <n v="40.711242300000002"/>
    <n v="-74.055701299999996"/>
    <n v="26242"/>
    <x v="0"/>
    <m/>
    <m/>
    <m/>
    <m/>
    <n v="1976"/>
    <n v="48"/>
    <m/>
    <n v="2"/>
  </r>
  <r>
    <n v="583"/>
    <n v="9"/>
    <m/>
    <m/>
    <m/>
    <m/>
    <d v="2016-08-09T18:15:41"/>
    <d v="2016-08-09T18:25:25"/>
    <n v="3195"/>
    <s v="Sip Ave               "/>
    <n v="40.730742625306583"/>
    <n v="-74.063783884048462"/>
    <n v="3193"/>
    <x v="4"/>
    <n v="40.724605099886901"/>
    <n v="-74.078405946493149"/>
    <n v="26229"/>
    <x v="0"/>
    <m/>
    <m/>
    <m/>
    <m/>
    <n v="1991"/>
    <n v="33"/>
    <m/>
    <n v="2"/>
  </r>
  <r>
    <n v="479"/>
    <n v="7"/>
    <m/>
    <m/>
    <m/>
    <m/>
    <d v="2016-08-09T18:15:42"/>
    <d v="2016-08-09T18:23:41"/>
    <n v="3195"/>
    <s v="Sip Ave               "/>
    <n v="40.730742625306583"/>
    <n v="-74.063783884048462"/>
    <n v="3279"/>
    <x v="26"/>
    <n v="40.721630142638354"/>
    <n v="-74.04996782541275"/>
    <n v="24690"/>
    <x v="0"/>
    <m/>
    <m/>
    <m/>
    <m/>
    <n v="1970"/>
    <n v="54"/>
    <m/>
    <n v="1"/>
  </r>
  <r>
    <n v="295"/>
    <n v="4"/>
    <m/>
    <m/>
    <m/>
    <m/>
    <d v="2016-08-09T18:16:05"/>
    <d v="2016-08-09T18:21:00"/>
    <n v="3195"/>
    <s v="Sip Ave               "/>
    <n v="40.730742625306583"/>
    <n v="-74.063783884048462"/>
    <n v="3194"/>
    <x v="20"/>
    <n v="40.725339925355797"/>
    <n v="-74.067622125148773"/>
    <n v="26178"/>
    <x v="0"/>
    <m/>
    <m/>
    <m/>
    <m/>
    <n v="1985"/>
    <n v="39"/>
    <m/>
    <n v="1"/>
  </r>
  <r>
    <n v="92"/>
    <n v="1"/>
    <m/>
    <m/>
    <m/>
    <m/>
    <d v="2016-08-09T18:16:10"/>
    <d v="2016-08-09T18:17:42"/>
    <n v="3186"/>
    <s v="Grove St PATH         "/>
    <n v="40.71958611647166"/>
    <n v="-74.043117463588715"/>
    <n v="3211"/>
    <x v="14"/>
    <n v="40.721525149999998"/>
    <n v="-74.046304543000005"/>
    <n v="24596"/>
    <x v="0"/>
    <m/>
    <m/>
    <m/>
    <m/>
    <n v="1972"/>
    <n v="52"/>
    <m/>
    <n v="1"/>
  </r>
  <r>
    <n v="556"/>
    <n v="9"/>
    <m/>
    <m/>
    <m/>
    <m/>
    <d v="2016-08-09T18:16:09"/>
    <d v="2016-08-09T18:25:25"/>
    <n v="3195"/>
    <s v="Sip Ave               "/>
    <n v="40.730742625306583"/>
    <n v="-74.063783884048462"/>
    <n v="3193"/>
    <x v="4"/>
    <n v="40.724605099886901"/>
    <n v="-74.078405946493149"/>
    <n v="24409"/>
    <x v="0"/>
    <m/>
    <m/>
    <m/>
    <m/>
    <n v="1980"/>
    <n v="44"/>
    <m/>
    <n v="1"/>
  </r>
  <r>
    <n v="299"/>
    <n v="4"/>
    <m/>
    <m/>
    <m/>
    <m/>
    <d v="2016-08-09T18:16:22"/>
    <d v="2016-08-09T18:21:22"/>
    <n v="3195"/>
    <s v="Sip Ave               "/>
    <n v="40.730742625306583"/>
    <n v="-74.063783884048462"/>
    <n v="3225"/>
    <x v="38"/>
    <n v="40.723658899999997"/>
    <n v="-74.064194299999997"/>
    <n v="26191"/>
    <x v="0"/>
    <m/>
    <m/>
    <m/>
    <m/>
    <n v="1972"/>
    <n v="52"/>
    <m/>
    <n v="1"/>
  </r>
  <r>
    <n v="182"/>
    <n v="3"/>
    <m/>
    <m/>
    <m/>
    <m/>
    <d v="2016-08-09T18:16:45"/>
    <d v="2016-08-09T18:19:47"/>
    <n v="3186"/>
    <s v="Grove St PATH         "/>
    <n v="40.71958611647166"/>
    <n v="-74.043117463588715"/>
    <n v="3270"/>
    <x v="18"/>
    <n v="40.725289107811321"/>
    <n v="-74.045571684837341"/>
    <n v="24577"/>
    <x v="0"/>
    <m/>
    <m/>
    <m/>
    <m/>
    <n v="1982"/>
    <n v="42"/>
    <m/>
    <n v="1"/>
  </r>
  <r>
    <n v="330"/>
    <n v="5"/>
    <m/>
    <m/>
    <m/>
    <m/>
    <d v="2016-08-09T18:17:23"/>
    <d v="2016-08-09T18:22:54"/>
    <n v="3186"/>
    <s v="Grove St PATH         "/>
    <n v="40.71958611647166"/>
    <n v="-74.043117463588715"/>
    <n v="3276"/>
    <x v="6"/>
    <n v="40.714584035358932"/>
    <n v="-74.042817056179047"/>
    <n v="24714"/>
    <x v="0"/>
    <m/>
    <m/>
    <m/>
    <m/>
    <n v="1976"/>
    <n v="48"/>
    <m/>
    <n v="2"/>
  </r>
  <r>
    <n v="461"/>
    <n v="7"/>
    <m/>
    <m/>
    <m/>
    <m/>
    <d v="2016-08-09T18:17:32"/>
    <d v="2016-08-09T18:25:13"/>
    <n v="3225"/>
    <s v="Baldwin at Montgomery "/>
    <n v="40.723658899999997"/>
    <n v="-74.064194299999997"/>
    <n v="3192"/>
    <x v="10"/>
    <n v="40.711242300000002"/>
    <n v="-74.055701299999996"/>
    <n v="24406"/>
    <x v="0"/>
    <m/>
    <m/>
    <m/>
    <m/>
    <n v="1991"/>
    <n v="33"/>
    <m/>
    <n v="1"/>
  </r>
  <r>
    <n v="272"/>
    <n v="4"/>
    <m/>
    <m/>
    <m/>
    <m/>
    <d v="2016-08-09T18:17:49"/>
    <d v="2016-08-09T18:22:21"/>
    <n v="3184"/>
    <s v="Paulus Hook           "/>
    <n v="40.7141454"/>
    <n v="-74.033551900000006"/>
    <n v="3275"/>
    <x v="17"/>
    <n v="40.718355198232139"/>
    <n v="-74.038914442062378"/>
    <n v="26197"/>
    <x v="0"/>
    <m/>
    <m/>
    <m/>
    <m/>
    <n v="1987"/>
    <n v="37"/>
    <m/>
    <n v="1"/>
  </r>
  <r>
    <n v="209"/>
    <n v="3"/>
    <m/>
    <m/>
    <m/>
    <m/>
    <d v="2016-08-09T18:18:08"/>
    <d v="2016-08-09T18:21:38"/>
    <n v="3183"/>
    <s v="Exchange Place        "/>
    <n v="40.716246900000002"/>
    <n v="-74.033458800000005"/>
    <n v="3187"/>
    <x v="16"/>
    <n v="40.721123599999999"/>
    <n v="-74.038050949999999"/>
    <n v="24523"/>
    <x v="0"/>
    <m/>
    <m/>
    <m/>
    <m/>
    <n v="1984"/>
    <n v="40"/>
    <m/>
    <n v="1"/>
  </r>
  <r>
    <n v="294"/>
    <n v="4"/>
    <m/>
    <m/>
    <m/>
    <m/>
    <d v="2016-08-09T18:19:03"/>
    <d v="2016-08-09T18:23:57"/>
    <n v="3206"/>
    <s v="Hilltop               "/>
    <n v="40.7311689"/>
    <n v="-74.057573599999998"/>
    <n v="3225"/>
    <x v="38"/>
    <n v="40.723658899999997"/>
    <n v="-74.064194299999997"/>
    <n v="24445"/>
    <x v="0"/>
    <m/>
    <m/>
    <m/>
    <m/>
    <n v="1986"/>
    <n v="38"/>
    <m/>
    <n v="1"/>
  </r>
  <r>
    <n v="356"/>
    <n v="5"/>
    <m/>
    <m/>
    <m/>
    <m/>
    <d v="2016-08-09T18:20:04"/>
    <d v="2016-08-09T18:26:01"/>
    <n v="3268"/>
    <s v="Lafayette Park        "/>
    <n v="40.71346382669195"/>
    <n v="-74.062858521938324"/>
    <n v="3205"/>
    <x v="25"/>
    <n v="40.716539780991937"/>
    <n v="-74.049637913703904"/>
    <n v="24552"/>
    <x v="0"/>
    <m/>
    <m/>
    <m/>
    <m/>
    <n v="1984"/>
    <n v="40"/>
    <m/>
    <n v="1"/>
  </r>
  <r>
    <n v="299"/>
    <n v="4"/>
    <m/>
    <m/>
    <m/>
    <m/>
    <d v="2016-08-09T18:20:10"/>
    <d v="2016-08-09T18:25:09"/>
    <n v="3186"/>
    <s v="Grove St PATH         "/>
    <n v="40.71958611647166"/>
    <n v="-74.043117463588715"/>
    <n v="3270"/>
    <x v="18"/>
    <n v="40.725289107811321"/>
    <n v="-74.045571684837341"/>
    <n v="26255"/>
    <x v="0"/>
    <m/>
    <m/>
    <m/>
    <m/>
    <n v="1962"/>
    <n v="62"/>
    <m/>
    <n v="1"/>
  </r>
  <r>
    <n v="648"/>
    <n v="10"/>
    <m/>
    <m/>
    <m/>
    <m/>
    <d v="2016-08-09T18:14:48"/>
    <d v="2016-08-09T18:25:37"/>
    <n v="3202"/>
    <s v="Newport PATH          "/>
    <n v="40.727223500000001"/>
    <n v="-74.033758899999995"/>
    <n v="3205"/>
    <x v="25"/>
    <n v="40.716539780991937"/>
    <n v="-74.049637913703904"/>
    <n v="26263"/>
    <x v="0"/>
    <m/>
    <m/>
    <m/>
    <m/>
    <n v="1973"/>
    <n v="51"/>
    <m/>
    <n v="2"/>
  </r>
  <r>
    <n v="307"/>
    <n v="5"/>
    <m/>
    <m/>
    <m/>
    <m/>
    <d v="2016-08-09T18:20:47"/>
    <d v="2016-08-09T18:25:54"/>
    <n v="3202"/>
    <s v="Newport PATH          "/>
    <n v="40.727223500000001"/>
    <n v="-74.033758899999995"/>
    <n v="3203"/>
    <x v="9"/>
    <n v="40.727595966000003"/>
    <n v="-74.044247311000007"/>
    <n v="24443"/>
    <x v="0"/>
    <m/>
    <m/>
    <m/>
    <m/>
    <n v="1980"/>
    <n v="44"/>
    <m/>
    <n v="1"/>
  </r>
  <r>
    <n v="1042"/>
    <n v="17"/>
    <m/>
    <m/>
    <m/>
    <m/>
    <d v="2016-08-09T18:20:53"/>
    <d v="2016-08-09T18:38:16"/>
    <n v="3183"/>
    <s v="Exchange Place        "/>
    <n v="40.716246900000002"/>
    <n v="-74.033458800000005"/>
    <n v="3210"/>
    <x v="27"/>
    <n v="40.742677141000001"/>
    <n v="-74.051788633000001"/>
    <n v="26158"/>
    <x v="0"/>
    <m/>
    <m/>
    <m/>
    <m/>
    <n v="1989"/>
    <n v="35"/>
    <m/>
    <n v="1"/>
  </r>
  <r>
    <n v="326"/>
    <n v="5"/>
    <m/>
    <m/>
    <m/>
    <m/>
    <d v="2016-08-09T18:21:29"/>
    <d v="2016-08-09T18:26:55"/>
    <n v="3207"/>
    <s v="Oakland Ave           "/>
    <n v="40.737603700000001"/>
    <n v="-74.052478300000004"/>
    <n v="3215"/>
    <x v="36"/>
    <n v="40.746729899999998"/>
    <n v="-74.049250900000004"/>
    <n v="26305"/>
    <x v="0"/>
    <m/>
    <m/>
    <m/>
    <m/>
    <n v="1974"/>
    <n v="50"/>
    <m/>
    <n v="2"/>
  </r>
  <r>
    <n v="432"/>
    <n v="7"/>
    <m/>
    <m/>
    <m/>
    <m/>
    <d v="2016-08-09T18:21:32"/>
    <d v="2016-08-09T18:28:45"/>
    <n v="3202"/>
    <s v="Newport PATH          "/>
    <n v="40.727223500000001"/>
    <n v="-74.033758899999995"/>
    <n v="3203"/>
    <x v="9"/>
    <n v="40.727595966000003"/>
    <n v="-74.044247311000007"/>
    <n v="24461"/>
    <x v="0"/>
    <m/>
    <m/>
    <m/>
    <m/>
    <n v="1973"/>
    <n v="51"/>
    <m/>
    <n v="2"/>
  </r>
  <r>
    <n v="967"/>
    <n v="16"/>
    <m/>
    <m/>
    <m/>
    <m/>
    <d v="2016-08-09T18:22:02"/>
    <d v="2016-08-09T18:38:09"/>
    <n v="3195"/>
    <s v="Sip Ave               "/>
    <n v="40.730742625306583"/>
    <n v="-74.063783884048462"/>
    <n v="3215"/>
    <x v="36"/>
    <n v="40.746729899999998"/>
    <n v="-74.049250900000004"/>
    <n v="24661"/>
    <x v="0"/>
    <m/>
    <m/>
    <m/>
    <m/>
    <n v="1984"/>
    <n v="40"/>
    <m/>
    <n v="1"/>
  </r>
  <r>
    <n v="228"/>
    <n v="3"/>
    <m/>
    <m/>
    <m/>
    <m/>
    <d v="2016-08-09T18:22:48"/>
    <d v="2016-08-09T18:26:36"/>
    <n v="3186"/>
    <s v="Grove St PATH         "/>
    <n v="40.71958611647166"/>
    <n v="-74.043117463588715"/>
    <n v="3270"/>
    <x v="18"/>
    <n v="40.725289107811321"/>
    <n v="-74.045571684837341"/>
    <n v="24688"/>
    <x v="0"/>
    <m/>
    <m/>
    <m/>
    <m/>
    <n v="1984"/>
    <n v="40"/>
    <m/>
    <n v="1"/>
  </r>
  <r>
    <n v="686"/>
    <n v="11"/>
    <m/>
    <m/>
    <m/>
    <m/>
    <d v="2016-08-09T18:22:51"/>
    <d v="2016-08-09T18:34:17"/>
    <n v="3184"/>
    <s v="Paulus Hook           "/>
    <n v="40.7141454"/>
    <n v="-74.033551900000006"/>
    <n v="3199"/>
    <x v="21"/>
    <n v="40.728744800000001"/>
    <n v="-74.032108199999996"/>
    <n v="24407"/>
    <x v="0"/>
    <m/>
    <m/>
    <m/>
    <m/>
    <n v="1956"/>
    <n v="68"/>
    <m/>
    <n v="1"/>
  </r>
  <r>
    <n v="211"/>
    <n v="3"/>
    <m/>
    <m/>
    <m/>
    <m/>
    <d v="2016-08-09T18:23:21"/>
    <d v="2016-08-09T18:26:52"/>
    <n v="3183"/>
    <s v="Exchange Place        "/>
    <n v="40.716246900000002"/>
    <n v="-74.033458800000005"/>
    <n v="3267"/>
    <x v="33"/>
    <n v="40.712418823756899"/>
    <n v="-74.038525521755219"/>
    <n v="24388"/>
    <x v="0"/>
    <m/>
    <m/>
    <m/>
    <m/>
    <m/>
    <s v=""/>
    <m/>
    <n v="0"/>
  </r>
  <r>
    <n v="256"/>
    <n v="4"/>
    <m/>
    <m/>
    <m/>
    <m/>
    <d v="2016-08-09T18:23:57"/>
    <d v="2016-08-09T18:28:14"/>
    <n v="3195"/>
    <s v="Sip Ave               "/>
    <n v="40.730742625306583"/>
    <n v="-74.063783884048462"/>
    <n v="3194"/>
    <x v="20"/>
    <n v="40.725339925355797"/>
    <n v="-74.067622125148773"/>
    <n v="24538"/>
    <x v="0"/>
    <m/>
    <m/>
    <m/>
    <m/>
    <n v="1985"/>
    <n v="39"/>
    <m/>
    <n v="2"/>
  </r>
  <r>
    <n v="185"/>
    <n v="3"/>
    <m/>
    <m/>
    <m/>
    <m/>
    <d v="2016-08-09T18:24:15"/>
    <d v="2016-08-09T18:27:21"/>
    <n v="3186"/>
    <s v="Grove St PATH         "/>
    <n v="40.71958611647166"/>
    <n v="-74.043117463588715"/>
    <n v="3209"/>
    <x v="28"/>
    <n v="40.724176499999999"/>
    <n v="-74.050656399999994"/>
    <n v="24653"/>
    <x v="0"/>
    <m/>
    <m/>
    <m/>
    <m/>
    <n v="1976"/>
    <n v="48"/>
    <m/>
    <n v="1"/>
  </r>
  <r>
    <n v="258"/>
    <n v="4"/>
    <m/>
    <m/>
    <m/>
    <m/>
    <d v="2016-08-09T18:25:25"/>
    <d v="2016-08-09T18:29:44"/>
    <n v="3183"/>
    <s v="Exchange Place        "/>
    <n v="40.716246900000002"/>
    <n v="-74.033458800000005"/>
    <n v="3187"/>
    <x v="16"/>
    <n v="40.721123599999999"/>
    <n v="-74.038050949999999"/>
    <n v="24435"/>
    <x v="0"/>
    <m/>
    <m/>
    <m/>
    <m/>
    <n v="1988"/>
    <n v="36"/>
    <m/>
    <n v="2"/>
  </r>
  <r>
    <n v="515"/>
    <n v="8"/>
    <m/>
    <m/>
    <m/>
    <m/>
    <d v="2016-08-09T18:26:56"/>
    <d v="2016-08-09T18:35:31"/>
    <n v="3183"/>
    <s v="Exchange Place        "/>
    <n v="40.716246900000002"/>
    <n v="-74.033458800000005"/>
    <n v="3211"/>
    <x v="14"/>
    <n v="40.721525149999998"/>
    <n v="-74.046304543000005"/>
    <n v="26164"/>
    <x v="0"/>
    <m/>
    <m/>
    <m/>
    <m/>
    <n v="1957"/>
    <n v="67"/>
    <m/>
    <n v="1"/>
  </r>
  <r>
    <n v="273"/>
    <n v="4"/>
    <m/>
    <m/>
    <m/>
    <m/>
    <d v="2016-08-09T18:27:36"/>
    <d v="2016-08-09T18:32:09"/>
    <n v="3187"/>
    <s v="Warren St             "/>
    <n v="40.721123599999999"/>
    <n v="-74.038050949999999"/>
    <n v="3270"/>
    <x v="18"/>
    <n v="40.725289107811321"/>
    <n v="-74.045571684837341"/>
    <n v="24616"/>
    <x v="0"/>
    <m/>
    <m/>
    <m/>
    <m/>
    <n v="1989"/>
    <n v="35"/>
    <m/>
    <n v="1"/>
  </r>
  <r>
    <n v="482"/>
    <n v="8"/>
    <m/>
    <m/>
    <m/>
    <m/>
    <d v="2016-08-09T18:27:39"/>
    <d v="2016-08-09T18:35:41"/>
    <n v="3205"/>
    <s v="JC Medical Center     "/>
    <n v="40.716539780991937"/>
    <n v="-74.049637913703904"/>
    <n v="3203"/>
    <x v="9"/>
    <n v="40.727595966000003"/>
    <n v="-74.044247311000007"/>
    <n v="24449"/>
    <x v="0"/>
    <m/>
    <m/>
    <m/>
    <m/>
    <n v="1971"/>
    <n v="53"/>
    <m/>
    <n v="2"/>
  </r>
  <r>
    <n v="282"/>
    <n v="4"/>
    <m/>
    <m/>
    <m/>
    <m/>
    <d v="2016-08-09T18:28:04"/>
    <d v="2016-08-09T18:32:46"/>
    <n v="3186"/>
    <s v="Grove St PATH         "/>
    <n v="40.71958611647166"/>
    <n v="-74.043117463588715"/>
    <n v="3209"/>
    <x v="28"/>
    <n v="40.724176499999999"/>
    <n v="-74.050656399999994"/>
    <n v="24633"/>
    <x v="0"/>
    <m/>
    <m/>
    <m/>
    <m/>
    <n v="1963"/>
    <n v="61"/>
    <m/>
    <n v="1"/>
  </r>
  <r>
    <n v="535"/>
    <n v="8"/>
    <m/>
    <m/>
    <m/>
    <m/>
    <d v="2016-08-09T18:28:07"/>
    <d v="2016-08-09T18:37:02"/>
    <n v="3186"/>
    <s v="Grove St PATH         "/>
    <n v="40.71958611647166"/>
    <n v="-74.043117463588715"/>
    <n v="3225"/>
    <x v="38"/>
    <n v="40.723658899999997"/>
    <n v="-74.064194299999997"/>
    <n v="26237"/>
    <x v="0"/>
    <m/>
    <m/>
    <m/>
    <m/>
    <n v="1987"/>
    <n v="37"/>
    <m/>
    <n v="2"/>
  </r>
  <r>
    <n v="497"/>
    <n v="8"/>
    <m/>
    <m/>
    <m/>
    <m/>
    <d v="2016-08-09T18:28:21"/>
    <d v="2016-08-09T18:36:38"/>
    <n v="3183"/>
    <s v="Exchange Place        "/>
    <n v="40.716246900000002"/>
    <n v="-74.033458800000005"/>
    <n v="3202"/>
    <x v="15"/>
    <n v="40.727223500000001"/>
    <n v="-74.033758899999995"/>
    <n v="24722"/>
    <x v="0"/>
    <m/>
    <m/>
    <m/>
    <m/>
    <n v="1985"/>
    <n v="39"/>
    <m/>
    <n v="1"/>
  </r>
  <r>
    <n v="295"/>
    <n v="4"/>
    <m/>
    <m/>
    <m/>
    <m/>
    <d v="2016-08-09T18:28:25"/>
    <d v="2016-08-09T18:33:20"/>
    <n v="3186"/>
    <s v="Grove St PATH         "/>
    <n v="40.71958611647166"/>
    <n v="-74.043117463588715"/>
    <n v="3276"/>
    <x v="6"/>
    <n v="40.714584035358932"/>
    <n v="-74.042817056179047"/>
    <n v="26161"/>
    <x v="0"/>
    <m/>
    <m/>
    <m/>
    <m/>
    <n v="1980"/>
    <n v="44"/>
    <m/>
    <n v="1"/>
  </r>
  <r>
    <n v="216"/>
    <n v="3"/>
    <m/>
    <m/>
    <m/>
    <m/>
    <d v="2016-08-09T18:28:26"/>
    <d v="2016-08-09T18:32:02"/>
    <n v="3211"/>
    <s v="Newark Ave            "/>
    <n v="40.721525149999998"/>
    <n v="-74.046304543000005"/>
    <n v="3203"/>
    <x v="9"/>
    <n v="40.727595966000003"/>
    <n v="-74.044247311000007"/>
    <n v="24477"/>
    <x v="0"/>
    <m/>
    <m/>
    <m/>
    <m/>
    <n v="1964"/>
    <n v="60"/>
    <m/>
    <n v="2"/>
  </r>
  <r>
    <n v="572"/>
    <n v="9"/>
    <m/>
    <m/>
    <m/>
    <m/>
    <d v="2016-08-09T18:29:05"/>
    <d v="2016-08-09T18:38:37"/>
    <n v="3214"/>
    <s v="Essex Light Rail      "/>
    <n v="40.712774199999998"/>
    <n v="-74.0364857"/>
    <n v="3205"/>
    <x v="25"/>
    <n v="40.716539780991937"/>
    <n v="-74.049637913703904"/>
    <n v="26162"/>
    <x v="0"/>
    <m/>
    <m/>
    <m/>
    <m/>
    <n v="1977"/>
    <n v="47"/>
    <m/>
    <n v="1"/>
  </r>
  <r>
    <n v="697"/>
    <n v="11"/>
    <m/>
    <m/>
    <m/>
    <m/>
    <d v="2016-08-09T18:29:18"/>
    <d v="2016-08-09T18:40:55"/>
    <n v="3195"/>
    <s v="Sip Ave               "/>
    <n v="40.730742625306583"/>
    <n v="-74.063783884048462"/>
    <n v="3215"/>
    <x v="36"/>
    <n v="40.746729899999998"/>
    <n v="-74.049250900000004"/>
    <n v="24591"/>
    <x v="0"/>
    <m/>
    <m/>
    <m/>
    <m/>
    <n v="1976"/>
    <n v="48"/>
    <m/>
    <n v="1"/>
  </r>
  <r>
    <n v="309"/>
    <n v="5"/>
    <m/>
    <m/>
    <m/>
    <m/>
    <d v="2016-08-09T18:29:31"/>
    <d v="2016-08-09T18:34:41"/>
    <n v="3183"/>
    <s v="Exchange Place        "/>
    <n v="40.716246900000002"/>
    <n v="-74.033458800000005"/>
    <n v="3187"/>
    <x v="16"/>
    <n v="40.721123599999999"/>
    <n v="-74.038050949999999"/>
    <n v="26172"/>
    <x v="0"/>
    <m/>
    <m/>
    <m/>
    <m/>
    <n v="1966"/>
    <n v="58"/>
    <m/>
    <n v="1"/>
  </r>
  <r>
    <n v="366"/>
    <n v="6"/>
    <m/>
    <m/>
    <m/>
    <m/>
    <d v="2016-08-09T18:29:43"/>
    <d v="2016-08-09T18:35:49"/>
    <n v="3185"/>
    <s v="City Hall             "/>
    <n v="40.717732499999997"/>
    <n v="-74.043845000000005"/>
    <n v="3214"/>
    <x v="19"/>
    <n v="40.712774199999998"/>
    <n v="-74.0364857"/>
    <n v="24712"/>
    <x v="0"/>
    <m/>
    <m/>
    <m/>
    <m/>
    <n v="1986"/>
    <n v="38"/>
    <m/>
    <n v="1"/>
  </r>
  <r>
    <n v="357"/>
    <n v="5"/>
    <m/>
    <m/>
    <m/>
    <m/>
    <d v="2016-08-09T18:30:25"/>
    <d v="2016-08-09T18:36:23"/>
    <n v="3194"/>
    <s v="McGinley Square       "/>
    <n v="40.725339925355797"/>
    <n v="-74.067622125148773"/>
    <n v="3193"/>
    <x v="4"/>
    <n v="40.724605099886901"/>
    <n v="-74.078405946493149"/>
    <n v="26180"/>
    <x v="0"/>
    <m/>
    <m/>
    <m/>
    <m/>
    <n v="1960"/>
    <n v="64"/>
    <m/>
    <n v="1"/>
  </r>
  <r>
    <n v="406"/>
    <n v="6"/>
    <m/>
    <m/>
    <m/>
    <m/>
    <d v="2016-08-09T18:30:36"/>
    <d v="2016-08-09T18:37:23"/>
    <n v="3275"/>
    <s v="Columbus Drive        "/>
    <n v="40.718355198232139"/>
    <n v="-74.038914442062378"/>
    <n v="3209"/>
    <x v="28"/>
    <n v="40.724176499999999"/>
    <n v="-74.050656399999994"/>
    <n v="26160"/>
    <x v="0"/>
    <m/>
    <m/>
    <m/>
    <m/>
    <n v="1958"/>
    <n v="66"/>
    <m/>
    <n v="1"/>
  </r>
  <r>
    <n v="208"/>
    <n v="3"/>
    <m/>
    <m/>
    <m/>
    <m/>
    <d v="2016-08-09T18:31:21"/>
    <d v="2016-08-09T18:34:49"/>
    <n v="3194"/>
    <s v="McGinley Square       "/>
    <n v="40.725339925355797"/>
    <n v="-74.067622125148773"/>
    <n v="3195"/>
    <x v="3"/>
    <n v="40.730742625306583"/>
    <n v="-74.063783884048462"/>
    <n v="26178"/>
    <x v="0"/>
    <m/>
    <m/>
    <m/>
    <m/>
    <n v="1986"/>
    <n v="38"/>
    <m/>
    <n v="1"/>
  </r>
  <r>
    <n v="336"/>
    <n v="5"/>
    <m/>
    <m/>
    <m/>
    <m/>
    <d v="2016-08-09T18:31:49"/>
    <d v="2016-08-09T18:37:25"/>
    <n v="3203"/>
    <s v="Hamilton Park         "/>
    <n v="40.727595966000003"/>
    <n v="-74.044247311000007"/>
    <n v="3185"/>
    <x v="13"/>
    <n v="40.717732499999997"/>
    <n v="-74.043845000000005"/>
    <n v="24581"/>
    <x v="0"/>
    <m/>
    <m/>
    <m/>
    <m/>
    <n v="1979"/>
    <n v="45"/>
    <m/>
    <n v="2"/>
  </r>
  <r>
    <n v="503"/>
    <n v="8"/>
    <m/>
    <m/>
    <m/>
    <m/>
    <d v="2016-08-09T18:32:12"/>
    <d v="2016-08-09T18:40:35"/>
    <n v="3183"/>
    <s v="Exchange Place        "/>
    <n v="40.716246900000002"/>
    <n v="-74.033458800000005"/>
    <n v="3199"/>
    <x v="21"/>
    <n v="40.728744800000001"/>
    <n v="-74.032108199999996"/>
    <n v="24446"/>
    <x v="0"/>
    <m/>
    <m/>
    <m/>
    <m/>
    <n v="1988"/>
    <n v="36"/>
    <m/>
    <n v="1"/>
  </r>
  <r>
    <n v="411"/>
    <n v="6"/>
    <m/>
    <m/>
    <m/>
    <m/>
    <d v="2016-08-09T18:32:32"/>
    <d v="2016-08-09T18:39:23"/>
    <n v="3195"/>
    <s v="Sip Ave               "/>
    <n v="40.730742625306583"/>
    <n v="-74.063783884048462"/>
    <n v="3212"/>
    <x v="40"/>
    <n v="40.734785817999999"/>
    <n v="-74.050443635999997"/>
    <n v="26259"/>
    <x v="0"/>
    <m/>
    <m/>
    <m/>
    <m/>
    <n v="1990"/>
    <n v="34"/>
    <m/>
    <n v="1"/>
  </r>
  <r>
    <n v="269"/>
    <n v="4"/>
    <m/>
    <m/>
    <m/>
    <m/>
    <d v="2016-08-09T18:32:59"/>
    <d v="2016-08-09T18:37:28"/>
    <n v="3186"/>
    <s v="Grove St PATH         "/>
    <n v="40.71958611647166"/>
    <n v="-74.043117463588715"/>
    <n v="3214"/>
    <x v="19"/>
    <n v="40.712774199999998"/>
    <n v="-74.0364857"/>
    <n v="26235"/>
    <x v="0"/>
    <m/>
    <m/>
    <m/>
    <m/>
    <n v="1979"/>
    <n v="45"/>
    <m/>
    <n v="1"/>
  </r>
  <r>
    <n v="254"/>
    <n v="4"/>
    <m/>
    <m/>
    <m/>
    <m/>
    <d v="2016-08-09T18:33:35"/>
    <d v="2016-08-09T18:37:49"/>
    <n v="3186"/>
    <s v="Grove St PATH         "/>
    <n v="40.71958611647166"/>
    <n v="-74.043117463588715"/>
    <n v="3203"/>
    <x v="9"/>
    <n v="40.727595966000003"/>
    <n v="-74.044247311000007"/>
    <n v="24472"/>
    <x v="0"/>
    <m/>
    <m/>
    <m/>
    <m/>
    <n v="1972"/>
    <n v="52"/>
    <m/>
    <n v="1"/>
  </r>
  <r>
    <n v="259"/>
    <n v="4"/>
    <m/>
    <m/>
    <m/>
    <m/>
    <d v="2016-08-09T18:33:42"/>
    <d v="2016-08-09T18:38:01"/>
    <n v="3186"/>
    <s v="Grove St PATH         "/>
    <n v="40.71958611647166"/>
    <n v="-74.043117463588715"/>
    <n v="3213"/>
    <x v="7"/>
    <n v="40.718488919999999"/>
    <n v="-74.047726624999996"/>
    <n v="24455"/>
    <x v="0"/>
    <m/>
    <m/>
    <m/>
    <m/>
    <n v="1965"/>
    <n v="59"/>
    <m/>
    <n v="1"/>
  </r>
  <r>
    <n v="231"/>
    <n v="3"/>
    <m/>
    <m/>
    <m/>
    <m/>
    <d v="2016-08-09T18:34:26"/>
    <d v="2016-08-09T18:38:17"/>
    <n v="3195"/>
    <s v="Sip Ave               "/>
    <n v="40.730742625306583"/>
    <n v="-74.063783884048462"/>
    <n v="3194"/>
    <x v="20"/>
    <n v="40.725339925355797"/>
    <n v="-74.067622125148773"/>
    <n v="26316"/>
    <x v="0"/>
    <m/>
    <m/>
    <m/>
    <m/>
    <n v="1972"/>
    <n v="52"/>
    <m/>
    <n v="1"/>
  </r>
  <r>
    <n v="397"/>
    <n v="6"/>
    <m/>
    <m/>
    <m/>
    <m/>
    <d v="2016-08-09T18:34:35"/>
    <d v="2016-08-09T18:41:12"/>
    <n v="3203"/>
    <s v="Hamilton Park         "/>
    <n v="40.727595966000003"/>
    <n v="-74.044247311000007"/>
    <n v="3275"/>
    <x v="17"/>
    <n v="40.718355198232139"/>
    <n v="-74.038914442062378"/>
    <n v="26155"/>
    <x v="0"/>
    <m/>
    <m/>
    <m/>
    <m/>
    <n v="1983"/>
    <n v="41"/>
    <m/>
    <n v="1"/>
  </r>
  <r>
    <n v="387"/>
    <n v="6"/>
    <m/>
    <m/>
    <m/>
    <m/>
    <d v="2016-08-09T18:34:46"/>
    <d v="2016-08-09T18:41:14"/>
    <n v="3183"/>
    <s v="Exchange Place        "/>
    <n v="40.716246900000002"/>
    <n v="-74.033458800000005"/>
    <n v="3267"/>
    <x v="33"/>
    <n v="40.712418823756899"/>
    <n v="-74.038525521755219"/>
    <n v="24460"/>
    <x v="0"/>
    <m/>
    <m/>
    <m/>
    <m/>
    <n v="1971"/>
    <n v="53"/>
    <m/>
    <n v="1"/>
  </r>
  <r>
    <n v="365"/>
    <n v="6"/>
    <m/>
    <m/>
    <m/>
    <m/>
    <d v="2016-08-09T18:34:53"/>
    <d v="2016-08-09T18:40:59"/>
    <n v="3186"/>
    <s v="Grove St PATH         "/>
    <n v="40.71958611647166"/>
    <n v="-74.043117463588715"/>
    <n v="3187"/>
    <x v="16"/>
    <n v="40.721123599999999"/>
    <n v="-74.038050949999999"/>
    <n v="26310"/>
    <x v="0"/>
    <m/>
    <m/>
    <m/>
    <m/>
    <n v="1992"/>
    <n v="32"/>
    <m/>
    <n v="2"/>
  </r>
  <r>
    <n v="301"/>
    <n v="5"/>
    <m/>
    <m/>
    <m/>
    <m/>
    <d v="2016-08-09T18:35:35"/>
    <d v="2016-08-09T18:40:36"/>
    <n v="3186"/>
    <s v="Grove St PATH         "/>
    <n v="40.71958611647166"/>
    <n v="-74.043117463588715"/>
    <n v="3205"/>
    <x v="25"/>
    <n v="40.716539780991937"/>
    <n v="-74.049637913703904"/>
    <n v="24583"/>
    <x v="0"/>
    <m/>
    <m/>
    <m/>
    <m/>
    <n v="1977"/>
    <n v="47"/>
    <m/>
    <n v="2"/>
  </r>
  <r>
    <n v="283"/>
    <n v="4"/>
    <m/>
    <m/>
    <m/>
    <m/>
    <d v="2016-08-09T18:35:41"/>
    <d v="2016-08-09T18:40:25"/>
    <n v="3186"/>
    <s v="Grove St PATH         "/>
    <n v="40.71958611647166"/>
    <n v="-74.043117463588715"/>
    <n v="3276"/>
    <x v="6"/>
    <n v="40.714584035358932"/>
    <n v="-74.042817056179047"/>
    <n v="24548"/>
    <x v="0"/>
    <m/>
    <m/>
    <m/>
    <m/>
    <n v="1979"/>
    <n v="45"/>
    <m/>
    <n v="1"/>
  </r>
  <r>
    <n v="297"/>
    <n v="4"/>
    <m/>
    <m/>
    <m/>
    <m/>
    <d v="2016-08-09T18:36:33"/>
    <d v="2016-08-09T18:41:30"/>
    <n v="3185"/>
    <s v="City Hall             "/>
    <n v="40.717732499999997"/>
    <n v="-74.043845000000005"/>
    <n v="3214"/>
    <x v="19"/>
    <n v="40.712774199999998"/>
    <n v="-74.0364857"/>
    <n v="24475"/>
    <x v="0"/>
    <m/>
    <m/>
    <m/>
    <m/>
    <n v="1948"/>
    <n v="76"/>
    <m/>
    <n v="1"/>
  </r>
  <r>
    <n v="654"/>
    <n v="10"/>
    <m/>
    <m/>
    <m/>
    <m/>
    <d v="2016-08-09T18:37:21"/>
    <d v="2016-08-09T18:48:16"/>
    <n v="3225"/>
    <s v="Baldwin at Montgomery "/>
    <n v="40.723658899999997"/>
    <n v="-74.064194299999997"/>
    <n v="3183"/>
    <x v="11"/>
    <n v="40.716246900000002"/>
    <n v="-74.033458800000005"/>
    <n v="24438"/>
    <x v="0"/>
    <m/>
    <m/>
    <m/>
    <m/>
    <n v="1984"/>
    <n v="40"/>
    <m/>
    <n v="1"/>
  </r>
  <r>
    <n v="233"/>
    <n v="3"/>
    <m/>
    <m/>
    <m/>
    <m/>
    <d v="2016-08-09T18:37:29"/>
    <d v="2016-08-09T18:41:23"/>
    <n v="3270"/>
    <s v="Jersey &amp; 6th St       "/>
    <n v="40.725289107811321"/>
    <n v="-74.045571684837341"/>
    <n v="3186"/>
    <x v="5"/>
    <n v="40.71958611647166"/>
    <n v="-74.043117463588715"/>
    <n v="24688"/>
    <x v="0"/>
    <m/>
    <m/>
    <m/>
    <m/>
    <n v="1958"/>
    <n v="66"/>
    <m/>
    <n v="2"/>
  </r>
  <r>
    <n v="533"/>
    <n v="8"/>
    <m/>
    <m/>
    <m/>
    <m/>
    <d v="2016-08-09T18:37:45"/>
    <d v="2016-08-09T18:46:39"/>
    <n v="3214"/>
    <s v="Essex Light Rail      "/>
    <n v="40.712774199999998"/>
    <n v="-74.0364857"/>
    <n v="3211"/>
    <x v="14"/>
    <n v="40.721525149999998"/>
    <n v="-74.046304543000005"/>
    <n v="24501"/>
    <x v="0"/>
    <m/>
    <m/>
    <m/>
    <m/>
    <n v="1989"/>
    <n v="35"/>
    <m/>
    <n v="1"/>
  </r>
  <r>
    <n v="914"/>
    <n v="15"/>
    <m/>
    <m/>
    <m/>
    <m/>
    <d v="2016-08-09T18:37:51"/>
    <d v="2016-08-09T18:53:06"/>
    <n v="3187"/>
    <s v="Warren St             "/>
    <n v="40.721123599999999"/>
    <n v="-74.038050949999999"/>
    <n v="3195"/>
    <x v="3"/>
    <n v="40.730742625306583"/>
    <n v="-74.063783884048462"/>
    <n v="24646"/>
    <x v="0"/>
    <m/>
    <m/>
    <m/>
    <m/>
    <n v="1979"/>
    <n v="45"/>
    <m/>
    <n v="1"/>
  </r>
  <r>
    <n v="288"/>
    <n v="4"/>
    <m/>
    <m/>
    <m/>
    <m/>
    <d v="2016-08-09T18:37:53"/>
    <d v="2016-08-09T18:42:42"/>
    <n v="3195"/>
    <s v="Sip Ave               "/>
    <n v="40.730742625306583"/>
    <n v="-74.063783884048462"/>
    <n v="3201"/>
    <x v="22"/>
    <n v="40.737710999999997"/>
    <n v="-74.066920999999994"/>
    <n v="24718"/>
    <x v="0"/>
    <m/>
    <m/>
    <m/>
    <m/>
    <n v="1962"/>
    <n v="62"/>
    <m/>
    <n v="1"/>
  </r>
  <r>
    <n v="2168"/>
    <n v="36"/>
    <m/>
    <m/>
    <m/>
    <m/>
    <d v="2016-08-09T18:38:30"/>
    <d v="2016-08-09T19:14:39"/>
    <n v="3193"/>
    <s v="Lincoln Park          "/>
    <n v="40.724605099886901"/>
    <n v="-74.078405946493149"/>
    <n v="3193"/>
    <x v="4"/>
    <n v="40.724605099886901"/>
    <n v="-74.078405946493149"/>
    <n v="24569"/>
    <x v="0"/>
    <m/>
    <m/>
    <m/>
    <m/>
    <n v="1968"/>
    <n v="56"/>
    <m/>
    <n v="1"/>
  </r>
  <r>
    <n v="535"/>
    <n v="8"/>
    <m/>
    <m/>
    <m/>
    <m/>
    <d v="2016-08-09T18:40:12"/>
    <d v="2016-08-09T18:49:08"/>
    <n v="3199"/>
    <s v="Newport Pkwy          "/>
    <n v="40.728744800000001"/>
    <n v="-74.032108199999996"/>
    <n v="3185"/>
    <x v="13"/>
    <n v="40.717732499999997"/>
    <n v="-74.043845000000005"/>
    <n v="24638"/>
    <x v="0"/>
    <m/>
    <m/>
    <m/>
    <m/>
    <n v="1980"/>
    <n v="44"/>
    <m/>
    <n v="1"/>
  </r>
  <r>
    <n v="143"/>
    <n v="2"/>
    <m/>
    <m/>
    <m/>
    <m/>
    <d v="2016-08-09T18:40:14"/>
    <d v="2016-08-09T18:42:38"/>
    <n v="3211"/>
    <s v="Newark Ave            "/>
    <n v="40.721525149999998"/>
    <n v="-74.046304543000005"/>
    <n v="3270"/>
    <x v="18"/>
    <n v="40.725289107811321"/>
    <n v="-74.045571684837341"/>
    <n v="26267"/>
    <x v="0"/>
    <m/>
    <m/>
    <m/>
    <m/>
    <n v="1981"/>
    <n v="43"/>
    <m/>
    <n v="1"/>
  </r>
  <r>
    <n v="551"/>
    <n v="9"/>
    <m/>
    <m/>
    <m/>
    <m/>
    <d v="2016-08-09T18:40:32"/>
    <d v="2016-08-09T18:49:44"/>
    <n v="3202"/>
    <s v="Newport PATH          "/>
    <n v="40.727223500000001"/>
    <n v="-74.033758899999995"/>
    <n v="3214"/>
    <x v="19"/>
    <n v="40.712774199999998"/>
    <n v="-74.0364857"/>
    <n v="24606"/>
    <x v="0"/>
    <m/>
    <m/>
    <m/>
    <m/>
    <n v="1982"/>
    <n v="42"/>
    <m/>
    <n v="1"/>
  </r>
  <r>
    <n v="258"/>
    <n v="4"/>
    <m/>
    <m/>
    <m/>
    <m/>
    <d v="2016-08-09T18:40:34"/>
    <d v="2016-08-09T18:44:53"/>
    <n v="3211"/>
    <s v="Newark Ave            "/>
    <n v="40.721525149999998"/>
    <n v="-74.046304543000005"/>
    <n v="3203"/>
    <x v="9"/>
    <n v="40.727595966000003"/>
    <n v="-74.044247311000007"/>
    <n v="26164"/>
    <x v="0"/>
    <m/>
    <m/>
    <m/>
    <m/>
    <n v="1957"/>
    <n v="67"/>
    <m/>
    <n v="1"/>
  </r>
  <r>
    <n v="140"/>
    <n v="2"/>
    <m/>
    <m/>
    <m/>
    <m/>
    <d v="2016-08-09T18:40:56"/>
    <d v="2016-08-09T18:43:17"/>
    <n v="3185"/>
    <s v="City Hall             "/>
    <n v="40.717732499999997"/>
    <n v="-74.043845000000005"/>
    <n v="3276"/>
    <x v="6"/>
    <n v="40.714584035358932"/>
    <n v="-74.042817056179047"/>
    <n v="24581"/>
    <x v="0"/>
    <m/>
    <m/>
    <m/>
    <m/>
    <n v="1983"/>
    <n v="41"/>
    <m/>
    <n v="1"/>
  </r>
  <r>
    <n v="360"/>
    <n v="6"/>
    <m/>
    <m/>
    <m/>
    <m/>
    <d v="2016-08-09T18:41:16"/>
    <d v="2016-08-09T18:47:17"/>
    <n v="3198"/>
    <s v="Heights Elevator      "/>
    <n v="40.748715945380226"/>
    <n v="-74.040443301200867"/>
    <n v="3215"/>
    <x v="36"/>
    <n v="40.746729899999998"/>
    <n v="-74.049250900000004"/>
    <n v="24582"/>
    <x v="0"/>
    <m/>
    <m/>
    <m/>
    <m/>
    <n v="1982"/>
    <n v="42"/>
    <m/>
    <n v="1"/>
  </r>
  <r>
    <n v="177"/>
    <n v="2"/>
    <m/>
    <m/>
    <m/>
    <m/>
    <d v="2016-08-09T18:41:16"/>
    <d v="2016-08-09T18:44:14"/>
    <n v="3198"/>
    <s v="Heights Elevator      "/>
    <n v="40.748715945380226"/>
    <n v="-74.040443301200867"/>
    <n v="3196"/>
    <x v="37"/>
    <n v="40.744318700000001"/>
    <n v="-74.043990899999997"/>
    <n v="24497"/>
    <x v="0"/>
    <m/>
    <m/>
    <m/>
    <m/>
    <n v="1987"/>
    <n v="37"/>
    <m/>
    <n v="2"/>
  </r>
  <r>
    <n v="262"/>
    <n v="4"/>
    <m/>
    <m/>
    <m/>
    <m/>
    <d v="2016-08-09T18:41:43"/>
    <d v="2016-08-09T18:46:05"/>
    <n v="3186"/>
    <s v="Grove St PATH         "/>
    <n v="40.71958611647166"/>
    <n v="-74.043117463588715"/>
    <n v="3278"/>
    <x v="12"/>
    <n v="40.725685483629007"/>
    <n v="-74.048790335655212"/>
    <n v="24688"/>
    <x v="0"/>
    <m/>
    <m/>
    <m/>
    <m/>
    <n v="1983"/>
    <n v="41"/>
    <m/>
    <n v="2"/>
  </r>
  <r>
    <n v="631"/>
    <n v="10"/>
    <m/>
    <m/>
    <m/>
    <m/>
    <d v="2016-08-09T18:41:47"/>
    <d v="2016-08-09T18:52:18"/>
    <n v="3205"/>
    <s v="JC Medical Center     "/>
    <n v="40.716539780991937"/>
    <n v="-74.049637913703904"/>
    <n v="3203"/>
    <x v="9"/>
    <n v="40.727595966000003"/>
    <n v="-74.044247311000007"/>
    <n v="24694"/>
    <x v="0"/>
    <m/>
    <m/>
    <m/>
    <m/>
    <n v="1978"/>
    <n v="46"/>
    <m/>
    <n v="1"/>
  </r>
  <r>
    <n v="350"/>
    <n v="5"/>
    <m/>
    <m/>
    <m/>
    <m/>
    <d v="2016-08-09T18:43:41"/>
    <d v="2016-08-09T18:49:31"/>
    <n v="3195"/>
    <s v="Sip Ave               "/>
    <n v="40.730742625306583"/>
    <n v="-74.063783884048462"/>
    <n v="3201"/>
    <x v="22"/>
    <n v="40.737710999999997"/>
    <n v="-74.066920999999994"/>
    <n v="26250"/>
    <x v="0"/>
    <m/>
    <m/>
    <m/>
    <m/>
    <n v="1972"/>
    <n v="52"/>
    <m/>
    <n v="1"/>
  </r>
  <r>
    <n v="536"/>
    <n v="8"/>
    <m/>
    <m/>
    <m/>
    <m/>
    <d v="2016-08-09T18:43:58"/>
    <d v="2016-08-09T18:52:55"/>
    <n v="3195"/>
    <s v="Sip Ave               "/>
    <n v="40.730742625306583"/>
    <n v="-74.063783884048462"/>
    <n v="3193"/>
    <x v="4"/>
    <n v="40.724605099886901"/>
    <n v="-74.078405946493149"/>
    <n v="26178"/>
    <x v="0"/>
    <m/>
    <m/>
    <m/>
    <m/>
    <n v="1988"/>
    <n v="36"/>
    <m/>
    <n v="1"/>
  </r>
  <r>
    <n v="286"/>
    <n v="4"/>
    <m/>
    <m/>
    <m/>
    <m/>
    <d v="2016-08-09T18:44:11"/>
    <d v="2016-08-09T18:48:58"/>
    <n v="3195"/>
    <s v="Sip Ave               "/>
    <n v="40.730742625306583"/>
    <n v="-74.063783884048462"/>
    <n v="3194"/>
    <x v="20"/>
    <n v="40.725339925355797"/>
    <n v="-74.067622125148773"/>
    <n v="24662"/>
    <x v="0"/>
    <m/>
    <m/>
    <m/>
    <m/>
    <n v="1971"/>
    <n v="53"/>
    <m/>
    <n v="1"/>
  </r>
  <r>
    <n v="64"/>
    <n v="1"/>
    <m/>
    <m/>
    <m/>
    <m/>
    <d v="2016-08-09T18:44:39"/>
    <d v="2016-08-09T18:45:43"/>
    <n v="3211"/>
    <s v="Newark Ave            "/>
    <n v="40.721525149999998"/>
    <n v="-74.046304543000005"/>
    <n v="3272"/>
    <x v="39"/>
    <n v="40.723331586464361"/>
    <n v="-74.045952558517442"/>
    <n v="24559"/>
    <x v="0"/>
    <m/>
    <m/>
    <m/>
    <m/>
    <n v="1979"/>
    <n v="45"/>
    <m/>
    <n v="1"/>
  </r>
  <r>
    <n v="988"/>
    <n v="16"/>
    <m/>
    <m/>
    <m/>
    <m/>
    <d v="2016-08-09T18:45:20"/>
    <d v="2016-08-09T19:01:48"/>
    <n v="3195"/>
    <s v="Sip Ave               "/>
    <n v="40.730742625306583"/>
    <n v="-74.063783884048462"/>
    <n v="3202"/>
    <x v="15"/>
    <n v="40.727223500000001"/>
    <n v="-74.033758899999995"/>
    <n v="26265"/>
    <x v="0"/>
    <m/>
    <m/>
    <m/>
    <m/>
    <n v="1989"/>
    <n v="35"/>
    <m/>
    <n v="1"/>
  </r>
  <r>
    <n v="72"/>
    <n v="1"/>
    <m/>
    <m/>
    <m/>
    <m/>
    <d v="2016-08-09T18:46:26"/>
    <d v="2016-08-09T18:47:39"/>
    <n v="3214"/>
    <s v="Essex Light Rail      "/>
    <n v="40.712774199999998"/>
    <n v="-74.0364857"/>
    <n v="3267"/>
    <x v="33"/>
    <n v="40.712418823756899"/>
    <n v="-74.038525521755219"/>
    <n v="26235"/>
    <x v="0"/>
    <m/>
    <m/>
    <m/>
    <m/>
    <n v="1974"/>
    <n v="50"/>
    <m/>
    <n v="1"/>
  </r>
  <r>
    <n v="399"/>
    <n v="6"/>
    <m/>
    <m/>
    <m/>
    <m/>
    <d v="2016-08-09T18:46:34"/>
    <d v="2016-08-09T18:53:13"/>
    <n v="3206"/>
    <s v="Hilltop               "/>
    <n v="40.7311689"/>
    <n v="-74.057573599999998"/>
    <n v="3212"/>
    <x v="40"/>
    <n v="40.734785817999999"/>
    <n v="-74.050443635999997"/>
    <n v="24498"/>
    <x v="0"/>
    <m/>
    <m/>
    <m/>
    <m/>
    <n v="1973"/>
    <n v="51"/>
    <m/>
    <n v="0"/>
  </r>
  <r>
    <n v="916"/>
    <n v="15"/>
    <m/>
    <m/>
    <m/>
    <m/>
    <d v="2016-08-09T18:47:00"/>
    <d v="2016-08-09T19:02:16"/>
    <n v="3220"/>
    <s v="5 Corners Library     "/>
    <n v="40.734961020009514"/>
    <n v="-74.059503078460693"/>
    <n v="3202"/>
    <x v="15"/>
    <n v="40.727223500000001"/>
    <n v="-74.033758899999995"/>
    <n v="24643"/>
    <x v="0"/>
    <m/>
    <m/>
    <m/>
    <m/>
    <n v="1981"/>
    <n v="43"/>
    <m/>
    <n v="1"/>
  </r>
  <r>
    <n v="183"/>
    <n v="3"/>
    <m/>
    <m/>
    <m/>
    <m/>
    <d v="2016-08-09T18:47:23"/>
    <d v="2016-08-09T18:50:26"/>
    <n v="3185"/>
    <s v="City Hall             "/>
    <n v="40.717732499999997"/>
    <n v="-74.043845000000005"/>
    <n v="3276"/>
    <x v="6"/>
    <n v="40.714584035358932"/>
    <n v="-74.042817056179047"/>
    <n v="26222"/>
    <x v="0"/>
    <m/>
    <m/>
    <m/>
    <m/>
    <n v="1972"/>
    <n v="52"/>
    <m/>
    <n v="2"/>
  </r>
  <r>
    <n v="143"/>
    <n v="2"/>
    <m/>
    <m/>
    <m/>
    <m/>
    <d v="2016-08-09T18:47:30"/>
    <d v="2016-08-09T18:49:53"/>
    <n v="3211"/>
    <s v="Newark Ave            "/>
    <n v="40.721525149999998"/>
    <n v="-74.046304543000005"/>
    <n v="3209"/>
    <x v="28"/>
    <n v="40.724176499999999"/>
    <n v="-74.050656399999994"/>
    <n v="24501"/>
    <x v="0"/>
    <m/>
    <m/>
    <m/>
    <m/>
    <n v="1986"/>
    <n v="38"/>
    <m/>
    <n v="1"/>
  </r>
  <r>
    <n v="151"/>
    <n v="2"/>
    <m/>
    <m/>
    <m/>
    <m/>
    <d v="2016-08-09T18:47:48"/>
    <d v="2016-08-09T18:50:20"/>
    <n v="3272"/>
    <s v="Jersey &amp; 3rd          "/>
    <n v="40.723331586464361"/>
    <n v="-74.045952558517442"/>
    <n v="3278"/>
    <x v="12"/>
    <n v="40.725685483629007"/>
    <n v="-74.048790335655212"/>
    <n v="24559"/>
    <x v="0"/>
    <m/>
    <m/>
    <m/>
    <m/>
    <n v="1979"/>
    <n v="45"/>
    <m/>
    <n v="1"/>
  </r>
  <r>
    <n v="249"/>
    <n v="4"/>
    <m/>
    <m/>
    <m/>
    <m/>
    <d v="2016-08-09T18:47:51"/>
    <d v="2016-08-09T18:52:01"/>
    <n v="3202"/>
    <s v="Newport PATH          "/>
    <n v="40.727223500000001"/>
    <n v="-74.033758899999995"/>
    <n v="3203"/>
    <x v="9"/>
    <n v="40.727595966000003"/>
    <n v="-74.044247311000007"/>
    <n v="24534"/>
    <x v="0"/>
    <m/>
    <m/>
    <m/>
    <m/>
    <n v="1984"/>
    <n v="40"/>
    <m/>
    <n v="2"/>
  </r>
  <r>
    <n v="458"/>
    <n v="7"/>
    <m/>
    <m/>
    <m/>
    <m/>
    <d v="2016-08-09T18:48:06"/>
    <d v="2016-08-09T18:55:45"/>
    <n v="3211"/>
    <s v="Newark Ave            "/>
    <n v="40.721525149999998"/>
    <n v="-74.046304543000005"/>
    <n v="3203"/>
    <x v="9"/>
    <n v="40.727595966000003"/>
    <n v="-74.044247311000007"/>
    <n v="26281"/>
    <x v="0"/>
    <m/>
    <m/>
    <m/>
    <m/>
    <n v="1977"/>
    <n v="47"/>
    <m/>
    <n v="1"/>
  </r>
  <r>
    <n v="255"/>
    <n v="4"/>
    <m/>
    <m/>
    <m/>
    <m/>
    <d v="2016-08-09T18:48:34"/>
    <d v="2016-08-09T18:52:49"/>
    <n v="3195"/>
    <s v="Sip Ave               "/>
    <n v="40.730742625306583"/>
    <n v="-74.063783884048462"/>
    <n v="3194"/>
    <x v="20"/>
    <n v="40.725339925355797"/>
    <n v="-74.067622125148773"/>
    <n v="26290"/>
    <x v="0"/>
    <m/>
    <m/>
    <m/>
    <m/>
    <n v="1979"/>
    <n v="45"/>
    <m/>
    <n v="1"/>
  </r>
  <r>
    <n v="383"/>
    <n v="6"/>
    <m/>
    <m/>
    <m/>
    <m/>
    <d v="2016-08-09T18:48:49"/>
    <d v="2016-08-09T18:55:12"/>
    <n v="3195"/>
    <s v="Sip Ave               "/>
    <n v="40.730742625306583"/>
    <n v="-74.063783884048462"/>
    <n v="3207"/>
    <x v="32"/>
    <n v="40.737603700000001"/>
    <n v="-74.052478300000004"/>
    <n v="24626"/>
    <x v="0"/>
    <m/>
    <m/>
    <m/>
    <m/>
    <n v="1980"/>
    <n v="44"/>
    <m/>
    <n v="1"/>
  </r>
  <r>
    <n v="1179"/>
    <n v="19"/>
    <m/>
    <m/>
    <m/>
    <m/>
    <d v="2016-08-09T18:48:55"/>
    <d v="2016-08-09T19:08:34"/>
    <n v="3199"/>
    <s v="Newport Pkwy          "/>
    <n v="40.728744800000001"/>
    <n v="-74.032108199999996"/>
    <n v="3185"/>
    <x v="13"/>
    <n v="40.717732499999997"/>
    <n v="-74.043845000000005"/>
    <n v="24609"/>
    <x v="0"/>
    <m/>
    <m/>
    <m/>
    <m/>
    <n v="1988"/>
    <n v="36"/>
    <m/>
    <n v="1"/>
  </r>
  <r>
    <n v="3003"/>
    <n v="50"/>
    <m/>
    <m/>
    <m/>
    <m/>
    <d v="2016-08-09T18:49:10"/>
    <d v="2016-08-09T19:39:14"/>
    <n v="3192"/>
    <s v="Liberty Light Rail    "/>
    <n v="40.711242300000002"/>
    <n v="-74.055701299999996"/>
    <n v="3185"/>
    <x v="13"/>
    <n v="40.717732499999997"/>
    <n v="-74.043845000000005"/>
    <n v="26217"/>
    <x v="0"/>
    <m/>
    <m/>
    <m/>
    <m/>
    <n v="1976"/>
    <n v="48"/>
    <m/>
    <n v="2"/>
  </r>
  <r>
    <n v="233"/>
    <n v="3"/>
    <m/>
    <m/>
    <m/>
    <m/>
    <d v="2016-08-09T18:49:19"/>
    <d v="2016-08-09T18:53:13"/>
    <n v="3183"/>
    <s v="Exchange Place        "/>
    <n v="40.716246900000002"/>
    <n v="-74.033458800000005"/>
    <n v="3185"/>
    <x v="13"/>
    <n v="40.717732499999997"/>
    <n v="-74.043845000000005"/>
    <n v="24438"/>
    <x v="0"/>
    <m/>
    <m/>
    <m/>
    <m/>
    <n v="1982"/>
    <n v="42"/>
    <m/>
    <n v="2"/>
  </r>
  <r>
    <n v="913"/>
    <n v="15"/>
    <m/>
    <m/>
    <m/>
    <m/>
    <d v="2016-08-09T18:49:33"/>
    <d v="2016-08-09T19:04:47"/>
    <n v="3183"/>
    <s v="Exchange Place        "/>
    <n v="40.716246900000002"/>
    <n v="-74.033458800000005"/>
    <n v="3209"/>
    <x v="28"/>
    <n v="40.724176499999999"/>
    <n v="-74.050656399999994"/>
    <n v="26161"/>
    <x v="0"/>
    <m/>
    <m/>
    <m/>
    <m/>
    <n v="1944"/>
    <n v="80"/>
    <m/>
    <n v="2"/>
  </r>
  <r>
    <n v="510"/>
    <n v="8"/>
    <m/>
    <m/>
    <m/>
    <m/>
    <d v="2016-08-09T18:49:40"/>
    <d v="2016-08-09T18:58:10"/>
    <n v="3183"/>
    <s v="Exchange Place        "/>
    <n v="40.716246900000002"/>
    <n v="-74.033458800000005"/>
    <n v="3199"/>
    <x v="21"/>
    <n v="40.728744800000001"/>
    <n v="-74.032108199999996"/>
    <n v="26157"/>
    <x v="0"/>
    <m/>
    <m/>
    <m/>
    <m/>
    <n v="1984"/>
    <n v="40"/>
    <m/>
    <n v="1"/>
  </r>
  <r>
    <n v="345"/>
    <n v="5"/>
    <m/>
    <m/>
    <m/>
    <m/>
    <d v="2016-08-09T18:51:02"/>
    <d v="2016-08-09T18:56:48"/>
    <n v="3183"/>
    <s v="Exchange Place        "/>
    <n v="40.716246900000002"/>
    <n v="-74.033458800000005"/>
    <n v="3187"/>
    <x v="16"/>
    <n v="40.721123599999999"/>
    <n v="-74.038050949999999"/>
    <n v="26318"/>
    <x v="0"/>
    <m/>
    <m/>
    <m/>
    <m/>
    <n v="1989"/>
    <n v="35"/>
    <m/>
    <n v="2"/>
  </r>
  <r>
    <n v="919"/>
    <n v="15"/>
    <m/>
    <m/>
    <m/>
    <m/>
    <d v="2016-08-09T18:53:40"/>
    <d v="2016-08-09T19:09:00"/>
    <n v="3275"/>
    <s v="Columbus Drive        "/>
    <n v="40.718355198232139"/>
    <n v="-74.038914442062378"/>
    <n v="3203"/>
    <x v="9"/>
    <n v="40.727595966000003"/>
    <n v="-74.044247311000007"/>
    <n v="24701"/>
    <x v="0"/>
    <m/>
    <m/>
    <m/>
    <m/>
    <n v="1976"/>
    <n v="48"/>
    <m/>
    <n v="1"/>
  </r>
  <r>
    <n v="663"/>
    <n v="11"/>
    <m/>
    <m/>
    <m/>
    <m/>
    <d v="2016-08-09T18:53:44"/>
    <d v="2016-08-09T19:04:47"/>
    <n v="3185"/>
    <s v="City Hall             "/>
    <n v="40.717732499999997"/>
    <n v="-74.043845000000005"/>
    <n v="3192"/>
    <x v="10"/>
    <n v="40.711242300000002"/>
    <n v="-74.055701299999996"/>
    <n v="24401"/>
    <x v="0"/>
    <m/>
    <m/>
    <m/>
    <m/>
    <n v="1978"/>
    <n v="46"/>
    <m/>
    <n v="2"/>
  </r>
  <r>
    <n v="580"/>
    <n v="9"/>
    <m/>
    <m/>
    <m/>
    <m/>
    <d v="2016-08-09T18:53:52"/>
    <d v="2016-08-09T19:03:33"/>
    <n v="3202"/>
    <s v="Newport PATH          "/>
    <n v="40.727223500000001"/>
    <n v="-74.033758899999995"/>
    <n v="3184"/>
    <x v="8"/>
    <n v="40.7141454"/>
    <n v="-74.033551900000006"/>
    <n v="24722"/>
    <x v="0"/>
    <m/>
    <m/>
    <m/>
    <m/>
    <n v="1985"/>
    <n v="39"/>
    <m/>
    <n v="1"/>
  </r>
  <r>
    <n v="260"/>
    <n v="4"/>
    <m/>
    <m/>
    <m/>
    <m/>
    <d v="2016-08-09T18:54:12"/>
    <d v="2016-08-09T18:58:33"/>
    <n v="3206"/>
    <s v="Hilltop               "/>
    <n v="40.7311689"/>
    <n v="-74.057573599999998"/>
    <n v="3212"/>
    <x v="40"/>
    <n v="40.734785817999999"/>
    <n v="-74.050443635999997"/>
    <n v="24503"/>
    <x v="0"/>
    <m/>
    <m/>
    <m/>
    <m/>
    <n v="1985"/>
    <n v="39"/>
    <m/>
    <n v="1"/>
  </r>
  <r>
    <n v="673"/>
    <n v="11"/>
    <m/>
    <m/>
    <m/>
    <m/>
    <d v="2016-08-09T18:54:21"/>
    <d v="2016-08-09T19:05:34"/>
    <n v="3183"/>
    <s v="Exchange Place        "/>
    <n v="40.716246900000002"/>
    <n v="-74.033458800000005"/>
    <n v="3203"/>
    <x v="9"/>
    <n v="40.727595966000003"/>
    <n v="-74.044247311000007"/>
    <n v="26245"/>
    <x v="0"/>
    <m/>
    <m/>
    <m/>
    <m/>
    <n v="1977"/>
    <n v="47"/>
    <m/>
    <n v="1"/>
  </r>
  <r>
    <n v="913"/>
    <n v="15"/>
    <m/>
    <m/>
    <m/>
    <m/>
    <d v="2016-08-09T18:54:57"/>
    <d v="2016-08-09T19:10:11"/>
    <n v="3214"/>
    <s v="Essex Light Rail      "/>
    <n v="40.712774199999998"/>
    <n v="-74.0364857"/>
    <n v="3209"/>
    <x v="28"/>
    <n v="40.724176499999999"/>
    <n v="-74.050656399999994"/>
    <n v="24418"/>
    <x v="0"/>
    <m/>
    <m/>
    <m/>
    <m/>
    <n v="1984"/>
    <n v="40"/>
    <m/>
    <n v="2"/>
  </r>
  <r>
    <n v="263"/>
    <n v="4"/>
    <m/>
    <m/>
    <m/>
    <m/>
    <d v="2016-08-09T18:55:01"/>
    <d v="2016-08-09T18:59:24"/>
    <n v="3183"/>
    <s v="Exchange Place        "/>
    <n v="40.716246900000002"/>
    <n v="-74.033458800000005"/>
    <n v="3187"/>
    <x v="16"/>
    <n v="40.721123599999999"/>
    <n v="-74.038050949999999"/>
    <n v="26307"/>
    <x v="0"/>
    <m/>
    <m/>
    <m/>
    <m/>
    <n v="1979"/>
    <n v="45"/>
    <m/>
    <n v="1"/>
  </r>
  <r>
    <n v="1354"/>
    <n v="22"/>
    <m/>
    <m/>
    <m/>
    <m/>
    <d v="2016-08-09T18:55:12"/>
    <d v="2016-08-09T19:17:47"/>
    <n v="3183"/>
    <s v="Exchange Place        "/>
    <n v="40.716246900000002"/>
    <n v="-74.033458800000005"/>
    <n v="3210"/>
    <x v="27"/>
    <n v="40.742677141000001"/>
    <n v="-74.051788633000001"/>
    <n v="26257"/>
    <x v="0"/>
    <m/>
    <m/>
    <m/>
    <m/>
    <n v="1976"/>
    <n v="48"/>
    <m/>
    <n v="1"/>
  </r>
  <r>
    <n v="407"/>
    <n v="6"/>
    <m/>
    <m/>
    <m/>
    <m/>
    <d v="2016-08-09T18:55:25"/>
    <d v="2016-08-09T19:02:13"/>
    <n v="3185"/>
    <s v="City Hall             "/>
    <n v="40.717732499999997"/>
    <n v="-74.043845000000005"/>
    <n v="3192"/>
    <x v="10"/>
    <n v="40.711242300000002"/>
    <n v="-74.055701299999996"/>
    <n v="24673"/>
    <x v="0"/>
    <m/>
    <m/>
    <m/>
    <m/>
    <n v="1989"/>
    <n v="35"/>
    <m/>
    <n v="1"/>
  </r>
  <r>
    <n v="793"/>
    <n v="13"/>
    <m/>
    <m/>
    <m/>
    <m/>
    <d v="2016-08-09T18:55:30"/>
    <d v="2016-08-09T19:08:44"/>
    <n v="3214"/>
    <s v="Essex Light Rail      "/>
    <n v="40.712774199999998"/>
    <n v="-74.0364857"/>
    <n v="3199"/>
    <x v="21"/>
    <n v="40.728744800000001"/>
    <n v="-74.032108199999996"/>
    <n v="26239"/>
    <x v="0"/>
    <m/>
    <m/>
    <m/>
    <m/>
    <n v="1959"/>
    <n v="65"/>
    <m/>
    <n v="1"/>
  </r>
  <r>
    <n v="295"/>
    <n v="4"/>
    <m/>
    <m/>
    <m/>
    <m/>
    <d v="2016-08-09T18:56:20"/>
    <d v="2016-08-09T19:01:16"/>
    <n v="3183"/>
    <s v="Exchange Place        "/>
    <n v="40.716246900000002"/>
    <n v="-74.033458800000005"/>
    <n v="3276"/>
    <x v="6"/>
    <n v="40.714584035358932"/>
    <n v="-74.042817056179047"/>
    <n v="26156"/>
    <x v="0"/>
    <m/>
    <m/>
    <m/>
    <m/>
    <n v="1982"/>
    <n v="42"/>
    <m/>
    <n v="1"/>
  </r>
  <r>
    <n v="246"/>
    <n v="4"/>
    <m/>
    <m/>
    <m/>
    <m/>
    <d v="2016-08-09T18:57:16"/>
    <d v="2016-08-09T19:01:22"/>
    <n v="3211"/>
    <s v="Newark Ave            "/>
    <n v="40.721525149999998"/>
    <n v="-74.046304543000005"/>
    <n v="3203"/>
    <x v="9"/>
    <n v="40.727595966000003"/>
    <n v="-74.044247311000007"/>
    <n v="24391"/>
    <x v="0"/>
    <m/>
    <m/>
    <m/>
    <m/>
    <n v="1982"/>
    <n v="42"/>
    <m/>
    <n v="1"/>
  </r>
  <r>
    <n v="617"/>
    <n v="10"/>
    <m/>
    <m/>
    <m/>
    <m/>
    <d v="2016-08-09T18:58:15"/>
    <d v="2016-08-09T19:08:33"/>
    <n v="3199"/>
    <s v="Newport Pkwy          "/>
    <n v="40.728744800000001"/>
    <n v="-74.032108199999996"/>
    <n v="3196"/>
    <x v="37"/>
    <n v="40.744318700000001"/>
    <n v="-74.043990899999997"/>
    <n v="26315"/>
    <x v="0"/>
    <m/>
    <m/>
    <m/>
    <m/>
    <n v="1970"/>
    <n v="54"/>
    <m/>
    <n v="1"/>
  </r>
  <r>
    <n v="613"/>
    <n v="10"/>
    <m/>
    <m/>
    <m/>
    <m/>
    <d v="2016-08-09T18:58:18"/>
    <d v="2016-08-09T19:08:31"/>
    <n v="3199"/>
    <s v="Newport Pkwy          "/>
    <n v="40.728744800000001"/>
    <n v="-74.032108199999996"/>
    <n v="3213"/>
    <x v="7"/>
    <n v="40.718488919999999"/>
    <n v="-74.047726624999996"/>
    <n v="24674"/>
    <x v="0"/>
    <m/>
    <m/>
    <m/>
    <m/>
    <n v="1969"/>
    <n v="55"/>
    <m/>
    <n v="1"/>
  </r>
  <r>
    <n v="676"/>
    <n v="11"/>
    <m/>
    <m/>
    <m/>
    <m/>
    <d v="2016-08-09T18:58:29"/>
    <d v="2016-08-09T19:09:46"/>
    <n v="3183"/>
    <s v="Exchange Place        "/>
    <n v="40.716246900000002"/>
    <n v="-74.033458800000005"/>
    <n v="3203"/>
    <x v="9"/>
    <n v="40.727595966000003"/>
    <n v="-74.044247311000007"/>
    <n v="26163"/>
    <x v="0"/>
    <m/>
    <m/>
    <m/>
    <m/>
    <n v="1987"/>
    <n v="37"/>
    <m/>
    <n v="1"/>
  </r>
  <r>
    <n v="100"/>
    <n v="1"/>
    <m/>
    <m/>
    <m/>
    <m/>
    <d v="2016-08-09T18:59:12"/>
    <d v="2016-08-09T19:00:53"/>
    <n v="3187"/>
    <s v="Warren St             "/>
    <n v="40.721123599999999"/>
    <n v="-74.038050949999999"/>
    <n v="3275"/>
    <x v="17"/>
    <n v="40.718355198232139"/>
    <n v="-74.038914442062378"/>
    <n v="26172"/>
    <x v="0"/>
    <m/>
    <m/>
    <m/>
    <m/>
    <n v="1966"/>
    <n v="58"/>
    <m/>
    <n v="1"/>
  </r>
  <r>
    <n v="553"/>
    <n v="9"/>
    <m/>
    <m/>
    <m/>
    <m/>
    <d v="2016-08-09T18:59:12"/>
    <d v="2016-08-09T19:08:26"/>
    <n v="3195"/>
    <s v="Sip Ave               "/>
    <n v="40.730742625306583"/>
    <n v="-74.063783884048462"/>
    <n v="3193"/>
    <x v="4"/>
    <n v="40.724605099886901"/>
    <n v="-74.078405946493149"/>
    <n v="24646"/>
    <x v="0"/>
    <m/>
    <m/>
    <m/>
    <m/>
    <n v="1991"/>
    <n v="33"/>
    <m/>
    <n v="2"/>
  </r>
  <r>
    <n v="221"/>
    <n v="3"/>
    <m/>
    <m/>
    <m/>
    <m/>
    <d v="2016-08-09T18:59:31"/>
    <d v="2016-08-09T19:03:13"/>
    <n v="3211"/>
    <s v="Newark Ave            "/>
    <n v="40.721525149999998"/>
    <n v="-74.046304543000005"/>
    <n v="3203"/>
    <x v="9"/>
    <n v="40.727595966000003"/>
    <n v="-74.044247311000007"/>
    <n v="24655"/>
    <x v="0"/>
    <m/>
    <m/>
    <m/>
    <m/>
    <n v="1962"/>
    <n v="62"/>
    <m/>
    <n v="1"/>
  </r>
  <r>
    <n v="365"/>
    <n v="6"/>
    <m/>
    <m/>
    <m/>
    <m/>
    <d v="2016-08-09T18:59:52"/>
    <d v="2016-08-09T19:05:57"/>
    <n v="3195"/>
    <s v="Sip Ave               "/>
    <n v="40.730742625306583"/>
    <n v="-74.063783884048462"/>
    <n v="3225"/>
    <x v="38"/>
    <n v="40.723658899999997"/>
    <n v="-74.064194299999997"/>
    <n v="26296"/>
    <x v="1"/>
    <m/>
    <m/>
    <m/>
    <m/>
    <m/>
    <s v=""/>
    <m/>
    <n v="0"/>
  </r>
  <r>
    <n v="767"/>
    <n v="12"/>
    <m/>
    <m/>
    <m/>
    <m/>
    <d v="2016-08-09T19:00:17"/>
    <d v="2016-08-09T19:13:04"/>
    <n v="3195"/>
    <s v="Sip Ave               "/>
    <n v="40.730742625306583"/>
    <n v="-74.063783884048462"/>
    <n v="3210"/>
    <x v="27"/>
    <n v="40.742677141000001"/>
    <n v="-74.051788633000001"/>
    <n v="26183"/>
    <x v="0"/>
    <m/>
    <m/>
    <m/>
    <m/>
    <n v="1975"/>
    <n v="49"/>
    <m/>
    <n v="1"/>
  </r>
  <r>
    <n v="358"/>
    <n v="5"/>
    <m/>
    <m/>
    <m/>
    <m/>
    <d v="2016-08-09T19:00:23"/>
    <d v="2016-08-09T19:06:22"/>
    <n v="3199"/>
    <s v="Newport Pkwy          "/>
    <n v="40.728744800000001"/>
    <n v="-74.032108199999996"/>
    <n v="3187"/>
    <x v="16"/>
    <n v="40.721123599999999"/>
    <n v="-74.038050949999999"/>
    <n v="26186"/>
    <x v="0"/>
    <m/>
    <m/>
    <m/>
    <m/>
    <n v="1976"/>
    <n v="48"/>
    <m/>
    <n v="1"/>
  </r>
  <r>
    <n v="767"/>
    <n v="12"/>
    <m/>
    <m/>
    <m/>
    <m/>
    <d v="2016-08-09T19:00:29"/>
    <d v="2016-08-09T19:13:16"/>
    <n v="3195"/>
    <s v="Sip Ave               "/>
    <n v="40.730742625306583"/>
    <n v="-74.063783884048462"/>
    <n v="3210"/>
    <x v="27"/>
    <n v="40.742677141000001"/>
    <n v="-74.051788633000001"/>
    <n v="26201"/>
    <x v="0"/>
    <m/>
    <m/>
    <m/>
    <m/>
    <n v="1964"/>
    <n v="60"/>
    <m/>
    <n v="2"/>
  </r>
  <r>
    <n v="140"/>
    <n v="2"/>
    <m/>
    <m/>
    <m/>
    <m/>
    <d v="2016-08-09T19:00:43"/>
    <d v="2016-08-09T19:03:04"/>
    <n v="3185"/>
    <s v="City Hall             "/>
    <n v="40.717732499999997"/>
    <n v="-74.043845000000005"/>
    <n v="3276"/>
    <x v="6"/>
    <n v="40.714584035358932"/>
    <n v="-74.042817056179047"/>
    <n v="24590"/>
    <x v="0"/>
    <m/>
    <m/>
    <m/>
    <m/>
    <n v="1980"/>
    <n v="44"/>
    <m/>
    <n v="1"/>
  </r>
  <r>
    <n v="413"/>
    <n v="6"/>
    <m/>
    <m/>
    <m/>
    <m/>
    <d v="2016-08-09T19:01:58"/>
    <d v="2016-08-09T19:08:52"/>
    <n v="3187"/>
    <s v="Warren St             "/>
    <n v="40.721123599999999"/>
    <n v="-74.038050949999999"/>
    <n v="3199"/>
    <x v="21"/>
    <n v="40.728744800000001"/>
    <n v="-74.032108199999996"/>
    <n v="26278"/>
    <x v="0"/>
    <m/>
    <m/>
    <m/>
    <m/>
    <n v="1992"/>
    <n v="32"/>
    <m/>
    <n v="2"/>
  </r>
  <r>
    <n v="249"/>
    <n v="4"/>
    <m/>
    <m/>
    <m/>
    <m/>
    <d v="2016-08-09T19:03:53"/>
    <d v="2016-08-09T19:08:03"/>
    <n v="3185"/>
    <s v="City Hall             "/>
    <n v="40.717732499999997"/>
    <n v="-74.043845000000005"/>
    <n v="3267"/>
    <x v="33"/>
    <n v="40.712418823756899"/>
    <n v="-74.038525521755219"/>
    <n v="24510"/>
    <x v="0"/>
    <m/>
    <m/>
    <m/>
    <m/>
    <n v="1976"/>
    <n v="48"/>
    <m/>
    <n v="1"/>
  </r>
  <r>
    <n v="1072"/>
    <n v="17"/>
    <m/>
    <m/>
    <m/>
    <m/>
    <d v="2016-08-09T19:05:07"/>
    <d v="2016-08-09T19:23:00"/>
    <n v="3214"/>
    <s v="Essex Light Rail      "/>
    <n v="40.712774199999998"/>
    <n v="-74.0364857"/>
    <n v="3272"/>
    <x v="39"/>
    <n v="40.723331586464361"/>
    <n v="-74.045952558517442"/>
    <n v="24606"/>
    <x v="0"/>
    <m/>
    <m/>
    <m/>
    <m/>
    <n v="1980"/>
    <n v="44"/>
    <m/>
    <n v="2"/>
  </r>
  <r>
    <n v="1091"/>
    <n v="18"/>
    <m/>
    <m/>
    <m/>
    <m/>
    <d v="2016-08-09T19:06:05"/>
    <d v="2016-08-09T19:24:17"/>
    <n v="3202"/>
    <s v="Newport PATH          "/>
    <n v="40.727223500000001"/>
    <n v="-74.033758899999995"/>
    <n v="3198"/>
    <x v="41"/>
    <n v="40.748715945380226"/>
    <n v="-74.040443301200867"/>
    <n v="24643"/>
    <x v="0"/>
    <m/>
    <m/>
    <m/>
    <m/>
    <n v="1951"/>
    <n v="73"/>
    <m/>
    <n v="1"/>
  </r>
  <r>
    <n v="1550"/>
    <n v="25"/>
    <m/>
    <m/>
    <m/>
    <m/>
    <d v="2016-08-09T19:06:08"/>
    <d v="2016-08-09T19:31:59"/>
    <n v="3203"/>
    <s v="Hamilton Park         "/>
    <n v="40.727595966000003"/>
    <n v="-74.044247311000007"/>
    <n v="3203"/>
    <x v="9"/>
    <n v="40.727595966000003"/>
    <n v="-74.044247311000007"/>
    <n v="24627"/>
    <x v="0"/>
    <m/>
    <m/>
    <m/>
    <m/>
    <n v="1975"/>
    <n v="49"/>
    <m/>
    <n v="1"/>
  </r>
  <r>
    <n v="702"/>
    <n v="11"/>
    <m/>
    <m/>
    <m/>
    <m/>
    <d v="2016-08-09T19:06:37"/>
    <d v="2016-08-09T19:18:20"/>
    <n v="3202"/>
    <s v="Newport PATH          "/>
    <n v="40.727223500000001"/>
    <n v="-74.033758899999995"/>
    <n v="3211"/>
    <x v="14"/>
    <n v="40.721525149999998"/>
    <n v="-74.046304543000005"/>
    <n v="26260"/>
    <x v="0"/>
    <m/>
    <m/>
    <m/>
    <m/>
    <n v="1981"/>
    <n v="43"/>
    <m/>
    <n v="1"/>
  </r>
  <r>
    <n v="828"/>
    <n v="13"/>
    <m/>
    <m/>
    <m/>
    <m/>
    <d v="2016-08-09T19:07:48"/>
    <d v="2016-08-09T19:21:36"/>
    <n v="3206"/>
    <s v="Hilltop               "/>
    <n v="40.7311689"/>
    <n v="-74.057573599999998"/>
    <n v="3211"/>
    <x v="14"/>
    <n v="40.721525149999998"/>
    <n v="-74.046304543000005"/>
    <n v="26293"/>
    <x v="0"/>
    <m/>
    <m/>
    <m/>
    <m/>
    <n v="1965"/>
    <n v="59"/>
    <m/>
    <n v="1"/>
  </r>
  <r>
    <n v="1246"/>
    <n v="20"/>
    <m/>
    <m/>
    <m/>
    <m/>
    <d v="2016-08-09T19:08:11"/>
    <d v="2016-08-09T19:28:58"/>
    <n v="3199"/>
    <s v="Newport Pkwy          "/>
    <n v="40.728744800000001"/>
    <n v="-74.032108199999996"/>
    <n v="3199"/>
    <x v="21"/>
    <n v="40.728744800000001"/>
    <n v="-74.032108199999996"/>
    <n v="26200"/>
    <x v="1"/>
    <m/>
    <m/>
    <m/>
    <m/>
    <m/>
    <s v=""/>
    <m/>
    <n v="0"/>
  </r>
  <r>
    <n v="1765"/>
    <n v="29"/>
    <m/>
    <m/>
    <m/>
    <m/>
    <d v="2016-08-09T19:09:57"/>
    <d v="2016-08-09T19:39:22"/>
    <n v="3214"/>
    <s v="Essex Light Rail      "/>
    <n v="40.712774199999998"/>
    <n v="-74.0364857"/>
    <n v="3201"/>
    <x v="22"/>
    <n v="40.737710999999997"/>
    <n v="-74.066920999999994"/>
    <n v="24712"/>
    <x v="0"/>
    <m/>
    <m/>
    <m/>
    <m/>
    <n v="1981"/>
    <n v="43"/>
    <m/>
    <n v="1"/>
  </r>
  <r>
    <n v="249"/>
    <n v="4"/>
    <m/>
    <m/>
    <m/>
    <m/>
    <d v="2016-08-09T19:09:59"/>
    <d v="2016-08-09T19:14:08"/>
    <n v="3206"/>
    <s v="Hilltop               "/>
    <n v="40.7311689"/>
    <n v="-74.057573599999998"/>
    <n v="3203"/>
    <x v="9"/>
    <n v="40.727595966000003"/>
    <n v="-74.044247311000007"/>
    <n v="26185"/>
    <x v="0"/>
    <m/>
    <m/>
    <m/>
    <m/>
    <n v="1981"/>
    <n v="43"/>
    <m/>
    <n v="2"/>
  </r>
  <r>
    <n v="534"/>
    <n v="8"/>
    <m/>
    <m/>
    <m/>
    <m/>
    <d v="2016-08-09T19:09:59"/>
    <d v="2016-08-09T19:18:53"/>
    <n v="3214"/>
    <s v="Essex Light Rail      "/>
    <n v="40.712774199999998"/>
    <n v="-74.0364857"/>
    <n v="3186"/>
    <x v="5"/>
    <n v="40.71958611647166"/>
    <n v="-74.043117463588715"/>
    <n v="24475"/>
    <x v="0"/>
    <m/>
    <m/>
    <m/>
    <m/>
    <n v="1982"/>
    <n v="42"/>
    <m/>
    <n v="1"/>
  </r>
  <r>
    <n v="244"/>
    <n v="4"/>
    <m/>
    <m/>
    <m/>
    <m/>
    <d v="2016-08-09T19:10:19"/>
    <d v="2016-08-09T19:14:23"/>
    <n v="3186"/>
    <s v="Grove St PATH         "/>
    <n v="40.71958611647166"/>
    <n v="-74.043117463588715"/>
    <n v="3203"/>
    <x v="9"/>
    <n v="40.727595966000003"/>
    <n v="-74.044247311000007"/>
    <n v="26168"/>
    <x v="0"/>
    <m/>
    <m/>
    <m/>
    <m/>
    <n v="1983"/>
    <n v="41"/>
    <m/>
    <n v="1"/>
  </r>
  <r>
    <n v="483"/>
    <n v="8"/>
    <m/>
    <m/>
    <m/>
    <m/>
    <d v="2016-08-09T19:10:49"/>
    <d v="2016-08-09T19:18:52"/>
    <n v="3214"/>
    <s v="Essex Light Rail      "/>
    <n v="40.712774199999998"/>
    <n v="-74.0364857"/>
    <n v="3186"/>
    <x v="5"/>
    <n v="40.71958611647166"/>
    <n v="-74.043117463588715"/>
    <n v="26204"/>
    <x v="0"/>
    <m/>
    <m/>
    <m/>
    <m/>
    <n v="1981"/>
    <n v="43"/>
    <m/>
    <n v="2"/>
  </r>
  <r>
    <n v="263"/>
    <n v="4"/>
    <m/>
    <m/>
    <m/>
    <m/>
    <d v="2016-08-09T19:11:15"/>
    <d v="2016-08-09T19:15:38"/>
    <n v="3185"/>
    <s v="City Hall             "/>
    <n v="40.717732499999997"/>
    <n v="-74.043845000000005"/>
    <n v="3276"/>
    <x v="6"/>
    <n v="40.714584035358932"/>
    <n v="-74.042817056179047"/>
    <n v="24670"/>
    <x v="0"/>
    <m/>
    <m/>
    <m/>
    <m/>
    <n v="1989"/>
    <n v="35"/>
    <m/>
    <n v="2"/>
  </r>
  <r>
    <n v="498"/>
    <n v="8"/>
    <m/>
    <m/>
    <m/>
    <m/>
    <d v="2016-08-09T19:12:06"/>
    <d v="2016-08-09T19:20:24"/>
    <n v="3199"/>
    <s v="Newport Pkwy          "/>
    <n v="40.728744800000001"/>
    <n v="-74.032108199999996"/>
    <n v="3203"/>
    <x v="9"/>
    <n v="40.727595966000003"/>
    <n v="-74.044247311000007"/>
    <n v="26192"/>
    <x v="0"/>
    <m/>
    <m/>
    <m/>
    <m/>
    <m/>
    <s v=""/>
    <m/>
    <n v="0"/>
  </r>
  <r>
    <n v="317"/>
    <n v="5"/>
    <m/>
    <m/>
    <m/>
    <m/>
    <d v="2016-08-09T19:12:16"/>
    <d v="2016-08-09T19:17:34"/>
    <n v="3185"/>
    <s v="City Hall             "/>
    <n v="40.717732499999997"/>
    <n v="-74.043845000000005"/>
    <n v="3205"/>
    <x v="25"/>
    <n v="40.716539780991937"/>
    <n v="-74.049637913703904"/>
    <n v="24438"/>
    <x v="0"/>
    <m/>
    <m/>
    <m/>
    <m/>
    <n v="1988"/>
    <n v="36"/>
    <m/>
    <n v="2"/>
  </r>
  <r>
    <n v="263"/>
    <n v="4"/>
    <m/>
    <m/>
    <m/>
    <m/>
    <d v="2016-08-09T19:12:31"/>
    <d v="2016-08-09T19:16:54"/>
    <n v="3279"/>
    <s v="Dixon Mills           "/>
    <n v="40.721630142638354"/>
    <n v="-74.04996782541275"/>
    <n v="3272"/>
    <x v="39"/>
    <n v="40.723331586464361"/>
    <n v="-74.045952558517442"/>
    <n v="26151"/>
    <x v="0"/>
    <m/>
    <m/>
    <m/>
    <m/>
    <n v="1974"/>
    <n v="50"/>
    <m/>
    <n v="1"/>
  </r>
  <r>
    <n v="314"/>
    <n v="5"/>
    <m/>
    <m/>
    <m/>
    <m/>
    <d v="2016-08-09T19:12:32"/>
    <d v="2016-08-09T19:17:47"/>
    <n v="3206"/>
    <s v="Hilltop               "/>
    <n v="40.7311689"/>
    <n v="-74.057573599999998"/>
    <n v="3207"/>
    <x v="32"/>
    <n v="40.737603700000001"/>
    <n v="-74.052478300000004"/>
    <n v="24476"/>
    <x v="0"/>
    <m/>
    <m/>
    <m/>
    <m/>
    <n v="1991"/>
    <n v="33"/>
    <m/>
    <n v="2"/>
  </r>
  <r>
    <n v="224"/>
    <n v="3"/>
    <m/>
    <m/>
    <m/>
    <m/>
    <d v="2016-08-09T19:12:43"/>
    <d v="2016-08-09T19:16:27"/>
    <n v="3186"/>
    <s v="Grove St PATH         "/>
    <n v="40.71958611647166"/>
    <n v="-74.043117463588715"/>
    <n v="3203"/>
    <x v="9"/>
    <n v="40.727595966000003"/>
    <n v="-74.044247311000007"/>
    <n v="26232"/>
    <x v="0"/>
    <m/>
    <m/>
    <m/>
    <m/>
    <n v="1969"/>
    <n v="55"/>
    <m/>
    <n v="1"/>
  </r>
  <r>
    <n v="230"/>
    <n v="3"/>
    <m/>
    <m/>
    <m/>
    <m/>
    <d v="2016-08-09T19:12:51"/>
    <d v="2016-08-09T19:16:42"/>
    <n v="3275"/>
    <s v="Columbus Drive        "/>
    <n v="40.718355198232139"/>
    <n v="-74.038914442062378"/>
    <n v="3211"/>
    <x v="14"/>
    <n v="40.721525149999998"/>
    <n v="-74.046304543000005"/>
    <n v="26197"/>
    <x v="0"/>
    <m/>
    <m/>
    <m/>
    <m/>
    <n v="1980"/>
    <n v="44"/>
    <m/>
    <n v="1"/>
  </r>
  <r>
    <n v="1443"/>
    <n v="24"/>
    <m/>
    <m/>
    <m/>
    <m/>
    <d v="2016-08-09T19:12:57"/>
    <d v="2016-08-09T19:37:01"/>
    <n v="3209"/>
    <s v="Brunswick St          "/>
    <n v="40.724176499999999"/>
    <n v="-74.050656399999994"/>
    <n v="3279"/>
    <x v="26"/>
    <n v="40.721630142638354"/>
    <n v="-74.04996782541275"/>
    <n v="26161"/>
    <x v="0"/>
    <m/>
    <m/>
    <m/>
    <m/>
    <n v="1987"/>
    <n v="37"/>
    <m/>
    <n v="1"/>
  </r>
  <r>
    <n v="339"/>
    <n v="5"/>
    <m/>
    <m/>
    <m/>
    <m/>
    <d v="2016-08-09T19:13:04"/>
    <d v="2016-08-09T19:18:44"/>
    <n v="3185"/>
    <s v="City Hall             "/>
    <n v="40.717732499999997"/>
    <n v="-74.043845000000005"/>
    <n v="3209"/>
    <x v="28"/>
    <n v="40.724176499999999"/>
    <n v="-74.050656399999994"/>
    <n v="24609"/>
    <x v="0"/>
    <m/>
    <m/>
    <m/>
    <m/>
    <n v="1989"/>
    <n v="35"/>
    <m/>
    <n v="2"/>
  </r>
  <r>
    <n v="876"/>
    <n v="14"/>
    <m/>
    <m/>
    <m/>
    <m/>
    <d v="2016-08-09T19:13:19"/>
    <d v="2016-08-09T19:27:55"/>
    <n v="3185"/>
    <s v="City Hall             "/>
    <n v="40.717732499999997"/>
    <n v="-74.043845000000005"/>
    <n v="3193"/>
    <x v="4"/>
    <n v="40.724605099886901"/>
    <n v="-74.078405946493149"/>
    <n v="26262"/>
    <x v="0"/>
    <m/>
    <m/>
    <m/>
    <m/>
    <n v="1971"/>
    <n v="53"/>
    <m/>
    <n v="1"/>
  </r>
  <r>
    <n v="171"/>
    <n v="2"/>
    <m/>
    <m/>
    <m/>
    <m/>
    <d v="2016-08-09T19:13:35"/>
    <d v="2016-08-09T19:16:26"/>
    <n v="3186"/>
    <s v="Grove St PATH         "/>
    <n v="40.71958611647166"/>
    <n v="-74.043117463588715"/>
    <n v="3279"/>
    <x v="26"/>
    <n v="40.721630142638354"/>
    <n v="-74.04996782541275"/>
    <n v="24574"/>
    <x v="0"/>
    <m/>
    <m/>
    <m/>
    <m/>
    <n v="1984"/>
    <n v="40"/>
    <m/>
    <n v="1"/>
  </r>
  <r>
    <n v="174"/>
    <n v="2"/>
    <m/>
    <m/>
    <m/>
    <m/>
    <d v="2016-08-09T19:14:07"/>
    <d v="2016-08-09T19:17:01"/>
    <n v="3186"/>
    <s v="Grove St PATH         "/>
    <n v="40.71958611647166"/>
    <n v="-74.043117463588715"/>
    <n v="3279"/>
    <x v="26"/>
    <n v="40.721630142638354"/>
    <n v="-74.04996782541275"/>
    <n v="24486"/>
    <x v="0"/>
    <m/>
    <m/>
    <m/>
    <m/>
    <n v="1981"/>
    <n v="43"/>
    <m/>
    <n v="1"/>
  </r>
  <r>
    <n v="185"/>
    <n v="3"/>
    <m/>
    <m/>
    <m/>
    <m/>
    <d v="2016-08-09T19:14:29"/>
    <d v="2016-08-09T19:17:34"/>
    <n v="3211"/>
    <s v="Newark Ave            "/>
    <n v="40.721525149999998"/>
    <n v="-74.046304543000005"/>
    <n v="3278"/>
    <x v="12"/>
    <n v="40.725685483629007"/>
    <n v="-74.048790335655212"/>
    <n v="24635"/>
    <x v="0"/>
    <m/>
    <m/>
    <m/>
    <m/>
    <n v="1984"/>
    <n v="40"/>
    <m/>
    <n v="1"/>
  </r>
  <r>
    <n v="189"/>
    <n v="3"/>
    <m/>
    <m/>
    <m/>
    <m/>
    <d v="2016-08-09T19:14:33"/>
    <d v="2016-08-09T19:17:43"/>
    <n v="3186"/>
    <s v="Grove St PATH         "/>
    <n v="40.71958611647166"/>
    <n v="-74.043117463588715"/>
    <n v="3276"/>
    <x v="6"/>
    <n v="40.714584035358932"/>
    <n v="-74.042817056179047"/>
    <n v="26282"/>
    <x v="0"/>
    <m/>
    <m/>
    <m/>
    <m/>
    <n v="1984"/>
    <n v="40"/>
    <m/>
    <n v="1"/>
  </r>
  <r>
    <n v="265"/>
    <n v="4"/>
    <m/>
    <m/>
    <m/>
    <m/>
    <d v="2016-08-09T19:18:06"/>
    <d v="2016-08-09T19:22:31"/>
    <n v="3186"/>
    <s v="Grove St PATH         "/>
    <n v="40.71958611647166"/>
    <n v="-74.043117463588715"/>
    <n v="3203"/>
    <x v="9"/>
    <n v="40.727595966000003"/>
    <n v="-74.044247311000007"/>
    <n v="24420"/>
    <x v="0"/>
    <m/>
    <m/>
    <m/>
    <m/>
    <n v="1984"/>
    <n v="40"/>
    <m/>
    <n v="1"/>
  </r>
  <r>
    <n v="107"/>
    <n v="1"/>
    <m/>
    <m/>
    <m/>
    <m/>
    <d v="2016-08-09T19:18:42"/>
    <d v="2016-08-09T19:20:30"/>
    <n v="3279"/>
    <s v="Dixon Mills           "/>
    <n v="40.721630142638354"/>
    <n v="-74.04996782541275"/>
    <n v="3211"/>
    <x v="14"/>
    <n v="40.721525149999998"/>
    <n v="-74.046304543000005"/>
    <n v="24562"/>
    <x v="0"/>
    <m/>
    <m/>
    <m/>
    <m/>
    <n v="1985"/>
    <n v="39"/>
    <m/>
    <n v="1"/>
  </r>
  <r>
    <n v="1377"/>
    <n v="22"/>
    <m/>
    <m/>
    <m/>
    <m/>
    <d v="2016-08-09T19:18:48"/>
    <d v="2016-08-09T19:41:45"/>
    <n v="3193"/>
    <s v="Lincoln Park          "/>
    <n v="40.724605099886901"/>
    <n v="-74.078405946493149"/>
    <n v="3193"/>
    <x v="4"/>
    <n v="40.724605099886901"/>
    <n v="-74.078405946493149"/>
    <n v="24569"/>
    <x v="0"/>
    <m/>
    <m/>
    <m/>
    <m/>
    <n v="1968"/>
    <n v="56"/>
    <m/>
    <n v="1"/>
  </r>
  <r>
    <n v="538"/>
    <n v="8"/>
    <m/>
    <m/>
    <m/>
    <m/>
    <d v="2016-08-09T19:19:03"/>
    <d v="2016-08-09T19:28:01"/>
    <n v="3214"/>
    <s v="Essex Light Rail      "/>
    <n v="40.712774199999998"/>
    <n v="-74.0364857"/>
    <n v="3192"/>
    <x v="10"/>
    <n v="40.711242300000002"/>
    <n v="-74.055701299999996"/>
    <n v="24667"/>
    <x v="0"/>
    <m/>
    <m/>
    <m/>
    <m/>
    <n v="1974"/>
    <n v="50"/>
    <m/>
    <n v="1"/>
  </r>
  <r>
    <n v="2069"/>
    <n v="34"/>
    <m/>
    <m/>
    <m/>
    <m/>
    <d v="2016-08-09T19:19:22"/>
    <d v="2016-08-09T19:53:52"/>
    <n v="3186"/>
    <s v="Grove St PATH         "/>
    <n v="40.71958611647166"/>
    <n v="-74.043117463588715"/>
    <n v="3211"/>
    <x v="14"/>
    <n v="40.721525149999998"/>
    <n v="-74.046304543000005"/>
    <n v="24700"/>
    <x v="0"/>
    <m/>
    <m/>
    <m/>
    <m/>
    <n v="1986"/>
    <n v="38"/>
    <m/>
    <n v="1"/>
  </r>
  <r>
    <n v="148"/>
    <n v="2"/>
    <m/>
    <m/>
    <m/>
    <m/>
    <d v="2016-08-09T19:19:24"/>
    <d v="2016-08-09T19:21:52"/>
    <n v="3211"/>
    <s v="Newark Ave            "/>
    <n v="40.721525149999998"/>
    <n v="-74.046304543000005"/>
    <n v="3213"/>
    <x v="7"/>
    <n v="40.718488919999999"/>
    <n v="-74.047726624999996"/>
    <n v="26197"/>
    <x v="0"/>
    <m/>
    <m/>
    <m/>
    <m/>
    <n v="1980"/>
    <n v="44"/>
    <m/>
    <n v="1"/>
  </r>
  <r>
    <n v="195"/>
    <n v="3"/>
    <m/>
    <m/>
    <m/>
    <m/>
    <d v="2016-08-09T19:19:30"/>
    <d v="2016-08-09T19:22:46"/>
    <n v="3186"/>
    <s v="Grove St PATH         "/>
    <n v="40.71958611647166"/>
    <n v="-74.043117463588715"/>
    <n v="3270"/>
    <x v="18"/>
    <n v="40.725289107811321"/>
    <n v="-74.045571684837341"/>
    <n v="24604"/>
    <x v="0"/>
    <m/>
    <m/>
    <m/>
    <m/>
    <n v="1979"/>
    <n v="45"/>
    <m/>
    <n v="1"/>
  </r>
  <r>
    <n v="514"/>
    <n v="8"/>
    <m/>
    <m/>
    <m/>
    <m/>
    <d v="2016-08-09T19:19:37"/>
    <d v="2016-08-09T19:28:12"/>
    <n v="3184"/>
    <s v="Paulus Hook           "/>
    <n v="40.7141454"/>
    <n v="-74.033551900000006"/>
    <n v="3209"/>
    <x v="28"/>
    <n v="40.724176499999999"/>
    <n v="-74.050656399999994"/>
    <n v="24722"/>
    <x v="0"/>
    <m/>
    <m/>
    <m/>
    <m/>
    <n v="1994"/>
    <n v="30"/>
    <m/>
    <n v="1"/>
  </r>
  <r>
    <n v="643"/>
    <n v="10"/>
    <m/>
    <m/>
    <m/>
    <m/>
    <d v="2016-08-09T19:20:25"/>
    <d v="2016-08-09T19:31:08"/>
    <n v="3186"/>
    <s v="Grove St PATH         "/>
    <n v="40.71958611647166"/>
    <n v="-74.043117463588715"/>
    <n v="3185"/>
    <x v="13"/>
    <n v="40.717732499999997"/>
    <n v="-74.043845000000005"/>
    <n v="24444"/>
    <x v="0"/>
    <m/>
    <m/>
    <m/>
    <m/>
    <n v="1990"/>
    <n v="34"/>
    <m/>
    <n v="1"/>
  </r>
  <r>
    <n v="165"/>
    <n v="2"/>
    <m/>
    <m/>
    <m/>
    <m/>
    <d v="2016-08-09T19:20:30"/>
    <d v="2016-08-09T19:23:15"/>
    <n v="3186"/>
    <s v="Grove St PATH         "/>
    <n v="40.71958611647166"/>
    <n v="-74.043117463588715"/>
    <n v="3272"/>
    <x v="39"/>
    <n v="40.723331586464361"/>
    <n v="-74.045952558517442"/>
    <n v="24484"/>
    <x v="0"/>
    <m/>
    <m/>
    <m/>
    <m/>
    <n v="1977"/>
    <n v="47"/>
    <m/>
    <n v="1"/>
  </r>
  <r>
    <n v="207"/>
    <n v="3"/>
    <m/>
    <m/>
    <m/>
    <m/>
    <d v="2016-08-09T19:20:31"/>
    <d v="2016-08-09T19:23:58"/>
    <n v="3186"/>
    <s v="Grove St PATH         "/>
    <n v="40.71958611647166"/>
    <n v="-74.043117463588715"/>
    <n v="3278"/>
    <x v="12"/>
    <n v="40.725685483629007"/>
    <n v="-74.048790335655212"/>
    <n v="26204"/>
    <x v="0"/>
    <m/>
    <m/>
    <m/>
    <m/>
    <n v="1977"/>
    <n v="47"/>
    <m/>
    <n v="1"/>
  </r>
  <r>
    <n v="639"/>
    <n v="10"/>
    <m/>
    <m/>
    <m/>
    <m/>
    <d v="2016-08-09T19:20:38"/>
    <d v="2016-08-09T19:31:18"/>
    <n v="3186"/>
    <s v="Grove St PATH         "/>
    <n v="40.71958611647166"/>
    <n v="-74.043117463588715"/>
    <n v="3185"/>
    <x v="13"/>
    <n v="40.717732499999997"/>
    <n v="-74.043845000000005"/>
    <n v="24386"/>
    <x v="0"/>
    <m/>
    <m/>
    <m/>
    <m/>
    <n v="1991"/>
    <n v="33"/>
    <m/>
    <n v="1"/>
  </r>
  <r>
    <n v="143"/>
    <n v="2"/>
    <m/>
    <m/>
    <m/>
    <m/>
    <d v="2016-08-09T19:23:00"/>
    <d v="2016-08-09T19:25:23"/>
    <n v="3211"/>
    <s v="Newark Ave            "/>
    <n v="40.721525149999998"/>
    <n v="-74.046304543000005"/>
    <n v="3279"/>
    <x v="26"/>
    <n v="40.721630142638354"/>
    <n v="-74.04996782541275"/>
    <n v="26260"/>
    <x v="0"/>
    <m/>
    <m/>
    <m/>
    <m/>
    <n v="1978"/>
    <n v="46"/>
    <m/>
    <n v="1"/>
  </r>
  <r>
    <n v="350"/>
    <n v="5"/>
    <m/>
    <m/>
    <m/>
    <m/>
    <d v="2016-08-09T19:23:00"/>
    <d v="2016-08-09T19:28:51"/>
    <n v="3186"/>
    <s v="Grove St PATH         "/>
    <n v="40.71958611647166"/>
    <n v="-74.043117463588715"/>
    <n v="3203"/>
    <x v="9"/>
    <n v="40.727595966000003"/>
    <n v="-74.044247311000007"/>
    <n v="24526"/>
    <x v="0"/>
    <m/>
    <m/>
    <m/>
    <m/>
    <n v="1968"/>
    <n v="56"/>
    <m/>
    <n v="1"/>
  </r>
  <r>
    <n v="366"/>
    <n v="6"/>
    <m/>
    <m/>
    <m/>
    <m/>
    <d v="2016-08-09T19:24:10"/>
    <d v="2016-08-09T19:30:16"/>
    <n v="3202"/>
    <s v="Newport PATH          "/>
    <n v="40.727223500000001"/>
    <n v="-74.033758899999995"/>
    <n v="3203"/>
    <x v="9"/>
    <n v="40.727595966000003"/>
    <n v="-74.044247311000007"/>
    <n v="26301"/>
    <x v="0"/>
    <m/>
    <m/>
    <m/>
    <m/>
    <n v="1966"/>
    <n v="58"/>
    <m/>
    <n v="1"/>
  </r>
  <r>
    <n v="70"/>
    <n v="1"/>
    <m/>
    <m/>
    <m/>
    <m/>
    <d v="2016-08-09T19:24:46"/>
    <d v="2016-08-09T19:25:56"/>
    <n v="3270"/>
    <s v="Jersey &amp; 6th St       "/>
    <n v="40.725289107811321"/>
    <n v="-74.045571684837341"/>
    <n v="3272"/>
    <x v="39"/>
    <n v="40.723331586464361"/>
    <n v="-74.045952558517442"/>
    <n v="26267"/>
    <x v="0"/>
    <m/>
    <m/>
    <m/>
    <m/>
    <n v="1981"/>
    <n v="43"/>
    <m/>
    <n v="1"/>
  </r>
  <r>
    <n v="483"/>
    <n v="8"/>
    <m/>
    <m/>
    <m/>
    <m/>
    <d v="2016-08-09T19:25:15"/>
    <d v="2016-08-09T19:33:18"/>
    <n v="3186"/>
    <s v="Grove St PATH         "/>
    <n v="40.71958611647166"/>
    <n v="-74.043117463588715"/>
    <n v="3203"/>
    <x v="9"/>
    <n v="40.727595966000003"/>
    <n v="-74.044247311000007"/>
    <n v="24475"/>
    <x v="0"/>
    <m/>
    <m/>
    <m/>
    <m/>
    <n v="1986"/>
    <n v="38"/>
    <m/>
    <n v="2"/>
  </r>
  <r>
    <n v="385"/>
    <n v="6"/>
    <m/>
    <m/>
    <m/>
    <m/>
    <d v="2016-08-09T19:25:15"/>
    <d v="2016-08-09T19:31:40"/>
    <n v="3186"/>
    <s v="Grove St PATH         "/>
    <n v="40.71958611647166"/>
    <n v="-74.043117463588715"/>
    <n v="3270"/>
    <x v="18"/>
    <n v="40.725289107811321"/>
    <n v="-74.045571684837341"/>
    <n v="24560"/>
    <x v="0"/>
    <m/>
    <m/>
    <m/>
    <m/>
    <n v="1978"/>
    <n v="46"/>
    <m/>
    <n v="1"/>
  </r>
  <r>
    <n v="545"/>
    <n v="9"/>
    <m/>
    <m/>
    <m/>
    <m/>
    <d v="2016-08-09T19:25:34"/>
    <d v="2016-08-09T19:34:40"/>
    <n v="3220"/>
    <s v="5 Corners Library     "/>
    <n v="40.734961020009514"/>
    <n v="-74.059503078460693"/>
    <n v="3197"/>
    <x v="29"/>
    <n v="40.752558999999998"/>
    <n v="-74.044725"/>
    <n v="24568"/>
    <x v="0"/>
    <m/>
    <m/>
    <m/>
    <m/>
    <n v="1975"/>
    <n v="49"/>
    <m/>
    <n v="1"/>
  </r>
  <r>
    <n v="547"/>
    <n v="9"/>
    <m/>
    <m/>
    <m/>
    <m/>
    <d v="2016-08-09T19:26:00"/>
    <d v="2016-08-09T19:35:08"/>
    <n v="3206"/>
    <s v="Hilltop               "/>
    <n v="40.7311689"/>
    <n v="-74.057573599999998"/>
    <n v="3210"/>
    <x v="27"/>
    <n v="40.742677141000001"/>
    <n v="-74.051788633000001"/>
    <n v="24704"/>
    <x v="0"/>
    <m/>
    <m/>
    <m/>
    <m/>
    <n v="1954"/>
    <n v="70"/>
    <m/>
    <n v="2"/>
  </r>
  <r>
    <n v="138"/>
    <n v="2"/>
    <m/>
    <m/>
    <m/>
    <m/>
    <d v="2016-08-09T19:26:45"/>
    <d v="2016-08-09T19:29:03"/>
    <n v="3213"/>
    <s v="Van Vorst Park        "/>
    <n v="40.718488919999999"/>
    <n v="-74.047726624999996"/>
    <n v="3213"/>
    <x v="7"/>
    <n v="40.718488919999999"/>
    <n v="-74.047726624999996"/>
    <n v="24429"/>
    <x v="0"/>
    <m/>
    <m/>
    <m/>
    <m/>
    <m/>
    <s v=""/>
    <m/>
    <n v="0"/>
  </r>
  <r>
    <n v="2511"/>
    <n v="41"/>
    <m/>
    <m/>
    <m/>
    <m/>
    <d v="2016-08-09T19:27:07"/>
    <d v="2016-08-09T20:08:59"/>
    <n v="3209"/>
    <s v="Brunswick St          "/>
    <n v="40.724176499999999"/>
    <n v="-74.050656399999994"/>
    <n v="3209"/>
    <x v="28"/>
    <n v="40.724176499999999"/>
    <n v="-74.050656399999994"/>
    <n v="24419"/>
    <x v="0"/>
    <m/>
    <m/>
    <m/>
    <m/>
    <n v="1986"/>
    <n v="38"/>
    <m/>
    <n v="1"/>
  </r>
  <r>
    <n v="286"/>
    <n v="4"/>
    <m/>
    <m/>
    <m/>
    <m/>
    <d v="2016-08-09T19:28:12"/>
    <d v="2016-08-09T19:32:58"/>
    <n v="3194"/>
    <s v="McGinley Square       "/>
    <n v="40.725339925355797"/>
    <n v="-74.067622125148773"/>
    <n v="3195"/>
    <x v="3"/>
    <n v="40.730742625306583"/>
    <n v="-74.063783884048462"/>
    <n v="24678"/>
    <x v="0"/>
    <m/>
    <m/>
    <m/>
    <m/>
    <n v="1987"/>
    <n v="37"/>
    <m/>
    <n v="1"/>
  </r>
  <r>
    <n v="779"/>
    <n v="12"/>
    <m/>
    <m/>
    <m/>
    <m/>
    <d v="2016-08-09T19:29:19"/>
    <d v="2016-08-09T19:42:19"/>
    <n v="3213"/>
    <s v="Van Vorst Park        "/>
    <n v="40.718488919999999"/>
    <n v="-74.047726624999996"/>
    <n v="3275"/>
    <x v="17"/>
    <n v="40.718355198232139"/>
    <n v="-74.038914442062378"/>
    <n v="24429"/>
    <x v="0"/>
    <m/>
    <m/>
    <m/>
    <m/>
    <m/>
    <s v=""/>
    <m/>
    <n v="0"/>
  </r>
  <r>
    <n v="286"/>
    <n v="4"/>
    <m/>
    <m/>
    <m/>
    <m/>
    <d v="2016-08-09T19:30:14"/>
    <d v="2016-08-09T19:35:01"/>
    <n v="3272"/>
    <s v="Jersey &amp; 3rd          "/>
    <n v="40.723331586464361"/>
    <n v="-74.045952558517442"/>
    <n v="3279"/>
    <x v="26"/>
    <n v="40.721630142638354"/>
    <n v="-74.04996782541275"/>
    <n v="26151"/>
    <x v="0"/>
    <m/>
    <m/>
    <m/>
    <m/>
    <n v="1974"/>
    <n v="50"/>
    <m/>
    <n v="1"/>
  </r>
  <r>
    <n v="359"/>
    <n v="5"/>
    <m/>
    <m/>
    <m/>
    <m/>
    <d v="2016-08-09T19:33:05"/>
    <d v="2016-08-09T19:39:04"/>
    <n v="3186"/>
    <s v="Grove St PATH         "/>
    <n v="40.71958611647166"/>
    <n v="-74.043117463588715"/>
    <n v="3267"/>
    <x v="33"/>
    <n v="40.712418823756899"/>
    <n v="-74.038525521755219"/>
    <n v="26212"/>
    <x v="0"/>
    <m/>
    <m/>
    <m/>
    <m/>
    <n v="1984"/>
    <n v="40"/>
    <m/>
    <n v="1"/>
  </r>
  <r>
    <n v="317"/>
    <n v="5"/>
    <m/>
    <m/>
    <m/>
    <m/>
    <d v="2016-08-09T19:33:08"/>
    <d v="2016-08-09T19:38:26"/>
    <n v="3267"/>
    <s v="Morris Canal          "/>
    <n v="40.712418823756899"/>
    <n v="-74.038525521755219"/>
    <n v="3185"/>
    <x v="13"/>
    <n v="40.717732499999997"/>
    <n v="-74.043845000000005"/>
    <n v="26256"/>
    <x v="0"/>
    <m/>
    <m/>
    <m/>
    <m/>
    <n v="1984"/>
    <n v="40"/>
    <m/>
    <n v="1"/>
  </r>
  <r>
    <n v="305"/>
    <n v="5"/>
    <m/>
    <m/>
    <m/>
    <m/>
    <d v="2016-08-09T19:33:15"/>
    <d v="2016-08-09T19:38:21"/>
    <n v="3203"/>
    <s v="Hamilton Park         "/>
    <n v="40.727595966000003"/>
    <n v="-74.044247311000007"/>
    <n v="3186"/>
    <x v="5"/>
    <n v="40.71958611647166"/>
    <n v="-74.043117463588715"/>
    <n v="24701"/>
    <x v="0"/>
    <m/>
    <m/>
    <m/>
    <m/>
    <m/>
    <s v=""/>
    <m/>
    <n v="0"/>
  </r>
  <r>
    <n v="499"/>
    <n v="8"/>
    <m/>
    <m/>
    <m/>
    <m/>
    <d v="2016-08-09T19:33:56"/>
    <d v="2016-08-09T19:42:16"/>
    <n v="3193"/>
    <s v="Lincoln Park          "/>
    <n v="40.724605099886901"/>
    <n v="-74.078405946493149"/>
    <n v="3213"/>
    <x v="7"/>
    <n v="40.718488919999999"/>
    <n v="-74.047726624999996"/>
    <n v="24447"/>
    <x v="0"/>
    <m/>
    <m/>
    <m/>
    <m/>
    <n v="1963"/>
    <n v="61"/>
    <m/>
    <n v="1"/>
  </r>
  <r>
    <n v="424"/>
    <n v="7"/>
    <m/>
    <m/>
    <m/>
    <m/>
    <d v="2016-08-09T19:34:14"/>
    <d v="2016-08-09T19:41:19"/>
    <n v="3192"/>
    <s v="Liberty Light Rail    "/>
    <n v="40.711242300000002"/>
    <n v="-74.055701299999996"/>
    <n v="3225"/>
    <x v="38"/>
    <n v="40.723658899999997"/>
    <n v="-74.064194299999997"/>
    <n v="26214"/>
    <x v="0"/>
    <m/>
    <m/>
    <m/>
    <m/>
    <n v="1991"/>
    <n v="33"/>
    <m/>
    <n v="1"/>
  </r>
  <r>
    <n v="163"/>
    <n v="2"/>
    <m/>
    <m/>
    <m/>
    <m/>
    <d v="2016-08-09T19:35:43"/>
    <d v="2016-08-09T19:38:26"/>
    <n v="3272"/>
    <s v="Jersey &amp; 3rd          "/>
    <n v="40.723331586464361"/>
    <n v="-74.045952558517442"/>
    <n v="3279"/>
    <x v="26"/>
    <n v="40.721630142638354"/>
    <n v="-74.04996782541275"/>
    <n v="24387"/>
    <x v="0"/>
    <m/>
    <m/>
    <m/>
    <m/>
    <n v="1977"/>
    <n v="47"/>
    <m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FA1C9-AB66-F045-A5A2-59BE5D61A826}" name="PivotTable1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O4" firstHeaderRow="0" firstDataRow="1" firstDataCol="0"/>
  <pivotFields count="26">
    <pivotField dataField="1" showAll="0"/>
    <pivotField showAll="0"/>
    <pivotField showAll="0"/>
    <pivotField showAll="0"/>
    <pivotField showAll="0"/>
    <pivotField showAll="0"/>
    <pivotField dataField="1" numFmtId="22" showAll="0"/>
    <pivotField dataField="1" numFmtId="2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Items count="1">
    <i/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Sum of Trip Duration " fld="0" baseField="0" baseItem="0"/>
    <dataField name="Count of Start Time          " fld="6" subtotal="count" baseField="0" baseItem="0"/>
    <dataField name="Count of Stop Time           " fld="7" subtotal="count" baseField="0" baseItem="0"/>
    <dataField name="Sum of Start Station ID " fld="8" baseField="0" baseItem="0"/>
    <dataField name="Count of Start Station Name    " fld="9" subtotal="count" baseField="0" baseItem="0"/>
    <dataField name="Sum of Start Station Latitude " fld="10" baseField="0" baseItem="0"/>
    <dataField name="Sum of Start Station Longitude " fld="11" baseField="0" baseItem="0"/>
    <dataField name="Sum of End Station ID " fld="12" baseField="0" baseItem="0"/>
    <dataField name="Count of End Station Name         " fld="13" subtotal="count" baseField="0" baseItem="0"/>
    <dataField name="Sum of End Station Latitude " fld="14" baseField="0" baseItem="0"/>
    <dataField name="Sum of End Station Longitude " fld="15" baseField="0" baseItem="0"/>
    <dataField name="Sum of Bike ID " fld="16" baseField="0" baseItem="0"/>
    <dataField name="Count of User Type  " fld="17" subtotal="count" baseField="0" baseItem="0"/>
    <dataField name="Sum of Birth Year " fld="22" baseField="0" baseItem="0"/>
    <dataField name="Count of  Age of rider" fld="2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26DC39-88EE-4345-AB88-0915F58AAA24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A2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Sum of Trip duration in minutes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45E1F5-EDEC-CA43-8744-C2C166D2C029}" name="PivotTable5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S20:U70" firstHeaderRow="0" firstDataRow="1" firstDataCol="1"/>
  <pivotFields count="26"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2" outline="0" showAll="0"/>
    <pivotField compact="0" numFmtId="2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0">
        <item x="24"/>
        <item x="38"/>
        <item x="34"/>
        <item x="48"/>
        <item x="28"/>
        <item x="36"/>
        <item x="40"/>
        <item x="13"/>
        <item x="31"/>
        <item x="17"/>
        <item x="45"/>
        <item x="22"/>
        <item x="26"/>
        <item x="19"/>
        <item x="11"/>
        <item x="2"/>
        <item x="5"/>
        <item x="9"/>
        <item x="41"/>
        <item x="1"/>
        <item x="25"/>
        <item x="39"/>
        <item x="18"/>
        <item x="43"/>
        <item x="42"/>
        <item x="10"/>
        <item x="4"/>
        <item x="0"/>
        <item x="6"/>
        <item x="20"/>
        <item x="44"/>
        <item x="12"/>
        <item x="33"/>
        <item x="14"/>
        <item x="15"/>
        <item x="21"/>
        <item x="23"/>
        <item x="29"/>
        <item x="32"/>
        <item x="8"/>
        <item x="27"/>
        <item x="37"/>
        <item x="3"/>
        <item x="30"/>
        <item x="7"/>
        <item x="47"/>
        <item x="46"/>
        <item x="16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3"/>
  </rowFields>
  <rowItems count="50">
    <i>
      <x v="14"/>
    </i>
    <i>
      <x v="16"/>
    </i>
    <i>
      <x v="25"/>
    </i>
    <i>
      <x v="35"/>
    </i>
    <i>
      <x v="17"/>
    </i>
    <i>
      <x v="34"/>
    </i>
    <i>
      <x v="32"/>
    </i>
    <i>
      <x v="39"/>
    </i>
    <i>
      <x v="21"/>
    </i>
    <i>
      <x v="42"/>
    </i>
    <i>
      <x v="28"/>
    </i>
    <i>
      <x v="13"/>
    </i>
    <i>
      <x v="33"/>
    </i>
    <i>
      <x v="47"/>
    </i>
    <i>
      <x v="23"/>
    </i>
    <i>
      <x v="20"/>
    </i>
    <i>
      <x v="7"/>
    </i>
    <i>
      <x v="44"/>
    </i>
    <i>
      <x v="26"/>
    </i>
    <i>
      <x v="4"/>
    </i>
    <i>
      <x v="9"/>
    </i>
    <i>
      <x v="38"/>
    </i>
    <i>
      <x v="1"/>
    </i>
    <i>
      <x v="22"/>
    </i>
    <i>
      <x v="30"/>
    </i>
    <i>
      <x v="40"/>
    </i>
    <i>
      <x v="11"/>
    </i>
    <i>
      <x v="29"/>
    </i>
    <i>
      <x v="18"/>
    </i>
    <i>
      <x/>
    </i>
    <i>
      <x v="31"/>
    </i>
    <i>
      <x v="19"/>
    </i>
    <i>
      <x v="12"/>
    </i>
    <i>
      <x v="37"/>
    </i>
    <i>
      <x v="27"/>
    </i>
    <i>
      <x v="41"/>
    </i>
    <i>
      <x v="5"/>
    </i>
    <i>
      <x v="15"/>
    </i>
    <i>
      <x v="6"/>
    </i>
    <i>
      <x v="24"/>
    </i>
    <i>
      <x v="2"/>
    </i>
    <i>
      <x v="48"/>
    </i>
    <i>
      <x v="43"/>
    </i>
    <i>
      <x v="8"/>
    </i>
    <i>
      <x v="36"/>
    </i>
    <i>
      <x v="46"/>
    </i>
    <i>
      <x v="3"/>
    </i>
    <i>
      <x v="10"/>
    </i>
    <i>
      <x v="4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rip Duration " fld="0" baseField="0" baseItem="0"/>
    <dataField name="Sum of Trip duration in minutes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449593-B297-9144-A7FC-DF4DC4D47C03}" name="PivotTable4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W41:X45" firstHeaderRow="1" firstDataRow="1" firstDataCol="1"/>
  <pivotFields count="26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2" outline="0" showAll="0"/>
    <pivotField compact="0" numFmtId="2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7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Trip Duration " fld="0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87377-EA0A-2846-AFFE-29354ED3734D}" name="PivotTable3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W18:X22" firstHeaderRow="1" firstDataRow="1" firstDataCol="1"/>
  <pivotFields count="26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2" outline="0" showAll="0"/>
    <pivotField compact="0" numFmtId="2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17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Average of  Age of rider" fld="23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E09F0-38B0-9E4E-AA36-A0CD529AF032}" name="PivotTable3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C52" firstHeaderRow="0" firstDataRow="1" firstDataCol="1"/>
  <pivotFields count="26"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2" outline="0" showAll="0"/>
    <pivotField compact="0" numFmtId="2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0">
        <item x="24"/>
        <item x="38"/>
        <item x="34"/>
        <item x="48"/>
        <item x="28"/>
        <item x="36"/>
        <item x="40"/>
        <item x="13"/>
        <item x="31"/>
        <item x="17"/>
        <item x="45"/>
        <item x="22"/>
        <item x="26"/>
        <item x="19"/>
        <item x="11"/>
        <item x="2"/>
        <item x="5"/>
        <item x="9"/>
        <item x="41"/>
        <item x="1"/>
        <item x="25"/>
        <item x="39"/>
        <item x="18"/>
        <item x="43"/>
        <item x="42"/>
        <item x="10"/>
        <item x="4"/>
        <item x="0"/>
        <item x="6"/>
        <item x="20"/>
        <item x="44"/>
        <item x="12"/>
        <item x="33"/>
        <item x="14"/>
        <item x="15"/>
        <item x="21"/>
        <item x="23"/>
        <item x="29"/>
        <item x="32"/>
        <item x="8"/>
        <item x="27"/>
        <item x="37"/>
        <item x="3"/>
        <item x="30"/>
        <item x="7"/>
        <item x="47"/>
        <item x="46"/>
        <item x="16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3"/>
  </rowFields>
  <rowItems count="50">
    <i>
      <x v="14"/>
    </i>
    <i>
      <x v="16"/>
    </i>
    <i>
      <x v="25"/>
    </i>
    <i>
      <x v="35"/>
    </i>
    <i>
      <x v="17"/>
    </i>
    <i>
      <x v="34"/>
    </i>
    <i>
      <x v="32"/>
    </i>
    <i>
      <x v="39"/>
    </i>
    <i>
      <x v="21"/>
    </i>
    <i>
      <x v="42"/>
    </i>
    <i>
      <x v="28"/>
    </i>
    <i>
      <x v="13"/>
    </i>
    <i>
      <x v="33"/>
    </i>
    <i>
      <x v="47"/>
    </i>
    <i>
      <x v="23"/>
    </i>
    <i>
      <x v="20"/>
    </i>
    <i>
      <x v="7"/>
    </i>
    <i>
      <x v="44"/>
    </i>
    <i>
      <x v="26"/>
    </i>
    <i>
      <x v="4"/>
    </i>
    <i>
      <x v="9"/>
    </i>
    <i>
      <x v="38"/>
    </i>
    <i>
      <x v="1"/>
    </i>
    <i>
      <x v="22"/>
    </i>
    <i>
      <x v="30"/>
    </i>
    <i>
      <x v="40"/>
    </i>
    <i>
      <x v="11"/>
    </i>
    <i>
      <x v="29"/>
    </i>
    <i>
      <x v="18"/>
    </i>
    <i>
      <x/>
    </i>
    <i>
      <x v="31"/>
    </i>
    <i>
      <x v="19"/>
    </i>
    <i>
      <x v="12"/>
    </i>
    <i>
      <x v="37"/>
    </i>
    <i>
      <x v="27"/>
    </i>
    <i>
      <x v="41"/>
    </i>
    <i>
      <x v="5"/>
    </i>
    <i>
      <x v="15"/>
    </i>
    <i>
      <x v="6"/>
    </i>
    <i>
      <x v="24"/>
    </i>
    <i>
      <x v="2"/>
    </i>
    <i>
      <x v="48"/>
    </i>
    <i>
      <x v="43"/>
    </i>
    <i>
      <x v="8"/>
    </i>
    <i>
      <x v="36"/>
    </i>
    <i>
      <x v="46"/>
    </i>
    <i>
      <x v="3"/>
    </i>
    <i>
      <x v="10"/>
    </i>
    <i>
      <x v="4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rip Duration " fld="0" baseField="0" baseItem="0"/>
    <dataField name="Sum of Trip duration in minutes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6C3E04B-4FD1-C84E-89EA-0CFC44ACA596}" autoFormatId="16" applyNumberFormats="0" applyBorderFormats="0" applyFontFormats="0" applyPatternFormats="0" applyAlignmentFormats="0" applyWidthHeightFormats="0">
  <queryTableRefresh nextId="29">
    <queryTableFields count="17">
      <queryTableField id="1" name="Trip Duration " tableColumnId="1"/>
      <queryTableField id="28" dataBound="0" tableColumnId="30"/>
      <queryTableField id="2" name="Start Time          " tableColumnId="2"/>
      <queryTableField id="3" name="Stop Time           " tableColumnId="3"/>
      <queryTableField id="4" name="Start Station ID " tableColumnId="4"/>
      <queryTableField id="5" name="Start Station Name    " tableColumnId="5"/>
      <queryTableField id="6" name="Start Station Latitude " tableColumnId="6"/>
      <queryTableField id="7" name="Start Station Longitude " tableColumnId="7"/>
      <queryTableField id="8" name="End Station ID " tableColumnId="8"/>
      <queryTableField id="9" name="End Station Name         " tableColumnId="9"/>
      <queryTableField id="10" name="End Station Latitude " tableColumnId="10"/>
      <queryTableField id="11" name="End Station Longitude " tableColumnId="11"/>
      <queryTableField id="12" name="Bike ID " tableColumnId="12"/>
      <queryTableField id="13" name="User Type  " tableColumnId="13"/>
      <queryTableField id="14" name="Birth Year " tableColumnId="14"/>
      <queryTableField id="22" dataBound="0" tableColumnId="24"/>
      <queryTableField id="15" name="Gender 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FADF3C-35BB-1544-B9EB-3015B11C8972}" name="clean_data" displayName="clean_data" ref="A1:Q9758" tableType="queryTable" totalsRowShown="0">
  <autoFilter ref="A1:Q9758" xr:uid="{FCFADF3C-35BB-1544-B9EB-3015B11C8972}"/>
  <tableColumns count="17">
    <tableColumn id="1" xr3:uid="{B3FA9312-1F37-5F43-A827-FAE3E67BEDAB}" uniqueName="1" name="Trip Duration " queryTableFieldId="1"/>
    <tableColumn id="30" xr3:uid="{1C760F21-0B2D-D242-AC48-F4634B70FAD2}" uniqueName="30" name="Trip duration in minutes" queryTableFieldId="28" dataDxfId="0">
      <calculatedColumnFormula>ROUNDDOWN((A2/60), 0)</calculatedColumnFormula>
    </tableColumn>
    <tableColumn id="2" xr3:uid="{61E5969B-BD40-A940-A194-9AB480F42FC5}" uniqueName="2" name="Start Time          " queryTableFieldId="2" dataDxfId="6"/>
    <tableColumn id="3" xr3:uid="{1399A012-1EDA-0A4F-9EC6-EAED4ACAE5B7}" uniqueName="3" name="Stop Time           " queryTableFieldId="3" dataDxfId="5"/>
    <tableColumn id="4" xr3:uid="{C01704ED-478D-9E45-A6FE-99A1F15F7BD0}" uniqueName="4" name="Start Station ID " queryTableFieldId="4"/>
    <tableColumn id="5" xr3:uid="{03AEA8C2-044C-AB44-87BD-C17A52CC3DE5}" uniqueName="5" name="Start Station Name    " queryTableFieldId="5" dataDxfId="4"/>
    <tableColumn id="6" xr3:uid="{29F91BAF-B771-E34E-B0EC-0DADA0C53A92}" uniqueName="6" name="Start Station Latitude " queryTableFieldId="6"/>
    <tableColumn id="7" xr3:uid="{78D63DBB-3156-DE43-A07C-41131553597F}" uniqueName="7" name="Start Station Longitude " queryTableFieldId="7"/>
    <tableColumn id="8" xr3:uid="{8CD9648F-8434-BF41-95D3-B5A783BEBA57}" uniqueName="8" name="End Station ID " queryTableFieldId="8"/>
    <tableColumn id="9" xr3:uid="{E2D6CB45-6A1E-FA4E-9706-4050B691B036}" uniqueName="9" name="End Station Name         " queryTableFieldId="9" dataDxfId="3"/>
    <tableColumn id="10" xr3:uid="{4B893687-1ECE-F44B-9BD8-2BDB6EF9FB54}" uniqueName="10" name="End Station Latitude " queryTableFieldId="10"/>
    <tableColumn id="11" xr3:uid="{871B20AC-C779-1B49-8CFC-B9C7CF1E5172}" uniqueName="11" name="End Station Longitude " queryTableFieldId="11"/>
    <tableColumn id="12" xr3:uid="{896972EC-AACE-DC49-879D-947D52228EB2}" uniqueName="12" name="Bike ID " queryTableFieldId="12"/>
    <tableColumn id="13" xr3:uid="{CD667C9C-9065-5B41-9D33-50C2114599BE}" uniqueName="13" name="User Type  " queryTableFieldId="13" dataDxfId="2"/>
    <tableColumn id="14" xr3:uid="{F4A96D52-7FED-CF40-AE75-C35140246A2A}" uniqueName="14" name="Birth Year " queryTableFieldId="14"/>
    <tableColumn id="24" xr3:uid="{03542F31-6C55-E344-BF33-6C3B25182732}" uniqueName="24" name=" Age of rider" queryTableFieldId="22" dataDxfId="1">
      <calculatedColumnFormula>IF(ISNUMBER(O2), YEAR(TODAY()) - O2, "")</calculatedColumnFormula>
    </tableColumn>
    <tableColumn id="15" xr3:uid="{4E63AF85-D25E-CF48-9E3D-A7F70CC935AB}" uniqueName="15" name="Gender " queryTableFieldId="15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table" Target="../tables/table1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97D8E-B62C-EB4A-BC38-C17F41CFFCF6}">
  <dimension ref="A3:O4"/>
  <sheetViews>
    <sheetView topLeftCell="G1" workbookViewId="0">
      <selection activeCell="A3" sqref="A3"/>
    </sheetView>
  </sheetViews>
  <sheetFormatPr baseColWidth="10" defaultRowHeight="16" x14ac:dyDescent="0.2"/>
  <cols>
    <col min="1" max="1" width="19" bestFit="1" customWidth="1"/>
    <col min="2" max="2" width="22.5" bestFit="1" customWidth="1"/>
    <col min="3" max="3" width="22.6640625" bestFit="1" customWidth="1"/>
    <col min="4" max="4" width="20.83203125" bestFit="1" customWidth="1"/>
    <col min="5" max="5" width="26.83203125" bestFit="1" customWidth="1"/>
    <col min="6" max="6" width="25.83203125" bestFit="1" customWidth="1"/>
    <col min="7" max="7" width="27.33203125" bestFit="1" customWidth="1"/>
    <col min="8" max="8" width="19.83203125" bestFit="1" customWidth="1"/>
    <col min="9" max="9" width="28.33203125" bestFit="1" customWidth="1"/>
    <col min="10" max="10" width="24.83203125" bestFit="1" customWidth="1"/>
    <col min="11" max="11" width="26.1640625" bestFit="1" customWidth="1"/>
    <col min="12" max="12" width="14" bestFit="1" customWidth="1"/>
    <col min="13" max="13" width="18" bestFit="1" customWidth="1"/>
    <col min="14" max="14" width="16.33203125" bestFit="1" customWidth="1"/>
    <col min="15" max="15" width="18.83203125" bestFit="1" customWidth="1"/>
  </cols>
  <sheetData>
    <row r="3" spans="1:15" x14ac:dyDescent="0.2">
      <c r="A3" t="s">
        <v>116</v>
      </c>
      <c r="B3" t="s">
        <v>117</v>
      </c>
      <c r="C3" t="s">
        <v>118</v>
      </c>
      <c r="D3" t="s">
        <v>119</v>
      </c>
      <c r="E3" t="s">
        <v>120</v>
      </c>
      <c r="F3" t="s">
        <v>121</v>
      </c>
      <c r="G3" t="s">
        <v>122</v>
      </c>
      <c r="H3" t="s">
        <v>123</v>
      </c>
      <c r="I3" t="s">
        <v>124</v>
      </c>
      <c r="J3" t="s">
        <v>125</v>
      </c>
      <c r="K3" t="s">
        <v>126</v>
      </c>
      <c r="L3" t="s">
        <v>127</v>
      </c>
      <c r="M3" t="s">
        <v>128</v>
      </c>
      <c r="N3" t="s">
        <v>129</v>
      </c>
      <c r="O3" t="s">
        <v>130</v>
      </c>
    </row>
    <row r="4" spans="1:15" x14ac:dyDescent="0.2">
      <c r="A4" s="2">
        <v>7756849</v>
      </c>
      <c r="B4" s="2">
        <v>9757</v>
      </c>
      <c r="C4" s="2">
        <v>9757</v>
      </c>
      <c r="D4" s="2">
        <v>31319226</v>
      </c>
      <c r="E4" s="2">
        <v>9757</v>
      </c>
      <c r="F4" s="2">
        <v>397331.16769425181</v>
      </c>
      <c r="G4" s="2">
        <v>-722466.65411525068</v>
      </c>
      <c r="H4" s="2">
        <v>31294819</v>
      </c>
      <c r="I4" s="2">
        <v>9757</v>
      </c>
      <c r="J4" s="2">
        <v>397328.10622445535</v>
      </c>
      <c r="K4" s="2">
        <v>-722462.96360014041</v>
      </c>
      <c r="L4" s="2">
        <v>245667032</v>
      </c>
      <c r="M4" s="2">
        <v>9757</v>
      </c>
      <c r="N4" s="2">
        <v>17589005</v>
      </c>
      <c r="O4" s="2">
        <v>9757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82B51-8048-BB4C-B75C-50052B618390}">
  <dimension ref="A1:A2"/>
  <sheetViews>
    <sheetView workbookViewId="0">
      <selection activeCell="K23" sqref="K23"/>
    </sheetView>
  </sheetViews>
  <sheetFormatPr baseColWidth="10" defaultRowHeight="16" x14ac:dyDescent="0.2"/>
  <cols>
    <col min="1" max="1" width="27.6640625" bestFit="1" customWidth="1"/>
  </cols>
  <sheetData>
    <row r="1" spans="1:1" x14ac:dyDescent="0.2">
      <c r="A1" t="s">
        <v>132</v>
      </c>
    </row>
    <row r="2" spans="1:1" x14ac:dyDescent="0.2">
      <c r="A2" s="2">
        <v>124527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DA9A0-CFBF-B142-8C83-A1B40C56A54E}">
  <dimension ref="A1:X9758"/>
  <sheetViews>
    <sheetView tabSelected="1" topLeftCell="F1" zoomScale="50" zoomScaleNormal="57" workbookViewId="0">
      <selection activeCell="S13" sqref="S13"/>
    </sheetView>
  </sheetViews>
  <sheetFormatPr baseColWidth="10" defaultRowHeight="16" x14ac:dyDescent="0.2"/>
  <cols>
    <col min="1" max="1" width="15" bestFit="1" customWidth="1"/>
    <col min="2" max="2" width="15" customWidth="1"/>
    <col min="3" max="3" width="19.6640625" customWidth="1"/>
    <col min="4" max="4" width="17.5" bestFit="1" customWidth="1"/>
    <col min="5" max="5" width="16.83203125" bestFit="1" customWidth="1"/>
    <col min="6" max="7" width="21.83203125" bestFit="1" customWidth="1"/>
    <col min="8" max="8" width="23.1640625" bestFit="1" customWidth="1"/>
    <col min="9" max="9" width="15.83203125" bestFit="1" customWidth="1"/>
    <col min="10" max="10" width="23.33203125" bestFit="1" customWidth="1"/>
    <col min="11" max="11" width="20.83203125" bestFit="1" customWidth="1"/>
    <col min="12" max="12" width="22.1640625" bestFit="1" customWidth="1"/>
    <col min="13" max="13" width="10.1640625" bestFit="1" customWidth="1"/>
    <col min="14" max="14" width="13" bestFit="1" customWidth="1"/>
    <col min="15" max="15" width="12.33203125" customWidth="1"/>
    <col min="16" max="16" width="21.33203125" customWidth="1"/>
    <col min="19" max="19" width="35" customWidth="1"/>
    <col min="20" max="20" width="48.5" customWidth="1"/>
    <col min="21" max="21" width="31.1640625" customWidth="1"/>
    <col min="23" max="23" width="13.1640625" customWidth="1"/>
    <col min="24" max="24" width="21.6640625" customWidth="1"/>
    <col min="33" max="33" width="21.5" customWidth="1"/>
    <col min="34" max="34" width="21.33203125" customWidth="1"/>
  </cols>
  <sheetData>
    <row r="1" spans="1:21" x14ac:dyDescent="0.2">
      <c r="A1" t="s">
        <v>0</v>
      </c>
      <c r="B1" t="s">
        <v>131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113</v>
      </c>
      <c r="Q1" t="s">
        <v>14</v>
      </c>
    </row>
    <row r="2" spans="1:21" x14ac:dyDescent="0.2">
      <c r="A2">
        <v>165</v>
      </c>
      <c r="B2">
        <f t="shared" ref="B2:B65" si="0">ROUNDDOWN((A2/60), 0)</f>
        <v>2</v>
      </c>
      <c r="C2" s="1">
        <v>42583.006712962961</v>
      </c>
      <c r="D2" s="1">
        <v>42583.008622685185</v>
      </c>
      <c r="E2">
        <v>3270</v>
      </c>
      <c r="F2" s="2" t="s">
        <v>15</v>
      </c>
      <c r="G2">
        <v>40.725289107811321</v>
      </c>
      <c r="H2">
        <v>-74.045571684837341</v>
      </c>
      <c r="I2">
        <v>3273</v>
      </c>
      <c r="J2" s="2" t="s">
        <v>16</v>
      </c>
      <c r="K2">
        <v>40.721650724879986</v>
      </c>
      <c r="L2">
        <v>-74.042884111404419</v>
      </c>
      <c r="M2">
        <v>24679</v>
      </c>
      <c r="N2" s="2" t="s">
        <v>17</v>
      </c>
      <c r="O2">
        <v>1968</v>
      </c>
      <c r="P2">
        <f t="shared" ref="P2:P65" ca="1" si="1">IF(ISNUMBER(O2), YEAR(TODAY()) - O2, "")</f>
        <v>56</v>
      </c>
      <c r="Q2">
        <v>1</v>
      </c>
      <c r="T2" s="4" t="s">
        <v>135</v>
      </c>
    </row>
    <row r="3" spans="1:21" x14ac:dyDescent="0.2">
      <c r="A3">
        <v>705</v>
      </c>
      <c r="B3">
        <f t="shared" si="0"/>
        <v>11</v>
      </c>
      <c r="C3" s="1">
        <v>42583.073009259257</v>
      </c>
      <c r="D3" s="1">
        <v>42583.08116898148</v>
      </c>
      <c r="E3">
        <v>3186</v>
      </c>
      <c r="F3" s="2" t="s">
        <v>18</v>
      </c>
      <c r="G3">
        <v>40.71958611647166</v>
      </c>
      <c r="H3">
        <v>-74.043117463588715</v>
      </c>
      <c r="I3">
        <v>3206</v>
      </c>
      <c r="J3" s="2" t="s">
        <v>19</v>
      </c>
      <c r="K3">
        <v>40.7311689</v>
      </c>
      <c r="L3">
        <v>-74.057573599999998</v>
      </c>
      <c r="M3">
        <v>24530</v>
      </c>
      <c r="N3" s="2" t="s">
        <v>17</v>
      </c>
      <c r="O3">
        <v>1978</v>
      </c>
      <c r="P3">
        <f t="shared" ca="1" si="1"/>
        <v>46</v>
      </c>
      <c r="Q3">
        <v>1</v>
      </c>
    </row>
    <row r="4" spans="1:21" x14ac:dyDescent="0.2">
      <c r="A4">
        <v>854</v>
      </c>
      <c r="B4">
        <f t="shared" si="0"/>
        <v>14</v>
      </c>
      <c r="C4" s="1">
        <v>42583.098912037036</v>
      </c>
      <c r="D4" s="1">
        <v>42583.108807870369</v>
      </c>
      <c r="E4">
        <v>3183</v>
      </c>
      <c r="F4" s="2" t="s">
        <v>20</v>
      </c>
      <c r="G4">
        <v>40.716246900000002</v>
      </c>
      <c r="H4">
        <v>-74.033458800000005</v>
      </c>
      <c r="I4">
        <v>3190</v>
      </c>
      <c r="J4" s="2" t="s">
        <v>21</v>
      </c>
      <c r="K4">
        <v>40.710467023379699</v>
      </c>
      <c r="L4">
        <v>-74.070038795471191</v>
      </c>
      <c r="M4">
        <v>24649</v>
      </c>
      <c r="N4" s="2" t="s">
        <v>17</v>
      </c>
      <c r="O4">
        <v>1988</v>
      </c>
      <c r="P4">
        <f t="shared" ca="1" si="1"/>
        <v>36</v>
      </c>
      <c r="Q4">
        <v>1</v>
      </c>
      <c r="S4" t="s">
        <v>146</v>
      </c>
      <c r="T4" t="s">
        <v>139</v>
      </c>
      <c r="U4">
        <f>ROUNDDOWN(AVERAGE(A2:A9785) / 60, 0)</f>
        <v>13</v>
      </c>
    </row>
    <row r="5" spans="1:21" x14ac:dyDescent="0.2">
      <c r="A5">
        <v>211</v>
      </c>
      <c r="B5">
        <f t="shared" si="0"/>
        <v>3</v>
      </c>
      <c r="C5" s="1">
        <v>42583.128587962965</v>
      </c>
      <c r="D5" s="1">
        <v>42583.131030092591</v>
      </c>
      <c r="E5">
        <v>3194</v>
      </c>
      <c r="F5" s="2" t="s">
        <v>22</v>
      </c>
      <c r="G5">
        <v>40.725339925355797</v>
      </c>
      <c r="H5">
        <v>-74.067622125148773</v>
      </c>
      <c r="I5">
        <v>3195</v>
      </c>
      <c r="J5" s="2" t="s">
        <v>23</v>
      </c>
      <c r="K5">
        <v>40.730742625306583</v>
      </c>
      <c r="L5">
        <v>-74.063783884048462</v>
      </c>
      <c r="M5">
        <v>24624</v>
      </c>
      <c r="N5" s="2" t="s">
        <v>17</v>
      </c>
      <c r="O5">
        <v>1986</v>
      </c>
      <c r="P5">
        <f t="shared" ca="1" si="1"/>
        <v>38</v>
      </c>
      <c r="Q5">
        <v>1</v>
      </c>
      <c r="S5" t="s">
        <v>145</v>
      </c>
      <c r="T5" t="s">
        <v>140</v>
      </c>
      <c r="U5">
        <f>ROUNDDOWN(MIN(A2:A9785) / 60, 0)</f>
        <v>1</v>
      </c>
    </row>
    <row r="6" spans="1:21" x14ac:dyDescent="0.2">
      <c r="A6">
        <v>506</v>
      </c>
      <c r="B6">
        <f t="shared" si="0"/>
        <v>8</v>
      </c>
      <c r="C6" s="1">
        <v>42583.142847222225</v>
      </c>
      <c r="D6" s="1">
        <v>42583.148715277777</v>
      </c>
      <c r="E6">
        <v>3195</v>
      </c>
      <c r="F6" s="2" t="s">
        <v>24</v>
      </c>
      <c r="G6">
        <v>40.730742625306583</v>
      </c>
      <c r="H6">
        <v>-74.063783884048462</v>
      </c>
      <c r="I6">
        <v>3193</v>
      </c>
      <c r="J6" s="2" t="s">
        <v>25</v>
      </c>
      <c r="K6">
        <v>40.724605099886901</v>
      </c>
      <c r="L6">
        <v>-74.078405946493149</v>
      </c>
      <c r="M6">
        <v>24624</v>
      </c>
      <c r="N6" s="2" t="s">
        <v>17</v>
      </c>
      <c r="O6">
        <v>1986</v>
      </c>
      <c r="P6">
        <f t="shared" ca="1" si="1"/>
        <v>38</v>
      </c>
      <c r="Q6">
        <v>1</v>
      </c>
      <c r="S6" t="s">
        <v>144</v>
      </c>
      <c r="T6" t="s">
        <v>141</v>
      </c>
      <c r="U6">
        <f>ROUNDDOWN(MAX(A2:A9785) / 60, 0)</f>
        <v>2280</v>
      </c>
    </row>
    <row r="7" spans="1:21" x14ac:dyDescent="0.2">
      <c r="A7">
        <v>132</v>
      </c>
      <c r="B7">
        <f t="shared" si="0"/>
        <v>2</v>
      </c>
      <c r="C7" s="1">
        <v>42583.179050925923</v>
      </c>
      <c r="D7" s="1">
        <v>42583.180590277778</v>
      </c>
      <c r="E7">
        <v>3213</v>
      </c>
      <c r="F7" s="2" t="s">
        <v>26</v>
      </c>
      <c r="G7">
        <v>40.718488919999999</v>
      </c>
      <c r="H7">
        <v>-74.047726624999996</v>
      </c>
      <c r="I7">
        <v>3186</v>
      </c>
      <c r="J7" s="2" t="s">
        <v>27</v>
      </c>
      <c r="K7">
        <v>40.71958611647166</v>
      </c>
      <c r="L7">
        <v>-74.043117463588715</v>
      </c>
      <c r="M7">
        <v>24663</v>
      </c>
      <c r="N7" s="2" t="s">
        <v>17</v>
      </c>
      <c r="O7">
        <v>1965</v>
      </c>
      <c r="P7">
        <f ca="1">IF(ISNUMBER(O7), YEAR(TODAY()) - O7, "")</f>
        <v>59</v>
      </c>
      <c r="Q7">
        <v>1</v>
      </c>
      <c r="S7" t="s">
        <v>147</v>
      </c>
      <c r="T7" t="s">
        <v>136</v>
      </c>
      <c r="U7" s="5" t="str">
        <f>ROUNDDOWN(SUM(A2:A9785) / 3600, 0) &amp; " hours " &amp; ROUNDDOWN((MOD(SUM(A2:A9785), 3600)) / 60, 0) &amp; " minutes"</f>
        <v>2154 hours 40 minutes</v>
      </c>
    </row>
    <row r="8" spans="1:21" x14ac:dyDescent="0.2">
      <c r="A8">
        <v>172</v>
      </c>
      <c r="B8">
        <f t="shared" si="0"/>
        <v>2</v>
      </c>
      <c r="C8" s="1">
        <v>42583.195706018516</v>
      </c>
      <c r="D8" s="1">
        <v>42583.197696759256</v>
      </c>
      <c r="E8">
        <v>3279</v>
      </c>
      <c r="F8" s="2" t="s">
        <v>28</v>
      </c>
      <c r="G8">
        <v>40.721630142638354</v>
      </c>
      <c r="H8">
        <v>-74.04996782541275</v>
      </c>
      <c r="I8">
        <v>3186</v>
      </c>
      <c r="J8" s="2" t="s">
        <v>27</v>
      </c>
      <c r="K8">
        <v>40.71958611647166</v>
      </c>
      <c r="L8">
        <v>-74.043117463588715</v>
      </c>
      <c r="M8">
        <v>24559</v>
      </c>
      <c r="N8" s="2" t="s">
        <v>17</v>
      </c>
      <c r="O8">
        <v>1982</v>
      </c>
      <c r="P8">
        <f t="shared" ca="1" si="1"/>
        <v>42</v>
      </c>
      <c r="Q8">
        <v>1</v>
      </c>
      <c r="S8" t="s">
        <v>148</v>
      </c>
      <c r="T8" t="s">
        <v>115</v>
      </c>
      <c r="U8" cm="1">
        <f t="array" ref="U8">ROUNDDOWN(AVERAGE(IF(TRIM(UPPER(N1:N9758))="SUBSCRIBER", A1:A9758))/60, 0)</f>
        <v>10</v>
      </c>
    </row>
    <row r="9" spans="1:21" x14ac:dyDescent="0.2">
      <c r="A9">
        <v>776</v>
      </c>
      <c r="B9">
        <f t="shared" si="0"/>
        <v>12</v>
      </c>
      <c r="C9" s="1">
        <v>42583.218287037038</v>
      </c>
      <c r="D9" s="1">
        <v>42583.227280092593</v>
      </c>
      <c r="E9">
        <v>3207</v>
      </c>
      <c r="F9" s="2" t="s">
        <v>29</v>
      </c>
      <c r="G9">
        <v>40.737603700000001</v>
      </c>
      <c r="H9">
        <v>-74.052478300000004</v>
      </c>
      <c r="I9">
        <v>3276</v>
      </c>
      <c r="J9" s="2" t="s">
        <v>30</v>
      </c>
      <c r="K9">
        <v>40.714584035358932</v>
      </c>
      <c r="L9">
        <v>-74.042817056179047</v>
      </c>
      <c r="M9">
        <v>24532</v>
      </c>
      <c r="N9" s="2" t="s">
        <v>17</v>
      </c>
      <c r="O9">
        <v>1984</v>
      </c>
      <c r="P9">
        <f t="shared" ca="1" si="1"/>
        <v>40</v>
      </c>
      <c r="Q9">
        <v>2</v>
      </c>
      <c r="S9" t="s">
        <v>149</v>
      </c>
      <c r="T9" t="s">
        <v>142</v>
      </c>
      <c r="U9" cm="1">
        <f t="array" ref="U9">ROUNDDOWN(MAX(IF(TRIM(UPPER(N1:N9758))="SUBSCRIBER", A1:A9758))/60, 0)</f>
        <v>2280</v>
      </c>
    </row>
    <row r="10" spans="1:21" x14ac:dyDescent="0.2">
      <c r="A10">
        <v>629</v>
      </c>
      <c r="B10">
        <f t="shared" si="0"/>
        <v>10</v>
      </c>
      <c r="C10" s="1">
        <v>42583.220925925925</v>
      </c>
      <c r="D10" s="1">
        <v>42583.228206018517</v>
      </c>
      <c r="E10">
        <v>3212</v>
      </c>
      <c r="F10" s="2" t="s">
        <v>31</v>
      </c>
      <c r="G10">
        <v>40.734785817999999</v>
      </c>
      <c r="H10">
        <v>-74.050443635999997</v>
      </c>
      <c r="I10">
        <v>3195</v>
      </c>
      <c r="J10" s="2" t="s">
        <v>23</v>
      </c>
      <c r="K10">
        <v>40.730742625306583</v>
      </c>
      <c r="L10">
        <v>-74.063783884048462</v>
      </c>
      <c r="M10">
        <v>24561</v>
      </c>
      <c r="N10" s="2" t="s">
        <v>17</v>
      </c>
      <c r="O10">
        <v>1965</v>
      </c>
      <c r="P10">
        <f t="shared" ca="1" si="1"/>
        <v>59</v>
      </c>
      <c r="Q10">
        <v>1</v>
      </c>
      <c r="S10" t="s">
        <v>150</v>
      </c>
      <c r="T10" t="s">
        <v>143</v>
      </c>
      <c r="U10" cm="1">
        <f t="array" ref="U10">ROUNDDOWN(MIN(IF(TRIM(UPPER(N1:N9758))="SUBSCRIBER", A1:A9758))/60, 0)</f>
        <v>1</v>
      </c>
    </row>
    <row r="11" spans="1:21" x14ac:dyDescent="0.2">
      <c r="A11">
        <v>325</v>
      </c>
      <c r="B11">
        <f t="shared" si="0"/>
        <v>5</v>
      </c>
      <c r="C11" s="1">
        <v>42583.222777777781</v>
      </c>
      <c r="D11" s="1">
        <v>42583.226539351854</v>
      </c>
      <c r="E11">
        <v>3207</v>
      </c>
      <c r="F11" s="2" t="s">
        <v>29</v>
      </c>
      <c r="G11">
        <v>40.737603700000001</v>
      </c>
      <c r="H11">
        <v>-74.052478300000004</v>
      </c>
      <c r="I11">
        <v>3195</v>
      </c>
      <c r="J11" s="2" t="s">
        <v>23</v>
      </c>
      <c r="K11">
        <v>40.730742625306583</v>
      </c>
      <c r="L11">
        <v>-74.063783884048462</v>
      </c>
      <c r="M11">
        <v>24721</v>
      </c>
      <c r="N11" s="2" t="s">
        <v>17</v>
      </c>
      <c r="O11">
        <v>1958</v>
      </c>
      <c r="P11">
        <f t="shared" ca="1" si="1"/>
        <v>66</v>
      </c>
      <c r="Q11">
        <v>1</v>
      </c>
      <c r="S11" t="s">
        <v>151</v>
      </c>
      <c r="T11" t="s">
        <v>137</v>
      </c>
      <c r="U11" cm="1">
        <f t="array" ref="U11">ROUNDDOWN(SUM(IF(TRIM(UPPER(N1:N9758))="SUBSCRIBER", A1:A9758))/60, 0)</f>
        <v>99185</v>
      </c>
    </row>
    <row r="12" spans="1:21" x14ac:dyDescent="0.2">
      <c r="A12">
        <v>461</v>
      </c>
      <c r="B12">
        <f t="shared" si="0"/>
        <v>7</v>
      </c>
      <c r="C12" s="1">
        <v>42583.235844907409</v>
      </c>
      <c r="D12" s="1">
        <v>42583.241180555553</v>
      </c>
      <c r="E12">
        <v>3225</v>
      </c>
      <c r="F12" s="2" t="s">
        <v>32</v>
      </c>
      <c r="G12">
        <v>40.723658899999997</v>
      </c>
      <c r="H12">
        <v>-74.064194299999997</v>
      </c>
      <c r="I12">
        <v>3186</v>
      </c>
      <c r="J12" s="2" t="s">
        <v>27</v>
      </c>
      <c r="K12">
        <v>40.71958611647166</v>
      </c>
      <c r="L12">
        <v>-74.043117463588715</v>
      </c>
      <c r="M12">
        <v>24470</v>
      </c>
      <c r="N12" s="2" t="s">
        <v>17</v>
      </c>
      <c r="O12">
        <v>1977</v>
      </c>
      <c r="P12">
        <f t="shared" ca="1" si="1"/>
        <v>47</v>
      </c>
      <c r="Q12">
        <v>1</v>
      </c>
      <c r="S12" t="s">
        <v>146</v>
      </c>
      <c r="T12" t="s">
        <v>114</v>
      </c>
      <c r="U12" cm="1">
        <f t="array" aca="1" ref="U12" ca="1">ROUNDDOWN(AVERAGE(IF(ISNUMBER(O2:O9786), YEAR(TODAY()) - O2:O9786)), 0)</f>
        <v>44</v>
      </c>
    </row>
    <row r="13" spans="1:21" x14ac:dyDescent="0.2">
      <c r="A13">
        <v>2673</v>
      </c>
      <c r="B13">
        <f t="shared" si="0"/>
        <v>44</v>
      </c>
      <c r="C13" s="1">
        <v>42583.236261574071</v>
      </c>
      <c r="D13" s="1">
        <v>42583.267199074071</v>
      </c>
      <c r="E13">
        <v>3213</v>
      </c>
      <c r="F13" s="2" t="s">
        <v>26</v>
      </c>
      <c r="G13">
        <v>40.718488919999999</v>
      </c>
      <c r="H13">
        <v>-74.047726624999996</v>
      </c>
      <c r="I13">
        <v>3213</v>
      </c>
      <c r="J13" s="2" t="s">
        <v>33</v>
      </c>
      <c r="K13">
        <v>40.718488919999999</v>
      </c>
      <c r="L13">
        <v>-74.047726624999996</v>
      </c>
      <c r="M13">
        <v>24562</v>
      </c>
      <c r="N13" s="2" t="s">
        <v>17</v>
      </c>
      <c r="O13">
        <v>1969</v>
      </c>
      <c r="P13">
        <f t="shared" ca="1" si="1"/>
        <v>55</v>
      </c>
      <c r="Q13">
        <v>1</v>
      </c>
    </row>
    <row r="14" spans="1:21" x14ac:dyDescent="0.2">
      <c r="A14">
        <v>185</v>
      </c>
      <c r="B14">
        <f t="shared" si="0"/>
        <v>3</v>
      </c>
      <c r="C14" s="1">
        <v>42583.244490740741</v>
      </c>
      <c r="D14" s="1">
        <v>42583.246631944443</v>
      </c>
      <c r="E14">
        <v>3267</v>
      </c>
      <c r="F14" s="2" t="s">
        <v>34</v>
      </c>
      <c r="G14">
        <v>40.712418823756899</v>
      </c>
      <c r="H14">
        <v>-74.038525521755219</v>
      </c>
      <c r="I14">
        <v>3184</v>
      </c>
      <c r="J14" s="2" t="s">
        <v>35</v>
      </c>
      <c r="K14">
        <v>40.7141454</v>
      </c>
      <c r="L14">
        <v>-74.033551900000006</v>
      </c>
      <c r="M14">
        <v>24456</v>
      </c>
      <c r="N14" s="2" t="s">
        <v>17</v>
      </c>
      <c r="O14">
        <v>1961</v>
      </c>
      <c r="P14">
        <f t="shared" ca="1" si="1"/>
        <v>63</v>
      </c>
      <c r="Q14">
        <v>1</v>
      </c>
    </row>
    <row r="15" spans="1:21" x14ac:dyDescent="0.2">
      <c r="A15">
        <v>373</v>
      </c>
      <c r="B15">
        <f t="shared" si="0"/>
        <v>6</v>
      </c>
      <c r="C15" s="1">
        <v>42583.245613425926</v>
      </c>
      <c r="D15" s="1">
        <v>42583.249930555554</v>
      </c>
      <c r="E15">
        <v>3187</v>
      </c>
      <c r="F15" s="2" t="s">
        <v>36</v>
      </c>
      <c r="G15">
        <v>40.721123599999999</v>
      </c>
      <c r="H15">
        <v>-74.038050949999999</v>
      </c>
      <c r="I15">
        <v>3203</v>
      </c>
      <c r="J15" s="2" t="s">
        <v>37</v>
      </c>
      <c r="K15">
        <v>40.727595966000003</v>
      </c>
      <c r="L15">
        <v>-74.044247311000007</v>
      </c>
      <c r="M15">
        <v>24413</v>
      </c>
      <c r="N15" s="2" t="s">
        <v>17</v>
      </c>
      <c r="O15">
        <v>1985</v>
      </c>
      <c r="P15">
        <f t="shared" ca="1" si="1"/>
        <v>39</v>
      </c>
      <c r="Q15">
        <v>2</v>
      </c>
      <c r="S15" s="6"/>
      <c r="T15" s="6"/>
      <c r="U15" s="6"/>
    </row>
    <row r="16" spans="1:21" x14ac:dyDescent="0.2">
      <c r="A16">
        <v>2047</v>
      </c>
      <c r="B16">
        <f t="shared" si="0"/>
        <v>34</v>
      </c>
      <c r="C16" s="1">
        <v>42583.24591435185</v>
      </c>
      <c r="D16" s="1">
        <v>42583.269606481481</v>
      </c>
      <c r="E16">
        <v>3192</v>
      </c>
      <c r="F16" s="2" t="s">
        <v>38</v>
      </c>
      <c r="G16">
        <v>40.711242300000002</v>
      </c>
      <c r="H16">
        <v>-74.055701299999996</v>
      </c>
      <c r="I16">
        <v>3192</v>
      </c>
      <c r="J16" s="2" t="s">
        <v>39</v>
      </c>
      <c r="K16">
        <v>40.711242300000002</v>
      </c>
      <c r="L16">
        <v>-74.055701299999996</v>
      </c>
      <c r="M16">
        <v>24641</v>
      </c>
      <c r="N16" s="2" t="s">
        <v>17</v>
      </c>
      <c r="O16">
        <v>1986</v>
      </c>
      <c r="P16">
        <f t="shared" ca="1" si="1"/>
        <v>38</v>
      </c>
      <c r="Q16">
        <v>2</v>
      </c>
      <c r="S16" s="6"/>
      <c r="T16" s="6"/>
      <c r="U16" s="6"/>
    </row>
    <row r="17" spans="1:24" x14ac:dyDescent="0.2">
      <c r="A17">
        <v>215</v>
      </c>
      <c r="B17">
        <f t="shared" si="0"/>
        <v>3</v>
      </c>
      <c r="C17" s="1">
        <v>42583.248090277775</v>
      </c>
      <c r="D17" s="1">
        <v>42583.250590277778</v>
      </c>
      <c r="E17">
        <v>3267</v>
      </c>
      <c r="F17" s="2" t="s">
        <v>34</v>
      </c>
      <c r="G17">
        <v>40.712418823756899</v>
      </c>
      <c r="H17">
        <v>-74.038525521755219</v>
      </c>
      <c r="I17">
        <v>3183</v>
      </c>
      <c r="J17" s="2" t="s">
        <v>40</v>
      </c>
      <c r="K17">
        <v>40.716246900000002</v>
      </c>
      <c r="L17">
        <v>-74.033458800000005</v>
      </c>
      <c r="M17">
        <v>24612</v>
      </c>
      <c r="N17" s="2" t="s">
        <v>17</v>
      </c>
      <c r="O17">
        <v>1974</v>
      </c>
      <c r="P17">
        <f t="shared" ca="1" si="1"/>
        <v>50</v>
      </c>
      <c r="Q17">
        <v>1</v>
      </c>
      <c r="S17" s="6"/>
      <c r="T17" s="6"/>
      <c r="U17" s="6"/>
    </row>
    <row r="18" spans="1:24" x14ac:dyDescent="0.2">
      <c r="A18">
        <v>319</v>
      </c>
      <c r="B18">
        <f t="shared" si="0"/>
        <v>5</v>
      </c>
      <c r="C18" s="1">
        <v>42583.254537037035</v>
      </c>
      <c r="D18" s="1">
        <v>42583.258240740739</v>
      </c>
      <c r="E18">
        <v>3207</v>
      </c>
      <c r="F18" s="2" t="s">
        <v>29</v>
      </c>
      <c r="G18">
        <v>40.737603700000001</v>
      </c>
      <c r="H18">
        <v>-74.052478300000004</v>
      </c>
      <c r="I18">
        <v>3195</v>
      </c>
      <c r="J18" s="2" t="s">
        <v>23</v>
      </c>
      <c r="K18">
        <v>40.730742625306583</v>
      </c>
      <c r="L18">
        <v>-74.063783884048462</v>
      </c>
      <c r="M18">
        <v>24551</v>
      </c>
      <c r="N18" s="2" t="s">
        <v>17</v>
      </c>
      <c r="O18">
        <v>1977</v>
      </c>
      <c r="P18">
        <f t="shared" ca="1" si="1"/>
        <v>47</v>
      </c>
      <c r="Q18">
        <v>1</v>
      </c>
      <c r="S18" s="6"/>
      <c r="T18" s="7" t="s">
        <v>138</v>
      </c>
      <c r="U18" s="6"/>
      <c r="W18" s="3" t="s">
        <v>12</v>
      </c>
      <c r="X18" t="s">
        <v>134</v>
      </c>
    </row>
    <row r="19" spans="1:24" x14ac:dyDescent="0.2">
      <c r="A19">
        <v>259</v>
      </c>
      <c r="B19">
        <f t="shared" si="0"/>
        <v>4</v>
      </c>
      <c r="C19" s="1">
        <v>42583.254641203705</v>
      </c>
      <c r="D19" s="1">
        <v>42583.257638888892</v>
      </c>
      <c r="E19">
        <v>3225</v>
      </c>
      <c r="F19" s="2" t="s">
        <v>32</v>
      </c>
      <c r="G19">
        <v>40.723658899999997</v>
      </c>
      <c r="H19">
        <v>-74.064194299999997</v>
      </c>
      <c r="I19">
        <v>3195</v>
      </c>
      <c r="J19" s="2" t="s">
        <v>23</v>
      </c>
      <c r="K19">
        <v>40.730742625306583</v>
      </c>
      <c r="L19">
        <v>-74.063783884048462</v>
      </c>
      <c r="M19">
        <v>24419</v>
      </c>
      <c r="N19" s="2" t="s">
        <v>17</v>
      </c>
      <c r="O19">
        <v>1987</v>
      </c>
      <c r="P19">
        <f t="shared" ca="1" si="1"/>
        <v>37</v>
      </c>
      <c r="Q19">
        <v>1</v>
      </c>
      <c r="W19" t="s">
        <v>17</v>
      </c>
      <c r="X19" s="2">
        <v>44.387778154297976</v>
      </c>
    </row>
    <row r="20" spans="1:24" x14ac:dyDescent="0.2">
      <c r="A20">
        <v>269</v>
      </c>
      <c r="B20">
        <f t="shared" si="0"/>
        <v>4</v>
      </c>
      <c r="C20" s="1">
        <v>42583.254699074074</v>
      </c>
      <c r="D20" s="1">
        <v>42583.257824074077</v>
      </c>
      <c r="E20">
        <v>3186</v>
      </c>
      <c r="F20" s="2" t="s">
        <v>18</v>
      </c>
      <c r="G20">
        <v>40.71958611647166</v>
      </c>
      <c r="H20">
        <v>-74.043117463588715</v>
      </c>
      <c r="I20">
        <v>3278</v>
      </c>
      <c r="J20" s="2" t="s">
        <v>41</v>
      </c>
      <c r="K20">
        <v>40.725685483629007</v>
      </c>
      <c r="L20">
        <v>-74.048790335655212</v>
      </c>
      <c r="M20">
        <v>24559</v>
      </c>
      <c r="N20" s="2" t="s">
        <v>17</v>
      </c>
      <c r="O20">
        <v>1985</v>
      </c>
      <c r="P20">
        <f t="shared" ca="1" si="1"/>
        <v>39</v>
      </c>
      <c r="Q20">
        <v>2</v>
      </c>
      <c r="S20" s="3" t="s">
        <v>8</v>
      </c>
      <c r="T20" s="3" t="s">
        <v>116</v>
      </c>
      <c r="U20" t="s">
        <v>132</v>
      </c>
      <c r="W20" t="s">
        <v>43</v>
      </c>
      <c r="X20" s="2">
        <v>40.185185185185183</v>
      </c>
    </row>
    <row r="21" spans="1:24" x14ac:dyDescent="0.2">
      <c r="A21">
        <v>518</v>
      </c>
      <c r="B21">
        <f t="shared" si="0"/>
        <v>8</v>
      </c>
      <c r="C21" s="1">
        <v>42583.254942129628</v>
      </c>
      <c r="D21" s="1">
        <v>42583.260937500003</v>
      </c>
      <c r="E21">
        <v>3193</v>
      </c>
      <c r="F21" s="2" t="s">
        <v>42</v>
      </c>
      <c r="G21">
        <v>40.724605099886901</v>
      </c>
      <c r="H21">
        <v>-74.078405946493149</v>
      </c>
      <c r="I21">
        <v>3195</v>
      </c>
      <c r="J21" s="2" t="s">
        <v>23</v>
      </c>
      <c r="K21">
        <v>40.730742625306583</v>
      </c>
      <c r="L21">
        <v>-74.063783884048462</v>
      </c>
      <c r="M21">
        <v>24600</v>
      </c>
      <c r="N21" s="2" t="s">
        <v>43</v>
      </c>
      <c r="P21" t="str">
        <f t="shared" ca="1" si="1"/>
        <v/>
      </c>
      <c r="Q21">
        <v>0</v>
      </c>
      <c r="S21" t="s">
        <v>40</v>
      </c>
      <c r="T21" s="2">
        <v>672526</v>
      </c>
      <c r="U21" s="2">
        <v>10729</v>
      </c>
      <c r="W21" t="s">
        <v>88</v>
      </c>
      <c r="X21" s="2">
        <v>37</v>
      </c>
    </row>
    <row r="22" spans="1:24" x14ac:dyDescent="0.2">
      <c r="A22">
        <v>504</v>
      </c>
      <c r="B22">
        <f t="shared" si="0"/>
        <v>8</v>
      </c>
      <c r="C22" s="1">
        <v>42583.254999999997</v>
      </c>
      <c r="D22" s="1">
        <v>42583.260833333334</v>
      </c>
      <c r="E22">
        <v>3193</v>
      </c>
      <c r="F22" s="2" t="s">
        <v>42</v>
      </c>
      <c r="G22">
        <v>40.724605099886901</v>
      </c>
      <c r="H22">
        <v>-74.078405946493149</v>
      </c>
      <c r="I22">
        <v>3195</v>
      </c>
      <c r="J22" s="2" t="s">
        <v>23</v>
      </c>
      <c r="K22">
        <v>40.730742625306583</v>
      </c>
      <c r="L22">
        <v>-74.063783884048462</v>
      </c>
      <c r="M22">
        <v>24714</v>
      </c>
      <c r="N22" s="2" t="s">
        <v>43</v>
      </c>
      <c r="P22" t="str">
        <f t="shared" ca="1" si="1"/>
        <v/>
      </c>
      <c r="Q22">
        <v>0</v>
      </c>
      <c r="S22" t="s">
        <v>27</v>
      </c>
      <c r="T22" s="2">
        <v>634249</v>
      </c>
      <c r="U22" s="2">
        <v>9917</v>
      </c>
      <c r="W22" t="s">
        <v>133</v>
      </c>
      <c r="X22" s="2">
        <v>44.370849746764208</v>
      </c>
    </row>
    <row r="23" spans="1:24" x14ac:dyDescent="0.2">
      <c r="A23">
        <v>210</v>
      </c>
      <c r="B23">
        <f t="shared" si="0"/>
        <v>3</v>
      </c>
      <c r="C23" s="1">
        <v>42583.256064814814</v>
      </c>
      <c r="D23" s="1">
        <v>42583.258506944447</v>
      </c>
      <c r="E23">
        <v>3270</v>
      </c>
      <c r="F23" s="2" t="s">
        <v>15</v>
      </c>
      <c r="G23">
        <v>40.725289107811321</v>
      </c>
      <c r="H23">
        <v>-74.045571684837341</v>
      </c>
      <c r="I23">
        <v>3186</v>
      </c>
      <c r="J23" s="2" t="s">
        <v>27</v>
      </c>
      <c r="K23">
        <v>40.71958611647166</v>
      </c>
      <c r="L23">
        <v>-74.043117463588715</v>
      </c>
      <c r="M23">
        <v>24705</v>
      </c>
      <c r="N23" s="2" t="s">
        <v>17</v>
      </c>
      <c r="O23">
        <v>1978</v>
      </c>
      <c r="P23">
        <f t="shared" ca="1" si="1"/>
        <v>46</v>
      </c>
      <c r="Q23">
        <v>1</v>
      </c>
      <c r="S23" t="s">
        <v>39</v>
      </c>
      <c r="T23" s="2">
        <v>470550</v>
      </c>
      <c r="U23" s="2">
        <v>7718</v>
      </c>
    </row>
    <row r="24" spans="1:24" x14ac:dyDescent="0.2">
      <c r="A24">
        <v>717</v>
      </c>
      <c r="B24">
        <f t="shared" si="0"/>
        <v>11</v>
      </c>
      <c r="C24" s="1">
        <v>42583.261250000003</v>
      </c>
      <c r="D24" s="1">
        <v>42583.269548611112</v>
      </c>
      <c r="E24">
        <v>3190</v>
      </c>
      <c r="F24" s="2" t="s">
        <v>44</v>
      </c>
      <c r="G24">
        <v>40.710467023379699</v>
      </c>
      <c r="H24">
        <v>-74.070038795471191</v>
      </c>
      <c r="I24">
        <v>3185</v>
      </c>
      <c r="J24" s="2" t="s">
        <v>45</v>
      </c>
      <c r="K24">
        <v>40.717732499999997</v>
      </c>
      <c r="L24">
        <v>-74.043845000000005</v>
      </c>
      <c r="M24">
        <v>24476</v>
      </c>
      <c r="N24" s="2" t="s">
        <v>17</v>
      </c>
      <c r="O24">
        <v>1986</v>
      </c>
      <c r="P24">
        <f t="shared" ca="1" si="1"/>
        <v>38</v>
      </c>
      <c r="Q24">
        <v>2</v>
      </c>
      <c r="S24" t="s">
        <v>72</v>
      </c>
      <c r="T24" s="2">
        <v>403024</v>
      </c>
      <c r="U24" s="2">
        <v>6547</v>
      </c>
    </row>
    <row r="25" spans="1:24" x14ac:dyDescent="0.2">
      <c r="A25">
        <v>311</v>
      </c>
      <c r="B25">
        <f t="shared" si="0"/>
        <v>5</v>
      </c>
      <c r="C25" s="1">
        <v>42583.26185185185</v>
      </c>
      <c r="D25" s="1">
        <v>42583.265451388892</v>
      </c>
      <c r="E25">
        <v>3203</v>
      </c>
      <c r="F25" s="2" t="s">
        <v>46</v>
      </c>
      <c r="G25">
        <v>40.727595966000003</v>
      </c>
      <c r="H25">
        <v>-74.044247311000007</v>
      </c>
      <c r="I25">
        <v>3186</v>
      </c>
      <c r="J25" s="2" t="s">
        <v>27</v>
      </c>
      <c r="K25">
        <v>40.71958611647166</v>
      </c>
      <c r="L25">
        <v>-74.043117463588715</v>
      </c>
      <c r="M25">
        <v>24413</v>
      </c>
      <c r="N25" s="2" t="s">
        <v>17</v>
      </c>
      <c r="O25">
        <v>1967</v>
      </c>
      <c r="P25">
        <f t="shared" ca="1" si="1"/>
        <v>57</v>
      </c>
      <c r="Q25">
        <v>1</v>
      </c>
      <c r="S25" t="s">
        <v>37</v>
      </c>
      <c r="T25" s="2">
        <v>385408</v>
      </c>
      <c r="U25" s="2">
        <v>6134</v>
      </c>
    </row>
    <row r="26" spans="1:24" x14ac:dyDescent="0.2">
      <c r="A26">
        <v>506</v>
      </c>
      <c r="B26">
        <f t="shared" si="0"/>
        <v>8</v>
      </c>
      <c r="C26" s="1">
        <v>42583.263055555559</v>
      </c>
      <c r="D26" s="1">
        <v>42583.268923611111</v>
      </c>
      <c r="E26">
        <v>3225</v>
      </c>
      <c r="F26" s="2" t="s">
        <v>32</v>
      </c>
      <c r="G26">
        <v>40.723658899999997</v>
      </c>
      <c r="H26">
        <v>-74.064194299999997</v>
      </c>
      <c r="I26">
        <v>3211</v>
      </c>
      <c r="J26" s="2" t="s">
        <v>47</v>
      </c>
      <c r="K26">
        <v>40.721525149999998</v>
      </c>
      <c r="L26">
        <v>-74.046304543000005</v>
      </c>
      <c r="M26">
        <v>24608</v>
      </c>
      <c r="N26" s="2" t="s">
        <v>17</v>
      </c>
      <c r="O26">
        <v>1991</v>
      </c>
      <c r="P26">
        <f t="shared" ca="1" si="1"/>
        <v>33</v>
      </c>
      <c r="Q26">
        <v>2</v>
      </c>
      <c r="S26" t="s">
        <v>48</v>
      </c>
      <c r="T26" s="2">
        <v>384578</v>
      </c>
      <c r="U26" s="2">
        <v>6131</v>
      </c>
    </row>
    <row r="27" spans="1:24" x14ac:dyDescent="0.2">
      <c r="A27">
        <v>253</v>
      </c>
      <c r="B27">
        <f t="shared" si="0"/>
        <v>4</v>
      </c>
      <c r="C27" s="1">
        <v>42583.263298611113</v>
      </c>
      <c r="D27" s="1">
        <v>42583.266226851854</v>
      </c>
      <c r="E27">
        <v>3203</v>
      </c>
      <c r="F27" s="2" t="s">
        <v>46</v>
      </c>
      <c r="G27">
        <v>40.727595966000003</v>
      </c>
      <c r="H27">
        <v>-74.044247311000007</v>
      </c>
      <c r="I27">
        <v>3202</v>
      </c>
      <c r="J27" s="2" t="s">
        <v>48</v>
      </c>
      <c r="K27">
        <v>40.727223500000001</v>
      </c>
      <c r="L27">
        <v>-74.033758899999995</v>
      </c>
      <c r="M27">
        <v>24492</v>
      </c>
      <c r="N27" s="2" t="s">
        <v>17</v>
      </c>
      <c r="O27">
        <v>1984</v>
      </c>
      <c r="P27">
        <f t="shared" ca="1" si="1"/>
        <v>40</v>
      </c>
      <c r="Q27">
        <v>2</v>
      </c>
      <c r="S27" t="s">
        <v>92</v>
      </c>
      <c r="T27" s="2">
        <v>358263</v>
      </c>
      <c r="U27" s="2">
        <v>5795</v>
      </c>
    </row>
    <row r="28" spans="1:24" x14ac:dyDescent="0.2">
      <c r="A28">
        <v>195</v>
      </c>
      <c r="B28">
        <f t="shared" si="0"/>
        <v>3</v>
      </c>
      <c r="C28" s="1">
        <v>42583.263796296298</v>
      </c>
      <c r="D28" s="1">
        <v>42583.266064814816</v>
      </c>
      <c r="E28">
        <v>3279</v>
      </c>
      <c r="F28" s="2" t="s">
        <v>28</v>
      </c>
      <c r="G28">
        <v>40.721630142638354</v>
      </c>
      <c r="H28">
        <v>-74.04996782541275</v>
      </c>
      <c r="I28">
        <v>3186</v>
      </c>
      <c r="J28" s="2" t="s">
        <v>27</v>
      </c>
      <c r="K28">
        <v>40.71958611647166</v>
      </c>
      <c r="L28">
        <v>-74.043117463588715</v>
      </c>
      <c r="M28">
        <v>24574</v>
      </c>
      <c r="N28" s="2" t="s">
        <v>17</v>
      </c>
      <c r="O28">
        <v>1975</v>
      </c>
      <c r="P28">
        <f t="shared" ca="1" si="1"/>
        <v>49</v>
      </c>
      <c r="Q28">
        <v>1</v>
      </c>
      <c r="S28" t="s">
        <v>35</v>
      </c>
      <c r="T28" s="2">
        <v>314091</v>
      </c>
      <c r="U28" s="2">
        <v>5073</v>
      </c>
    </row>
    <row r="29" spans="1:24" x14ac:dyDescent="0.2">
      <c r="A29">
        <v>202</v>
      </c>
      <c r="B29">
        <f t="shared" si="0"/>
        <v>3</v>
      </c>
      <c r="C29" s="1">
        <v>42583.263831018521</v>
      </c>
      <c r="D29" s="1">
        <v>42583.266180555554</v>
      </c>
      <c r="E29">
        <v>3267</v>
      </c>
      <c r="F29" s="2" t="s">
        <v>34</v>
      </c>
      <c r="G29">
        <v>40.712418823756899</v>
      </c>
      <c r="H29">
        <v>-74.038525521755219</v>
      </c>
      <c r="I29">
        <v>3183</v>
      </c>
      <c r="J29" s="2" t="s">
        <v>40</v>
      </c>
      <c r="K29">
        <v>40.716246900000002</v>
      </c>
      <c r="L29">
        <v>-74.033458800000005</v>
      </c>
      <c r="M29">
        <v>24671</v>
      </c>
      <c r="N29" s="2" t="s">
        <v>17</v>
      </c>
      <c r="O29">
        <v>1991</v>
      </c>
      <c r="P29">
        <f t="shared" ca="1" si="1"/>
        <v>33</v>
      </c>
      <c r="Q29">
        <v>1</v>
      </c>
      <c r="S29" t="s">
        <v>102</v>
      </c>
      <c r="T29" s="2">
        <v>285475</v>
      </c>
      <c r="U29" s="2">
        <v>4670</v>
      </c>
    </row>
    <row r="30" spans="1:24" x14ac:dyDescent="0.2">
      <c r="A30">
        <v>267</v>
      </c>
      <c r="B30">
        <f t="shared" si="0"/>
        <v>4</v>
      </c>
      <c r="C30" s="1">
        <v>42583.264409722222</v>
      </c>
      <c r="D30" s="1">
        <v>42583.267511574071</v>
      </c>
      <c r="E30">
        <v>3267</v>
      </c>
      <c r="F30" s="2" t="s">
        <v>34</v>
      </c>
      <c r="G30">
        <v>40.712418823756899</v>
      </c>
      <c r="H30">
        <v>-74.038525521755219</v>
      </c>
      <c r="I30">
        <v>3186</v>
      </c>
      <c r="J30" s="2" t="s">
        <v>27</v>
      </c>
      <c r="K30">
        <v>40.71958611647166</v>
      </c>
      <c r="L30">
        <v>-74.043117463588715</v>
      </c>
      <c r="M30">
        <v>24580</v>
      </c>
      <c r="N30" s="2" t="s">
        <v>17</v>
      </c>
      <c r="O30">
        <v>1969</v>
      </c>
      <c r="P30">
        <f t="shared" ca="1" si="1"/>
        <v>55</v>
      </c>
      <c r="Q30">
        <v>1</v>
      </c>
      <c r="S30" t="s">
        <v>23</v>
      </c>
      <c r="T30" s="2">
        <v>280560</v>
      </c>
      <c r="U30" s="2">
        <v>4413</v>
      </c>
    </row>
    <row r="31" spans="1:24" x14ac:dyDescent="0.2">
      <c r="A31">
        <v>504</v>
      </c>
      <c r="B31">
        <f t="shared" si="0"/>
        <v>8</v>
      </c>
      <c r="C31" s="1">
        <v>42583.264675925922</v>
      </c>
      <c r="D31" s="1">
        <v>42583.270509259259</v>
      </c>
      <c r="E31">
        <v>3278</v>
      </c>
      <c r="F31" s="2" t="s">
        <v>49</v>
      </c>
      <c r="G31">
        <v>40.725685483629007</v>
      </c>
      <c r="H31">
        <v>-74.048790335655212</v>
      </c>
      <c r="I31">
        <v>3184</v>
      </c>
      <c r="J31" s="2" t="s">
        <v>35</v>
      </c>
      <c r="K31">
        <v>40.7141454</v>
      </c>
      <c r="L31">
        <v>-74.033551900000006</v>
      </c>
      <c r="M31">
        <v>24412</v>
      </c>
      <c r="N31" s="2" t="s">
        <v>17</v>
      </c>
      <c r="O31">
        <v>1979</v>
      </c>
      <c r="P31">
        <f t="shared" ca="1" si="1"/>
        <v>45</v>
      </c>
      <c r="Q31">
        <v>1</v>
      </c>
      <c r="S31" t="s">
        <v>30</v>
      </c>
      <c r="T31" s="2">
        <v>248535</v>
      </c>
      <c r="U31" s="2">
        <v>4008</v>
      </c>
    </row>
    <row r="32" spans="1:24" x14ac:dyDescent="0.2">
      <c r="A32">
        <v>318</v>
      </c>
      <c r="B32">
        <f t="shared" si="0"/>
        <v>5</v>
      </c>
      <c r="C32" s="1">
        <v>42583.266481481478</v>
      </c>
      <c r="D32" s="1">
        <v>42583.270162037035</v>
      </c>
      <c r="E32">
        <v>3203</v>
      </c>
      <c r="F32" s="2" t="s">
        <v>46</v>
      </c>
      <c r="G32">
        <v>40.727595966000003</v>
      </c>
      <c r="H32">
        <v>-74.044247311000007</v>
      </c>
      <c r="I32">
        <v>3186</v>
      </c>
      <c r="J32" s="2" t="s">
        <v>27</v>
      </c>
      <c r="K32">
        <v>40.71958611647166</v>
      </c>
      <c r="L32">
        <v>-74.043117463588715</v>
      </c>
      <c r="M32">
        <v>24447</v>
      </c>
      <c r="N32" s="2" t="s">
        <v>17</v>
      </c>
      <c r="O32">
        <v>1978</v>
      </c>
      <c r="P32">
        <f t="shared" ca="1" si="1"/>
        <v>46</v>
      </c>
      <c r="Q32">
        <v>1</v>
      </c>
      <c r="S32" t="s">
        <v>70</v>
      </c>
      <c r="T32" s="2">
        <v>242664</v>
      </c>
      <c r="U32" s="2">
        <v>3904</v>
      </c>
    </row>
    <row r="33" spans="1:24" x14ac:dyDescent="0.2">
      <c r="A33">
        <v>217</v>
      </c>
      <c r="B33">
        <f t="shared" si="0"/>
        <v>3</v>
      </c>
      <c r="C33" s="1">
        <v>42583.266805555555</v>
      </c>
      <c r="D33" s="1">
        <v>42583.269328703704</v>
      </c>
      <c r="E33">
        <v>3267</v>
      </c>
      <c r="F33" s="2" t="s">
        <v>34</v>
      </c>
      <c r="G33">
        <v>40.712418823756899</v>
      </c>
      <c r="H33">
        <v>-74.038525521755219</v>
      </c>
      <c r="I33">
        <v>3183</v>
      </c>
      <c r="J33" s="2" t="s">
        <v>40</v>
      </c>
      <c r="K33">
        <v>40.716246900000002</v>
      </c>
      <c r="L33">
        <v>-74.033458800000005</v>
      </c>
      <c r="M33">
        <v>24511</v>
      </c>
      <c r="N33" s="2" t="s">
        <v>17</v>
      </c>
      <c r="O33">
        <v>1980</v>
      </c>
      <c r="P33">
        <f t="shared" ca="1" si="1"/>
        <v>44</v>
      </c>
      <c r="Q33">
        <v>1</v>
      </c>
      <c r="S33" t="s">
        <v>47</v>
      </c>
      <c r="T33" s="2">
        <v>241501</v>
      </c>
      <c r="U33" s="2">
        <v>3897</v>
      </c>
    </row>
    <row r="34" spans="1:24" x14ac:dyDescent="0.2">
      <c r="A34">
        <v>140</v>
      </c>
      <c r="B34">
        <f t="shared" si="0"/>
        <v>2</v>
      </c>
      <c r="C34" s="1">
        <v>42583.26730324074</v>
      </c>
      <c r="D34" s="1">
        <v>42583.268923611111</v>
      </c>
      <c r="E34">
        <v>3270</v>
      </c>
      <c r="F34" s="2" t="s">
        <v>15</v>
      </c>
      <c r="G34">
        <v>40.725289107811321</v>
      </c>
      <c r="H34">
        <v>-74.045571684837341</v>
      </c>
      <c r="I34">
        <v>3211</v>
      </c>
      <c r="J34" s="2" t="s">
        <v>47</v>
      </c>
      <c r="K34">
        <v>40.721525149999998</v>
      </c>
      <c r="L34">
        <v>-74.046304543000005</v>
      </c>
      <c r="M34">
        <v>24414</v>
      </c>
      <c r="N34" s="2" t="s">
        <v>43</v>
      </c>
      <c r="P34" t="str">
        <f t="shared" ca="1" si="1"/>
        <v/>
      </c>
      <c r="Q34">
        <v>0</v>
      </c>
      <c r="S34" t="s">
        <v>59</v>
      </c>
      <c r="T34" s="2">
        <v>216395</v>
      </c>
      <c r="U34" s="2">
        <v>3460</v>
      </c>
    </row>
    <row r="35" spans="1:24" x14ac:dyDescent="0.2">
      <c r="A35">
        <v>429</v>
      </c>
      <c r="B35">
        <f t="shared" si="0"/>
        <v>7</v>
      </c>
      <c r="C35" s="1">
        <v>42583.267627314817</v>
      </c>
      <c r="D35" s="1">
        <v>42583.272604166668</v>
      </c>
      <c r="E35">
        <v>3278</v>
      </c>
      <c r="F35" s="2" t="s">
        <v>49</v>
      </c>
      <c r="G35">
        <v>40.725685483629007</v>
      </c>
      <c r="H35">
        <v>-74.048790335655212</v>
      </c>
      <c r="I35">
        <v>3202</v>
      </c>
      <c r="J35" s="2" t="s">
        <v>48</v>
      </c>
      <c r="K35">
        <v>40.727223500000001</v>
      </c>
      <c r="L35">
        <v>-74.033758899999995</v>
      </c>
      <c r="M35">
        <v>24433</v>
      </c>
      <c r="N35" s="2" t="s">
        <v>43</v>
      </c>
      <c r="P35" t="str">
        <f t="shared" ca="1" si="1"/>
        <v/>
      </c>
      <c r="Q35">
        <v>0</v>
      </c>
      <c r="S35" t="s">
        <v>107</v>
      </c>
      <c r="T35" s="2">
        <v>194097</v>
      </c>
      <c r="U35" s="2">
        <v>3213</v>
      </c>
    </row>
    <row r="36" spans="1:24" x14ac:dyDescent="0.2">
      <c r="A36">
        <v>136</v>
      </c>
      <c r="B36">
        <f t="shared" si="0"/>
        <v>2</v>
      </c>
      <c r="C36" s="1">
        <v>42583.269259259258</v>
      </c>
      <c r="D36" s="1">
        <v>42583.270833333336</v>
      </c>
      <c r="E36">
        <v>3272</v>
      </c>
      <c r="F36" s="2" t="s">
        <v>50</v>
      </c>
      <c r="G36">
        <v>40.723331586464361</v>
      </c>
      <c r="H36">
        <v>-74.045952558517442</v>
      </c>
      <c r="I36">
        <v>3186</v>
      </c>
      <c r="J36" s="2" t="s">
        <v>27</v>
      </c>
      <c r="K36">
        <v>40.71958611647166</v>
      </c>
      <c r="L36">
        <v>-74.043117463588715</v>
      </c>
      <c r="M36">
        <v>24572</v>
      </c>
      <c r="N36" s="2" t="s">
        <v>17</v>
      </c>
      <c r="O36">
        <v>1968</v>
      </c>
      <c r="P36">
        <f t="shared" ca="1" si="1"/>
        <v>56</v>
      </c>
      <c r="Q36">
        <v>1</v>
      </c>
      <c r="S36" t="s">
        <v>80</v>
      </c>
      <c r="T36" s="2">
        <v>189174</v>
      </c>
      <c r="U36" s="2">
        <v>3072</v>
      </c>
    </row>
    <row r="37" spans="1:24" x14ac:dyDescent="0.2">
      <c r="A37">
        <v>126</v>
      </c>
      <c r="B37">
        <f t="shared" si="0"/>
        <v>2</v>
      </c>
      <c r="C37" s="1">
        <v>42583.269490740742</v>
      </c>
      <c r="D37" s="1">
        <v>42583.270960648151</v>
      </c>
      <c r="E37">
        <v>3279</v>
      </c>
      <c r="F37" s="2" t="s">
        <v>28</v>
      </c>
      <c r="G37">
        <v>40.721630142638354</v>
      </c>
      <c r="H37">
        <v>-74.04996782541275</v>
      </c>
      <c r="I37">
        <v>3186</v>
      </c>
      <c r="J37" s="2" t="s">
        <v>27</v>
      </c>
      <c r="K37">
        <v>40.71958611647166</v>
      </c>
      <c r="L37">
        <v>-74.043117463588715</v>
      </c>
      <c r="M37">
        <v>24560</v>
      </c>
      <c r="N37" s="2" t="s">
        <v>17</v>
      </c>
      <c r="O37">
        <v>1984</v>
      </c>
      <c r="P37">
        <f t="shared" ca="1" si="1"/>
        <v>40</v>
      </c>
      <c r="Q37">
        <v>1</v>
      </c>
      <c r="S37" t="s">
        <v>45</v>
      </c>
      <c r="T37" s="2">
        <v>176599</v>
      </c>
      <c r="U37" s="2">
        <v>2802</v>
      </c>
    </row>
    <row r="38" spans="1:24" x14ac:dyDescent="0.2">
      <c r="A38">
        <v>309</v>
      </c>
      <c r="B38">
        <f t="shared" si="0"/>
        <v>5</v>
      </c>
      <c r="C38" s="1">
        <v>42583.275254629632</v>
      </c>
      <c r="D38" s="1">
        <v>42583.278831018521</v>
      </c>
      <c r="E38">
        <v>3267</v>
      </c>
      <c r="F38" s="2" t="s">
        <v>34</v>
      </c>
      <c r="G38">
        <v>40.712418823756899</v>
      </c>
      <c r="H38">
        <v>-74.038525521755219</v>
      </c>
      <c r="I38">
        <v>3186</v>
      </c>
      <c r="J38" s="2" t="s">
        <v>27</v>
      </c>
      <c r="K38">
        <v>40.71958611647166</v>
      </c>
      <c r="L38">
        <v>-74.043117463588715</v>
      </c>
      <c r="M38">
        <v>24568</v>
      </c>
      <c r="N38" s="2" t="s">
        <v>17</v>
      </c>
      <c r="O38">
        <v>1965</v>
      </c>
      <c r="P38">
        <f t="shared" ca="1" si="1"/>
        <v>59</v>
      </c>
      <c r="Q38">
        <v>1</v>
      </c>
      <c r="S38" t="s">
        <v>33</v>
      </c>
      <c r="T38" s="2">
        <v>170922</v>
      </c>
      <c r="U38" s="2">
        <v>2719</v>
      </c>
    </row>
    <row r="39" spans="1:24" x14ac:dyDescent="0.2">
      <c r="A39">
        <v>223</v>
      </c>
      <c r="B39">
        <f t="shared" si="0"/>
        <v>3</v>
      </c>
      <c r="C39" s="1">
        <v>42583.275289351855</v>
      </c>
      <c r="D39" s="1">
        <v>42583.277870370373</v>
      </c>
      <c r="E39">
        <v>3209</v>
      </c>
      <c r="F39" s="2" t="s">
        <v>51</v>
      </c>
      <c r="G39">
        <v>40.724176499999999</v>
      </c>
      <c r="H39">
        <v>-74.050656399999994</v>
      </c>
      <c r="I39">
        <v>3186</v>
      </c>
      <c r="J39" s="2" t="s">
        <v>27</v>
      </c>
      <c r="K39">
        <v>40.71958611647166</v>
      </c>
      <c r="L39">
        <v>-74.043117463588715</v>
      </c>
      <c r="M39">
        <v>24670</v>
      </c>
      <c r="N39" s="2" t="s">
        <v>17</v>
      </c>
      <c r="O39">
        <v>1989</v>
      </c>
      <c r="P39">
        <f t="shared" ca="1" si="1"/>
        <v>35</v>
      </c>
      <c r="Q39">
        <v>1</v>
      </c>
      <c r="S39" t="s">
        <v>25</v>
      </c>
      <c r="T39" s="2">
        <v>150288</v>
      </c>
      <c r="U39" s="2">
        <v>2423</v>
      </c>
    </row>
    <row r="40" spans="1:24" x14ac:dyDescent="0.2">
      <c r="A40">
        <v>446</v>
      </c>
      <c r="B40">
        <f t="shared" si="0"/>
        <v>7</v>
      </c>
      <c r="C40" s="1">
        <v>42583.275601851848</v>
      </c>
      <c r="D40" s="1">
        <v>42583.280763888892</v>
      </c>
      <c r="E40">
        <v>3187</v>
      </c>
      <c r="F40" s="2" t="s">
        <v>36</v>
      </c>
      <c r="G40">
        <v>40.721123599999999</v>
      </c>
      <c r="H40">
        <v>-74.038050949999999</v>
      </c>
      <c r="I40">
        <v>3184</v>
      </c>
      <c r="J40" s="2" t="s">
        <v>35</v>
      </c>
      <c r="K40">
        <v>40.7141454</v>
      </c>
      <c r="L40">
        <v>-74.033551900000006</v>
      </c>
      <c r="M40">
        <v>24484</v>
      </c>
      <c r="N40" s="2" t="s">
        <v>17</v>
      </c>
      <c r="O40">
        <v>1986</v>
      </c>
      <c r="P40">
        <f t="shared" ca="1" si="1"/>
        <v>38</v>
      </c>
      <c r="Q40">
        <v>1</v>
      </c>
      <c r="S40" t="s">
        <v>85</v>
      </c>
      <c r="T40" s="2">
        <v>147203</v>
      </c>
      <c r="U40" s="2">
        <v>2323</v>
      </c>
    </row>
    <row r="41" spans="1:24" x14ac:dyDescent="0.2">
      <c r="A41">
        <v>681</v>
      </c>
      <c r="B41">
        <f t="shared" si="0"/>
        <v>11</v>
      </c>
      <c r="C41" s="1">
        <v>42583.27652777778</v>
      </c>
      <c r="D41" s="1">
        <v>42583.284409722219</v>
      </c>
      <c r="E41">
        <v>3210</v>
      </c>
      <c r="F41" s="2" t="s">
        <v>52</v>
      </c>
      <c r="G41">
        <v>40.742677141000001</v>
      </c>
      <c r="H41">
        <v>-74.051788633000001</v>
      </c>
      <c r="I41">
        <v>3202</v>
      </c>
      <c r="J41" s="2" t="s">
        <v>48</v>
      </c>
      <c r="K41">
        <v>40.727223500000001</v>
      </c>
      <c r="L41">
        <v>-74.033758899999995</v>
      </c>
      <c r="M41">
        <v>24515</v>
      </c>
      <c r="N41" s="2" t="s">
        <v>17</v>
      </c>
      <c r="O41">
        <v>1972</v>
      </c>
      <c r="P41">
        <f t="shared" ca="1" si="1"/>
        <v>52</v>
      </c>
      <c r="Q41">
        <v>1</v>
      </c>
      <c r="S41" t="s">
        <v>62</v>
      </c>
      <c r="T41" s="2">
        <v>137546</v>
      </c>
      <c r="U41" s="2">
        <v>2232</v>
      </c>
      <c r="W41" s="3" t="s">
        <v>12</v>
      </c>
      <c r="X41" t="s">
        <v>116</v>
      </c>
    </row>
    <row r="42" spans="1:24" x14ac:dyDescent="0.2">
      <c r="A42">
        <v>318</v>
      </c>
      <c r="B42">
        <f t="shared" si="0"/>
        <v>5</v>
      </c>
      <c r="C42" s="1">
        <v>42583.27753472222</v>
      </c>
      <c r="D42" s="1">
        <v>42583.281226851854</v>
      </c>
      <c r="E42">
        <v>3281</v>
      </c>
      <c r="F42" s="2" t="s">
        <v>53</v>
      </c>
      <c r="G42">
        <v>40.74590996631558</v>
      </c>
      <c r="H42">
        <v>-74.057271480560303</v>
      </c>
      <c r="I42">
        <v>3195</v>
      </c>
      <c r="J42" s="2" t="s">
        <v>23</v>
      </c>
      <c r="K42">
        <v>40.730742625306583</v>
      </c>
      <c r="L42">
        <v>-74.063783884048462</v>
      </c>
      <c r="M42">
        <v>24712</v>
      </c>
      <c r="N42" s="2" t="s">
        <v>17</v>
      </c>
      <c r="O42">
        <v>1980</v>
      </c>
      <c r="P42">
        <f t="shared" ca="1" si="1"/>
        <v>44</v>
      </c>
      <c r="Q42">
        <v>1</v>
      </c>
      <c r="S42" t="s">
        <v>91</v>
      </c>
      <c r="T42" s="2">
        <v>123349</v>
      </c>
      <c r="U42" s="2">
        <v>1993</v>
      </c>
      <c r="W42" t="s">
        <v>17</v>
      </c>
      <c r="X42" s="2">
        <v>5951106</v>
      </c>
    </row>
    <row r="43" spans="1:24" x14ac:dyDescent="0.2">
      <c r="A43">
        <v>314</v>
      </c>
      <c r="B43">
        <f t="shared" si="0"/>
        <v>5</v>
      </c>
      <c r="C43" s="1">
        <v>42583.277627314812</v>
      </c>
      <c r="D43" s="1">
        <v>42583.281273148146</v>
      </c>
      <c r="E43">
        <v>3203</v>
      </c>
      <c r="F43" s="2" t="s">
        <v>46</v>
      </c>
      <c r="G43">
        <v>40.727595966000003</v>
      </c>
      <c r="H43">
        <v>-74.044247311000007</v>
      </c>
      <c r="I43">
        <v>3202</v>
      </c>
      <c r="J43" s="2" t="s">
        <v>48</v>
      </c>
      <c r="K43">
        <v>40.727223500000001</v>
      </c>
      <c r="L43">
        <v>-74.033758899999995</v>
      </c>
      <c r="M43">
        <v>24394</v>
      </c>
      <c r="N43" s="2" t="s">
        <v>17</v>
      </c>
      <c r="O43">
        <v>1987</v>
      </c>
      <c r="P43">
        <f t="shared" ca="1" si="1"/>
        <v>37</v>
      </c>
      <c r="Q43">
        <v>1</v>
      </c>
      <c r="S43" t="s">
        <v>101</v>
      </c>
      <c r="T43" s="2">
        <v>96421</v>
      </c>
      <c r="U43" s="2">
        <v>1536</v>
      </c>
      <c r="W43" t="s">
        <v>43</v>
      </c>
      <c r="X43" s="2">
        <v>1801139</v>
      </c>
    </row>
    <row r="44" spans="1:24" x14ac:dyDescent="0.2">
      <c r="A44">
        <v>169</v>
      </c>
      <c r="B44">
        <f t="shared" si="0"/>
        <v>2</v>
      </c>
      <c r="C44" s="1">
        <v>42583.277997685182</v>
      </c>
      <c r="D44" s="1">
        <v>42583.279953703706</v>
      </c>
      <c r="E44">
        <v>3213</v>
      </c>
      <c r="F44" s="2" t="s">
        <v>26</v>
      </c>
      <c r="G44">
        <v>40.718488919999999</v>
      </c>
      <c r="H44">
        <v>-74.047726624999996</v>
      </c>
      <c r="I44">
        <v>3186</v>
      </c>
      <c r="J44" s="2" t="s">
        <v>27</v>
      </c>
      <c r="K44">
        <v>40.71958611647166</v>
      </c>
      <c r="L44">
        <v>-74.043117463588715</v>
      </c>
      <c r="M44">
        <v>24445</v>
      </c>
      <c r="N44" s="2" t="s">
        <v>17</v>
      </c>
      <c r="O44">
        <v>1979</v>
      </c>
      <c r="P44">
        <f t="shared" ca="1" si="1"/>
        <v>45</v>
      </c>
      <c r="Q44">
        <v>1</v>
      </c>
      <c r="S44" t="s">
        <v>65</v>
      </c>
      <c r="T44" s="2">
        <v>93758</v>
      </c>
      <c r="U44" s="2">
        <v>1487</v>
      </c>
      <c r="W44" t="s">
        <v>88</v>
      </c>
      <c r="X44" s="2">
        <v>4604</v>
      </c>
    </row>
    <row r="45" spans="1:24" x14ac:dyDescent="0.2">
      <c r="A45">
        <v>197</v>
      </c>
      <c r="B45">
        <f t="shared" si="0"/>
        <v>3</v>
      </c>
      <c r="C45" s="1">
        <v>42583.284756944442</v>
      </c>
      <c r="D45" s="1">
        <v>42583.287037037036</v>
      </c>
      <c r="E45">
        <v>3267</v>
      </c>
      <c r="F45" s="2" t="s">
        <v>34</v>
      </c>
      <c r="G45">
        <v>40.712418823756899</v>
      </c>
      <c r="H45">
        <v>-74.038525521755219</v>
      </c>
      <c r="I45">
        <v>3183</v>
      </c>
      <c r="J45" s="2" t="s">
        <v>40</v>
      </c>
      <c r="K45">
        <v>40.716246900000002</v>
      </c>
      <c r="L45">
        <v>-74.033458800000005</v>
      </c>
      <c r="M45">
        <v>24596</v>
      </c>
      <c r="N45" s="2" t="s">
        <v>17</v>
      </c>
      <c r="O45">
        <v>1983</v>
      </c>
      <c r="P45">
        <f t="shared" ca="1" si="1"/>
        <v>41</v>
      </c>
      <c r="Q45">
        <v>1</v>
      </c>
      <c r="S45" t="s">
        <v>108</v>
      </c>
      <c r="T45" s="2">
        <v>90766</v>
      </c>
      <c r="U45" s="2">
        <v>1505</v>
      </c>
      <c r="W45" t="s">
        <v>133</v>
      </c>
      <c r="X45" s="2">
        <v>7756849</v>
      </c>
    </row>
    <row r="46" spans="1:24" x14ac:dyDescent="0.2">
      <c r="A46">
        <v>167</v>
      </c>
      <c r="B46">
        <f t="shared" si="0"/>
        <v>2</v>
      </c>
      <c r="C46" s="1">
        <v>42583.284953703704</v>
      </c>
      <c r="D46" s="1">
        <v>42583.286898148152</v>
      </c>
      <c r="E46">
        <v>3213</v>
      </c>
      <c r="F46" s="2" t="s">
        <v>26</v>
      </c>
      <c r="G46">
        <v>40.718488919999999</v>
      </c>
      <c r="H46">
        <v>-74.047726624999996</v>
      </c>
      <c r="I46">
        <v>3186</v>
      </c>
      <c r="J46" s="2" t="s">
        <v>27</v>
      </c>
      <c r="K46">
        <v>40.71958611647166</v>
      </c>
      <c r="L46">
        <v>-74.043117463588715</v>
      </c>
      <c r="M46">
        <v>24666</v>
      </c>
      <c r="N46" s="2" t="s">
        <v>17</v>
      </c>
      <c r="O46">
        <v>1977</v>
      </c>
      <c r="P46">
        <f t="shared" ca="1" si="1"/>
        <v>47</v>
      </c>
      <c r="Q46">
        <v>2</v>
      </c>
      <c r="S46" t="s">
        <v>83</v>
      </c>
      <c r="T46" s="2">
        <v>84000</v>
      </c>
      <c r="U46" s="2">
        <v>1352</v>
      </c>
    </row>
    <row r="47" spans="1:24" x14ac:dyDescent="0.2">
      <c r="A47">
        <v>651</v>
      </c>
      <c r="B47">
        <f t="shared" si="0"/>
        <v>10</v>
      </c>
      <c r="C47" s="1">
        <v>42583.285729166666</v>
      </c>
      <c r="D47" s="1">
        <v>42583.293263888889</v>
      </c>
      <c r="E47">
        <v>3192</v>
      </c>
      <c r="F47" s="2" t="s">
        <v>38</v>
      </c>
      <c r="G47">
        <v>40.711242300000002</v>
      </c>
      <c r="H47">
        <v>-74.055701299999996</v>
      </c>
      <c r="I47">
        <v>3183</v>
      </c>
      <c r="J47" s="2" t="s">
        <v>40</v>
      </c>
      <c r="K47">
        <v>40.716246900000002</v>
      </c>
      <c r="L47">
        <v>-74.033458800000005</v>
      </c>
      <c r="M47">
        <v>24387</v>
      </c>
      <c r="N47" s="2" t="s">
        <v>43</v>
      </c>
      <c r="P47" t="str">
        <f t="shared" ca="1" si="1"/>
        <v/>
      </c>
      <c r="Q47">
        <v>0</v>
      </c>
      <c r="S47" t="s">
        <v>74</v>
      </c>
      <c r="T47" s="2">
        <v>82486</v>
      </c>
      <c r="U47" s="2">
        <v>1323</v>
      </c>
    </row>
    <row r="48" spans="1:24" x14ac:dyDescent="0.2">
      <c r="A48">
        <v>174</v>
      </c>
      <c r="B48">
        <f t="shared" si="0"/>
        <v>2</v>
      </c>
      <c r="C48" s="1">
        <v>42583.285717592589</v>
      </c>
      <c r="D48" s="1">
        <v>42583.287743055553</v>
      </c>
      <c r="E48">
        <v>3214</v>
      </c>
      <c r="F48" s="2" t="s">
        <v>54</v>
      </c>
      <c r="G48">
        <v>40.712774199999998</v>
      </c>
      <c r="H48">
        <v>-74.0364857</v>
      </c>
      <c r="I48">
        <v>3276</v>
      </c>
      <c r="J48" s="2" t="s">
        <v>30</v>
      </c>
      <c r="K48">
        <v>40.714584035358932</v>
      </c>
      <c r="L48">
        <v>-74.042817056179047</v>
      </c>
      <c r="M48">
        <v>24442</v>
      </c>
      <c r="N48" s="2" t="s">
        <v>17</v>
      </c>
      <c r="O48">
        <v>1981</v>
      </c>
      <c r="P48">
        <f t="shared" ca="1" si="1"/>
        <v>43</v>
      </c>
      <c r="Q48">
        <v>1</v>
      </c>
      <c r="S48" t="s">
        <v>71</v>
      </c>
      <c r="T48" s="2">
        <v>81725</v>
      </c>
      <c r="U48" s="2">
        <v>1285</v>
      </c>
    </row>
    <row r="49" spans="1:21" x14ac:dyDescent="0.2">
      <c r="A49">
        <v>1140</v>
      </c>
      <c r="B49">
        <f t="shared" si="0"/>
        <v>19</v>
      </c>
      <c r="C49" s="1">
        <v>42583.285856481481</v>
      </c>
      <c r="D49" s="1">
        <v>42583.299050925925</v>
      </c>
      <c r="E49">
        <v>3198</v>
      </c>
      <c r="F49" s="2" t="s">
        <v>55</v>
      </c>
      <c r="G49">
        <v>40.748715945380226</v>
      </c>
      <c r="H49">
        <v>-74.040443301200867</v>
      </c>
      <c r="I49">
        <v>3183</v>
      </c>
      <c r="J49" s="2" t="s">
        <v>40</v>
      </c>
      <c r="K49">
        <v>40.716246900000002</v>
      </c>
      <c r="L49">
        <v>-74.033458800000005</v>
      </c>
      <c r="M49">
        <v>24465</v>
      </c>
      <c r="N49" s="2" t="s">
        <v>17</v>
      </c>
      <c r="O49">
        <v>1975</v>
      </c>
      <c r="P49">
        <f t="shared" ca="1" si="1"/>
        <v>49</v>
      </c>
      <c r="Q49">
        <v>1</v>
      </c>
      <c r="S49" t="s">
        <v>104</v>
      </c>
      <c r="T49" s="2">
        <v>78591</v>
      </c>
      <c r="U49" s="2">
        <v>1280</v>
      </c>
    </row>
    <row r="50" spans="1:21" x14ac:dyDescent="0.2">
      <c r="A50">
        <v>90</v>
      </c>
      <c r="B50">
        <f t="shared" si="0"/>
        <v>1</v>
      </c>
      <c r="C50" s="1">
        <v>42583.286215277774</v>
      </c>
      <c r="D50" s="1">
        <v>42583.287268518521</v>
      </c>
      <c r="E50">
        <v>3199</v>
      </c>
      <c r="F50" s="2" t="s">
        <v>56</v>
      </c>
      <c r="G50">
        <v>40.728744800000001</v>
      </c>
      <c r="H50">
        <v>-74.032108199999996</v>
      </c>
      <c r="I50">
        <v>3202</v>
      </c>
      <c r="J50" s="2" t="s">
        <v>48</v>
      </c>
      <c r="K50">
        <v>40.727223500000001</v>
      </c>
      <c r="L50">
        <v>-74.033758899999995</v>
      </c>
      <c r="M50">
        <v>24491</v>
      </c>
      <c r="N50" s="2" t="s">
        <v>17</v>
      </c>
      <c r="O50">
        <v>1979</v>
      </c>
      <c r="P50">
        <f t="shared" ca="1" si="1"/>
        <v>45</v>
      </c>
      <c r="Q50">
        <v>1</v>
      </c>
      <c r="S50" t="s">
        <v>76</v>
      </c>
      <c r="T50" s="2">
        <v>75219</v>
      </c>
      <c r="U50" s="2">
        <v>1206</v>
      </c>
    </row>
    <row r="51" spans="1:21" x14ac:dyDescent="0.2">
      <c r="A51">
        <v>1339</v>
      </c>
      <c r="B51">
        <f t="shared" si="0"/>
        <v>22</v>
      </c>
      <c r="C51" s="1">
        <v>42583.287326388891</v>
      </c>
      <c r="D51" s="1">
        <v>42583.302824074075</v>
      </c>
      <c r="E51">
        <v>3271</v>
      </c>
      <c r="F51" s="2" t="s">
        <v>57</v>
      </c>
      <c r="G51">
        <v>40.692639966183293</v>
      </c>
      <c r="H51">
        <v>-74.088012278079972</v>
      </c>
      <c r="I51">
        <v>3183</v>
      </c>
      <c r="J51" s="2" t="s">
        <v>40</v>
      </c>
      <c r="K51">
        <v>40.716246900000002</v>
      </c>
      <c r="L51">
        <v>-74.033458800000005</v>
      </c>
      <c r="M51">
        <v>24697</v>
      </c>
      <c r="N51" s="2" t="s">
        <v>17</v>
      </c>
      <c r="O51">
        <v>1996</v>
      </c>
      <c r="P51">
        <f t="shared" ca="1" si="1"/>
        <v>28</v>
      </c>
      <c r="Q51">
        <v>1</v>
      </c>
      <c r="S51" t="s">
        <v>41</v>
      </c>
      <c r="T51" s="2">
        <v>70307</v>
      </c>
      <c r="U51" s="2">
        <v>1099</v>
      </c>
    </row>
    <row r="52" spans="1:21" x14ac:dyDescent="0.2">
      <c r="A52">
        <v>110</v>
      </c>
      <c r="B52">
        <f t="shared" si="0"/>
        <v>1</v>
      </c>
      <c r="C52" s="1">
        <v>42583.289143518516</v>
      </c>
      <c r="D52" s="1">
        <v>42583.29042824074</v>
      </c>
      <c r="E52">
        <v>3185</v>
      </c>
      <c r="F52" s="2" t="s">
        <v>58</v>
      </c>
      <c r="G52">
        <v>40.717732499999997</v>
      </c>
      <c r="H52">
        <v>-74.043845000000005</v>
      </c>
      <c r="I52">
        <v>3186</v>
      </c>
      <c r="J52" s="2" t="s">
        <v>27</v>
      </c>
      <c r="K52">
        <v>40.71958611647166</v>
      </c>
      <c r="L52">
        <v>-74.043117463588715</v>
      </c>
      <c r="M52">
        <v>24486</v>
      </c>
      <c r="N52" s="2" t="s">
        <v>17</v>
      </c>
      <c r="O52">
        <v>1982</v>
      </c>
      <c r="P52">
        <f t="shared" ca="1" si="1"/>
        <v>42</v>
      </c>
      <c r="Q52">
        <v>2</v>
      </c>
      <c r="S52" t="s">
        <v>19</v>
      </c>
      <c r="T52" s="2">
        <v>67632</v>
      </c>
      <c r="U52" s="2">
        <v>1091</v>
      </c>
    </row>
    <row r="53" spans="1:21" x14ac:dyDescent="0.2">
      <c r="A53">
        <v>357</v>
      </c>
      <c r="B53">
        <f t="shared" si="0"/>
        <v>5</v>
      </c>
      <c r="C53" s="1">
        <v>42583.290613425925</v>
      </c>
      <c r="D53" s="1">
        <v>42583.294756944444</v>
      </c>
      <c r="E53">
        <v>3203</v>
      </c>
      <c r="F53" s="2" t="s">
        <v>46</v>
      </c>
      <c r="G53">
        <v>40.727595966000003</v>
      </c>
      <c r="H53">
        <v>-74.044247311000007</v>
      </c>
      <c r="I53">
        <v>3187</v>
      </c>
      <c r="J53" s="2" t="s">
        <v>59</v>
      </c>
      <c r="K53">
        <v>40.721123599999999</v>
      </c>
      <c r="L53">
        <v>-74.038050949999999</v>
      </c>
      <c r="M53">
        <v>24518</v>
      </c>
      <c r="N53" s="2" t="s">
        <v>17</v>
      </c>
      <c r="O53">
        <v>1985</v>
      </c>
      <c r="P53">
        <f t="shared" ca="1" si="1"/>
        <v>39</v>
      </c>
      <c r="Q53">
        <v>2</v>
      </c>
      <c r="S53" t="s">
        <v>82</v>
      </c>
      <c r="T53" s="2">
        <v>57521</v>
      </c>
      <c r="U53" s="2">
        <v>892</v>
      </c>
    </row>
    <row r="54" spans="1:21" x14ac:dyDescent="0.2">
      <c r="A54">
        <v>301</v>
      </c>
      <c r="B54">
        <f t="shared" si="0"/>
        <v>5</v>
      </c>
      <c r="C54" s="1">
        <v>42583.291527777779</v>
      </c>
      <c r="D54" s="1">
        <v>42583.295023148145</v>
      </c>
      <c r="E54">
        <v>3187</v>
      </c>
      <c r="F54" s="2" t="s">
        <v>36</v>
      </c>
      <c r="G54">
        <v>40.721123599999999</v>
      </c>
      <c r="H54">
        <v>-74.038050949999999</v>
      </c>
      <c r="I54">
        <v>3186</v>
      </c>
      <c r="J54" s="2" t="s">
        <v>27</v>
      </c>
      <c r="K54">
        <v>40.71958611647166</v>
      </c>
      <c r="L54">
        <v>-74.043117463588715</v>
      </c>
      <c r="M54">
        <v>24541</v>
      </c>
      <c r="N54" s="2" t="s">
        <v>17</v>
      </c>
      <c r="P54" t="str">
        <f t="shared" ca="1" si="1"/>
        <v/>
      </c>
      <c r="Q54">
        <v>0</v>
      </c>
      <c r="S54" t="s">
        <v>86</v>
      </c>
      <c r="T54" s="2">
        <v>49903</v>
      </c>
      <c r="U54" s="2">
        <v>808</v>
      </c>
    </row>
    <row r="55" spans="1:21" x14ac:dyDescent="0.2">
      <c r="A55">
        <v>702</v>
      </c>
      <c r="B55">
        <f t="shared" si="0"/>
        <v>11</v>
      </c>
      <c r="C55" s="1">
        <v>42583.294317129628</v>
      </c>
      <c r="D55" s="1">
        <v>42583.302453703705</v>
      </c>
      <c r="E55">
        <v>3192</v>
      </c>
      <c r="F55" s="2" t="s">
        <v>38</v>
      </c>
      <c r="G55">
        <v>40.711242300000002</v>
      </c>
      <c r="H55">
        <v>-74.055701299999996</v>
      </c>
      <c r="I55">
        <v>3185</v>
      </c>
      <c r="J55" s="2" t="s">
        <v>45</v>
      </c>
      <c r="K55">
        <v>40.717732499999997</v>
      </c>
      <c r="L55">
        <v>-74.043845000000005</v>
      </c>
      <c r="M55">
        <v>24617</v>
      </c>
      <c r="N55" s="2" t="s">
        <v>17</v>
      </c>
      <c r="O55">
        <v>1978</v>
      </c>
      <c r="P55">
        <f t="shared" ca="1" si="1"/>
        <v>46</v>
      </c>
      <c r="Q55">
        <v>2</v>
      </c>
      <c r="S55" t="s">
        <v>16</v>
      </c>
      <c r="T55" s="2">
        <v>49381</v>
      </c>
      <c r="U55" s="2">
        <v>790</v>
      </c>
    </row>
    <row r="56" spans="1:21" x14ac:dyDescent="0.2">
      <c r="A56">
        <v>1110</v>
      </c>
      <c r="B56">
        <f t="shared" si="0"/>
        <v>18</v>
      </c>
      <c r="C56" s="1">
        <v>42583.294363425928</v>
      </c>
      <c r="D56" s="1">
        <v>42583.307222222225</v>
      </c>
      <c r="E56">
        <v>3201</v>
      </c>
      <c r="F56" s="2" t="s">
        <v>60</v>
      </c>
      <c r="G56">
        <v>40.737710999999997</v>
      </c>
      <c r="H56">
        <v>-74.066920999999994</v>
      </c>
      <c r="I56">
        <v>3202</v>
      </c>
      <c r="J56" s="2" t="s">
        <v>48</v>
      </c>
      <c r="K56">
        <v>40.727223500000001</v>
      </c>
      <c r="L56">
        <v>-74.033758899999995</v>
      </c>
      <c r="M56">
        <v>24619</v>
      </c>
      <c r="N56" s="2" t="s">
        <v>17</v>
      </c>
      <c r="O56">
        <v>1979</v>
      </c>
      <c r="P56">
        <f t="shared" ca="1" si="1"/>
        <v>45</v>
      </c>
      <c r="Q56">
        <v>1</v>
      </c>
      <c r="S56" t="s">
        <v>100</v>
      </c>
      <c r="T56" s="2">
        <v>46807</v>
      </c>
      <c r="U56" s="2">
        <v>756</v>
      </c>
    </row>
    <row r="57" spans="1:21" x14ac:dyDescent="0.2">
      <c r="A57">
        <v>146</v>
      </c>
      <c r="B57">
        <f t="shared" si="0"/>
        <v>2</v>
      </c>
      <c r="C57" s="1">
        <v>42583.294606481482</v>
      </c>
      <c r="D57" s="1">
        <v>42583.296307870369</v>
      </c>
      <c r="E57">
        <v>3213</v>
      </c>
      <c r="F57" s="2" t="s">
        <v>26</v>
      </c>
      <c r="G57">
        <v>40.718488919999999</v>
      </c>
      <c r="H57">
        <v>-74.047726624999996</v>
      </c>
      <c r="I57">
        <v>3186</v>
      </c>
      <c r="J57" s="2" t="s">
        <v>27</v>
      </c>
      <c r="K57">
        <v>40.71958611647166</v>
      </c>
      <c r="L57">
        <v>-74.043117463588715</v>
      </c>
      <c r="M57">
        <v>24562</v>
      </c>
      <c r="N57" s="2" t="s">
        <v>17</v>
      </c>
      <c r="O57">
        <v>1974</v>
      </c>
      <c r="P57">
        <f t="shared" ca="1" si="1"/>
        <v>50</v>
      </c>
      <c r="Q57">
        <v>2</v>
      </c>
      <c r="S57" t="s">
        <v>99</v>
      </c>
      <c r="T57" s="2">
        <v>45850</v>
      </c>
      <c r="U57" s="2">
        <v>733</v>
      </c>
    </row>
    <row r="58" spans="1:21" x14ac:dyDescent="0.2">
      <c r="A58">
        <v>290</v>
      </c>
      <c r="B58">
        <f t="shared" si="0"/>
        <v>4</v>
      </c>
      <c r="C58" s="1">
        <v>42583.294699074075</v>
      </c>
      <c r="D58" s="1">
        <v>42583.298067129632</v>
      </c>
      <c r="E58">
        <v>3267</v>
      </c>
      <c r="F58" s="2" t="s">
        <v>34</v>
      </c>
      <c r="G58">
        <v>40.712418823756899</v>
      </c>
      <c r="H58">
        <v>-74.038525521755219</v>
      </c>
      <c r="I58">
        <v>3183</v>
      </c>
      <c r="J58" s="2" t="s">
        <v>40</v>
      </c>
      <c r="K58">
        <v>40.716246900000002</v>
      </c>
      <c r="L58">
        <v>-74.033458800000005</v>
      </c>
      <c r="M58">
        <v>24631</v>
      </c>
      <c r="N58" s="2" t="s">
        <v>17</v>
      </c>
      <c r="O58">
        <v>1971</v>
      </c>
      <c r="P58">
        <f t="shared" ca="1" si="1"/>
        <v>53</v>
      </c>
      <c r="Q58">
        <v>1</v>
      </c>
      <c r="S58" t="s">
        <v>21</v>
      </c>
      <c r="T58" s="2">
        <v>45154</v>
      </c>
      <c r="U58" s="2">
        <v>729</v>
      </c>
    </row>
    <row r="59" spans="1:21" x14ac:dyDescent="0.2">
      <c r="A59">
        <v>268</v>
      </c>
      <c r="B59">
        <f t="shared" si="0"/>
        <v>4</v>
      </c>
      <c r="C59" s="1">
        <v>42583.295706018522</v>
      </c>
      <c r="D59" s="1">
        <v>42583.298807870371</v>
      </c>
      <c r="E59">
        <v>3278</v>
      </c>
      <c r="F59" s="2" t="s">
        <v>49</v>
      </c>
      <c r="G59">
        <v>40.725685483629007</v>
      </c>
      <c r="H59">
        <v>-74.048790335655212</v>
      </c>
      <c r="I59">
        <v>3186</v>
      </c>
      <c r="J59" s="2" t="s">
        <v>27</v>
      </c>
      <c r="K59">
        <v>40.71958611647166</v>
      </c>
      <c r="L59">
        <v>-74.043117463588715</v>
      </c>
      <c r="M59">
        <v>24559</v>
      </c>
      <c r="N59" s="2" t="s">
        <v>17</v>
      </c>
      <c r="O59">
        <v>1985</v>
      </c>
      <c r="P59">
        <f t="shared" ca="1" si="1"/>
        <v>39</v>
      </c>
      <c r="Q59">
        <v>2</v>
      </c>
      <c r="S59" t="s">
        <v>103</v>
      </c>
      <c r="T59" s="2">
        <v>44654</v>
      </c>
      <c r="U59" s="2">
        <v>714</v>
      </c>
    </row>
    <row r="60" spans="1:21" x14ac:dyDescent="0.2">
      <c r="A60">
        <v>422</v>
      </c>
      <c r="B60">
        <f t="shared" si="0"/>
        <v>7</v>
      </c>
      <c r="C60" s="1">
        <v>42583.295763888891</v>
      </c>
      <c r="D60" s="1">
        <v>42583.30064814815</v>
      </c>
      <c r="E60">
        <v>3203</v>
      </c>
      <c r="F60" s="2" t="s">
        <v>46</v>
      </c>
      <c r="G60">
        <v>40.727595966000003</v>
      </c>
      <c r="H60">
        <v>-74.044247311000007</v>
      </c>
      <c r="I60">
        <v>3183</v>
      </c>
      <c r="J60" s="2" t="s">
        <v>40</v>
      </c>
      <c r="K60">
        <v>40.716246900000002</v>
      </c>
      <c r="L60">
        <v>-74.033458800000005</v>
      </c>
      <c r="M60">
        <v>24724</v>
      </c>
      <c r="N60" s="2" t="s">
        <v>17</v>
      </c>
      <c r="O60">
        <v>1956</v>
      </c>
      <c r="P60">
        <f t="shared" ca="1" si="1"/>
        <v>68</v>
      </c>
      <c r="Q60">
        <v>1</v>
      </c>
      <c r="S60" t="s">
        <v>105</v>
      </c>
      <c r="T60" s="2">
        <v>33594</v>
      </c>
      <c r="U60" s="2">
        <v>541</v>
      </c>
    </row>
    <row r="61" spans="1:21" x14ac:dyDescent="0.2">
      <c r="A61">
        <v>730</v>
      </c>
      <c r="B61">
        <f t="shared" si="0"/>
        <v>12</v>
      </c>
      <c r="C61" s="1">
        <v>42583.298391203702</v>
      </c>
      <c r="D61" s="1">
        <v>42583.306851851848</v>
      </c>
      <c r="E61">
        <v>3267</v>
      </c>
      <c r="F61" s="2" t="s">
        <v>34</v>
      </c>
      <c r="G61">
        <v>40.712418823756899</v>
      </c>
      <c r="H61">
        <v>-74.038525521755219</v>
      </c>
      <c r="I61">
        <v>3186</v>
      </c>
      <c r="J61" s="2" t="s">
        <v>27</v>
      </c>
      <c r="K61">
        <v>40.71958611647166</v>
      </c>
      <c r="L61">
        <v>-74.043117463588715</v>
      </c>
      <c r="M61">
        <v>24471</v>
      </c>
      <c r="N61" s="2" t="s">
        <v>17</v>
      </c>
      <c r="O61">
        <v>1976</v>
      </c>
      <c r="P61">
        <f t="shared" ca="1" si="1"/>
        <v>48</v>
      </c>
      <c r="Q61">
        <v>1</v>
      </c>
      <c r="S61" t="s">
        <v>95</v>
      </c>
      <c r="T61" s="2">
        <v>33378</v>
      </c>
      <c r="U61" s="2">
        <v>551</v>
      </c>
    </row>
    <row r="62" spans="1:21" x14ac:dyDescent="0.2">
      <c r="A62">
        <v>221</v>
      </c>
      <c r="B62">
        <f t="shared" si="0"/>
        <v>3</v>
      </c>
      <c r="C62" s="1">
        <v>42583.299270833333</v>
      </c>
      <c r="D62" s="1">
        <v>42583.301828703705</v>
      </c>
      <c r="E62">
        <v>3209</v>
      </c>
      <c r="F62" s="2" t="s">
        <v>51</v>
      </c>
      <c r="G62">
        <v>40.724176499999999</v>
      </c>
      <c r="H62">
        <v>-74.050656399999994</v>
      </c>
      <c r="I62">
        <v>3186</v>
      </c>
      <c r="J62" s="2" t="s">
        <v>27</v>
      </c>
      <c r="K62">
        <v>40.71958611647166</v>
      </c>
      <c r="L62">
        <v>-74.043117463588715</v>
      </c>
      <c r="M62">
        <v>24589</v>
      </c>
      <c r="N62" s="2" t="s">
        <v>17</v>
      </c>
      <c r="O62">
        <v>1989</v>
      </c>
      <c r="P62">
        <f t="shared" ca="1" si="1"/>
        <v>35</v>
      </c>
      <c r="Q62">
        <v>1</v>
      </c>
      <c r="S62" t="s">
        <v>97</v>
      </c>
      <c r="T62" s="2">
        <v>26242</v>
      </c>
      <c r="U62" s="2">
        <v>431</v>
      </c>
    </row>
    <row r="63" spans="1:21" x14ac:dyDescent="0.2">
      <c r="A63">
        <v>259</v>
      </c>
      <c r="B63">
        <f t="shared" si="0"/>
        <v>4</v>
      </c>
      <c r="C63" s="1">
        <v>42583.299293981479</v>
      </c>
      <c r="D63" s="1">
        <v>42583.302291666667</v>
      </c>
      <c r="E63">
        <v>3187</v>
      </c>
      <c r="F63" s="2" t="s">
        <v>36</v>
      </c>
      <c r="G63">
        <v>40.721123599999999</v>
      </c>
      <c r="H63">
        <v>-74.038050949999999</v>
      </c>
      <c r="I63">
        <v>3202</v>
      </c>
      <c r="J63" s="2" t="s">
        <v>48</v>
      </c>
      <c r="K63">
        <v>40.727223500000001</v>
      </c>
      <c r="L63">
        <v>-74.033758899999995</v>
      </c>
      <c r="M63">
        <v>24518</v>
      </c>
      <c r="N63" s="2" t="s">
        <v>17</v>
      </c>
      <c r="O63">
        <v>1978</v>
      </c>
      <c r="P63">
        <f t="shared" ca="1" si="1"/>
        <v>46</v>
      </c>
      <c r="Q63">
        <v>1</v>
      </c>
      <c r="S63" t="s">
        <v>89</v>
      </c>
      <c r="T63" s="2">
        <v>24826</v>
      </c>
      <c r="U63" s="2">
        <v>401</v>
      </c>
    </row>
    <row r="64" spans="1:21" x14ac:dyDescent="0.2">
      <c r="A64">
        <v>339</v>
      </c>
      <c r="B64">
        <f t="shared" si="0"/>
        <v>5</v>
      </c>
      <c r="C64" s="1">
        <v>42583.300717592596</v>
      </c>
      <c r="D64" s="1">
        <v>42583.304652777777</v>
      </c>
      <c r="E64">
        <v>3203</v>
      </c>
      <c r="F64" s="2" t="s">
        <v>46</v>
      </c>
      <c r="G64">
        <v>40.727595966000003</v>
      </c>
      <c r="H64">
        <v>-74.044247311000007</v>
      </c>
      <c r="I64">
        <v>3202</v>
      </c>
      <c r="J64" s="2" t="s">
        <v>48</v>
      </c>
      <c r="K64">
        <v>40.727223500000001</v>
      </c>
      <c r="L64">
        <v>-74.033758899999995</v>
      </c>
      <c r="M64">
        <v>24577</v>
      </c>
      <c r="N64" s="2" t="s">
        <v>17</v>
      </c>
      <c r="P64" t="str">
        <f t="shared" ca="1" si="1"/>
        <v/>
      </c>
      <c r="Q64">
        <v>0</v>
      </c>
      <c r="S64" t="s">
        <v>90</v>
      </c>
      <c r="T64" s="2">
        <v>18117</v>
      </c>
      <c r="U64" s="2">
        <v>297</v>
      </c>
    </row>
    <row r="65" spans="1:21" x14ac:dyDescent="0.2">
      <c r="A65">
        <v>706</v>
      </c>
      <c r="B65">
        <f t="shared" si="0"/>
        <v>11</v>
      </c>
      <c r="C65" s="1">
        <v>42583.30133101852</v>
      </c>
      <c r="D65" s="1">
        <v>42583.309513888889</v>
      </c>
      <c r="E65">
        <v>3197</v>
      </c>
      <c r="F65" s="2" t="s">
        <v>61</v>
      </c>
      <c r="G65">
        <v>40.752558999999998</v>
      </c>
      <c r="H65">
        <v>-74.044725</v>
      </c>
      <c r="I65">
        <v>3195</v>
      </c>
      <c r="J65" s="2" t="s">
        <v>23</v>
      </c>
      <c r="K65">
        <v>40.730742625306583</v>
      </c>
      <c r="L65">
        <v>-74.063783884048462</v>
      </c>
      <c r="M65">
        <v>24421</v>
      </c>
      <c r="N65" s="2" t="s">
        <v>17</v>
      </c>
      <c r="O65">
        <v>1987</v>
      </c>
      <c r="P65">
        <f t="shared" ca="1" si="1"/>
        <v>37</v>
      </c>
      <c r="Q65">
        <v>1</v>
      </c>
      <c r="S65" t="s">
        <v>75</v>
      </c>
      <c r="T65" s="2">
        <v>14786</v>
      </c>
      <c r="U65" s="2">
        <v>239</v>
      </c>
    </row>
    <row r="66" spans="1:21" x14ac:dyDescent="0.2">
      <c r="A66">
        <v>1037</v>
      </c>
      <c r="B66">
        <f t="shared" ref="B66:B129" si="2">ROUNDDOWN((A66/60), 0)</f>
        <v>17</v>
      </c>
      <c r="C66" s="1">
        <v>42583.301527777781</v>
      </c>
      <c r="D66" s="1">
        <v>42583.313530092593</v>
      </c>
      <c r="E66">
        <v>3281</v>
      </c>
      <c r="F66" s="2" t="s">
        <v>53</v>
      </c>
      <c r="G66">
        <v>40.74590996631558</v>
      </c>
      <c r="H66">
        <v>-74.057271480560303</v>
      </c>
      <c r="I66">
        <v>3275</v>
      </c>
      <c r="J66" s="2" t="s">
        <v>62</v>
      </c>
      <c r="K66">
        <v>40.718355198232139</v>
      </c>
      <c r="L66">
        <v>-74.038914442062378</v>
      </c>
      <c r="M66">
        <v>24603</v>
      </c>
      <c r="N66" s="2" t="s">
        <v>17</v>
      </c>
      <c r="O66">
        <v>1984</v>
      </c>
      <c r="P66">
        <f t="shared" ref="P66:P129" ca="1" si="3">IF(ISNUMBER(O66), YEAR(TODAY()) - O66, "")</f>
        <v>40</v>
      </c>
      <c r="Q66">
        <v>1</v>
      </c>
      <c r="S66" t="s">
        <v>110</v>
      </c>
      <c r="T66" s="2">
        <v>8895</v>
      </c>
      <c r="U66" s="2">
        <v>148</v>
      </c>
    </row>
    <row r="67" spans="1:21" x14ac:dyDescent="0.2">
      <c r="A67">
        <v>297</v>
      </c>
      <c r="B67">
        <f t="shared" si="2"/>
        <v>4</v>
      </c>
      <c r="C67" s="1">
        <v>42583.303449074076</v>
      </c>
      <c r="D67" s="1">
        <v>42583.306898148148</v>
      </c>
      <c r="E67">
        <v>3276</v>
      </c>
      <c r="F67" s="2" t="s">
        <v>63</v>
      </c>
      <c r="G67">
        <v>40.714584035358932</v>
      </c>
      <c r="H67">
        <v>-74.042817056179047</v>
      </c>
      <c r="I67">
        <v>3186</v>
      </c>
      <c r="J67" s="2" t="s">
        <v>27</v>
      </c>
      <c r="K67">
        <v>40.71958611647166</v>
      </c>
      <c r="L67">
        <v>-74.043117463588715</v>
      </c>
      <c r="M67">
        <v>24532</v>
      </c>
      <c r="N67" s="2" t="s">
        <v>17</v>
      </c>
      <c r="O67">
        <v>1976</v>
      </c>
      <c r="P67">
        <f t="shared" ca="1" si="3"/>
        <v>48</v>
      </c>
      <c r="Q67">
        <v>1</v>
      </c>
      <c r="S67" t="s">
        <v>112</v>
      </c>
      <c r="T67" s="2">
        <v>3771</v>
      </c>
      <c r="U67" s="2">
        <v>62</v>
      </c>
    </row>
    <row r="68" spans="1:21" x14ac:dyDescent="0.2">
      <c r="A68">
        <v>486</v>
      </c>
      <c r="B68">
        <f t="shared" si="2"/>
        <v>8</v>
      </c>
      <c r="C68" s="1">
        <v>42583.303784722222</v>
      </c>
      <c r="D68" s="1">
        <v>42583.30940972222</v>
      </c>
      <c r="E68">
        <v>3199</v>
      </c>
      <c r="F68" s="2" t="s">
        <v>56</v>
      </c>
      <c r="G68">
        <v>40.728744800000001</v>
      </c>
      <c r="H68">
        <v>-74.032108199999996</v>
      </c>
      <c r="I68">
        <v>3183</v>
      </c>
      <c r="J68" s="2" t="s">
        <v>40</v>
      </c>
      <c r="K68">
        <v>40.716246900000002</v>
      </c>
      <c r="L68">
        <v>-74.033458800000005</v>
      </c>
      <c r="M68">
        <v>24482</v>
      </c>
      <c r="N68" s="2" t="s">
        <v>17</v>
      </c>
      <c r="O68">
        <v>1991</v>
      </c>
      <c r="P68">
        <f t="shared" ca="1" si="3"/>
        <v>33</v>
      </c>
      <c r="Q68">
        <v>1</v>
      </c>
      <c r="S68" t="s">
        <v>109</v>
      </c>
      <c r="T68" s="2">
        <v>3257</v>
      </c>
      <c r="U68" s="2">
        <v>52</v>
      </c>
    </row>
    <row r="69" spans="1:21" x14ac:dyDescent="0.2">
      <c r="A69">
        <v>125</v>
      </c>
      <c r="B69">
        <f t="shared" si="2"/>
        <v>2</v>
      </c>
      <c r="C69" s="1">
        <v>42583.304189814815</v>
      </c>
      <c r="D69" s="1">
        <v>42583.305648148147</v>
      </c>
      <c r="E69">
        <v>3213</v>
      </c>
      <c r="F69" s="2" t="s">
        <v>26</v>
      </c>
      <c r="G69">
        <v>40.718488919999999</v>
      </c>
      <c r="H69">
        <v>-74.047726624999996</v>
      </c>
      <c r="I69">
        <v>3185</v>
      </c>
      <c r="J69" s="2" t="s">
        <v>45</v>
      </c>
      <c r="K69">
        <v>40.717732499999997</v>
      </c>
      <c r="L69">
        <v>-74.043845000000005</v>
      </c>
      <c r="M69">
        <v>24407</v>
      </c>
      <c r="N69" s="2" t="s">
        <v>17</v>
      </c>
      <c r="O69">
        <v>1989</v>
      </c>
      <c r="P69">
        <f t="shared" ca="1" si="3"/>
        <v>35</v>
      </c>
      <c r="Q69">
        <v>1</v>
      </c>
      <c r="S69" t="s">
        <v>111</v>
      </c>
      <c r="T69" s="2">
        <v>2811</v>
      </c>
      <c r="U69" s="2">
        <v>46</v>
      </c>
    </row>
    <row r="70" spans="1:21" x14ac:dyDescent="0.2">
      <c r="A70">
        <v>162</v>
      </c>
      <c r="B70">
        <f t="shared" si="2"/>
        <v>2</v>
      </c>
      <c r="C70" s="1">
        <v>42583.304398148146</v>
      </c>
      <c r="D70" s="1">
        <v>42583.306273148148</v>
      </c>
      <c r="E70">
        <v>3209</v>
      </c>
      <c r="F70" s="2" t="s">
        <v>51</v>
      </c>
      <c r="G70">
        <v>40.724176499999999</v>
      </c>
      <c r="H70">
        <v>-74.050656399999994</v>
      </c>
      <c r="I70">
        <v>3186</v>
      </c>
      <c r="J70" s="2" t="s">
        <v>27</v>
      </c>
      <c r="K70">
        <v>40.71958611647166</v>
      </c>
      <c r="L70">
        <v>-74.043117463588715</v>
      </c>
      <c r="M70">
        <v>24448</v>
      </c>
      <c r="N70" s="2" t="s">
        <v>17</v>
      </c>
      <c r="O70">
        <v>1976</v>
      </c>
      <c r="P70">
        <f t="shared" ca="1" si="3"/>
        <v>48</v>
      </c>
      <c r="Q70">
        <v>1</v>
      </c>
      <c r="S70" t="s">
        <v>133</v>
      </c>
      <c r="T70" s="2">
        <v>7756849</v>
      </c>
      <c r="U70" s="2">
        <v>124527</v>
      </c>
    </row>
    <row r="71" spans="1:21" x14ac:dyDescent="0.2">
      <c r="A71">
        <v>288</v>
      </c>
      <c r="B71">
        <f t="shared" si="2"/>
        <v>4</v>
      </c>
      <c r="C71" s="1">
        <v>42583.307314814818</v>
      </c>
      <c r="D71" s="1">
        <v>42583.310648148145</v>
      </c>
      <c r="E71">
        <v>3267</v>
      </c>
      <c r="F71" s="2" t="s">
        <v>34</v>
      </c>
      <c r="G71">
        <v>40.712418823756899</v>
      </c>
      <c r="H71">
        <v>-74.038525521755219</v>
      </c>
      <c r="I71">
        <v>3183</v>
      </c>
      <c r="J71" s="2" t="s">
        <v>40</v>
      </c>
      <c r="K71">
        <v>40.716246900000002</v>
      </c>
      <c r="L71">
        <v>-74.033458800000005</v>
      </c>
      <c r="M71">
        <v>24650</v>
      </c>
      <c r="N71" s="2" t="s">
        <v>17</v>
      </c>
      <c r="O71">
        <v>1984</v>
      </c>
      <c r="P71">
        <f t="shared" ca="1" si="3"/>
        <v>40</v>
      </c>
      <c r="Q71">
        <v>2</v>
      </c>
    </row>
    <row r="72" spans="1:21" x14ac:dyDescent="0.2">
      <c r="A72">
        <v>318</v>
      </c>
      <c r="B72">
        <f t="shared" si="2"/>
        <v>5</v>
      </c>
      <c r="C72" s="1">
        <v>42583.308993055558</v>
      </c>
      <c r="D72" s="1">
        <v>42583.312673611108</v>
      </c>
      <c r="E72">
        <v>3213</v>
      </c>
      <c r="F72" s="2" t="s">
        <v>26</v>
      </c>
      <c r="G72">
        <v>40.718488919999999</v>
      </c>
      <c r="H72">
        <v>-74.047726624999996</v>
      </c>
      <c r="I72">
        <v>3186</v>
      </c>
      <c r="J72" s="2" t="s">
        <v>27</v>
      </c>
      <c r="K72">
        <v>40.71958611647166</v>
      </c>
      <c r="L72">
        <v>-74.043117463588715</v>
      </c>
      <c r="M72">
        <v>24686</v>
      </c>
      <c r="N72" s="2" t="s">
        <v>17</v>
      </c>
      <c r="O72">
        <v>1989</v>
      </c>
      <c r="P72">
        <f t="shared" ca="1" si="3"/>
        <v>35</v>
      </c>
      <c r="Q72">
        <v>1</v>
      </c>
    </row>
    <row r="73" spans="1:21" x14ac:dyDescent="0.2">
      <c r="A73">
        <v>145</v>
      </c>
      <c r="B73">
        <f t="shared" si="2"/>
        <v>2</v>
      </c>
      <c r="C73" s="1">
        <v>42583.309652777774</v>
      </c>
      <c r="D73" s="1">
        <v>42583.311331018522</v>
      </c>
      <c r="E73">
        <v>3214</v>
      </c>
      <c r="F73" s="2" t="s">
        <v>54</v>
      </c>
      <c r="G73">
        <v>40.712774199999998</v>
      </c>
      <c r="H73">
        <v>-74.0364857</v>
      </c>
      <c r="I73">
        <v>3183</v>
      </c>
      <c r="J73" s="2" t="s">
        <v>40</v>
      </c>
      <c r="K73">
        <v>40.716246900000002</v>
      </c>
      <c r="L73">
        <v>-74.033458800000005</v>
      </c>
      <c r="M73">
        <v>24655</v>
      </c>
      <c r="N73" s="2" t="s">
        <v>17</v>
      </c>
      <c r="O73">
        <v>1984</v>
      </c>
      <c r="P73">
        <f t="shared" ca="1" si="3"/>
        <v>40</v>
      </c>
      <c r="Q73">
        <v>1</v>
      </c>
    </row>
    <row r="74" spans="1:21" x14ac:dyDescent="0.2">
      <c r="A74">
        <v>250</v>
      </c>
      <c r="B74">
        <f t="shared" si="2"/>
        <v>4</v>
      </c>
      <c r="C74" s="1">
        <v>42583.311585648145</v>
      </c>
      <c r="D74" s="1">
        <v>42583.31449074074</v>
      </c>
      <c r="E74">
        <v>3203</v>
      </c>
      <c r="F74" s="2" t="s">
        <v>46</v>
      </c>
      <c r="G74">
        <v>40.727595966000003</v>
      </c>
      <c r="H74">
        <v>-74.044247311000007</v>
      </c>
      <c r="I74">
        <v>3186</v>
      </c>
      <c r="J74" s="2" t="s">
        <v>27</v>
      </c>
      <c r="K74">
        <v>40.71958611647166</v>
      </c>
      <c r="L74">
        <v>-74.043117463588715</v>
      </c>
      <c r="M74">
        <v>24455</v>
      </c>
      <c r="N74" s="2" t="s">
        <v>17</v>
      </c>
      <c r="O74">
        <v>1975</v>
      </c>
      <c r="P74">
        <f t="shared" ca="1" si="3"/>
        <v>49</v>
      </c>
      <c r="Q74">
        <v>1</v>
      </c>
    </row>
    <row r="75" spans="1:21" x14ac:dyDescent="0.2">
      <c r="A75">
        <v>164</v>
      </c>
      <c r="B75">
        <f t="shared" si="2"/>
        <v>2</v>
      </c>
      <c r="C75" s="1">
        <v>42583.311944444446</v>
      </c>
      <c r="D75" s="1">
        <v>42583.313854166663</v>
      </c>
      <c r="E75">
        <v>3276</v>
      </c>
      <c r="F75" s="2" t="s">
        <v>63</v>
      </c>
      <c r="G75">
        <v>40.714584035358932</v>
      </c>
      <c r="H75">
        <v>-74.042817056179047</v>
      </c>
      <c r="I75">
        <v>3186</v>
      </c>
      <c r="J75" s="2" t="s">
        <v>27</v>
      </c>
      <c r="K75">
        <v>40.71958611647166</v>
      </c>
      <c r="L75">
        <v>-74.043117463588715</v>
      </c>
      <c r="M75">
        <v>24526</v>
      </c>
      <c r="N75" s="2" t="s">
        <v>17</v>
      </c>
      <c r="O75">
        <v>1980</v>
      </c>
      <c r="P75">
        <f t="shared" ca="1" si="3"/>
        <v>44</v>
      </c>
      <c r="Q75">
        <v>1</v>
      </c>
    </row>
    <row r="76" spans="1:21" x14ac:dyDescent="0.2">
      <c r="A76">
        <v>126</v>
      </c>
      <c r="B76">
        <f t="shared" si="2"/>
        <v>2</v>
      </c>
      <c r="C76" s="1">
        <v>42583.3125</v>
      </c>
      <c r="D76" s="1">
        <v>42583.313958333332</v>
      </c>
      <c r="E76">
        <v>3211</v>
      </c>
      <c r="F76" s="2" t="s">
        <v>64</v>
      </c>
      <c r="G76">
        <v>40.721525149999998</v>
      </c>
      <c r="H76">
        <v>-74.046304543000005</v>
      </c>
      <c r="I76">
        <v>3270</v>
      </c>
      <c r="J76" s="2" t="s">
        <v>65</v>
      </c>
      <c r="K76">
        <v>40.725289107811321</v>
      </c>
      <c r="L76">
        <v>-74.045571684837341</v>
      </c>
      <c r="M76">
        <v>24414</v>
      </c>
      <c r="N76" s="2" t="s">
        <v>43</v>
      </c>
      <c r="P76" t="str">
        <f t="shared" ca="1" si="3"/>
        <v/>
      </c>
      <c r="Q76">
        <v>0</v>
      </c>
    </row>
    <row r="77" spans="1:21" x14ac:dyDescent="0.2">
      <c r="A77">
        <v>174</v>
      </c>
      <c r="B77">
        <f t="shared" si="2"/>
        <v>2</v>
      </c>
      <c r="C77" s="1">
        <v>42583.313668981478</v>
      </c>
      <c r="D77" s="1">
        <v>42583.315694444442</v>
      </c>
      <c r="E77">
        <v>3267</v>
      </c>
      <c r="F77" s="2" t="s">
        <v>34</v>
      </c>
      <c r="G77">
        <v>40.712418823756899</v>
      </c>
      <c r="H77">
        <v>-74.038525521755219</v>
      </c>
      <c r="I77">
        <v>3184</v>
      </c>
      <c r="J77" s="2" t="s">
        <v>35</v>
      </c>
      <c r="K77">
        <v>40.7141454</v>
      </c>
      <c r="L77">
        <v>-74.033551900000006</v>
      </c>
      <c r="M77">
        <v>24418</v>
      </c>
      <c r="N77" s="2" t="s">
        <v>17</v>
      </c>
      <c r="O77">
        <v>1984</v>
      </c>
      <c r="P77">
        <f t="shared" ca="1" si="3"/>
        <v>40</v>
      </c>
      <c r="Q77">
        <v>1</v>
      </c>
    </row>
    <row r="78" spans="1:21" x14ac:dyDescent="0.2">
      <c r="A78">
        <v>309</v>
      </c>
      <c r="B78">
        <f t="shared" si="2"/>
        <v>5</v>
      </c>
      <c r="C78" s="1">
        <v>42583.31453703704</v>
      </c>
      <c r="D78" s="1">
        <v>42583.318113425928</v>
      </c>
      <c r="E78">
        <v>3205</v>
      </c>
      <c r="F78" s="2" t="s">
        <v>66</v>
      </c>
      <c r="G78">
        <v>40.716539780991937</v>
      </c>
      <c r="H78">
        <v>-74.049637913703904</v>
      </c>
      <c r="I78">
        <v>3186</v>
      </c>
      <c r="J78" s="2" t="s">
        <v>27</v>
      </c>
      <c r="K78">
        <v>40.71958611647166</v>
      </c>
      <c r="L78">
        <v>-74.043117463588715</v>
      </c>
      <c r="M78">
        <v>24583</v>
      </c>
      <c r="N78" s="2" t="s">
        <v>17</v>
      </c>
      <c r="O78">
        <v>1989</v>
      </c>
      <c r="P78">
        <f t="shared" ca="1" si="3"/>
        <v>35</v>
      </c>
      <c r="Q78">
        <v>1</v>
      </c>
    </row>
    <row r="79" spans="1:21" x14ac:dyDescent="0.2">
      <c r="A79">
        <v>900</v>
      </c>
      <c r="B79">
        <f t="shared" si="2"/>
        <v>15</v>
      </c>
      <c r="C79" s="1">
        <v>42583.314745370371</v>
      </c>
      <c r="D79" s="1">
        <v>42583.325173611112</v>
      </c>
      <c r="E79">
        <v>3203</v>
      </c>
      <c r="F79" s="2" t="s">
        <v>46</v>
      </c>
      <c r="G79">
        <v>40.727595966000003</v>
      </c>
      <c r="H79">
        <v>-74.044247311000007</v>
      </c>
      <c r="I79">
        <v>3202</v>
      </c>
      <c r="J79" s="2" t="s">
        <v>48</v>
      </c>
      <c r="K79">
        <v>40.727223500000001</v>
      </c>
      <c r="L79">
        <v>-74.033758899999995</v>
      </c>
      <c r="M79">
        <v>24695</v>
      </c>
      <c r="N79" s="2" t="s">
        <v>17</v>
      </c>
      <c r="O79">
        <v>1962</v>
      </c>
      <c r="P79">
        <f t="shared" ca="1" si="3"/>
        <v>62</v>
      </c>
      <c r="Q79">
        <v>1</v>
      </c>
    </row>
    <row r="80" spans="1:21" x14ac:dyDescent="0.2">
      <c r="A80">
        <v>755</v>
      </c>
      <c r="B80">
        <f t="shared" si="2"/>
        <v>12</v>
      </c>
      <c r="C80" s="1">
        <v>42583.315439814818</v>
      </c>
      <c r="D80" s="1">
        <v>42583.324178240742</v>
      </c>
      <c r="E80">
        <v>3196</v>
      </c>
      <c r="F80" s="2" t="s">
        <v>67</v>
      </c>
      <c r="G80">
        <v>40.744318700000001</v>
      </c>
      <c r="H80">
        <v>-74.043990899999997</v>
      </c>
      <c r="I80">
        <v>3202</v>
      </c>
      <c r="J80" s="2" t="s">
        <v>48</v>
      </c>
      <c r="K80">
        <v>40.727223500000001</v>
      </c>
      <c r="L80">
        <v>-74.033758899999995</v>
      </c>
      <c r="M80">
        <v>24614</v>
      </c>
      <c r="N80" s="2" t="s">
        <v>17</v>
      </c>
      <c r="O80">
        <v>1990</v>
      </c>
      <c r="P80">
        <f t="shared" ca="1" si="3"/>
        <v>34</v>
      </c>
      <c r="Q80">
        <v>1</v>
      </c>
    </row>
    <row r="81" spans="1:17" x14ac:dyDescent="0.2">
      <c r="A81">
        <v>761</v>
      </c>
      <c r="B81">
        <f t="shared" si="2"/>
        <v>12</v>
      </c>
      <c r="C81" s="1">
        <v>42583.315439814818</v>
      </c>
      <c r="D81" s="1">
        <v>42583.324247685188</v>
      </c>
      <c r="E81">
        <v>3207</v>
      </c>
      <c r="F81" s="2" t="s">
        <v>29</v>
      </c>
      <c r="G81">
        <v>40.737603700000001</v>
      </c>
      <c r="H81">
        <v>-74.052478300000004</v>
      </c>
      <c r="I81">
        <v>3186</v>
      </c>
      <c r="J81" s="2" t="s">
        <v>27</v>
      </c>
      <c r="K81">
        <v>40.71958611647166</v>
      </c>
      <c r="L81">
        <v>-74.043117463588715</v>
      </c>
      <c r="M81">
        <v>24496</v>
      </c>
      <c r="N81" s="2" t="s">
        <v>17</v>
      </c>
      <c r="O81">
        <v>1974</v>
      </c>
      <c r="P81">
        <f t="shared" ca="1" si="3"/>
        <v>50</v>
      </c>
      <c r="Q81">
        <v>2</v>
      </c>
    </row>
    <row r="82" spans="1:17" x14ac:dyDescent="0.2">
      <c r="A82">
        <v>388</v>
      </c>
      <c r="B82">
        <f t="shared" si="2"/>
        <v>6</v>
      </c>
      <c r="C82" s="1">
        <v>42583.316747685189</v>
      </c>
      <c r="D82" s="1">
        <v>42583.321238425924</v>
      </c>
      <c r="E82">
        <v>3207</v>
      </c>
      <c r="F82" s="2" t="s">
        <v>29</v>
      </c>
      <c r="G82">
        <v>40.737603700000001</v>
      </c>
      <c r="H82">
        <v>-74.052478300000004</v>
      </c>
      <c r="I82">
        <v>3195</v>
      </c>
      <c r="J82" s="2" t="s">
        <v>23</v>
      </c>
      <c r="K82">
        <v>40.730742625306583</v>
      </c>
      <c r="L82">
        <v>-74.063783884048462</v>
      </c>
      <c r="M82">
        <v>24516</v>
      </c>
      <c r="N82" s="2" t="s">
        <v>17</v>
      </c>
      <c r="O82">
        <v>1984</v>
      </c>
      <c r="P82">
        <f t="shared" ca="1" si="3"/>
        <v>40</v>
      </c>
      <c r="Q82">
        <v>1</v>
      </c>
    </row>
    <row r="83" spans="1:17" x14ac:dyDescent="0.2">
      <c r="A83">
        <v>515</v>
      </c>
      <c r="B83">
        <f t="shared" si="2"/>
        <v>8</v>
      </c>
      <c r="C83" s="1">
        <v>42583.316990740743</v>
      </c>
      <c r="D83" s="1">
        <v>42583.322951388887</v>
      </c>
      <c r="E83">
        <v>3281</v>
      </c>
      <c r="F83" s="2" t="s">
        <v>53</v>
      </c>
      <c r="G83">
        <v>40.74590996631558</v>
      </c>
      <c r="H83">
        <v>-74.057271480560303</v>
      </c>
      <c r="I83">
        <v>3195</v>
      </c>
      <c r="J83" s="2" t="s">
        <v>23</v>
      </c>
      <c r="K83">
        <v>40.730742625306583</v>
      </c>
      <c r="L83">
        <v>-74.063783884048462</v>
      </c>
      <c r="M83">
        <v>24520</v>
      </c>
      <c r="N83" s="2" t="s">
        <v>17</v>
      </c>
      <c r="O83">
        <v>1990</v>
      </c>
      <c r="P83">
        <f t="shared" ca="1" si="3"/>
        <v>34</v>
      </c>
      <c r="Q83">
        <v>1</v>
      </c>
    </row>
    <row r="84" spans="1:17" x14ac:dyDescent="0.2">
      <c r="A84">
        <v>294</v>
      </c>
      <c r="B84">
        <f t="shared" si="2"/>
        <v>4</v>
      </c>
      <c r="C84" s="1">
        <v>42583.317060185182</v>
      </c>
      <c r="D84" s="1">
        <v>42583.320462962962</v>
      </c>
      <c r="E84">
        <v>3203</v>
      </c>
      <c r="F84" s="2" t="s">
        <v>46</v>
      </c>
      <c r="G84">
        <v>40.727595966000003</v>
      </c>
      <c r="H84">
        <v>-74.044247311000007</v>
      </c>
      <c r="I84">
        <v>3186</v>
      </c>
      <c r="J84" s="2" t="s">
        <v>27</v>
      </c>
      <c r="K84">
        <v>40.71958611647166</v>
      </c>
      <c r="L84">
        <v>-74.043117463588715</v>
      </c>
      <c r="M84">
        <v>24492</v>
      </c>
      <c r="N84" s="2" t="s">
        <v>17</v>
      </c>
      <c r="O84">
        <v>1975</v>
      </c>
      <c r="P84">
        <f t="shared" ca="1" si="3"/>
        <v>49</v>
      </c>
      <c r="Q84">
        <v>1</v>
      </c>
    </row>
    <row r="85" spans="1:17" x14ac:dyDescent="0.2">
      <c r="A85">
        <v>232</v>
      </c>
      <c r="B85">
        <f t="shared" si="2"/>
        <v>3</v>
      </c>
      <c r="C85" s="1">
        <v>42583.318067129629</v>
      </c>
      <c r="D85" s="1">
        <v>42583.320752314816</v>
      </c>
      <c r="E85">
        <v>3187</v>
      </c>
      <c r="F85" s="2" t="s">
        <v>36</v>
      </c>
      <c r="G85">
        <v>40.721123599999999</v>
      </c>
      <c r="H85">
        <v>-74.038050949999999</v>
      </c>
      <c r="I85">
        <v>3183</v>
      </c>
      <c r="J85" s="2" t="s">
        <v>40</v>
      </c>
      <c r="K85">
        <v>40.716246900000002</v>
      </c>
      <c r="L85">
        <v>-74.033458800000005</v>
      </c>
      <c r="M85">
        <v>24590</v>
      </c>
      <c r="N85" s="2" t="s">
        <v>17</v>
      </c>
      <c r="O85">
        <v>1988</v>
      </c>
      <c r="P85">
        <f t="shared" ca="1" si="3"/>
        <v>36</v>
      </c>
      <c r="Q85">
        <v>2</v>
      </c>
    </row>
    <row r="86" spans="1:17" x14ac:dyDescent="0.2">
      <c r="A86">
        <v>512</v>
      </c>
      <c r="B86">
        <f t="shared" si="2"/>
        <v>8</v>
      </c>
      <c r="C86" s="1">
        <v>42583.318958333337</v>
      </c>
      <c r="D86" s="1">
        <v>42583.324895833335</v>
      </c>
      <c r="E86">
        <v>3205</v>
      </c>
      <c r="F86" s="2" t="s">
        <v>66</v>
      </c>
      <c r="G86">
        <v>40.716539780991937</v>
      </c>
      <c r="H86">
        <v>-74.049637913703904</v>
      </c>
      <c r="I86">
        <v>3278</v>
      </c>
      <c r="J86" s="2" t="s">
        <v>41</v>
      </c>
      <c r="K86">
        <v>40.725685483629007</v>
      </c>
      <c r="L86">
        <v>-74.048790335655212</v>
      </c>
      <c r="M86">
        <v>24723</v>
      </c>
      <c r="N86" s="2" t="s">
        <v>17</v>
      </c>
      <c r="O86">
        <v>1971</v>
      </c>
      <c r="P86">
        <f t="shared" ca="1" si="3"/>
        <v>53</v>
      </c>
      <c r="Q86">
        <v>2</v>
      </c>
    </row>
    <row r="87" spans="1:17" x14ac:dyDescent="0.2">
      <c r="A87">
        <v>429</v>
      </c>
      <c r="B87">
        <f t="shared" si="2"/>
        <v>7</v>
      </c>
      <c r="C87" s="1">
        <v>42583.319074074076</v>
      </c>
      <c r="D87" s="1">
        <v>42583.32403935185</v>
      </c>
      <c r="E87">
        <v>3270</v>
      </c>
      <c r="F87" s="2" t="s">
        <v>15</v>
      </c>
      <c r="G87">
        <v>40.725289107811321</v>
      </c>
      <c r="H87">
        <v>-74.045571684837341</v>
      </c>
      <c r="I87">
        <v>3186</v>
      </c>
      <c r="J87" s="2" t="s">
        <v>27</v>
      </c>
      <c r="K87">
        <v>40.71958611647166</v>
      </c>
      <c r="L87">
        <v>-74.043117463588715</v>
      </c>
      <c r="M87">
        <v>24414</v>
      </c>
      <c r="N87" s="2" t="s">
        <v>17</v>
      </c>
      <c r="O87">
        <v>1986</v>
      </c>
      <c r="P87">
        <f t="shared" ca="1" si="3"/>
        <v>38</v>
      </c>
      <c r="Q87">
        <v>2</v>
      </c>
    </row>
    <row r="88" spans="1:17" x14ac:dyDescent="0.2">
      <c r="A88">
        <v>169</v>
      </c>
      <c r="B88">
        <f t="shared" si="2"/>
        <v>2</v>
      </c>
      <c r="C88" s="1">
        <v>42583.319849537038</v>
      </c>
      <c r="D88" s="1">
        <v>42583.321817129632</v>
      </c>
      <c r="E88">
        <v>3214</v>
      </c>
      <c r="F88" s="2" t="s">
        <v>54</v>
      </c>
      <c r="G88">
        <v>40.712774199999998</v>
      </c>
      <c r="H88">
        <v>-74.0364857</v>
      </c>
      <c r="I88">
        <v>3183</v>
      </c>
      <c r="J88" s="2" t="s">
        <v>40</v>
      </c>
      <c r="K88">
        <v>40.716246900000002</v>
      </c>
      <c r="L88">
        <v>-74.033458800000005</v>
      </c>
      <c r="M88">
        <v>24604</v>
      </c>
      <c r="N88" s="2" t="s">
        <v>17</v>
      </c>
      <c r="O88">
        <v>1968</v>
      </c>
      <c r="P88">
        <f t="shared" ca="1" si="3"/>
        <v>56</v>
      </c>
      <c r="Q88">
        <v>1</v>
      </c>
    </row>
    <row r="89" spans="1:17" x14ac:dyDescent="0.2">
      <c r="A89">
        <v>524</v>
      </c>
      <c r="B89">
        <f t="shared" si="2"/>
        <v>8</v>
      </c>
      <c r="C89" s="1">
        <v>42583.320648148147</v>
      </c>
      <c r="D89" s="1">
        <v>42583.326724537037</v>
      </c>
      <c r="E89">
        <v>3209</v>
      </c>
      <c r="F89" s="2" t="s">
        <v>51</v>
      </c>
      <c r="G89">
        <v>40.724176499999999</v>
      </c>
      <c r="H89">
        <v>-74.050656399999994</v>
      </c>
      <c r="I89">
        <v>3185</v>
      </c>
      <c r="J89" s="2" t="s">
        <v>45</v>
      </c>
      <c r="K89">
        <v>40.717732499999997</v>
      </c>
      <c r="L89">
        <v>-74.043845000000005</v>
      </c>
      <c r="M89">
        <v>24556</v>
      </c>
      <c r="N89" s="2" t="s">
        <v>17</v>
      </c>
      <c r="O89">
        <v>1981</v>
      </c>
      <c r="P89">
        <f t="shared" ca="1" si="3"/>
        <v>43</v>
      </c>
      <c r="Q89">
        <v>2</v>
      </c>
    </row>
    <row r="90" spans="1:17" x14ac:dyDescent="0.2">
      <c r="A90">
        <v>90</v>
      </c>
      <c r="B90">
        <f t="shared" si="2"/>
        <v>1</v>
      </c>
      <c r="C90" s="1">
        <v>42583.321435185186</v>
      </c>
      <c r="D90" s="1">
        <v>42583.322476851848</v>
      </c>
      <c r="E90">
        <v>3184</v>
      </c>
      <c r="F90" s="2" t="s">
        <v>68</v>
      </c>
      <c r="G90">
        <v>40.7141454</v>
      </c>
      <c r="H90">
        <v>-74.033551900000006</v>
      </c>
      <c r="I90">
        <v>3183</v>
      </c>
      <c r="J90" s="2" t="s">
        <v>40</v>
      </c>
      <c r="K90">
        <v>40.716246900000002</v>
      </c>
      <c r="L90">
        <v>-74.033458800000005</v>
      </c>
      <c r="M90">
        <v>24683</v>
      </c>
      <c r="N90" s="2" t="s">
        <v>17</v>
      </c>
      <c r="O90">
        <v>1984</v>
      </c>
      <c r="P90">
        <f t="shared" ca="1" si="3"/>
        <v>40</v>
      </c>
      <c r="Q90">
        <v>1</v>
      </c>
    </row>
    <row r="91" spans="1:17" x14ac:dyDescent="0.2">
      <c r="A91">
        <v>380</v>
      </c>
      <c r="B91">
        <f t="shared" si="2"/>
        <v>6</v>
      </c>
      <c r="C91" s="1">
        <v>42583.321539351855</v>
      </c>
      <c r="D91" s="1">
        <v>42583.325937499998</v>
      </c>
      <c r="E91">
        <v>3203</v>
      </c>
      <c r="F91" s="2" t="s">
        <v>46</v>
      </c>
      <c r="G91">
        <v>40.727595966000003</v>
      </c>
      <c r="H91">
        <v>-74.044247311000007</v>
      </c>
      <c r="I91">
        <v>3186</v>
      </c>
      <c r="J91" s="2" t="s">
        <v>27</v>
      </c>
      <c r="K91">
        <v>40.71958611647166</v>
      </c>
      <c r="L91">
        <v>-74.043117463588715</v>
      </c>
      <c r="M91">
        <v>24433</v>
      </c>
      <c r="N91" s="2" t="s">
        <v>17</v>
      </c>
      <c r="O91">
        <v>1956</v>
      </c>
      <c r="P91">
        <f t="shared" ca="1" si="3"/>
        <v>68</v>
      </c>
      <c r="Q91">
        <v>1</v>
      </c>
    </row>
    <row r="92" spans="1:17" x14ac:dyDescent="0.2">
      <c r="A92">
        <v>479</v>
      </c>
      <c r="B92">
        <f t="shared" si="2"/>
        <v>7</v>
      </c>
      <c r="C92" s="1">
        <v>42583.321956018517</v>
      </c>
      <c r="D92" s="1">
        <v>42583.327511574076</v>
      </c>
      <c r="E92">
        <v>3199</v>
      </c>
      <c r="F92" s="2" t="s">
        <v>56</v>
      </c>
      <c r="G92">
        <v>40.728744800000001</v>
      </c>
      <c r="H92">
        <v>-74.032108199999996</v>
      </c>
      <c r="I92">
        <v>3183</v>
      </c>
      <c r="J92" s="2" t="s">
        <v>40</v>
      </c>
      <c r="K92">
        <v>40.716246900000002</v>
      </c>
      <c r="L92">
        <v>-74.033458800000005</v>
      </c>
      <c r="M92">
        <v>24386</v>
      </c>
      <c r="N92" s="2" t="s">
        <v>17</v>
      </c>
      <c r="O92">
        <v>1988</v>
      </c>
      <c r="P92">
        <f t="shared" ca="1" si="3"/>
        <v>36</v>
      </c>
      <c r="Q92">
        <v>1</v>
      </c>
    </row>
    <row r="93" spans="1:17" x14ac:dyDescent="0.2">
      <c r="A93">
        <v>707</v>
      </c>
      <c r="B93">
        <f t="shared" si="2"/>
        <v>11</v>
      </c>
      <c r="C93" s="1">
        <v>42583.322638888887</v>
      </c>
      <c r="D93" s="1">
        <v>42583.330833333333</v>
      </c>
      <c r="E93">
        <v>3192</v>
      </c>
      <c r="F93" s="2" t="s">
        <v>38</v>
      </c>
      <c r="G93">
        <v>40.711242300000002</v>
      </c>
      <c r="H93">
        <v>-74.055701299999996</v>
      </c>
      <c r="I93">
        <v>3184</v>
      </c>
      <c r="J93" s="2" t="s">
        <v>35</v>
      </c>
      <c r="K93">
        <v>40.7141454</v>
      </c>
      <c r="L93">
        <v>-74.033551900000006</v>
      </c>
      <c r="M93">
        <v>24457</v>
      </c>
      <c r="N93" s="2" t="s">
        <v>17</v>
      </c>
      <c r="O93">
        <v>1974</v>
      </c>
      <c r="P93">
        <f t="shared" ca="1" si="3"/>
        <v>50</v>
      </c>
      <c r="Q93">
        <v>1</v>
      </c>
    </row>
    <row r="94" spans="1:17" x14ac:dyDescent="0.2">
      <c r="A94">
        <v>484</v>
      </c>
      <c r="B94">
        <f t="shared" si="2"/>
        <v>8</v>
      </c>
      <c r="C94" s="1">
        <v>42583.325277777774</v>
      </c>
      <c r="D94" s="1">
        <v>42583.330891203703</v>
      </c>
      <c r="E94">
        <v>3215</v>
      </c>
      <c r="F94" s="2" t="s">
        <v>69</v>
      </c>
      <c r="G94">
        <v>40.746729899999998</v>
      </c>
      <c r="H94">
        <v>-74.049250900000004</v>
      </c>
      <c r="I94">
        <v>3195</v>
      </c>
      <c r="J94" s="2" t="s">
        <v>23</v>
      </c>
      <c r="K94">
        <v>40.730742625306583</v>
      </c>
      <c r="L94">
        <v>-74.063783884048462</v>
      </c>
      <c r="M94">
        <v>24668</v>
      </c>
      <c r="N94" s="2" t="s">
        <v>17</v>
      </c>
      <c r="O94">
        <v>1977</v>
      </c>
      <c r="P94">
        <f t="shared" ca="1" si="3"/>
        <v>47</v>
      </c>
      <c r="Q94">
        <v>1</v>
      </c>
    </row>
    <row r="95" spans="1:17" x14ac:dyDescent="0.2">
      <c r="A95">
        <v>255</v>
      </c>
      <c r="B95">
        <f t="shared" si="2"/>
        <v>4</v>
      </c>
      <c r="C95" s="1">
        <v>42583.326111111113</v>
      </c>
      <c r="D95" s="1">
        <v>42583.329062500001</v>
      </c>
      <c r="E95">
        <v>3194</v>
      </c>
      <c r="F95" s="2" t="s">
        <v>22</v>
      </c>
      <c r="G95">
        <v>40.725339925355797</v>
      </c>
      <c r="H95">
        <v>-74.067622125148773</v>
      </c>
      <c r="I95">
        <v>3195</v>
      </c>
      <c r="J95" s="2" t="s">
        <v>23</v>
      </c>
      <c r="K95">
        <v>40.730742625306583</v>
      </c>
      <c r="L95">
        <v>-74.063783884048462</v>
      </c>
      <c r="M95">
        <v>24475</v>
      </c>
      <c r="N95" s="2" t="s">
        <v>17</v>
      </c>
      <c r="O95">
        <v>1970</v>
      </c>
      <c r="P95">
        <f t="shared" ca="1" si="3"/>
        <v>54</v>
      </c>
      <c r="Q95">
        <v>1</v>
      </c>
    </row>
    <row r="96" spans="1:17" x14ac:dyDescent="0.2">
      <c r="A96">
        <v>983</v>
      </c>
      <c r="B96">
        <f t="shared" si="2"/>
        <v>16</v>
      </c>
      <c r="C96" s="1">
        <v>42583.326388888891</v>
      </c>
      <c r="D96" s="1">
        <v>42583.337766203702</v>
      </c>
      <c r="E96">
        <v>3190</v>
      </c>
      <c r="F96" s="2" t="s">
        <v>44</v>
      </c>
      <c r="G96">
        <v>40.710467023379699</v>
      </c>
      <c r="H96">
        <v>-74.070038795471191</v>
      </c>
      <c r="I96">
        <v>3214</v>
      </c>
      <c r="J96" s="2" t="s">
        <v>70</v>
      </c>
      <c r="K96">
        <v>40.712774199999998</v>
      </c>
      <c r="L96">
        <v>-74.0364857</v>
      </c>
      <c r="M96">
        <v>24534</v>
      </c>
      <c r="N96" s="2" t="s">
        <v>17</v>
      </c>
      <c r="O96">
        <v>1979</v>
      </c>
      <c r="P96">
        <f t="shared" ca="1" si="3"/>
        <v>45</v>
      </c>
      <c r="Q96">
        <v>1</v>
      </c>
    </row>
    <row r="97" spans="1:17" x14ac:dyDescent="0.2">
      <c r="A97">
        <v>316</v>
      </c>
      <c r="B97">
        <f t="shared" si="2"/>
        <v>5</v>
      </c>
      <c r="C97" s="1">
        <v>42583.326550925929</v>
      </c>
      <c r="D97" s="1">
        <v>42583.330208333333</v>
      </c>
      <c r="E97">
        <v>3209</v>
      </c>
      <c r="F97" s="2" t="s">
        <v>51</v>
      </c>
      <c r="G97">
        <v>40.724176499999999</v>
      </c>
      <c r="H97">
        <v>-74.050656399999994</v>
      </c>
      <c r="I97">
        <v>3186</v>
      </c>
      <c r="J97" s="2" t="s">
        <v>27</v>
      </c>
      <c r="K97">
        <v>40.71958611647166</v>
      </c>
      <c r="L97">
        <v>-74.043117463588715</v>
      </c>
      <c r="M97">
        <v>24481</v>
      </c>
      <c r="N97" s="2" t="s">
        <v>17</v>
      </c>
      <c r="O97">
        <v>1987</v>
      </c>
      <c r="P97">
        <f t="shared" ca="1" si="3"/>
        <v>37</v>
      </c>
      <c r="Q97">
        <v>1</v>
      </c>
    </row>
    <row r="98" spans="1:17" x14ac:dyDescent="0.2">
      <c r="A98">
        <v>243</v>
      </c>
      <c r="B98">
        <f t="shared" si="2"/>
        <v>4</v>
      </c>
      <c r="C98" s="1">
        <v>42583.326550925929</v>
      </c>
      <c r="D98" s="1">
        <v>42583.329375000001</v>
      </c>
      <c r="E98">
        <v>3209</v>
      </c>
      <c r="F98" s="2" t="s">
        <v>51</v>
      </c>
      <c r="G98">
        <v>40.724176499999999</v>
      </c>
      <c r="H98">
        <v>-74.050656399999994</v>
      </c>
      <c r="I98">
        <v>3186</v>
      </c>
      <c r="J98" s="2" t="s">
        <v>27</v>
      </c>
      <c r="K98">
        <v>40.71958611647166</v>
      </c>
      <c r="L98">
        <v>-74.043117463588715</v>
      </c>
      <c r="M98">
        <v>24625</v>
      </c>
      <c r="N98" s="2" t="s">
        <v>17</v>
      </c>
      <c r="O98">
        <v>1981</v>
      </c>
      <c r="P98">
        <f t="shared" ca="1" si="3"/>
        <v>43</v>
      </c>
      <c r="Q98">
        <v>1</v>
      </c>
    </row>
    <row r="99" spans="1:17" x14ac:dyDescent="0.2">
      <c r="A99">
        <v>310</v>
      </c>
      <c r="B99">
        <f t="shared" si="2"/>
        <v>5</v>
      </c>
      <c r="C99" s="1">
        <v>42583.326678240737</v>
      </c>
      <c r="D99" s="1">
        <v>42583.330266203702</v>
      </c>
      <c r="E99">
        <v>3203</v>
      </c>
      <c r="F99" s="2" t="s">
        <v>46</v>
      </c>
      <c r="G99">
        <v>40.727595966000003</v>
      </c>
      <c r="H99">
        <v>-74.044247311000007</v>
      </c>
      <c r="I99">
        <v>3186</v>
      </c>
      <c r="J99" s="2" t="s">
        <v>27</v>
      </c>
      <c r="K99">
        <v>40.71958611647166</v>
      </c>
      <c r="L99">
        <v>-74.043117463588715</v>
      </c>
      <c r="M99">
        <v>24643</v>
      </c>
      <c r="N99" s="2" t="s">
        <v>17</v>
      </c>
      <c r="O99">
        <v>1972</v>
      </c>
      <c r="P99">
        <f t="shared" ca="1" si="3"/>
        <v>52</v>
      </c>
      <c r="Q99">
        <v>1</v>
      </c>
    </row>
    <row r="100" spans="1:17" x14ac:dyDescent="0.2">
      <c r="A100">
        <v>596</v>
      </c>
      <c r="B100">
        <f t="shared" si="2"/>
        <v>9</v>
      </c>
      <c r="C100" s="1">
        <v>42583.327060185184</v>
      </c>
      <c r="D100" s="1">
        <v>42583.333969907406</v>
      </c>
      <c r="E100">
        <v>3193</v>
      </c>
      <c r="F100" s="2" t="s">
        <v>42</v>
      </c>
      <c r="G100">
        <v>40.724605099886901</v>
      </c>
      <c r="H100">
        <v>-74.078405946493149</v>
      </c>
      <c r="I100">
        <v>3195</v>
      </c>
      <c r="J100" s="2" t="s">
        <v>23</v>
      </c>
      <c r="K100">
        <v>40.730742625306583</v>
      </c>
      <c r="L100">
        <v>-74.063783884048462</v>
      </c>
      <c r="M100">
        <v>24688</v>
      </c>
      <c r="N100" s="2" t="s">
        <v>17</v>
      </c>
      <c r="O100">
        <v>1974</v>
      </c>
      <c r="P100">
        <f t="shared" ca="1" si="3"/>
        <v>50</v>
      </c>
      <c r="Q100">
        <v>1</v>
      </c>
    </row>
    <row r="101" spans="1:17" x14ac:dyDescent="0.2">
      <c r="A101">
        <v>639</v>
      </c>
      <c r="B101">
        <f t="shared" si="2"/>
        <v>10</v>
      </c>
      <c r="C101" s="1">
        <v>42583.327291666668</v>
      </c>
      <c r="D101" s="1">
        <v>42583.334699074076</v>
      </c>
      <c r="E101">
        <v>3214</v>
      </c>
      <c r="F101" s="2" t="s">
        <v>54</v>
      </c>
      <c r="G101">
        <v>40.712774199999998</v>
      </c>
      <c r="H101">
        <v>-74.0364857</v>
      </c>
      <c r="I101">
        <v>3276</v>
      </c>
      <c r="J101" s="2" t="s">
        <v>30</v>
      </c>
      <c r="K101">
        <v>40.714584035358932</v>
      </c>
      <c r="L101">
        <v>-74.042817056179047</v>
      </c>
      <c r="M101">
        <v>24412</v>
      </c>
      <c r="N101" s="2" t="s">
        <v>17</v>
      </c>
      <c r="O101">
        <v>1958</v>
      </c>
      <c r="P101">
        <f t="shared" ca="1" si="3"/>
        <v>66</v>
      </c>
      <c r="Q101">
        <v>1</v>
      </c>
    </row>
    <row r="102" spans="1:17" x14ac:dyDescent="0.2">
      <c r="A102">
        <v>180</v>
      </c>
      <c r="B102">
        <f t="shared" si="2"/>
        <v>3</v>
      </c>
      <c r="C102" s="1">
        <v>42583.327766203707</v>
      </c>
      <c r="D102" s="1">
        <v>42583.32984953704</v>
      </c>
      <c r="E102">
        <v>3214</v>
      </c>
      <c r="F102" s="2" t="s">
        <v>54</v>
      </c>
      <c r="G102">
        <v>40.712774199999998</v>
      </c>
      <c r="H102">
        <v>-74.0364857</v>
      </c>
      <c r="I102">
        <v>3183</v>
      </c>
      <c r="J102" s="2" t="s">
        <v>40</v>
      </c>
      <c r="K102">
        <v>40.716246900000002</v>
      </c>
      <c r="L102">
        <v>-74.033458800000005</v>
      </c>
      <c r="M102">
        <v>24444</v>
      </c>
      <c r="N102" s="2" t="s">
        <v>17</v>
      </c>
      <c r="O102">
        <v>1979</v>
      </c>
      <c r="P102">
        <f t="shared" ca="1" si="3"/>
        <v>45</v>
      </c>
      <c r="Q102">
        <v>1</v>
      </c>
    </row>
    <row r="103" spans="1:17" x14ac:dyDescent="0.2">
      <c r="A103">
        <v>538</v>
      </c>
      <c r="B103">
        <f t="shared" si="2"/>
        <v>8</v>
      </c>
      <c r="C103" s="1">
        <v>42583.328020833331</v>
      </c>
      <c r="D103" s="1">
        <v>42583.33425925926</v>
      </c>
      <c r="E103">
        <v>3279</v>
      </c>
      <c r="F103" s="2" t="s">
        <v>28</v>
      </c>
      <c r="G103">
        <v>40.721630142638354</v>
      </c>
      <c r="H103">
        <v>-74.04996782541275</v>
      </c>
      <c r="I103">
        <v>3202</v>
      </c>
      <c r="J103" s="2" t="s">
        <v>48</v>
      </c>
      <c r="K103">
        <v>40.727223500000001</v>
      </c>
      <c r="L103">
        <v>-74.033758899999995</v>
      </c>
      <c r="M103">
        <v>24455</v>
      </c>
      <c r="N103" s="2" t="s">
        <v>17</v>
      </c>
      <c r="O103">
        <v>1988</v>
      </c>
      <c r="P103">
        <f t="shared" ca="1" si="3"/>
        <v>36</v>
      </c>
      <c r="Q103">
        <v>1</v>
      </c>
    </row>
    <row r="104" spans="1:17" x14ac:dyDescent="0.2">
      <c r="A104">
        <v>214</v>
      </c>
      <c r="B104">
        <f t="shared" si="2"/>
        <v>3</v>
      </c>
      <c r="C104" s="1">
        <v>42583.328414351854</v>
      </c>
      <c r="D104" s="1">
        <v>42583.330891203703</v>
      </c>
      <c r="E104">
        <v>3279</v>
      </c>
      <c r="F104" s="2" t="s">
        <v>28</v>
      </c>
      <c r="G104">
        <v>40.721630142638354</v>
      </c>
      <c r="H104">
        <v>-74.04996782541275</v>
      </c>
      <c r="I104">
        <v>3186</v>
      </c>
      <c r="J104" s="2" t="s">
        <v>27</v>
      </c>
      <c r="K104">
        <v>40.71958611647166</v>
      </c>
      <c r="L104">
        <v>-74.043117463588715</v>
      </c>
      <c r="M104">
        <v>24661</v>
      </c>
      <c r="N104" s="2" t="s">
        <v>17</v>
      </c>
      <c r="O104">
        <v>1986</v>
      </c>
      <c r="P104">
        <f t="shared" ca="1" si="3"/>
        <v>38</v>
      </c>
      <c r="Q104">
        <v>2</v>
      </c>
    </row>
    <row r="105" spans="1:17" x14ac:dyDescent="0.2">
      <c r="A105">
        <v>201</v>
      </c>
      <c r="B105">
        <f t="shared" si="2"/>
        <v>3</v>
      </c>
      <c r="C105" s="1">
        <v>42583.329270833332</v>
      </c>
      <c r="D105" s="1">
        <v>42583.331608796296</v>
      </c>
      <c r="E105">
        <v>3194</v>
      </c>
      <c r="F105" s="2" t="s">
        <v>22</v>
      </c>
      <c r="G105">
        <v>40.725339925355797</v>
      </c>
      <c r="H105">
        <v>-74.067622125148773</v>
      </c>
      <c r="I105">
        <v>3195</v>
      </c>
      <c r="J105" s="2" t="s">
        <v>23</v>
      </c>
      <c r="K105">
        <v>40.730742625306583</v>
      </c>
      <c r="L105">
        <v>-74.063783884048462</v>
      </c>
      <c r="M105">
        <v>24539</v>
      </c>
      <c r="N105" s="2" t="s">
        <v>17</v>
      </c>
      <c r="O105">
        <v>1985</v>
      </c>
      <c r="P105">
        <f t="shared" ca="1" si="3"/>
        <v>39</v>
      </c>
      <c r="Q105">
        <v>2</v>
      </c>
    </row>
    <row r="106" spans="1:17" x14ac:dyDescent="0.2">
      <c r="A106">
        <v>1382</v>
      </c>
      <c r="B106">
        <f t="shared" si="2"/>
        <v>23</v>
      </c>
      <c r="C106" s="1">
        <v>42583.329884259256</v>
      </c>
      <c r="D106" s="1">
        <v>42583.345879629633</v>
      </c>
      <c r="E106">
        <v>3209</v>
      </c>
      <c r="F106" s="2" t="s">
        <v>51</v>
      </c>
      <c r="G106">
        <v>40.724176499999999</v>
      </c>
      <c r="H106">
        <v>-74.050656399999994</v>
      </c>
      <c r="I106">
        <v>3186</v>
      </c>
      <c r="J106" s="2" t="s">
        <v>27</v>
      </c>
      <c r="K106">
        <v>40.71958611647166</v>
      </c>
      <c r="L106">
        <v>-74.043117463588715</v>
      </c>
      <c r="M106">
        <v>24572</v>
      </c>
      <c r="N106" s="2" t="s">
        <v>17</v>
      </c>
      <c r="O106">
        <v>1982</v>
      </c>
      <c r="P106">
        <f t="shared" ca="1" si="3"/>
        <v>42</v>
      </c>
      <c r="Q106">
        <v>1</v>
      </c>
    </row>
    <row r="107" spans="1:17" x14ac:dyDescent="0.2">
      <c r="A107">
        <v>689</v>
      </c>
      <c r="B107">
        <f t="shared" si="2"/>
        <v>11</v>
      </c>
      <c r="C107" s="1">
        <v>42583.330254629633</v>
      </c>
      <c r="D107" s="1">
        <v>42583.338240740741</v>
      </c>
      <c r="E107">
        <v>3187</v>
      </c>
      <c r="F107" s="2" t="s">
        <v>36</v>
      </c>
      <c r="G107">
        <v>40.721123599999999</v>
      </c>
      <c r="H107">
        <v>-74.038050949999999</v>
      </c>
      <c r="I107">
        <v>3194</v>
      </c>
      <c r="J107" s="2" t="s">
        <v>71</v>
      </c>
      <c r="K107">
        <v>40.725339925355797</v>
      </c>
      <c r="L107">
        <v>-74.067622125148773</v>
      </c>
      <c r="M107">
        <v>24454</v>
      </c>
      <c r="N107" s="2" t="s">
        <v>17</v>
      </c>
      <c r="O107">
        <v>1984</v>
      </c>
      <c r="P107">
        <f t="shared" ca="1" si="3"/>
        <v>40</v>
      </c>
      <c r="Q107">
        <v>1</v>
      </c>
    </row>
    <row r="108" spans="1:17" x14ac:dyDescent="0.2">
      <c r="A108">
        <v>107</v>
      </c>
      <c r="B108">
        <f t="shared" si="2"/>
        <v>1</v>
      </c>
      <c r="C108" s="1">
        <v>42583.330625000002</v>
      </c>
      <c r="D108" s="1">
        <v>42583.331875000003</v>
      </c>
      <c r="E108">
        <v>3185</v>
      </c>
      <c r="F108" s="2" t="s">
        <v>58</v>
      </c>
      <c r="G108">
        <v>40.717732499999997</v>
      </c>
      <c r="H108">
        <v>-74.043845000000005</v>
      </c>
      <c r="I108">
        <v>3213</v>
      </c>
      <c r="J108" s="2" t="s">
        <v>33</v>
      </c>
      <c r="K108">
        <v>40.718488919999999</v>
      </c>
      <c r="L108">
        <v>-74.047726624999996</v>
      </c>
      <c r="M108">
        <v>24556</v>
      </c>
      <c r="N108" s="2" t="s">
        <v>17</v>
      </c>
      <c r="O108">
        <v>1977</v>
      </c>
      <c r="P108">
        <f t="shared" ca="1" si="3"/>
        <v>47</v>
      </c>
      <c r="Q108">
        <v>1</v>
      </c>
    </row>
    <row r="109" spans="1:17" x14ac:dyDescent="0.2">
      <c r="A109">
        <v>524</v>
      </c>
      <c r="B109">
        <f t="shared" si="2"/>
        <v>8</v>
      </c>
      <c r="C109" s="1">
        <v>42583.331087962964</v>
      </c>
      <c r="D109" s="1">
        <v>42583.337152777778</v>
      </c>
      <c r="E109">
        <v>3192</v>
      </c>
      <c r="F109" s="2" t="s">
        <v>38</v>
      </c>
      <c r="G109">
        <v>40.711242300000002</v>
      </c>
      <c r="H109">
        <v>-74.055701299999996</v>
      </c>
      <c r="I109">
        <v>3186</v>
      </c>
      <c r="J109" s="2" t="s">
        <v>27</v>
      </c>
      <c r="K109">
        <v>40.71958611647166</v>
      </c>
      <c r="L109">
        <v>-74.043117463588715</v>
      </c>
      <c r="M109">
        <v>24558</v>
      </c>
      <c r="N109" s="2" t="s">
        <v>17</v>
      </c>
      <c r="O109">
        <v>1969</v>
      </c>
      <c r="P109">
        <f t="shared" ca="1" si="3"/>
        <v>55</v>
      </c>
      <c r="Q109">
        <v>1</v>
      </c>
    </row>
    <row r="110" spans="1:17" x14ac:dyDescent="0.2">
      <c r="A110">
        <v>2181</v>
      </c>
      <c r="B110">
        <f t="shared" si="2"/>
        <v>36</v>
      </c>
      <c r="C110" s="1">
        <v>42583.331087962964</v>
      </c>
      <c r="D110" s="1">
        <v>42583.35633101852</v>
      </c>
      <c r="E110">
        <v>3214</v>
      </c>
      <c r="F110" s="2" t="s">
        <v>54</v>
      </c>
      <c r="G110">
        <v>40.712774199999998</v>
      </c>
      <c r="H110">
        <v>-74.0364857</v>
      </c>
      <c r="I110">
        <v>3214</v>
      </c>
      <c r="J110" s="2" t="s">
        <v>70</v>
      </c>
      <c r="K110">
        <v>40.712774199999998</v>
      </c>
      <c r="L110">
        <v>-74.0364857</v>
      </c>
      <c r="M110">
        <v>24456</v>
      </c>
      <c r="N110" s="2" t="s">
        <v>17</v>
      </c>
      <c r="O110">
        <v>1990</v>
      </c>
      <c r="P110">
        <f t="shared" ca="1" si="3"/>
        <v>34</v>
      </c>
      <c r="Q110">
        <v>1</v>
      </c>
    </row>
    <row r="111" spans="1:17" x14ac:dyDescent="0.2">
      <c r="A111">
        <v>205</v>
      </c>
      <c r="B111">
        <f t="shared" si="2"/>
        <v>3</v>
      </c>
      <c r="C111" s="1">
        <v>42583.331145833334</v>
      </c>
      <c r="D111" s="1">
        <v>42583.333518518521</v>
      </c>
      <c r="E111">
        <v>3214</v>
      </c>
      <c r="F111" s="2" t="s">
        <v>54</v>
      </c>
      <c r="G111">
        <v>40.712774199999998</v>
      </c>
      <c r="H111">
        <v>-74.0364857</v>
      </c>
      <c r="I111">
        <v>3183</v>
      </c>
      <c r="J111" s="2" t="s">
        <v>40</v>
      </c>
      <c r="K111">
        <v>40.716246900000002</v>
      </c>
      <c r="L111">
        <v>-74.033458800000005</v>
      </c>
      <c r="M111">
        <v>24523</v>
      </c>
      <c r="N111" s="2" t="s">
        <v>17</v>
      </c>
      <c r="P111" t="str">
        <f t="shared" ca="1" si="3"/>
        <v/>
      </c>
      <c r="Q111">
        <v>0</v>
      </c>
    </row>
    <row r="112" spans="1:17" x14ac:dyDescent="0.2">
      <c r="A112">
        <v>283</v>
      </c>
      <c r="B112">
        <f t="shared" si="2"/>
        <v>4</v>
      </c>
      <c r="C112" s="1">
        <v>42583.331469907411</v>
      </c>
      <c r="D112" s="1">
        <v>42583.334745370368</v>
      </c>
      <c r="E112">
        <v>3278</v>
      </c>
      <c r="F112" s="2" t="s">
        <v>49</v>
      </c>
      <c r="G112">
        <v>40.725685483629007</v>
      </c>
      <c r="H112">
        <v>-74.048790335655212</v>
      </c>
      <c r="I112">
        <v>3186</v>
      </c>
      <c r="J112" s="2" t="s">
        <v>27</v>
      </c>
      <c r="K112">
        <v>40.71958611647166</v>
      </c>
      <c r="L112">
        <v>-74.043117463588715</v>
      </c>
      <c r="M112">
        <v>24723</v>
      </c>
      <c r="N112" s="2" t="s">
        <v>17</v>
      </c>
      <c r="O112">
        <v>1982</v>
      </c>
      <c r="P112">
        <f t="shared" ca="1" si="3"/>
        <v>42</v>
      </c>
      <c r="Q112">
        <v>1</v>
      </c>
    </row>
    <row r="113" spans="1:17" x14ac:dyDescent="0.2">
      <c r="A113">
        <v>332</v>
      </c>
      <c r="B113">
        <f t="shared" si="2"/>
        <v>5</v>
      </c>
      <c r="C113" s="1">
        <v>42583.331689814811</v>
      </c>
      <c r="D113" s="1">
        <v>42583.335532407407</v>
      </c>
      <c r="E113">
        <v>3278</v>
      </c>
      <c r="F113" s="2" t="s">
        <v>49</v>
      </c>
      <c r="G113">
        <v>40.725685483629007</v>
      </c>
      <c r="H113">
        <v>-74.048790335655212</v>
      </c>
      <c r="I113">
        <v>3186</v>
      </c>
      <c r="J113" s="2" t="s">
        <v>27</v>
      </c>
      <c r="K113">
        <v>40.71958611647166</v>
      </c>
      <c r="L113">
        <v>-74.043117463588715</v>
      </c>
      <c r="M113">
        <v>24639</v>
      </c>
      <c r="N113" s="2" t="s">
        <v>17</v>
      </c>
      <c r="O113">
        <v>1983</v>
      </c>
      <c r="P113">
        <f t="shared" ca="1" si="3"/>
        <v>41</v>
      </c>
      <c r="Q113">
        <v>2</v>
      </c>
    </row>
    <row r="114" spans="1:17" x14ac:dyDescent="0.2">
      <c r="A114">
        <v>357</v>
      </c>
      <c r="B114">
        <f t="shared" si="2"/>
        <v>5</v>
      </c>
      <c r="C114" s="1">
        <v>42583.331770833334</v>
      </c>
      <c r="D114" s="1">
        <v>42583.335902777777</v>
      </c>
      <c r="E114">
        <v>3203</v>
      </c>
      <c r="F114" s="2" t="s">
        <v>46</v>
      </c>
      <c r="G114">
        <v>40.727595966000003</v>
      </c>
      <c r="H114">
        <v>-74.044247311000007</v>
      </c>
      <c r="I114">
        <v>3186</v>
      </c>
      <c r="J114" s="2" t="s">
        <v>27</v>
      </c>
      <c r="K114">
        <v>40.71958611647166</v>
      </c>
      <c r="L114">
        <v>-74.043117463588715</v>
      </c>
      <c r="M114">
        <v>24635</v>
      </c>
      <c r="N114" s="2" t="s">
        <v>17</v>
      </c>
      <c r="O114">
        <v>1986</v>
      </c>
      <c r="P114">
        <f t="shared" ca="1" si="3"/>
        <v>38</v>
      </c>
      <c r="Q114">
        <v>1</v>
      </c>
    </row>
    <row r="115" spans="1:17" x14ac:dyDescent="0.2">
      <c r="A115">
        <v>243</v>
      </c>
      <c r="B115">
        <f t="shared" si="2"/>
        <v>4</v>
      </c>
      <c r="C115" s="1">
        <v>42583.332719907405</v>
      </c>
      <c r="D115" s="1">
        <v>42583.335543981484</v>
      </c>
      <c r="E115">
        <v>3205</v>
      </c>
      <c r="F115" s="2" t="s">
        <v>66</v>
      </c>
      <c r="G115">
        <v>40.716539780991937</v>
      </c>
      <c r="H115">
        <v>-74.049637913703904</v>
      </c>
      <c r="I115">
        <v>3186</v>
      </c>
      <c r="J115" s="2" t="s">
        <v>27</v>
      </c>
      <c r="K115">
        <v>40.71958611647166</v>
      </c>
      <c r="L115">
        <v>-74.043117463588715</v>
      </c>
      <c r="M115">
        <v>24449</v>
      </c>
      <c r="N115" s="2" t="s">
        <v>17</v>
      </c>
      <c r="O115">
        <v>1984</v>
      </c>
      <c r="P115">
        <f t="shared" ca="1" si="3"/>
        <v>40</v>
      </c>
      <c r="Q115">
        <v>1</v>
      </c>
    </row>
    <row r="116" spans="1:17" x14ac:dyDescent="0.2">
      <c r="A116">
        <v>592</v>
      </c>
      <c r="B116">
        <f t="shared" si="2"/>
        <v>9</v>
      </c>
      <c r="C116" s="1">
        <v>42583.332743055558</v>
      </c>
      <c r="D116" s="1">
        <v>42583.339594907404</v>
      </c>
      <c r="E116">
        <v>3209</v>
      </c>
      <c r="F116" s="2" t="s">
        <v>51</v>
      </c>
      <c r="G116">
        <v>40.724176499999999</v>
      </c>
      <c r="H116">
        <v>-74.050656399999994</v>
      </c>
      <c r="I116">
        <v>3184</v>
      </c>
      <c r="J116" s="2" t="s">
        <v>35</v>
      </c>
      <c r="K116">
        <v>40.7141454</v>
      </c>
      <c r="L116">
        <v>-74.033551900000006</v>
      </c>
      <c r="M116">
        <v>24413</v>
      </c>
      <c r="N116" s="2" t="s">
        <v>17</v>
      </c>
      <c r="O116">
        <v>1994</v>
      </c>
      <c r="P116">
        <f t="shared" ca="1" si="3"/>
        <v>30</v>
      </c>
      <c r="Q116">
        <v>1</v>
      </c>
    </row>
    <row r="117" spans="1:17" x14ac:dyDescent="0.2">
      <c r="A117">
        <v>444</v>
      </c>
      <c r="B117">
        <f t="shared" si="2"/>
        <v>7</v>
      </c>
      <c r="C117" s="1">
        <v>42583.332777777781</v>
      </c>
      <c r="D117" s="1">
        <v>42583.33792824074</v>
      </c>
      <c r="E117">
        <v>3203</v>
      </c>
      <c r="F117" s="2" t="s">
        <v>46</v>
      </c>
      <c r="G117">
        <v>40.727595966000003</v>
      </c>
      <c r="H117">
        <v>-74.044247311000007</v>
      </c>
      <c r="I117">
        <v>3186</v>
      </c>
      <c r="J117" s="2" t="s">
        <v>27</v>
      </c>
      <c r="K117">
        <v>40.71958611647166</v>
      </c>
      <c r="L117">
        <v>-74.043117463588715</v>
      </c>
      <c r="M117">
        <v>24626</v>
      </c>
      <c r="N117" s="2" t="s">
        <v>17</v>
      </c>
      <c r="O117">
        <v>1968</v>
      </c>
      <c r="P117">
        <f t="shared" ca="1" si="3"/>
        <v>56</v>
      </c>
      <c r="Q117">
        <v>1</v>
      </c>
    </row>
    <row r="118" spans="1:17" x14ac:dyDescent="0.2">
      <c r="A118">
        <v>371</v>
      </c>
      <c r="B118">
        <f t="shared" si="2"/>
        <v>6</v>
      </c>
      <c r="C118" s="1">
        <v>42583.334340277775</v>
      </c>
      <c r="D118" s="1">
        <v>42583.338645833333</v>
      </c>
      <c r="E118">
        <v>3267</v>
      </c>
      <c r="F118" s="2" t="s">
        <v>34</v>
      </c>
      <c r="G118">
        <v>40.712418823756899</v>
      </c>
      <c r="H118">
        <v>-74.038525521755219</v>
      </c>
      <c r="I118">
        <v>3183</v>
      </c>
      <c r="J118" s="2" t="s">
        <v>40</v>
      </c>
      <c r="K118">
        <v>40.716246900000002</v>
      </c>
      <c r="L118">
        <v>-74.033458800000005</v>
      </c>
      <c r="M118">
        <v>24609</v>
      </c>
      <c r="N118" s="2" t="s">
        <v>17</v>
      </c>
      <c r="O118">
        <v>1988</v>
      </c>
      <c r="P118">
        <f t="shared" ca="1" si="3"/>
        <v>36</v>
      </c>
      <c r="Q118">
        <v>2</v>
      </c>
    </row>
    <row r="119" spans="1:17" x14ac:dyDescent="0.2">
      <c r="A119">
        <v>298</v>
      </c>
      <c r="B119">
        <f t="shared" si="2"/>
        <v>4</v>
      </c>
      <c r="C119" s="1">
        <v>42583.334479166668</v>
      </c>
      <c r="D119" s="1">
        <v>42583.33792824074</v>
      </c>
      <c r="E119">
        <v>3270</v>
      </c>
      <c r="F119" s="2" t="s">
        <v>15</v>
      </c>
      <c r="G119">
        <v>40.725289107811321</v>
      </c>
      <c r="H119">
        <v>-74.045571684837341</v>
      </c>
      <c r="I119">
        <v>3186</v>
      </c>
      <c r="J119" s="2" t="s">
        <v>27</v>
      </c>
      <c r="K119">
        <v>40.71958611647166</v>
      </c>
      <c r="L119">
        <v>-74.043117463588715</v>
      </c>
      <c r="M119">
        <v>24580</v>
      </c>
      <c r="N119" s="2" t="s">
        <v>17</v>
      </c>
      <c r="O119">
        <v>1970</v>
      </c>
      <c r="P119">
        <f t="shared" ca="1" si="3"/>
        <v>54</v>
      </c>
      <c r="Q119">
        <v>1</v>
      </c>
    </row>
    <row r="120" spans="1:17" x14ac:dyDescent="0.2">
      <c r="A120">
        <v>520</v>
      </c>
      <c r="B120">
        <f t="shared" si="2"/>
        <v>8</v>
      </c>
      <c r="C120" s="1">
        <v>42583.335625</v>
      </c>
      <c r="D120" s="1">
        <v>42583.34165509259</v>
      </c>
      <c r="E120">
        <v>3203</v>
      </c>
      <c r="F120" s="2" t="s">
        <v>46</v>
      </c>
      <c r="G120">
        <v>40.727595966000003</v>
      </c>
      <c r="H120">
        <v>-74.044247311000007</v>
      </c>
      <c r="I120">
        <v>3202</v>
      </c>
      <c r="J120" s="2" t="s">
        <v>48</v>
      </c>
      <c r="K120">
        <v>40.727223500000001</v>
      </c>
      <c r="L120">
        <v>-74.033758899999995</v>
      </c>
      <c r="M120">
        <v>24528</v>
      </c>
      <c r="N120" s="2" t="s">
        <v>17</v>
      </c>
      <c r="O120">
        <v>1980</v>
      </c>
      <c r="P120">
        <f t="shared" ca="1" si="3"/>
        <v>44</v>
      </c>
      <c r="Q120">
        <v>2</v>
      </c>
    </row>
    <row r="121" spans="1:17" x14ac:dyDescent="0.2">
      <c r="A121">
        <v>352</v>
      </c>
      <c r="B121">
        <f t="shared" si="2"/>
        <v>5</v>
      </c>
      <c r="C121" s="1">
        <v>42583.336122685185</v>
      </c>
      <c r="D121" s="1">
        <v>42583.340208333335</v>
      </c>
      <c r="E121">
        <v>3205</v>
      </c>
      <c r="F121" s="2" t="s">
        <v>66</v>
      </c>
      <c r="G121">
        <v>40.716539780991937</v>
      </c>
      <c r="H121">
        <v>-74.049637913703904</v>
      </c>
      <c r="I121">
        <v>3214</v>
      </c>
      <c r="J121" s="2" t="s">
        <v>70</v>
      </c>
      <c r="K121">
        <v>40.712774199999998</v>
      </c>
      <c r="L121">
        <v>-74.0364857</v>
      </c>
      <c r="M121">
        <v>24409</v>
      </c>
      <c r="N121" s="2" t="s">
        <v>17</v>
      </c>
      <c r="O121">
        <v>1977</v>
      </c>
      <c r="P121">
        <f t="shared" ca="1" si="3"/>
        <v>47</v>
      </c>
      <c r="Q121">
        <v>1</v>
      </c>
    </row>
    <row r="122" spans="1:17" x14ac:dyDescent="0.2">
      <c r="A122">
        <v>1028</v>
      </c>
      <c r="B122">
        <f t="shared" si="2"/>
        <v>17</v>
      </c>
      <c r="C122" s="1">
        <v>42583.336273148147</v>
      </c>
      <c r="D122" s="1">
        <v>42583.348171296297</v>
      </c>
      <c r="E122">
        <v>3225</v>
      </c>
      <c r="F122" s="2" t="s">
        <v>32</v>
      </c>
      <c r="G122">
        <v>40.723658899999997</v>
      </c>
      <c r="H122">
        <v>-74.064194299999997</v>
      </c>
      <c r="I122">
        <v>3199</v>
      </c>
      <c r="J122" s="2" t="s">
        <v>72</v>
      </c>
      <c r="K122">
        <v>40.728744800000001</v>
      </c>
      <c r="L122">
        <v>-74.032108199999996</v>
      </c>
      <c r="M122">
        <v>24662</v>
      </c>
      <c r="N122" s="2" t="s">
        <v>17</v>
      </c>
      <c r="O122">
        <v>1984</v>
      </c>
      <c r="P122">
        <f t="shared" ca="1" si="3"/>
        <v>40</v>
      </c>
      <c r="Q122">
        <v>1</v>
      </c>
    </row>
    <row r="123" spans="1:17" x14ac:dyDescent="0.2">
      <c r="A123">
        <v>313</v>
      </c>
      <c r="B123">
        <f t="shared" si="2"/>
        <v>5</v>
      </c>
      <c r="C123" s="1">
        <v>42583.337060185186</v>
      </c>
      <c r="D123" s="1">
        <v>42583.340694444443</v>
      </c>
      <c r="E123">
        <v>3267</v>
      </c>
      <c r="F123" s="2" t="s">
        <v>34</v>
      </c>
      <c r="G123">
        <v>40.712418823756899</v>
      </c>
      <c r="H123">
        <v>-74.038525521755219</v>
      </c>
      <c r="I123">
        <v>3183</v>
      </c>
      <c r="J123" s="2" t="s">
        <v>40</v>
      </c>
      <c r="K123">
        <v>40.716246900000002</v>
      </c>
      <c r="L123">
        <v>-74.033458800000005</v>
      </c>
      <c r="M123">
        <v>24596</v>
      </c>
      <c r="N123" s="2" t="s">
        <v>17</v>
      </c>
      <c r="O123">
        <v>1985</v>
      </c>
      <c r="P123">
        <f t="shared" ca="1" si="3"/>
        <v>39</v>
      </c>
      <c r="Q123">
        <v>1</v>
      </c>
    </row>
    <row r="124" spans="1:17" x14ac:dyDescent="0.2">
      <c r="A124">
        <v>269</v>
      </c>
      <c r="B124">
        <f t="shared" si="2"/>
        <v>4</v>
      </c>
      <c r="C124" s="1">
        <v>42583.337233796294</v>
      </c>
      <c r="D124" s="1">
        <v>42583.340358796297</v>
      </c>
      <c r="E124">
        <v>3203</v>
      </c>
      <c r="F124" s="2" t="s">
        <v>46</v>
      </c>
      <c r="G124">
        <v>40.727595966000003</v>
      </c>
      <c r="H124">
        <v>-74.044247311000007</v>
      </c>
      <c r="I124">
        <v>3186</v>
      </c>
      <c r="J124" s="2" t="s">
        <v>27</v>
      </c>
      <c r="K124">
        <v>40.71958611647166</v>
      </c>
      <c r="L124">
        <v>-74.043117463588715</v>
      </c>
      <c r="M124">
        <v>24474</v>
      </c>
      <c r="N124" s="2" t="s">
        <v>17</v>
      </c>
      <c r="O124">
        <v>1960</v>
      </c>
      <c r="P124">
        <f t="shared" ca="1" si="3"/>
        <v>64</v>
      </c>
      <c r="Q124">
        <v>1</v>
      </c>
    </row>
    <row r="125" spans="1:17" x14ac:dyDescent="0.2">
      <c r="A125">
        <v>186</v>
      </c>
      <c r="B125">
        <f t="shared" si="2"/>
        <v>3</v>
      </c>
      <c r="C125" s="1">
        <v>42583.337777777779</v>
      </c>
      <c r="D125" s="1">
        <v>42583.339930555558</v>
      </c>
      <c r="E125">
        <v>3276</v>
      </c>
      <c r="F125" s="2" t="s">
        <v>63</v>
      </c>
      <c r="G125">
        <v>40.714584035358932</v>
      </c>
      <c r="H125">
        <v>-74.042817056179047</v>
      </c>
      <c r="I125">
        <v>3186</v>
      </c>
      <c r="J125" s="2" t="s">
        <v>27</v>
      </c>
      <c r="K125">
        <v>40.71958611647166</v>
      </c>
      <c r="L125">
        <v>-74.043117463588715</v>
      </c>
      <c r="M125">
        <v>24482</v>
      </c>
      <c r="N125" s="2" t="s">
        <v>17</v>
      </c>
      <c r="O125">
        <v>1980</v>
      </c>
      <c r="P125">
        <f t="shared" ca="1" si="3"/>
        <v>44</v>
      </c>
      <c r="Q125">
        <v>1</v>
      </c>
    </row>
    <row r="126" spans="1:17" x14ac:dyDescent="0.2">
      <c r="A126">
        <v>219</v>
      </c>
      <c r="B126">
        <f t="shared" si="2"/>
        <v>3</v>
      </c>
      <c r="C126" s="1">
        <v>42583.338900462964</v>
      </c>
      <c r="D126" s="1">
        <v>42583.341435185182</v>
      </c>
      <c r="E126">
        <v>3194</v>
      </c>
      <c r="F126" s="2" t="s">
        <v>22</v>
      </c>
      <c r="G126">
        <v>40.725339925355797</v>
      </c>
      <c r="H126">
        <v>-74.067622125148773</v>
      </c>
      <c r="I126">
        <v>3195</v>
      </c>
      <c r="J126" s="2" t="s">
        <v>23</v>
      </c>
      <c r="K126">
        <v>40.730742625306583</v>
      </c>
      <c r="L126">
        <v>-74.063783884048462</v>
      </c>
      <c r="M126">
        <v>24628</v>
      </c>
      <c r="N126" s="2" t="s">
        <v>17</v>
      </c>
      <c r="O126">
        <v>1979</v>
      </c>
      <c r="P126">
        <f t="shared" ca="1" si="3"/>
        <v>45</v>
      </c>
      <c r="Q126">
        <v>1</v>
      </c>
    </row>
    <row r="127" spans="1:17" x14ac:dyDescent="0.2">
      <c r="A127">
        <v>522</v>
      </c>
      <c r="B127">
        <f t="shared" si="2"/>
        <v>8</v>
      </c>
      <c r="C127" s="1">
        <v>42583.339212962965</v>
      </c>
      <c r="D127" s="1">
        <v>42583.345266203702</v>
      </c>
      <c r="E127">
        <v>3192</v>
      </c>
      <c r="F127" s="2" t="s">
        <v>38</v>
      </c>
      <c r="G127">
        <v>40.711242300000002</v>
      </c>
      <c r="H127">
        <v>-74.055701299999996</v>
      </c>
      <c r="I127">
        <v>3184</v>
      </c>
      <c r="J127" s="2" t="s">
        <v>35</v>
      </c>
      <c r="K127">
        <v>40.7141454</v>
      </c>
      <c r="L127">
        <v>-74.033551900000006</v>
      </c>
      <c r="M127">
        <v>24571</v>
      </c>
      <c r="N127" s="2" t="s">
        <v>17</v>
      </c>
      <c r="O127">
        <v>1967</v>
      </c>
      <c r="P127">
        <f t="shared" ca="1" si="3"/>
        <v>57</v>
      </c>
      <c r="Q127">
        <v>1</v>
      </c>
    </row>
    <row r="128" spans="1:17" x14ac:dyDescent="0.2">
      <c r="A128">
        <v>368</v>
      </c>
      <c r="B128">
        <f t="shared" si="2"/>
        <v>6</v>
      </c>
      <c r="C128" s="1">
        <v>42583.339756944442</v>
      </c>
      <c r="D128" s="1">
        <v>42583.3440162037</v>
      </c>
      <c r="E128">
        <v>3203</v>
      </c>
      <c r="F128" s="2" t="s">
        <v>46</v>
      </c>
      <c r="G128">
        <v>40.727595966000003</v>
      </c>
      <c r="H128">
        <v>-74.044247311000007</v>
      </c>
      <c r="I128">
        <v>3187</v>
      </c>
      <c r="J128" s="2" t="s">
        <v>59</v>
      </c>
      <c r="K128">
        <v>40.721123599999999</v>
      </c>
      <c r="L128">
        <v>-74.038050949999999</v>
      </c>
      <c r="M128">
        <v>24497</v>
      </c>
      <c r="N128" s="2" t="s">
        <v>17</v>
      </c>
      <c r="O128">
        <v>1983</v>
      </c>
      <c r="P128">
        <f t="shared" ca="1" si="3"/>
        <v>41</v>
      </c>
      <c r="Q128">
        <v>1</v>
      </c>
    </row>
    <row r="129" spans="1:17" x14ac:dyDescent="0.2">
      <c r="A129">
        <v>543</v>
      </c>
      <c r="B129">
        <f t="shared" si="2"/>
        <v>9</v>
      </c>
      <c r="C129" s="1">
        <v>42583.340243055558</v>
      </c>
      <c r="D129" s="1">
        <v>42583.346539351849</v>
      </c>
      <c r="E129">
        <v>3186</v>
      </c>
      <c r="F129" s="2" t="s">
        <v>18</v>
      </c>
      <c r="G129">
        <v>40.71958611647166</v>
      </c>
      <c r="H129">
        <v>-74.043117463588715</v>
      </c>
      <c r="I129">
        <v>3202</v>
      </c>
      <c r="J129" s="2" t="s">
        <v>48</v>
      </c>
      <c r="K129">
        <v>40.727223500000001</v>
      </c>
      <c r="L129">
        <v>-74.033758899999995</v>
      </c>
      <c r="M129">
        <v>24583</v>
      </c>
      <c r="N129" s="2" t="s">
        <v>17</v>
      </c>
      <c r="O129">
        <v>1983</v>
      </c>
      <c r="P129">
        <f t="shared" ca="1" si="3"/>
        <v>41</v>
      </c>
      <c r="Q129">
        <v>1</v>
      </c>
    </row>
    <row r="130" spans="1:17" x14ac:dyDescent="0.2">
      <c r="A130">
        <v>697</v>
      </c>
      <c r="B130">
        <f t="shared" ref="B130:B193" si="4">ROUNDDOWN((A130/60), 0)</f>
        <v>11</v>
      </c>
      <c r="C130" s="1">
        <v>42583.340949074074</v>
      </c>
      <c r="D130" s="1">
        <v>42583.349016203705</v>
      </c>
      <c r="E130">
        <v>3193</v>
      </c>
      <c r="F130" s="2" t="s">
        <v>42</v>
      </c>
      <c r="G130">
        <v>40.724605099886901</v>
      </c>
      <c r="H130">
        <v>-74.078405946493149</v>
      </c>
      <c r="I130">
        <v>3195</v>
      </c>
      <c r="J130" s="2" t="s">
        <v>23</v>
      </c>
      <c r="K130">
        <v>40.730742625306583</v>
      </c>
      <c r="L130">
        <v>-74.063783884048462</v>
      </c>
      <c r="M130">
        <v>24687</v>
      </c>
      <c r="N130" s="2" t="s">
        <v>17</v>
      </c>
      <c r="O130">
        <v>1991</v>
      </c>
      <c r="P130">
        <f t="shared" ref="P130:P193" ca="1" si="5">IF(ISNUMBER(O130), YEAR(TODAY()) - O130, "")</f>
        <v>33</v>
      </c>
      <c r="Q130">
        <v>2</v>
      </c>
    </row>
    <row r="131" spans="1:17" x14ac:dyDescent="0.2">
      <c r="A131">
        <v>325</v>
      </c>
      <c r="B131">
        <f t="shared" si="4"/>
        <v>5</v>
      </c>
      <c r="C131" s="1">
        <v>42583.341215277775</v>
      </c>
      <c r="D131" s="1">
        <v>42583.344976851855</v>
      </c>
      <c r="E131">
        <v>3203</v>
      </c>
      <c r="F131" s="2" t="s">
        <v>46</v>
      </c>
      <c r="G131">
        <v>40.727595966000003</v>
      </c>
      <c r="H131">
        <v>-74.044247311000007</v>
      </c>
      <c r="I131">
        <v>3202</v>
      </c>
      <c r="J131" s="2" t="s">
        <v>48</v>
      </c>
      <c r="K131">
        <v>40.727223500000001</v>
      </c>
      <c r="L131">
        <v>-74.033758899999995</v>
      </c>
      <c r="M131">
        <v>24613</v>
      </c>
      <c r="N131" s="2" t="s">
        <v>17</v>
      </c>
      <c r="O131">
        <v>1980</v>
      </c>
      <c r="P131">
        <f t="shared" ca="1" si="5"/>
        <v>44</v>
      </c>
      <c r="Q131">
        <v>1</v>
      </c>
    </row>
    <row r="132" spans="1:17" x14ac:dyDescent="0.2">
      <c r="A132">
        <v>205</v>
      </c>
      <c r="B132">
        <f t="shared" si="4"/>
        <v>3</v>
      </c>
      <c r="C132" s="1">
        <v>42583.341215277775</v>
      </c>
      <c r="D132" s="1">
        <v>42583.343587962961</v>
      </c>
      <c r="E132">
        <v>3279</v>
      </c>
      <c r="F132" s="2" t="s">
        <v>28</v>
      </c>
      <c r="G132">
        <v>40.721630142638354</v>
      </c>
      <c r="H132">
        <v>-74.04996782541275</v>
      </c>
      <c r="I132">
        <v>3186</v>
      </c>
      <c r="J132" s="2" t="s">
        <v>27</v>
      </c>
      <c r="K132">
        <v>40.71958611647166</v>
      </c>
      <c r="L132">
        <v>-74.043117463588715</v>
      </c>
      <c r="M132">
        <v>24471</v>
      </c>
      <c r="N132" s="2" t="s">
        <v>17</v>
      </c>
      <c r="O132">
        <v>1981</v>
      </c>
      <c r="P132">
        <f t="shared" ca="1" si="5"/>
        <v>43</v>
      </c>
      <c r="Q132">
        <v>1</v>
      </c>
    </row>
    <row r="133" spans="1:17" x14ac:dyDescent="0.2">
      <c r="A133">
        <v>355</v>
      </c>
      <c r="B133">
        <f t="shared" si="4"/>
        <v>5</v>
      </c>
      <c r="C133" s="1">
        <v>42583.341504629629</v>
      </c>
      <c r="D133" s="1">
        <v>42583.345613425925</v>
      </c>
      <c r="E133">
        <v>3267</v>
      </c>
      <c r="F133" s="2" t="s">
        <v>34</v>
      </c>
      <c r="G133">
        <v>40.712418823756899</v>
      </c>
      <c r="H133">
        <v>-74.038525521755219</v>
      </c>
      <c r="I133">
        <v>3185</v>
      </c>
      <c r="J133" s="2" t="s">
        <v>45</v>
      </c>
      <c r="K133">
        <v>40.717732499999997</v>
      </c>
      <c r="L133">
        <v>-74.043845000000005</v>
      </c>
      <c r="M133">
        <v>24631</v>
      </c>
      <c r="N133" s="2" t="s">
        <v>17</v>
      </c>
      <c r="O133">
        <v>1974</v>
      </c>
      <c r="P133">
        <f t="shared" ca="1" si="5"/>
        <v>50</v>
      </c>
      <c r="Q133">
        <v>2</v>
      </c>
    </row>
    <row r="134" spans="1:17" x14ac:dyDescent="0.2">
      <c r="A134">
        <v>179</v>
      </c>
      <c r="B134">
        <f t="shared" si="4"/>
        <v>2</v>
      </c>
      <c r="C134" s="1">
        <v>42583.342106481483</v>
      </c>
      <c r="D134" s="1">
        <v>42583.344189814816</v>
      </c>
      <c r="E134">
        <v>3194</v>
      </c>
      <c r="F134" s="2" t="s">
        <v>22</v>
      </c>
      <c r="G134">
        <v>40.725339925355797</v>
      </c>
      <c r="H134">
        <v>-74.067622125148773</v>
      </c>
      <c r="I134">
        <v>3195</v>
      </c>
      <c r="J134" s="2" t="s">
        <v>23</v>
      </c>
      <c r="K134">
        <v>40.730742625306583</v>
      </c>
      <c r="L134">
        <v>-74.063783884048462</v>
      </c>
      <c r="M134">
        <v>24689</v>
      </c>
      <c r="N134" s="2" t="s">
        <v>17</v>
      </c>
      <c r="O134">
        <v>1986</v>
      </c>
      <c r="P134">
        <f t="shared" ca="1" si="5"/>
        <v>38</v>
      </c>
      <c r="Q134">
        <v>1</v>
      </c>
    </row>
    <row r="135" spans="1:17" x14ac:dyDescent="0.2">
      <c r="A135">
        <v>247</v>
      </c>
      <c r="B135">
        <f t="shared" si="4"/>
        <v>4</v>
      </c>
      <c r="C135" s="1">
        <v>42583.342118055552</v>
      </c>
      <c r="D135" s="1">
        <v>42583.344988425924</v>
      </c>
      <c r="E135">
        <v>3209</v>
      </c>
      <c r="F135" s="2" t="s">
        <v>51</v>
      </c>
      <c r="G135">
        <v>40.724176499999999</v>
      </c>
      <c r="H135">
        <v>-74.050656399999994</v>
      </c>
      <c r="I135">
        <v>3186</v>
      </c>
      <c r="J135" s="2" t="s">
        <v>27</v>
      </c>
      <c r="K135">
        <v>40.71958611647166</v>
      </c>
      <c r="L135">
        <v>-74.043117463588715</v>
      </c>
      <c r="M135">
        <v>24395</v>
      </c>
      <c r="N135" s="2" t="s">
        <v>17</v>
      </c>
      <c r="O135">
        <v>1981</v>
      </c>
      <c r="P135">
        <f t="shared" ca="1" si="5"/>
        <v>43</v>
      </c>
      <c r="Q135">
        <v>1</v>
      </c>
    </row>
    <row r="136" spans="1:17" x14ac:dyDescent="0.2">
      <c r="A136">
        <v>668</v>
      </c>
      <c r="B136">
        <f t="shared" si="4"/>
        <v>11</v>
      </c>
      <c r="C136" s="1">
        <v>42583.342951388891</v>
      </c>
      <c r="D136" s="1">
        <v>42583.350694444445</v>
      </c>
      <c r="E136">
        <v>3192</v>
      </c>
      <c r="F136" s="2" t="s">
        <v>38</v>
      </c>
      <c r="G136">
        <v>40.711242300000002</v>
      </c>
      <c r="H136">
        <v>-74.055701299999996</v>
      </c>
      <c r="I136">
        <v>3186</v>
      </c>
      <c r="J136" s="2" t="s">
        <v>27</v>
      </c>
      <c r="K136">
        <v>40.71958611647166</v>
      </c>
      <c r="L136">
        <v>-74.043117463588715</v>
      </c>
      <c r="M136">
        <v>24641</v>
      </c>
      <c r="N136" s="2" t="s">
        <v>17</v>
      </c>
      <c r="O136">
        <v>1977</v>
      </c>
      <c r="P136">
        <f t="shared" ca="1" si="5"/>
        <v>47</v>
      </c>
      <c r="Q136">
        <v>2</v>
      </c>
    </row>
    <row r="137" spans="1:17" x14ac:dyDescent="0.2">
      <c r="A137">
        <v>146</v>
      </c>
      <c r="B137">
        <f t="shared" si="4"/>
        <v>2</v>
      </c>
      <c r="C137" s="1">
        <v>42583.343101851853</v>
      </c>
      <c r="D137" s="1">
        <v>42583.34479166667</v>
      </c>
      <c r="E137">
        <v>3211</v>
      </c>
      <c r="F137" s="2" t="s">
        <v>64</v>
      </c>
      <c r="G137">
        <v>40.721525149999998</v>
      </c>
      <c r="H137">
        <v>-74.046304543000005</v>
      </c>
      <c r="I137">
        <v>3186</v>
      </c>
      <c r="J137" s="2" t="s">
        <v>27</v>
      </c>
      <c r="K137">
        <v>40.71958611647166</v>
      </c>
      <c r="L137">
        <v>-74.043117463588715</v>
      </c>
      <c r="M137">
        <v>24608</v>
      </c>
      <c r="N137" s="2" t="s">
        <v>17</v>
      </c>
      <c r="O137">
        <v>1976</v>
      </c>
      <c r="P137">
        <f t="shared" ca="1" si="5"/>
        <v>48</v>
      </c>
      <c r="Q137">
        <v>1</v>
      </c>
    </row>
    <row r="138" spans="1:17" x14ac:dyDescent="0.2">
      <c r="A138">
        <v>384</v>
      </c>
      <c r="B138">
        <f t="shared" si="4"/>
        <v>6</v>
      </c>
      <c r="C138" s="1">
        <v>42583.34337962963</v>
      </c>
      <c r="D138" s="1">
        <v>42583.347824074073</v>
      </c>
      <c r="E138">
        <v>3207</v>
      </c>
      <c r="F138" s="2" t="s">
        <v>29</v>
      </c>
      <c r="G138">
        <v>40.737603700000001</v>
      </c>
      <c r="H138">
        <v>-74.052478300000004</v>
      </c>
      <c r="I138">
        <v>3195</v>
      </c>
      <c r="J138" s="2" t="s">
        <v>23</v>
      </c>
      <c r="K138">
        <v>40.730742625306583</v>
      </c>
      <c r="L138">
        <v>-74.063783884048462</v>
      </c>
      <c r="M138">
        <v>24493</v>
      </c>
      <c r="N138" s="2" t="s">
        <v>17</v>
      </c>
      <c r="O138">
        <v>1980</v>
      </c>
      <c r="P138">
        <f t="shared" ca="1" si="5"/>
        <v>44</v>
      </c>
      <c r="Q138">
        <v>1</v>
      </c>
    </row>
    <row r="139" spans="1:17" x14ac:dyDescent="0.2">
      <c r="A139">
        <v>367</v>
      </c>
      <c r="B139">
        <f t="shared" si="4"/>
        <v>6</v>
      </c>
      <c r="C139" s="1">
        <v>42583.34375</v>
      </c>
      <c r="D139" s="1">
        <v>42583.347997685189</v>
      </c>
      <c r="E139">
        <v>3209</v>
      </c>
      <c r="F139" s="2" t="s">
        <v>51</v>
      </c>
      <c r="G139">
        <v>40.724176499999999</v>
      </c>
      <c r="H139">
        <v>-74.050656399999994</v>
      </c>
      <c r="I139">
        <v>3185</v>
      </c>
      <c r="J139" s="2" t="s">
        <v>45</v>
      </c>
      <c r="K139">
        <v>40.717732499999997</v>
      </c>
      <c r="L139">
        <v>-74.043845000000005</v>
      </c>
      <c r="M139">
        <v>24480</v>
      </c>
      <c r="N139" s="2" t="s">
        <v>17</v>
      </c>
      <c r="O139">
        <v>1984</v>
      </c>
      <c r="P139">
        <f t="shared" ca="1" si="5"/>
        <v>40</v>
      </c>
      <c r="Q139">
        <v>1</v>
      </c>
    </row>
    <row r="140" spans="1:17" x14ac:dyDescent="0.2">
      <c r="A140">
        <v>312</v>
      </c>
      <c r="B140">
        <f t="shared" si="4"/>
        <v>5</v>
      </c>
      <c r="C140" s="1">
        <v>42583.344467592593</v>
      </c>
      <c r="D140" s="1">
        <v>42583.348078703704</v>
      </c>
      <c r="E140">
        <v>3267</v>
      </c>
      <c r="F140" s="2" t="s">
        <v>34</v>
      </c>
      <c r="G140">
        <v>40.712418823756899</v>
      </c>
      <c r="H140">
        <v>-74.038525521755219</v>
      </c>
      <c r="I140">
        <v>3185</v>
      </c>
      <c r="J140" s="2" t="s">
        <v>45</v>
      </c>
      <c r="K140">
        <v>40.717732499999997</v>
      </c>
      <c r="L140">
        <v>-74.043845000000005</v>
      </c>
      <c r="M140">
        <v>24465</v>
      </c>
      <c r="N140" s="2" t="s">
        <v>17</v>
      </c>
      <c r="O140">
        <v>1983</v>
      </c>
      <c r="P140">
        <f t="shared" ca="1" si="5"/>
        <v>41</v>
      </c>
      <c r="Q140">
        <v>2</v>
      </c>
    </row>
    <row r="141" spans="1:17" x14ac:dyDescent="0.2">
      <c r="A141">
        <v>355</v>
      </c>
      <c r="B141">
        <f t="shared" si="4"/>
        <v>5</v>
      </c>
      <c r="C141" s="1">
        <v>42583.344664351855</v>
      </c>
      <c r="D141" s="1">
        <v>42583.34878472222</v>
      </c>
      <c r="E141">
        <v>3209</v>
      </c>
      <c r="F141" s="2" t="s">
        <v>51</v>
      </c>
      <c r="G141">
        <v>40.724176499999999</v>
      </c>
      <c r="H141">
        <v>-74.050656399999994</v>
      </c>
      <c r="I141">
        <v>3186</v>
      </c>
      <c r="J141" s="2" t="s">
        <v>27</v>
      </c>
      <c r="K141">
        <v>40.71958611647166</v>
      </c>
      <c r="L141">
        <v>-74.043117463588715</v>
      </c>
      <c r="M141">
        <v>24633</v>
      </c>
      <c r="N141" s="2" t="s">
        <v>17</v>
      </c>
      <c r="O141">
        <v>1986</v>
      </c>
      <c r="P141">
        <f t="shared" ca="1" si="5"/>
        <v>38</v>
      </c>
      <c r="Q141">
        <v>1</v>
      </c>
    </row>
    <row r="142" spans="1:17" x14ac:dyDescent="0.2">
      <c r="A142">
        <v>524</v>
      </c>
      <c r="B142">
        <f t="shared" si="4"/>
        <v>8</v>
      </c>
      <c r="C142" s="1">
        <v>42583.344733796293</v>
      </c>
      <c r="D142" s="1">
        <v>42583.350810185184</v>
      </c>
      <c r="E142">
        <v>3214</v>
      </c>
      <c r="F142" s="2" t="s">
        <v>54</v>
      </c>
      <c r="G142">
        <v>40.712774199999998</v>
      </c>
      <c r="H142">
        <v>-74.0364857</v>
      </c>
      <c r="I142">
        <v>3202</v>
      </c>
      <c r="J142" s="2" t="s">
        <v>48</v>
      </c>
      <c r="K142">
        <v>40.727223500000001</v>
      </c>
      <c r="L142">
        <v>-74.033758899999995</v>
      </c>
      <c r="M142">
        <v>24484</v>
      </c>
      <c r="N142" s="2" t="s">
        <v>17</v>
      </c>
      <c r="O142">
        <v>1963</v>
      </c>
      <c r="P142">
        <f t="shared" ca="1" si="5"/>
        <v>61</v>
      </c>
      <c r="Q142">
        <v>1</v>
      </c>
    </row>
    <row r="143" spans="1:17" x14ac:dyDescent="0.2">
      <c r="A143">
        <v>209</v>
      </c>
      <c r="B143">
        <f t="shared" si="4"/>
        <v>3</v>
      </c>
      <c r="C143" s="1">
        <v>42583.344907407409</v>
      </c>
      <c r="D143" s="1">
        <v>42583.347326388888</v>
      </c>
      <c r="E143">
        <v>3194</v>
      </c>
      <c r="F143" s="2" t="s">
        <v>22</v>
      </c>
      <c r="G143">
        <v>40.725339925355797</v>
      </c>
      <c r="H143">
        <v>-74.067622125148773</v>
      </c>
      <c r="I143">
        <v>3195</v>
      </c>
      <c r="J143" s="2" t="s">
        <v>23</v>
      </c>
      <c r="K143">
        <v>40.730742625306583</v>
      </c>
      <c r="L143">
        <v>-74.063783884048462</v>
      </c>
      <c r="M143">
        <v>24454</v>
      </c>
      <c r="N143" s="2" t="s">
        <v>17</v>
      </c>
      <c r="O143">
        <v>1984</v>
      </c>
      <c r="P143">
        <f t="shared" ca="1" si="5"/>
        <v>40</v>
      </c>
      <c r="Q143">
        <v>1</v>
      </c>
    </row>
    <row r="144" spans="1:17" x14ac:dyDescent="0.2">
      <c r="A144">
        <v>1100</v>
      </c>
      <c r="B144">
        <f t="shared" si="4"/>
        <v>18</v>
      </c>
      <c r="C144" s="1">
        <v>42583.345196759263</v>
      </c>
      <c r="D144" s="1">
        <v>42583.357939814814</v>
      </c>
      <c r="E144">
        <v>3199</v>
      </c>
      <c r="F144" s="2" t="s">
        <v>56</v>
      </c>
      <c r="G144">
        <v>40.728744800000001</v>
      </c>
      <c r="H144">
        <v>-74.032108199999996</v>
      </c>
      <c r="I144">
        <v>3203</v>
      </c>
      <c r="J144" s="2" t="s">
        <v>37</v>
      </c>
      <c r="K144">
        <v>40.727595966000003</v>
      </c>
      <c r="L144">
        <v>-74.044247311000007</v>
      </c>
      <c r="M144">
        <v>24379</v>
      </c>
      <c r="N144" s="2" t="s">
        <v>17</v>
      </c>
      <c r="P144" t="str">
        <f t="shared" ca="1" si="5"/>
        <v/>
      </c>
      <c r="Q144">
        <v>0</v>
      </c>
    </row>
    <row r="145" spans="1:17" x14ac:dyDescent="0.2">
      <c r="A145">
        <v>164</v>
      </c>
      <c r="B145">
        <f t="shared" si="4"/>
        <v>2</v>
      </c>
      <c r="C145" s="1">
        <v>42583.345208333332</v>
      </c>
      <c r="D145" s="1">
        <v>42583.34710648148</v>
      </c>
      <c r="E145">
        <v>3273</v>
      </c>
      <c r="F145" s="2" t="s">
        <v>73</v>
      </c>
      <c r="G145">
        <v>40.721650724879986</v>
      </c>
      <c r="H145">
        <v>-74.042884111404419</v>
      </c>
      <c r="I145">
        <v>3270</v>
      </c>
      <c r="J145" s="2" t="s">
        <v>65</v>
      </c>
      <c r="K145">
        <v>40.725289107811321</v>
      </c>
      <c r="L145">
        <v>-74.045571684837341</v>
      </c>
      <c r="M145">
        <v>24679</v>
      </c>
      <c r="N145" s="2" t="s">
        <v>43</v>
      </c>
      <c r="P145" t="str">
        <f t="shared" ca="1" si="5"/>
        <v/>
      </c>
      <c r="Q145">
        <v>0</v>
      </c>
    </row>
    <row r="146" spans="1:17" x14ac:dyDescent="0.2">
      <c r="A146">
        <v>298</v>
      </c>
      <c r="B146">
        <f t="shared" si="4"/>
        <v>4</v>
      </c>
      <c r="C146" s="1">
        <v>42583.345590277779</v>
      </c>
      <c r="D146" s="1">
        <v>42583.349050925928</v>
      </c>
      <c r="E146">
        <v>3201</v>
      </c>
      <c r="F146" s="2" t="s">
        <v>60</v>
      </c>
      <c r="G146">
        <v>40.737710999999997</v>
      </c>
      <c r="H146">
        <v>-74.066920999999994</v>
      </c>
      <c r="I146">
        <v>3195</v>
      </c>
      <c r="J146" s="2" t="s">
        <v>23</v>
      </c>
      <c r="K146">
        <v>40.730742625306583</v>
      </c>
      <c r="L146">
        <v>-74.063783884048462</v>
      </c>
      <c r="M146">
        <v>24713</v>
      </c>
      <c r="N146" s="2" t="s">
        <v>17</v>
      </c>
      <c r="O146">
        <v>1962</v>
      </c>
      <c r="P146">
        <f t="shared" ca="1" si="5"/>
        <v>62</v>
      </c>
      <c r="Q146">
        <v>1</v>
      </c>
    </row>
    <row r="147" spans="1:17" x14ac:dyDescent="0.2">
      <c r="A147">
        <v>260</v>
      </c>
      <c r="B147">
        <f t="shared" si="4"/>
        <v>4</v>
      </c>
      <c r="C147" s="1">
        <v>42583.345648148148</v>
      </c>
      <c r="D147" s="1">
        <v>42583.348668981482</v>
      </c>
      <c r="E147">
        <v>3187</v>
      </c>
      <c r="F147" s="2" t="s">
        <v>36</v>
      </c>
      <c r="G147">
        <v>40.721123599999999</v>
      </c>
      <c r="H147">
        <v>-74.038050949999999</v>
      </c>
      <c r="I147">
        <v>3183</v>
      </c>
      <c r="J147" s="2" t="s">
        <v>40</v>
      </c>
      <c r="K147">
        <v>40.716246900000002</v>
      </c>
      <c r="L147">
        <v>-74.033458800000005</v>
      </c>
      <c r="M147">
        <v>24497</v>
      </c>
      <c r="N147" s="2" t="s">
        <v>17</v>
      </c>
      <c r="O147">
        <v>1976</v>
      </c>
      <c r="P147">
        <f t="shared" ca="1" si="5"/>
        <v>48</v>
      </c>
      <c r="Q147">
        <v>1</v>
      </c>
    </row>
    <row r="148" spans="1:17" x14ac:dyDescent="0.2">
      <c r="A148">
        <v>331</v>
      </c>
      <c r="B148">
        <f t="shared" si="4"/>
        <v>5</v>
      </c>
      <c r="C148" s="1">
        <v>42583.346006944441</v>
      </c>
      <c r="D148" s="1">
        <v>42583.34983796296</v>
      </c>
      <c r="E148">
        <v>3267</v>
      </c>
      <c r="F148" s="2" t="s">
        <v>34</v>
      </c>
      <c r="G148">
        <v>40.712418823756899</v>
      </c>
      <c r="H148">
        <v>-74.038525521755219</v>
      </c>
      <c r="I148">
        <v>3183</v>
      </c>
      <c r="J148" s="2" t="s">
        <v>40</v>
      </c>
      <c r="K148">
        <v>40.716246900000002</v>
      </c>
      <c r="L148">
        <v>-74.033458800000005</v>
      </c>
      <c r="M148">
        <v>24511</v>
      </c>
      <c r="N148" s="2" t="s">
        <v>17</v>
      </c>
      <c r="O148">
        <v>1985</v>
      </c>
      <c r="P148">
        <f t="shared" ca="1" si="5"/>
        <v>39</v>
      </c>
      <c r="Q148">
        <v>1</v>
      </c>
    </row>
    <row r="149" spans="1:17" x14ac:dyDescent="0.2">
      <c r="A149">
        <v>231</v>
      </c>
      <c r="B149">
        <f t="shared" si="4"/>
        <v>3</v>
      </c>
      <c r="C149" s="1">
        <v>42583.346875000003</v>
      </c>
      <c r="D149" s="1">
        <v>42583.349548611113</v>
      </c>
      <c r="E149">
        <v>3194</v>
      </c>
      <c r="F149" s="2" t="s">
        <v>22</v>
      </c>
      <c r="G149">
        <v>40.725339925355797</v>
      </c>
      <c r="H149">
        <v>-74.067622125148773</v>
      </c>
      <c r="I149">
        <v>3195</v>
      </c>
      <c r="J149" s="2" t="s">
        <v>23</v>
      </c>
      <c r="K149">
        <v>40.730742625306583</v>
      </c>
      <c r="L149">
        <v>-74.063783884048462</v>
      </c>
      <c r="M149">
        <v>24500</v>
      </c>
      <c r="N149" s="2" t="s">
        <v>17</v>
      </c>
      <c r="O149">
        <v>1983</v>
      </c>
      <c r="P149">
        <f t="shared" ca="1" si="5"/>
        <v>41</v>
      </c>
      <c r="Q149">
        <v>1</v>
      </c>
    </row>
    <row r="150" spans="1:17" x14ac:dyDescent="0.2">
      <c r="A150">
        <v>439</v>
      </c>
      <c r="B150">
        <f t="shared" si="4"/>
        <v>7</v>
      </c>
      <c r="C150" s="1">
        <v>42583.347094907411</v>
      </c>
      <c r="D150" s="1">
        <v>42583.352187500001</v>
      </c>
      <c r="E150">
        <v>3203</v>
      </c>
      <c r="F150" s="2" t="s">
        <v>46</v>
      </c>
      <c r="G150">
        <v>40.727595966000003</v>
      </c>
      <c r="H150">
        <v>-74.044247311000007</v>
      </c>
      <c r="I150">
        <v>3202</v>
      </c>
      <c r="J150" s="2" t="s">
        <v>48</v>
      </c>
      <c r="K150">
        <v>40.727223500000001</v>
      </c>
      <c r="L150">
        <v>-74.033758899999995</v>
      </c>
      <c r="M150">
        <v>24616</v>
      </c>
      <c r="N150" s="2" t="s">
        <v>17</v>
      </c>
      <c r="O150">
        <v>1956</v>
      </c>
      <c r="P150">
        <f t="shared" ca="1" si="5"/>
        <v>68</v>
      </c>
      <c r="Q150">
        <v>2</v>
      </c>
    </row>
    <row r="151" spans="1:17" x14ac:dyDescent="0.2">
      <c r="A151">
        <v>526</v>
      </c>
      <c r="B151">
        <f t="shared" si="4"/>
        <v>8</v>
      </c>
      <c r="C151" s="1">
        <v>42583.347314814811</v>
      </c>
      <c r="D151" s="1">
        <v>42583.353414351855</v>
      </c>
      <c r="E151">
        <v>3195</v>
      </c>
      <c r="F151" s="2" t="s">
        <v>24</v>
      </c>
      <c r="G151">
        <v>40.730742625306583</v>
      </c>
      <c r="H151">
        <v>-74.063783884048462</v>
      </c>
      <c r="I151">
        <v>3211</v>
      </c>
      <c r="J151" s="2" t="s">
        <v>47</v>
      </c>
      <c r="K151">
        <v>40.721525149999998</v>
      </c>
      <c r="L151">
        <v>-74.046304543000005</v>
      </c>
      <c r="M151">
        <v>24721</v>
      </c>
      <c r="N151" s="2" t="s">
        <v>17</v>
      </c>
      <c r="O151">
        <v>1962</v>
      </c>
      <c r="P151">
        <f t="shared" ca="1" si="5"/>
        <v>62</v>
      </c>
      <c r="Q151">
        <v>2</v>
      </c>
    </row>
    <row r="152" spans="1:17" x14ac:dyDescent="0.2">
      <c r="A152">
        <v>370</v>
      </c>
      <c r="B152">
        <f t="shared" si="4"/>
        <v>6</v>
      </c>
      <c r="C152" s="1">
        <v>42583.34747685185</v>
      </c>
      <c r="D152" s="1">
        <v>42583.351770833331</v>
      </c>
      <c r="E152">
        <v>3209</v>
      </c>
      <c r="F152" s="2" t="s">
        <v>51</v>
      </c>
      <c r="G152">
        <v>40.724176499999999</v>
      </c>
      <c r="H152">
        <v>-74.050656399999994</v>
      </c>
      <c r="I152">
        <v>3186</v>
      </c>
      <c r="J152" s="2" t="s">
        <v>27</v>
      </c>
      <c r="K152">
        <v>40.71958611647166</v>
      </c>
      <c r="L152">
        <v>-74.043117463588715</v>
      </c>
      <c r="M152">
        <v>24560</v>
      </c>
      <c r="N152" s="2" t="s">
        <v>17</v>
      </c>
      <c r="O152">
        <v>1983</v>
      </c>
      <c r="P152">
        <f t="shared" ca="1" si="5"/>
        <v>41</v>
      </c>
      <c r="Q152">
        <v>1</v>
      </c>
    </row>
    <row r="153" spans="1:17" x14ac:dyDescent="0.2">
      <c r="A153">
        <v>303</v>
      </c>
      <c r="B153">
        <f t="shared" si="4"/>
        <v>5</v>
      </c>
      <c r="C153" s="1">
        <v>42583.347627314812</v>
      </c>
      <c r="D153" s="1">
        <v>42583.351145833331</v>
      </c>
      <c r="E153">
        <v>3195</v>
      </c>
      <c r="F153" s="2" t="s">
        <v>24</v>
      </c>
      <c r="G153">
        <v>40.730742625306583</v>
      </c>
      <c r="H153">
        <v>-74.063783884048462</v>
      </c>
      <c r="I153">
        <v>3201</v>
      </c>
      <c r="J153" s="2" t="s">
        <v>74</v>
      </c>
      <c r="K153">
        <v>40.737710999999997</v>
      </c>
      <c r="L153">
        <v>-74.066920999999994</v>
      </c>
      <c r="M153">
        <v>24712</v>
      </c>
      <c r="N153" s="2" t="s">
        <v>17</v>
      </c>
      <c r="O153">
        <v>1962</v>
      </c>
      <c r="P153">
        <f t="shared" ca="1" si="5"/>
        <v>62</v>
      </c>
      <c r="Q153">
        <v>1</v>
      </c>
    </row>
    <row r="154" spans="1:17" x14ac:dyDescent="0.2">
      <c r="A154">
        <v>640</v>
      </c>
      <c r="B154">
        <f t="shared" si="4"/>
        <v>10</v>
      </c>
      <c r="C154" s="1">
        <v>42583.347754629627</v>
      </c>
      <c r="D154" s="1">
        <v>42583.355173611111</v>
      </c>
      <c r="E154">
        <v>3205</v>
      </c>
      <c r="F154" s="2" t="s">
        <v>66</v>
      </c>
      <c r="G154">
        <v>40.716539780991937</v>
      </c>
      <c r="H154">
        <v>-74.049637913703904</v>
      </c>
      <c r="I154">
        <v>3188</v>
      </c>
      <c r="J154" s="2" t="s">
        <v>75</v>
      </c>
      <c r="K154">
        <v>40.710108699999999</v>
      </c>
      <c r="L154">
        <v>-74.085848900000002</v>
      </c>
      <c r="M154">
        <v>24550</v>
      </c>
      <c r="N154" s="2" t="s">
        <v>17</v>
      </c>
      <c r="O154">
        <v>1963</v>
      </c>
      <c r="P154">
        <f t="shared" ca="1" si="5"/>
        <v>61</v>
      </c>
      <c r="Q154">
        <v>1</v>
      </c>
    </row>
    <row r="155" spans="1:17" x14ac:dyDescent="0.2">
      <c r="A155">
        <v>271</v>
      </c>
      <c r="B155">
        <f t="shared" si="4"/>
        <v>4</v>
      </c>
      <c r="C155" s="1">
        <v>42583.348229166666</v>
      </c>
      <c r="D155" s="1">
        <v>42583.351365740738</v>
      </c>
      <c r="E155">
        <v>3213</v>
      </c>
      <c r="F155" s="2" t="s">
        <v>26</v>
      </c>
      <c r="G155">
        <v>40.718488919999999</v>
      </c>
      <c r="H155">
        <v>-74.047726624999996</v>
      </c>
      <c r="I155">
        <v>3185</v>
      </c>
      <c r="J155" s="2" t="s">
        <v>45</v>
      </c>
      <c r="K155">
        <v>40.717732499999997</v>
      </c>
      <c r="L155">
        <v>-74.043845000000005</v>
      </c>
      <c r="M155">
        <v>24556</v>
      </c>
      <c r="N155" s="2" t="s">
        <v>17</v>
      </c>
      <c r="O155">
        <v>1985</v>
      </c>
      <c r="P155">
        <f t="shared" ca="1" si="5"/>
        <v>39</v>
      </c>
      <c r="Q155">
        <v>1</v>
      </c>
    </row>
    <row r="156" spans="1:17" x14ac:dyDescent="0.2">
      <c r="A156">
        <v>374</v>
      </c>
      <c r="B156">
        <f t="shared" si="4"/>
        <v>6</v>
      </c>
      <c r="C156" s="1">
        <v>42583.348946759259</v>
      </c>
      <c r="D156" s="1">
        <v>42583.35328703704</v>
      </c>
      <c r="E156">
        <v>3267</v>
      </c>
      <c r="F156" s="2" t="s">
        <v>34</v>
      </c>
      <c r="G156">
        <v>40.712418823756899</v>
      </c>
      <c r="H156">
        <v>-74.038525521755219</v>
      </c>
      <c r="I156">
        <v>3202</v>
      </c>
      <c r="J156" s="2" t="s">
        <v>48</v>
      </c>
      <c r="K156">
        <v>40.727223500000001</v>
      </c>
      <c r="L156">
        <v>-74.033758899999995</v>
      </c>
      <c r="M156">
        <v>24650</v>
      </c>
      <c r="N156" s="2" t="s">
        <v>17</v>
      </c>
      <c r="O156">
        <v>1978</v>
      </c>
      <c r="P156">
        <f t="shared" ca="1" si="5"/>
        <v>46</v>
      </c>
      <c r="Q156">
        <v>1</v>
      </c>
    </row>
    <row r="157" spans="1:17" x14ac:dyDescent="0.2">
      <c r="A157">
        <v>400</v>
      </c>
      <c r="B157">
        <f t="shared" si="4"/>
        <v>6</v>
      </c>
      <c r="C157" s="1">
        <v>42583.349074074074</v>
      </c>
      <c r="D157" s="1">
        <v>42583.353703703702</v>
      </c>
      <c r="E157">
        <v>3187</v>
      </c>
      <c r="F157" s="2" t="s">
        <v>36</v>
      </c>
      <c r="G157">
        <v>40.721123599999999</v>
      </c>
      <c r="H157">
        <v>-74.038050949999999</v>
      </c>
      <c r="I157">
        <v>3202</v>
      </c>
      <c r="J157" s="2" t="s">
        <v>48</v>
      </c>
      <c r="K157">
        <v>40.727223500000001</v>
      </c>
      <c r="L157">
        <v>-74.033758899999995</v>
      </c>
      <c r="M157">
        <v>24671</v>
      </c>
      <c r="N157" s="2" t="s">
        <v>17</v>
      </c>
      <c r="O157">
        <v>1984</v>
      </c>
      <c r="P157">
        <f t="shared" ca="1" si="5"/>
        <v>40</v>
      </c>
      <c r="Q157">
        <v>1</v>
      </c>
    </row>
    <row r="158" spans="1:17" x14ac:dyDescent="0.2">
      <c r="A158">
        <v>394</v>
      </c>
      <c r="B158">
        <f t="shared" si="4"/>
        <v>6</v>
      </c>
      <c r="C158" s="1">
        <v>42583.349374999998</v>
      </c>
      <c r="D158" s="1">
        <v>42583.353935185187</v>
      </c>
      <c r="E158">
        <v>3183</v>
      </c>
      <c r="F158" s="2" t="s">
        <v>20</v>
      </c>
      <c r="G158">
        <v>40.716246900000002</v>
      </c>
      <c r="H158">
        <v>-74.033458800000005</v>
      </c>
      <c r="I158">
        <v>3184</v>
      </c>
      <c r="J158" s="2" t="s">
        <v>35</v>
      </c>
      <c r="K158">
        <v>40.7141454</v>
      </c>
      <c r="L158">
        <v>-74.033551900000006</v>
      </c>
      <c r="M158">
        <v>24683</v>
      </c>
      <c r="N158" s="2" t="s">
        <v>17</v>
      </c>
      <c r="O158">
        <v>1989</v>
      </c>
      <c r="P158">
        <f t="shared" ca="1" si="5"/>
        <v>35</v>
      </c>
      <c r="Q158">
        <v>1</v>
      </c>
    </row>
    <row r="159" spans="1:17" x14ac:dyDescent="0.2">
      <c r="A159">
        <v>433</v>
      </c>
      <c r="B159">
        <f t="shared" si="4"/>
        <v>7</v>
      </c>
      <c r="C159" s="1">
        <v>42583.349618055552</v>
      </c>
      <c r="D159" s="1">
        <v>42583.354641203703</v>
      </c>
      <c r="E159">
        <v>3273</v>
      </c>
      <c r="F159" s="2" t="s">
        <v>73</v>
      </c>
      <c r="G159">
        <v>40.721650724879986</v>
      </c>
      <c r="H159">
        <v>-74.042884111404419</v>
      </c>
      <c r="I159">
        <v>3184</v>
      </c>
      <c r="J159" s="2" t="s">
        <v>35</v>
      </c>
      <c r="K159">
        <v>40.7141454</v>
      </c>
      <c r="L159">
        <v>-74.033551900000006</v>
      </c>
      <c r="M159">
        <v>24667</v>
      </c>
      <c r="N159" s="2" t="s">
        <v>17</v>
      </c>
      <c r="O159">
        <v>1987</v>
      </c>
      <c r="P159">
        <f t="shared" ca="1" si="5"/>
        <v>37</v>
      </c>
      <c r="Q159">
        <v>1</v>
      </c>
    </row>
    <row r="160" spans="1:17" x14ac:dyDescent="0.2">
      <c r="A160">
        <v>484</v>
      </c>
      <c r="B160">
        <f t="shared" si="4"/>
        <v>8</v>
      </c>
      <c r="C160" s="1">
        <v>42583.349745370368</v>
      </c>
      <c r="D160" s="1">
        <v>42583.355347222219</v>
      </c>
      <c r="E160">
        <v>3203</v>
      </c>
      <c r="F160" s="2" t="s">
        <v>46</v>
      </c>
      <c r="G160">
        <v>40.727595966000003</v>
      </c>
      <c r="H160">
        <v>-74.044247311000007</v>
      </c>
      <c r="I160">
        <v>3187</v>
      </c>
      <c r="J160" s="2" t="s">
        <v>59</v>
      </c>
      <c r="K160">
        <v>40.721123599999999</v>
      </c>
      <c r="L160">
        <v>-74.038050949999999</v>
      </c>
      <c r="M160">
        <v>24536</v>
      </c>
      <c r="N160" s="2" t="s">
        <v>17</v>
      </c>
      <c r="O160">
        <v>1974</v>
      </c>
      <c r="P160">
        <f t="shared" ca="1" si="5"/>
        <v>50</v>
      </c>
      <c r="Q160">
        <v>1</v>
      </c>
    </row>
    <row r="161" spans="1:17" x14ac:dyDescent="0.2">
      <c r="A161">
        <v>265</v>
      </c>
      <c r="B161">
        <f t="shared" si="4"/>
        <v>4</v>
      </c>
      <c r="C161" s="1">
        <v>42583.349895833337</v>
      </c>
      <c r="D161" s="1">
        <v>42583.35297453704</v>
      </c>
      <c r="E161">
        <v>3207</v>
      </c>
      <c r="F161" s="2" t="s">
        <v>29</v>
      </c>
      <c r="G161">
        <v>40.737603700000001</v>
      </c>
      <c r="H161">
        <v>-74.052478300000004</v>
      </c>
      <c r="I161">
        <v>3220</v>
      </c>
      <c r="J161" s="2" t="s">
        <v>76</v>
      </c>
      <c r="K161">
        <v>40.734961020009514</v>
      </c>
      <c r="L161">
        <v>-74.059503078460693</v>
      </c>
      <c r="M161">
        <v>24606</v>
      </c>
      <c r="N161" s="2" t="s">
        <v>17</v>
      </c>
      <c r="O161">
        <v>1984</v>
      </c>
      <c r="P161">
        <f t="shared" ca="1" si="5"/>
        <v>40</v>
      </c>
      <c r="Q161">
        <v>1</v>
      </c>
    </row>
    <row r="162" spans="1:17" x14ac:dyDescent="0.2">
      <c r="A162">
        <v>243</v>
      </c>
      <c r="B162">
        <f t="shared" si="4"/>
        <v>4</v>
      </c>
      <c r="C162" s="1">
        <v>42583.350057870368</v>
      </c>
      <c r="D162" s="1">
        <v>42583.352870370371</v>
      </c>
      <c r="E162">
        <v>3203</v>
      </c>
      <c r="F162" s="2" t="s">
        <v>46</v>
      </c>
      <c r="G162">
        <v>40.727595966000003</v>
      </c>
      <c r="H162">
        <v>-74.044247311000007</v>
      </c>
      <c r="I162">
        <v>3186</v>
      </c>
      <c r="J162" s="2" t="s">
        <v>27</v>
      </c>
      <c r="K162">
        <v>40.71958611647166</v>
      </c>
      <c r="L162">
        <v>-74.043117463588715</v>
      </c>
      <c r="M162">
        <v>24706</v>
      </c>
      <c r="N162" s="2" t="s">
        <v>17</v>
      </c>
      <c r="O162">
        <v>1976</v>
      </c>
      <c r="P162">
        <f t="shared" ca="1" si="5"/>
        <v>48</v>
      </c>
      <c r="Q162">
        <v>1</v>
      </c>
    </row>
    <row r="163" spans="1:17" x14ac:dyDescent="0.2">
      <c r="A163">
        <v>219</v>
      </c>
      <c r="B163">
        <f t="shared" si="4"/>
        <v>3</v>
      </c>
      <c r="C163" s="1">
        <v>42583.350416666668</v>
      </c>
      <c r="D163" s="1">
        <v>42583.352962962963</v>
      </c>
      <c r="E163">
        <v>3209</v>
      </c>
      <c r="F163" s="2" t="s">
        <v>51</v>
      </c>
      <c r="G163">
        <v>40.724176499999999</v>
      </c>
      <c r="H163">
        <v>-74.050656399999994</v>
      </c>
      <c r="I163">
        <v>3186</v>
      </c>
      <c r="J163" s="2" t="s">
        <v>27</v>
      </c>
      <c r="K163">
        <v>40.71958611647166</v>
      </c>
      <c r="L163">
        <v>-74.043117463588715</v>
      </c>
      <c r="M163">
        <v>24512</v>
      </c>
      <c r="N163" s="2" t="s">
        <v>17</v>
      </c>
      <c r="O163">
        <v>1984</v>
      </c>
      <c r="P163">
        <f t="shared" ca="1" si="5"/>
        <v>40</v>
      </c>
      <c r="Q163">
        <v>1</v>
      </c>
    </row>
    <row r="164" spans="1:17" x14ac:dyDescent="0.2">
      <c r="A164">
        <v>200</v>
      </c>
      <c r="B164">
        <f t="shared" si="4"/>
        <v>3</v>
      </c>
      <c r="C164" s="1">
        <v>42583.35056712963</v>
      </c>
      <c r="D164" s="1">
        <v>42583.352893518517</v>
      </c>
      <c r="E164">
        <v>3270</v>
      </c>
      <c r="F164" s="2" t="s">
        <v>15</v>
      </c>
      <c r="G164">
        <v>40.725289107811321</v>
      </c>
      <c r="H164">
        <v>-74.045571684837341</v>
      </c>
      <c r="I164">
        <v>3186</v>
      </c>
      <c r="J164" s="2" t="s">
        <v>27</v>
      </c>
      <c r="K164">
        <v>40.71958611647166</v>
      </c>
      <c r="L164">
        <v>-74.043117463588715</v>
      </c>
      <c r="M164">
        <v>24705</v>
      </c>
      <c r="N164" s="2" t="s">
        <v>17</v>
      </c>
      <c r="O164">
        <v>1984</v>
      </c>
      <c r="P164">
        <f t="shared" ca="1" si="5"/>
        <v>40</v>
      </c>
      <c r="Q164">
        <v>1</v>
      </c>
    </row>
    <row r="165" spans="1:17" x14ac:dyDescent="0.2">
      <c r="A165">
        <v>871</v>
      </c>
      <c r="B165">
        <f t="shared" si="4"/>
        <v>14</v>
      </c>
      <c r="C165" s="1">
        <v>42583.350659722222</v>
      </c>
      <c r="D165" s="1">
        <v>42583.360752314817</v>
      </c>
      <c r="E165">
        <v>3197</v>
      </c>
      <c r="F165" s="2" t="s">
        <v>61</v>
      </c>
      <c r="G165">
        <v>40.752558999999998</v>
      </c>
      <c r="H165">
        <v>-74.044725</v>
      </c>
      <c r="I165">
        <v>3195</v>
      </c>
      <c r="J165" s="2" t="s">
        <v>23</v>
      </c>
      <c r="K165">
        <v>40.730742625306583</v>
      </c>
      <c r="L165">
        <v>-74.063783884048462</v>
      </c>
      <c r="M165">
        <v>24463</v>
      </c>
      <c r="N165" s="2" t="s">
        <v>17</v>
      </c>
      <c r="O165">
        <v>1975</v>
      </c>
      <c r="P165">
        <f t="shared" ca="1" si="5"/>
        <v>49</v>
      </c>
      <c r="Q165">
        <v>1</v>
      </c>
    </row>
    <row r="166" spans="1:17" x14ac:dyDescent="0.2">
      <c r="A166">
        <v>423</v>
      </c>
      <c r="B166">
        <f t="shared" si="4"/>
        <v>7</v>
      </c>
      <c r="C166" s="1">
        <v>42583.351064814815</v>
      </c>
      <c r="D166" s="1">
        <v>42583.35596064815</v>
      </c>
      <c r="E166">
        <v>3203</v>
      </c>
      <c r="F166" s="2" t="s">
        <v>46</v>
      </c>
      <c r="G166">
        <v>40.727595966000003</v>
      </c>
      <c r="H166">
        <v>-74.044247311000007</v>
      </c>
      <c r="I166">
        <v>3202</v>
      </c>
      <c r="J166" s="2" t="s">
        <v>48</v>
      </c>
      <c r="K166">
        <v>40.727223500000001</v>
      </c>
      <c r="L166">
        <v>-74.033758899999995</v>
      </c>
      <c r="M166">
        <v>24719</v>
      </c>
      <c r="N166" s="2" t="s">
        <v>17</v>
      </c>
      <c r="O166">
        <v>1979</v>
      </c>
      <c r="P166">
        <f t="shared" ca="1" si="5"/>
        <v>45</v>
      </c>
      <c r="Q166">
        <v>1</v>
      </c>
    </row>
    <row r="167" spans="1:17" x14ac:dyDescent="0.2">
      <c r="A167">
        <v>846</v>
      </c>
      <c r="B167">
        <f t="shared" si="4"/>
        <v>14</v>
      </c>
      <c r="C167" s="1">
        <v>42583.35119212963</v>
      </c>
      <c r="D167" s="1">
        <v>42583.360983796294</v>
      </c>
      <c r="E167">
        <v>3268</v>
      </c>
      <c r="F167" s="2" t="s">
        <v>77</v>
      </c>
      <c r="G167">
        <v>40.71346382669195</v>
      </c>
      <c r="H167">
        <v>-74.062858521938324</v>
      </c>
      <c r="I167">
        <v>3185</v>
      </c>
      <c r="J167" s="2" t="s">
        <v>45</v>
      </c>
      <c r="K167">
        <v>40.717732499999997</v>
      </c>
      <c r="L167">
        <v>-74.043845000000005</v>
      </c>
      <c r="M167">
        <v>24405</v>
      </c>
      <c r="N167" s="2" t="s">
        <v>17</v>
      </c>
      <c r="O167">
        <v>1982</v>
      </c>
      <c r="P167">
        <f t="shared" ca="1" si="5"/>
        <v>42</v>
      </c>
      <c r="Q167">
        <v>2</v>
      </c>
    </row>
    <row r="168" spans="1:17" x14ac:dyDescent="0.2">
      <c r="A168">
        <v>521</v>
      </c>
      <c r="B168">
        <f t="shared" si="4"/>
        <v>8</v>
      </c>
      <c r="C168" s="1">
        <v>42583.351481481484</v>
      </c>
      <c r="D168" s="1">
        <v>42583.357511574075</v>
      </c>
      <c r="E168">
        <v>3279</v>
      </c>
      <c r="F168" s="2" t="s">
        <v>28</v>
      </c>
      <c r="G168">
        <v>40.721630142638354</v>
      </c>
      <c r="H168">
        <v>-74.04996782541275</v>
      </c>
      <c r="I168">
        <v>3183</v>
      </c>
      <c r="J168" s="2" t="s">
        <v>40</v>
      </c>
      <c r="K168">
        <v>40.716246900000002</v>
      </c>
      <c r="L168">
        <v>-74.033458800000005</v>
      </c>
      <c r="M168">
        <v>24589</v>
      </c>
      <c r="N168" s="2" t="s">
        <v>17</v>
      </c>
      <c r="O168">
        <v>1984</v>
      </c>
      <c r="P168">
        <f t="shared" ca="1" si="5"/>
        <v>40</v>
      </c>
      <c r="Q168">
        <v>1</v>
      </c>
    </row>
    <row r="169" spans="1:17" x14ac:dyDescent="0.2">
      <c r="A169">
        <v>240</v>
      </c>
      <c r="B169">
        <f t="shared" si="4"/>
        <v>4</v>
      </c>
      <c r="C169" s="1">
        <v>42583.351493055554</v>
      </c>
      <c r="D169" s="1">
        <v>42583.35428240741</v>
      </c>
      <c r="E169">
        <v>3214</v>
      </c>
      <c r="F169" s="2" t="s">
        <v>54</v>
      </c>
      <c r="G169">
        <v>40.712774199999998</v>
      </c>
      <c r="H169">
        <v>-74.0364857</v>
      </c>
      <c r="I169">
        <v>3183</v>
      </c>
      <c r="J169" s="2" t="s">
        <v>40</v>
      </c>
      <c r="K169">
        <v>40.716246900000002</v>
      </c>
      <c r="L169">
        <v>-74.033458800000005</v>
      </c>
      <c r="M169">
        <v>24534</v>
      </c>
      <c r="N169" s="2" t="s">
        <v>17</v>
      </c>
      <c r="O169">
        <v>1985</v>
      </c>
      <c r="P169">
        <f t="shared" ca="1" si="5"/>
        <v>39</v>
      </c>
      <c r="Q169">
        <v>1</v>
      </c>
    </row>
    <row r="170" spans="1:17" x14ac:dyDescent="0.2">
      <c r="A170">
        <v>367</v>
      </c>
      <c r="B170">
        <f t="shared" si="4"/>
        <v>6</v>
      </c>
      <c r="C170" s="1">
        <v>42583.35255787037</v>
      </c>
      <c r="D170" s="1">
        <v>42583.356817129628</v>
      </c>
      <c r="E170">
        <v>3212</v>
      </c>
      <c r="F170" s="2" t="s">
        <v>31</v>
      </c>
      <c r="G170">
        <v>40.734785817999999</v>
      </c>
      <c r="H170">
        <v>-74.050443635999997</v>
      </c>
      <c r="I170">
        <v>3195</v>
      </c>
      <c r="J170" s="2" t="s">
        <v>23</v>
      </c>
      <c r="K170">
        <v>40.730742625306583</v>
      </c>
      <c r="L170">
        <v>-74.063783884048462</v>
      </c>
      <c r="M170">
        <v>24627</v>
      </c>
      <c r="N170" s="2" t="s">
        <v>17</v>
      </c>
      <c r="O170">
        <v>1990</v>
      </c>
      <c r="P170">
        <f t="shared" ca="1" si="5"/>
        <v>34</v>
      </c>
      <c r="Q170">
        <v>1</v>
      </c>
    </row>
    <row r="171" spans="1:17" x14ac:dyDescent="0.2">
      <c r="A171">
        <v>198</v>
      </c>
      <c r="B171">
        <f t="shared" si="4"/>
        <v>3</v>
      </c>
      <c r="C171" s="1">
        <v>42583.352835648147</v>
      </c>
      <c r="D171" s="1">
        <v>42583.355138888888</v>
      </c>
      <c r="E171">
        <v>3194</v>
      </c>
      <c r="F171" s="2" t="s">
        <v>22</v>
      </c>
      <c r="G171">
        <v>40.725339925355797</v>
      </c>
      <c r="H171">
        <v>-74.067622125148773</v>
      </c>
      <c r="I171">
        <v>3195</v>
      </c>
      <c r="J171" s="2" t="s">
        <v>23</v>
      </c>
      <c r="K171">
        <v>40.730742625306583</v>
      </c>
      <c r="L171">
        <v>-74.063783884048462</v>
      </c>
      <c r="M171">
        <v>24654</v>
      </c>
      <c r="N171" s="2" t="s">
        <v>17</v>
      </c>
      <c r="O171">
        <v>1981</v>
      </c>
      <c r="P171">
        <f t="shared" ca="1" si="5"/>
        <v>43</v>
      </c>
      <c r="Q171">
        <v>1</v>
      </c>
    </row>
    <row r="172" spans="1:17" x14ac:dyDescent="0.2">
      <c r="A172">
        <v>747</v>
      </c>
      <c r="B172">
        <f t="shared" si="4"/>
        <v>12</v>
      </c>
      <c r="C172" s="1">
        <v>42583.354074074072</v>
      </c>
      <c r="D172" s="1">
        <v>42583.36273148148</v>
      </c>
      <c r="E172">
        <v>3220</v>
      </c>
      <c r="F172" s="2" t="s">
        <v>78</v>
      </c>
      <c r="G172">
        <v>40.734961020009514</v>
      </c>
      <c r="H172">
        <v>-74.059503078460693</v>
      </c>
      <c r="I172">
        <v>3184</v>
      </c>
      <c r="J172" s="2" t="s">
        <v>35</v>
      </c>
      <c r="K172">
        <v>40.7141454</v>
      </c>
      <c r="L172">
        <v>-74.033551900000006</v>
      </c>
      <c r="M172">
        <v>24606</v>
      </c>
      <c r="N172" s="2" t="s">
        <v>17</v>
      </c>
      <c r="O172">
        <v>1969</v>
      </c>
      <c r="P172">
        <f t="shared" ca="1" si="5"/>
        <v>55</v>
      </c>
      <c r="Q172">
        <v>1</v>
      </c>
    </row>
    <row r="173" spans="1:17" x14ac:dyDescent="0.2">
      <c r="A173">
        <v>366</v>
      </c>
      <c r="B173">
        <f t="shared" si="4"/>
        <v>6</v>
      </c>
      <c r="C173" s="1">
        <v>42583.354328703703</v>
      </c>
      <c r="D173" s="1">
        <v>42583.358564814815</v>
      </c>
      <c r="E173">
        <v>3207</v>
      </c>
      <c r="F173" s="2" t="s">
        <v>29</v>
      </c>
      <c r="G173">
        <v>40.737603700000001</v>
      </c>
      <c r="H173">
        <v>-74.052478300000004</v>
      </c>
      <c r="I173">
        <v>3195</v>
      </c>
      <c r="J173" s="2" t="s">
        <v>23</v>
      </c>
      <c r="K173">
        <v>40.730742625306583</v>
      </c>
      <c r="L173">
        <v>-74.063783884048462</v>
      </c>
      <c r="M173">
        <v>24400</v>
      </c>
      <c r="N173" s="2" t="s">
        <v>17</v>
      </c>
      <c r="O173">
        <v>1981</v>
      </c>
      <c r="P173">
        <f t="shared" ca="1" si="5"/>
        <v>43</v>
      </c>
      <c r="Q173">
        <v>1</v>
      </c>
    </row>
    <row r="174" spans="1:17" x14ac:dyDescent="0.2">
      <c r="A174">
        <v>81</v>
      </c>
      <c r="B174">
        <f t="shared" si="4"/>
        <v>1</v>
      </c>
      <c r="C174" s="1">
        <v>42583.354328703703</v>
      </c>
      <c r="D174" s="1">
        <v>42583.35527777778</v>
      </c>
      <c r="E174">
        <v>3183</v>
      </c>
      <c r="F174" s="2" t="s">
        <v>20</v>
      </c>
      <c r="G174">
        <v>40.716246900000002</v>
      </c>
      <c r="H174">
        <v>-74.033458800000005</v>
      </c>
      <c r="I174">
        <v>3184</v>
      </c>
      <c r="J174" s="2" t="s">
        <v>35</v>
      </c>
      <c r="K174">
        <v>40.7141454</v>
      </c>
      <c r="L174">
        <v>-74.033551900000006</v>
      </c>
      <c r="M174">
        <v>24511</v>
      </c>
      <c r="N174" s="2" t="s">
        <v>17</v>
      </c>
      <c r="O174">
        <v>1975</v>
      </c>
      <c r="P174">
        <f t="shared" ca="1" si="5"/>
        <v>49</v>
      </c>
      <c r="Q174">
        <v>1</v>
      </c>
    </row>
    <row r="175" spans="1:17" x14ac:dyDescent="0.2">
      <c r="A175">
        <v>215</v>
      </c>
      <c r="B175">
        <f t="shared" si="4"/>
        <v>3</v>
      </c>
      <c r="C175" s="1">
        <v>42583.354351851849</v>
      </c>
      <c r="D175" s="1">
        <v>42583.356851851851</v>
      </c>
      <c r="E175">
        <v>3211</v>
      </c>
      <c r="F175" s="2" t="s">
        <v>64</v>
      </c>
      <c r="G175">
        <v>40.721525149999998</v>
      </c>
      <c r="H175">
        <v>-74.046304543000005</v>
      </c>
      <c r="I175">
        <v>3186</v>
      </c>
      <c r="J175" s="2" t="s">
        <v>27</v>
      </c>
      <c r="K175">
        <v>40.71958611647166</v>
      </c>
      <c r="L175">
        <v>-74.043117463588715</v>
      </c>
      <c r="M175">
        <v>24721</v>
      </c>
      <c r="N175" s="2" t="s">
        <v>17</v>
      </c>
      <c r="O175">
        <v>1972</v>
      </c>
      <c r="P175">
        <f t="shared" ca="1" si="5"/>
        <v>52</v>
      </c>
      <c r="Q175">
        <v>1</v>
      </c>
    </row>
    <row r="176" spans="1:17" x14ac:dyDescent="0.2">
      <c r="A176">
        <v>388</v>
      </c>
      <c r="B176">
        <f t="shared" si="4"/>
        <v>6</v>
      </c>
      <c r="C176" s="1">
        <v>42583.354872685188</v>
      </c>
      <c r="D176" s="1">
        <v>42583.359363425923</v>
      </c>
      <c r="E176">
        <v>3203</v>
      </c>
      <c r="F176" s="2" t="s">
        <v>46</v>
      </c>
      <c r="G176">
        <v>40.727595966000003</v>
      </c>
      <c r="H176">
        <v>-74.044247311000007</v>
      </c>
      <c r="I176">
        <v>3202</v>
      </c>
      <c r="J176" s="2" t="s">
        <v>48</v>
      </c>
      <c r="K176">
        <v>40.727223500000001</v>
      </c>
      <c r="L176">
        <v>-74.033758899999995</v>
      </c>
      <c r="M176">
        <v>24525</v>
      </c>
      <c r="N176" s="2" t="s">
        <v>17</v>
      </c>
      <c r="O176">
        <v>1969</v>
      </c>
      <c r="P176">
        <f t="shared" ca="1" si="5"/>
        <v>55</v>
      </c>
      <c r="Q176">
        <v>1</v>
      </c>
    </row>
    <row r="177" spans="1:17" x14ac:dyDescent="0.2">
      <c r="A177">
        <v>790</v>
      </c>
      <c r="B177">
        <f t="shared" si="4"/>
        <v>13</v>
      </c>
      <c r="C177" s="1">
        <v>42583.355034722219</v>
      </c>
      <c r="D177" s="1">
        <v>42583.364189814813</v>
      </c>
      <c r="E177">
        <v>3202</v>
      </c>
      <c r="F177" s="2" t="s">
        <v>79</v>
      </c>
      <c r="G177">
        <v>40.727223500000001</v>
      </c>
      <c r="H177">
        <v>-74.033758899999995</v>
      </c>
      <c r="I177">
        <v>3183</v>
      </c>
      <c r="J177" s="2" t="s">
        <v>40</v>
      </c>
      <c r="K177">
        <v>40.716246900000002</v>
      </c>
      <c r="L177">
        <v>-74.033458800000005</v>
      </c>
      <c r="M177">
        <v>24671</v>
      </c>
      <c r="N177" s="2" t="s">
        <v>17</v>
      </c>
      <c r="O177">
        <v>1990</v>
      </c>
      <c r="P177">
        <f t="shared" ca="1" si="5"/>
        <v>34</v>
      </c>
      <c r="Q177">
        <v>2</v>
      </c>
    </row>
    <row r="178" spans="1:17" x14ac:dyDescent="0.2">
      <c r="A178">
        <v>226</v>
      </c>
      <c r="B178">
        <f t="shared" si="4"/>
        <v>3</v>
      </c>
      <c r="C178" s="1">
        <v>42583.355231481481</v>
      </c>
      <c r="D178" s="1">
        <v>42583.357847222222</v>
      </c>
      <c r="E178">
        <v>3272</v>
      </c>
      <c r="F178" s="2" t="s">
        <v>50</v>
      </c>
      <c r="G178">
        <v>40.723331586464361</v>
      </c>
      <c r="H178">
        <v>-74.045952558517442</v>
      </c>
      <c r="I178">
        <v>3186</v>
      </c>
      <c r="J178" s="2" t="s">
        <v>27</v>
      </c>
      <c r="K178">
        <v>40.71958611647166</v>
      </c>
      <c r="L178">
        <v>-74.043117463588715</v>
      </c>
      <c r="M178">
        <v>24666</v>
      </c>
      <c r="N178" s="2" t="s">
        <v>17</v>
      </c>
      <c r="O178">
        <v>1980</v>
      </c>
      <c r="P178">
        <f t="shared" ca="1" si="5"/>
        <v>44</v>
      </c>
      <c r="Q178">
        <v>1</v>
      </c>
    </row>
    <row r="179" spans="1:17" x14ac:dyDescent="0.2">
      <c r="A179">
        <v>545</v>
      </c>
      <c r="B179">
        <f t="shared" si="4"/>
        <v>9</v>
      </c>
      <c r="C179" s="1">
        <v>42583.355520833335</v>
      </c>
      <c r="D179" s="1">
        <v>42583.361840277779</v>
      </c>
      <c r="E179">
        <v>3199</v>
      </c>
      <c r="F179" s="2" t="s">
        <v>56</v>
      </c>
      <c r="G179">
        <v>40.728744800000001</v>
      </c>
      <c r="H179">
        <v>-74.032108199999996</v>
      </c>
      <c r="I179">
        <v>3183</v>
      </c>
      <c r="J179" s="2" t="s">
        <v>40</v>
      </c>
      <c r="K179">
        <v>40.716246900000002</v>
      </c>
      <c r="L179">
        <v>-74.033458800000005</v>
      </c>
      <c r="M179">
        <v>24662</v>
      </c>
      <c r="N179" s="2" t="s">
        <v>17</v>
      </c>
      <c r="O179">
        <v>1986</v>
      </c>
      <c r="P179">
        <f t="shared" ca="1" si="5"/>
        <v>38</v>
      </c>
      <c r="Q179">
        <v>2</v>
      </c>
    </row>
    <row r="180" spans="1:17" x14ac:dyDescent="0.2">
      <c r="A180">
        <v>1263</v>
      </c>
      <c r="B180">
        <f t="shared" si="4"/>
        <v>21</v>
      </c>
      <c r="C180" s="1">
        <v>42583.356157407405</v>
      </c>
      <c r="D180" s="1">
        <v>42583.370787037034</v>
      </c>
      <c r="E180">
        <v>3201</v>
      </c>
      <c r="F180" s="2" t="s">
        <v>60</v>
      </c>
      <c r="G180">
        <v>40.737710999999997</v>
      </c>
      <c r="H180">
        <v>-74.066920999999994</v>
      </c>
      <c r="I180">
        <v>3184</v>
      </c>
      <c r="J180" s="2" t="s">
        <v>35</v>
      </c>
      <c r="K180">
        <v>40.7141454</v>
      </c>
      <c r="L180">
        <v>-74.033551900000006</v>
      </c>
      <c r="M180">
        <v>24712</v>
      </c>
      <c r="N180" s="2" t="s">
        <v>17</v>
      </c>
      <c r="O180">
        <v>1981</v>
      </c>
      <c r="P180">
        <f t="shared" ca="1" si="5"/>
        <v>43</v>
      </c>
      <c r="Q180">
        <v>1</v>
      </c>
    </row>
    <row r="181" spans="1:17" x14ac:dyDescent="0.2">
      <c r="A181">
        <v>169</v>
      </c>
      <c r="B181">
        <f t="shared" si="4"/>
        <v>2</v>
      </c>
      <c r="C181" s="1">
        <v>42583.356689814813</v>
      </c>
      <c r="D181" s="1">
        <v>42583.358657407407</v>
      </c>
      <c r="E181">
        <v>3213</v>
      </c>
      <c r="F181" s="2" t="s">
        <v>26</v>
      </c>
      <c r="G181">
        <v>40.718488919999999</v>
      </c>
      <c r="H181">
        <v>-74.047726624999996</v>
      </c>
      <c r="I181">
        <v>3186</v>
      </c>
      <c r="J181" s="2" t="s">
        <v>27</v>
      </c>
      <c r="K181">
        <v>40.71958611647166</v>
      </c>
      <c r="L181">
        <v>-74.043117463588715</v>
      </c>
      <c r="M181">
        <v>24645</v>
      </c>
      <c r="N181" s="2" t="s">
        <v>17</v>
      </c>
      <c r="O181">
        <v>1956</v>
      </c>
      <c r="P181">
        <f t="shared" ca="1" si="5"/>
        <v>68</v>
      </c>
      <c r="Q181">
        <v>1</v>
      </c>
    </row>
    <row r="182" spans="1:17" x14ac:dyDescent="0.2">
      <c r="A182">
        <v>189</v>
      </c>
      <c r="B182">
        <f t="shared" si="4"/>
        <v>3</v>
      </c>
      <c r="C182" s="1">
        <v>42583.357662037037</v>
      </c>
      <c r="D182" s="1">
        <v>42583.359861111108</v>
      </c>
      <c r="E182">
        <v>3279</v>
      </c>
      <c r="F182" s="2" t="s">
        <v>28</v>
      </c>
      <c r="G182">
        <v>40.721630142638354</v>
      </c>
      <c r="H182">
        <v>-74.04996782541275</v>
      </c>
      <c r="I182">
        <v>3186</v>
      </c>
      <c r="J182" s="2" t="s">
        <v>27</v>
      </c>
      <c r="K182">
        <v>40.71958611647166</v>
      </c>
      <c r="L182">
        <v>-74.043117463588715</v>
      </c>
      <c r="M182">
        <v>24584</v>
      </c>
      <c r="N182" s="2" t="s">
        <v>17</v>
      </c>
      <c r="O182">
        <v>1982</v>
      </c>
      <c r="P182">
        <f t="shared" ca="1" si="5"/>
        <v>42</v>
      </c>
      <c r="Q182">
        <v>2</v>
      </c>
    </row>
    <row r="183" spans="1:17" x14ac:dyDescent="0.2">
      <c r="A183">
        <v>490</v>
      </c>
      <c r="B183">
        <f t="shared" si="4"/>
        <v>8</v>
      </c>
      <c r="C183" s="1">
        <v>42583.357731481483</v>
      </c>
      <c r="D183" s="1">
        <v>42583.363402777781</v>
      </c>
      <c r="E183">
        <v>3192</v>
      </c>
      <c r="F183" s="2" t="s">
        <v>38</v>
      </c>
      <c r="G183">
        <v>40.711242300000002</v>
      </c>
      <c r="H183">
        <v>-74.055701299999996</v>
      </c>
      <c r="I183">
        <v>3186</v>
      </c>
      <c r="J183" s="2" t="s">
        <v>27</v>
      </c>
      <c r="K183">
        <v>40.71958611647166</v>
      </c>
      <c r="L183">
        <v>-74.043117463588715</v>
      </c>
      <c r="M183">
        <v>24514</v>
      </c>
      <c r="N183" s="2" t="s">
        <v>17</v>
      </c>
      <c r="O183">
        <v>1988</v>
      </c>
      <c r="P183">
        <f t="shared" ca="1" si="5"/>
        <v>36</v>
      </c>
      <c r="Q183">
        <v>2</v>
      </c>
    </row>
    <row r="184" spans="1:17" x14ac:dyDescent="0.2">
      <c r="A184">
        <v>244</v>
      </c>
      <c r="B184">
        <f t="shared" si="4"/>
        <v>4</v>
      </c>
      <c r="C184" s="1">
        <v>42583.358055555553</v>
      </c>
      <c r="D184" s="1">
        <v>42583.360879629632</v>
      </c>
      <c r="E184">
        <v>3187</v>
      </c>
      <c r="F184" s="2" t="s">
        <v>36</v>
      </c>
      <c r="G184">
        <v>40.721123599999999</v>
      </c>
      <c r="H184">
        <v>-74.038050949999999</v>
      </c>
      <c r="I184">
        <v>3183</v>
      </c>
      <c r="J184" s="2" t="s">
        <v>40</v>
      </c>
      <c r="K184">
        <v>40.716246900000002</v>
      </c>
      <c r="L184">
        <v>-74.033458800000005</v>
      </c>
      <c r="M184">
        <v>24507</v>
      </c>
      <c r="N184" s="2" t="s">
        <v>17</v>
      </c>
      <c r="O184">
        <v>1989</v>
      </c>
      <c r="P184">
        <f t="shared" ca="1" si="5"/>
        <v>35</v>
      </c>
      <c r="Q184">
        <v>2</v>
      </c>
    </row>
    <row r="185" spans="1:17" x14ac:dyDescent="0.2">
      <c r="A185">
        <v>610</v>
      </c>
      <c r="B185">
        <f t="shared" si="4"/>
        <v>10</v>
      </c>
      <c r="C185" s="1">
        <v>42583.358263888891</v>
      </c>
      <c r="D185" s="1">
        <v>42583.365335648145</v>
      </c>
      <c r="E185">
        <v>3203</v>
      </c>
      <c r="F185" s="2" t="s">
        <v>46</v>
      </c>
      <c r="G185">
        <v>40.727595966000003</v>
      </c>
      <c r="H185">
        <v>-74.044247311000007</v>
      </c>
      <c r="I185">
        <v>3183</v>
      </c>
      <c r="J185" s="2" t="s">
        <v>40</v>
      </c>
      <c r="K185">
        <v>40.716246900000002</v>
      </c>
      <c r="L185">
        <v>-74.033458800000005</v>
      </c>
      <c r="M185">
        <v>24379</v>
      </c>
      <c r="N185" s="2" t="s">
        <v>17</v>
      </c>
      <c r="O185">
        <v>1977</v>
      </c>
      <c r="P185">
        <f t="shared" ca="1" si="5"/>
        <v>47</v>
      </c>
      <c r="Q185">
        <v>1</v>
      </c>
    </row>
    <row r="186" spans="1:17" x14ac:dyDescent="0.2">
      <c r="A186">
        <v>320</v>
      </c>
      <c r="B186">
        <f t="shared" si="4"/>
        <v>5</v>
      </c>
      <c r="C186" s="1">
        <v>42583.35833333333</v>
      </c>
      <c r="D186" s="1">
        <v>42583.36204861111</v>
      </c>
      <c r="E186">
        <v>3267</v>
      </c>
      <c r="F186" s="2" t="s">
        <v>34</v>
      </c>
      <c r="G186">
        <v>40.712418823756899</v>
      </c>
      <c r="H186">
        <v>-74.038525521755219</v>
      </c>
      <c r="I186">
        <v>3183</v>
      </c>
      <c r="J186" s="2" t="s">
        <v>40</v>
      </c>
      <c r="K186">
        <v>40.716246900000002</v>
      </c>
      <c r="L186">
        <v>-74.033458800000005</v>
      </c>
      <c r="M186">
        <v>24496</v>
      </c>
      <c r="N186" s="2" t="s">
        <v>17</v>
      </c>
      <c r="O186">
        <v>1997</v>
      </c>
      <c r="P186">
        <f t="shared" ca="1" si="5"/>
        <v>27</v>
      </c>
      <c r="Q186">
        <v>1</v>
      </c>
    </row>
    <row r="187" spans="1:17" x14ac:dyDescent="0.2">
      <c r="A187">
        <v>438</v>
      </c>
      <c r="B187">
        <f t="shared" si="4"/>
        <v>7</v>
      </c>
      <c r="C187" s="1">
        <v>42583.358564814815</v>
      </c>
      <c r="D187" s="1">
        <v>42583.363634259258</v>
      </c>
      <c r="E187">
        <v>3267</v>
      </c>
      <c r="F187" s="2" t="s">
        <v>34</v>
      </c>
      <c r="G187">
        <v>40.712418823756899</v>
      </c>
      <c r="H187">
        <v>-74.038525521755219</v>
      </c>
      <c r="I187">
        <v>3186</v>
      </c>
      <c r="J187" s="2" t="s">
        <v>27</v>
      </c>
      <c r="K187">
        <v>40.71958611647166</v>
      </c>
      <c r="L187">
        <v>-74.043117463588715</v>
      </c>
      <c r="M187">
        <v>24580</v>
      </c>
      <c r="N187" s="2" t="s">
        <v>17</v>
      </c>
      <c r="O187">
        <v>1979</v>
      </c>
      <c r="P187">
        <f t="shared" ca="1" si="5"/>
        <v>45</v>
      </c>
      <c r="Q187">
        <v>1</v>
      </c>
    </row>
    <row r="188" spans="1:17" x14ac:dyDescent="0.2">
      <c r="A188">
        <v>347</v>
      </c>
      <c r="B188">
        <f t="shared" si="4"/>
        <v>5</v>
      </c>
      <c r="C188" s="1">
        <v>42583.359398148146</v>
      </c>
      <c r="D188" s="1">
        <v>42583.363425925927</v>
      </c>
      <c r="E188">
        <v>3187</v>
      </c>
      <c r="F188" s="2" t="s">
        <v>36</v>
      </c>
      <c r="G188">
        <v>40.721123599999999</v>
      </c>
      <c r="H188">
        <v>-74.038050949999999</v>
      </c>
      <c r="I188">
        <v>3199</v>
      </c>
      <c r="J188" s="2" t="s">
        <v>72</v>
      </c>
      <c r="K188">
        <v>40.728744800000001</v>
      </c>
      <c r="L188">
        <v>-74.032108199999996</v>
      </c>
      <c r="M188">
        <v>24578</v>
      </c>
      <c r="N188" s="2" t="s">
        <v>17</v>
      </c>
      <c r="O188">
        <v>1983</v>
      </c>
      <c r="P188">
        <f t="shared" ca="1" si="5"/>
        <v>41</v>
      </c>
      <c r="Q188">
        <v>1</v>
      </c>
    </row>
    <row r="189" spans="1:17" x14ac:dyDescent="0.2">
      <c r="A189">
        <v>362</v>
      </c>
      <c r="B189">
        <f t="shared" si="4"/>
        <v>6</v>
      </c>
      <c r="C189" s="1">
        <v>42583.359571759262</v>
      </c>
      <c r="D189" s="1">
        <v>42583.363761574074</v>
      </c>
      <c r="E189">
        <v>3186</v>
      </c>
      <c r="F189" s="2" t="s">
        <v>18</v>
      </c>
      <c r="G189">
        <v>40.71958611647166</v>
      </c>
      <c r="H189">
        <v>-74.043117463588715</v>
      </c>
      <c r="I189">
        <v>3205</v>
      </c>
      <c r="J189" s="2" t="s">
        <v>80</v>
      </c>
      <c r="K189">
        <v>40.716539780991937</v>
      </c>
      <c r="L189">
        <v>-74.049637913703904</v>
      </c>
      <c r="M189">
        <v>24641</v>
      </c>
      <c r="N189" s="2" t="s">
        <v>17</v>
      </c>
      <c r="O189">
        <v>1967</v>
      </c>
      <c r="P189">
        <f t="shared" ca="1" si="5"/>
        <v>57</v>
      </c>
      <c r="Q189">
        <v>2</v>
      </c>
    </row>
    <row r="190" spans="1:17" x14ac:dyDescent="0.2">
      <c r="A190">
        <v>474</v>
      </c>
      <c r="B190">
        <f t="shared" si="4"/>
        <v>7</v>
      </c>
      <c r="C190" s="1">
        <v>42583.3596875</v>
      </c>
      <c r="D190" s="1">
        <v>42583.365173611113</v>
      </c>
      <c r="E190">
        <v>3276</v>
      </c>
      <c r="F190" s="2" t="s">
        <v>63</v>
      </c>
      <c r="G190">
        <v>40.714584035358932</v>
      </c>
      <c r="H190">
        <v>-74.042817056179047</v>
      </c>
      <c r="I190">
        <v>3186</v>
      </c>
      <c r="J190" s="2" t="s">
        <v>27</v>
      </c>
      <c r="K190">
        <v>40.71958611647166</v>
      </c>
      <c r="L190">
        <v>-74.043117463588715</v>
      </c>
      <c r="M190">
        <v>24567</v>
      </c>
      <c r="N190" s="2" t="s">
        <v>17</v>
      </c>
      <c r="O190">
        <v>1986</v>
      </c>
      <c r="P190">
        <f t="shared" ca="1" si="5"/>
        <v>38</v>
      </c>
      <c r="Q190">
        <v>2</v>
      </c>
    </row>
    <row r="191" spans="1:17" x14ac:dyDescent="0.2">
      <c r="A191">
        <v>390</v>
      </c>
      <c r="B191">
        <f t="shared" si="4"/>
        <v>6</v>
      </c>
      <c r="C191" s="1">
        <v>42583.359768518516</v>
      </c>
      <c r="D191" s="1">
        <v>42583.364282407405</v>
      </c>
      <c r="E191">
        <v>3203</v>
      </c>
      <c r="F191" s="2" t="s">
        <v>46</v>
      </c>
      <c r="G191">
        <v>40.727595966000003</v>
      </c>
      <c r="H191">
        <v>-74.044247311000007</v>
      </c>
      <c r="I191">
        <v>3186</v>
      </c>
      <c r="J191" s="2" t="s">
        <v>27</v>
      </c>
      <c r="K191">
        <v>40.71958611647166</v>
      </c>
      <c r="L191">
        <v>-74.043117463588715</v>
      </c>
      <c r="M191">
        <v>24392</v>
      </c>
      <c r="N191" s="2" t="s">
        <v>17</v>
      </c>
      <c r="O191">
        <v>1968</v>
      </c>
      <c r="P191">
        <f t="shared" ca="1" si="5"/>
        <v>56</v>
      </c>
      <c r="Q191">
        <v>1</v>
      </c>
    </row>
    <row r="192" spans="1:17" x14ac:dyDescent="0.2">
      <c r="A192">
        <v>317</v>
      </c>
      <c r="B192">
        <f t="shared" si="4"/>
        <v>5</v>
      </c>
      <c r="C192" s="1">
        <v>42583.359849537039</v>
      </c>
      <c r="D192" s="1">
        <v>42583.363530092596</v>
      </c>
      <c r="E192">
        <v>3267</v>
      </c>
      <c r="F192" s="2" t="s">
        <v>34</v>
      </c>
      <c r="G192">
        <v>40.712418823756899</v>
      </c>
      <c r="H192">
        <v>-74.038525521755219</v>
      </c>
      <c r="I192">
        <v>3183</v>
      </c>
      <c r="J192" s="2" t="s">
        <v>40</v>
      </c>
      <c r="K192">
        <v>40.716246900000002</v>
      </c>
      <c r="L192">
        <v>-74.033458800000005</v>
      </c>
      <c r="M192">
        <v>24608</v>
      </c>
      <c r="N192" s="2" t="s">
        <v>17</v>
      </c>
      <c r="O192">
        <v>1977</v>
      </c>
      <c r="P192">
        <f t="shared" ca="1" si="5"/>
        <v>47</v>
      </c>
      <c r="Q192">
        <v>1</v>
      </c>
    </row>
    <row r="193" spans="1:17" x14ac:dyDescent="0.2">
      <c r="A193">
        <v>580</v>
      </c>
      <c r="B193">
        <f t="shared" si="4"/>
        <v>9</v>
      </c>
      <c r="C193" s="1">
        <v>42583.360069444447</v>
      </c>
      <c r="D193" s="1">
        <v>42583.366782407407</v>
      </c>
      <c r="E193">
        <v>3199</v>
      </c>
      <c r="F193" s="2" t="s">
        <v>56</v>
      </c>
      <c r="G193">
        <v>40.728744800000001</v>
      </c>
      <c r="H193">
        <v>-74.032108199999996</v>
      </c>
      <c r="I193">
        <v>3186</v>
      </c>
      <c r="J193" s="2" t="s">
        <v>27</v>
      </c>
      <c r="K193">
        <v>40.71958611647166</v>
      </c>
      <c r="L193">
        <v>-74.043117463588715</v>
      </c>
      <c r="M193">
        <v>24583</v>
      </c>
      <c r="N193" s="2" t="s">
        <v>17</v>
      </c>
      <c r="O193">
        <v>1976</v>
      </c>
      <c r="P193">
        <f t="shared" ca="1" si="5"/>
        <v>48</v>
      </c>
      <c r="Q193">
        <v>1</v>
      </c>
    </row>
    <row r="194" spans="1:17" x14ac:dyDescent="0.2">
      <c r="A194">
        <v>916</v>
      </c>
      <c r="B194">
        <f t="shared" ref="B194:B257" si="6">ROUNDDOWN((A194/60), 0)</f>
        <v>15</v>
      </c>
      <c r="C194" s="1">
        <v>42583.360648148147</v>
      </c>
      <c r="D194" s="1">
        <v>42583.371249999997</v>
      </c>
      <c r="E194">
        <v>3281</v>
      </c>
      <c r="F194" s="2" t="s">
        <v>53</v>
      </c>
      <c r="G194">
        <v>40.74590996631558</v>
      </c>
      <c r="H194">
        <v>-74.057271480560303</v>
      </c>
      <c r="I194">
        <v>3202</v>
      </c>
      <c r="J194" s="2" t="s">
        <v>48</v>
      </c>
      <c r="K194">
        <v>40.727223500000001</v>
      </c>
      <c r="L194">
        <v>-74.033758899999995</v>
      </c>
      <c r="M194">
        <v>24498</v>
      </c>
      <c r="N194" s="2" t="s">
        <v>17</v>
      </c>
      <c r="O194">
        <v>1980</v>
      </c>
      <c r="P194">
        <f t="shared" ref="P194:P257" ca="1" si="7">IF(ISNUMBER(O194), YEAR(TODAY()) - O194, "")</f>
        <v>44</v>
      </c>
      <c r="Q194">
        <v>1</v>
      </c>
    </row>
    <row r="195" spans="1:17" x14ac:dyDescent="0.2">
      <c r="A195">
        <v>223</v>
      </c>
      <c r="B195">
        <f t="shared" si="6"/>
        <v>3</v>
      </c>
      <c r="C195" s="1">
        <v>42583.361828703702</v>
      </c>
      <c r="D195" s="1">
        <v>42583.364421296297</v>
      </c>
      <c r="E195">
        <v>3187</v>
      </c>
      <c r="F195" s="2" t="s">
        <v>36</v>
      </c>
      <c r="G195">
        <v>40.721123599999999</v>
      </c>
      <c r="H195">
        <v>-74.038050949999999</v>
      </c>
      <c r="I195">
        <v>3186</v>
      </c>
      <c r="J195" s="2" t="s">
        <v>27</v>
      </c>
      <c r="K195">
        <v>40.71958611647166</v>
      </c>
      <c r="L195">
        <v>-74.043117463588715</v>
      </c>
      <c r="M195">
        <v>24467</v>
      </c>
      <c r="N195" s="2" t="s">
        <v>17</v>
      </c>
      <c r="O195">
        <v>1992</v>
      </c>
      <c r="P195">
        <f t="shared" ca="1" si="7"/>
        <v>32</v>
      </c>
      <c r="Q195">
        <v>2</v>
      </c>
    </row>
    <row r="196" spans="1:17" x14ac:dyDescent="0.2">
      <c r="A196">
        <v>81</v>
      </c>
      <c r="B196">
        <f t="shared" si="6"/>
        <v>1</v>
      </c>
      <c r="C196" s="1">
        <v>42583.362210648149</v>
      </c>
      <c r="D196" s="1">
        <v>42583.363159722219</v>
      </c>
      <c r="E196">
        <v>3273</v>
      </c>
      <c r="F196" s="2" t="s">
        <v>73</v>
      </c>
      <c r="G196">
        <v>40.721650724879986</v>
      </c>
      <c r="H196">
        <v>-74.042884111404419</v>
      </c>
      <c r="I196">
        <v>3186</v>
      </c>
      <c r="J196" s="2" t="s">
        <v>27</v>
      </c>
      <c r="K196">
        <v>40.71958611647166</v>
      </c>
      <c r="L196">
        <v>-74.043117463588715</v>
      </c>
      <c r="M196">
        <v>24673</v>
      </c>
      <c r="N196" s="2" t="s">
        <v>17</v>
      </c>
      <c r="O196">
        <v>1981</v>
      </c>
      <c r="P196">
        <f t="shared" ca="1" si="7"/>
        <v>43</v>
      </c>
      <c r="Q196">
        <v>1</v>
      </c>
    </row>
    <row r="197" spans="1:17" x14ac:dyDescent="0.2">
      <c r="A197">
        <v>566</v>
      </c>
      <c r="B197">
        <f t="shared" si="6"/>
        <v>9</v>
      </c>
      <c r="C197" s="1">
        <v>42583.362569444442</v>
      </c>
      <c r="D197" s="1">
        <v>42583.369120370371</v>
      </c>
      <c r="E197">
        <v>3192</v>
      </c>
      <c r="F197" s="2" t="s">
        <v>38</v>
      </c>
      <c r="G197">
        <v>40.711242300000002</v>
      </c>
      <c r="H197">
        <v>-74.055701299999996</v>
      </c>
      <c r="I197">
        <v>3186</v>
      </c>
      <c r="J197" s="2" t="s">
        <v>27</v>
      </c>
      <c r="K197">
        <v>40.71958611647166</v>
      </c>
      <c r="L197">
        <v>-74.043117463588715</v>
      </c>
      <c r="M197">
        <v>24573</v>
      </c>
      <c r="N197" s="2" t="s">
        <v>17</v>
      </c>
      <c r="O197">
        <v>1990</v>
      </c>
      <c r="P197">
        <f t="shared" ca="1" si="7"/>
        <v>34</v>
      </c>
      <c r="Q197">
        <v>1</v>
      </c>
    </row>
    <row r="198" spans="1:17" x14ac:dyDescent="0.2">
      <c r="A198">
        <v>490</v>
      </c>
      <c r="B198">
        <f t="shared" si="6"/>
        <v>8</v>
      </c>
      <c r="C198" s="1">
        <v>42583.36378472222</v>
      </c>
      <c r="D198" s="1">
        <v>42583.369467592594</v>
      </c>
      <c r="E198">
        <v>3186</v>
      </c>
      <c r="F198" s="2" t="s">
        <v>18</v>
      </c>
      <c r="G198">
        <v>40.71958611647166</v>
      </c>
      <c r="H198">
        <v>-74.043117463588715</v>
      </c>
      <c r="I198">
        <v>3276</v>
      </c>
      <c r="J198" s="2" t="s">
        <v>30</v>
      </c>
      <c r="K198">
        <v>40.714584035358932</v>
      </c>
      <c r="L198">
        <v>-74.042817056179047</v>
      </c>
      <c r="M198">
        <v>24471</v>
      </c>
      <c r="N198" s="2" t="s">
        <v>17</v>
      </c>
      <c r="O198">
        <v>1984</v>
      </c>
      <c r="P198">
        <f t="shared" ca="1" si="7"/>
        <v>40</v>
      </c>
      <c r="Q198">
        <v>2</v>
      </c>
    </row>
    <row r="199" spans="1:17" x14ac:dyDescent="0.2">
      <c r="A199">
        <v>159</v>
      </c>
      <c r="B199">
        <f t="shared" si="6"/>
        <v>2</v>
      </c>
      <c r="C199" s="1">
        <v>42583.36451388889</v>
      </c>
      <c r="D199" s="1">
        <v>42583.366354166668</v>
      </c>
      <c r="E199">
        <v>3278</v>
      </c>
      <c r="F199" s="2" t="s">
        <v>49</v>
      </c>
      <c r="G199">
        <v>40.725685483629007</v>
      </c>
      <c r="H199">
        <v>-74.048790335655212</v>
      </c>
      <c r="I199">
        <v>3270</v>
      </c>
      <c r="J199" s="2" t="s">
        <v>65</v>
      </c>
      <c r="K199">
        <v>40.725289107811321</v>
      </c>
      <c r="L199">
        <v>-74.045571684837341</v>
      </c>
      <c r="M199">
        <v>24446</v>
      </c>
      <c r="N199" s="2" t="s">
        <v>17</v>
      </c>
      <c r="O199">
        <v>1981</v>
      </c>
      <c r="P199">
        <f t="shared" ca="1" si="7"/>
        <v>43</v>
      </c>
      <c r="Q199">
        <v>1</v>
      </c>
    </row>
    <row r="200" spans="1:17" x14ac:dyDescent="0.2">
      <c r="A200">
        <v>1270</v>
      </c>
      <c r="B200">
        <f t="shared" si="6"/>
        <v>21</v>
      </c>
      <c r="C200" s="1">
        <v>42583.364629629628</v>
      </c>
      <c r="D200" s="1">
        <v>42583.379328703704</v>
      </c>
      <c r="E200">
        <v>3193</v>
      </c>
      <c r="F200" s="2" t="s">
        <v>42</v>
      </c>
      <c r="G200">
        <v>40.724605099886901</v>
      </c>
      <c r="H200">
        <v>-74.078405946493149</v>
      </c>
      <c r="I200">
        <v>3202</v>
      </c>
      <c r="J200" s="2" t="s">
        <v>48</v>
      </c>
      <c r="K200">
        <v>40.727223500000001</v>
      </c>
      <c r="L200">
        <v>-74.033758899999995</v>
      </c>
      <c r="M200">
        <v>24624</v>
      </c>
      <c r="N200" s="2" t="s">
        <v>17</v>
      </c>
      <c r="O200">
        <v>1985</v>
      </c>
      <c r="P200">
        <f t="shared" ca="1" si="7"/>
        <v>39</v>
      </c>
      <c r="Q200">
        <v>1</v>
      </c>
    </row>
    <row r="201" spans="1:17" x14ac:dyDescent="0.2">
      <c r="A201">
        <v>206</v>
      </c>
      <c r="B201">
        <f t="shared" si="6"/>
        <v>3</v>
      </c>
      <c r="C201" s="1">
        <v>42583.364791666667</v>
      </c>
      <c r="D201" s="1">
        <v>42583.3671875</v>
      </c>
      <c r="E201">
        <v>3213</v>
      </c>
      <c r="F201" s="2" t="s">
        <v>26</v>
      </c>
      <c r="G201">
        <v>40.718488919999999</v>
      </c>
      <c r="H201">
        <v>-74.047726624999996</v>
      </c>
      <c r="I201">
        <v>3186</v>
      </c>
      <c r="J201" s="2" t="s">
        <v>27</v>
      </c>
      <c r="K201">
        <v>40.71958611647166</v>
      </c>
      <c r="L201">
        <v>-74.043117463588715</v>
      </c>
      <c r="M201">
        <v>24495</v>
      </c>
      <c r="N201" s="2" t="s">
        <v>17</v>
      </c>
      <c r="O201">
        <v>1971</v>
      </c>
      <c r="P201">
        <f t="shared" ca="1" si="7"/>
        <v>53</v>
      </c>
      <c r="Q201">
        <v>1</v>
      </c>
    </row>
    <row r="202" spans="1:17" x14ac:dyDescent="0.2">
      <c r="A202">
        <v>235</v>
      </c>
      <c r="B202">
        <f t="shared" si="6"/>
        <v>3</v>
      </c>
      <c r="C202" s="1">
        <v>42583.365034722221</v>
      </c>
      <c r="D202" s="1">
        <v>42583.367754629631</v>
      </c>
      <c r="E202">
        <v>3267</v>
      </c>
      <c r="F202" s="2" t="s">
        <v>34</v>
      </c>
      <c r="G202">
        <v>40.712418823756899</v>
      </c>
      <c r="H202">
        <v>-74.038525521755219</v>
      </c>
      <c r="I202">
        <v>3183</v>
      </c>
      <c r="J202" s="2" t="s">
        <v>40</v>
      </c>
      <c r="K202">
        <v>40.716246900000002</v>
      </c>
      <c r="L202">
        <v>-74.033458800000005</v>
      </c>
      <c r="M202">
        <v>24723</v>
      </c>
      <c r="N202" s="2" t="s">
        <v>17</v>
      </c>
      <c r="O202">
        <v>1973</v>
      </c>
      <c r="P202">
        <f t="shared" ca="1" si="7"/>
        <v>51</v>
      </c>
      <c r="Q202">
        <v>1</v>
      </c>
    </row>
    <row r="203" spans="1:17" x14ac:dyDescent="0.2">
      <c r="A203">
        <v>852</v>
      </c>
      <c r="B203">
        <f t="shared" si="6"/>
        <v>14</v>
      </c>
      <c r="C203" s="1">
        <v>42583.365682870368</v>
      </c>
      <c r="D203" s="1">
        <v>42583.375555555554</v>
      </c>
      <c r="E203">
        <v>3203</v>
      </c>
      <c r="F203" s="2" t="s">
        <v>46</v>
      </c>
      <c r="G203">
        <v>40.727595966000003</v>
      </c>
      <c r="H203">
        <v>-74.044247311000007</v>
      </c>
      <c r="I203">
        <v>3185</v>
      </c>
      <c r="J203" s="2" t="s">
        <v>45</v>
      </c>
      <c r="K203">
        <v>40.717732499999997</v>
      </c>
      <c r="L203">
        <v>-74.043845000000005</v>
      </c>
      <c r="M203">
        <v>24613</v>
      </c>
      <c r="N203" s="2" t="s">
        <v>17</v>
      </c>
      <c r="O203">
        <v>1974</v>
      </c>
      <c r="P203">
        <f t="shared" ca="1" si="7"/>
        <v>50</v>
      </c>
      <c r="Q203">
        <v>1</v>
      </c>
    </row>
    <row r="204" spans="1:17" x14ac:dyDescent="0.2">
      <c r="A204">
        <v>879</v>
      </c>
      <c r="B204">
        <f t="shared" si="6"/>
        <v>14</v>
      </c>
      <c r="C204" s="1">
        <v>42583.366782407407</v>
      </c>
      <c r="D204" s="1">
        <v>42583.376956018517</v>
      </c>
      <c r="E204">
        <v>3210</v>
      </c>
      <c r="F204" s="2" t="s">
        <v>52</v>
      </c>
      <c r="G204">
        <v>40.742677141000001</v>
      </c>
      <c r="H204">
        <v>-74.051788633000001</v>
      </c>
      <c r="I204">
        <v>3183</v>
      </c>
      <c r="J204" s="2" t="s">
        <v>40</v>
      </c>
      <c r="K204">
        <v>40.716246900000002</v>
      </c>
      <c r="L204">
        <v>-74.033458800000005</v>
      </c>
      <c r="M204">
        <v>24544</v>
      </c>
      <c r="N204" s="2" t="s">
        <v>17</v>
      </c>
      <c r="O204">
        <v>1987</v>
      </c>
      <c r="P204">
        <f t="shared" ca="1" si="7"/>
        <v>37</v>
      </c>
      <c r="Q204">
        <v>1</v>
      </c>
    </row>
    <row r="205" spans="1:17" x14ac:dyDescent="0.2">
      <c r="A205">
        <v>674</v>
      </c>
      <c r="B205">
        <f t="shared" si="6"/>
        <v>11</v>
      </c>
      <c r="C205" s="1">
        <v>42583.366944444446</v>
      </c>
      <c r="D205" s="1">
        <v>42583.374756944446</v>
      </c>
      <c r="E205">
        <v>3270</v>
      </c>
      <c r="F205" s="2" t="s">
        <v>15</v>
      </c>
      <c r="G205">
        <v>40.725289107811321</v>
      </c>
      <c r="H205">
        <v>-74.045571684837341</v>
      </c>
      <c r="I205">
        <v>3184</v>
      </c>
      <c r="J205" s="2" t="s">
        <v>35</v>
      </c>
      <c r="K205">
        <v>40.7141454</v>
      </c>
      <c r="L205">
        <v>-74.033551900000006</v>
      </c>
      <c r="M205">
        <v>24574</v>
      </c>
      <c r="N205" s="2" t="s">
        <v>17</v>
      </c>
      <c r="O205">
        <v>1962</v>
      </c>
      <c r="P205">
        <f t="shared" ca="1" si="7"/>
        <v>62</v>
      </c>
      <c r="Q205">
        <v>2</v>
      </c>
    </row>
    <row r="206" spans="1:17" x14ac:dyDescent="0.2">
      <c r="A206">
        <v>421</v>
      </c>
      <c r="B206">
        <f t="shared" si="6"/>
        <v>7</v>
      </c>
      <c r="C206" s="1">
        <v>42583.3671412037</v>
      </c>
      <c r="D206" s="1">
        <v>42583.372025462966</v>
      </c>
      <c r="E206">
        <v>3272</v>
      </c>
      <c r="F206" s="2" t="s">
        <v>50</v>
      </c>
      <c r="G206">
        <v>40.723331586464361</v>
      </c>
      <c r="H206">
        <v>-74.045952558517442</v>
      </c>
      <c r="I206">
        <v>3184</v>
      </c>
      <c r="J206" s="2" t="s">
        <v>35</v>
      </c>
      <c r="K206">
        <v>40.7141454</v>
      </c>
      <c r="L206">
        <v>-74.033551900000006</v>
      </c>
      <c r="M206">
        <v>24549</v>
      </c>
      <c r="N206" s="2" t="s">
        <v>17</v>
      </c>
      <c r="O206">
        <v>1989</v>
      </c>
      <c r="P206">
        <f t="shared" ca="1" si="7"/>
        <v>35</v>
      </c>
      <c r="Q206">
        <v>1</v>
      </c>
    </row>
    <row r="207" spans="1:17" x14ac:dyDescent="0.2">
      <c r="A207">
        <v>1011</v>
      </c>
      <c r="B207">
        <f t="shared" si="6"/>
        <v>16</v>
      </c>
      <c r="C207" s="1">
        <v>42583.367245370369</v>
      </c>
      <c r="D207" s="1">
        <v>42583.378946759258</v>
      </c>
      <c r="E207">
        <v>3220</v>
      </c>
      <c r="F207" s="2" t="s">
        <v>78</v>
      </c>
      <c r="G207">
        <v>40.734961020009514</v>
      </c>
      <c r="H207">
        <v>-74.059503078460693</v>
      </c>
      <c r="I207">
        <v>3183</v>
      </c>
      <c r="J207" s="2" t="s">
        <v>40</v>
      </c>
      <c r="K207">
        <v>40.716246900000002</v>
      </c>
      <c r="L207">
        <v>-74.033458800000005</v>
      </c>
      <c r="M207">
        <v>24555</v>
      </c>
      <c r="N207" s="2" t="s">
        <v>17</v>
      </c>
      <c r="O207">
        <v>1981</v>
      </c>
      <c r="P207">
        <f t="shared" ca="1" si="7"/>
        <v>43</v>
      </c>
      <c r="Q207">
        <v>1</v>
      </c>
    </row>
    <row r="208" spans="1:17" x14ac:dyDescent="0.2">
      <c r="A208">
        <v>1005</v>
      </c>
      <c r="B208">
        <f t="shared" si="6"/>
        <v>16</v>
      </c>
      <c r="C208" s="1">
        <v>42583.367303240739</v>
      </c>
      <c r="D208" s="1">
        <v>42583.378935185188</v>
      </c>
      <c r="E208">
        <v>3210</v>
      </c>
      <c r="F208" s="2" t="s">
        <v>52</v>
      </c>
      <c r="G208">
        <v>40.742677141000001</v>
      </c>
      <c r="H208">
        <v>-74.051788633000001</v>
      </c>
      <c r="I208">
        <v>3199</v>
      </c>
      <c r="J208" s="2" t="s">
        <v>72</v>
      </c>
      <c r="K208">
        <v>40.728744800000001</v>
      </c>
      <c r="L208">
        <v>-74.032108199999996</v>
      </c>
      <c r="M208">
        <v>24704</v>
      </c>
      <c r="N208" s="2" t="s">
        <v>17</v>
      </c>
      <c r="O208">
        <v>1980</v>
      </c>
      <c r="P208">
        <f t="shared" ca="1" si="7"/>
        <v>44</v>
      </c>
      <c r="Q208">
        <v>1</v>
      </c>
    </row>
    <row r="209" spans="1:17" x14ac:dyDescent="0.2">
      <c r="A209">
        <v>364</v>
      </c>
      <c r="B209">
        <f t="shared" si="6"/>
        <v>6</v>
      </c>
      <c r="C209" s="1">
        <v>42583.367407407408</v>
      </c>
      <c r="D209" s="1">
        <v>42583.371620370373</v>
      </c>
      <c r="E209">
        <v>3278</v>
      </c>
      <c r="F209" s="2" t="s">
        <v>49</v>
      </c>
      <c r="G209">
        <v>40.725685483629007</v>
      </c>
      <c r="H209">
        <v>-74.048790335655212</v>
      </c>
      <c r="I209">
        <v>3206</v>
      </c>
      <c r="J209" s="2" t="s">
        <v>19</v>
      </c>
      <c r="K209">
        <v>40.7311689</v>
      </c>
      <c r="L209">
        <v>-74.057573599999998</v>
      </c>
      <c r="M209">
        <v>24701</v>
      </c>
      <c r="N209" s="2" t="s">
        <v>17</v>
      </c>
      <c r="O209">
        <v>1960</v>
      </c>
      <c r="P209">
        <f t="shared" ca="1" si="7"/>
        <v>64</v>
      </c>
      <c r="Q209">
        <v>1</v>
      </c>
    </row>
    <row r="210" spans="1:17" x14ac:dyDescent="0.2">
      <c r="A210">
        <v>389</v>
      </c>
      <c r="B210">
        <f t="shared" si="6"/>
        <v>6</v>
      </c>
      <c r="C210" s="1">
        <v>42583.368125000001</v>
      </c>
      <c r="D210" s="1">
        <v>42583.372627314813</v>
      </c>
      <c r="E210">
        <v>3278</v>
      </c>
      <c r="F210" s="2" t="s">
        <v>49</v>
      </c>
      <c r="G210">
        <v>40.725685483629007</v>
      </c>
      <c r="H210">
        <v>-74.048790335655212</v>
      </c>
      <c r="I210">
        <v>3186</v>
      </c>
      <c r="J210" s="2" t="s">
        <v>27</v>
      </c>
      <c r="K210">
        <v>40.71958611647166</v>
      </c>
      <c r="L210">
        <v>-74.043117463588715</v>
      </c>
      <c r="M210">
        <v>24678</v>
      </c>
      <c r="N210" s="2" t="s">
        <v>17</v>
      </c>
      <c r="O210">
        <v>1977</v>
      </c>
      <c r="P210">
        <f t="shared" ca="1" si="7"/>
        <v>47</v>
      </c>
      <c r="Q210">
        <v>1</v>
      </c>
    </row>
    <row r="211" spans="1:17" x14ac:dyDescent="0.2">
      <c r="A211">
        <v>716</v>
      </c>
      <c r="B211">
        <f t="shared" si="6"/>
        <v>11</v>
      </c>
      <c r="C211" s="1">
        <v>42583.368344907409</v>
      </c>
      <c r="D211" s="1">
        <v>42583.376643518517</v>
      </c>
      <c r="E211">
        <v>3183</v>
      </c>
      <c r="F211" s="2" t="s">
        <v>20</v>
      </c>
      <c r="G211">
        <v>40.716246900000002</v>
      </c>
      <c r="H211">
        <v>-74.033458800000005</v>
      </c>
      <c r="I211">
        <v>3199</v>
      </c>
      <c r="J211" s="2" t="s">
        <v>72</v>
      </c>
      <c r="K211">
        <v>40.728744800000001</v>
      </c>
      <c r="L211">
        <v>-74.032108199999996</v>
      </c>
      <c r="M211">
        <v>24723</v>
      </c>
      <c r="N211" s="2" t="s">
        <v>17</v>
      </c>
      <c r="O211">
        <v>1988</v>
      </c>
      <c r="P211">
        <f t="shared" ca="1" si="7"/>
        <v>36</v>
      </c>
      <c r="Q211">
        <v>1</v>
      </c>
    </row>
    <row r="212" spans="1:17" x14ac:dyDescent="0.2">
      <c r="A212">
        <v>1257</v>
      </c>
      <c r="B212">
        <f t="shared" si="6"/>
        <v>20</v>
      </c>
      <c r="C212" s="1">
        <v>42583.368819444448</v>
      </c>
      <c r="D212" s="1">
        <v>42583.383368055554</v>
      </c>
      <c r="E212">
        <v>3191</v>
      </c>
      <c r="F212" s="2" t="s">
        <v>81</v>
      </c>
      <c r="G212">
        <v>40.7182113</v>
      </c>
      <c r="H212">
        <v>-74.083639399999996</v>
      </c>
      <c r="I212">
        <v>3185</v>
      </c>
      <c r="J212" s="2" t="s">
        <v>45</v>
      </c>
      <c r="K212">
        <v>40.717732499999997</v>
      </c>
      <c r="L212">
        <v>-74.043845000000005</v>
      </c>
      <c r="M212">
        <v>24638</v>
      </c>
      <c r="N212" s="2" t="s">
        <v>17</v>
      </c>
      <c r="O212">
        <v>1977</v>
      </c>
      <c r="P212">
        <f t="shared" ca="1" si="7"/>
        <v>47</v>
      </c>
      <c r="Q212">
        <v>1</v>
      </c>
    </row>
    <row r="213" spans="1:17" x14ac:dyDescent="0.2">
      <c r="A213">
        <v>852</v>
      </c>
      <c r="B213">
        <f t="shared" si="6"/>
        <v>14</v>
      </c>
      <c r="C213" s="1">
        <v>42583.368900462963</v>
      </c>
      <c r="D213" s="1">
        <v>42583.37877314815</v>
      </c>
      <c r="E213">
        <v>3212</v>
      </c>
      <c r="F213" s="2" t="s">
        <v>31</v>
      </c>
      <c r="G213">
        <v>40.734785817999999</v>
      </c>
      <c r="H213">
        <v>-74.050443635999997</v>
      </c>
      <c r="I213">
        <v>3183</v>
      </c>
      <c r="J213" s="2" t="s">
        <v>40</v>
      </c>
      <c r="K213">
        <v>40.716246900000002</v>
      </c>
      <c r="L213">
        <v>-74.033458800000005</v>
      </c>
      <c r="M213">
        <v>24388</v>
      </c>
      <c r="N213" s="2" t="s">
        <v>17</v>
      </c>
      <c r="O213">
        <v>1985</v>
      </c>
      <c r="P213">
        <f t="shared" ca="1" si="7"/>
        <v>39</v>
      </c>
      <c r="Q213">
        <v>1</v>
      </c>
    </row>
    <row r="214" spans="1:17" x14ac:dyDescent="0.2">
      <c r="A214">
        <v>508</v>
      </c>
      <c r="B214">
        <f t="shared" si="6"/>
        <v>8</v>
      </c>
      <c r="C214" s="1">
        <v>42583.369131944448</v>
      </c>
      <c r="D214" s="1">
        <v>42583.375023148146</v>
      </c>
      <c r="E214">
        <v>3186</v>
      </c>
      <c r="F214" s="2" t="s">
        <v>18</v>
      </c>
      <c r="G214">
        <v>40.71958611647166</v>
      </c>
      <c r="H214">
        <v>-74.043117463588715</v>
      </c>
      <c r="I214">
        <v>3199</v>
      </c>
      <c r="J214" s="2" t="s">
        <v>72</v>
      </c>
      <c r="K214">
        <v>40.728744800000001</v>
      </c>
      <c r="L214">
        <v>-74.032108199999996</v>
      </c>
      <c r="M214">
        <v>24562</v>
      </c>
      <c r="N214" s="2" t="s">
        <v>17</v>
      </c>
      <c r="O214">
        <v>1987</v>
      </c>
      <c r="P214">
        <f t="shared" ca="1" si="7"/>
        <v>37</v>
      </c>
      <c r="Q214">
        <v>2</v>
      </c>
    </row>
    <row r="215" spans="1:17" x14ac:dyDescent="0.2">
      <c r="A215">
        <v>211</v>
      </c>
      <c r="B215">
        <f t="shared" si="6"/>
        <v>3</v>
      </c>
      <c r="C215" s="1">
        <v>42583.369467592594</v>
      </c>
      <c r="D215" s="1">
        <v>42583.37190972222</v>
      </c>
      <c r="E215">
        <v>3185</v>
      </c>
      <c r="F215" s="2" t="s">
        <v>58</v>
      </c>
      <c r="G215">
        <v>40.717732499999997</v>
      </c>
      <c r="H215">
        <v>-74.043845000000005</v>
      </c>
      <c r="I215">
        <v>3205</v>
      </c>
      <c r="J215" s="2" t="s">
        <v>80</v>
      </c>
      <c r="K215">
        <v>40.716539780991937</v>
      </c>
      <c r="L215">
        <v>-74.049637913703904</v>
      </c>
      <c r="M215">
        <v>24405</v>
      </c>
      <c r="N215" s="2" t="s">
        <v>17</v>
      </c>
      <c r="O215">
        <v>1981</v>
      </c>
      <c r="P215">
        <f t="shared" ca="1" si="7"/>
        <v>43</v>
      </c>
      <c r="Q215">
        <v>1</v>
      </c>
    </row>
    <row r="216" spans="1:17" x14ac:dyDescent="0.2">
      <c r="A216">
        <v>187</v>
      </c>
      <c r="B216">
        <f t="shared" si="6"/>
        <v>3</v>
      </c>
      <c r="C216" s="1">
        <v>42583.36996527778</v>
      </c>
      <c r="D216" s="1">
        <v>42583.372129629628</v>
      </c>
      <c r="E216">
        <v>3214</v>
      </c>
      <c r="F216" s="2" t="s">
        <v>54</v>
      </c>
      <c r="G216">
        <v>40.712774199999998</v>
      </c>
      <c r="H216">
        <v>-74.0364857</v>
      </c>
      <c r="I216">
        <v>3183</v>
      </c>
      <c r="J216" s="2" t="s">
        <v>40</v>
      </c>
      <c r="K216">
        <v>40.716246900000002</v>
      </c>
      <c r="L216">
        <v>-74.033458800000005</v>
      </c>
      <c r="M216">
        <v>24418</v>
      </c>
      <c r="N216" s="2" t="s">
        <v>17</v>
      </c>
      <c r="O216">
        <v>1980</v>
      </c>
      <c r="P216">
        <f t="shared" ca="1" si="7"/>
        <v>44</v>
      </c>
      <c r="Q216">
        <v>1</v>
      </c>
    </row>
    <row r="217" spans="1:17" x14ac:dyDescent="0.2">
      <c r="A217">
        <v>262</v>
      </c>
      <c r="B217">
        <f t="shared" si="6"/>
        <v>4</v>
      </c>
      <c r="C217" s="1">
        <v>42583.370127314818</v>
      </c>
      <c r="D217" s="1">
        <v>42583.373171296298</v>
      </c>
      <c r="E217">
        <v>3267</v>
      </c>
      <c r="F217" s="2" t="s">
        <v>34</v>
      </c>
      <c r="G217">
        <v>40.712418823756899</v>
      </c>
      <c r="H217">
        <v>-74.038525521755219</v>
      </c>
      <c r="I217">
        <v>3183</v>
      </c>
      <c r="J217" s="2" t="s">
        <v>40</v>
      </c>
      <c r="K217">
        <v>40.716246900000002</v>
      </c>
      <c r="L217">
        <v>-74.033458800000005</v>
      </c>
      <c r="M217">
        <v>24558</v>
      </c>
      <c r="N217" s="2" t="s">
        <v>17</v>
      </c>
      <c r="O217">
        <v>1981</v>
      </c>
      <c r="P217">
        <f t="shared" ca="1" si="7"/>
        <v>43</v>
      </c>
      <c r="Q217">
        <v>0</v>
      </c>
    </row>
    <row r="218" spans="1:17" x14ac:dyDescent="0.2">
      <c r="A218">
        <v>158</v>
      </c>
      <c r="B218">
        <f t="shared" si="6"/>
        <v>2</v>
      </c>
      <c r="C218" s="1">
        <v>42583.370729166665</v>
      </c>
      <c r="D218" s="1">
        <v>42583.372569444444</v>
      </c>
      <c r="E218">
        <v>3213</v>
      </c>
      <c r="F218" s="2" t="s">
        <v>26</v>
      </c>
      <c r="G218">
        <v>40.718488919999999</v>
      </c>
      <c r="H218">
        <v>-74.047726624999996</v>
      </c>
      <c r="I218">
        <v>3186</v>
      </c>
      <c r="J218" s="2" t="s">
        <v>27</v>
      </c>
      <c r="K218">
        <v>40.71958611647166</v>
      </c>
      <c r="L218">
        <v>-74.043117463588715</v>
      </c>
      <c r="M218">
        <v>24660</v>
      </c>
      <c r="N218" s="2" t="s">
        <v>17</v>
      </c>
      <c r="O218">
        <v>1988</v>
      </c>
      <c r="P218">
        <f t="shared" ca="1" si="7"/>
        <v>36</v>
      </c>
      <c r="Q218">
        <v>1</v>
      </c>
    </row>
    <row r="219" spans="1:17" x14ac:dyDescent="0.2">
      <c r="A219">
        <v>261</v>
      </c>
      <c r="B219">
        <f t="shared" si="6"/>
        <v>4</v>
      </c>
      <c r="C219" s="1">
        <v>42583.370787037034</v>
      </c>
      <c r="D219" s="1">
        <v>42583.373807870368</v>
      </c>
      <c r="E219">
        <v>3185</v>
      </c>
      <c r="F219" s="2" t="s">
        <v>58</v>
      </c>
      <c r="G219">
        <v>40.717732499999997</v>
      </c>
      <c r="H219">
        <v>-74.043845000000005</v>
      </c>
      <c r="I219">
        <v>3184</v>
      </c>
      <c r="J219" s="2" t="s">
        <v>35</v>
      </c>
      <c r="K219">
        <v>40.7141454</v>
      </c>
      <c r="L219">
        <v>-74.033551900000006</v>
      </c>
      <c r="M219">
        <v>24617</v>
      </c>
      <c r="N219" s="2" t="s">
        <v>17</v>
      </c>
      <c r="O219">
        <v>1984</v>
      </c>
      <c r="P219">
        <f t="shared" ca="1" si="7"/>
        <v>40</v>
      </c>
      <c r="Q219">
        <v>1</v>
      </c>
    </row>
    <row r="220" spans="1:17" x14ac:dyDescent="0.2">
      <c r="A220">
        <v>914</v>
      </c>
      <c r="B220">
        <f t="shared" si="6"/>
        <v>15</v>
      </c>
      <c r="C220" s="1">
        <v>42583.370798611111</v>
      </c>
      <c r="D220" s="1">
        <v>42583.381377314814</v>
      </c>
      <c r="E220">
        <v>3199</v>
      </c>
      <c r="F220" s="2" t="s">
        <v>56</v>
      </c>
      <c r="G220">
        <v>40.728744800000001</v>
      </c>
      <c r="H220">
        <v>-74.032108199999996</v>
      </c>
      <c r="I220">
        <v>3214</v>
      </c>
      <c r="J220" s="2" t="s">
        <v>70</v>
      </c>
      <c r="K220">
        <v>40.712774199999998</v>
      </c>
      <c r="L220">
        <v>-74.0364857</v>
      </c>
      <c r="M220">
        <v>24394</v>
      </c>
      <c r="N220" s="2" t="s">
        <v>17</v>
      </c>
      <c r="O220">
        <v>1986</v>
      </c>
      <c r="P220">
        <f t="shared" ca="1" si="7"/>
        <v>38</v>
      </c>
      <c r="Q220">
        <v>2</v>
      </c>
    </row>
    <row r="221" spans="1:17" x14ac:dyDescent="0.2">
      <c r="A221">
        <v>200</v>
      </c>
      <c r="B221">
        <f t="shared" si="6"/>
        <v>3</v>
      </c>
      <c r="C221" s="1">
        <v>42583.370983796296</v>
      </c>
      <c r="D221" s="1">
        <v>42583.373310185183</v>
      </c>
      <c r="E221">
        <v>3273</v>
      </c>
      <c r="F221" s="2" t="s">
        <v>73</v>
      </c>
      <c r="G221">
        <v>40.721650724879986</v>
      </c>
      <c r="H221">
        <v>-74.042884111404419</v>
      </c>
      <c r="I221">
        <v>3203</v>
      </c>
      <c r="J221" s="2" t="s">
        <v>37</v>
      </c>
      <c r="K221">
        <v>40.727595966000003</v>
      </c>
      <c r="L221">
        <v>-74.044247311000007</v>
      </c>
      <c r="M221">
        <v>24538</v>
      </c>
      <c r="N221" s="2" t="s">
        <v>17</v>
      </c>
      <c r="O221">
        <v>1986</v>
      </c>
      <c r="P221">
        <f t="shared" ca="1" si="7"/>
        <v>38</v>
      </c>
      <c r="Q221">
        <v>2</v>
      </c>
    </row>
    <row r="222" spans="1:17" x14ac:dyDescent="0.2">
      <c r="A222">
        <v>164</v>
      </c>
      <c r="B222">
        <f t="shared" si="6"/>
        <v>2</v>
      </c>
      <c r="C222" s="1">
        <v>42583.371076388888</v>
      </c>
      <c r="D222" s="1">
        <v>42583.372974537036</v>
      </c>
      <c r="E222">
        <v>3214</v>
      </c>
      <c r="F222" s="2" t="s">
        <v>54</v>
      </c>
      <c r="G222">
        <v>40.712774199999998</v>
      </c>
      <c r="H222">
        <v>-74.0364857</v>
      </c>
      <c r="I222">
        <v>3183</v>
      </c>
      <c r="J222" s="2" t="s">
        <v>40</v>
      </c>
      <c r="K222">
        <v>40.716246900000002</v>
      </c>
      <c r="L222">
        <v>-74.033458800000005</v>
      </c>
      <c r="M222">
        <v>24409</v>
      </c>
      <c r="N222" s="2" t="s">
        <v>17</v>
      </c>
      <c r="O222">
        <v>1981</v>
      </c>
      <c r="P222">
        <f t="shared" ca="1" si="7"/>
        <v>43</v>
      </c>
      <c r="Q222">
        <v>1</v>
      </c>
    </row>
    <row r="223" spans="1:17" x14ac:dyDescent="0.2">
      <c r="A223">
        <v>358</v>
      </c>
      <c r="B223">
        <f t="shared" si="6"/>
        <v>5</v>
      </c>
      <c r="C223" s="1">
        <v>42583.371608796297</v>
      </c>
      <c r="D223" s="1">
        <v>42583.375763888886</v>
      </c>
      <c r="E223">
        <v>3203</v>
      </c>
      <c r="F223" s="2" t="s">
        <v>46</v>
      </c>
      <c r="G223">
        <v>40.727595966000003</v>
      </c>
      <c r="H223">
        <v>-74.044247311000007</v>
      </c>
      <c r="I223">
        <v>3186</v>
      </c>
      <c r="J223" s="2" t="s">
        <v>27</v>
      </c>
      <c r="K223">
        <v>40.71958611647166</v>
      </c>
      <c r="L223">
        <v>-74.043117463588715</v>
      </c>
      <c r="M223">
        <v>24695</v>
      </c>
      <c r="N223" s="2" t="s">
        <v>17</v>
      </c>
      <c r="O223">
        <v>1986</v>
      </c>
      <c r="P223">
        <f t="shared" ca="1" si="7"/>
        <v>38</v>
      </c>
      <c r="Q223">
        <v>1</v>
      </c>
    </row>
    <row r="224" spans="1:17" x14ac:dyDescent="0.2">
      <c r="A224">
        <v>500</v>
      </c>
      <c r="B224">
        <f t="shared" si="6"/>
        <v>8</v>
      </c>
      <c r="C224" s="1">
        <v>42583.371828703705</v>
      </c>
      <c r="D224" s="1">
        <v>42583.377627314818</v>
      </c>
      <c r="E224">
        <v>3199</v>
      </c>
      <c r="F224" s="2" t="s">
        <v>56</v>
      </c>
      <c r="G224">
        <v>40.728744800000001</v>
      </c>
      <c r="H224">
        <v>-74.032108199999996</v>
      </c>
      <c r="I224">
        <v>3183</v>
      </c>
      <c r="J224" s="2" t="s">
        <v>40</v>
      </c>
      <c r="K224">
        <v>40.716246900000002</v>
      </c>
      <c r="L224">
        <v>-74.033458800000005</v>
      </c>
      <c r="M224">
        <v>24391</v>
      </c>
      <c r="N224" s="2" t="s">
        <v>17</v>
      </c>
      <c r="O224">
        <v>1972</v>
      </c>
      <c r="P224">
        <f t="shared" ca="1" si="7"/>
        <v>52</v>
      </c>
      <c r="Q224">
        <v>2</v>
      </c>
    </row>
    <row r="225" spans="1:17" x14ac:dyDescent="0.2">
      <c r="A225">
        <v>547</v>
      </c>
      <c r="B225">
        <f t="shared" si="6"/>
        <v>9</v>
      </c>
      <c r="C225" s="1">
        <v>42583.372395833336</v>
      </c>
      <c r="D225" s="1">
        <v>42583.378738425927</v>
      </c>
      <c r="E225">
        <v>3202</v>
      </c>
      <c r="F225" s="2" t="s">
        <v>79</v>
      </c>
      <c r="G225">
        <v>40.727223500000001</v>
      </c>
      <c r="H225">
        <v>-74.033758899999995</v>
      </c>
      <c r="I225">
        <v>3183</v>
      </c>
      <c r="J225" s="2" t="s">
        <v>40</v>
      </c>
      <c r="K225">
        <v>40.716246900000002</v>
      </c>
      <c r="L225">
        <v>-74.033458800000005</v>
      </c>
      <c r="M225">
        <v>24484</v>
      </c>
      <c r="N225" s="2" t="s">
        <v>17</v>
      </c>
      <c r="P225" t="str">
        <f t="shared" ca="1" si="7"/>
        <v/>
      </c>
      <c r="Q225">
        <v>0</v>
      </c>
    </row>
    <row r="226" spans="1:17" x14ac:dyDescent="0.2">
      <c r="A226">
        <v>1235</v>
      </c>
      <c r="B226">
        <f t="shared" si="6"/>
        <v>20</v>
      </c>
      <c r="C226" s="1">
        <v>42583.372743055559</v>
      </c>
      <c r="D226" s="1">
        <v>42583.387048611112</v>
      </c>
      <c r="E226">
        <v>3220</v>
      </c>
      <c r="F226" s="2" t="s">
        <v>78</v>
      </c>
      <c r="G226">
        <v>40.734961020009514</v>
      </c>
      <c r="H226">
        <v>-74.059503078460693</v>
      </c>
      <c r="I226">
        <v>3184</v>
      </c>
      <c r="J226" s="2" t="s">
        <v>35</v>
      </c>
      <c r="K226">
        <v>40.7141454</v>
      </c>
      <c r="L226">
        <v>-74.033551900000006</v>
      </c>
      <c r="M226">
        <v>24389</v>
      </c>
      <c r="N226" s="2" t="s">
        <v>17</v>
      </c>
      <c r="O226">
        <v>1984</v>
      </c>
      <c r="P226">
        <f t="shared" ca="1" si="7"/>
        <v>40</v>
      </c>
      <c r="Q226">
        <v>1</v>
      </c>
    </row>
    <row r="227" spans="1:17" x14ac:dyDescent="0.2">
      <c r="A227">
        <v>207</v>
      </c>
      <c r="B227">
        <f t="shared" si="6"/>
        <v>3</v>
      </c>
      <c r="C227" s="1">
        <v>42583.373055555552</v>
      </c>
      <c r="D227" s="1">
        <v>42583.375462962962</v>
      </c>
      <c r="E227">
        <v>3214</v>
      </c>
      <c r="F227" s="2" t="s">
        <v>54</v>
      </c>
      <c r="G227">
        <v>40.712774199999998</v>
      </c>
      <c r="H227">
        <v>-74.0364857</v>
      </c>
      <c r="I227">
        <v>3183</v>
      </c>
      <c r="J227" s="2" t="s">
        <v>40</v>
      </c>
      <c r="K227">
        <v>40.716246900000002</v>
      </c>
      <c r="L227">
        <v>-74.033458800000005</v>
      </c>
      <c r="M227">
        <v>24702</v>
      </c>
      <c r="N227" s="2" t="s">
        <v>17</v>
      </c>
      <c r="O227">
        <v>1979</v>
      </c>
      <c r="P227">
        <f t="shared" ca="1" si="7"/>
        <v>45</v>
      </c>
      <c r="Q227">
        <v>1</v>
      </c>
    </row>
    <row r="228" spans="1:17" x14ac:dyDescent="0.2">
      <c r="A228">
        <v>414</v>
      </c>
      <c r="B228">
        <f t="shared" si="6"/>
        <v>6</v>
      </c>
      <c r="C228" s="1">
        <v>42583.373171296298</v>
      </c>
      <c r="D228" s="1">
        <v>42583.377962962964</v>
      </c>
      <c r="E228">
        <v>3213</v>
      </c>
      <c r="F228" s="2" t="s">
        <v>26</v>
      </c>
      <c r="G228">
        <v>40.718488919999999</v>
      </c>
      <c r="H228">
        <v>-74.047726624999996</v>
      </c>
      <c r="I228">
        <v>3183</v>
      </c>
      <c r="J228" s="2" t="s">
        <v>40</v>
      </c>
      <c r="K228">
        <v>40.716246900000002</v>
      </c>
      <c r="L228">
        <v>-74.033458800000005</v>
      </c>
      <c r="M228">
        <v>24563</v>
      </c>
      <c r="N228" s="2" t="s">
        <v>17</v>
      </c>
      <c r="O228">
        <v>1970</v>
      </c>
      <c r="P228">
        <f t="shared" ca="1" si="7"/>
        <v>54</v>
      </c>
      <c r="Q228">
        <v>1</v>
      </c>
    </row>
    <row r="229" spans="1:17" x14ac:dyDescent="0.2">
      <c r="A229">
        <v>234</v>
      </c>
      <c r="B229">
        <f t="shared" si="6"/>
        <v>3</v>
      </c>
      <c r="C229" s="1">
        <v>42583.373414351852</v>
      </c>
      <c r="D229" s="1">
        <v>42583.376134259262</v>
      </c>
      <c r="E229">
        <v>3185</v>
      </c>
      <c r="F229" s="2" t="s">
        <v>58</v>
      </c>
      <c r="G229">
        <v>40.717732499999997</v>
      </c>
      <c r="H229">
        <v>-74.043845000000005</v>
      </c>
      <c r="I229">
        <v>3183</v>
      </c>
      <c r="J229" s="2" t="s">
        <v>40</v>
      </c>
      <c r="K229">
        <v>40.716246900000002</v>
      </c>
      <c r="L229">
        <v>-74.033458800000005</v>
      </c>
      <c r="M229">
        <v>24401</v>
      </c>
      <c r="N229" s="2" t="s">
        <v>17</v>
      </c>
      <c r="O229">
        <v>1986</v>
      </c>
      <c r="P229">
        <f t="shared" ca="1" si="7"/>
        <v>38</v>
      </c>
      <c r="Q229">
        <v>1</v>
      </c>
    </row>
    <row r="230" spans="1:17" x14ac:dyDescent="0.2">
      <c r="A230">
        <v>227</v>
      </c>
      <c r="B230">
        <f t="shared" si="6"/>
        <v>3</v>
      </c>
      <c r="C230" s="1">
        <v>42583.373969907407</v>
      </c>
      <c r="D230" s="1">
        <v>42583.376597222225</v>
      </c>
      <c r="E230">
        <v>3203</v>
      </c>
      <c r="F230" s="2" t="s">
        <v>46</v>
      </c>
      <c r="G230">
        <v>40.727595966000003</v>
      </c>
      <c r="H230">
        <v>-74.044247311000007</v>
      </c>
      <c r="I230">
        <v>3186</v>
      </c>
      <c r="J230" s="2" t="s">
        <v>27</v>
      </c>
      <c r="K230">
        <v>40.71958611647166</v>
      </c>
      <c r="L230">
        <v>-74.043117463588715</v>
      </c>
      <c r="M230">
        <v>24619</v>
      </c>
      <c r="N230" s="2" t="s">
        <v>17</v>
      </c>
      <c r="O230">
        <v>1986</v>
      </c>
      <c r="P230">
        <f t="shared" ca="1" si="7"/>
        <v>38</v>
      </c>
      <c r="Q230">
        <v>1</v>
      </c>
    </row>
    <row r="231" spans="1:17" x14ac:dyDescent="0.2">
      <c r="A231">
        <v>727</v>
      </c>
      <c r="B231">
        <f t="shared" si="6"/>
        <v>12</v>
      </c>
      <c r="C231" s="1">
        <v>42583.374074074076</v>
      </c>
      <c r="D231" s="1">
        <v>42583.382488425923</v>
      </c>
      <c r="E231">
        <v>3203</v>
      </c>
      <c r="F231" s="2" t="s">
        <v>46</v>
      </c>
      <c r="G231">
        <v>40.727595966000003</v>
      </c>
      <c r="H231">
        <v>-74.044247311000007</v>
      </c>
      <c r="I231">
        <v>3186</v>
      </c>
      <c r="J231" s="2" t="s">
        <v>27</v>
      </c>
      <c r="K231">
        <v>40.71958611647166</v>
      </c>
      <c r="L231">
        <v>-74.043117463588715</v>
      </c>
      <c r="M231">
        <v>24538</v>
      </c>
      <c r="N231" s="2" t="s">
        <v>17</v>
      </c>
      <c r="O231">
        <v>1986</v>
      </c>
      <c r="P231">
        <f t="shared" ca="1" si="7"/>
        <v>38</v>
      </c>
      <c r="Q231">
        <v>2</v>
      </c>
    </row>
    <row r="232" spans="1:17" x14ac:dyDescent="0.2">
      <c r="A232">
        <v>987</v>
      </c>
      <c r="B232">
        <f t="shared" si="6"/>
        <v>16</v>
      </c>
      <c r="C232" s="1">
        <v>42583.374247685184</v>
      </c>
      <c r="D232" s="1">
        <v>42583.385682870372</v>
      </c>
      <c r="E232">
        <v>3197</v>
      </c>
      <c r="F232" s="2" t="s">
        <v>61</v>
      </c>
      <c r="G232">
        <v>40.752558999999998</v>
      </c>
      <c r="H232">
        <v>-74.044725</v>
      </c>
      <c r="I232">
        <v>3195</v>
      </c>
      <c r="J232" s="2" t="s">
        <v>23</v>
      </c>
      <c r="K232">
        <v>40.730742625306583</v>
      </c>
      <c r="L232">
        <v>-74.063783884048462</v>
      </c>
      <c r="M232">
        <v>24548</v>
      </c>
      <c r="N232" s="2" t="s">
        <v>17</v>
      </c>
      <c r="O232">
        <v>1984</v>
      </c>
      <c r="P232">
        <f t="shared" ca="1" si="7"/>
        <v>40</v>
      </c>
      <c r="Q232">
        <v>1</v>
      </c>
    </row>
    <row r="233" spans="1:17" x14ac:dyDescent="0.2">
      <c r="A233">
        <v>264</v>
      </c>
      <c r="B233">
        <f t="shared" si="6"/>
        <v>4</v>
      </c>
      <c r="C233" s="1">
        <v>42583.374432870369</v>
      </c>
      <c r="D233" s="1">
        <v>42583.377500000002</v>
      </c>
      <c r="E233">
        <v>3205</v>
      </c>
      <c r="F233" s="2" t="s">
        <v>66</v>
      </c>
      <c r="G233">
        <v>40.716539780991937</v>
      </c>
      <c r="H233">
        <v>-74.049637913703904</v>
      </c>
      <c r="I233">
        <v>3186</v>
      </c>
      <c r="J233" s="2" t="s">
        <v>27</v>
      </c>
      <c r="K233">
        <v>40.71958611647166</v>
      </c>
      <c r="L233">
        <v>-74.043117463588715</v>
      </c>
      <c r="M233">
        <v>24452</v>
      </c>
      <c r="N233" s="2" t="s">
        <v>17</v>
      </c>
      <c r="O233">
        <v>1985</v>
      </c>
      <c r="P233">
        <f t="shared" ca="1" si="7"/>
        <v>39</v>
      </c>
      <c r="Q233">
        <v>1</v>
      </c>
    </row>
    <row r="234" spans="1:17" x14ac:dyDescent="0.2">
      <c r="A234">
        <v>383</v>
      </c>
      <c r="B234">
        <f t="shared" si="6"/>
        <v>6</v>
      </c>
      <c r="C234" s="1">
        <v>42583.374664351853</v>
      </c>
      <c r="D234" s="1">
        <v>42583.379108796296</v>
      </c>
      <c r="E234">
        <v>3185</v>
      </c>
      <c r="F234" s="2" t="s">
        <v>58</v>
      </c>
      <c r="G234">
        <v>40.717732499999997</v>
      </c>
      <c r="H234">
        <v>-74.043845000000005</v>
      </c>
      <c r="I234">
        <v>3214</v>
      </c>
      <c r="J234" s="2" t="s">
        <v>70</v>
      </c>
      <c r="K234">
        <v>40.712774199999998</v>
      </c>
      <c r="L234">
        <v>-74.0364857</v>
      </c>
      <c r="M234">
        <v>24480</v>
      </c>
      <c r="N234" s="2" t="s">
        <v>17</v>
      </c>
      <c r="O234">
        <v>1976</v>
      </c>
      <c r="P234">
        <f t="shared" ca="1" si="7"/>
        <v>48</v>
      </c>
      <c r="Q234">
        <v>1</v>
      </c>
    </row>
    <row r="235" spans="1:17" x14ac:dyDescent="0.2">
      <c r="A235">
        <v>272</v>
      </c>
      <c r="B235">
        <f t="shared" si="6"/>
        <v>4</v>
      </c>
      <c r="C235" s="1">
        <v>42583.374849537038</v>
      </c>
      <c r="D235" s="1">
        <v>42583.377997685187</v>
      </c>
      <c r="E235">
        <v>3209</v>
      </c>
      <c r="F235" s="2" t="s">
        <v>51</v>
      </c>
      <c r="G235">
        <v>40.724176499999999</v>
      </c>
      <c r="H235">
        <v>-74.050656399999994</v>
      </c>
      <c r="I235">
        <v>3186</v>
      </c>
      <c r="J235" s="2" t="s">
        <v>27</v>
      </c>
      <c r="K235">
        <v>40.71958611647166</v>
      </c>
      <c r="L235">
        <v>-74.043117463588715</v>
      </c>
      <c r="M235">
        <v>24447</v>
      </c>
      <c r="N235" s="2" t="s">
        <v>17</v>
      </c>
      <c r="O235">
        <v>1957</v>
      </c>
      <c r="P235">
        <f t="shared" ca="1" si="7"/>
        <v>67</v>
      </c>
      <c r="Q235">
        <v>2</v>
      </c>
    </row>
    <row r="236" spans="1:17" x14ac:dyDescent="0.2">
      <c r="A236">
        <v>635</v>
      </c>
      <c r="B236">
        <f t="shared" si="6"/>
        <v>10</v>
      </c>
      <c r="C236" s="1">
        <v>42583.374930555554</v>
      </c>
      <c r="D236" s="1">
        <v>42583.382280092592</v>
      </c>
      <c r="E236">
        <v>3203</v>
      </c>
      <c r="F236" s="2" t="s">
        <v>46</v>
      </c>
      <c r="G236">
        <v>40.727595966000003</v>
      </c>
      <c r="H236">
        <v>-74.044247311000007</v>
      </c>
      <c r="I236">
        <v>3185</v>
      </c>
      <c r="J236" s="2" t="s">
        <v>45</v>
      </c>
      <c r="K236">
        <v>40.717732499999997</v>
      </c>
      <c r="L236">
        <v>-74.043845000000005</v>
      </c>
      <c r="M236">
        <v>24577</v>
      </c>
      <c r="N236" s="2" t="s">
        <v>17</v>
      </c>
      <c r="O236">
        <v>1959</v>
      </c>
      <c r="P236">
        <f t="shared" ca="1" si="7"/>
        <v>65</v>
      </c>
      <c r="Q236">
        <v>1</v>
      </c>
    </row>
    <row r="237" spans="1:17" x14ac:dyDescent="0.2">
      <c r="A237">
        <v>313</v>
      </c>
      <c r="B237">
        <f t="shared" si="6"/>
        <v>5</v>
      </c>
      <c r="C237" s="1">
        <v>42583.375115740739</v>
      </c>
      <c r="D237" s="1">
        <v>42583.378738425927</v>
      </c>
      <c r="E237">
        <v>3267</v>
      </c>
      <c r="F237" s="2" t="s">
        <v>34</v>
      </c>
      <c r="G237">
        <v>40.712418823756899</v>
      </c>
      <c r="H237">
        <v>-74.038525521755219</v>
      </c>
      <c r="I237">
        <v>3183</v>
      </c>
      <c r="J237" s="2" t="s">
        <v>40</v>
      </c>
      <c r="K237">
        <v>40.716246900000002</v>
      </c>
      <c r="L237">
        <v>-74.033458800000005</v>
      </c>
      <c r="M237">
        <v>24661</v>
      </c>
      <c r="N237" s="2" t="s">
        <v>17</v>
      </c>
      <c r="O237">
        <v>1981</v>
      </c>
      <c r="P237">
        <f t="shared" ca="1" si="7"/>
        <v>43</v>
      </c>
      <c r="Q237">
        <v>2</v>
      </c>
    </row>
    <row r="238" spans="1:17" x14ac:dyDescent="0.2">
      <c r="A238">
        <v>1002</v>
      </c>
      <c r="B238">
        <f t="shared" si="6"/>
        <v>16</v>
      </c>
      <c r="C238" s="1">
        <v>42583.37572916667</v>
      </c>
      <c r="D238" s="1">
        <v>42583.387326388889</v>
      </c>
      <c r="E238">
        <v>3276</v>
      </c>
      <c r="F238" s="2" t="s">
        <v>63</v>
      </c>
      <c r="G238">
        <v>40.714584035358932</v>
      </c>
      <c r="H238">
        <v>-74.042817056179047</v>
      </c>
      <c r="I238">
        <v>3202</v>
      </c>
      <c r="J238" s="2" t="s">
        <v>48</v>
      </c>
      <c r="K238">
        <v>40.727223500000001</v>
      </c>
      <c r="L238">
        <v>-74.033758899999995</v>
      </c>
      <c r="M238">
        <v>24541</v>
      </c>
      <c r="N238" s="2" t="s">
        <v>17</v>
      </c>
      <c r="O238">
        <v>1985</v>
      </c>
      <c r="P238">
        <f t="shared" ca="1" si="7"/>
        <v>39</v>
      </c>
      <c r="Q238">
        <v>2</v>
      </c>
    </row>
    <row r="239" spans="1:17" x14ac:dyDescent="0.2">
      <c r="A239">
        <v>322</v>
      </c>
      <c r="B239">
        <f t="shared" si="6"/>
        <v>5</v>
      </c>
      <c r="C239" s="1">
        <v>42583.37572916667</v>
      </c>
      <c r="D239" s="1">
        <v>42583.379467592589</v>
      </c>
      <c r="E239">
        <v>3276</v>
      </c>
      <c r="F239" s="2" t="s">
        <v>63</v>
      </c>
      <c r="G239">
        <v>40.714584035358932</v>
      </c>
      <c r="H239">
        <v>-74.042817056179047</v>
      </c>
      <c r="I239">
        <v>3184</v>
      </c>
      <c r="J239" s="2" t="s">
        <v>35</v>
      </c>
      <c r="K239">
        <v>40.7141454</v>
      </c>
      <c r="L239">
        <v>-74.033551900000006</v>
      </c>
      <c r="M239">
        <v>24697</v>
      </c>
      <c r="N239" s="2" t="s">
        <v>17</v>
      </c>
      <c r="O239">
        <v>1984</v>
      </c>
      <c r="P239">
        <f t="shared" ca="1" si="7"/>
        <v>40</v>
      </c>
      <c r="Q239">
        <v>1</v>
      </c>
    </row>
    <row r="240" spans="1:17" x14ac:dyDescent="0.2">
      <c r="A240">
        <v>229</v>
      </c>
      <c r="B240">
        <f t="shared" si="6"/>
        <v>3</v>
      </c>
      <c r="C240" s="1">
        <v>42583.375925925924</v>
      </c>
      <c r="D240" s="1">
        <v>42583.378576388888</v>
      </c>
      <c r="E240">
        <v>3267</v>
      </c>
      <c r="F240" s="2" t="s">
        <v>34</v>
      </c>
      <c r="G240">
        <v>40.712418823756899</v>
      </c>
      <c r="H240">
        <v>-74.038525521755219</v>
      </c>
      <c r="I240">
        <v>3183</v>
      </c>
      <c r="J240" s="2" t="s">
        <v>40</v>
      </c>
      <c r="K240">
        <v>40.716246900000002</v>
      </c>
      <c r="L240">
        <v>-74.033458800000005</v>
      </c>
      <c r="M240">
        <v>24635</v>
      </c>
      <c r="N240" s="2" t="s">
        <v>17</v>
      </c>
      <c r="O240">
        <v>1975</v>
      </c>
      <c r="P240">
        <f t="shared" ca="1" si="7"/>
        <v>49</v>
      </c>
      <c r="Q240">
        <v>2</v>
      </c>
    </row>
    <row r="241" spans="1:17" x14ac:dyDescent="0.2">
      <c r="A241">
        <v>574</v>
      </c>
      <c r="B241">
        <f t="shared" si="6"/>
        <v>9</v>
      </c>
      <c r="C241" s="1">
        <v>42583.376423611109</v>
      </c>
      <c r="D241" s="1">
        <v>42583.3830787037</v>
      </c>
      <c r="E241">
        <v>3225</v>
      </c>
      <c r="F241" s="2" t="s">
        <v>32</v>
      </c>
      <c r="G241">
        <v>40.723658899999997</v>
      </c>
      <c r="H241">
        <v>-74.064194299999997</v>
      </c>
      <c r="I241">
        <v>3185</v>
      </c>
      <c r="J241" s="2" t="s">
        <v>45</v>
      </c>
      <c r="K241">
        <v>40.717732499999997</v>
      </c>
      <c r="L241">
        <v>-74.043845000000005</v>
      </c>
      <c r="M241">
        <v>24637</v>
      </c>
      <c r="N241" s="2" t="s">
        <v>17</v>
      </c>
      <c r="O241">
        <v>1992</v>
      </c>
      <c r="P241">
        <f t="shared" ca="1" si="7"/>
        <v>32</v>
      </c>
      <c r="Q241">
        <v>1</v>
      </c>
    </row>
    <row r="242" spans="1:17" x14ac:dyDescent="0.2">
      <c r="A242">
        <v>563</v>
      </c>
      <c r="B242">
        <f t="shared" si="6"/>
        <v>9</v>
      </c>
      <c r="C242" s="1">
        <v>42583.376979166664</v>
      </c>
      <c r="D242" s="1">
        <v>42583.38349537037</v>
      </c>
      <c r="E242">
        <v>3203</v>
      </c>
      <c r="F242" s="2" t="s">
        <v>46</v>
      </c>
      <c r="G242">
        <v>40.727595966000003</v>
      </c>
      <c r="H242">
        <v>-74.044247311000007</v>
      </c>
      <c r="I242">
        <v>3205</v>
      </c>
      <c r="J242" s="2" t="s">
        <v>80</v>
      </c>
      <c r="K242">
        <v>40.716539780991937</v>
      </c>
      <c r="L242">
        <v>-74.049637913703904</v>
      </c>
      <c r="M242">
        <v>24528</v>
      </c>
      <c r="N242" s="2" t="s">
        <v>17</v>
      </c>
      <c r="O242">
        <v>1978</v>
      </c>
      <c r="P242">
        <f t="shared" ca="1" si="7"/>
        <v>46</v>
      </c>
      <c r="Q242">
        <v>1</v>
      </c>
    </row>
    <row r="243" spans="1:17" x14ac:dyDescent="0.2">
      <c r="A243">
        <v>361</v>
      </c>
      <c r="B243">
        <f t="shared" si="6"/>
        <v>6</v>
      </c>
      <c r="C243" s="1">
        <v>42583.377303240741</v>
      </c>
      <c r="D243" s="1">
        <v>42583.381493055553</v>
      </c>
      <c r="E243">
        <v>3186</v>
      </c>
      <c r="F243" s="2" t="s">
        <v>18</v>
      </c>
      <c r="G243">
        <v>40.71958611647166</v>
      </c>
      <c r="H243">
        <v>-74.043117463588715</v>
      </c>
      <c r="I243">
        <v>3184</v>
      </c>
      <c r="J243" s="2" t="s">
        <v>35</v>
      </c>
      <c r="K243">
        <v>40.7141454</v>
      </c>
      <c r="L243">
        <v>-74.033551900000006</v>
      </c>
      <c r="M243">
        <v>24467</v>
      </c>
      <c r="N243" s="2" t="s">
        <v>17</v>
      </c>
      <c r="O243">
        <v>1978</v>
      </c>
      <c r="P243">
        <f t="shared" ca="1" si="7"/>
        <v>46</v>
      </c>
      <c r="Q243">
        <v>1</v>
      </c>
    </row>
    <row r="244" spans="1:17" x14ac:dyDescent="0.2">
      <c r="A244">
        <v>673</v>
      </c>
      <c r="B244">
        <f t="shared" si="6"/>
        <v>11</v>
      </c>
      <c r="C244" s="1">
        <v>42583.377291666664</v>
      </c>
      <c r="D244" s="1">
        <v>42583.385092592594</v>
      </c>
      <c r="E244">
        <v>3202</v>
      </c>
      <c r="F244" s="2" t="s">
        <v>79</v>
      </c>
      <c r="G244">
        <v>40.727223500000001</v>
      </c>
      <c r="H244">
        <v>-74.033758899999995</v>
      </c>
      <c r="I244">
        <v>3183</v>
      </c>
      <c r="J244" s="2" t="s">
        <v>40</v>
      </c>
      <c r="K244">
        <v>40.716246900000002</v>
      </c>
      <c r="L244">
        <v>-74.033458800000005</v>
      </c>
      <c r="M244">
        <v>24719</v>
      </c>
      <c r="N244" s="2" t="s">
        <v>17</v>
      </c>
      <c r="O244">
        <v>1972</v>
      </c>
      <c r="P244">
        <f t="shared" ca="1" si="7"/>
        <v>52</v>
      </c>
      <c r="Q244">
        <v>1</v>
      </c>
    </row>
    <row r="245" spans="1:17" x14ac:dyDescent="0.2">
      <c r="A245">
        <v>865</v>
      </c>
      <c r="B245">
        <f t="shared" si="6"/>
        <v>14</v>
      </c>
      <c r="C245" s="1">
        <v>42583.377488425926</v>
      </c>
      <c r="D245" s="1">
        <v>42583.387499999997</v>
      </c>
      <c r="E245">
        <v>3195</v>
      </c>
      <c r="F245" s="2" t="s">
        <v>24</v>
      </c>
      <c r="G245">
        <v>40.730742625306583</v>
      </c>
      <c r="H245">
        <v>-74.063783884048462</v>
      </c>
      <c r="I245">
        <v>3183</v>
      </c>
      <c r="J245" s="2" t="s">
        <v>40</v>
      </c>
      <c r="K245">
        <v>40.716246900000002</v>
      </c>
      <c r="L245">
        <v>-74.033458800000005</v>
      </c>
      <c r="M245">
        <v>24561</v>
      </c>
      <c r="N245" s="2" t="s">
        <v>17</v>
      </c>
      <c r="O245">
        <v>1988</v>
      </c>
      <c r="P245">
        <f t="shared" ca="1" si="7"/>
        <v>36</v>
      </c>
      <c r="Q245">
        <v>1</v>
      </c>
    </row>
    <row r="246" spans="1:17" x14ac:dyDescent="0.2">
      <c r="A246">
        <v>176</v>
      </c>
      <c r="B246">
        <f t="shared" si="6"/>
        <v>2</v>
      </c>
      <c r="C246" s="1">
        <v>42583.378136574072</v>
      </c>
      <c r="D246" s="1">
        <v>42583.380185185182</v>
      </c>
      <c r="E246">
        <v>3213</v>
      </c>
      <c r="F246" s="2" t="s">
        <v>26</v>
      </c>
      <c r="G246">
        <v>40.718488919999999</v>
      </c>
      <c r="H246">
        <v>-74.047726624999996</v>
      </c>
      <c r="I246">
        <v>3186</v>
      </c>
      <c r="J246" s="2" t="s">
        <v>27</v>
      </c>
      <c r="K246">
        <v>40.71958611647166</v>
      </c>
      <c r="L246">
        <v>-74.043117463588715</v>
      </c>
      <c r="M246">
        <v>24691</v>
      </c>
      <c r="N246" s="2" t="s">
        <v>17</v>
      </c>
      <c r="O246">
        <v>1962</v>
      </c>
      <c r="P246">
        <f t="shared" ca="1" si="7"/>
        <v>62</v>
      </c>
      <c r="Q246">
        <v>1</v>
      </c>
    </row>
    <row r="247" spans="1:17" x14ac:dyDescent="0.2">
      <c r="A247">
        <v>279</v>
      </c>
      <c r="B247">
        <f t="shared" si="6"/>
        <v>4</v>
      </c>
      <c r="C247" s="1">
        <v>42583.378657407404</v>
      </c>
      <c r="D247" s="1">
        <v>42583.381886574076</v>
      </c>
      <c r="E247">
        <v>3203</v>
      </c>
      <c r="F247" s="2" t="s">
        <v>46</v>
      </c>
      <c r="G247">
        <v>40.727595966000003</v>
      </c>
      <c r="H247">
        <v>-74.044247311000007</v>
      </c>
      <c r="I247">
        <v>3186</v>
      </c>
      <c r="J247" s="2" t="s">
        <v>27</v>
      </c>
      <c r="K247">
        <v>40.71958611647166</v>
      </c>
      <c r="L247">
        <v>-74.043117463588715</v>
      </c>
      <c r="M247">
        <v>24455</v>
      </c>
      <c r="N247" s="2" t="s">
        <v>17</v>
      </c>
      <c r="O247">
        <v>1972</v>
      </c>
      <c r="P247">
        <f t="shared" ca="1" si="7"/>
        <v>52</v>
      </c>
      <c r="Q247">
        <v>1</v>
      </c>
    </row>
    <row r="248" spans="1:17" x14ac:dyDescent="0.2">
      <c r="A248">
        <v>1155</v>
      </c>
      <c r="B248">
        <f t="shared" si="6"/>
        <v>19</v>
      </c>
      <c r="C248" s="1">
        <v>42583.379212962966</v>
      </c>
      <c r="D248" s="1">
        <v>42583.392581018517</v>
      </c>
      <c r="E248">
        <v>3212</v>
      </c>
      <c r="F248" s="2" t="s">
        <v>31</v>
      </c>
      <c r="G248">
        <v>40.734785817999999</v>
      </c>
      <c r="H248">
        <v>-74.050443635999997</v>
      </c>
      <c r="I248">
        <v>3186</v>
      </c>
      <c r="J248" s="2" t="s">
        <v>27</v>
      </c>
      <c r="K248">
        <v>40.71958611647166</v>
      </c>
      <c r="L248">
        <v>-74.043117463588715</v>
      </c>
      <c r="M248">
        <v>24411</v>
      </c>
      <c r="N248" s="2" t="s">
        <v>17</v>
      </c>
      <c r="O248">
        <v>1985</v>
      </c>
      <c r="P248">
        <f t="shared" ca="1" si="7"/>
        <v>39</v>
      </c>
      <c r="Q248">
        <v>1</v>
      </c>
    </row>
    <row r="249" spans="1:17" x14ac:dyDescent="0.2">
      <c r="A249">
        <v>170</v>
      </c>
      <c r="B249">
        <f t="shared" si="6"/>
        <v>2</v>
      </c>
      <c r="C249" s="1">
        <v>42583.379479166666</v>
      </c>
      <c r="D249" s="1">
        <v>42583.381458333337</v>
      </c>
      <c r="E249">
        <v>3213</v>
      </c>
      <c r="F249" s="2" t="s">
        <v>26</v>
      </c>
      <c r="G249">
        <v>40.718488919999999</v>
      </c>
      <c r="H249">
        <v>-74.047726624999996</v>
      </c>
      <c r="I249">
        <v>3186</v>
      </c>
      <c r="J249" s="2" t="s">
        <v>27</v>
      </c>
      <c r="K249">
        <v>40.71958611647166</v>
      </c>
      <c r="L249">
        <v>-74.043117463588715</v>
      </c>
      <c r="M249">
        <v>24435</v>
      </c>
      <c r="N249" s="2" t="s">
        <v>17</v>
      </c>
      <c r="O249">
        <v>1986</v>
      </c>
      <c r="P249">
        <f t="shared" ca="1" si="7"/>
        <v>38</v>
      </c>
      <c r="Q249">
        <v>1</v>
      </c>
    </row>
    <row r="250" spans="1:17" x14ac:dyDescent="0.2">
      <c r="A250">
        <v>470</v>
      </c>
      <c r="B250">
        <f t="shared" si="6"/>
        <v>7</v>
      </c>
      <c r="C250" s="1">
        <v>42583.380393518521</v>
      </c>
      <c r="D250" s="1">
        <v>42583.385833333334</v>
      </c>
      <c r="E250">
        <v>3267</v>
      </c>
      <c r="F250" s="2" t="s">
        <v>34</v>
      </c>
      <c r="G250">
        <v>40.712418823756899</v>
      </c>
      <c r="H250">
        <v>-74.038525521755219</v>
      </c>
      <c r="I250">
        <v>3186</v>
      </c>
      <c r="J250" s="2" t="s">
        <v>27</v>
      </c>
      <c r="K250">
        <v>40.71958611647166</v>
      </c>
      <c r="L250">
        <v>-74.043117463588715</v>
      </c>
      <c r="M250">
        <v>24395</v>
      </c>
      <c r="N250" s="2" t="s">
        <v>17</v>
      </c>
      <c r="O250">
        <v>1984</v>
      </c>
      <c r="P250">
        <f t="shared" ca="1" si="7"/>
        <v>40</v>
      </c>
      <c r="Q250">
        <v>1</v>
      </c>
    </row>
    <row r="251" spans="1:17" x14ac:dyDescent="0.2">
      <c r="A251">
        <v>161</v>
      </c>
      <c r="B251">
        <f t="shared" si="6"/>
        <v>2</v>
      </c>
      <c r="C251" s="1">
        <v>42583.380520833336</v>
      </c>
      <c r="D251" s="1">
        <v>42583.382395833331</v>
      </c>
      <c r="E251">
        <v>3213</v>
      </c>
      <c r="F251" s="2" t="s">
        <v>26</v>
      </c>
      <c r="G251">
        <v>40.718488919999999</v>
      </c>
      <c r="H251">
        <v>-74.047726624999996</v>
      </c>
      <c r="I251">
        <v>3186</v>
      </c>
      <c r="J251" s="2" t="s">
        <v>27</v>
      </c>
      <c r="K251">
        <v>40.71958611647166</v>
      </c>
      <c r="L251">
        <v>-74.043117463588715</v>
      </c>
      <c r="M251">
        <v>24472</v>
      </c>
      <c r="N251" s="2" t="s">
        <v>17</v>
      </c>
      <c r="O251">
        <v>1992</v>
      </c>
      <c r="P251">
        <f t="shared" ca="1" si="7"/>
        <v>32</v>
      </c>
      <c r="Q251">
        <v>1</v>
      </c>
    </row>
    <row r="252" spans="1:17" x14ac:dyDescent="0.2">
      <c r="A252">
        <v>936</v>
      </c>
      <c r="B252">
        <f t="shared" si="6"/>
        <v>15</v>
      </c>
      <c r="C252" s="1">
        <v>42583.381099537037</v>
      </c>
      <c r="D252" s="1">
        <v>42583.391944444447</v>
      </c>
      <c r="E252">
        <v>3212</v>
      </c>
      <c r="F252" s="2" t="s">
        <v>31</v>
      </c>
      <c r="G252">
        <v>40.734785817999999</v>
      </c>
      <c r="H252">
        <v>-74.050443635999997</v>
      </c>
      <c r="I252">
        <v>3183</v>
      </c>
      <c r="J252" s="2" t="s">
        <v>40</v>
      </c>
      <c r="K252">
        <v>40.716246900000002</v>
      </c>
      <c r="L252">
        <v>-74.033458800000005</v>
      </c>
      <c r="M252">
        <v>24416</v>
      </c>
      <c r="N252" s="2" t="s">
        <v>17</v>
      </c>
      <c r="O252">
        <v>1980</v>
      </c>
      <c r="P252">
        <f t="shared" ca="1" si="7"/>
        <v>44</v>
      </c>
      <c r="Q252">
        <v>1</v>
      </c>
    </row>
    <row r="253" spans="1:17" x14ac:dyDescent="0.2">
      <c r="A253">
        <v>549</v>
      </c>
      <c r="B253">
        <f t="shared" si="6"/>
        <v>9</v>
      </c>
      <c r="C253" s="1">
        <v>42583.38113425926</v>
      </c>
      <c r="D253" s="1">
        <v>42583.387499999997</v>
      </c>
      <c r="E253">
        <v>3184</v>
      </c>
      <c r="F253" s="2" t="s">
        <v>68</v>
      </c>
      <c r="G253">
        <v>40.7141454</v>
      </c>
      <c r="H253">
        <v>-74.033551900000006</v>
      </c>
      <c r="I253">
        <v>3202</v>
      </c>
      <c r="J253" s="2" t="s">
        <v>48</v>
      </c>
      <c r="K253">
        <v>40.727223500000001</v>
      </c>
      <c r="L253">
        <v>-74.033758899999995</v>
      </c>
      <c r="M253">
        <v>24549</v>
      </c>
      <c r="N253" s="2" t="s">
        <v>17</v>
      </c>
      <c r="O253">
        <v>1986</v>
      </c>
      <c r="P253">
        <f t="shared" ca="1" si="7"/>
        <v>38</v>
      </c>
      <c r="Q253">
        <v>1</v>
      </c>
    </row>
    <row r="254" spans="1:17" x14ac:dyDescent="0.2">
      <c r="A254">
        <v>248</v>
      </c>
      <c r="B254">
        <f t="shared" si="6"/>
        <v>4</v>
      </c>
      <c r="C254" s="1">
        <v>42583.381631944445</v>
      </c>
      <c r="D254" s="1">
        <v>42583.384502314817</v>
      </c>
      <c r="E254">
        <v>3186</v>
      </c>
      <c r="F254" s="2" t="s">
        <v>18</v>
      </c>
      <c r="G254">
        <v>40.71958611647166</v>
      </c>
      <c r="H254">
        <v>-74.043117463588715</v>
      </c>
      <c r="I254">
        <v>3279</v>
      </c>
      <c r="J254" s="2" t="s">
        <v>82</v>
      </c>
      <c r="K254">
        <v>40.721630142638354</v>
      </c>
      <c r="L254">
        <v>-74.04996782541275</v>
      </c>
      <c r="M254">
        <v>24559</v>
      </c>
      <c r="N254" s="2" t="s">
        <v>17</v>
      </c>
      <c r="O254">
        <v>1978</v>
      </c>
      <c r="P254">
        <f t="shared" ca="1" si="7"/>
        <v>46</v>
      </c>
      <c r="Q254">
        <v>1</v>
      </c>
    </row>
    <row r="255" spans="1:17" x14ac:dyDescent="0.2">
      <c r="A255">
        <v>531</v>
      </c>
      <c r="B255">
        <f t="shared" si="6"/>
        <v>8</v>
      </c>
      <c r="C255" s="1">
        <v>42583.381736111114</v>
      </c>
      <c r="D255" s="1">
        <v>42583.38789351852</v>
      </c>
      <c r="E255">
        <v>3209</v>
      </c>
      <c r="F255" s="2" t="s">
        <v>51</v>
      </c>
      <c r="G255">
        <v>40.724176499999999</v>
      </c>
      <c r="H255">
        <v>-74.050656399999994</v>
      </c>
      <c r="I255">
        <v>3202</v>
      </c>
      <c r="J255" s="2" t="s">
        <v>48</v>
      </c>
      <c r="K255">
        <v>40.727223500000001</v>
      </c>
      <c r="L255">
        <v>-74.033758899999995</v>
      </c>
      <c r="M255">
        <v>24512</v>
      </c>
      <c r="N255" s="2" t="s">
        <v>17</v>
      </c>
      <c r="O255">
        <v>1978</v>
      </c>
      <c r="P255">
        <f t="shared" ca="1" si="7"/>
        <v>46</v>
      </c>
      <c r="Q255">
        <v>1</v>
      </c>
    </row>
    <row r="256" spans="1:17" x14ac:dyDescent="0.2">
      <c r="A256">
        <v>247</v>
      </c>
      <c r="B256">
        <f t="shared" si="6"/>
        <v>4</v>
      </c>
      <c r="C256" s="1">
        <v>42583.382326388892</v>
      </c>
      <c r="D256" s="1">
        <v>42583.385196759256</v>
      </c>
      <c r="E256">
        <v>3187</v>
      </c>
      <c r="F256" s="2" t="s">
        <v>36</v>
      </c>
      <c r="G256">
        <v>40.721123599999999</v>
      </c>
      <c r="H256">
        <v>-74.038050949999999</v>
      </c>
      <c r="I256">
        <v>3183</v>
      </c>
      <c r="J256" s="2" t="s">
        <v>40</v>
      </c>
      <c r="K256">
        <v>40.716246900000002</v>
      </c>
      <c r="L256">
        <v>-74.033458800000005</v>
      </c>
      <c r="M256">
        <v>24536</v>
      </c>
      <c r="N256" s="2" t="s">
        <v>17</v>
      </c>
      <c r="O256">
        <v>1976</v>
      </c>
      <c r="P256">
        <f t="shared" ca="1" si="7"/>
        <v>48</v>
      </c>
      <c r="Q256">
        <v>1</v>
      </c>
    </row>
    <row r="257" spans="1:17" x14ac:dyDescent="0.2">
      <c r="A257">
        <v>285</v>
      </c>
      <c r="B257">
        <f t="shared" si="6"/>
        <v>4</v>
      </c>
      <c r="C257" s="1">
        <v>42583.382870370369</v>
      </c>
      <c r="D257" s="1">
        <v>42583.386180555557</v>
      </c>
      <c r="E257">
        <v>3225</v>
      </c>
      <c r="F257" s="2" t="s">
        <v>32</v>
      </c>
      <c r="G257">
        <v>40.723658899999997</v>
      </c>
      <c r="H257">
        <v>-74.064194299999997</v>
      </c>
      <c r="I257">
        <v>3195</v>
      </c>
      <c r="J257" s="2" t="s">
        <v>23</v>
      </c>
      <c r="K257">
        <v>40.730742625306583</v>
      </c>
      <c r="L257">
        <v>-74.063783884048462</v>
      </c>
      <c r="M257">
        <v>24517</v>
      </c>
      <c r="N257" s="2" t="s">
        <v>17</v>
      </c>
      <c r="O257">
        <v>1991</v>
      </c>
      <c r="P257">
        <f t="shared" ca="1" si="7"/>
        <v>33</v>
      </c>
      <c r="Q257">
        <v>1</v>
      </c>
    </row>
    <row r="258" spans="1:17" x14ac:dyDescent="0.2">
      <c r="A258">
        <v>153</v>
      </c>
      <c r="B258">
        <f t="shared" ref="B258:B321" si="8">ROUNDDOWN((A258/60), 0)</f>
        <v>2</v>
      </c>
      <c r="C258" s="1">
        <v>42583.383043981485</v>
      </c>
      <c r="D258" s="1">
        <v>42583.384814814817</v>
      </c>
      <c r="E258">
        <v>3215</v>
      </c>
      <c r="F258" s="2" t="s">
        <v>69</v>
      </c>
      <c r="G258">
        <v>40.746729899999998</v>
      </c>
      <c r="H258">
        <v>-74.049250900000004</v>
      </c>
      <c r="I258">
        <v>3210</v>
      </c>
      <c r="J258" s="2" t="s">
        <v>83</v>
      </c>
      <c r="K258">
        <v>40.742677141000001</v>
      </c>
      <c r="L258">
        <v>-74.051788633000001</v>
      </c>
      <c r="M258">
        <v>24690</v>
      </c>
      <c r="N258" s="2" t="s">
        <v>17</v>
      </c>
      <c r="O258">
        <v>1981</v>
      </c>
      <c r="P258">
        <f t="shared" ref="P258:P321" ca="1" si="9">IF(ISNUMBER(O258), YEAR(TODAY()) - O258, "")</f>
        <v>43</v>
      </c>
      <c r="Q258">
        <v>1</v>
      </c>
    </row>
    <row r="259" spans="1:17" x14ac:dyDescent="0.2">
      <c r="A259">
        <v>4131</v>
      </c>
      <c r="B259">
        <f t="shared" si="8"/>
        <v>68</v>
      </c>
      <c r="C259" s="1">
        <v>42583.383680555555</v>
      </c>
      <c r="D259" s="1">
        <v>42583.431493055556</v>
      </c>
      <c r="E259">
        <v>3206</v>
      </c>
      <c r="F259" s="2" t="s">
        <v>84</v>
      </c>
      <c r="G259">
        <v>40.7311689</v>
      </c>
      <c r="H259">
        <v>-74.057573599999998</v>
      </c>
      <c r="I259">
        <v>3206</v>
      </c>
      <c r="J259" s="2" t="s">
        <v>19</v>
      </c>
      <c r="K259">
        <v>40.7311689</v>
      </c>
      <c r="L259">
        <v>-74.057573599999998</v>
      </c>
      <c r="M259">
        <v>24429</v>
      </c>
      <c r="N259" s="2" t="s">
        <v>17</v>
      </c>
      <c r="O259">
        <v>1971</v>
      </c>
      <c r="P259">
        <f t="shared" ca="1" si="9"/>
        <v>53</v>
      </c>
      <c r="Q259">
        <v>1</v>
      </c>
    </row>
    <row r="260" spans="1:17" x14ac:dyDescent="0.2">
      <c r="A260">
        <v>255</v>
      </c>
      <c r="B260">
        <f t="shared" si="8"/>
        <v>4</v>
      </c>
      <c r="C260" s="1">
        <v>42583.383946759262</v>
      </c>
      <c r="D260" s="1">
        <v>42583.38690972222</v>
      </c>
      <c r="E260">
        <v>3187</v>
      </c>
      <c r="F260" s="2" t="s">
        <v>36</v>
      </c>
      <c r="G260">
        <v>40.721123599999999</v>
      </c>
      <c r="H260">
        <v>-74.038050949999999</v>
      </c>
      <c r="I260">
        <v>3183</v>
      </c>
      <c r="J260" s="2" t="s">
        <v>40</v>
      </c>
      <c r="K260">
        <v>40.716246900000002</v>
      </c>
      <c r="L260">
        <v>-74.033458800000005</v>
      </c>
      <c r="M260">
        <v>24724</v>
      </c>
      <c r="N260" s="2" t="s">
        <v>17</v>
      </c>
      <c r="P260" t="str">
        <f t="shared" ca="1" si="9"/>
        <v/>
      </c>
      <c r="Q260">
        <v>0</v>
      </c>
    </row>
    <row r="261" spans="1:17" x14ac:dyDescent="0.2">
      <c r="A261">
        <v>289</v>
      </c>
      <c r="B261">
        <f t="shared" si="8"/>
        <v>4</v>
      </c>
      <c r="C261" s="1">
        <v>42583.38449074074</v>
      </c>
      <c r="D261" s="1">
        <v>42583.387835648151</v>
      </c>
      <c r="E261">
        <v>3186</v>
      </c>
      <c r="F261" s="2" t="s">
        <v>18</v>
      </c>
      <c r="G261">
        <v>40.71958611647166</v>
      </c>
      <c r="H261">
        <v>-74.043117463588715</v>
      </c>
      <c r="I261">
        <v>3209</v>
      </c>
      <c r="J261" s="2" t="s">
        <v>85</v>
      </c>
      <c r="K261">
        <v>40.724176499999999</v>
      </c>
      <c r="L261">
        <v>-74.050656399999994</v>
      </c>
      <c r="M261">
        <v>24452</v>
      </c>
      <c r="N261" s="2" t="s">
        <v>17</v>
      </c>
      <c r="O261">
        <v>1955</v>
      </c>
      <c r="P261">
        <f t="shared" ca="1" si="9"/>
        <v>69</v>
      </c>
      <c r="Q261">
        <v>1</v>
      </c>
    </row>
    <row r="262" spans="1:17" x14ac:dyDescent="0.2">
      <c r="A262">
        <v>190</v>
      </c>
      <c r="B262">
        <f t="shared" si="8"/>
        <v>3</v>
      </c>
      <c r="C262" s="1">
        <v>42583.385717592595</v>
      </c>
      <c r="D262" s="1">
        <v>42583.387916666667</v>
      </c>
      <c r="E262">
        <v>3187</v>
      </c>
      <c r="F262" s="2" t="s">
        <v>36</v>
      </c>
      <c r="G262">
        <v>40.721123599999999</v>
      </c>
      <c r="H262">
        <v>-74.038050949999999</v>
      </c>
      <c r="I262">
        <v>3183</v>
      </c>
      <c r="J262" s="2" t="s">
        <v>40</v>
      </c>
      <c r="K262">
        <v>40.716246900000002</v>
      </c>
      <c r="L262">
        <v>-74.033458800000005</v>
      </c>
      <c r="M262">
        <v>24612</v>
      </c>
      <c r="N262" s="2" t="s">
        <v>17</v>
      </c>
      <c r="O262">
        <v>1984</v>
      </c>
      <c r="P262">
        <f t="shared" ca="1" si="9"/>
        <v>40</v>
      </c>
      <c r="Q262">
        <v>1</v>
      </c>
    </row>
    <row r="263" spans="1:17" x14ac:dyDescent="0.2">
      <c r="A263">
        <v>461</v>
      </c>
      <c r="B263">
        <f t="shared" si="8"/>
        <v>7</v>
      </c>
      <c r="C263" s="1">
        <v>42583.38590277778</v>
      </c>
      <c r="D263" s="1">
        <v>42583.391238425924</v>
      </c>
      <c r="E263">
        <v>3195</v>
      </c>
      <c r="F263" s="2" t="s">
        <v>24</v>
      </c>
      <c r="G263">
        <v>40.730742625306583</v>
      </c>
      <c r="H263">
        <v>-74.063783884048462</v>
      </c>
      <c r="I263">
        <v>3193</v>
      </c>
      <c r="J263" s="2" t="s">
        <v>25</v>
      </c>
      <c r="K263">
        <v>40.724605099886901</v>
      </c>
      <c r="L263">
        <v>-74.078405946493149</v>
      </c>
      <c r="M263">
        <v>24627</v>
      </c>
      <c r="N263" s="2" t="s">
        <v>17</v>
      </c>
      <c r="O263">
        <v>1986</v>
      </c>
      <c r="P263">
        <f t="shared" ca="1" si="9"/>
        <v>38</v>
      </c>
      <c r="Q263">
        <v>1</v>
      </c>
    </row>
    <row r="264" spans="1:17" x14ac:dyDescent="0.2">
      <c r="A264">
        <v>377</v>
      </c>
      <c r="B264">
        <f t="shared" si="8"/>
        <v>6</v>
      </c>
      <c r="C264" s="1">
        <v>42583.386111111111</v>
      </c>
      <c r="D264" s="1">
        <v>42583.390486111108</v>
      </c>
      <c r="E264">
        <v>3206</v>
      </c>
      <c r="F264" s="2" t="s">
        <v>84</v>
      </c>
      <c r="G264">
        <v>40.7311689</v>
      </c>
      <c r="H264">
        <v>-74.057573599999998</v>
      </c>
      <c r="I264">
        <v>3186</v>
      </c>
      <c r="J264" s="2" t="s">
        <v>27</v>
      </c>
      <c r="K264">
        <v>40.71958611647166</v>
      </c>
      <c r="L264">
        <v>-74.043117463588715</v>
      </c>
      <c r="M264">
        <v>24703</v>
      </c>
      <c r="N264" s="2" t="s">
        <v>17</v>
      </c>
      <c r="O264">
        <v>1991</v>
      </c>
      <c r="P264">
        <f t="shared" ca="1" si="9"/>
        <v>33</v>
      </c>
      <c r="Q264">
        <v>1</v>
      </c>
    </row>
    <row r="265" spans="1:17" x14ac:dyDescent="0.2">
      <c r="A265">
        <v>290</v>
      </c>
      <c r="B265">
        <f t="shared" si="8"/>
        <v>4</v>
      </c>
      <c r="C265" s="1">
        <v>42583.38616898148</v>
      </c>
      <c r="D265" s="1">
        <v>42583.389537037037</v>
      </c>
      <c r="E265">
        <v>3270</v>
      </c>
      <c r="F265" s="2" t="s">
        <v>15</v>
      </c>
      <c r="G265">
        <v>40.725289107811321</v>
      </c>
      <c r="H265">
        <v>-74.045571684837341</v>
      </c>
      <c r="I265">
        <v>3186</v>
      </c>
      <c r="J265" s="2" t="s">
        <v>27</v>
      </c>
      <c r="K265">
        <v>40.71958611647166</v>
      </c>
      <c r="L265">
        <v>-74.043117463588715</v>
      </c>
      <c r="M265">
        <v>24679</v>
      </c>
      <c r="N265" s="2" t="s">
        <v>17</v>
      </c>
      <c r="O265">
        <v>1980</v>
      </c>
      <c r="P265">
        <f t="shared" ca="1" si="9"/>
        <v>44</v>
      </c>
      <c r="Q265">
        <v>2</v>
      </c>
    </row>
    <row r="266" spans="1:17" x14ac:dyDescent="0.2">
      <c r="A266">
        <v>332</v>
      </c>
      <c r="B266">
        <f t="shared" si="8"/>
        <v>5</v>
      </c>
      <c r="C266" s="1">
        <v>42583.386481481481</v>
      </c>
      <c r="D266" s="1">
        <v>42583.390335648146</v>
      </c>
      <c r="E266">
        <v>3185</v>
      </c>
      <c r="F266" s="2" t="s">
        <v>58</v>
      </c>
      <c r="G266">
        <v>40.717732499999997</v>
      </c>
      <c r="H266">
        <v>-74.043845000000005</v>
      </c>
      <c r="I266">
        <v>3183</v>
      </c>
      <c r="J266" s="2" t="s">
        <v>40</v>
      </c>
      <c r="K266">
        <v>40.716246900000002</v>
      </c>
      <c r="L266">
        <v>-74.033458800000005</v>
      </c>
      <c r="M266">
        <v>24638</v>
      </c>
      <c r="N266" s="2" t="s">
        <v>17</v>
      </c>
      <c r="O266">
        <v>1990</v>
      </c>
      <c r="P266">
        <f t="shared" ca="1" si="9"/>
        <v>34</v>
      </c>
      <c r="Q266">
        <v>2</v>
      </c>
    </row>
    <row r="267" spans="1:17" x14ac:dyDescent="0.2">
      <c r="A267">
        <v>187</v>
      </c>
      <c r="B267">
        <f t="shared" si="8"/>
        <v>3</v>
      </c>
      <c r="C267" s="1">
        <v>42583.386643518519</v>
      </c>
      <c r="D267" s="1">
        <v>42583.388807870368</v>
      </c>
      <c r="E267">
        <v>3214</v>
      </c>
      <c r="F267" s="2" t="s">
        <v>54</v>
      </c>
      <c r="G267">
        <v>40.712774199999998</v>
      </c>
      <c r="H267">
        <v>-74.0364857</v>
      </c>
      <c r="I267">
        <v>3183</v>
      </c>
      <c r="J267" s="2" t="s">
        <v>40</v>
      </c>
      <c r="K267">
        <v>40.716246900000002</v>
      </c>
      <c r="L267">
        <v>-74.033458800000005</v>
      </c>
      <c r="M267">
        <v>24480</v>
      </c>
      <c r="N267" s="2" t="s">
        <v>17</v>
      </c>
      <c r="O267">
        <v>1967</v>
      </c>
      <c r="P267">
        <f t="shared" ca="1" si="9"/>
        <v>57</v>
      </c>
      <c r="Q267">
        <v>1</v>
      </c>
    </row>
    <row r="268" spans="1:17" x14ac:dyDescent="0.2">
      <c r="A268">
        <v>521</v>
      </c>
      <c r="B268">
        <f t="shared" si="8"/>
        <v>8</v>
      </c>
      <c r="C268" s="1">
        <v>42583.387083333335</v>
      </c>
      <c r="D268" s="1">
        <v>42583.393113425926</v>
      </c>
      <c r="E268">
        <v>3202</v>
      </c>
      <c r="F268" s="2" t="s">
        <v>79</v>
      </c>
      <c r="G268">
        <v>40.727223500000001</v>
      </c>
      <c r="H268">
        <v>-74.033758899999995</v>
      </c>
      <c r="I268">
        <v>3183</v>
      </c>
      <c r="J268" s="2" t="s">
        <v>40</v>
      </c>
      <c r="K268">
        <v>40.716246900000002</v>
      </c>
      <c r="L268">
        <v>-74.033458800000005</v>
      </c>
      <c r="M268">
        <v>24650</v>
      </c>
      <c r="N268" s="2" t="s">
        <v>17</v>
      </c>
      <c r="O268">
        <v>1974</v>
      </c>
      <c r="P268">
        <f t="shared" ca="1" si="9"/>
        <v>50</v>
      </c>
      <c r="Q268">
        <v>1</v>
      </c>
    </row>
    <row r="269" spans="1:17" x14ac:dyDescent="0.2">
      <c r="A269">
        <v>1218</v>
      </c>
      <c r="B269">
        <f t="shared" si="8"/>
        <v>20</v>
      </c>
      <c r="C269" s="1">
        <v>42583.387476851851</v>
      </c>
      <c r="D269" s="1">
        <v>42583.401574074072</v>
      </c>
      <c r="E269">
        <v>3276</v>
      </c>
      <c r="F269" s="2" t="s">
        <v>63</v>
      </c>
      <c r="G269">
        <v>40.714584035358932</v>
      </c>
      <c r="H269">
        <v>-74.042817056179047</v>
      </c>
      <c r="I269">
        <v>3195</v>
      </c>
      <c r="J269" s="2" t="s">
        <v>23</v>
      </c>
      <c r="K269">
        <v>40.730742625306583</v>
      </c>
      <c r="L269">
        <v>-74.063783884048462</v>
      </c>
      <c r="M269">
        <v>24412</v>
      </c>
      <c r="N269" s="2" t="s">
        <v>17</v>
      </c>
      <c r="O269">
        <v>1980</v>
      </c>
      <c r="P269">
        <f t="shared" ca="1" si="9"/>
        <v>44</v>
      </c>
      <c r="Q269">
        <v>1</v>
      </c>
    </row>
    <row r="270" spans="1:17" x14ac:dyDescent="0.2">
      <c r="A270">
        <v>290</v>
      </c>
      <c r="B270">
        <f t="shared" si="8"/>
        <v>4</v>
      </c>
      <c r="C270" s="1">
        <v>42583.388229166667</v>
      </c>
      <c r="D270" s="1">
        <v>42583.391585648147</v>
      </c>
      <c r="E270">
        <v>3214</v>
      </c>
      <c r="F270" s="2" t="s">
        <v>54</v>
      </c>
      <c r="G270">
        <v>40.712774199999998</v>
      </c>
      <c r="H270">
        <v>-74.0364857</v>
      </c>
      <c r="I270">
        <v>3183</v>
      </c>
      <c r="J270" s="2" t="s">
        <v>40</v>
      </c>
      <c r="K270">
        <v>40.716246900000002</v>
      </c>
      <c r="L270">
        <v>-74.033458800000005</v>
      </c>
      <c r="M270">
        <v>24664</v>
      </c>
      <c r="N270" s="2" t="s">
        <v>17</v>
      </c>
      <c r="O270">
        <v>1989</v>
      </c>
      <c r="P270">
        <f t="shared" ca="1" si="9"/>
        <v>35</v>
      </c>
      <c r="Q270">
        <v>2</v>
      </c>
    </row>
    <row r="271" spans="1:17" x14ac:dyDescent="0.2">
      <c r="A271">
        <v>284</v>
      </c>
      <c r="B271">
        <f t="shared" si="8"/>
        <v>4</v>
      </c>
      <c r="C271" s="1">
        <v>42583.388298611113</v>
      </c>
      <c r="D271" s="1">
        <v>42583.391597222224</v>
      </c>
      <c r="E271">
        <v>3214</v>
      </c>
      <c r="F271" s="2" t="s">
        <v>54</v>
      </c>
      <c r="G271">
        <v>40.712774199999998</v>
      </c>
      <c r="H271">
        <v>-74.0364857</v>
      </c>
      <c r="I271">
        <v>3183</v>
      </c>
      <c r="J271" s="2" t="s">
        <v>40</v>
      </c>
      <c r="K271">
        <v>40.716246900000002</v>
      </c>
      <c r="L271">
        <v>-74.033458800000005</v>
      </c>
      <c r="M271">
        <v>24394</v>
      </c>
      <c r="N271" s="2" t="s">
        <v>17</v>
      </c>
      <c r="O271">
        <v>1983</v>
      </c>
      <c r="P271">
        <f t="shared" ca="1" si="9"/>
        <v>41</v>
      </c>
      <c r="Q271">
        <v>1</v>
      </c>
    </row>
    <row r="272" spans="1:17" x14ac:dyDescent="0.2">
      <c r="A272">
        <v>266</v>
      </c>
      <c r="B272">
        <f t="shared" si="8"/>
        <v>4</v>
      </c>
      <c r="C272" s="1">
        <v>42583.38894675926</v>
      </c>
      <c r="D272" s="1">
        <v>42583.39203703704</v>
      </c>
      <c r="E272">
        <v>3270</v>
      </c>
      <c r="F272" s="2" t="s">
        <v>15</v>
      </c>
      <c r="G272">
        <v>40.725289107811321</v>
      </c>
      <c r="H272">
        <v>-74.045571684837341</v>
      </c>
      <c r="I272">
        <v>3186</v>
      </c>
      <c r="J272" s="2" t="s">
        <v>27</v>
      </c>
      <c r="K272">
        <v>40.71958611647166</v>
      </c>
      <c r="L272">
        <v>-74.043117463588715</v>
      </c>
      <c r="M272">
        <v>24446</v>
      </c>
      <c r="N272" s="2" t="s">
        <v>17</v>
      </c>
      <c r="O272">
        <v>1991</v>
      </c>
      <c r="P272">
        <f t="shared" ca="1" si="9"/>
        <v>33</v>
      </c>
      <c r="Q272">
        <v>2</v>
      </c>
    </row>
    <row r="273" spans="1:17" x14ac:dyDescent="0.2">
      <c r="A273">
        <v>1234</v>
      </c>
      <c r="B273">
        <f t="shared" si="8"/>
        <v>20</v>
      </c>
      <c r="C273" s="1">
        <v>42583.389131944445</v>
      </c>
      <c r="D273" s="1">
        <v>42583.403425925928</v>
      </c>
      <c r="E273">
        <v>3197</v>
      </c>
      <c r="F273" s="2" t="s">
        <v>61</v>
      </c>
      <c r="G273">
        <v>40.752558999999998</v>
      </c>
      <c r="H273">
        <v>-74.044725</v>
      </c>
      <c r="I273">
        <v>3183</v>
      </c>
      <c r="J273" s="2" t="s">
        <v>40</v>
      </c>
      <c r="K273">
        <v>40.716246900000002</v>
      </c>
      <c r="L273">
        <v>-74.033458800000005</v>
      </c>
      <c r="M273">
        <v>24575</v>
      </c>
      <c r="N273" s="2" t="s">
        <v>17</v>
      </c>
      <c r="O273">
        <v>1983</v>
      </c>
      <c r="P273">
        <f t="shared" ca="1" si="9"/>
        <v>41</v>
      </c>
      <c r="Q273">
        <v>1</v>
      </c>
    </row>
    <row r="274" spans="1:17" x14ac:dyDescent="0.2">
      <c r="A274">
        <v>104</v>
      </c>
      <c r="B274">
        <f t="shared" si="8"/>
        <v>1</v>
      </c>
      <c r="C274" s="1">
        <v>42583.39025462963</v>
      </c>
      <c r="D274" s="1">
        <v>42583.391469907408</v>
      </c>
      <c r="E274">
        <v>3183</v>
      </c>
      <c r="F274" s="2" t="s">
        <v>20</v>
      </c>
      <c r="G274">
        <v>40.716246900000002</v>
      </c>
      <c r="H274">
        <v>-74.033458800000005</v>
      </c>
      <c r="I274">
        <v>3184</v>
      </c>
      <c r="J274" s="2" t="s">
        <v>35</v>
      </c>
      <c r="K274">
        <v>40.7141454</v>
      </c>
      <c r="L274">
        <v>-74.033551900000006</v>
      </c>
      <c r="M274">
        <v>24608</v>
      </c>
      <c r="N274" s="2" t="s">
        <v>17</v>
      </c>
      <c r="O274">
        <v>1989</v>
      </c>
      <c r="P274">
        <f t="shared" ca="1" si="9"/>
        <v>35</v>
      </c>
      <c r="Q274">
        <v>1</v>
      </c>
    </row>
    <row r="275" spans="1:17" x14ac:dyDescent="0.2">
      <c r="A275">
        <v>609</v>
      </c>
      <c r="B275">
        <f t="shared" si="8"/>
        <v>10</v>
      </c>
      <c r="C275" s="1">
        <v>42583.390300925923</v>
      </c>
      <c r="D275" s="1">
        <v>42583.397349537037</v>
      </c>
      <c r="E275">
        <v>3272</v>
      </c>
      <c r="F275" s="2" t="s">
        <v>50</v>
      </c>
      <c r="G275">
        <v>40.723331586464361</v>
      </c>
      <c r="H275">
        <v>-74.045952558517442</v>
      </c>
      <c r="I275">
        <v>3202</v>
      </c>
      <c r="J275" s="2" t="s">
        <v>48</v>
      </c>
      <c r="K275">
        <v>40.727223500000001</v>
      </c>
      <c r="L275">
        <v>-74.033758899999995</v>
      </c>
      <c r="M275">
        <v>24486</v>
      </c>
      <c r="N275" s="2" t="s">
        <v>17</v>
      </c>
      <c r="O275">
        <v>1978</v>
      </c>
      <c r="P275">
        <f t="shared" ca="1" si="9"/>
        <v>46</v>
      </c>
      <c r="Q275">
        <v>2</v>
      </c>
    </row>
    <row r="276" spans="1:17" x14ac:dyDescent="0.2">
      <c r="A276">
        <v>278</v>
      </c>
      <c r="B276">
        <f t="shared" si="8"/>
        <v>4</v>
      </c>
      <c r="C276" s="1">
        <v>42583.392488425925</v>
      </c>
      <c r="D276" s="1">
        <v>42583.39571759259</v>
      </c>
      <c r="E276">
        <v>3205</v>
      </c>
      <c r="F276" s="2" t="s">
        <v>66</v>
      </c>
      <c r="G276">
        <v>40.716539780991937</v>
      </c>
      <c r="H276">
        <v>-74.049637913703904</v>
      </c>
      <c r="I276">
        <v>3186</v>
      </c>
      <c r="J276" s="2" t="s">
        <v>27</v>
      </c>
      <c r="K276">
        <v>40.71958611647166</v>
      </c>
      <c r="L276">
        <v>-74.043117463588715</v>
      </c>
      <c r="M276">
        <v>24641</v>
      </c>
      <c r="N276" s="2" t="s">
        <v>17</v>
      </c>
      <c r="O276">
        <v>1977</v>
      </c>
      <c r="P276">
        <f t="shared" ca="1" si="9"/>
        <v>47</v>
      </c>
      <c r="Q276">
        <v>2</v>
      </c>
    </row>
    <row r="277" spans="1:17" x14ac:dyDescent="0.2">
      <c r="A277">
        <v>3145</v>
      </c>
      <c r="B277">
        <f t="shared" si="8"/>
        <v>52</v>
      </c>
      <c r="C277" s="1">
        <v>42583.394236111111</v>
      </c>
      <c r="D277" s="1">
        <v>42583.430636574078</v>
      </c>
      <c r="E277">
        <v>3197</v>
      </c>
      <c r="F277" s="2" t="s">
        <v>61</v>
      </c>
      <c r="G277">
        <v>40.752558999999998</v>
      </c>
      <c r="H277">
        <v>-74.044725</v>
      </c>
      <c r="I277">
        <v>3197</v>
      </c>
      <c r="J277" s="2" t="s">
        <v>86</v>
      </c>
      <c r="K277">
        <v>40.752558999999998</v>
      </c>
      <c r="L277">
        <v>-74.044725</v>
      </c>
      <c r="M277">
        <v>24535</v>
      </c>
      <c r="N277" s="2" t="s">
        <v>17</v>
      </c>
      <c r="O277">
        <v>1992</v>
      </c>
      <c r="P277">
        <f t="shared" ca="1" si="9"/>
        <v>32</v>
      </c>
      <c r="Q277">
        <v>1</v>
      </c>
    </row>
    <row r="278" spans="1:17" x14ac:dyDescent="0.2">
      <c r="A278">
        <v>255</v>
      </c>
      <c r="B278">
        <f t="shared" si="8"/>
        <v>4</v>
      </c>
      <c r="C278" s="1">
        <v>42583.394282407404</v>
      </c>
      <c r="D278" s="1">
        <v>42583.397233796299</v>
      </c>
      <c r="E278">
        <v>3270</v>
      </c>
      <c r="F278" s="2" t="s">
        <v>15</v>
      </c>
      <c r="G278">
        <v>40.725289107811321</v>
      </c>
      <c r="H278">
        <v>-74.045571684837341</v>
      </c>
      <c r="I278">
        <v>3185</v>
      </c>
      <c r="J278" s="2" t="s">
        <v>45</v>
      </c>
      <c r="K278">
        <v>40.717732499999997</v>
      </c>
      <c r="L278">
        <v>-74.043845000000005</v>
      </c>
      <c r="M278">
        <v>24470</v>
      </c>
      <c r="N278" s="2" t="s">
        <v>17</v>
      </c>
      <c r="O278">
        <v>1983</v>
      </c>
      <c r="P278">
        <f t="shared" ca="1" si="9"/>
        <v>41</v>
      </c>
      <c r="Q278">
        <v>2</v>
      </c>
    </row>
    <row r="279" spans="1:17" x14ac:dyDescent="0.2">
      <c r="A279">
        <v>272</v>
      </c>
      <c r="B279">
        <f t="shared" si="8"/>
        <v>4</v>
      </c>
      <c r="C279" s="1">
        <v>42583.394282407404</v>
      </c>
      <c r="D279" s="1">
        <v>42583.397430555553</v>
      </c>
      <c r="E279">
        <v>3270</v>
      </c>
      <c r="F279" s="2" t="s">
        <v>15</v>
      </c>
      <c r="G279">
        <v>40.725289107811321</v>
      </c>
      <c r="H279">
        <v>-74.045571684837341</v>
      </c>
      <c r="I279">
        <v>3186</v>
      </c>
      <c r="J279" s="2" t="s">
        <v>27</v>
      </c>
      <c r="K279">
        <v>40.71958611647166</v>
      </c>
      <c r="L279">
        <v>-74.043117463588715</v>
      </c>
      <c r="M279">
        <v>24663</v>
      </c>
      <c r="N279" s="2" t="s">
        <v>17</v>
      </c>
      <c r="O279">
        <v>1987</v>
      </c>
      <c r="P279">
        <f t="shared" ca="1" si="9"/>
        <v>37</v>
      </c>
      <c r="Q279">
        <v>1</v>
      </c>
    </row>
    <row r="280" spans="1:17" x14ac:dyDescent="0.2">
      <c r="A280">
        <v>256</v>
      </c>
      <c r="B280">
        <f t="shared" si="8"/>
        <v>4</v>
      </c>
      <c r="C280" s="1">
        <v>42583.394814814812</v>
      </c>
      <c r="D280" s="1">
        <v>42583.397789351853</v>
      </c>
      <c r="E280">
        <v>3209</v>
      </c>
      <c r="F280" s="2" t="s">
        <v>51</v>
      </c>
      <c r="G280">
        <v>40.724176499999999</v>
      </c>
      <c r="H280">
        <v>-74.050656399999994</v>
      </c>
      <c r="I280">
        <v>3186</v>
      </c>
      <c r="J280" s="2" t="s">
        <v>27</v>
      </c>
      <c r="K280">
        <v>40.71958611647166</v>
      </c>
      <c r="L280">
        <v>-74.043117463588715</v>
      </c>
      <c r="M280">
        <v>24452</v>
      </c>
      <c r="N280" s="2" t="s">
        <v>17</v>
      </c>
      <c r="O280">
        <v>1984</v>
      </c>
      <c r="P280">
        <f t="shared" ca="1" si="9"/>
        <v>40</v>
      </c>
      <c r="Q280">
        <v>1</v>
      </c>
    </row>
    <row r="281" spans="1:17" x14ac:dyDescent="0.2">
      <c r="A281">
        <v>210</v>
      </c>
      <c r="B281">
        <f t="shared" si="8"/>
        <v>3</v>
      </c>
      <c r="C281" s="1">
        <v>42583.395555555559</v>
      </c>
      <c r="D281" s="1">
        <v>42583.397986111115</v>
      </c>
      <c r="E281">
        <v>3279</v>
      </c>
      <c r="F281" s="2" t="s">
        <v>28</v>
      </c>
      <c r="G281">
        <v>40.721630142638354</v>
      </c>
      <c r="H281">
        <v>-74.04996782541275</v>
      </c>
      <c r="I281">
        <v>3186</v>
      </c>
      <c r="J281" s="2" t="s">
        <v>27</v>
      </c>
      <c r="K281">
        <v>40.71958611647166</v>
      </c>
      <c r="L281">
        <v>-74.043117463588715</v>
      </c>
      <c r="M281">
        <v>24559</v>
      </c>
      <c r="N281" s="2" t="s">
        <v>17</v>
      </c>
      <c r="O281">
        <v>1978</v>
      </c>
      <c r="P281">
        <f t="shared" ca="1" si="9"/>
        <v>46</v>
      </c>
      <c r="Q281">
        <v>1</v>
      </c>
    </row>
    <row r="282" spans="1:17" x14ac:dyDescent="0.2">
      <c r="A282">
        <v>465</v>
      </c>
      <c r="B282">
        <f t="shared" si="8"/>
        <v>7</v>
      </c>
      <c r="C282" s="1">
        <v>42583.395787037036</v>
      </c>
      <c r="D282" s="1">
        <v>42583.401180555556</v>
      </c>
      <c r="E282">
        <v>3212</v>
      </c>
      <c r="F282" s="2" t="s">
        <v>31</v>
      </c>
      <c r="G282">
        <v>40.734785817999999</v>
      </c>
      <c r="H282">
        <v>-74.050443635999997</v>
      </c>
      <c r="I282">
        <v>3195</v>
      </c>
      <c r="J282" s="2" t="s">
        <v>23</v>
      </c>
      <c r="K282">
        <v>40.730742625306583</v>
      </c>
      <c r="L282">
        <v>-74.063783884048462</v>
      </c>
      <c r="M282">
        <v>24669</v>
      </c>
      <c r="N282" s="2" t="s">
        <v>17</v>
      </c>
      <c r="O282">
        <v>1971</v>
      </c>
      <c r="P282">
        <f t="shared" ca="1" si="9"/>
        <v>53</v>
      </c>
      <c r="Q282">
        <v>2</v>
      </c>
    </row>
    <row r="283" spans="1:17" x14ac:dyDescent="0.2">
      <c r="A283">
        <v>450</v>
      </c>
      <c r="B283">
        <f t="shared" si="8"/>
        <v>7</v>
      </c>
      <c r="C283" s="1">
        <v>42583.396435185183</v>
      </c>
      <c r="D283" s="1">
        <v>42583.401643518519</v>
      </c>
      <c r="E283">
        <v>3199</v>
      </c>
      <c r="F283" s="2" t="s">
        <v>56</v>
      </c>
      <c r="G283">
        <v>40.728744800000001</v>
      </c>
      <c r="H283">
        <v>-74.032108199999996</v>
      </c>
      <c r="I283">
        <v>3183</v>
      </c>
      <c r="J283" s="2" t="s">
        <v>40</v>
      </c>
      <c r="K283">
        <v>40.716246900000002</v>
      </c>
      <c r="L283">
        <v>-74.033458800000005</v>
      </c>
      <c r="M283">
        <v>24562</v>
      </c>
      <c r="N283" s="2" t="s">
        <v>17</v>
      </c>
      <c r="O283">
        <v>1989</v>
      </c>
      <c r="P283">
        <f t="shared" ca="1" si="9"/>
        <v>35</v>
      </c>
      <c r="Q283">
        <v>2</v>
      </c>
    </row>
    <row r="284" spans="1:17" x14ac:dyDescent="0.2">
      <c r="A284">
        <v>146</v>
      </c>
      <c r="B284">
        <f t="shared" si="8"/>
        <v>2</v>
      </c>
      <c r="C284" s="1">
        <v>42583.397476851853</v>
      </c>
      <c r="D284" s="1">
        <v>42583.399178240739</v>
      </c>
      <c r="E284">
        <v>3279</v>
      </c>
      <c r="F284" s="2" t="s">
        <v>28</v>
      </c>
      <c r="G284">
        <v>40.721630142638354</v>
      </c>
      <c r="H284">
        <v>-74.04996782541275</v>
      </c>
      <c r="I284">
        <v>3186</v>
      </c>
      <c r="J284" s="2" t="s">
        <v>27</v>
      </c>
      <c r="K284">
        <v>40.71958611647166</v>
      </c>
      <c r="L284">
        <v>-74.043117463588715</v>
      </c>
      <c r="M284">
        <v>24474</v>
      </c>
      <c r="N284" s="2" t="s">
        <v>17</v>
      </c>
      <c r="O284">
        <v>1986</v>
      </c>
      <c r="P284">
        <f t="shared" ca="1" si="9"/>
        <v>38</v>
      </c>
      <c r="Q284">
        <v>1</v>
      </c>
    </row>
    <row r="285" spans="1:17" x14ac:dyDescent="0.2">
      <c r="A285">
        <v>145</v>
      </c>
      <c r="B285">
        <f t="shared" si="8"/>
        <v>2</v>
      </c>
      <c r="C285" s="1">
        <v>42583.397511574076</v>
      </c>
      <c r="D285" s="1">
        <v>42583.399189814816</v>
      </c>
      <c r="E285">
        <v>3279</v>
      </c>
      <c r="F285" s="2" t="s">
        <v>28</v>
      </c>
      <c r="G285">
        <v>40.721630142638354</v>
      </c>
      <c r="H285">
        <v>-74.04996782541275</v>
      </c>
      <c r="I285">
        <v>3186</v>
      </c>
      <c r="J285" s="2" t="s">
        <v>27</v>
      </c>
      <c r="K285">
        <v>40.71958611647166</v>
      </c>
      <c r="L285">
        <v>-74.043117463588715</v>
      </c>
      <c r="M285">
        <v>24482</v>
      </c>
      <c r="N285" s="2" t="s">
        <v>17</v>
      </c>
      <c r="O285">
        <v>1977</v>
      </c>
      <c r="P285">
        <f t="shared" ca="1" si="9"/>
        <v>47</v>
      </c>
      <c r="Q285">
        <v>1</v>
      </c>
    </row>
    <row r="286" spans="1:17" x14ac:dyDescent="0.2">
      <c r="A286">
        <v>310</v>
      </c>
      <c r="B286">
        <f t="shared" si="8"/>
        <v>5</v>
      </c>
      <c r="C286" s="1">
        <v>42583.397870370369</v>
      </c>
      <c r="D286" s="1">
        <v>42583.401458333334</v>
      </c>
      <c r="E286">
        <v>3214</v>
      </c>
      <c r="F286" s="2" t="s">
        <v>54</v>
      </c>
      <c r="G286">
        <v>40.712774199999998</v>
      </c>
      <c r="H286">
        <v>-74.0364857</v>
      </c>
      <c r="I286">
        <v>3202</v>
      </c>
      <c r="J286" s="2" t="s">
        <v>48</v>
      </c>
      <c r="K286">
        <v>40.727223500000001</v>
      </c>
      <c r="L286">
        <v>-74.033758899999995</v>
      </c>
      <c r="M286">
        <v>24386</v>
      </c>
      <c r="N286" s="2" t="s">
        <v>17</v>
      </c>
      <c r="O286">
        <v>1979</v>
      </c>
      <c r="P286">
        <f t="shared" ca="1" si="9"/>
        <v>45</v>
      </c>
      <c r="Q286">
        <v>1</v>
      </c>
    </row>
    <row r="287" spans="1:17" x14ac:dyDescent="0.2">
      <c r="A287">
        <v>306</v>
      </c>
      <c r="B287">
        <f t="shared" si="8"/>
        <v>5</v>
      </c>
      <c r="C287" s="1">
        <v>42583.399293981478</v>
      </c>
      <c r="D287" s="1">
        <v>42583.40283564815</v>
      </c>
      <c r="E287">
        <v>3186</v>
      </c>
      <c r="F287" s="2" t="s">
        <v>18</v>
      </c>
      <c r="G287">
        <v>40.71958611647166</v>
      </c>
      <c r="H287">
        <v>-74.043117463588715</v>
      </c>
      <c r="I287">
        <v>3183</v>
      </c>
      <c r="J287" s="2" t="s">
        <v>40</v>
      </c>
      <c r="K287">
        <v>40.716246900000002</v>
      </c>
      <c r="L287">
        <v>-74.033458800000005</v>
      </c>
      <c r="M287">
        <v>24414</v>
      </c>
      <c r="N287" s="2" t="s">
        <v>17</v>
      </c>
      <c r="O287">
        <v>1980</v>
      </c>
      <c r="P287">
        <f t="shared" ca="1" si="9"/>
        <v>44</v>
      </c>
      <c r="Q287">
        <v>1</v>
      </c>
    </row>
    <row r="288" spans="1:17" x14ac:dyDescent="0.2">
      <c r="A288">
        <v>2237</v>
      </c>
      <c r="B288">
        <f t="shared" si="8"/>
        <v>37</v>
      </c>
      <c r="C288" s="1">
        <v>42583.400312500002</v>
      </c>
      <c r="D288" s="1">
        <v>42583.426215277781</v>
      </c>
      <c r="E288">
        <v>3270</v>
      </c>
      <c r="F288" s="2" t="s">
        <v>15</v>
      </c>
      <c r="G288">
        <v>40.725289107811321</v>
      </c>
      <c r="H288">
        <v>-74.045571684837341</v>
      </c>
      <c r="I288">
        <v>3273</v>
      </c>
      <c r="J288" s="2" t="s">
        <v>16</v>
      </c>
      <c r="K288">
        <v>40.721650724879986</v>
      </c>
      <c r="L288">
        <v>-74.042884111404419</v>
      </c>
      <c r="M288">
        <v>24560</v>
      </c>
      <c r="N288" s="2" t="s">
        <v>17</v>
      </c>
      <c r="O288">
        <v>1986</v>
      </c>
      <c r="P288">
        <f t="shared" ca="1" si="9"/>
        <v>38</v>
      </c>
      <c r="Q288">
        <v>2</v>
      </c>
    </row>
    <row r="289" spans="1:17" x14ac:dyDescent="0.2">
      <c r="A289">
        <v>211</v>
      </c>
      <c r="B289">
        <f t="shared" si="8"/>
        <v>3</v>
      </c>
      <c r="C289" s="1">
        <v>42583.401655092595</v>
      </c>
      <c r="D289" s="1">
        <v>42583.404097222221</v>
      </c>
      <c r="E289">
        <v>3203</v>
      </c>
      <c r="F289" s="2" t="s">
        <v>46</v>
      </c>
      <c r="G289">
        <v>40.727595966000003</v>
      </c>
      <c r="H289">
        <v>-74.044247311000007</v>
      </c>
      <c r="I289">
        <v>3211</v>
      </c>
      <c r="J289" s="2" t="s">
        <v>47</v>
      </c>
      <c r="K289">
        <v>40.721525149999998</v>
      </c>
      <c r="L289">
        <v>-74.046304543000005</v>
      </c>
      <c r="M289">
        <v>24583</v>
      </c>
      <c r="N289" s="2" t="s">
        <v>17</v>
      </c>
      <c r="O289">
        <v>1976</v>
      </c>
      <c r="P289">
        <f t="shared" ca="1" si="9"/>
        <v>48</v>
      </c>
      <c r="Q289">
        <v>1</v>
      </c>
    </row>
    <row r="290" spans="1:17" x14ac:dyDescent="0.2">
      <c r="A290">
        <v>424</v>
      </c>
      <c r="B290">
        <f t="shared" si="8"/>
        <v>7</v>
      </c>
      <c r="C290" s="1">
        <v>42583.40252314815</v>
      </c>
      <c r="D290" s="1">
        <v>42583.407430555555</v>
      </c>
      <c r="E290">
        <v>3209</v>
      </c>
      <c r="F290" s="2" t="s">
        <v>51</v>
      </c>
      <c r="G290">
        <v>40.724176499999999</v>
      </c>
      <c r="H290">
        <v>-74.050656399999994</v>
      </c>
      <c r="I290">
        <v>3186</v>
      </c>
      <c r="J290" s="2" t="s">
        <v>27</v>
      </c>
      <c r="K290">
        <v>40.71958611647166</v>
      </c>
      <c r="L290">
        <v>-74.043117463588715</v>
      </c>
      <c r="M290">
        <v>24721</v>
      </c>
      <c r="N290" s="2" t="s">
        <v>17</v>
      </c>
      <c r="O290">
        <v>1981</v>
      </c>
      <c r="P290">
        <f t="shared" ca="1" si="9"/>
        <v>43</v>
      </c>
      <c r="Q290">
        <v>1</v>
      </c>
    </row>
    <row r="291" spans="1:17" x14ac:dyDescent="0.2">
      <c r="A291">
        <v>1489</v>
      </c>
      <c r="B291">
        <f t="shared" si="8"/>
        <v>24</v>
      </c>
      <c r="C291" s="1">
        <v>42583.40253472222</v>
      </c>
      <c r="D291" s="1">
        <v>42583.419768518521</v>
      </c>
      <c r="E291">
        <v>3183</v>
      </c>
      <c r="F291" s="2" t="s">
        <v>20</v>
      </c>
      <c r="G291">
        <v>40.716246900000002</v>
      </c>
      <c r="H291">
        <v>-74.033458800000005</v>
      </c>
      <c r="I291">
        <v>3183</v>
      </c>
      <c r="J291" s="2" t="s">
        <v>40</v>
      </c>
      <c r="K291">
        <v>40.716246900000002</v>
      </c>
      <c r="L291">
        <v>-74.033458800000005</v>
      </c>
      <c r="M291">
        <v>24561</v>
      </c>
      <c r="N291" s="2" t="s">
        <v>17</v>
      </c>
      <c r="O291">
        <v>1979</v>
      </c>
      <c r="P291">
        <f t="shared" ca="1" si="9"/>
        <v>45</v>
      </c>
      <c r="Q291">
        <v>2</v>
      </c>
    </row>
    <row r="292" spans="1:17" x14ac:dyDescent="0.2">
      <c r="A292">
        <v>295</v>
      </c>
      <c r="B292">
        <f t="shared" si="8"/>
        <v>4</v>
      </c>
      <c r="C292" s="1">
        <v>42583.403877314813</v>
      </c>
      <c r="D292" s="1">
        <v>42583.40730324074</v>
      </c>
      <c r="E292">
        <v>3267</v>
      </c>
      <c r="F292" s="2" t="s">
        <v>34</v>
      </c>
      <c r="G292">
        <v>40.712418823756899</v>
      </c>
      <c r="H292">
        <v>-74.038525521755219</v>
      </c>
      <c r="I292">
        <v>3183</v>
      </c>
      <c r="J292" s="2" t="s">
        <v>40</v>
      </c>
      <c r="K292">
        <v>40.716246900000002</v>
      </c>
      <c r="L292">
        <v>-74.033458800000005</v>
      </c>
      <c r="M292">
        <v>24523</v>
      </c>
      <c r="N292" s="2" t="s">
        <v>17</v>
      </c>
      <c r="O292">
        <v>1989</v>
      </c>
      <c r="P292">
        <f t="shared" ca="1" si="9"/>
        <v>35</v>
      </c>
      <c r="Q292">
        <v>1</v>
      </c>
    </row>
    <row r="293" spans="1:17" x14ac:dyDescent="0.2">
      <c r="A293">
        <v>668</v>
      </c>
      <c r="B293">
        <f t="shared" si="8"/>
        <v>11</v>
      </c>
      <c r="C293" s="1">
        <v>42583.405127314814</v>
      </c>
      <c r="D293" s="1">
        <v>42583.412870370368</v>
      </c>
      <c r="E293">
        <v>3268</v>
      </c>
      <c r="F293" s="2" t="s">
        <v>77</v>
      </c>
      <c r="G293">
        <v>40.71346382669195</v>
      </c>
      <c r="H293">
        <v>-74.062858521938324</v>
      </c>
      <c r="I293">
        <v>3185</v>
      </c>
      <c r="J293" s="2" t="s">
        <v>45</v>
      </c>
      <c r="K293">
        <v>40.717732499999997</v>
      </c>
      <c r="L293">
        <v>-74.043845000000005</v>
      </c>
      <c r="M293">
        <v>24417</v>
      </c>
      <c r="N293" s="2" t="s">
        <v>17</v>
      </c>
      <c r="O293">
        <v>1969</v>
      </c>
      <c r="P293">
        <f t="shared" ca="1" si="9"/>
        <v>55</v>
      </c>
      <c r="Q293">
        <v>1</v>
      </c>
    </row>
    <row r="294" spans="1:17" x14ac:dyDescent="0.2">
      <c r="A294">
        <v>831</v>
      </c>
      <c r="B294">
        <f t="shared" si="8"/>
        <v>13</v>
      </c>
      <c r="C294" s="1">
        <v>42583.405821759261</v>
      </c>
      <c r="D294" s="1">
        <v>42583.415451388886</v>
      </c>
      <c r="E294">
        <v>3225</v>
      </c>
      <c r="F294" s="2" t="s">
        <v>32</v>
      </c>
      <c r="G294">
        <v>40.723658899999997</v>
      </c>
      <c r="H294">
        <v>-74.064194299999997</v>
      </c>
      <c r="I294">
        <v>3183</v>
      </c>
      <c r="J294" s="2" t="s">
        <v>40</v>
      </c>
      <c r="K294">
        <v>40.716246900000002</v>
      </c>
      <c r="L294">
        <v>-74.033458800000005</v>
      </c>
      <c r="M294">
        <v>24488</v>
      </c>
      <c r="N294" s="2" t="s">
        <v>17</v>
      </c>
      <c r="O294">
        <v>1974</v>
      </c>
      <c r="P294">
        <f t="shared" ca="1" si="9"/>
        <v>50</v>
      </c>
      <c r="Q294">
        <v>1</v>
      </c>
    </row>
    <row r="295" spans="1:17" x14ac:dyDescent="0.2">
      <c r="A295">
        <v>151</v>
      </c>
      <c r="B295">
        <f t="shared" si="8"/>
        <v>2</v>
      </c>
      <c r="C295" s="1">
        <v>42583.405891203707</v>
      </c>
      <c r="D295" s="1">
        <v>42583.407650462963</v>
      </c>
      <c r="E295">
        <v>3213</v>
      </c>
      <c r="F295" s="2" t="s">
        <v>26</v>
      </c>
      <c r="G295">
        <v>40.718488919999999</v>
      </c>
      <c r="H295">
        <v>-74.047726624999996</v>
      </c>
      <c r="I295">
        <v>3186</v>
      </c>
      <c r="J295" s="2" t="s">
        <v>27</v>
      </c>
      <c r="K295">
        <v>40.71958611647166</v>
      </c>
      <c r="L295">
        <v>-74.043117463588715</v>
      </c>
      <c r="M295">
        <v>24604</v>
      </c>
      <c r="N295" s="2" t="s">
        <v>17</v>
      </c>
      <c r="O295">
        <v>1986</v>
      </c>
      <c r="P295">
        <f t="shared" ca="1" si="9"/>
        <v>38</v>
      </c>
      <c r="Q295">
        <v>2</v>
      </c>
    </row>
    <row r="296" spans="1:17" x14ac:dyDescent="0.2">
      <c r="A296">
        <v>262</v>
      </c>
      <c r="B296">
        <f t="shared" si="8"/>
        <v>4</v>
      </c>
      <c r="C296" s="1">
        <v>42583.406585648147</v>
      </c>
      <c r="D296" s="1">
        <v>42583.409629629627</v>
      </c>
      <c r="E296">
        <v>3270</v>
      </c>
      <c r="F296" s="2" t="s">
        <v>15</v>
      </c>
      <c r="G296">
        <v>40.725289107811321</v>
      </c>
      <c r="H296">
        <v>-74.045571684837341</v>
      </c>
      <c r="I296">
        <v>3186</v>
      </c>
      <c r="J296" s="2" t="s">
        <v>27</v>
      </c>
      <c r="K296">
        <v>40.71958611647166</v>
      </c>
      <c r="L296">
        <v>-74.043117463588715</v>
      </c>
      <c r="M296">
        <v>24705</v>
      </c>
      <c r="N296" s="2" t="s">
        <v>17</v>
      </c>
      <c r="O296">
        <v>1962</v>
      </c>
      <c r="P296">
        <f t="shared" ca="1" si="9"/>
        <v>62</v>
      </c>
      <c r="Q296">
        <v>1</v>
      </c>
    </row>
    <row r="297" spans="1:17" x14ac:dyDescent="0.2">
      <c r="A297">
        <v>7154</v>
      </c>
      <c r="B297">
        <f t="shared" si="8"/>
        <v>119</v>
      </c>
      <c r="C297" s="1">
        <v>42583.407754629632</v>
      </c>
      <c r="D297" s="1">
        <v>42583.490555555552</v>
      </c>
      <c r="E297">
        <v>3189</v>
      </c>
      <c r="F297" s="2" t="s">
        <v>87</v>
      </c>
      <c r="G297">
        <v>40.714402</v>
      </c>
      <c r="H297">
        <v>-74.088772300000002</v>
      </c>
      <c r="I297">
        <v>3195</v>
      </c>
      <c r="J297" s="2" t="s">
        <v>23</v>
      </c>
      <c r="K297">
        <v>40.730742625306583</v>
      </c>
      <c r="L297">
        <v>-74.063783884048462</v>
      </c>
      <c r="M297">
        <v>24630</v>
      </c>
      <c r="N297" s="2" t="s">
        <v>43</v>
      </c>
      <c r="P297" t="str">
        <f t="shared" ca="1" si="9"/>
        <v/>
      </c>
      <c r="Q297">
        <v>0</v>
      </c>
    </row>
    <row r="298" spans="1:17" x14ac:dyDescent="0.2">
      <c r="A298">
        <v>943</v>
      </c>
      <c r="B298">
        <f t="shared" si="8"/>
        <v>15</v>
      </c>
      <c r="C298" s="1">
        <v>42583.408576388887</v>
      </c>
      <c r="D298" s="1">
        <v>42583.419502314813</v>
      </c>
      <c r="E298">
        <v>3214</v>
      </c>
      <c r="F298" s="2" t="s">
        <v>54</v>
      </c>
      <c r="G298">
        <v>40.712774199999998</v>
      </c>
      <c r="H298">
        <v>-74.0364857</v>
      </c>
      <c r="I298">
        <v>3199</v>
      </c>
      <c r="J298" s="2" t="s">
        <v>72</v>
      </c>
      <c r="K298">
        <v>40.728744800000001</v>
      </c>
      <c r="L298">
        <v>-74.032108199999996</v>
      </c>
      <c r="M298">
        <v>24609</v>
      </c>
      <c r="N298" s="2" t="s">
        <v>88</v>
      </c>
      <c r="O298">
        <v>1987</v>
      </c>
      <c r="P298">
        <f t="shared" ca="1" si="9"/>
        <v>37</v>
      </c>
      <c r="Q298">
        <v>1</v>
      </c>
    </row>
    <row r="299" spans="1:17" x14ac:dyDescent="0.2">
      <c r="A299">
        <v>171</v>
      </c>
      <c r="B299">
        <f t="shared" si="8"/>
        <v>2</v>
      </c>
      <c r="C299" s="1">
        <v>42583.413506944446</v>
      </c>
      <c r="D299" s="1">
        <v>42583.415497685186</v>
      </c>
      <c r="E299">
        <v>3279</v>
      </c>
      <c r="F299" s="2" t="s">
        <v>28</v>
      </c>
      <c r="G299">
        <v>40.721630142638354</v>
      </c>
      <c r="H299">
        <v>-74.04996782541275</v>
      </c>
      <c r="I299">
        <v>3186</v>
      </c>
      <c r="J299" s="2" t="s">
        <v>27</v>
      </c>
      <c r="K299">
        <v>40.71958611647166</v>
      </c>
      <c r="L299">
        <v>-74.043117463588715</v>
      </c>
      <c r="M299">
        <v>24639</v>
      </c>
      <c r="N299" s="2" t="s">
        <v>17</v>
      </c>
      <c r="O299">
        <v>1983</v>
      </c>
      <c r="P299">
        <f t="shared" ca="1" si="9"/>
        <v>41</v>
      </c>
      <c r="Q299">
        <v>1</v>
      </c>
    </row>
    <row r="300" spans="1:17" x14ac:dyDescent="0.2">
      <c r="A300">
        <v>419</v>
      </c>
      <c r="B300">
        <f t="shared" si="8"/>
        <v>6</v>
      </c>
      <c r="C300" s="1">
        <v>42583.414467592593</v>
      </c>
      <c r="D300" s="1">
        <v>42583.419317129628</v>
      </c>
      <c r="E300">
        <v>3186</v>
      </c>
      <c r="F300" s="2" t="s">
        <v>18</v>
      </c>
      <c r="G300">
        <v>40.71958611647166</v>
      </c>
      <c r="H300">
        <v>-74.043117463588715</v>
      </c>
      <c r="I300">
        <v>3275</v>
      </c>
      <c r="J300" s="2" t="s">
        <v>62</v>
      </c>
      <c r="K300">
        <v>40.718355198232139</v>
      </c>
      <c r="L300">
        <v>-74.038914442062378</v>
      </c>
      <c r="M300">
        <v>24703</v>
      </c>
      <c r="N300" s="2" t="s">
        <v>43</v>
      </c>
      <c r="P300" t="str">
        <f t="shared" ca="1" si="9"/>
        <v/>
      </c>
      <c r="Q300">
        <v>0</v>
      </c>
    </row>
    <row r="301" spans="1:17" x14ac:dyDescent="0.2">
      <c r="A301">
        <v>192</v>
      </c>
      <c r="B301">
        <f t="shared" si="8"/>
        <v>3</v>
      </c>
      <c r="C301" s="1">
        <v>42583.416354166664</v>
      </c>
      <c r="D301" s="1">
        <v>42583.418587962966</v>
      </c>
      <c r="E301">
        <v>3203</v>
      </c>
      <c r="F301" s="2" t="s">
        <v>46</v>
      </c>
      <c r="G301">
        <v>40.727595966000003</v>
      </c>
      <c r="H301">
        <v>-74.044247311000007</v>
      </c>
      <c r="I301">
        <v>3186</v>
      </c>
      <c r="J301" s="2" t="s">
        <v>27</v>
      </c>
      <c r="K301">
        <v>40.71958611647166</v>
      </c>
      <c r="L301">
        <v>-74.043117463588715</v>
      </c>
      <c r="M301">
        <v>24495</v>
      </c>
      <c r="N301" s="2" t="s">
        <v>17</v>
      </c>
      <c r="O301">
        <v>1984</v>
      </c>
      <c r="P301">
        <f t="shared" ca="1" si="9"/>
        <v>40</v>
      </c>
      <c r="Q301">
        <v>1</v>
      </c>
    </row>
    <row r="302" spans="1:17" x14ac:dyDescent="0.2">
      <c r="A302">
        <v>417</v>
      </c>
      <c r="B302">
        <f t="shared" si="8"/>
        <v>6</v>
      </c>
      <c r="C302" s="1">
        <v>42583.418611111112</v>
      </c>
      <c r="D302" s="1">
        <v>42583.423437500001</v>
      </c>
      <c r="E302">
        <v>3206</v>
      </c>
      <c r="F302" s="2" t="s">
        <v>84</v>
      </c>
      <c r="G302">
        <v>40.7311689</v>
      </c>
      <c r="H302">
        <v>-74.057573599999998</v>
      </c>
      <c r="I302">
        <v>3183</v>
      </c>
      <c r="J302" s="2" t="s">
        <v>40</v>
      </c>
      <c r="K302">
        <v>40.716246900000002</v>
      </c>
      <c r="L302">
        <v>-74.033458800000005</v>
      </c>
      <c r="M302">
        <v>24701</v>
      </c>
      <c r="N302" s="2" t="s">
        <v>17</v>
      </c>
      <c r="O302">
        <v>1981</v>
      </c>
      <c r="P302">
        <f t="shared" ca="1" si="9"/>
        <v>43</v>
      </c>
      <c r="Q302">
        <v>2</v>
      </c>
    </row>
    <row r="303" spans="1:17" x14ac:dyDescent="0.2">
      <c r="A303">
        <v>648</v>
      </c>
      <c r="B303">
        <f t="shared" si="8"/>
        <v>10</v>
      </c>
      <c r="C303" s="1">
        <v>42583.419872685183</v>
      </c>
      <c r="D303" s="1">
        <v>42583.427372685182</v>
      </c>
      <c r="E303">
        <v>3206</v>
      </c>
      <c r="F303" s="2" t="s">
        <v>84</v>
      </c>
      <c r="G303">
        <v>40.7311689</v>
      </c>
      <c r="H303">
        <v>-74.057573599999998</v>
      </c>
      <c r="I303">
        <v>3183</v>
      </c>
      <c r="J303" s="2" t="s">
        <v>40</v>
      </c>
      <c r="K303">
        <v>40.716246900000002</v>
      </c>
      <c r="L303">
        <v>-74.033458800000005</v>
      </c>
      <c r="M303">
        <v>24530</v>
      </c>
      <c r="N303" s="2" t="s">
        <v>17</v>
      </c>
      <c r="O303">
        <v>1985</v>
      </c>
      <c r="P303">
        <f t="shared" ca="1" si="9"/>
        <v>39</v>
      </c>
      <c r="Q303">
        <v>1</v>
      </c>
    </row>
    <row r="304" spans="1:17" x14ac:dyDescent="0.2">
      <c r="A304">
        <v>84</v>
      </c>
      <c r="B304">
        <f t="shared" si="8"/>
        <v>1</v>
      </c>
      <c r="C304" s="1">
        <v>42583.42015046296</v>
      </c>
      <c r="D304" s="1">
        <v>42583.421134259261</v>
      </c>
      <c r="E304">
        <v>3272</v>
      </c>
      <c r="F304" s="2" t="s">
        <v>50</v>
      </c>
      <c r="G304">
        <v>40.723331586464361</v>
      </c>
      <c r="H304">
        <v>-74.045952558517442</v>
      </c>
      <c r="I304">
        <v>3273</v>
      </c>
      <c r="J304" s="2" t="s">
        <v>16</v>
      </c>
      <c r="K304">
        <v>40.721650724879986</v>
      </c>
      <c r="L304">
        <v>-74.042884111404419</v>
      </c>
      <c r="M304">
        <v>24568</v>
      </c>
      <c r="N304" s="2" t="s">
        <v>17</v>
      </c>
      <c r="O304">
        <v>1981</v>
      </c>
      <c r="P304">
        <f t="shared" ca="1" si="9"/>
        <v>43</v>
      </c>
      <c r="Q304">
        <v>1</v>
      </c>
    </row>
    <row r="305" spans="1:17" x14ac:dyDescent="0.2">
      <c r="A305">
        <v>798</v>
      </c>
      <c r="B305">
        <f t="shared" si="8"/>
        <v>13</v>
      </c>
      <c r="C305" s="1">
        <v>42583.422384259262</v>
      </c>
      <c r="D305" s="1">
        <v>42583.431620370371</v>
      </c>
      <c r="E305">
        <v>3202</v>
      </c>
      <c r="F305" s="2" t="s">
        <v>79</v>
      </c>
      <c r="G305">
        <v>40.727223500000001</v>
      </c>
      <c r="H305">
        <v>-74.033758899999995</v>
      </c>
      <c r="I305">
        <v>3183</v>
      </c>
      <c r="J305" s="2" t="s">
        <v>40</v>
      </c>
      <c r="K305">
        <v>40.716246900000002</v>
      </c>
      <c r="L305">
        <v>-74.033458800000005</v>
      </c>
      <c r="M305">
        <v>24624</v>
      </c>
      <c r="N305" s="2" t="s">
        <v>17</v>
      </c>
      <c r="O305">
        <v>1985</v>
      </c>
      <c r="P305">
        <f t="shared" ca="1" si="9"/>
        <v>39</v>
      </c>
      <c r="Q305">
        <v>1</v>
      </c>
    </row>
    <row r="306" spans="1:17" x14ac:dyDescent="0.2">
      <c r="A306">
        <v>171</v>
      </c>
      <c r="B306">
        <f t="shared" si="8"/>
        <v>2</v>
      </c>
      <c r="C306" s="1">
        <v>42583.422847222224</v>
      </c>
      <c r="D306" s="1">
        <v>42583.424826388888</v>
      </c>
      <c r="E306">
        <v>3187</v>
      </c>
      <c r="F306" s="2" t="s">
        <v>36</v>
      </c>
      <c r="G306">
        <v>40.721123599999999</v>
      </c>
      <c r="H306">
        <v>-74.038050949999999</v>
      </c>
      <c r="I306">
        <v>3186</v>
      </c>
      <c r="J306" s="2" t="s">
        <v>27</v>
      </c>
      <c r="K306">
        <v>40.71958611647166</v>
      </c>
      <c r="L306">
        <v>-74.043117463588715</v>
      </c>
      <c r="M306">
        <v>24387</v>
      </c>
      <c r="N306" s="2" t="s">
        <v>17</v>
      </c>
      <c r="O306">
        <v>1991</v>
      </c>
      <c r="P306">
        <f t="shared" ca="1" si="9"/>
        <v>33</v>
      </c>
      <c r="Q306">
        <v>1</v>
      </c>
    </row>
    <row r="307" spans="1:17" x14ac:dyDescent="0.2">
      <c r="A307">
        <v>245</v>
      </c>
      <c r="B307">
        <f t="shared" si="8"/>
        <v>4</v>
      </c>
      <c r="C307" s="1">
        <v>42583.423356481479</v>
      </c>
      <c r="D307" s="1">
        <v>42583.426203703704</v>
      </c>
      <c r="E307">
        <v>3194</v>
      </c>
      <c r="F307" s="2" t="s">
        <v>22</v>
      </c>
      <c r="G307">
        <v>40.725339925355797</v>
      </c>
      <c r="H307">
        <v>-74.067622125148773</v>
      </c>
      <c r="I307">
        <v>3195</v>
      </c>
      <c r="J307" s="2" t="s">
        <v>23</v>
      </c>
      <c r="K307">
        <v>40.730742625306583</v>
      </c>
      <c r="L307">
        <v>-74.063783884048462</v>
      </c>
      <c r="M307">
        <v>24395</v>
      </c>
      <c r="N307" s="2" t="s">
        <v>17</v>
      </c>
      <c r="O307">
        <v>1967</v>
      </c>
      <c r="P307">
        <f t="shared" ca="1" si="9"/>
        <v>57</v>
      </c>
      <c r="Q307">
        <v>1</v>
      </c>
    </row>
    <row r="308" spans="1:17" x14ac:dyDescent="0.2">
      <c r="A308">
        <v>634</v>
      </c>
      <c r="B308">
        <f t="shared" si="8"/>
        <v>10</v>
      </c>
      <c r="C308" s="1">
        <v>42583.42396990741</v>
      </c>
      <c r="D308" s="1">
        <v>42583.431319444448</v>
      </c>
      <c r="E308">
        <v>3199</v>
      </c>
      <c r="F308" s="2" t="s">
        <v>56</v>
      </c>
      <c r="G308">
        <v>40.728744800000001</v>
      </c>
      <c r="H308">
        <v>-74.032108199999996</v>
      </c>
      <c r="I308">
        <v>3185</v>
      </c>
      <c r="J308" s="2" t="s">
        <v>45</v>
      </c>
      <c r="K308">
        <v>40.717732499999997</v>
      </c>
      <c r="L308">
        <v>-74.043845000000005</v>
      </c>
      <c r="M308">
        <v>24491</v>
      </c>
      <c r="N308" s="2" t="s">
        <v>17</v>
      </c>
      <c r="O308">
        <v>1960</v>
      </c>
      <c r="P308">
        <f t="shared" ca="1" si="9"/>
        <v>64</v>
      </c>
      <c r="Q308">
        <v>2</v>
      </c>
    </row>
    <row r="309" spans="1:17" x14ac:dyDescent="0.2">
      <c r="A309">
        <v>1067</v>
      </c>
      <c r="B309">
        <f t="shared" si="8"/>
        <v>17</v>
      </c>
      <c r="C309" s="1">
        <v>42583.427824074075</v>
      </c>
      <c r="D309" s="1">
        <v>42583.440185185187</v>
      </c>
      <c r="E309">
        <v>3211</v>
      </c>
      <c r="F309" s="2" t="s">
        <v>64</v>
      </c>
      <c r="G309">
        <v>40.721525149999998</v>
      </c>
      <c r="H309">
        <v>-74.046304543000005</v>
      </c>
      <c r="I309">
        <v>3220</v>
      </c>
      <c r="J309" s="2" t="s">
        <v>76</v>
      </c>
      <c r="K309">
        <v>40.734961020009514</v>
      </c>
      <c r="L309">
        <v>-74.059503078460693</v>
      </c>
      <c r="M309">
        <v>24538</v>
      </c>
      <c r="N309" s="2" t="s">
        <v>43</v>
      </c>
      <c r="P309" t="str">
        <f t="shared" ca="1" si="9"/>
        <v/>
      </c>
      <c r="Q309">
        <v>0</v>
      </c>
    </row>
    <row r="310" spans="1:17" x14ac:dyDescent="0.2">
      <c r="A310">
        <v>714</v>
      </c>
      <c r="B310">
        <f t="shared" si="8"/>
        <v>11</v>
      </c>
      <c r="C310" s="1">
        <v>42583.427916666667</v>
      </c>
      <c r="D310" s="1">
        <v>42583.436192129629</v>
      </c>
      <c r="E310">
        <v>3202</v>
      </c>
      <c r="F310" s="2" t="s">
        <v>79</v>
      </c>
      <c r="G310">
        <v>40.727223500000001</v>
      </c>
      <c r="H310">
        <v>-74.033758899999995</v>
      </c>
      <c r="I310">
        <v>3214</v>
      </c>
      <c r="J310" s="2" t="s">
        <v>70</v>
      </c>
      <c r="K310">
        <v>40.712774199999998</v>
      </c>
      <c r="L310">
        <v>-74.0364857</v>
      </c>
      <c r="M310">
        <v>24616</v>
      </c>
      <c r="N310" s="2" t="s">
        <v>17</v>
      </c>
      <c r="O310">
        <v>1986</v>
      </c>
      <c r="P310">
        <f t="shared" ca="1" si="9"/>
        <v>38</v>
      </c>
      <c r="Q310">
        <v>1</v>
      </c>
    </row>
    <row r="311" spans="1:17" x14ac:dyDescent="0.2">
      <c r="A311">
        <v>1040</v>
      </c>
      <c r="B311">
        <f t="shared" si="8"/>
        <v>17</v>
      </c>
      <c r="C311" s="1">
        <v>42583.427951388891</v>
      </c>
      <c r="D311" s="1">
        <v>42583.439988425926</v>
      </c>
      <c r="E311">
        <v>3211</v>
      </c>
      <c r="F311" s="2" t="s">
        <v>64</v>
      </c>
      <c r="G311">
        <v>40.721525149999998</v>
      </c>
      <c r="H311">
        <v>-74.046304543000005</v>
      </c>
      <c r="I311">
        <v>3220</v>
      </c>
      <c r="J311" s="2" t="s">
        <v>76</v>
      </c>
      <c r="K311">
        <v>40.734961020009514</v>
      </c>
      <c r="L311">
        <v>-74.059503078460693</v>
      </c>
      <c r="M311">
        <v>24435</v>
      </c>
      <c r="N311" s="2" t="s">
        <v>43</v>
      </c>
      <c r="P311" t="str">
        <f t="shared" ca="1" si="9"/>
        <v/>
      </c>
      <c r="Q311">
        <v>0</v>
      </c>
    </row>
    <row r="312" spans="1:17" x14ac:dyDescent="0.2">
      <c r="A312">
        <v>977</v>
      </c>
      <c r="B312">
        <f t="shared" si="8"/>
        <v>16</v>
      </c>
      <c r="C312" s="1">
        <v>42583.428483796299</v>
      </c>
      <c r="D312" s="1">
        <v>42583.439791666664</v>
      </c>
      <c r="E312">
        <v>3211</v>
      </c>
      <c r="F312" s="2" t="s">
        <v>64</v>
      </c>
      <c r="G312">
        <v>40.721525149999998</v>
      </c>
      <c r="H312">
        <v>-74.046304543000005</v>
      </c>
      <c r="I312">
        <v>3220</v>
      </c>
      <c r="J312" s="2" t="s">
        <v>76</v>
      </c>
      <c r="K312">
        <v>40.734961020009514</v>
      </c>
      <c r="L312">
        <v>-74.059503078460693</v>
      </c>
      <c r="M312">
        <v>24455</v>
      </c>
      <c r="N312" s="2" t="s">
        <v>43</v>
      </c>
      <c r="P312" t="str">
        <f t="shared" ca="1" si="9"/>
        <v/>
      </c>
      <c r="Q312">
        <v>0</v>
      </c>
    </row>
    <row r="313" spans="1:17" x14ac:dyDescent="0.2">
      <c r="A313">
        <v>976</v>
      </c>
      <c r="B313">
        <f t="shared" si="8"/>
        <v>16</v>
      </c>
      <c r="C313" s="1">
        <v>42583.428541666668</v>
      </c>
      <c r="D313" s="1">
        <v>42583.439849537041</v>
      </c>
      <c r="E313">
        <v>3211</v>
      </c>
      <c r="F313" s="2" t="s">
        <v>64</v>
      </c>
      <c r="G313">
        <v>40.721525149999998</v>
      </c>
      <c r="H313">
        <v>-74.046304543000005</v>
      </c>
      <c r="I313">
        <v>3220</v>
      </c>
      <c r="J313" s="2" t="s">
        <v>76</v>
      </c>
      <c r="K313">
        <v>40.734961020009514</v>
      </c>
      <c r="L313">
        <v>-74.059503078460693</v>
      </c>
      <c r="M313">
        <v>24472</v>
      </c>
      <c r="N313" s="2" t="s">
        <v>43</v>
      </c>
      <c r="P313" t="str">
        <f t="shared" ca="1" si="9"/>
        <v/>
      </c>
      <c r="Q313">
        <v>0</v>
      </c>
    </row>
    <row r="314" spans="1:17" x14ac:dyDescent="0.2">
      <c r="A314">
        <v>241</v>
      </c>
      <c r="B314">
        <f t="shared" si="8"/>
        <v>4</v>
      </c>
      <c r="C314" s="1">
        <v>42583.431273148148</v>
      </c>
      <c r="D314" s="1">
        <v>42583.434062499997</v>
      </c>
      <c r="E314">
        <v>3209</v>
      </c>
      <c r="F314" s="2" t="s">
        <v>51</v>
      </c>
      <c r="G314">
        <v>40.724176499999999</v>
      </c>
      <c r="H314">
        <v>-74.050656399999994</v>
      </c>
      <c r="I314">
        <v>3186</v>
      </c>
      <c r="J314" s="2" t="s">
        <v>27</v>
      </c>
      <c r="K314">
        <v>40.71958611647166</v>
      </c>
      <c r="L314">
        <v>-74.043117463588715</v>
      </c>
      <c r="M314">
        <v>24645</v>
      </c>
      <c r="N314" s="2" t="s">
        <v>17</v>
      </c>
      <c r="O314">
        <v>1976</v>
      </c>
      <c r="P314">
        <f t="shared" ca="1" si="9"/>
        <v>48</v>
      </c>
      <c r="Q314">
        <v>1</v>
      </c>
    </row>
    <row r="315" spans="1:17" x14ac:dyDescent="0.2">
      <c r="A315">
        <v>433</v>
      </c>
      <c r="B315">
        <f t="shared" si="8"/>
        <v>7</v>
      </c>
      <c r="C315" s="1">
        <v>42583.433113425926</v>
      </c>
      <c r="D315" s="1">
        <v>42583.438125000001</v>
      </c>
      <c r="E315">
        <v>3202</v>
      </c>
      <c r="F315" s="2" t="s">
        <v>79</v>
      </c>
      <c r="G315">
        <v>40.727223500000001</v>
      </c>
      <c r="H315">
        <v>-74.033758899999995</v>
      </c>
      <c r="I315">
        <v>3183</v>
      </c>
      <c r="J315" s="2" t="s">
        <v>40</v>
      </c>
      <c r="K315">
        <v>40.716246900000002</v>
      </c>
      <c r="L315">
        <v>-74.033458800000005</v>
      </c>
      <c r="M315">
        <v>24541</v>
      </c>
      <c r="N315" s="2" t="s">
        <v>17</v>
      </c>
      <c r="O315">
        <v>1985</v>
      </c>
      <c r="P315">
        <f t="shared" ca="1" si="9"/>
        <v>39</v>
      </c>
      <c r="Q315">
        <v>1</v>
      </c>
    </row>
    <row r="316" spans="1:17" x14ac:dyDescent="0.2">
      <c r="A316">
        <v>251</v>
      </c>
      <c r="B316">
        <f t="shared" si="8"/>
        <v>4</v>
      </c>
      <c r="C316" s="1">
        <v>42583.433495370373</v>
      </c>
      <c r="D316" s="1">
        <v>42583.436400462961</v>
      </c>
      <c r="E316">
        <v>3214</v>
      </c>
      <c r="F316" s="2" t="s">
        <v>54</v>
      </c>
      <c r="G316">
        <v>40.712774199999998</v>
      </c>
      <c r="H316">
        <v>-74.0364857</v>
      </c>
      <c r="I316">
        <v>3183</v>
      </c>
      <c r="J316" s="2" t="s">
        <v>40</v>
      </c>
      <c r="K316">
        <v>40.716246900000002</v>
      </c>
      <c r="L316">
        <v>-74.033458800000005</v>
      </c>
      <c r="M316">
        <v>24702</v>
      </c>
      <c r="N316" s="2" t="s">
        <v>17</v>
      </c>
      <c r="O316">
        <v>1969</v>
      </c>
      <c r="P316">
        <f t="shared" ca="1" si="9"/>
        <v>55</v>
      </c>
      <c r="Q316">
        <v>1</v>
      </c>
    </row>
    <row r="317" spans="1:17" x14ac:dyDescent="0.2">
      <c r="A317">
        <v>263</v>
      </c>
      <c r="B317">
        <f t="shared" si="8"/>
        <v>4</v>
      </c>
      <c r="C317" s="1">
        <v>42583.433993055558</v>
      </c>
      <c r="D317" s="1">
        <v>42583.437048611115</v>
      </c>
      <c r="E317">
        <v>3267</v>
      </c>
      <c r="F317" s="2" t="s">
        <v>34</v>
      </c>
      <c r="G317">
        <v>40.712418823756899</v>
      </c>
      <c r="H317">
        <v>-74.038525521755219</v>
      </c>
      <c r="I317">
        <v>3183</v>
      </c>
      <c r="J317" s="2" t="s">
        <v>40</v>
      </c>
      <c r="K317">
        <v>40.716246900000002</v>
      </c>
      <c r="L317">
        <v>-74.033458800000005</v>
      </c>
      <c r="M317">
        <v>24388</v>
      </c>
      <c r="N317" s="2" t="s">
        <v>17</v>
      </c>
      <c r="O317">
        <v>1984</v>
      </c>
      <c r="P317">
        <f t="shared" ca="1" si="9"/>
        <v>40</v>
      </c>
      <c r="Q317">
        <v>2</v>
      </c>
    </row>
    <row r="318" spans="1:17" x14ac:dyDescent="0.2">
      <c r="A318">
        <v>910</v>
      </c>
      <c r="B318">
        <f t="shared" si="8"/>
        <v>15</v>
      </c>
      <c r="C318" s="1">
        <v>42583.434212962966</v>
      </c>
      <c r="D318" s="1">
        <v>42583.444745370369</v>
      </c>
      <c r="E318">
        <v>3195</v>
      </c>
      <c r="F318" s="2" t="s">
        <v>24</v>
      </c>
      <c r="G318">
        <v>40.730742625306583</v>
      </c>
      <c r="H318">
        <v>-74.063783884048462</v>
      </c>
      <c r="I318">
        <v>3202</v>
      </c>
      <c r="J318" s="2" t="s">
        <v>48</v>
      </c>
      <c r="K318">
        <v>40.727223500000001</v>
      </c>
      <c r="L318">
        <v>-74.033758899999995</v>
      </c>
      <c r="M318">
        <v>24395</v>
      </c>
      <c r="N318" s="2" t="s">
        <v>17</v>
      </c>
      <c r="O318">
        <v>1981</v>
      </c>
      <c r="P318">
        <f t="shared" ca="1" si="9"/>
        <v>43</v>
      </c>
      <c r="Q318">
        <v>1</v>
      </c>
    </row>
    <row r="319" spans="1:17" x14ac:dyDescent="0.2">
      <c r="A319">
        <v>188</v>
      </c>
      <c r="B319">
        <f t="shared" si="8"/>
        <v>3</v>
      </c>
      <c r="C319" s="1">
        <v>42583.434236111112</v>
      </c>
      <c r="D319" s="1">
        <v>42583.436412037037</v>
      </c>
      <c r="E319">
        <v>3194</v>
      </c>
      <c r="F319" s="2" t="s">
        <v>22</v>
      </c>
      <c r="G319">
        <v>40.725339925355797</v>
      </c>
      <c r="H319">
        <v>-74.067622125148773</v>
      </c>
      <c r="I319">
        <v>3195</v>
      </c>
      <c r="J319" s="2" t="s">
        <v>23</v>
      </c>
      <c r="K319">
        <v>40.730742625306583</v>
      </c>
      <c r="L319">
        <v>-74.063783884048462</v>
      </c>
      <c r="M319">
        <v>24482</v>
      </c>
      <c r="N319" s="2" t="s">
        <v>17</v>
      </c>
      <c r="O319">
        <v>1968</v>
      </c>
      <c r="P319">
        <f t="shared" ca="1" si="9"/>
        <v>56</v>
      </c>
      <c r="Q319">
        <v>1</v>
      </c>
    </row>
    <row r="320" spans="1:17" x14ac:dyDescent="0.2">
      <c r="A320">
        <v>661</v>
      </c>
      <c r="B320">
        <f t="shared" si="8"/>
        <v>11</v>
      </c>
      <c r="C320" s="1">
        <v>42583.434548611112</v>
      </c>
      <c r="D320" s="1">
        <v>42583.442210648151</v>
      </c>
      <c r="E320">
        <v>3195</v>
      </c>
      <c r="F320" s="2" t="s">
        <v>24</v>
      </c>
      <c r="G320">
        <v>40.730742625306583</v>
      </c>
      <c r="H320">
        <v>-74.063783884048462</v>
      </c>
      <c r="I320">
        <v>3191</v>
      </c>
      <c r="J320" s="2" t="s">
        <v>89</v>
      </c>
      <c r="K320">
        <v>40.7182113</v>
      </c>
      <c r="L320">
        <v>-74.083639399999996</v>
      </c>
      <c r="M320">
        <v>24493</v>
      </c>
      <c r="N320" s="2" t="s">
        <v>17</v>
      </c>
      <c r="O320">
        <v>1966</v>
      </c>
      <c r="P320">
        <f t="shared" ca="1" si="9"/>
        <v>58</v>
      </c>
      <c r="Q320">
        <v>1</v>
      </c>
    </row>
    <row r="321" spans="1:17" x14ac:dyDescent="0.2">
      <c r="A321">
        <v>197</v>
      </c>
      <c r="B321">
        <f t="shared" si="8"/>
        <v>3</v>
      </c>
      <c r="C321" s="1">
        <v>42583.434606481482</v>
      </c>
      <c r="D321" s="1">
        <v>42583.436886574076</v>
      </c>
      <c r="E321">
        <v>3213</v>
      </c>
      <c r="F321" s="2" t="s">
        <v>26</v>
      </c>
      <c r="G321">
        <v>40.718488919999999</v>
      </c>
      <c r="H321">
        <v>-74.047726624999996</v>
      </c>
      <c r="I321">
        <v>3186</v>
      </c>
      <c r="J321" s="2" t="s">
        <v>27</v>
      </c>
      <c r="K321">
        <v>40.71958611647166</v>
      </c>
      <c r="L321">
        <v>-74.043117463588715</v>
      </c>
      <c r="M321">
        <v>24466</v>
      </c>
      <c r="N321" s="2" t="s">
        <v>17</v>
      </c>
      <c r="O321">
        <v>1972</v>
      </c>
      <c r="P321">
        <f t="shared" ca="1" si="9"/>
        <v>52</v>
      </c>
      <c r="Q321">
        <v>1</v>
      </c>
    </row>
    <row r="322" spans="1:17" x14ac:dyDescent="0.2">
      <c r="A322">
        <v>2901</v>
      </c>
      <c r="B322">
        <f t="shared" ref="B322:B385" si="10">ROUNDDOWN((A322/60), 0)</f>
        <v>48</v>
      </c>
      <c r="C322" s="1">
        <v>42583.437094907407</v>
      </c>
      <c r="D322" s="1">
        <v>42583.470682870371</v>
      </c>
      <c r="E322">
        <v>3203</v>
      </c>
      <c r="F322" s="2" t="s">
        <v>46</v>
      </c>
      <c r="G322">
        <v>40.727595966000003</v>
      </c>
      <c r="H322">
        <v>-74.044247311000007</v>
      </c>
      <c r="I322">
        <v>3202</v>
      </c>
      <c r="J322" s="2" t="s">
        <v>48</v>
      </c>
      <c r="K322">
        <v>40.727223500000001</v>
      </c>
      <c r="L322">
        <v>-74.033758899999995</v>
      </c>
      <c r="M322">
        <v>24567</v>
      </c>
      <c r="N322" s="2" t="s">
        <v>17</v>
      </c>
      <c r="O322">
        <v>1985</v>
      </c>
      <c r="P322">
        <f t="shared" ref="P322:P385" ca="1" si="11">IF(ISNUMBER(O322), YEAR(TODAY()) - O322, "")</f>
        <v>39</v>
      </c>
      <c r="Q322">
        <v>1</v>
      </c>
    </row>
    <row r="323" spans="1:17" x14ac:dyDescent="0.2">
      <c r="A323">
        <v>1214</v>
      </c>
      <c r="B323">
        <f t="shared" si="10"/>
        <v>20</v>
      </c>
      <c r="C323" s="1">
        <v>42583.441423611112</v>
      </c>
      <c r="D323" s="1">
        <v>42583.45548611111</v>
      </c>
      <c r="E323">
        <v>3202</v>
      </c>
      <c r="F323" s="2" t="s">
        <v>79</v>
      </c>
      <c r="G323">
        <v>40.727223500000001</v>
      </c>
      <c r="H323">
        <v>-74.033758899999995</v>
      </c>
      <c r="I323">
        <v>3183</v>
      </c>
      <c r="J323" s="2" t="s">
        <v>40</v>
      </c>
      <c r="K323">
        <v>40.716246900000002</v>
      </c>
      <c r="L323">
        <v>-74.033458800000005</v>
      </c>
      <c r="M323">
        <v>24498</v>
      </c>
      <c r="N323" s="2" t="s">
        <v>43</v>
      </c>
      <c r="P323" t="str">
        <f t="shared" ca="1" si="11"/>
        <v/>
      </c>
      <c r="Q323">
        <v>0</v>
      </c>
    </row>
    <row r="324" spans="1:17" x14ac:dyDescent="0.2">
      <c r="A324">
        <v>1404</v>
      </c>
      <c r="B324">
        <f t="shared" si="10"/>
        <v>23</v>
      </c>
      <c r="C324" s="1">
        <v>42583.441435185188</v>
      </c>
      <c r="D324" s="1">
        <v>42583.457685185182</v>
      </c>
      <c r="E324">
        <v>3202</v>
      </c>
      <c r="F324" s="2" t="s">
        <v>79</v>
      </c>
      <c r="G324">
        <v>40.727223500000001</v>
      </c>
      <c r="H324">
        <v>-74.033758899999995</v>
      </c>
      <c r="I324">
        <v>3183</v>
      </c>
      <c r="J324" s="2" t="s">
        <v>40</v>
      </c>
      <c r="K324">
        <v>40.716246900000002</v>
      </c>
      <c r="L324">
        <v>-74.033458800000005</v>
      </c>
      <c r="M324">
        <v>24512</v>
      </c>
      <c r="N324" s="2" t="s">
        <v>43</v>
      </c>
      <c r="P324" t="str">
        <f t="shared" ca="1" si="11"/>
        <v/>
      </c>
      <c r="Q324">
        <v>0</v>
      </c>
    </row>
    <row r="325" spans="1:17" x14ac:dyDescent="0.2">
      <c r="A325">
        <v>1175</v>
      </c>
      <c r="B325">
        <f t="shared" si="10"/>
        <v>19</v>
      </c>
      <c r="C325" s="1">
        <v>42583.44153935185</v>
      </c>
      <c r="D325" s="1">
        <v>42583.455150462964</v>
      </c>
      <c r="E325">
        <v>3202</v>
      </c>
      <c r="F325" s="2" t="s">
        <v>79</v>
      </c>
      <c r="G325">
        <v>40.727223500000001</v>
      </c>
      <c r="H325">
        <v>-74.033758899999995</v>
      </c>
      <c r="I325">
        <v>3183</v>
      </c>
      <c r="J325" s="2" t="s">
        <v>40</v>
      </c>
      <c r="K325">
        <v>40.716246900000002</v>
      </c>
      <c r="L325">
        <v>-74.033458800000005</v>
      </c>
      <c r="M325">
        <v>24386</v>
      </c>
      <c r="N325" s="2" t="s">
        <v>43</v>
      </c>
      <c r="P325" t="str">
        <f t="shared" ca="1" si="11"/>
        <v/>
      </c>
      <c r="Q325">
        <v>0</v>
      </c>
    </row>
    <row r="326" spans="1:17" x14ac:dyDescent="0.2">
      <c r="A326">
        <v>573</v>
      </c>
      <c r="B326">
        <f t="shared" si="10"/>
        <v>9</v>
      </c>
      <c r="C326" s="1">
        <v>42583.44158564815</v>
      </c>
      <c r="D326" s="1">
        <v>42583.448217592595</v>
      </c>
      <c r="E326">
        <v>3186</v>
      </c>
      <c r="F326" s="2" t="s">
        <v>18</v>
      </c>
      <c r="G326">
        <v>40.71958611647166</v>
      </c>
      <c r="H326">
        <v>-74.043117463588715</v>
      </c>
      <c r="I326">
        <v>3206</v>
      </c>
      <c r="J326" s="2" t="s">
        <v>19</v>
      </c>
      <c r="K326">
        <v>40.7311689</v>
      </c>
      <c r="L326">
        <v>-74.057573599999998</v>
      </c>
      <c r="M326">
        <v>24495</v>
      </c>
      <c r="N326" s="2" t="s">
        <v>17</v>
      </c>
      <c r="O326">
        <v>1989</v>
      </c>
      <c r="P326">
        <f t="shared" ca="1" si="11"/>
        <v>35</v>
      </c>
      <c r="Q326">
        <v>1</v>
      </c>
    </row>
    <row r="327" spans="1:17" x14ac:dyDescent="0.2">
      <c r="A327">
        <v>1214</v>
      </c>
      <c r="B327">
        <f t="shared" si="10"/>
        <v>20</v>
      </c>
      <c r="C327" s="1">
        <v>42583.441643518519</v>
      </c>
      <c r="D327" s="1">
        <v>42583.455694444441</v>
      </c>
      <c r="E327">
        <v>3202</v>
      </c>
      <c r="F327" s="2" t="s">
        <v>79</v>
      </c>
      <c r="G327">
        <v>40.727223500000001</v>
      </c>
      <c r="H327">
        <v>-74.033758899999995</v>
      </c>
      <c r="I327">
        <v>3183</v>
      </c>
      <c r="J327" s="2" t="s">
        <v>40</v>
      </c>
      <c r="K327">
        <v>40.716246900000002</v>
      </c>
      <c r="L327">
        <v>-74.033458800000005</v>
      </c>
      <c r="M327">
        <v>24614</v>
      </c>
      <c r="N327" s="2" t="s">
        <v>43</v>
      </c>
      <c r="P327" t="str">
        <f t="shared" ca="1" si="11"/>
        <v/>
      </c>
      <c r="Q327">
        <v>0</v>
      </c>
    </row>
    <row r="328" spans="1:17" x14ac:dyDescent="0.2">
      <c r="A328">
        <v>226</v>
      </c>
      <c r="B328">
        <f t="shared" si="10"/>
        <v>3</v>
      </c>
      <c r="C328" s="1">
        <v>42583.441736111112</v>
      </c>
      <c r="D328" s="1">
        <v>42583.444363425922</v>
      </c>
      <c r="E328">
        <v>3213</v>
      </c>
      <c r="F328" s="2" t="s">
        <v>26</v>
      </c>
      <c r="G328">
        <v>40.718488919999999</v>
      </c>
      <c r="H328">
        <v>-74.047726624999996</v>
      </c>
      <c r="I328">
        <v>3186</v>
      </c>
      <c r="J328" s="2" t="s">
        <v>27</v>
      </c>
      <c r="K328">
        <v>40.71958611647166</v>
      </c>
      <c r="L328">
        <v>-74.043117463588715</v>
      </c>
      <c r="M328">
        <v>24596</v>
      </c>
      <c r="N328" s="2" t="s">
        <v>17</v>
      </c>
      <c r="O328">
        <v>1964</v>
      </c>
      <c r="P328">
        <f t="shared" ca="1" si="11"/>
        <v>60</v>
      </c>
      <c r="Q328">
        <v>1</v>
      </c>
    </row>
    <row r="329" spans="1:17" x14ac:dyDescent="0.2">
      <c r="A329">
        <v>2114</v>
      </c>
      <c r="B329">
        <f t="shared" si="10"/>
        <v>35</v>
      </c>
      <c r="C329" s="1">
        <v>42583.442060185182</v>
      </c>
      <c r="D329" s="1">
        <v>42583.466527777775</v>
      </c>
      <c r="E329">
        <v>3185</v>
      </c>
      <c r="F329" s="2" t="s">
        <v>58</v>
      </c>
      <c r="G329">
        <v>40.717732499999997</v>
      </c>
      <c r="H329">
        <v>-74.043845000000005</v>
      </c>
      <c r="I329">
        <v>3216</v>
      </c>
      <c r="J329" s="2" t="s">
        <v>90</v>
      </c>
      <c r="K329">
        <v>40.697029899999997</v>
      </c>
      <c r="L329">
        <v>-74.096936600000006</v>
      </c>
      <c r="M329">
        <v>24407</v>
      </c>
      <c r="N329" s="2" t="s">
        <v>17</v>
      </c>
      <c r="O329">
        <v>1962</v>
      </c>
      <c r="P329">
        <f t="shared" ca="1" si="11"/>
        <v>62</v>
      </c>
      <c r="Q329">
        <v>1</v>
      </c>
    </row>
    <row r="330" spans="1:17" x14ac:dyDescent="0.2">
      <c r="A330">
        <v>182</v>
      </c>
      <c r="B330">
        <f t="shared" si="10"/>
        <v>3</v>
      </c>
      <c r="C330" s="1">
        <v>42583.444513888891</v>
      </c>
      <c r="D330" s="1">
        <v>42583.446631944447</v>
      </c>
      <c r="E330">
        <v>3272</v>
      </c>
      <c r="F330" s="2" t="s">
        <v>50</v>
      </c>
      <c r="G330">
        <v>40.723331586464361</v>
      </c>
      <c r="H330">
        <v>-74.045952558517442</v>
      </c>
      <c r="I330">
        <v>3186</v>
      </c>
      <c r="J330" s="2" t="s">
        <v>27</v>
      </c>
      <c r="K330">
        <v>40.71958611647166</v>
      </c>
      <c r="L330">
        <v>-74.043117463588715</v>
      </c>
      <c r="M330">
        <v>24449</v>
      </c>
      <c r="N330" s="2" t="s">
        <v>17</v>
      </c>
      <c r="O330">
        <v>1981</v>
      </c>
      <c r="P330">
        <f t="shared" ca="1" si="11"/>
        <v>43</v>
      </c>
      <c r="Q330">
        <v>1</v>
      </c>
    </row>
    <row r="331" spans="1:17" x14ac:dyDescent="0.2">
      <c r="A331">
        <v>425</v>
      </c>
      <c r="B331">
        <f t="shared" si="10"/>
        <v>7</v>
      </c>
      <c r="C331" s="1">
        <v>42583.44871527778</v>
      </c>
      <c r="D331" s="1">
        <v>42583.453634259262</v>
      </c>
      <c r="E331">
        <v>3206</v>
      </c>
      <c r="F331" s="2" t="s">
        <v>84</v>
      </c>
      <c r="G331">
        <v>40.7311689</v>
      </c>
      <c r="H331">
        <v>-74.057573599999998</v>
      </c>
      <c r="I331">
        <v>3210</v>
      </c>
      <c r="J331" s="2" t="s">
        <v>83</v>
      </c>
      <c r="K331">
        <v>40.742677141000001</v>
      </c>
      <c r="L331">
        <v>-74.051788633000001</v>
      </c>
      <c r="M331">
        <v>24429</v>
      </c>
      <c r="N331" s="2" t="s">
        <v>17</v>
      </c>
      <c r="O331">
        <v>1989</v>
      </c>
      <c r="P331">
        <f t="shared" ca="1" si="11"/>
        <v>35</v>
      </c>
      <c r="Q331">
        <v>1</v>
      </c>
    </row>
    <row r="332" spans="1:17" x14ac:dyDescent="0.2">
      <c r="A332">
        <v>250</v>
      </c>
      <c r="B332">
        <f t="shared" si="10"/>
        <v>4</v>
      </c>
      <c r="C332" s="1">
        <v>42583.44872685185</v>
      </c>
      <c r="D332" s="1">
        <v>42583.451620370368</v>
      </c>
      <c r="E332">
        <v>3194</v>
      </c>
      <c r="F332" s="2" t="s">
        <v>22</v>
      </c>
      <c r="G332">
        <v>40.725339925355797</v>
      </c>
      <c r="H332">
        <v>-74.067622125148773</v>
      </c>
      <c r="I332">
        <v>3195</v>
      </c>
      <c r="J332" s="2" t="s">
        <v>23</v>
      </c>
      <c r="K332">
        <v>40.730742625306583</v>
      </c>
      <c r="L332">
        <v>-74.063783884048462</v>
      </c>
      <c r="M332">
        <v>24559</v>
      </c>
      <c r="N332" s="2" t="s">
        <v>17</v>
      </c>
      <c r="O332">
        <v>1967</v>
      </c>
      <c r="P332">
        <f t="shared" ca="1" si="11"/>
        <v>57</v>
      </c>
      <c r="Q332">
        <v>1</v>
      </c>
    </row>
    <row r="333" spans="1:17" x14ac:dyDescent="0.2">
      <c r="A333">
        <v>159</v>
      </c>
      <c r="B333">
        <f t="shared" si="10"/>
        <v>2</v>
      </c>
      <c r="C333" s="1">
        <v>42583.4528125</v>
      </c>
      <c r="D333" s="1">
        <v>42583.454664351855</v>
      </c>
      <c r="E333">
        <v>3210</v>
      </c>
      <c r="F333" s="2" t="s">
        <v>52</v>
      </c>
      <c r="G333">
        <v>40.742677141000001</v>
      </c>
      <c r="H333">
        <v>-74.051788633000001</v>
      </c>
      <c r="I333">
        <v>3207</v>
      </c>
      <c r="J333" s="2" t="s">
        <v>91</v>
      </c>
      <c r="K333">
        <v>40.737603700000001</v>
      </c>
      <c r="L333">
        <v>-74.052478300000004</v>
      </c>
      <c r="M333">
        <v>24668</v>
      </c>
      <c r="N333" s="2" t="s">
        <v>17</v>
      </c>
      <c r="O333">
        <v>1957</v>
      </c>
      <c r="P333">
        <f t="shared" ca="1" si="11"/>
        <v>67</v>
      </c>
      <c r="Q333">
        <v>1</v>
      </c>
    </row>
    <row r="334" spans="1:17" x14ac:dyDescent="0.2">
      <c r="A334">
        <v>827</v>
      </c>
      <c r="B334">
        <f t="shared" si="10"/>
        <v>13</v>
      </c>
      <c r="C334" s="1">
        <v>42583.453564814816</v>
      </c>
      <c r="D334" s="1">
        <v>42583.463136574072</v>
      </c>
      <c r="E334">
        <v>3192</v>
      </c>
      <c r="F334" s="2" t="s">
        <v>38</v>
      </c>
      <c r="G334">
        <v>40.711242300000002</v>
      </c>
      <c r="H334">
        <v>-74.055701299999996</v>
      </c>
      <c r="I334">
        <v>3183</v>
      </c>
      <c r="J334" s="2" t="s">
        <v>40</v>
      </c>
      <c r="K334">
        <v>40.716246900000002</v>
      </c>
      <c r="L334">
        <v>-74.033458800000005</v>
      </c>
      <c r="M334">
        <v>24574</v>
      </c>
      <c r="N334" s="2" t="s">
        <v>17</v>
      </c>
      <c r="O334">
        <v>1959</v>
      </c>
      <c r="P334">
        <f t="shared" ca="1" si="11"/>
        <v>65</v>
      </c>
      <c r="Q334">
        <v>1</v>
      </c>
    </row>
    <row r="335" spans="1:17" x14ac:dyDescent="0.2">
      <c r="A335">
        <v>645</v>
      </c>
      <c r="B335">
        <f t="shared" si="10"/>
        <v>10</v>
      </c>
      <c r="C335" s="1">
        <v>42583.45753472222</v>
      </c>
      <c r="D335" s="1">
        <v>42583.465011574073</v>
      </c>
      <c r="E335">
        <v>3183</v>
      </c>
      <c r="F335" s="2" t="s">
        <v>20</v>
      </c>
      <c r="G335">
        <v>40.716246900000002</v>
      </c>
      <c r="H335">
        <v>-74.033458800000005</v>
      </c>
      <c r="I335">
        <v>3267</v>
      </c>
      <c r="J335" s="2" t="s">
        <v>92</v>
      </c>
      <c r="K335">
        <v>40.712418823756899</v>
      </c>
      <c r="L335">
        <v>-74.038525521755219</v>
      </c>
      <c r="M335">
        <v>24624</v>
      </c>
      <c r="N335" s="2" t="s">
        <v>43</v>
      </c>
      <c r="P335" t="str">
        <f t="shared" ca="1" si="11"/>
        <v/>
      </c>
      <c r="Q335">
        <v>0</v>
      </c>
    </row>
    <row r="336" spans="1:17" x14ac:dyDescent="0.2">
      <c r="A336">
        <v>646</v>
      </c>
      <c r="B336">
        <f t="shared" si="10"/>
        <v>10</v>
      </c>
      <c r="C336" s="1">
        <v>42583.457615740743</v>
      </c>
      <c r="D336" s="1">
        <v>42583.465092592596</v>
      </c>
      <c r="E336">
        <v>3183</v>
      </c>
      <c r="F336" s="2" t="s">
        <v>20</v>
      </c>
      <c r="G336">
        <v>40.716246900000002</v>
      </c>
      <c r="H336">
        <v>-74.033458800000005</v>
      </c>
      <c r="I336">
        <v>3267</v>
      </c>
      <c r="J336" s="2" t="s">
        <v>92</v>
      </c>
      <c r="K336">
        <v>40.712418823756899</v>
      </c>
      <c r="L336">
        <v>-74.038525521755219</v>
      </c>
      <c r="M336">
        <v>24614</v>
      </c>
      <c r="N336" s="2" t="s">
        <v>43</v>
      </c>
      <c r="P336" t="str">
        <f t="shared" ca="1" si="11"/>
        <v/>
      </c>
      <c r="Q336">
        <v>0</v>
      </c>
    </row>
    <row r="337" spans="1:17" x14ac:dyDescent="0.2">
      <c r="A337">
        <v>357</v>
      </c>
      <c r="B337">
        <f t="shared" si="10"/>
        <v>5</v>
      </c>
      <c r="C337" s="1">
        <v>42583.457916666666</v>
      </c>
      <c r="D337" s="1">
        <v>42583.462048611109</v>
      </c>
      <c r="E337">
        <v>3194</v>
      </c>
      <c r="F337" s="2" t="s">
        <v>22</v>
      </c>
      <c r="G337">
        <v>40.725339925355797</v>
      </c>
      <c r="H337">
        <v>-74.067622125148773</v>
      </c>
      <c r="I337">
        <v>3201</v>
      </c>
      <c r="J337" s="2" t="s">
        <v>74</v>
      </c>
      <c r="K337">
        <v>40.737710999999997</v>
      </c>
      <c r="L337">
        <v>-74.066920999999994</v>
      </c>
      <c r="M337">
        <v>24695</v>
      </c>
      <c r="N337" s="2" t="s">
        <v>17</v>
      </c>
      <c r="O337">
        <v>1973</v>
      </c>
      <c r="P337">
        <f t="shared" ca="1" si="11"/>
        <v>51</v>
      </c>
      <c r="Q337">
        <v>1</v>
      </c>
    </row>
    <row r="338" spans="1:17" x14ac:dyDescent="0.2">
      <c r="A338">
        <v>184</v>
      </c>
      <c r="B338">
        <f t="shared" si="10"/>
        <v>3</v>
      </c>
      <c r="C338" s="1">
        <v>42583.457974537036</v>
      </c>
      <c r="D338" s="1">
        <v>42583.460115740738</v>
      </c>
      <c r="E338">
        <v>3194</v>
      </c>
      <c r="F338" s="2" t="s">
        <v>22</v>
      </c>
      <c r="G338">
        <v>40.725339925355797</v>
      </c>
      <c r="H338">
        <v>-74.067622125148773</v>
      </c>
      <c r="I338">
        <v>3195</v>
      </c>
      <c r="J338" s="2" t="s">
        <v>23</v>
      </c>
      <c r="K338">
        <v>40.730742625306583</v>
      </c>
      <c r="L338">
        <v>-74.063783884048462</v>
      </c>
      <c r="M338">
        <v>24691</v>
      </c>
      <c r="N338" s="2" t="s">
        <v>17</v>
      </c>
      <c r="O338">
        <v>1981</v>
      </c>
      <c r="P338">
        <f t="shared" ca="1" si="11"/>
        <v>43</v>
      </c>
      <c r="Q338">
        <v>1</v>
      </c>
    </row>
    <row r="339" spans="1:17" x14ac:dyDescent="0.2">
      <c r="A339">
        <v>464</v>
      </c>
      <c r="B339">
        <f t="shared" si="10"/>
        <v>7</v>
      </c>
      <c r="C339" s="1">
        <v>42583.458495370367</v>
      </c>
      <c r="D339" s="1">
        <v>42583.463865740741</v>
      </c>
      <c r="E339">
        <v>3267</v>
      </c>
      <c r="F339" s="2" t="s">
        <v>34</v>
      </c>
      <c r="G339">
        <v>40.712418823756899</v>
      </c>
      <c r="H339">
        <v>-74.038525521755219</v>
      </c>
      <c r="I339">
        <v>3267</v>
      </c>
      <c r="J339" s="2" t="s">
        <v>92</v>
      </c>
      <c r="K339">
        <v>40.712418823756899</v>
      </c>
      <c r="L339">
        <v>-74.038525521755219</v>
      </c>
      <c r="M339">
        <v>24655</v>
      </c>
      <c r="N339" s="2" t="s">
        <v>17</v>
      </c>
      <c r="P339" t="str">
        <f t="shared" ca="1" si="11"/>
        <v/>
      </c>
      <c r="Q339">
        <v>0</v>
      </c>
    </row>
    <row r="340" spans="1:17" x14ac:dyDescent="0.2">
      <c r="A340">
        <v>480</v>
      </c>
      <c r="B340">
        <f t="shared" si="10"/>
        <v>8</v>
      </c>
      <c r="C340" s="1">
        <v>42583.459293981483</v>
      </c>
      <c r="D340" s="1">
        <v>42583.464861111112</v>
      </c>
      <c r="E340">
        <v>3209</v>
      </c>
      <c r="F340" s="2" t="s">
        <v>51</v>
      </c>
      <c r="G340">
        <v>40.724176499999999</v>
      </c>
      <c r="H340">
        <v>-74.050656399999994</v>
      </c>
      <c r="I340">
        <v>3187</v>
      </c>
      <c r="J340" s="2" t="s">
        <v>59</v>
      </c>
      <c r="K340">
        <v>40.721123599999999</v>
      </c>
      <c r="L340">
        <v>-74.038050949999999</v>
      </c>
      <c r="M340">
        <v>24706</v>
      </c>
      <c r="N340" s="2" t="s">
        <v>17</v>
      </c>
      <c r="O340">
        <v>1985</v>
      </c>
      <c r="P340">
        <f t="shared" ca="1" si="11"/>
        <v>39</v>
      </c>
      <c r="Q340">
        <v>2</v>
      </c>
    </row>
    <row r="341" spans="1:17" x14ac:dyDescent="0.2">
      <c r="A341">
        <v>471</v>
      </c>
      <c r="B341">
        <f t="shared" si="10"/>
        <v>7</v>
      </c>
      <c r="C341" s="1">
        <v>42583.459317129629</v>
      </c>
      <c r="D341" s="1">
        <v>42583.464780092596</v>
      </c>
      <c r="E341">
        <v>3209</v>
      </c>
      <c r="F341" s="2" t="s">
        <v>51</v>
      </c>
      <c r="G341">
        <v>40.724176499999999</v>
      </c>
      <c r="H341">
        <v>-74.050656399999994</v>
      </c>
      <c r="I341">
        <v>3187</v>
      </c>
      <c r="J341" s="2" t="s">
        <v>59</v>
      </c>
      <c r="K341">
        <v>40.721123599999999</v>
      </c>
      <c r="L341">
        <v>-74.038050949999999</v>
      </c>
      <c r="M341">
        <v>24572</v>
      </c>
      <c r="N341" s="2" t="s">
        <v>17</v>
      </c>
      <c r="O341">
        <v>1983</v>
      </c>
      <c r="P341">
        <f t="shared" ca="1" si="11"/>
        <v>41</v>
      </c>
      <c r="Q341">
        <v>1</v>
      </c>
    </row>
    <row r="342" spans="1:17" x14ac:dyDescent="0.2">
      <c r="A342">
        <v>468</v>
      </c>
      <c r="B342">
        <f t="shared" si="10"/>
        <v>7</v>
      </c>
      <c r="C342" s="1">
        <v>42583.459490740737</v>
      </c>
      <c r="D342" s="1">
        <v>42583.464907407404</v>
      </c>
      <c r="E342">
        <v>3183</v>
      </c>
      <c r="F342" s="2" t="s">
        <v>20</v>
      </c>
      <c r="G342">
        <v>40.716246900000002</v>
      </c>
      <c r="H342">
        <v>-74.033458800000005</v>
      </c>
      <c r="I342">
        <v>3267</v>
      </c>
      <c r="J342" s="2" t="s">
        <v>92</v>
      </c>
      <c r="K342">
        <v>40.712418823756899</v>
      </c>
      <c r="L342">
        <v>-74.038525521755219</v>
      </c>
      <c r="M342">
        <v>24561</v>
      </c>
      <c r="N342" s="2" t="s">
        <v>43</v>
      </c>
      <c r="P342" t="str">
        <f t="shared" ca="1" si="11"/>
        <v/>
      </c>
      <c r="Q342">
        <v>0</v>
      </c>
    </row>
    <row r="343" spans="1:17" x14ac:dyDescent="0.2">
      <c r="A343">
        <v>381</v>
      </c>
      <c r="B343">
        <f t="shared" si="10"/>
        <v>6</v>
      </c>
      <c r="C343" s="1">
        <v>42583.460625</v>
      </c>
      <c r="D343" s="1">
        <v>42583.465046296296</v>
      </c>
      <c r="E343">
        <v>3183</v>
      </c>
      <c r="F343" s="2" t="s">
        <v>20</v>
      </c>
      <c r="G343">
        <v>40.716246900000002</v>
      </c>
      <c r="H343">
        <v>-74.033458800000005</v>
      </c>
      <c r="I343">
        <v>3267</v>
      </c>
      <c r="J343" s="2" t="s">
        <v>92</v>
      </c>
      <c r="K343">
        <v>40.712418823756899</v>
      </c>
      <c r="L343">
        <v>-74.038525521755219</v>
      </c>
      <c r="M343">
        <v>24512</v>
      </c>
      <c r="N343" s="2" t="s">
        <v>43</v>
      </c>
      <c r="P343" t="str">
        <f t="shared" ca="1" si="11"/>
        <v/>
      </c>
      <c r="Q343">
        <v>0</v>
      </c>
    </row>
    <row r="344" spans="1:17" x14ac:dyDescent="0.2">
      <c r="A344">
        <v>598</v>
      </c>
      <c r="B344">
        <f t="shared" si="10"/>
        <v>9</v>
      </c>
      <c r="C344" s="1">
        <v>42583.462384259263</v>
      </c>
      <c r="D344" s="1">
        <v>42583.469317129631</v>
      </c>
      <c r="E344">
        <v>3225</v>
      </c>
      <c r="F344" s="2" t="s">
        <v>32</v>
      </c>
      <c r="G344">
        <v>40.723658899999997</v>
      </c>
      <c r="H344">
        <v>-74.064194299999997</v>
      </c>
      <c r="I344">
        <v>3183</v>
      </c>
      <c r="J344" s="2" t="s">
        <v>40</v>
      </c>
      <c r="K344">
        <v>40.716246900000002</v>
      </c>
      <c r="L344">
        <v>-74.033458800000005</v>
      </c>
      <c r="M344">
        <v>24638</v>
      </c>
      <c r="N344" s="2" t="s">
        <v>17</v>
      </c>
      <c r="O344">
        <v>1979</v>
      </c>
      <c r="P344">
        <f t="shared" ca="1" si="11"/>
        <v>45</v>
      </c>
      <c r="Q344">
        <v>1</v>
      </c>
    </row>
    <row r="345" spans="1:17" x14ac:dyDescent="0.2">
      <c r="A345">
        <v>172</v>
      </c>
      <c r="B345">
        <f t="shared" si="10"/>
        <v>2</v>
      </c>
      <c r="C345" s="1">
        <v>42583.464444444442</v>
      </c>
      <c r="D345" s="1">
        <v>42583.466446759259</v>
      </c>
      <c r="E345">
        <v>3275</v>
      </c>
      <c r="F345" s="2" t="s">
        <v>93</v>
      </c>
      <c r="G345">
        <v>40.718355198232139</v>
      </c>
      <c r="H345">
        <v>-74.038914442062378</v>
      </c>
      <c r="I345">
        <v>3185</v>
      </c>
      <c r="J345" s="2" t="s">
        <v>45</v>
      </c>
      <c r="K345">
        <v>40.717732499999997</v>
      </c>
      <c r="L345">
        <v>-74.043845000000005</v>
      </c>
      <c r="M345">
        <v>24603</v>
      </c>
      <c r="N345" s="2" t="s">
        <v>17</v>
      </c>
      <c r="O345">
        <v>1991</v>
      </c>
      <c r="P345">
        <f t="shared" ca="1" si="11"/>
        <v>33</v>
      </c>
      <c r="Q345">
        <v>2</v>
      </c>
    </row>
    <row r="346" spans="1:17" x14ac:dyDescent="0.2">
      <c r="A346">
        <v>1342</v>
      </c>
      <c r="B346">
        <f t="shared" si="10"/>
        <v>22</v>
      </c>
      <c r="C346" s="1">
        <v>42583.465532407405</v>
      </c>
      <c r="D346" s="1">
        <v>42583.481076388889</v>
      </c>
      <c r="E346">
        <v>3267</v>
      </c>
      <c r="F346" s="2" t="s">
        <v>34</v>
      </c>
      <c r="G346">
        <v>40.712418823756899</v>
      </c>
      <c r="H346">
        <v>-74.038525521755219</v>
      </c>
      <c r="I346">
        <v>3267</v>
      </c>
      <c r="J346" s="2" t="s">
        <v>92</v>
      </c>
      <c r="K346">
        <v>40.712418823756899</v>
      </c>
      <c r="L346">
        <v>-74.038525521755219</v>
      </c>
      <c r="M346">
        <v>24635</v>
      </c>
      <c r="N346" s="2" t="s">
        <v>17</v>
      </c>
      <c r="P346" t="str">
        <f t="shared" ca="1" si="11"/>
        <v/>
      </c>
      <c r="Q346">
        <v>0</v>
      </c>
    </row>
    <row r="347" spans="1:17" x14ac:dyDescent="0.2">
      <c r="A347">
        <v>353</v>
      </c>
      <c r="B347">
        <f t="shared" si="10"/>
        <v>5</v>
      </c>
      <c r="C347" s="1">
        <v>42583.465717592589</v>
      </c>
      <c r="D347" s="1">
        <v>42583.469814814816</v>
      </c>
      <c r="E347">
        <v>3276</v>
      </c>
      <c r="F347" s="2" t="s">
        <v>63</v>
      </c>
      <c r="G347">
        <v>40.714584035358932</v>
      </c>
      <c r="H347">
        <v>-74.042817056179047</v>
      </c>
      <c r="I347">
        <v>3276</v>
      </c>
      <c r="J347" s="2" t="s">
        <v>30</v>
      </c>
      <c r="K347">
        <v>40.714584035358932</v>
      </c>
      <c r="L347">
        <v>-74.042817056179047</v>
      </c>
      <c r="M347">
        <v>24682</v>
      </c>
      <c r="N347" s="2" t="s">
        <v>43</v>
      </c>
      <c r="P347" t="str">
        <f t="shared" ca="1" si="11"/>
        <v/>
      </c>
      <c r="Q347">
        <v>0</v>
      </c>
    </row>
    <row r="348" spans="1:17" x14ac:dyDescent="0.2">
      <c r="A348">
        <v>781</v>
      </c>
      <c r="B348">
        <f t="shared" si="10"/>
        <v>13</v>
      </c>
      <c r="C348" s="1">
        <v>42583.466944444444</v>
      </c>
      <c r="D348" s="1">
        <v>42583.475983796299</v>
      </c>
      <c r="E348">
        <v>3200</v>
      </c>
      <c r="F348" s="2" t="s">
        <v>94</v>
      </c>
      <c r="G348">
        <v>40.711130500000003</v>
      </c>
      <c r="H348">
        <v>-74.078885499999998</v>
      </c>
      <c r="I348">
        <v>3186</v>
      </c>
      <c r="J348" s="2" t="s">
        <v>27</v>
      </c>
      <c r="K348">
        <v>40.71958611647166</v>
      </c>
      <c r="L348">
        <v>-74.043117463588715</v>
      </c>
      <c r="M348">
        <v>24674</v>
      </c>
      <c r="N348" s="2" t="s">
        <v>17</v>
      </c>
      <c r="O348">
        <v>1973</v>
      </c>
      <c r="P348">
        <f t="shared" ca="1" si="11"/>
        <v>51</v>
      </c>
      <c r="Q348">
        <v>1</v>
      </c>
    </row>
    <row r="349" spans="1:17" x14ac:dyDescent="0.2">
      <c r="A349">
        <v>2345</v>
      </c>
      <c r="B349">
        <f t="shared" si="10"/>
        <v>39</v>
      </c>
      <c r="C349" s="1">
        <v>42583.46702546296</v>
      </c>
      <c r="D349" s="1">
        <v>42583.49417824074</v>
      </c>
      <c r="E349">
        <v>3205</v>
      </c>
      <c r="F349" s="2" t="s">
        <v>66</v>
      </c>
      <c r="G349">
        <v>40.716539780991937</v>
      </c>
      <c r="H349">
        <v>-74.049637913703904</v>
      </c>
      <c r="I349">
        <v>3217</v>
      </c>
      <c r="J349" s="2" t="s">
        <v>95</v>
      </c>
      <c r="K349">
        <v>40.698650544000003</v>
      </c>
      <c r="L349">
        <v>-74.082079677999999</v>
      </c>
      <c r="M349">
        <v>24405</v>
      </c>
      <c r="N349" s="2" t="s">
        <v>43</v>
      </c>
      <c r="P349" t="str">
        <f t="shared" ca="1" si="11"/>
        <v/>
      </c>
      <c r="Q349">
        <v>0</v>
      </c>
    </row>
    <row r="350" spans="1:17" x14ac:dyDescent="0.2">
      <c r="A350">
        <v>2929</v>
      </c>
      <c r="B350">
        <f t="shared" si="10"/>
        <v>48</v>
      </c>
      <c r="C350" s="1">
        <v>42583.467083333337</v>
      </c>
      <c r="D350" s="1">
        <v>42583.500983796293</v>
      </c>
      <c r="E350">
        <v>3205</v>
      </c>
      <c r="F350" s="2" t="s">
        <v>66</v>
      </c>
      <c r="G350">
        <v>40.716539780991937</v>
      </c>
      <c r="H350">
        <v>-74.049637913703904</v>
      </c>
      <c r="I350">
        <v>3217</v>
      </c>
      <c r="J350" s="2" t="s">
        <v>95</v>
      </c>
      <c r="K350">
        <v>40.698650544000003</v>
      </c>
      <c r="L350">
        <v>-74.082079677999999</v>
      </c>
      <c r="M350">
        <v>24528</v>
      </c>
      <c r="N350" s="2" t="s">
        <v>17</v>
      </c>
      <c r="O350">
        <v>1987</v>
      </c>
      <c r="P350">
        <f t="shared" ca="1" si="11"/>
        <v>37</v>
      </c>
      <c r="Q350">
        <v>1</v>
      </c>
    </row>
    <row r="351" spans="1:17" x14ac:dyDescent="0.2">
      <c r="A351">
        <v>2401</v>
      </c>
      <c r="B351">
        <f t="shared" si="10"/>
        <v>40</v>
      </c>
      <c r="C351" s="1">
        <v>42583.468622685185</v>
      </c>
      <c r="D351" s="1">
        <v>42583.496423611112</v>
      </c>
      <c r="E351">
        <v>3216</v>
      </c>
      <c r="F351" s="2" t="s">
        <v>96</v>
      </c>
      <c r="G351">
        <v>40.697029899999997</v>
      </c>
      <c r="H351">
        <v>-74.096936600000006</v>
      </c>
      <c r="I351">
        <v>3213</v>
      </c>
      <c r="J351" s="2" t="s">
        <v>33</v>
      </c>
      <c r="K351">
        <v>40.718488919999999</v>
      </c>
      <c r="L351">
        <v>-74.047726624999996</v>
      </c>
      <c r="M351">
        <v>24407</v>
      </c>
      <c r="N351" s="2" t="s">
        <v>17</v>
      </c>
      <c r="O351">
        <v>1962</v>
      </c>
      <c r="P351">
        <f t="shared" ca="1" si="11"/>
        <v>62</v>
      </c>
      <c r="Q351">
        <v>1</v>
      </c>
    </row>
    <row r="352" spans="1:17" x14ac:dyDescent="0.2">
      <c r="A352">
        <v>237</v>
      </c>
      <c r="B352">
        <f t="shared" si="10"/>
        <v>3</v>
      </c>
      <c r="C352" s="1">
        <v>42583.469699074078</v>
      </c>
      <c r="D352" s="1">
        <v>42583.472442129627</v>
      </c>
      <c r="E352">
        <v>3212</v>
      </c>
      <c r="F352" s="2" t="s">
        <v>31</v>
      </c>
      <c r="G352">
        <v>40.734785817999999</v>
      </c>
      <c r="H352">
        <v>-74.050443635999997</v>
      </c>
      <c r="I352">
        <v>3206</v>
      </c>
      <c r="J352" s="2" t="s">
        <v>19</v>
      </c>
      <c r="K352">
        <v>40.7311689</v>
      </c>
      <c r="L352">
        <v>-74.057573599999998</v>
      </c>
      <c r="M352">
        <v>24713</v>
      </c>
      <c r="N352" s="2" t="s">
        <v>17</v>
      </c>
      <c r="O352">
        <v>1985</v>
      </c>
      <c r="P352">
        <f t="shared" ca="1" si="11"/>
        <v>39</v>
      </c>
      <c r="Q352">
        <v>1</v>
      </c>
    </row>
    <row r="353" spans="1:17" x14ac:dyDescent="0.2">
      <c r="A353">
        <v>486</v>
      </c>
      <c r="B353">
        <f t="shared" si="10"/>
        <v>8</v>
      </c>
      <c r="C353" s="1">
        <v>42583.469895833332</v>
      </c>
      <c r="D353" s="1">
        <v>42583.475532407407</v>
      </c>
      <c r="E353">
        <v>3225</v>
      </c>
      <c r="F353" s="2" t="s">
        <v>32</v>
      </c>
      <c r="G353">
        <v>40.723658899999997</v>
      </c>
      <c r="H353">
        <v>-74.064194299999997</v>
      </c>
      <c r="I353">
        <v>3195</v>
      </c>
      <c r="J353" s="2" t="s">
        <v>23</v>
      </c>
      <c r="K353">
        <v>40.730742625306583</v>
      </c>
      <c r="L353">
        <v>-74.063783884048462</v>
      </c>
      <c r="M353">
        <v>24450</v>
      </c>
      <c r="N353" s="2" t="s">
        <v>17</v>
      </c>
      <c r="O353">
        <v>1989</v>
      </c>
      <c r="P353">
        <f t="shared" ca="1" si="11"/>
        <v>35</v>
      </c>
      <c r="Q353">
        <v>1</v>
      </c>
    </row>
    <row r="354" spans="1:17" x14ac:dyDescent="0.2">
      <c r="A354">
        <v>2858</v>
      </c>
      <c r="B354">
        <f t="shared" si="10"/>
        <v>47</v>
      </c>
      <c r="C354" s="1">
        <v>42583.47216435185</v>
      </c>
      <c r="D354" s="1">
        <v>42583.505254629628</v>
      </c>
      <c r="E354">
        <v>3202</v>
      </c>
      <c r="F354" s="2" t="s">
        <v>79</v>
      </c>
      <c r="G354">
        <v>40.727223500000001</v>
      </c>
      <c r="H354">
        <v>-74.033758899999995</v>
      </c>
      <c r="I354">
        <v>3203</v>
      </c>
      <c r="J354" s="2" t="s">
        <v>37</v>
      </c>
      <c r="K354">
        <v>40.727595966000003</v>
      </c>
      <c r="L354">
        <v>-74.044247311000007</v>
      </c>
      <c r="M354">
        <v>24549</v>
      </c>
      <c r="N354" s="2" t="s">
        <v>17</v>
      </c>
      <c r="O354">
        <v>1985</v>
      </c>
      <c r="P354">
        <f t="shared" ca="1" si="11"/>
        <v>39</v>
      </c>
      <c r="Q354">
        <v>1</v>
      </c>
    </row>
    <row r="355" spans="1:17" x14ac:dyDescent="0.2">
      <c r="A355">
        <v>438</v>
      </c>
      <c r="B355">
        <f t="shared" si="10"/>
        <v>7</v>
      </c>
      <c r="C355" s="1">
        <v>42583.473240740743</v>
      </c>
      <c r="D355" s="1">
        <v>42583.478310185186</v>
      </c>
      <c r="E355">
        <v>3225</v>
      </c>
      <c r="F355" s="2" t="s">
        <v>32</v>
      </c>
      <c r="G355">
        <v>40.723658899999997</v>
      </c>
      <c r="H355">
        <v>-74.064194299999997</v>
      </c>
      <c r="I355">
        <v>3186</v>
      </c>
      <c r="J355" s="2" t="s">
        <v>27</v>
      </c>
      <c r="K355">
        <v>40.71958611647166</v>
      </c>
      <c r="L355">
        <v>-74.043117463588715</v>
      </c>
      <c r="M355">
        <v>24575</v>
      </c>
      <c r="N355" s="2" t="s">
        <v>17</v>
      </c>
      <c r="O355">
        <v>1978</v>
      </c>
      <c r="P355">
        <f t="shared" ca="1" si="11"/>
        <v>46</v>
      </c>
      <c r="Q355">
        <v>2</v>
      </c>
    </row>
    <row r="356" spans="1:17" x14ac:dyDescent="0.2">
      <c r="A356">
        <v>506</v>
      </c>
      <c r="B356">
        <f t="shared" si="10"/>
        <v>8</v>
      </c>
      <c r="C356" s="1">
        <v>42583.473749999997</v>
      </c>
      <c r="D356" s="1">
        <v>42583.47960648148</v>
      </c>
      <c r="E356">
        <v>3184</v>
      </c>
      <c r="F356" s="2" t="s">
        <v>68</v>
      </c>
      <c r="G356">
        <v>40.7141454</v>
      </c>
      <c r="H356">
        <v>-74.033551900000006</v>
      </c>
      <c r="I356">
        <v>3186</v>
      </c>
      <c r="J356" s="2" t="s">
        <v>27</v>
      </c>
      <c r="K356">
        <v>40.71958611647166</v>
      </c>
      <c r="L356">
        <v>-74.043117463588715</v>
      </c>
      <c r="M356">
        <v>24511</v>
      </c>
      <c r="N356" s="2" t="s">
        <v>17</v>
      </c>
      <c r="O356">
        <v>1974</v>
      </c>
      <c r="P356">
        <f t="shared" ca="1" si="11"/>
        <v>50</v>
      </c>
      <c r="Q356">
        <v>1</v>
      </c>
    </row>
    <row r="357" spans="1:17" x14ac:dyDescent="0.2">
      <c r="A357">
        <v>1536</v>
      </c>
      <c r="B357">
        <f t="shared" si="10"/>
        <v>25</v>
      </c>
      <c r="C357" s="1">
        <v>42583.478009259263</v>
      </c>
      <c r="D357" s="1">
        <v>42583.495787037034</v>
      </c>
      <c r="E357">
        <v>3276</v>
      </c>
      <c r="F357" s="2" t="s">
        <v>63</v>
      </c>
      <c r="G357">
        <v>40.714584035358932</v>
      </c>
      <c r="H357">
        <v>-74.042817056179047</v>
      </c>
      <c r="I357">
        <v>3199</v>
      </c>
      <c r="J357" s="2" t="s">
        <v>72</v>
      </c>
      <c r="K357">
        <v>40.728744800000001</v>
      </c>
      <c r="L357">
        <v>-74.032108199999996</v>
      </c>
      <c r="M357">
        <v>24682</v>
      </c>
      <c r="N357" s="2" t="s">
        <v>43</v>
      </c>
      <c r="P357" t="str">
        <f t="shared" ca="1" si="11"/>
        <v/>
      </c>
      <c r="Q357">
        <v>0</v>
      </c>
    </row>
    <row r="358" spans="1:17" x14ac:dyDescent="0.2">
      <c r="A358">
        <v>190</v>
      </c>
      <c r="B358">
        <f t="shared" si="10"/>
        <v>3</v>
      </c>
      <c r="C358" s="1">
        <v>42583.478460648148</v>
      </c>
      <c r="D358" s="1">
        <v>42583.48065972222</v>
      </c>
      <c r="E358">
        <v>3276</v>
      </c>
      <c r="F358" s="2" t="s">
        <v>63</v>
      </c>
      <c r="G358">
        <v>40.714584035358932</v>
      </c>
      <c r="H358">
        <v>-74.042817056179047</v>
      </c>
      <c r="I358">
        <v>3186</v>
      </c>
      <c r="J358" s="2" t="s">
        <v>27</v>
      </c>
      <c r="K358">
        <v>40.71958611647166</v>
      </c>
      <c r="L358">
        <v>-74.043117463588715</v>
      </c>
      <c r="M358">
        <v>24442</v>
      </c>
      <c r="N358" s="2" t="s">
        <v>17</v>
      </c>
      <c r="O358">
        <v>1973</v>
      </c>
      <c r="P358">
        <f t="shared" ca="1" si="11"/>
        <v>51</v>
      </c>
      <c r="Q358">
        <v>1</v>
      </c>
    </row>
    <row r="359" spans="1:17" x14ac:dyDescent="0.2">
      <c r="A359">
        <v>753</v>
      </c>
      <c r="B359">
        <f t="shared" si="10"/>
        <v>12</v>
      </c>
      <c r="C359" s="1">
        <v>42583.479444444441</v>
      </c>
      <c r="D359" s="1">
        <v>42583.488159722219</v>
      </c>
      <c r="E359">
        <v>3187</v>
      </c>
      <c r="F359" s="2" t="s">
        <v>36</v>
      </c>
      <c r="G359">
        <v>40.721123599999999</v>
      </c>
      <c r="H359">
        <v>-74.038050949999999</v>
      </c>
      <c r="I359">
        <v>3202</v>
      </c>
      <c r="J359" s="2" t="s">
        <v>48</v>
      </c>
      <c r="K359">
        <v>40.727223500000001</v>
      </c>
      <c r="L359">
        <v>-74.033758899999995</v>
      </c>
      <c r="M359">
        <v>24572</v>
      </c>
      <c r="N359" s="2" t="s">
        <v>17</v>
      </c>
      <c r="O359">
        <v>1994</v>
      </c>
      <c r="P359">
        <f t="shared" ca="1" si="11"/>
        <v>30</v>
      </c>
      <c r="Q359">
        <v>1</v>
      </c>
    </row>
    <row r="360" spans="1:17" x14ac:dyDescent="0.2">
      <c r="A360">
        <v>378</v>
      </c>
      <c r="B360">
        <f t="shared" si="10"/>
        <v>6</v>
      </c>
      <c r="C360" s="1">
        <v>42583.479791666665</v>
      </c>
      <c r="D360" s="1">
        <v>42583.484178240738</v>
      </c>
      <c r="E360">
        <v>3183</v>
      </c>
      <c r="F360" s="2" t="s">
        <v>20</v>
      </c>
      <c r="G360">
        <v>40.716246900000002</v>
      </c>
      <c r="H360">
        <v>-74.033458800000005</v>
      </c>
      <c r="I360">
        <v>3186</v>
      </c>
      <c r="J360" s="2" t="s">
        <v>27</v>
      </c>
      <c r="K360">
        <v>40.71958611647166</v>
      </c>
      <c r="L360">
        <v>-74.043117463588715</v>
      </c>
      <c r="M360">
        <v>24562</v>
      </c>
      <c r="N360" s="2" t="s">
        <v>17</v>
      </c>
      <c r="O360">
        <v>1983</v>
      </c>
      <c r="P360">
        <f t="shared" ca="1" si="11"/>
        <v>41</v>
      </c>
      <c r="Q360">
        <v>1</v>
      </c>
    </row>
    <row r="361" spans="1:17" x14ac:dyDescent="0.2">
      <c r="A361">
        <v>340</v>
      </c>
      <c r="B361">
        <f t="shared" si="10"/>
        <v>5</v>
      </c>
      <c r="C361" s="1">
        <v>42583.481249999997</v>
      </c>
      <c r="D361" s="1">
        <v>42583.485196759262</v>
      </c>
      <c r="E361">
        <v>3209</v>
      </c>
      <c r="F361" s="2" t="s">
        <v>51</v>
      </c>
      <c r="G361">
        <v>40.724176499999999</v>
      </c>
      <c r="H361">
        <v>-74.050656399999994</v>
      </c>
      <c r="I361">
        <v>3186</v>
      </c>
      <c r="J361" s="2" t="s">
        <v>27</v>
      </c>
      <c r="K361">
        <v>40.71958611647166</v>
      </c>
      <c r="L361">
        <v>-74.043117463588715</v>
      </c>
      <c r="M361">
        <v>24633</v>
      </c>
      <c r="N361" s="2" t="s">
        <v>17</v>
      </c>
      <c r="O361">
        <v>1977</v>
      </c>
      <c r="P361">
        <f t="shared" ca="1" si="11"/>
        <v>47</v>
      </c>
      <c r="Q361">
        <v>1</v>
      </c>
    </row>
    <row r="362" spans="1:17" x14ac:dyDescent="0.2">
      <c r="A362">
        <v>1908</v>
      </c>
      <c r="B362">
        <f t="shared" si="10"/>
        <v>31</v>
      </c>
      <c r="C362" s="1">
        <v>42583.489479166667</v>
      </c>
      <c r="D362" s="1">
        <v>42583.511562500003</v>
      </c>
      <c r="E362">
        <v>3203</v>
      </c>
      <c r="F362" s="2" t="s">
        <v>46</v>
      </c>
      <c r="G362">
        <v>40.727595966000003</v>
      </c>
      <c r="H362">
        <v>-74.044247311000007</v>
      </c>
      <c r="I362">
        <v>3203</v>
      </c>
      <c r="J362" s="2" t="s">
        <v>37</v>
      </c>
      <c r="K362">
        <v>40.727595966000003</v>
      </c>
      <c r="L362">
        <v>-74.044247311000007</v>
      </c>
      <c r="M362">
        <v>24580</v>
      </c>
      <c r="N362" s="2" t="s">
        <v>17</v>
      </c>
      <c r="O362">
        <v>1991</v>
      </c>
      <c r="P362">
        <f t="shared" ca="1" si="11"/>
        <v>33</v>
      </c>
      <c r="Q362">
        <v>2</v>
      </c>
    </row>
    <row r="363" spans="1:17" x14ac:dyDescent="0.2">
      <c r="A363">
        <v>1429</v>
      </c>
      <c r="B363">
        <f t="shared" si="10"/>
        <v>23</v>
      </c>
      <c r="C363" s="1">
        <v>42583.489942129629</v>
      </c>
      <c r="D363" s="1">
        <v>42583.506481481483</v>
      </c>
      <c r="E363">
        <v>3185</v>
      </c>
      <c r="F363" s="2" t="s">
        <v>58</v>
      </c>
      <c r="G363">
        <v>40.717732499999997</v>
      </c>
      <c r="H363">
        <v>-74.043845000000005</v>
      </c>
      <c r="I363">
        <v>3207</v>
      </c>
      <c r="J363" s="2" t="s">
        <v>91</v>
      </c>
      <c r="K363">
        <v>40.737603700000001</v>
      </c>
      <c r="L363">
        <v>-74.052478300000004</v>
      </c>
      <c r="M363">
        <v>24465</v>
      </c>
      <c r="N363" s="2" t="s">
        <v>17</v>
      </c>
      <c r="O363">
        <v>1985</v>
      </c>
      <c r="P363">
        <f t="shared" ca="1" si="11"/>
        <v>39</v>
      </c>
      <c r="Q363">
        <v>1</v>
      </c>
    </row>
    <row r="364" spans="1:17" x14ac:dyDescent="0.2">
      <c r="A364">
        <v>424</v>
      </c>
      <c r="B364">
        <f t="shared" si="10"/>
        <v>7</v>
      </c>
      <c r="C364" s="1">
        <v>42583.492650462962</v>
      </c>
      <c r="D364" s="1">
        <v>42583.497569444444</v>
      </c>
      <c r="E364">
        <v>3183</v>
      </c>
      <c r="F364" s="2" t="s">
        <v>20</v>
      </c>
      <c r="G364">
        <v>40.716246900000002</v>
      </c>
      <c r="H364">
        <v>-74.033458800000005</v>
      </c>
      <c r="I364">
        <v>3202</v>
      </c>
      <c r="J364" s="2" t="s">
        <v>48</v>
      </c>
      <c r="K364">
        <v>40.727223500000001</v>
      </c>
      <c r="L364">
        <v>-74.033758899999995</v>
      </c>
      <c r="M364">
        <v>24664</v>
      </c>
      <c r="N364" s="2" t="s">
        <v>17</v>
      </c>
      <c r="O364">
        <v>1995</v>
      </c>
      <c r="P364">
        <f t="shared" ca="1" si="11"/>
        <v>29</v>
      </c>
      <c r="Q364">
        <v>2</v>
      </c>
    </row>
    <row r="365" spans="1:17" x14ac:dyDescent="0.2">
      <c r="A365">
        <v>224</v>
      </c>
      <c r="B365">
        <f t="shared" si="10"/>
        <v>3</v>
      </c>
      <c r="C365" s="1">
        <v>42583.495150462964</v>
      </c>
      <c r="D365" s="1">
        <v>42583.497743055559</v>
      </c>
      <c r="E365">
        <v>3194</v>
      </c>
      <c r="F365" s="2" t="s">
        <v>22</v>
      </c>
      <c r="G365">
        <v>40.725339925355797</v>
      </c>
      <c r="H365">
        <v>-74.067622125148773</v>
      </c>
      <c r="I365">
        <v>3195</v>
      </c>
      <c r="J365" s="2" t="s">
        <v>23</v>
      </c>
      <c r="K365">
        <v>40.730742625306583</v>
      </c>
      <c r="L365">
        <v>-74.063783884048462</v>
      </c>
      <c r="M365">
        <v>24474</v>
      </c>
      <c r="N365" s="2" t="s">
        <v>17</v>
      </c>
      <c r="O365">
        <v>1986</v>
      </c>
      <c r="P365">
        <f t="shared" ca="1" si="11"/>
        <v>38</v>
      </c>
      <c r="Q365">
        <v>1</v>
      </c>
    </row>
    <row r="366" spans="1:17" x14ac:dyDescent="0.2">
      <c r="A366">
        <v>511</v>
      </c>
      <c r="B366">
        <f t="shared" si="10"/>
        <v>8</v>
      </c>
      <c r="C366" s="1">
        <v>42583.496296296296</v>
      </c>
      <c r="D366" s="1">
        <v>42583.502210648148</v>
      </c>
      <c r="E366">
        <v>3211</v>
      </c>
      <c r="F366" s="2" t="s">
        <v>64</v>
      </c>
      <c r="G366">
        <v>40.721525149999998</v>
      </c>
      <c r="H366">
        <v>-74.046304543000005</v>
      </c>
      <c r="I366">
        <v>3214</v>
      </c>
      <c r="J366" s="2" t="s">
        <v>70</v>
      </c>
      <c r="K366">
        <v>40.712774199999998</v>
      </c>
      <c r="L366">
        <v>-74.0364857</v>
      </c>
      <c r="M366">
        <v>24583</v>
      </c>
      <c r="N366" s="2" t="s">
        <v>17</v>
      </c>
      <c r="O366">
        <v>1974</v>
      </c>
      <c r="P366">
        <f t="shared" ca="1" si="11"/>
        <v>50</v>
      </c>
      <c r="Q366">
        <v>1</v>
      </c>
    </row>
    <row r="367" spans="1:17" x14ac:dyDescent="0.2">
      <c r="A367">
        <v>328</v>
      </c>
      <c r="B367">
        <f t="shared" si="10"/>
        <v>5</v>
      </c>
      <c r="C367" s="1">
        <v>42583.496423611112</v>
      </c>
      <c r="D367" s="1">
        <v>42583.500231481485</v>
      </c>
      <c r="E367">
        <v>3194</v>
      </c>
      <c r="F367" s="2" t="s">
        <v>22</v>
      </c>
      <c r="G367">
        <v>40.725339925355797</v>
      </c>
      <c r="H367">
        <v>-74.067622125148773</v>
      </c>
      <c r="I367">
        <v>3195</v>
      </c>
      <c r="J367" s="2" t="s">
        <v>23</v>
      </c>
      <c r="K367">
        <v>40.730742625306583</v>
      </c>
      <c r="L367">
        <v>-74.063783884048462</v>
      </c>
      <c r="M367">
        <v>24619</v>
      </c>
      <c r="N367" s="2" t="s">
        <v>17</v>
      </c>
      <c r="O367">
        <v>1988</v>
      </c>
      <c r="P367">
        <f t="shared" ca="1" si="11"/>
        <v>36</v>
      </c>
      <c r="Q367">
        <v>1</v>
      </c>
    </row>
    <row r="368" spans="1:17" x14ac:dyDescent="0.2">
      <c r="A368">
        <v>835</v>
      </c>
      <c r="B368">
        <f t="shared" si="10"/>
        <v>13</v>
      </c>
      <c r="C368" s="1">
        <v>42583.497673611113</v>
      </c>
      <c r="D368" s="1">
        <v>42583.507349537038</v>
      </c>
      <c r="E368">
        <v>3195</v>
      </c>
      <c r="F368" s="2" t="s">
        <v>24</v>
      </c>
      <c r="G368">
        <v>40.730742625306583</v>
      </c>
      <c r="H368">
        <v>-74.063783884048462</v>
      </c>
      <c r="I368">
        <v>3189</v>
      </c>
      <c r="J368" s="2" t="s">
        <v>97</v>
      </c>
      <c r="K368">
        <v>40.714402</v>
      </c>
      <c r="L368">
        <v>-74.088772300000002</v>
      </c>
      <c r="M368">
        <v>24630</v>
      </c>
      <c r="N368" s="2" t="s">
        <v>43</v>
      </c>
      <c r="P368" t="str">
        <f t="shared" ca="1" si="11"/>
        <v/>
      </c>
      <c r="Q368">
        <v>0</v>
      </c>
    </row>
    <row r="369" spans="1:17" x14ac:dyDescent="0.2">
      <c r="A369">
        <v>1455</v>
      </c>
      <c r="B369">
        <f t="shared" si="10"/>
        <v>24</v>
      </c>
      <c r="C369" s="1">
        <v>42583.50141203704</v>
      </c>
      <c r="D369" s="1">
        <v>42583.518252314818</v>
      </c>
      <c r="E369">
        <v>3217</v>
      </c>
      <c r="F369" s="2" t="s">
        <v>98</v>
      </c>
      <c r="G369">
        <v>40.698650544000003</v>
      </c>
      <c r="H369">
        <v>-74.082079677999999</v>
      </c>
      <c r="I369">
        <v>3193</v>
      </c>
      <c r="J369" s="2" t="s">
        <v>25</v>
      </c>
      <c r="K369">
        <v>40.724605099886901</v>
      </c>
      <c r="L369">
        <v>-74.078405946493149</v>
      </c>
      <c r="M369">
        <v>24528</v>
      </c>
      <c r="N369" s="2" t="s">
        <v>17</v>
      </c>
      <c r="O369">
        <v>1987</v>
      </c>
      <c r="P369">
        <f t="shared" ca="1" si="11"/>
        <v>37</v>
      </c>
      <c r="Q369">
        <v>1</v>
      </c>
    </row>
    <row r="370" spans="1:17" x14ac:dyDescent="0.2">
      <c r="A370">
        <v>1442</v>
      </c>
      <c r="B370">
        <f t="shared" si="10"/>
        <v>24</v>
      </c>
      <c r="C370" s="1">
        <v>42583.501585648148</v>
      </c>
      <c r="D370" s="1">
        <v>42583.518287037034</v>
      </c>
      <c r="E370">
        <v>3217</v>
      </c>
      <c r="F370" s="2" t="s">
        <v>98</v>
      </c>
      <c r="G370">
        <v>40.698650544000003</v>
      </c>
      <c r="H370">
        <v>-74.082079677999999</v>
      </c>
      <c r="I370">
        <v>3193</v>
      </c>
      <c r="J370" s="2" t="s">
        <v>25</v>
      </c>
      <c r="K370">
        <v>40.724605099886901</v>
      </c>
      <c r="L370">
        <v>-74.078405946493149</v>
      </c>
      <c r="M370">
        <v>24405</v>
      </c>
      <c r="N370" s="2" t="s">
        <v>43</v>
      </c>
      <c r="P370" t="str">
        <f t="shared" ca="1" si="11"/>
        <v/>
      </c>
      <c r="Q370">
        <v>0</v>
      </c>
    </row>
    <row r="371" spans="1:17" x14ac:dyDescent="0.2">
      <c r="A371">
        <v>460</v>
      </c>
      <c r="B371">
        <f t="shared" si="10"/>
        <v>7</v>
      </c>
      <c r="C371" s="1">
        <v>42583.502916666665</v>
      </c>
      <c r="D371" s="1">
        <v>42583.508240740739</v>
      </c>
      <c r="E371">
        <v>3195</v>
      </c>
      <c r="F371" s="2" t="s">
        <v>24</v>
      </c>
      <c r="G371">
        <v>40.730742625306583</v>
      </c>
      <c r="H371">
        <v>-74.063783884048462</v>
      </c>
      <c r="I371">
        <v>3193</v>
      </c>
      <c r="J371" s="2" t="s">
        <v>25</v>
      </c>
      <c r="K371">
        <v>40.724605099886901</v>
      </c>
      <c r="L371">
        <v>-74.078405946493149</v>
      </c>
      <c r="M371">
        <v>24474</v>
      </c>
      <c r="N371" s="2" t="s">
        <v>17</v>
      </c>
      <c r="O371">
        <v>1983</v>
      </c>
      <c r="P371">
        <f t="shared" ca="1" si="11"/>
        <v>41</v>
      </c>
      <c r="Q371">
        <v>1</v>
      </c>
    </row>
    <row r="372" spans="1:17" x14ac:dyDescent="0.2">
      <c r="A372">
        <v>996</v>
      </c>
      <c r="B372">
        <f t="shared" si="10"/>
        <v>16</v>
      </c>
      <c r="C372" s="1">
        <v>42583.504791666666</v>
      </c>
      <c r="D372" s="1">
        <v>42583.516319444447</v>
      </c>
      <c r="E372">
        <v>3213</v>
      </c>
      <c r="F372" s="2" t="s">
        <v>26</v>
      </c>
      <c r="G372">
        <v>40.718488919999999</v>
      </c>
      <c r="H372">
        <v>-74.047726624999996</v>
      </c>
      <c r="I372">
        <v>3186</v>
      </c>
      <c r="J372" s="2" t="s">
        <v>27</v>
      </c>
      <c r="K372">
        <v>40.71958611647166</v>
      </c>
      <c r="L372">
        <v>-74.043117463588715</v>
      </c>
      <c r="M372">
        <v>24407</v>
      </c>
      <c r="N372" s="2" t="s">
        <v>17</v>
      </c>
      <c r="O372">
        <v>1962</v>
      </c>
      <c r="P372">
        <f t="shared" ca="1" si="11"/>
        <v>62</v>
      </c>
      <c r="Q372">
        <v>1</v>
      </c>
    </row>
    <row r="373" spans="1:17" x14ac:dyDescent="0.2">
      <c r="A373">
        <v>537</v>
      </c>
      <c r="B373">
        <f t="shared" si="10"/>
        <v>8</v>
      </c>
      <c r="C373" s="1">
        <v>42583.508506944447</v>
      </c>
      <c r="D373" s="1">
        <v>42583.514722222222</v>
      </c>
      <c r="E373">
        <v>3184</v>
      </c>
      <c r="F373" s="2" t="s">
        <v>68</v>
      </c>
      <c r="G373">
        <v>40.7141454</v>
      </c>
      <c r="H373">
        <v>-74.033551900000006</v>
      </c>
      <c r="I373">
        <v>3184</v>
      </c>
      <c r="J373" s="2" t="s">
        <v>35</v>
      </c>
      <c r="K373">
        <v>40.7141454</v>
      </c>
      <c r="L373">
        <v>-74.033551900000006</v>
      </c>
      <c r="M373">
        <v>24606</v>
      </c>
      <c r="N373" s="2" t="s">
        <v>17</v>
      </c>
      <c r="O373">
        <v>1969</v>
      </c>
      <c r="P373">
        <f t="shared" ca="1" si="11"/>
        <v>55</v>
      </c>
      <c r="Q373">
        <v>1</v>
      </c>
    </row>
    <row r="374" spans="1:17" x14ac:dyDescent="0.2">
      <c r="A374">
        <v>747</v>
      </c>
      <c r="B374">
        <f t="shared" si="10"/>
        <v>12</v>
      </c>
      <c r="C374" s="1">
        <v>42583.508819444447</v>
      </c>
      <c r="D374" s="1">
        <v>42583.517476851855</v>
      </c>
      <c r="E374">
        <v>3185</v>
      </c>
      <c r="F374" s="2" t="s">
        <v>58</v>
      </c>
      <c r="G374">
        <v>40.717732499999997</v>
      </c>
      <c r="H374">
        <v>-74.043845000000005</v>
      </c>
      <c r="I374">
        <v>3202</v>
      </c>
      <c r="J374" s="2" t="s">
        <v>48</v>
      </c>
      <c r="K374">
        <v>40.727223500000001</v>
      </c>
      <c r="L374">
        <v>-74.033758899999995</v>
      </c>
      <c r="M374">
        <v>24556</v>
      </c>
      <c r="N374" s="2" t="s">
        <v>17</v>
      </c>
      <c r="O374">
        <v>1984</v>
      </c>
      <c r="P374">
        <f t="shared" ca="1" si="11"/>
        <v>40</v>
      </c>
      <c r="Q374">
        <v>1</v>
      </c>
    </row>
    <row r="375" spans="1:17" x14ac:dyDescent="0.2">
      <c r="A375">
        <v>479</v>
      </c>
      <c r="B375">
        <f t="shared" si="10"/>
        <v>7</v>
      </c>
      <c r="C375" s="1">
        <v>42583.510057870371</v>
      </c>
      <c r="D375" s="1">
        <v>42583.515601851854</v>
      </c>
      <c r="E375">
        <v>3213</v>
      </c>
      <c r="F375" s="2" t="s">
        <v>26</v>
      </c>
      <c r="G375">
        <v>40.718488919999999</v>
      </c>
      <c r="H375">
        <v>-74.047726624999996</v>
      </c>
      <c r="I375">
        <v>3184</v>
      </c>
      <c r="J375" s="2" t="s">
        <v>35</v>
      </c>
      <c r="K375">
        <v>40.7141454</v>
      </c>
      <c r="L375">
        <v>-74.033551900000006</v>
      </c>
      <c r="M375">
        <v>24590</v>
      </c>
      <c r="N375" s="2" t="s">
        <v>17</v>
      </c>
      <c r="O375">
        <v>1971</v>
      </c>
      <c r="P375">
        <f t="shared" ca="1" si="11"/>
        <v>53</v>
      </c>
      <c r="Q375">
        <v>1</v>
      </c>
    </row>
    <row r="376" spans="1:17" x14ac:dyDescent="0.2">
      <c r="A376">
        <v>146</v>
      </c>
      <c r="B376">
        <f t="shared" si="10"/>
        <v>2</v>
      </c>
      <c r="C376" s="1">
        <v>42583.511134259257</v>
      </c>
      <c r="D376" s="1">
        <v>42583.512835648151</v>
      </c>
      <c r="E376">
        <v>3186</v>
      </c>
      <c r="F376" s="2" t="s">
        <v>18</v>
      </c>
      <c r="G376">
        <v>40.71958611647166</v>
      </c>
      <c r="H376">
        <v>-74.043117463588715</v>
      </c>
      <c r="I376">
        <v>3275</v>
      </c>
      <c r="J376" s="2" t="s">
        <v>62</v>
      </c>
      <c r="K376">
        <v>40.718355198232139</v>
      </c>
      <c r="L376">
        <v>-74.038914442062378</v>
      </c>
      <c r="M376">
        <v>24645</v>
      </c>
      <c r="N376" s="2" t="s">
        <v>17</v>
      </c>
      <c r="O376">
        <v>1985</v>
      </c>
      <c r="P376">
        <f t="shared" ca="1" si="11"/>
        <v>39</v>
      </c>
      <c r="Q376">
        <v>1</v>
      </c>
    </row>
    <row r="377" spans="1:17" x14ac:dyDescent="0.2">
      <c r="A377">
        <v>1471</v>
      </c>
      <c r="B377">
        <f t="shared" si="10"/>
        <v>24</v>
      </c>
      <c r="C377" s="1">
        <v>42583.512106481481</v>
      </c>
      <c r="D377" s="1">
        <v>42583.529143518521</v>
      </c>
      <c r="E377">
        <v>3209</v>
      </c>
      <c r="F377" s="2" t="s">
        <v>51</v>
      </c>
      <c r="G377">
        <v>40.724176499999999</v>
      </c>
      <c r="H377">
        <v>-74.050656399999994</v>
      </c>
      <c r="I377">
        <v>3209</v>
      </c>
      <c r="J377" s="2" t="s">
        <v>85</v>
      </c>
      <c r="K377">
        <v>40.724176499999999</v>
      </c>
      <c r="L377">
        <v>-74.050656399999994</v>
      </c>
      <c r="M377">
        <v>24666</v>
      </c>
      <c r="N377" s="2" t="s">
        <v>17</v>
      </c>
      <c r="O377">
        <v>1986</v>
      </c>
      <c r="P377">
        <f t="shared" ca="1" si="11"/>
        <v>38</v>
      </c>
      <c r="Q377">
        <v>1</v>
      </c>
    </row>
    <row r="378" spans="1:17" x14ac:dyDescent="0.2">
      <c r="A378">
        <v>278</v>
      </c>
      <c r="B378">
        <f t="shared" si="10"/>
        <v>4</v>
      </c>
      <c r="C378" s="1">
        <v>42583.513842592591</v>
      </c>
      <c r="D378" s="1">
        <v>42583.517060185186</v>
      </c>
      <c r="E378">
        <v>3196</v>
      </c>
      <c r="F378" s="2" t="s">
        <v>67</v>
      </c>
      <c r="G378">
        <v>40.744318700000001</v>
      </c>
      <c r="H378">
        <v>-74.043990899999997</v>
      </c>
      <c r="I378">
        <v>3215</v>
      </c>
      <c r="J378" s="2" t="s">
        <v>99</v>
      </c>
      <c r="K378">
        <v>40.746729899999998</v>
      </c>
      <c r="L378">
        <v>-74.049250900000004</v>
      </c>
      <c r="M378">
        <v>24631</v>
      </c>
      <c r="N378" s="2" t="s">
        <v>17</v>
      </c>
      <c r="O378">
        <v>1986</v>
      </c>
      <c r="P378">
        <f t="shared" ca="1" si="11"/>
        <v>38</v>
      </c>
      <c r="Q378">
        <v>1</v>
      </c>
    </row>
    <row r="379" spans="1:17" x14ac:dyDescent="0.2">
      <c r="A379">
        <v>267</v>
      </c>
      <c r="B379">
        <f t="shared" si="10"/>
        <v>4</v>
      </c>
      <c r="C379" s="1">
        <v>42583.513912037037</v>
      </c>
      <c r="D379" s="1">
        <v>42583.517013888886</v>
      </c>
      <c r="E379">
        <v>3196</v>
      </c>
      <c r="F379" s="2" t="s">
        <v>67</v>
      </c>
      <c r="G379">
        <v>40.744318700000001</v>
      </c>
      <c r="H379">
        <v>-74.043990899999997</v>
      </c>
      <c r="I379">
        <v>3215</v>
      </c>
      <c r="J379" s="2" t="s">
        <v>99</v>
      </c>
      <c r="K379">
        <v>40.746729899999998</v>
      </c>
      <c r="L379">
        <v>-74.049250900000004</v>
      </c>
      <c r="M379">
        <v>24684</v>
      </c>
      <c r="N379" s="2" t="s">
        <v>17</v>
      </c>
      <c r="O379">
        <v>1989</v>
      </c>
      <c r="P379">
        <f t="shared" ca="1" si="11"/>
        <v>35</v>
      </c>
      <c r="Q379">
        <v>1</v>
      </c>
    </row>
    <row r="380" spans="1:17" x14ac:dyDescent="0.2">
      <c r="A380">
        <v>665</v>
      </c>
      <c r="B380">
        <f t="shared" si="10"/>
        <v>11</v>
      </c>
      <c r="C380" s="1">
        <v>42583.515821759262</v>
      </c>
      <c r="D380" s="1">
        <v>42583.523518518516</v>
      </c>
      <c r="E380">
        <v>3278</v>
      </c>
      <c r="F380" s="2" t="s">
        <v>49</v>
      </c>
      <c r="G380">
        <v>40.725685483629007</v>
      </c>
      <c r="H380">
        <v>-74.048790335655212</v>
      </c>
      <c r="I380">
        <v>3186</v>
      </c>
      <c r="J380" s="2" t="s">
        <v>27</v>
      </c>
      <c r="K380">
        <v>40.71958611647166</v>
      </c>
      <c r="L380">
        <v>-74.043117463588715</v>
      </c>
      <c r="M380">
        <v>24532</v>
      </c>
      <c r="N380" s="2" t="s">
        <v>17</v>
      </c>
      <c r="O380">
        <v>1958</v>
      </c>
      <c r="P380">
        <f t="shared" ca="1" si="11"/>
        <v>66</v>
      </c>
      <c r="Q380">
        <v>1</v>
      </c>
    </row>
    <row r="381" spans="1:17" x14ac:dyDescent="0.2">
      <c r="A381">
        <v>213</v>
      </c>
      <c r="B381">
        <f t="shared" si="10"/>
        <v>3</v>
      </c>
      <c r="C381" s="1">
        <v>42583.516053240739</v>
      </c>
      <c r="D381" s="1">
        <v>42583.518530092595</v>
      </c>
      <c r="E381">
        <v>3275</v>
      </c>
      <c r="F381" s="2" t="s">
        <v>93</v>
      </c>
      <c r="G381">
        <v>40.718355198232139</v>
      </c>
      <c r="H381">
        <v>-74.038914442062378</v>
      </c>
      <c r="I381">
        <v>3211</v>
      </c>
      <c r="J381" s="2" t="s">
        <v>47</v>
      </c>
      <c r="K381">
        <v>40.721525149999998</v>
      </c>
      <c r="L381">
        <v>-74.046304543000005</v>
      </c>
      <c r="M381">
        <v>24703</v>
      </c>
      <c r="N381" s="2" t="s">
        <v>17</v>
      </c>
      <c r="O381">
        <v>1985</v>
      </c>
      <c r="P381">
        <f t="shared" ca="1" si="11"/>
        <v>39</v>
      </c>
      <c r="Q381">
        <v>1</v>
      </c>
    </row>
    <row r="382" spans="1:17" x14ac:dyDescent="0.2">
      <c r="A382">
        <v>346</v>
      </c>
      <c r="B382">
        <f t="shared" si="10"/>
        <v>5</v>
      </c>
      <c r="C382" s="1">
        <v>42583.516851851855</v>
      </c>
      <c r="D382" s="1">
        <v>42583.520868055559</v>
      </c>
      <c r="E382">
        <v>3278</v>
      </c>
      <c r="F382" s="2" t="s">
        <v>49</v>
      </c>
      <c r="G382">
        <v>40.725685483629007</v>
      </c>
      <c r="H382">
        <v>-74.048790335655212</v>
      </c>
      <c r="I382">
        <v>3273</v>
      </c>
      <c r="J382" s="2" t="s">
        <v>16</v>
      </c>
      <c r="K382">
        <v>40.721650724879986</v>
      </c>
      <c r="L382">
        <v>-74.042884111404419</v>
      </c>
      <c r="M382">
        <v>24660</v>
      </c>
      <c r="N382" s="2" t="s">
        <v>17</v>
      </c>
      <c r="O382">
        <v>1997</v>
      </c>
      <c r="P382">
        <f t="shared" ca="1" si="11"/>
        <v>27</v>
      </c>
      <c r="Q382">
        <v>2</v>
      </c>
    </row>
    <row r="383" spans="1:17" x14ac:dyDescent="0.2">
      <c r="A383">
        <v>342</v>
      </c>
      <c r="B383">
        <f t="shared" si="10"/>
        <v>5</v>
      </c>
      <c r="C383" s="1">
        <v>42583.518541666665</v>
      </c>
      <c r="D383" s="1">
        <v>42583.522499999999</v>
      </c>
      <c r="E383">
        <v>3206</v>
      </c>
      <c r="F383" s="2" t="s">
        <v>84</v>
      </c>
      <c r="G383">
        <v>40.7311689</v>
      </c>
      <c r="H383">
        <v>-74.057573599999998</v>
      </c>
      <c r="I383">
        <v>3203</v>
      </c>
      <c r="J383" s="2" t="s">
        <v>37</v>
      </c>
      <c r="K383">
        <v>40.727595966000003</v>
      </c>
      <c r="L383">
        <v>-74.044247311000007</v>
      </c>
      <c r="M383">
        <v>24425</v>
      </c>
      <c r="N383" s="2" t="s">
        <v>17</v>
      </c>
      <c r="O383">
        <v>1960</v>
      </c>
      <c r="P383">
        <f t="shared" ca="1" si="11"/>
        <v>64</v>
      </c>
      <c r="Q383">
        <v>1</v>
      </c>
    </row>
    <row r="384" spans="1:17" x14ac:dyDescent="0.2">
      <c r="A384">
        <v>506</v>
      </c>
      <c r="B384">
        <f t="shared" si="10"/>
        <v>8</v>
      </c>
      <c r="C384" s="1">
        <v>42583.51935185185</v>
      </c>
      <c r="D384" s="1">
        <v>42583.525219907409</v>
      </c>
      <c r="E384">
        <v>3272</v>
      </c>
      <c r="F384" s="2" t="s">
        <v>50</v>
      </c>
      <c r="G384">
        <v>40.723331586464361</v>
      </c>
      <c r="H384">
        <v>-74.045952558517442</v>
      </c>
      <c r="I384">
        <v>3186</v>
      </c>
      <c r="J384" s="2" t="s">
        <v>27</v>
      </c>
      <c r="K384">
        <v>40.71958611647166</v>
      </c>
      <c r="L384">
        <v>-74.043117463588715</v>
      </c>
      <c r="M384">
        <v>24663</v>
      </c>
      <c r="N384" s="2" t="s">
        <v>17</v>
      </c>
      <c r="O384">
        <v>1952</v>
      </c>
      <c r="P384">
        <f t="shared" ca="1" si="11"/>
        <v>72</v>
      </c>
      <c r="Q384">
        <v>1</v>
      </c>
    </row>
    <row r="385" spans="1:17" x14ac:dyDescent="0.2">
      <c r="A385">
        <v>504</v>
      </c>
      <c r="B385">
        <f t="shared" si="10"/>
        <v>8</v>
      </c>
      <c r="C385" s="1">
        <v>42583.519629629627</v>
      </c>
      <c r="D385" s="1">
        <v>42583.525462962964</v>
      </c>
      <c r="E385">
        <v>3212</v>
      </c>
      <c r="F385" s="2" t="s">
        <v>31</v>
      </c>
      <c r="G385">
        <v>40.734785817999999</v>
      </c>
      <c r="H385">
        <v>-74.050443635999997</v>
      </c>
      <c r="I385">
        <v>3206</v>
      </c>
      <c r="J385" s="2" t="s">
        <v>19</v>
      </c>
      <c r="K385">
        <v>40.7311689</v>
      </c>
      <c r="L385">
        <v>-74.057573599999998</v>
      </c>
      <c r="M385">
        <v>24452</v>
      </c>
      <c r="N385" s="2" t="s">
        <v>17</v>
      </c>
      <c r="O385">
        <v>1981</v>
      </c>
      <c r="P385">
        <f t="shared" ca="1" si="11"/>
        <v>43</v>
      </c>
      <c r="Q385">
        <v>1</v>
      </c>
    </row>
    <row r="386" spans="1:17" x14ac:dyDescent="0.2">
      <c r="A386">
        <v>2319</v>
      </c>
      <c r="B386">
        <f t="shared" ref="B386:B449" si="12">ROUNDDOWN((A386/60), 0)</f>
        <v>38</v>
      </c>
      <c r="C386" s="1">
        <v>42583.520405092589</v>
      </c>
      <c r="D386" s="1">
        <v>42583.547256944446</v>
      </c>
      <c r="E386">
        <v>3199</v>
      </c>
      <c r="F386" s="2" t="s">
        <v>56</v>
      </c>
      <c r="G386">
        <v>40.728744800000001</v>
      </c>
      <c r="H386">
        <v>-74.032108199999996</v>
      </c>
      <c r="I386">
        <v>3184</v>
      </c>
      <c r="J386" s="2" t="s">
        <v>35</v>
      </c>
      <c r="K386">
        <v>40.7141454</v>
      </c>
      <c r="L386">
        <v>-74.033551900000006</v>
      </c>
      <c r="M386">
        <v>24609</v>
      </c>
      <c r="N386" s="2" t="s">
        <v>88</v>
      </c>
      <c r="O386">
        <v>1987</v>
      </c>
      <c r="P386">
        <f t="shared" ref="P386:P449" ca="1" si="13">IF(ISNUMBER(O386), YEAR(TODAY()) - O386, "")</f>
        <v>37</v>
      </c>
      <c r="Q386">
        <v>1</v>
      </c>
    </row>
    <row r="387" spans="1:17" x14ac:dyDescent="0.2">
      <c r="A387">
        <v>1149</v>
      </c>
      <c r="B387">
        <f t="shared" si="12"/>
        <v>19</v>
      </c>
      <c r="C387" s="1">
        <v>42583.520960648151</v>
      </c>
      <c r="D387" s="1">
        <v>42583.534259259257</v>
      </c>
      <c r="E387">
        <v>3193</v>
      </c>
      <c r="F387" s="2" t="s">
        <v>42</v>
      </c>
      <c r="G387">
        <v>40.724605099886901</v>
      </c>
      <c r="H387">
        <v>-74.078405946493149</v>
      </c>
      <c r="I387">
        <v>3193</v>
      </c>
      <c r="J387" s="2" t="s">
        <v>25</v>
      </c>
      <c r="K387">
        <v>40.724605099886901</v>
      </c>
      <c r="L387">
        <v>-74.078405946493149</v>
      </c>
      <c r="M387">
        <v>24528</v>
      </c>
      <c r="N387" s="2" t="s">
        <v>17</v>
      </c>
      <c r="O387">
        <v>1987</v>
      </c>
      <c r="P387">
        <f t="shared" ca="1" si="13"/>
        <v>37</v>
      </c>
      <c r="Q387">
        <v>1</v>
      </c>
    </row>
    <row r="388" spans="1:17" x14ac:dyDescent="0.2">
      <c r="A388">
        <v>1135</v>
      </c>
      <c r="B388">
        <f t="shared" si="12"/>
        <v>18</v>
      </c>
      <c r="C388" s="1">
        <v>42583.521192129629</v>
      </c>
      <c r="D388" s="1">
        <v>42583.53434027778</v>
      </c>
      <c r="E388">
        <v>3193</v>
      </c>
      <c r="F388" s="2" t="s">
        <v>42</v>
      </c>
      <c r="G388">
        <v>40.724605099886901</v>
      </c>
      <c r="H388">
        <v>-74.078405946493149</v>
      </c>
      <c r="I388">
        <v>3193</v>
      </c>
      <c r="J388" s="2" t="s">
        <v>25</v>
      </c>
      <c r="K388">
        <v>40.724605099886901</v>
      </c>
      <c r="L388">
        <v>-74.078405946493149</v>
      </c>
      <c r="M388">
        <v>24405</v>
      </c>
      <c r="N388" s="2" t="s">
        <v>43</v>
      </c>
      <c r="P388" t="str">
        <f t="shared" ca="1" si="13"/>
        <v/>
      </c>
      <c r="Q388">
        <v>0</v>
      </c>
    </row>
    <row r="389" spans="1:17" x14ac:dyDescent="0.2">
      <c r="A389">
        <v>1327</v>
      </c>
      <c r="B389">
        <f t="shared" si="12"/>
        <v>22</v>
      </c>
      <c r="C389" s="1">
        <v>42583.526307870372</v>
      </c>
      <c r="D389" s="1">
        <v>42583.541666666664</v>
      </c>
      <c r="E389">
        <v>3189</v>
      </c>
      <c r="F389" s="2" t="s">
        <v>87</v>
      </c>
      <c r="G389">
        <v>40.714402</v>
      </c>
      <c r="H389">
        <v>-74.088772300000002</v>
      </c>
      <c r="I389">
        <v>3203</v>
      </c>
      <c r="J389" s="2" t="s">
        <v>37</v>
      </c>
      <c r="K389">
        <v>40.727595966000003</v>
      </c>
      <c r="L389">
        <v>-74.044247311000007</v>
      </c>
      <c r="M389">
        <v>24630</v>
      </c>
      <c r="N389" s="2" t="s">
        <v>43</v>
      </c>
      <c r="P389" t="str">
        <f t="shared" ca="1" si="13"/>
        <v/>
      </c>
      <c r="Q389">
        <v>0</v>
      </c>
    </row>
    <row r="390" spans="1:17" x14ac:dyDescent="0.2">
      <c r="A390">
        <v>415</v>
      </c>
      <c r="B390">
        <f t="shared" si="12"/>
        <v>6</v>
      </c>
      <c r="C390" s="1">
        <v>42583.527094907404</v>
      </c>
      <c r="D390" s="1">
        <v>42583.531909722224</v>
      </c>
      <c r="E390">
        <v>3202</v>
      </c>
      <c r="F390" s="2" t="s">
        <v>79</v>
      </c>
      <c r="G390">
        <v>40.727223500000001</v>
      </c>
      <c r="H390">
        <v>-74.033758899999995</v>
      </c>
      <c r="I390">
        <v>3211</v>
      </c>
      <c r="J390" s="2" t="s">
        <v>47</v>
      </c>
      <c r="K390">
        <v>40.721525149999998</v>
      </c>
      <c r="L390">
        <v>-74.046304543000005</v>
      </c>
      <c r="M390">
        <v>24556</v>
      </c>
      <c r="N390" s="2" t="s">
        <v>17</v>
      </c>
      <c r="O390">
        <v>1982</v>
      </c>
      <c r="P390">
        <f t="shared" ca="1" si="13"/>
        <v>42</v>
      </c>
      <c r="Q390">
        <v>1</v>
      </c>
    </row>
    <row r="391" spans="1:17" x14ac:dyDescent="0.2">
      <c r="A391">
        <v>488</v>
      </c>
      <c r="B391">
        <f t="shared" si="12"/>
        <v>8</v>
      </c>
      <c r="C391" s="1">
        <v>42583.529814814814</v>
      </c>
      <c r="D391" s="1">
        <v>42583.535474537035</v>
      </c>
      <c r="E391">
        <v>3183</v>
      </c>
      <c r="F391" s="2" t="s">
        <v>20</v>
      </c>
      <c r="G391">
        <v>40.716246900000002</v>
      </c>
      <c r="H391">
        <v>-74.033458800000005</v>
      </c>
      <c r="I391">
        <v>3199</v>
      </c>
      <c r="J391" s="2" t="s">
        <v>72</v>
      </c>
      <c r="K391">
        <v>40.728744800000001</v>
      </c>
      <c r="L391">
        <v>-74.032108199999996</v>
      </c>
      <c r="M391">
        <v>24671</v>
      </c>
      <c r="N391" s="2" t="s">
        <v>17</v>
      </c>
      <c r="O391">
        <v>1986</v>
      </c>
      <c r="P391">
        <f t="shared" ca="1" si="13"/>
        <v>38</v>
      </c>
      <c r="Q391">
        <v>2</v>
      </c>
    </row>
    <row r="392" spans="1:17" x14ac:dyDescent="0.2">
      <c r="A392">
        <v>202</v>
      </c>
      <c r="B392">
        <f t="shared" si="12"/>
        <v>3</v>
      </c>
      <c r="C392" s="1">
        <v>42583.530601851853</v>
      </c>
      <c r="D392" s="1">
        <v>42583.532951388886</v>
      </c>
      <c r="E392">
        <v>3186</v>
      </c>
      <c r="F392" s="2" t="s">
        <v>18</v>
      </c>
      <c r="G392">
        <v>40.71958611647166</v>
      </c>
      <c r="H392">
        <v>-74.043117463588715</v>
      </c>
      <c r="I392">
        <v>3203</v>
      </c>
      <c r="J392" s="2" t="s">
        <v>37</v>
      </c>
      <c r="K392">
        <v>40.727595966000003</v>
      </c>
      <c r="L392">
        <v>-74.044247311000007</v>
      </c>
      <c r="M392">
        <v>24604</v>
      </c>
      <c r="N392" s="2" t="s">
        <v>17</v>
      </c>
      <c r="O392">
        <v>1988</v>
      </c>
      <c r="P392">
        <f t="shared" ca="1" si="13"/>
        <v>36</v>
      </c>
      <c r="Q392">
        <v>1</v>
      </c>
    </row>
    <row r="393" spans="1:17" x14ac:dyDescent="0.2">
      <c r="A393">
        <v>494</v>
      </c>
      <c r="B393">
        <f t="shared" si="12"/>
        <v>8</v>
      </c>
      <c r="C393" s="1">
        <v>42583.532048611109</v>
      </c>
      <c r="D393" s="1">
        <v>42583.537766203706</v>
      </c>
      <c r="E393">
        <v>3225</v>
      </c>
      <c r="F393" s="2" t="s">
        <v>32</v>
      </c>
      <c r="G393">
        <v>40.723658899999997</v>
      </c>
      <c r="H393">
        <v>-74.064194299999997</v>
      </c>
      <c r="I393">
        <v>3193</v>
      </c>
      <c r="J393" s="2" t="s">
        <v>25</v>
      </c>
      <c r="K393">
        <v>40.724605099886901</v>
      </c>
      <c r="L393">
        <v>-74.078405946493149</v>
      </c>
      <c r="M393">
        <v>24442</v>
      </c>
      <c r="N393" s="2" t="s">
        <v>17</v>
      </c>
      <c r="O393">
        <v>1992</v>
      </c>
      <c r="P393">
        <f t="shared" ca="1" si="13"/>
        <v>32</v>
      </c>
      <c r="Q393">
        <v>1</v>
      </c>
    </row>
    <row r="394" spans="1:17" x14ac:dyDescent="0.2">
      <c r="A394">
        <v>601</v>
      </c>
      <c r="B394">
        <f t="shared" si="12"/>
        <v>10</v>
      </c>
      <c r="C394" s="1">
        <v>42583.532372685186</v>
      </c>
      <c r="D394" s="1">
        <v>42583.539340277777</v>
      </c>
      <c r="E394">
        <v>3279</v>
      </c>
      <c r="F394" s="2" t="s">
        <v>28</v>
      </c>
      <c r="G394">
        <v>40.721630142638354</v>
      </c>
      <c r="H394">
        <v>-74.04996782541275</v>
      </c>
      <c r="I394">
        <v>3184</v>
      </c>
      <c r="J394" s="2" t="s">
        <v>35</v>
      </c>
      <c r="K394">
        <v>40.7141454</v>
      </c>
      <c r="L394">
        <v>-74.033551900000006</v>
      </c>
      <c r="M394">
        <v>24643</v>
      </c>
      <c r="N394" s="2" t="s">
        <v>17</v>
      </c>
      <c r="O394">
        <v>1982</v>
      </c>
      <c r="P394">
        <f t="shared" ca="1" si="13"/>
        <v>42</v>
      </c>
      <c r="Q394">
        <v>1</v>
      </c>
    </row>
    <row r="395" spans="1:17" x14ac:dyDescent="0.2">
      <c r="A395">
        <v>197</v>
      </c>
      <c r="B395">
        <f t="shared" si="12"/>
        <v>3</v>
      </c>
      <c r="C395" s="1">
        <v>42583.536851851852</v>
      </c>
      <c r="D395" s="1">
        <v>42583.539143518516</v>
      </c>
      <c r="E395">
        <v>3187</v>
      </c>
      <c r="F395" s="2" t="s">
        <v>36</v>
      </c>
      <c r="G395">
        <v>40.721123599999999</v>
      </c>
      <c r="H395">
        <v>-74.038050949999999</v>
      </c>
      <c r="I395">
        <v>3186</v>
      </c>
      <c r="J395" s="2" t="s">
        <v>27</v>
      </c>
      <c r="K395">
        <v>40.71958611647166</v>
      </c>
      <c r="L395">
        <v>-74.043117463588715</v>
      </c>
      <c r="M395">
        <v>24401</v>
      </c>
      <c r="N395" s="2" t="s">
        <v>17</v>
      </c>
      <c r="O395">
        <v>1979</v>
      </c>
      <c r="P395">
        <f t="shared" ca="1" si="13"/>
        <v>45</v>
      </c>
      <c r="Q395">
        <v>1</v>
      </c>
    </row>
    <row r="396" spans="1:17" x14ac:dyDescent="0.2">
      <c r="A396">
        <v>437</v>
      </c>
      <c r="B396">
        <f t="shared" si="12"/>
        <v>7</v>
      </c>
      <c r="C396" s="1">
        <v>42583.537060185183</v>
      </c>
      <c r="D396" s="1">
        <v>42583.542129629626</v>
      </c>
      <c r="E396">
        <v>3202</v>
      </c>
      <c r="F396" s="2" t="s">
        <v>79</v>
      </c>
      <c r="G396">
        <v>40.727223500000001</v>
      </c>
      <c r="H396">
        <v>-74.033758899999995</v>
      </c>
      <c r="I396">
        <v>3267</v>
      </c>
      <c r="J396" s="2" t="s">
        <v>92</v>
      </c>
      <c r="K396">
        <v>40.712418823756899</v>
      </c>
      <c r="L396">
        <v>-74.038525521755219</v>
      </c>
      <c r="M396">
        <v>24567</v>
      </c>
      <c r="N396" s="2" t="s">
        <v>17</v>
      </c>
      <c r="O396">
        <v>1971</v>
      </c>
      <c r="P396">
        <f t="shared" ca="1" si="13"/>
        <v>53</v>
      </c>
      <c r="Q396">
        <v>1</v>
      </c>
    </row>
    <row r="397" spans="1:17" x14ac:dyDescent="0.2">
      <c r="A397">
        <v>1104</v>
      </c>
      <c r="B397">
        <f t="shared" si="12"/>
        <v>18</v>
      </c>
      <c r="C397" s="1">
        <v>42583.537129629629</v>
      </c>
      <c r="D397" s="1">
        <v>42583.54991898148</v>
      </c>
      <c r="E397">
        <v>3201</v>
      </c>
      <c r="F397" s="2" t="s">
        <v>60</v>
      </c>
      <c r="G397">
        <v>40.737710999999997</v>
      </c>
      <c r="H397">
        <v>-74.066920999999994</v>
      </c>
      <c r="I397">
        <v>3196</v>
      </c>
      <c r="J397" s="2" t="s">
        <v>100</v>
      </c>
      <c r="K397">
        <v>40.744318700000001</v>
      </c>
      <c r="L397">
        <v>-74.043990899999997</v>
      </c>
      <c r="M397">
        <v>24441</v>
      </c>
      <c r="N397" s="2" t="s">
        <v>17</v>
      </c>
      <c r="O397">
        <v>1960</v>
      </c>
      <c r="P397">
        <f t="shared" ca="1" si="13"/>
        <v>64</v>
      </c>
      <c r="Q397">
        <v>1</v>
      </c>
    </row>
    <row r="398" spans="1:17" x14ac:dyDescent="0.2">
      <c r="A398">
        <v>761</v>
      </c>
      <c r="B398">
        <f t="shared" si="12"/>
        <v>12</v>
      </c>
      <c r="C398" s="1">
        <v>42583.537534722222</v>
      </c>
      <c r="D398" s="1">
        <v>42583.546354166669</v>
      </c>
      <c r="E398">
        <v>3190</v>
      </c>
      <c r="F398" s="2" t="s">
        <v>44</v>
      </c>
      <c r="G398">
        <v>40.710467023379699</v>
      </c>
      <c r="H398">
        <v>-74.070038795471191</v>
      </c>
      <c r="I398">
        <v>3186</v>
      </c>
      <c r="J398" s="2" t="s">
        <v>27</v>
      </c>
      <c r="K398">
        <v>40.71958611647166</v>
      </c>
      <c r="L398">
        <v>-74.043117463588715</v>
      </c>
      <c r="M398">
        <v>24622</v>
      </c>
      <c r="N398" s="2" t="s">
        <v>17</v>
      </c>
      <c r="O398">
        <v>1988</v>
      </c>
      <c r="P398">
        <f t="shared" ca="1" si="13"/>
        <v>36</v>
      </c>
      <c r="Q398">
        <v>1</v>
      </c>
    </row>
    <row r="399" spans="1:17" x14ac:dyDescent="0.2">
      <c r="A399">
        <v>1522</v>
      </c>
      <c r="B399">
        <f t="shared" si="12"/>
        <v>25</v>
      </c>
      <c r="C399" s="1">
        <v>42583.538124999999</v>
      </c>
      <c r="D399" s="1">
        <v>42583.55574074074</v>
      </c>
      <c r="E399">
        <v>3193</v>
      </c>
      <c r="F399" s="2" t="s">
        <v>42</v>
      </c>
      <c r="G399">
        <v>40.724605099886901</v>
      </c>
      <c r="H399">
        <v>-74.078405946493149</v>
      </c>
      <c r="I399">
        <v>3183</v>
      </c>
      <c r="J399" s="2" t="s">
        <v>40</v>
      </c>
      <c r="K399">
        <v>40.716246900000002</v>
      </c>
      <c r="L399">
        <v>-74.033458800000005</v>
      </c>
      <c r="M399">
        <v>24528</v>
      </c>
      <c r="N399" s="2" t="s">
        <v>17</v>
      </c>
      <c r="O399">
        <v>1987</v>
      </c>
      <c r="P399">
        <f t="shared" ca="1" si="13"/>
        <v>37</v>
      </c>
      <c r="Q399">
        <v>1</v>
      </c>
    </row>
    <row r="400" spans="1:17" x14ac:dyDescent="0.2">
      <c r="A400">
        <v>1504</v>
      </c>
      <c r="B400">
        <f t="shared" si="12"/>
        <v>25</v>
      </c>
      <c r="C400" s="1">
        <v>42583.538321759261</v>
      </c>
      <c r="D400" s="1">
        <v>42583.55574074074</v>
      </c>
      <c r="E400">
        <v>3193</v>
      </c>
      <c r="F400" s="2" t="s">
        <v>42</v>
      </c>
      <c r="G400">
        <v>40.724605099886901</v>
      </c>
      <c r="H400">
        <v>-74.078405946493149</v>
      </c>
      <c r="I400">
        <v>3183</v>
      </c>
      <c r="J400" s="2" t="s">
        <v>40</v>
      </c>
      <c r="K400">
        <v>40.716246900000002</v>
      </c>
      <c r="L400">
        <v>-74.033458800000005</v>
      </c>
      <c r="M400">
        <v>24405</v>
      </c>
      <c r="N400" s="2" t="s">
        <v>43</v>
      </c>
      <c r="P400" t="str">
        <f t="shared" ca="1" si="13"/>
        <v/>
      </c>
      <c r="Q400">
        <v>0</v>
      </c>
    </row>
    <row r="401" spans="1:17" x14ac:dyDescent="0.2">
      <c r="A401">
        <v>399</v>
      </c>
      <c r="B401">
        <f t="shared" si="12"/>
        <v>6</v>
      </c>
      <c r="C401" s="1">
        <v>42583.538715277777</v>
      </c>
      <c r="D401" s="1">
        <v>42583.543333333335</v>
      </c>
      <c r="E401">
        <v>3187</v>
      </c>
      <c r="F401" s="2" t="s">
        <v>36</v>
      </c>
      <c r="G401">
        <v>40.721123599999999</v>
      </c>
      <c r="H401">
        <v>-74.038050949999999</v>
      </c>
      <c r="I401">
        <v>3199</v>
      </c>
      <c r="J401" s="2" t="s">
        <v>72</v>
      </c>
      <c r="K401">
        <v>40.728744800000001</v>
      </c>
      <c r="L401">
        <v>-74.032108199999996</v>
      </c>
      <c r="M401">
        <v>24555</v>
      </c>
      <c r="N401" s="2" t="s">
        <v>17</v>
      </c>
      <c r="O401">
        <v>1983</v>
      </c>
      <c r="P401">
        <f t="shared" ca="1" si="13"/>
        <v>41</v>
      </c>
      <c r="Q401">
        <v>1</v>
      </c>
    </row>
    <row r="402" spans="1:17" x14ac:dyDescent="0.2">
      <c r="A402">
        <v>627</v>
      </c>
      <c r="B402">
        <f t="shared" si="12"/>
        <v>10</v>
      </c>
      <c r="C402" s="1">
        <v>42583.541678240741</v>
      </c>
      <c r="D402" s="1">
        <v>42583.548935185187</v>
      </c>
      <c r="E402">
        <v>3187</v>
      </c>
      <c r="F402" s="2" t="s">
        <v>36</v>
      </c>
      <c r="G402">
        <v>40.721123599999999</v>
      </c>
      <c r="H402">
        <v>-74.038050949999999</v>
      </c>
      <c r="I402">
        <v>3185</v>
      </c>
      <c r="J402" s="2" t="s">
        <v>45</v>
      </c>
      <c r="K402">
        <v>40.717732499999997</v>
      </c>
      <c r="L402">
        <v>-74.043845000000005</v>
      </c>
      <c r="M402">
        <v>24563</v>
      </c>
      <c r="N402" s="2" t="s">
        <v>43</v>
      </c>
      <c r="P402" t="str">
        <f t="shared" ca="1" si="13"/>
        <v/>
      </c>
      <c r="Q402">
        <v>0</v>
      </c>
    </row>
    <row r="403" spans="1:17" x14ac:dyDescent="0.2">
      <c r="A403">
        <v>487</v>
      </c>
      <c r="B403">
        <f t="shared" si="12"/>
        <v>8</v>
      </c>
      <c r="C403" s="1">
        <v>42583.543067129627</v>
      </c>
      <c r="D403" s="1">
        <v>42583.548715277779</v>
      </c>
      <c r="E403">
        <v>3275</v>
      </c>
      <c r="F403" s="2" t="s">
        <v>93</v>
      </c>
      <c r="G403">
        <v>40.718355198232139</v>
      </c>
      <c r="H403">
        <v>-74.038914442062378</v>
      </c>
      <c r="I403">
        <v>3267</v>
      </c>
      <c r="J403" s="2" t="s">
        <v>92</v>
      </c>
      <c r="K403">
        <v>40.712418823756899</v>
      </c>
      <c r="L403">
        <v>-74.038525521755219</v>
      </c>
      <c r="M403">
        <v>24653</v>
      </c>
      <c r="N403" s="2" t="s">
        <v>17</v>
      </c>
      <c r="O403">
        <v>1966</v>
      </c>
      <c r="P403">
        <f t="shared" ca="1" si="13"/>
        <v>58</v>
      </c>
      <c r="Q403">
        <v>1</v>
      </c>
    </row>
    <row r="404" spans="1:17" x14ac:dyDescent="0.2">
      <c r="A404">
        <v>349</v>
      </c>
      <c r="B404">
        <f t="shared" si="12"/>
        <v>5</v>
      </c>
      <c r="C404" s="1">
        <v>42583.546875</v>
      </c>
      <c r="D404" s="1">
        <v>42583.550925925927</v>
      </c>
      <c r="E404">
        <v>3183</v>
      </c>
      <c r="F404" s="2" t="s">
        <v>20</v>
      </c>
      <c r="G404">
        <v>40.716246900000002</v>
      </c>
      <c r="H404">
        <v>-74.033458800000005</v>
      </c>
      <c r="I404">
        <v>3186</v>
      </c>
      <c r="J404" s="2" t="s">
        <v>27</v>
      </c>
      <c r="K404">
        <v>40.71958611647166</v>
      </c>
      <c r="L404">
        <v>-74.043117463588715</v>
      </c>
      <c r="M404">
        <v>24589</v>
      </c>
      <c r="N404" s="2" t="s">
        <v>17</v>
      </c>
      <c r="O404">
        <v>1970</v>
      </c>
      <c r="P404">
        <f t="shared" ca="1" si="13"/>
        <v>54</v>
      </c>
      <c r="Q404">
        <v>1</v>
      </c>
    </row>
    <row r="405" spans="1:17" x14ac:dyDescent="0.2">
      <c r="A405">
        <v>317</v>
      </c>
      <c r="B405">
        <f t="shared" si="12"/>
        <v>5</v>
      </c>
      <c r="C405" s="1">
        <v>42583.547118055554</v>
      </c>
      <c r="D405" s="1">
        <v>42583.550798611112</v>
      </c>
      <c r="E405">
        <v>3205</v>
      </c>
      <c r="F405" s="2" t="s">
        <v>66</v>
      </c>
      <c r="G405">
        <v>40.716539780991937</v>
      </c>
      <c r="H405">
        <v>-74.049637913703904</v>
      </c>
      <c r="I405">
        <v>3186</v>
      </c>
      <c r="J405" s="2" t="s">
        <v>27</v>
      </c>
      <c r="K405">
        <v>40.71958611647166</v>
      </c>
      <c r="L405">
        <v>-74.043117463588715</v>
      </c>
      <c r="M405">
        <v>24672</v>
      </c>
      <c r="N405" s="2" t="s">
        <v>17</v>
      </c>
      <c r="O405">
        <v>1981</v>
      </c>
      <c r="P405">
        <f t="shared" ca="1" si="13"/>
        <v>43</v>
      </c>
      <c r="Q405">
        <v>1</v>
      </c>
    </row>
    <row r="406" spans="1:17" x14ac:dyDescent="0.2">
      <c r="A406">
        <v>269</v>
      </c>
      <c r="B406">
        <f t="shared" si="12"/>
        <v>4</v>
      </c>
      <c r="C406" s="1">
        <v>42583.547349537039</v>
      </c>
      <c r="D406" s="1">
        <v>42583.550462962965</v>
      </c>
      <c r="E406">
        <v>3183</v>
      </c>
      <c r="F406" s="2" t="s">
        <v>20</v>
      </c>
      <c r="G406">
        <v>40.716246900000002</v>
      </c>
      <c r="H406">
        <v>-74.033458800000005</v>
      </c>
      <c r="I406">
        <v>3267</v>
      </c>
      <c r="J406" s="2" t="s">
        <v>92</v>
      </c>
      <c r="K406">
        <v>40.712418823756899</v>
      </c>
      <c r="L406">
        <v>-74.038525521755219</v>
      </c>
      <c r="M406">
        <v>24444</v>
      </c>
      <c r="N406" s="2" t="s">
        <v>17</v>
      </c>
      <c r="O406">
        <v>1973</v>
      </c>
      <c r="P406">
        <f t="shared" ca="1" si="13"/>
        <v>51</v>
      </c>
      <c r="Q406">
        <v>1</v>
      </c>
    </row>
    <row r="407" spans="1:17" x14ac:dyDescent="0.2">
      <c r="A407">
        <v>363</v>
      </c>
      <c r="B407">
        <f t="shared" si="12"/>
        <v>6</v>
      </c>
      <c r="C407" s="1">
        <v>42583.548194444447</v>
      </c>
      <c r="D407" s="1">
        <v>42583.552395833336</v>
      </c>
      <c r="E407">
        <v>3186</v>
      </c>
      <c r="F407" s="2" t="s">
        <v>18</v>
      </c>
      <c r="G407">
        <v>40.71958611647166</v>
      </c>
      <c r="H407">
        <v>-74.043117463588715</v>
      </c>
      <c r="I407">
        <v>3183</v>
      </c>
      <c r="J407" s="2" t="s">
        <v>40</v>
      </c>
      <c r="K407">
        <v>40.716246900000002</v>
      </c>
      <c r="L407">
        <v>-74.033458800000005</v>
      </c>
      <c r="M407">
        <v>24622</v>
      </c>
      <c r="N407" s="2" t="s">
        <v>17</v>
      </c>
      <c r="O407">
        <v>1983</v>
      </c>
      <c r="P407">
        <f t="shared" ca="1" si="13"/>
        <v>41</v>
      </c>
      <c r="Q407">
        <v>1</v>
      </c>
    </row>
    <row r="408" spans="1:17" x14ac:dyDescent="0.2">
      <c r="A408">
        <v>388</v>
      </c>
      <c r="B408">
        <f t="shared" si="12"/>
        <v>6</v>
      </c>
      <c r="C408" s="1">
        <v>42583.549467592595</v>
      </c>
      <c r="D408" s="1">
        <v>42583.55395833333</v>
      </c>
      <c r="E408">
        <v>3209</v>
      </c>
      <c r="F408" s="2" t="s">
        <v>51</v>
      </c>
      <c r="G408">
        <v>40.724176499999999</v>
      </c>
      <c r="H408">
        <v>-74.050656399999994</v>
      </c>
      <c r="I408">
        <v>3187</v>
      </c>
      <c r="J408" s="2" t="s">
        <v>59</v>
      </c>
      <c r="K408">
        <v>40.721123599999999</v>
      </c>
      <c r="L408">
        <v>-74.038050949999999</v>
      </c>
      <c r="M408">
        <v>24562</v>
      </c>
      <c r="N408" s="2" t="s">
        <v>17</v>
      </c>
      <c r="O408">
        <v>1988</v>
      </c>
      <c r="P408">
        <f t="shared" ca="1" si="13"/>
        <v>36</v>
      </c>
      <c r="Q408">
        <v>1</v>
      </c>
    </row>
    <row r="409" spans="1:17" x14ac:dyDescent="0.2">
      <c r="A409">
        <v>436</v>
      </c>
      <c r="B409">
        <f t="shared" si="12"/>
        <v>7</v>
      </c>
      <c r="C409" s="1">
        <v>42583.549710648149</v>
      </c>
      <c r="D409" s="1">
        <v>42583.554756944446</v>
      </c>
      <c r="E409">
        <v>3273</v>
      </c>
      <c r="F409" s="2" t="s">
        <v>73</v>
      </c>
      <c r="G409">
        <v>40.721650724879986</v>
      </c>
      <c r="H409">
        <v>-74.042884111404419</v>
      </c>
      <c r="I409">
        <v>3273</v>
      </c>
      <c r="J409" s="2" t="s">
        <v>16</v>
      </c>
      <c r="K409">
        <v>40.721650724879986</v>
      </c>
      <c r="L409">
        <v>-74.042884111404419</v>
      </c>
      <c r="M409">
        <v>24673</v>
      </c>
      <c r="N409" s="2" t="s">
        <v>17</v>
      </c>
      <c r="O409">
        <v>1974</v>
      </c>
      <c r="P409">
        <f t="shared" ca="1" si="13"/>
        <v>50</v>
      </c>
      <c r="Q409">
        <v>1</v>
      </c>
    </row>
    <row r="410" spans="1:17" x14ac:dyDescent="0.2">
      <c r="A410">
        <v>1505</v>
      </c>
      <c r="B410">
        <f t="shared" si="12"/>
        <v>25</v>
      </c>
      <c r="C410" s="1">
        <v>42583.55023148148</v>
      </c>
      <c r="D410" s="1">
        <v>42583.567650462966</v>
      </c>
      <c r="E410">
        <v>3195</v>
      </c>
      <c r="F410" s="2" t="s">
        <v>24</v>
      </c>
      <c r="G410">
        <v>40.730742625306583</v>
      </c>
      <c r="H410">
        <v>-74.063783884048462</v>
      </c>
      <c r="I410">
        <v>3276</v>
      </c>
      <c r="J410" s="2" t="s">
        <v>30</v>
      </c>
      <c r="K410">
        <v>40.714584035358932</v>
      </c>
      <c r="L410">
        <v>-74.042817056179047</v>
      </c>
      <c r="M410">
        <v>24412</v>
      </c>
      <c r="N410" s="2" t="s">
        <v>17</v>
      </c>
      <c r="O410">
        <v>1980</v>
      </c>
      <c r="P410">
        <f t="shared" ca="1" si="13"/>
        <v>44</v>
      </c>
      <c r="Q410">
        <v>1</v>
      </c>
    </row>
    <row r="411" spans="1:17" x14ac:dyDescent="0.2">
      <c r="A411">
        <v>432</v>
      </c>
      <c r="B411">
        <f t="shared" si="12"/>
        <v>7</v>
      </c>
      <c r="C411" s="1">
        <v>42583.552858796298</v>
      </c>
      <c r="D411" s="1">
        <v>42583.557858796295</v>
      </c>
      <c r="E411">
        <v>3202</v>
      </c>
      <c r="F411" s="2" t="s">
        <v>79</v>
      </c>
      <c r="G411">
        <v>40.727223500000001</v>
      </c>
      <c r="H411">
        <v>-74.033758899999995</v>
      </c>
      <c r="I411">
        <v>3211</v>
      </c>
      <c r="J411" s="2" t="s">
        <v>47</v>
      </c>
      <c r="K411">
        <v>40.721525149999998</v>
      </c>
      <c r="L411">
        <v>-74.046304543000005</v>
      </c>
      <c r="M411">
        <v>24525</v>
      </c>
      <c r="N411" s="2" t="s">
        <v>17</v>
      </c>
      <c r="O411">
        <v>1994</v>
      </c>
      <c r="P411">
        <f t="shared" ca="1" si="13"/>
        <v>30</v>
      </c>
      <c r="Q411">
        <v>1</v>
      </c>
    </row>
    <row r="412" spans="1:17" x14ac:dyDescent="0.2">
      <c r="A412">
        <v>226</v>
      </c>
      <c r="B412">
        <f t="shared" si="12"/>
        <v>3</v>
      </c>
      <c r="C412" s="1">
        <v>42583.553703703707</v>
      </c>
      <c r="D412" s="1">
        <v>42583.556331018517</v>
      </c>
      <c r="E412">
        <v>3209</v>
      </c>
      <c r="F412" s="2" t="s">
        <v>51</v>
      </c>
      <c r="G412">
        <v>40.724176499999999</v>
      </c>
      <c r="H412">
        <v>-74.050656399999994</v>
      </c>
      <c r="I412">
        <v>3186</v>
      </c>
      <c r="J412" s="2" t="s">
        <v>27</v>
      </c>
      <c r="K412">
        <v>40.71958611647166</v>
      </c>
      <c r="L412">
        <v>-74.043117463588715</v>
      </c>
      <c r="M412">
        <v>24666</v>
      </c>
      <c r="N412" s="2" t="s">
        <v>17</v>
      </c>
      <c r="O412">
        <v>1988</v>
      </c>
      <c r="P412">
        <f t="shared" ca="1" si="13"/>
        <v>36</v>
      </c>
      <c r="Q412">
        <v>1</v>
      </c>
    </row>
    <row r="413" spans="1:17" x14ac:dyDescent="0.2">
      <c r="A413">
        <v>1064</v>
      </c>
      <c r="B413">
        <f t="shared" si="12"/>
        <v>17</v>
      </c>
      <c r="C413" s="1">
        <v>42583.556863425925</v>
      </c>
      <c r="D413" s="1">
        <v>42583.569189814814</v>
      </c>
      <c r="E413">
        <v>3185</v>
      </c>
      <c r="F413" s="2" t="s">
        <v>58</v>
      </c>
      <c r="G413">
        <v>40.717732499999997</v>
      </c>
      <c r="H413">
        <v>-74.043845000000005</v>
      </c>
      <c r="I413">
        <v>3183</v>
      </c>
      <c r="J413" s="2" t="s">
        <v>40</v>
      </c>
      <c r="K413">
        <v>40.716246900000002</v>
      </c>
      <c r="L413">
        <v>-74.033458800000005</v>
      </c>
      <c r="M413">
        <v>24563</v>
      </c>
      <c r="N413" s="2" t="s">
        <v>43</v>
      </c>
      <c r="P413" t="str">
        <f t="shared" ca="1" si="13"/>
        <v/>
      </c>
      <c r="Q413">
        <v>0</v>
      </c>
    </row>
    <row r="414" spans="1:17" x14ac:dyDescent="0.2">
      <c r="A414">
        <v>387</v>
      </c>
      <c r="B414">
        <f t="shared" si="12"/>
        <v>6</v>
      </c>
      <c r="C414" s="1">
        <v>42583.559317129628</v>
      </c>
      <c r="D414" s="1">
        <v>42583.563796296294</v>
      </c>
      <c r="E414">
        <v>3275</v>
      </c>
      <c r="F414" s="2" t="s">
        <v>93</v>
      </c>
      <c r="G414">
        <v>40.718355198232139</v>
      </c>
      <c r="H414">
        <v>-74.038914442062378</v>
      </c>
      <c r="I414">
        <v>3184</v>
      </c>
      <c r="J414" s="2" t="s">
        <v>35</v>
      </c>
      <c r="K414">
        <v>40.7141454</v>
      </c>
      <c r="L414">
        <v>-74.033551900000006</v>
      </c>
      <c r="M414">
        <v>24698</v>
      </c>
      <c r="N414" s="2" t="s">
        <v>17</v>
      </c>
      <c r="O414">
        <v>1986</v>
      </c>
      <c r="P414">
        <f t="shared" ca="1" si="13"/>
        <v>38</v>
      </c>
      <c r="Q414">
        <v>1</v>
      </c>
    </row>
    <row r="415" spans="1:17" x14ac:dyDescent="0.2">
      <c r="A415">
        <v>1655</v>
      </c>
      <c r="B415">
        <f t="shared" si="12"/>
        <v>27</v>
      </c>
      <c r="C415" s="1">
        <v>42583.559467592589</v>
      </c>
      <c r="D415" s="1">
        <v>42583.578622685185</v>
      </c>
      <c r="E415">
        <v>3197</v>
      </c>
      <c r="F415" s="2" t="s">
        <v>61</v>
      </c>
      <c r="G415">
        <v>40.752558999999998</v>
      </c>
      <c r="H415">
        <v>-74.044725</v>
      </c>
      <c r="I415">
        <v>3196</v>
      </c>
      <c r="J415" s="2" t="s">
        <v>100</v>
      </c>
      <c r="K415">
        <v>40.744318700000001</v>
      </c>
      <c r="L415">
        <v>-74.043990899999997</v>
      </c>
      <c r="M415">
        <v>24535</v>
      </c>
      <c r="N415" s="2" t="s">
        <v>17</v>
      </c>
      <c r="O415">
        <v>1967</v>
      </c>
      <c r="P415">
        <f t="shared" ca="1" si="13"/>
        <v>57</v>
      </c>
      <c r="Q415">
        <v>1</v>
      </c>
    </row>
    <row r="416" spans="1:17" x14ac:dyDescent="0.2">
      <c r="A416">
        <v>476</v>
      </c>
      <c r="B416">
        <f t="shared" si="12"/>
        <v>7</v>
      </c>
      <c r="C416" s="1">
        <v>42583.559687499997</v>
      </c>
      <c r="D416" s="1">
        <v>42583.565208333333</v>
      </c>
      <c r="E416">
        <v>3203</v>
      </c>
      <c r="F416" s="2" t="s">
        <v>46</v>
      </c>
      <c r="G416">
        <v>40.727595966000003</v>
      </c>
      <c r="H416">
        <v>-74.044247311000007</v>
      </c>
      <c r="I416">
        <v>3206</v>
      </c>
      <c r="J416" s="2" t="s">
        <v>19</v>
      </c>
      <c r="K416">
        <v>40.7311689</v>
      </c>
      <c r="L416">
        <v>-74.057573599999998</v>
      </c>
      <c r="M416">
        <v>24425</v>
      </c>
      <c r="N416" s="2" t="s">
        <v>17</v>
      </c>
      <c r="O416">
        <v>1960</v>
      </c>
      <c r="P416">
        <f t="shared" ca="1" si="13"/>
        <v>64</v>
      </c>
      <c r="Q416">
        <v>1</v>
      </c>
    </row>
    <row r="417" spans="1:17" x14ac:dyDescent="0.2">
      <c r="A417">
        <v>470</v>
      </c>
      <c r="B417">
        <f t="shared" si="12"/>
        <v>7</v>
      </c>
      <c r="C417" s="1">
        <v>42583.561539351853</v>
      </c>
      <c r="D417" s="1">
        <v>42583.566990740743</v>
      </c>
      <c r="E417">
        <v>3220</v>
      </c>
      <c r="F417" s="2" t="s">
        <v>78</v>
      </c>
      <c r="G417">
        <v>40.734961020009514</v>
      </c>
      <c r="H417">
        <v>-74.059503078460693</v>
      </c>
      <c r="I417">
        <v>3225</v>
      </c>
      <c r="J417" s="2" t="s">
        <v>101</v>
      </c>
      <c r="K417">
        <v>40.723658899999997</v>
      </c>
      <c r="L417">
        <v>-74.064194299999997</v>
      </c>
      <c r="M417">
        <v>24435</v>
      </c>
      <c r="N417" s="2" t="s">
        <v>17</v>
      </c>
      <c r="O417">
        <v>1985</v>
      </c>
      <c r="P417">
        <f t="shared" ca="1" si="13"/>
        <v>39</v>
      </c>
      <c r="Q417">
        <v>1</v>
      </c>
    </row>
    <row r="418" spans="1:17" x14ac:dyDescent="0.2">
      <c r="A418">
        <v>1435</v>
      </c>
      <c r="B418">
        <f t="shared" si="12"/>
        <v>23</v>
      </c>
      <c r="C418" s="1">
        <v>42583.561701388891</v>
      </c>
      <c r="D418" s="1">
        <v>42583.578321759262</v>
      </c>
      <c r="E418">
        <v>3197</v>
      </c>
      <c r="F418" s="2" t="s">
        <v>61</v>
      </c>
      <c r="G418">
        <v>40.752558999999998</v>
      </c>
      <c r="H418">
        <v>-74.044725</v>
      </c>
      <c r="I418">
        <v>3183</v>
      </c>
      <c r="J418" s="2" t="s">
        <v>40</v>
      </c>
      <c r="K418">
        <v>40.716246900000002</v>
      </c>
      <c r="L418">
        <v>-74.033458800000005</v>
      </c>
      <c r="M418">
        <v>24459</v>
      </c>
      <c r="N418" s="2" t="s">
        <v>17</v>
      </c>
      <c r="O418">
        <v>1964</v>
      </c>
      <c r="P418">
        <f t="shared" ca="1" si="13"/>
        <v>60</v>
      </c>
      <c r="Q418">
        <v>1</v>
      </c>
    </row>
    <row r="419" spans="1:17" x14ac:dyDescent="0.2">
      <c r="A419">
        <v>132</v>
      </c>
      <c r="B419">
        <f t="shared" si="12"/>
        <v>2</v>
      </c>
      <c r="C419" s="1">
        <v>42583.562106481484</v>
      </c>
      <c r="D419" s="1">
        <v>42583.563634259262</v>
      </c>
      <c r="E419">
        <v>3209</v>
      </c>
      <c r="F419" s="2" t="s">
        <v>51</v>
      </c>
      <c r="G419">
        <v>40.724176499999999</v>
      </c>
      <c r="H419">
        <v>-74.050656399999994</v>
      </c>
      <c r="I419">
        <v>3272</v>
      </c>
      <c r="J419" s="2" t="s">
        <v>102</v>
      </c>
      <c r="K419">
        <v>40.723331586464361</v>
      </c>
      <c r="L419">
        <v>-74.045952558517442</v>
      </c>
      <c r="M419">
        <v>24466</v>
      </c>
      <c r="N419" s="2" t="s">
        <v>17</v>
      </c>
      <c r="O419">
        <v>1982</v>
      </c>
      <c r="P419">
        <f t="shared" ca="1" si="13"/>
        <v>42</v>
      </c>
      <c r="Q419">
        <v>1</v>
      </c>
    </row>
    <row r="420" spans="1:17" x14ac:dyDescent="0.2">
      <c r="A420">
        <v>669</v>
      </c>
      <c r="B420">
        <f t="shared" si="12"/>
        <v>11</v>
      </c>
      <c r="C420" s="1">
        <v>42583.566099537034</v>
      </c>
      <c r="D420" s="1">
        <v>42583.573842592596</v>
      </c>
      <c r="E420">
        <v>3194</v>
      </c>
      <c r="F420" s="2" t="s">
        <v>22</v>
      </c>
      <c r="G420">
        <v>40.725339925355797</v>
      </c>
      <c r="H420">
        <v>-74.067622125148773</v>
      </c>
      <c r="I420">
        <v>3188</v>
      </c>
      <c r="J420" s="2" t="s">
        <v>75</v>
      </c>
      <c r="K420">
        <v>40.710108699999999</v>
      </c>
      <c r="L420">
        <v>-74.085848900000002</v>
      </c>
      <c r="M420">
        <v>24678</v>
      </c>
      <c r="N420" s="2" t="s">
        <v>17</v>
      </c>
      <c r="O420">
        <v>1972</v>
      </c>
      <c r="P420">
        <f t="shared" ca="1" si="13"/>
        <v>52</v>
      </c>
      <c r="Q420">
        <v>1</v>
      </c>
    </row>
    <row r="421" spans="1:17" x14ac:dyDescent="0.2">
      <c r="A421">
        <v>384</v>
      </c>
      <c r="B421">
        <f t="shared" si="12"/>
        <v>6</v>
      </c>
      <c r="C421" s="1">
        <v>42583.566145833334</v>
      </c>
      <c r="D421" s="1">
        <v>42583.570590277777</v>
      </c>
      <c r="E421">
        <v>3272</v>
      </c>
      <c r="F421" s="2" t="s">
        <v>50</v>
      </c>
      <c r="G421">
        <v>40.723331586464361</v>
      </c>
      <c r="H421">
        <v>-74.045952558517442</v>
      </c>
      <c r="I421">
        <v>3202</v>
      </c>
      <c r="J421" s="2" t="s">
        <v>48</v>
      </c>
      <c r="K421">
        <v>40.727223500000001</v>
      </c>
      <c r="L421">
        <v>-74.033758899999995</v>
      </c>
      <c r="M421">
        <v>24721</v>
      </c>
      <c r="N421" s="2" t="s">
        <v>17</v>
      </c>
      <c r="O421">
        <v>1982</v>
      </c>
      <c r="P421">
        <f t="shared" ca="1" si="13"/>
        <v>42</v>
      </c>
      <c r="Q421">
        <v>1</v>
      </c>
    </row>
    <row r="422" spans="1:17" x14ac:dyDescent="0.2">
      <c r="A422">
        <v>734</v>
      </c>
      <c r="B422">
        <f t="shared" si="12"/>
        <v>12</v>
      </c>
      <c r="C422" s="1">
        <v>42583.566493055558</v>
      </c>
      <c r="D422" s="1">
        <v>42583.574999999997</v>
      </c>
      <c r="E422">
        <v>3210</v>
      </c>
      <c r="F422" s="2" t="s">
        <v>52</v>
      </c>
      <c r="G422">
        <v>40.742677141000001</v>
      </c>
      <c r="H422">
        <v>-74.051788633000001</v>
      </c>
      <c r="I422">
        <v>3185</v>
      </c>
      <c r="J422" s="2" t="s">
        <v>45</v>
      </c>
      <c r="K422">
        <v>40.717732499999997</v>
      </c>
      <c r="L422">
        <v>-74.043845000000005</v>
      </c>
      <c r="M422">
        <v>24429</v>
      </c>
      <c r="N422" s="2" t="s">
        <v>17</v>
      </c>
      <c r="O422">
        <v>1965</v>
      </c>
      <c r="P422">
        <f t="shared" ca="1" si="13"/>
        <v>59</v>
      </c>
      <c r="Q422">
        <v>1</v>
      </c>
    </row>
    <row r="423" spans="1:17" x14ac:dyDescent="0.2">
      <c r="A423">
        <v>426</v>
      </c>
      <c r="B423">
        <f t="shared" si="12"/>
        <v>7</v>
      </c>
      <c r="C423" s="1">
        <v>42583.566643518519</v>
      </c>
      <c r="D423" s="1">
        <v>42583.571585648147</v>
      </c>
      <c r="E423">
        <v>3202</v>
      </c>
      <c r="F423" s="2" t="s">
        <v>79</v>
      </c>
      <c r="G423">
        <v>40.727223500000001</v>
      </c>
      <c r="H423">
        <v>-74.033758899999995</v>
      </c>
      <c r="I423">
        <v>3183</v>
      </c>
      <c r="J423" s="2" t="s">
        <v>40</v>
      </c>
      <c r="K423">
        <v>40.716246900000002</v>
      </c>
      <c r="L423">
        <v>-74.033458800000005</v>
      </c>
      <c r="M423">
        <v>24486</v>
      </c>
      <c r="N423" s="2" t="s">
        <v>17</v>
      </c>
      <c r="O423">
        <v>1984</v>
      </c>
      <c r="P423">
        <f t="shared" ca="1" si="13"/>
        <v>40</v>
      </c>
      <c r="Q423">
        <v>1</v>
      </c>
    </row>
    <row r="424" spans="1:17" x14ac:dyDescent="0.2">
      <c r="A424">
        <v>241</v>
      </c>
      <c r="B424">
        <f t="shared" si="12"/>
        <v>4</v>
      </c>
      <c r="C424" s="1">
        <v>42583.566747685189</v>
      </c>
      <c r="D424" s="1">
        <v>42583.569548611114</v>
      </c>
      <c r="E424">
        <v>3267</v>
      </c>
      <c r="F424" s="2" t="s">
        <v>34</v>
      </c>
      <c r="G424">
        <v>40.712418823756899</v>
      </c>
      <c r="H424">
        <v>-74.038525521755219</v>
      </c>
      <c r="I424">
        <v>3183</v>
      </c>
      <c r="J424" s="2" t="s">
        <v>40</v>
      </c>
      <c r="K424">
        <v>40.716246900000002</v>
      </c>
      <c r="L424">
        <v>-74.033458800000005</v>
      </c>
      <c r="M424">
        <v>24614</v>
      </c>
      <c r="N424" s="2" t="s">
        <v>17</v>
      </c>
      <c r="O424">
        <v>1969</v>
      </c>
      <c r="P424">
        <f t="shared" ca="1" si="13"/>
        <v>55</v>
      </c>
      <c r="Q424">
        <v>1</v>
      </c>
    </row>
    <row r="425" spans="1:17" x14ac:dyDescent="0.2">
      <c r="A425">
        <v>744</v>
      </c>
      <c r="B425">
        <f t="shared" si="12"/>
        <v>12</v>
      </c>
      <c r="C425" s="1">
        <v>42583.568206018521</v>
      </c>
      <c r="D425" s="1">
        <v>42583.576828703706</v>
      </c>
      <c r="E425">
        <v>3185</v>
      </c>
      <c r="F425" s="2" t="s">
        <v>58</v>
      </c>
      <c r="G425">
        <v>40.717732499999997</v>
      </c>
      <c r="H425">
        <v>-74.043845000000005</v>
      </c>
      <c r="I425">
        <v>3190</v>
      </c>
      <c r="J425" s="2" t="s">
        <v>21</v>
      </c>
      <c r="K425">
        <v>40.710467023379699</v>
      </c>
      <c r="L425">
        <v>-74.070038795471191</v>
      </c>
      <c r="M425">
        <v>24476</v>
      </c>
      <c r="N425" s="2" t="s">
        <v>17</v>
      </c>
      <c r="O425">
        <v>1986</v>
      </c>
      <c r="P425">
        <f t="shared" ca="1" si="13"/>
        <v>38</v>
      </c>
      <c r="Q425">
        <v>2</v>
      </c>
    </row>
    <row r="426" spans="1:17" x14ac:dyDescent="0.2">
      <c r="A426">
        <v>293</v>
      </c>
      <c r="B426">
        <f t="shared" si="12"/>
        <v>4</v>
      </c>
      <c r="C426" s="1">
        <v>42583.56858796296</v>
      </c>
      <c r="D426" s="1">
        <v>42583.571979166663</v>
      </c>
      <c r="E426">
        <v>3199</v>
      </c>
      <c r="F426" s="2" t="s">
        <v>56</v>
      </c>
      <c r="G426">
        <v>40.728744800000001</v>
      </c>
      <c r="H426">
        <v>-74.032108199999996</v>
      </c>
      <c r="I426">
        <v>3187</v>
      </c>
      <c r="J426" s="2" t="s">
        <v>59</v>
      </c>
      <c r="K426">
        <v>40.721123599999999</v>
      </c>
      <c r="L426">
        <v>-74.038050949999999</v>
      </c>
      <c r="M426">
        <v>24723</v>
      </c>
      <c r="N426" s="2" t="s">
        <v>17</v>
      </c>
      <c r="O426">
        <v>1983</v>
      </c>
      <c r="P426">
        <f t="shared" ca="1" si="13"/>
        <v>41</v>
      </c>
      <c r="Q426">
        <v>1</v>
      </c>
    </row>
    <row r="427" spans="1:17" x14ac:dyDescent="0.2">
      <c r="A427">
        <v>85</v>
      </c>
      <c r="B427">
        <f t="shared" si="12"/>
        <v>1</v>
      </c>
      <c r="C427" s="1">
        <v>42583.568935185183</v>
      </c>
      <c r="D427" s="1">
        <v>42583.569930555554</v>
      </c>
      <c r="E427">
        <v>3220</v>
      </c>
      <c r="F427" s="2" t="s">
        <v>78</v>
      </c>
      <c r="G427">
        <v>40.734961020009514</v>
      </c>
      <c r="H427">
        <v>-74.059503078460693</v>
      </c>
      <c r="I427">
        <v>3220</v>
      </c>
      <c r="J427" s="2" t="s">
        <v>76</v>
      </c>
      <c r="K427">
        <v>40.734961020009514</v>
      </c>
      <c r="L427">
        <v>-74.059503078460693</v>
      </c>
      <c r="M427">
        <v>24455</v>
      </c>
      <c r="N427" s="2" t="s">
        <v>43</v>
      </c>
      <c r="P427" t="str">
        <f t="shared" ca="1" si="13"/>
        <v/>
      </c>
      <c r="Q427">
        <v>0</v>
      </c>
    </row>
    <row r="428" spans="1:17" x14ac:dyDescent="0.2">
      <c r="A428">
        <v>425</v>
      </c>
      <c r="B428">
        <f t="shared" si="12"/>
        <v>7</v>
      </c>
      <c r="C428" s="1">
        <v>42583.570092592592</v>
      </c>
      <c r="D428" s="1">
        <v>42583.575011574074</v>
      </c>
      <c r="E428">
        <v>3211</v>
      </c>
      <c r="F428" s="2" t="s">
        <v>64</v>
      </c>
      <c r="G428">
        <v>40.721525149999998</v>
      </c>
      <c r="H428">
        <v>-74.046304543000005</v>
      </c>
      <c r="I428">
        <v>3202</v>
      </c>
      <c r="J428" s="2" t="s">
        <v>48</v>
      </c>
      <c r="K428">
        <v>40.727223500000001</v>
      </c>
      <c r="L428">
        <v>-74.033758899999995</v>
      </c>
      <c r="M428">
        <v>24556</v>
      </c>
      <c r="N428" s="2" t="s">
        <v>17</v>
      </c>
      <c r="O428">
        <v>1982</v>
      </c>
      <c r="P428">
        <f t="shared" ca="1" si="13"/>
        <v>42</v>
      </c>
      <c r="Q428">
        <v>1</v>
      </c>
    </row>
    <row r="429" spans="1:17" x14ac:dyDescent="0.2">
      <c r="A429">
        <v>281</v>
      </c>
      <c r="B429">
        <f t="shared" si="12"/>
        <v>4</v>
      </c>
      <c r="C429" s="1">
        <v>42583.5703587963</v>
      </c>
      <c r="D429" s="1">
        <v>42583.573622685188</v>
      </c>
      <c r="E429">
        <v>3211</v>
      </c>
      <c r="F429" s="2" t="s">
        <v>64</v>
      </c>
      <c r="G429">
        <v>40.721525149999998</v>
      </c>
      <c r="H429">
        <v>-74.046304543000005</v>
      </c>
      <c r="I429">
        <v>3203</v>
      </c>
      <c r="J429" s="2" t="s">
        <v>37</v>
      </c>
      <c r="K429">
        <v>40.727595966000003</v>
      </c>
      <c r="L429">
        <v>-74.044247311000007</v>
      </c>
      <c r="M429">
        <v>24703</v>
      </c>
      <c r="N429" s="2" t="s">
        <v>17</v>
      </c>
      <c r="O429">
        <v>1984</v>
      </c>
      <c r="P429">
        <f t="shared" ca="1" si="13"/>
        <v>40</v>
      </c>
      <c r="Q429">
        <v>2</v>
      </c>
    </row>
    <row r="430" spans="1:17" x14ac:dyDescent="0.2">
      <c r="A430">
        <v>449</v>
      </c>
      <c r="B430">
        <f t="shared" si="12"/>
        <v>7</v>
      </c>
      <c r="C430" s="1">
        <v>42583.57068287037</v>
      </c>
      <c r="D430" s="1">
        <v>42583.575879629629</v>
      </c>
      <c r="E430">
        <v>3211</v>
      </c>
      <c r="F430" s="2" t="s">
        <v>64</v>
      </c>
      <c r="G430">
        <v>40.721525149999998</v>
      </c>
      <c r="H430">
        <v>-74.046304543000005</v>
      </c>
      <c r="I430">
        <v>3202</v>
      </c>
      <c r="J430" s="2" t="s">
        <v>48</v>
      </c>
      <c r="K430">
        <v>40.727223500000001</v>
      </c>
      <c r="L430">
        <v>-74.033758899999995</v>
      </c>
      <c r="M430">
        <v>24525</v>
      </c>
      <c r="N430" s="2" t="s">
        <v>17</v>
      </c>
      <c r="O430">
        <v>1994</v>
      </c>
      <c r="P430">
        <f t="shared" ca="1" si="13"/>
        <v>30</v>
      </c>
      <c r="Q430">
        <v>1</v>
      </c>
    </row>
    <row r="431" spans="1:17" x14ac:dyDescent="0.2">
      <c r="A431">
        <v>942</v>
      </c>
      <c r="B431">
        <f t="shared" si="12"/>
        <v>15</v>
      </c>
      <c r="C431" s="1">
        <v>42583.570891203701</v>
      </c>
      <c r="D431" s="1">
        <v>42583.581805555557</v>
      </c>
      <c r="E431">
        <v>3186</v>
      </c>
      <c r="F431" s="2" t="s">
        <v>18</v>
      </c>
      <c r="G431">
        <v>40.71958611647166</v>
      </c>
      <c r="H431">
        <v>-74.043117463588715</v>
      </c>
      <c r="I431">
        <v>3270</v>
      </c>
      <c r="J431" s="2" t="s">
        <v>65</v>
      </c>
      <c r="K431">
        <v>40.725289107811321</v>
      </c>
      <c r="L431">
        <v>-74.045571684837341</v>
      </c>
      <c r="M431">
        <v>24666</v>
      </c>
      <c r="N431" s="2" t="s">
        <v>17</v>
      </c>
      <c r="O431">
        <v>1965</v>
      </c>
      <c r="P431">
        <f t="shared" ca="1" si="13"/>
        <v>59</v>
      </c>
      <c r="Q431">
        <v>1</v>
      </c>
    </row>
    <row r="432" spans="1:17" x14ac:dyDescent="0.2">
      <c r="A432">
        <v>495</v>
      </c>
      <c r="B432">
        <f t="shared" si="12"/>
        <v>8</v>
      </c>
      <c r="C432" s="1">
        <v>42583.570983796293</v>
      </c>
      <c r="D432" s="1">
        <v>42583.57671296296</v>
      </c>
      <c r="E432">
        <v>3199</v>
      </c>
      <c r="F432" s="2" t="s">
        <v>56</v>
      </c>
      <c r="G432">
        <v>40.728744800000001</v>
      </c>
      <c r="H432">
        <v>-74.032108199999996</v>
      </c>
      <c r="I432">
        <v>3183</v>
      </c>
      <c r="J432" s="2" t="s">
        <v>40</v>
      </c>
      <c r="K432">
        <v>40.716246900000002</v>
      </c>
      <c r="L432">
        <v>-74.033458800000005</v>
      </c>
      <c r="M432">
        <v>24671</v>
      </c>
      <c r="N432" s="2" t="s">
        <v>17</v>
      </c>
      <c r="O432">
        <v>1986</v>
      </c>
      <c r="P432">
        <f t="shared" ca="1" si="13"/>
        <v>38</v>
      </c>
      <c r="Q432">
        <v>2</v>
      </c>
    </row>
    <row r="433" spans="1:17" x14ac:dyDescent="0.2">
      <c r="A433">
        <v>2395</v>
      </c>
      <c r="B433">
        <f t="shared" si="12"/>
        <v>39</v>
      </c>
      <c r="C433" s="1">
        <v>42583.571238425924</v>
      </c>
      <c r="D433" s="1">
        <v>42583.598969907405</v>
      </c>
      <c r="E433">
        <v>3199</v>
      </c>
      <c r="F433" s="2" t="s">
        <v>56</v>
      </c>
      <c r="G433">
        <v>40.728744800000001</v>
      </c>
      <c r="H433">
        <v>-74.032108199999996</v>
      </c>
      <c r="I433">
        <v>3199</v>
      </c>
      <c r="J433" s="2" t="s">
        <v>72</v>
      </c>
      <c r="K433">
        <v>40.728744800000001</v>
      </c>
      <c r="L433">
        <v>-74.032108199999996</v>
      </c>
      <c r="M433">
        <v>24515</v>
      </c>
      <c r="N433" s="2" t="s">
        <v>17</v>
      </c>
      <c r="O433">
        <v>1966</v>
      </c>
      <c r="P433">
        <f t="shared" ca="1" si="13"/>
        <v>58</v>
      </c>
      <c r="Q433">
        <v>1</v>
      </c>
    </row>
    <row r="434" spans="1:17" x14ac:dyDescent="0.2">
      <c r="A434">
        <v>955</v>
      </c>
      <c r="B434">
        <f t="shared" si="12"/>
        <v>15</v>
      </c>
      <c r="C434" s="1">
        <v>42583.571319444447</v>
      </c>
      <c r="D434" s="1">
        <v>42583.582384259258</v>
      </c>
      <c r="E434">
        <v>3215</v>
      </c>
      <c r="F434" s="2" t="s">
        <v>69</v>
      </c>
      <c r="G434">
        <v>40.746729899999998</v>
      </c>
      <c r="H434">
        <v>-74.049250900000004</v>
      </c>
      <c r="I434">
        <v>3195</v>
      </c>
      <c r="J434" s="2" t="s">
        <v>23</v>
      </c>
      <c r="K434">
        <v>40.730742625306583</v>
      </c>
      <c r="L434">
        <v>-74.063783884048462</v>
      </c>
      <c r="M434">
        <v>24631</v>
      </c>
      <c r="N434" s="2" t="s">
        <v>17</v>
      </c>
      <c r="O434">
        <v>1992</v>
      </c>
      <c r="P434">
        <f t="shared" ca="1" si="13"/>
        <v>32</v>
      </c>
      <c r="Q434">
        <v>1</v>
      </c>
    </row>
    <row r="435" spans="1:17" x14ac:dyDescent="0.2">
      <c r="A435">
        <v>1694</v>
      </c>
      <c r="B435">
        <f t="shared" si="12"/>
        <v>28</v>
      </c>
      <c r="C435" s="1">
        <v>42583.571817129632</v>
      </c>
      <c r="D435" s="1">
        <v>42583.591435185182</v>
      </c>
      <c r="E435">
        <v>3183</v>
      </c>
      <c r="F435" s="2" t="s">
        <v>20</v>
      </c>
      <c r="G435">
        <v>40.716246900000002</v>
      </c>
      <c r="H435">
        <v>-74.033458800000005</v>
      </c>
      <c r="I435">
        <v>3202</v>
      </c>
      <c r="J435" s="2" t="s">
        <v>48</v>
      </c>
      <c r="K435">
        <v>40.727223500000001</v>
      </c>
      <c r="L435">
        <v>-74.033758899999995</v>
      </c>
      <c r="M435">
        <v>24563</v>
      </c>
      <c r="N435" s="2" t="s">
        <v>43</v>
      </c>
      <c r="P435" t="str">
        <f t="shared" ca="1" si="13"/>
        <v/>
      </c>
      <c r="Q435">
        <v>0</v>
      </c>
    </row>
    <row r="436" spans="1:17" x14ac:dyDescent="0.2">
      <c r="A436">
        <v>279</v>
      </c>
      <c r="B436">
        <f t="shared" si="12"/>
        <v>4</v>
      </c>
      <c r="C436" s="1">
        <v>42583.573275462964</v>
      </c>
      <c r="D436" s="1">
        <v>42583.576516203706</v>
      </c>
      <c r="E436">
        <v>3186</v>
      </c>
      <c r="F436" s="2" t="s">
        <v>18</v>
      </c>
      <c r="G436">
        <v>40.71958611647166</v>
      </c>
      <c r="H436">
        <v>-74.043117463588715</v>
      </c>
      <c r="I436">
        <v>3203</v>
      </c>
      <c r="J436" s="2" t="s">
        <v>37</v>
      </c>
      <c r="K436">
        <v>40.727595966000003</v>
      </c>
      <c r="L436">
        <v>-74.044247311000007</v>
      </c>
      <c r="M436">
        <v>24532</v>
      </c>
      <c r="N436" s="2" t="s">
        <v>17</v>
      </c>
      <c r="O436">
        <v>1956</v>
      </c>
      <c r="P436">
        <f t="shared" ca="1" si="13"/>
        <v>68</v>
      </c>
      <c r="Q436">
        <v>2</v>
      </c>
    </row>
    <row r="437" spans="1:17" x14ac:dyDescent="0.2">
      <c r="A437">
        <v>622</v>
      </c>
      <c r="B437">
        <f t="shared" si="12"/>
        <v>10</v>
      </c>
      <c r="C437" s="1">
        <v>42583.574629629627</v>
      </c>
      <c r="D437" s="1">
        <v>42583.58184027778</v>
      </c>
      <c r="E437">
        <v>3194</v>
      </c>
      <c r="F437" s="2" t="s">
        <v>22</v>
      </c>
      <c r="G437">
        <v>40.725339925355797</v>
      </c>
      <c r="H437">
        <v>-74.067622125148773</v>
      </c>
      <c r="I437">
        <v>3183</v>
      </c>
      <c r="J437" s="2" t="s">
        <v>40</v>
      </c>
      <c r="K437">
        <v>40.716246900000002</v>
      </c>
      <c r="L437">
        <v>-74.033458800000005</v>
      </c>
      <c r="M437">
        <v>24411</v>
      </c>
      <c r="N437" s="2" t="s">
        <v>17</v>
      </c>
      <c r="O437">
        <v>1986</v>
      </c>
      <c r="P437">
        <f t="shared" ca="1" si="13"/>
        <v>38</v>
      </c>
      <c r="Q437">
        <v>1</v>
      </c>
    </row>
    <row r="438" spans="1:17" x14ac:dyDescent="0.2">
      <c r="A438">
        <v>1057</v>
      </c>
      <c r="B438">
        <f t="shared" si="12"/>
        <v>17</v>
      </c>
      <c r="C438" s="1">
        <v>42583.57608796296</v>
      </c>
      <c r="D438" s="1">
        <v>42583.588321759256</v>
      </c>
      <c r="E438">
        <v>3206</v>
      </c>
      <c r="F438" s="2" t="s">
        <v>84</v>
      </c>
      <c r="G438">
        <v>40.7311689</v>
      </c>
      <c r="H438">
        <v>-74.057573599999998</v>
      </c>
      <c r="I438">
        <v>3212</v>
      </c>
      <c r="J438" s="2" t="s">
        <v>103</v>
      </c>
      <c r="K438">
        <v>40.734785817999999</v>
      </c>
      <c r="L438">
        <v>-74.050443635999997</v>
      </c>
      <c r="M438">
        <v>24425</v>
      </c>
      <c r="N438" s="2" t="s">
        <v>43</v>
      </c>
      <c r="P438" t="str">
        <f t="shared" ca="1" si="13"/>
        <v/>
      </c>
      <c r="Q438">
        <v>0</v>
      </c>
    </row>
    <row r="439" spans="1:17" x14ac:dyDescent="0.2">
      <c r="A439">
        <v>1046</v>
      </c>
      <c r="B439">
        <f t="shared" si="12"/>
        <v>17</v>
      </c>
      <c r="C439" s="1">
        <v>42583.576145833336</v>
      </c>
      <c r="D439" s="1">
        <v>42583.588252314818</v>
      </c>
      <c r="E439">
        <v>3206</v>
      </c>
      <c r="F439" s="2" t="s">
        <v>84</v>
      </c>
      <c r="G439">
        <v>40.7311689</v>
      </c>
      <c r="H439">
        <v>-74.057573599999998</v>
      </c>
      <c r="I439">
        <v>3212</v>
      </c>
      <c r="J439" s="2" t="s">
        <v>103</v>
      </c>
      <c r="K439">
        <v>40.734785817999999</v>
      </c>
      <c r="L439">
        <v>-74.050443635999997</v>
      </c>
      <c r="M439">
        <v>24487</v>
      </c>
      <c r="N439" s="2" t="s">
        <v>43</v>
      </c>
      <c r="P439" t="str">
        <f t="shared" ca="1" si="13"/>
        <v/>
      </c>
      <c r="Q439">
        <v>0</v>
      </c>
    </row>
    <row r="440" spans="1:17" x14ac:dyDescent="0.2">
      <c r="A440">
        <v>1028</v>
      </c>
      <c r="B440">
        <f t="shared" si="12"/>
        <v>17</v>
      </c>
      <c r="C440" s="1">
        <v>42583.576458333337</v>
      </c>
      <c r="D440" s="1">
        <v>42583.588356481479</v>
      </c>
      <c r="E440">
        <v>3206</v>
      </c>
      <c r="F440" s="2" t="s">
        <v>84</v>
      </c>
      <c r="G440">
        <v>40.7311689</v>
      </c>
      <c r="H440">
        <v>-74.057573599999998</v>
      </c>
      <c r="I440">
        <v>3212</v>
      </c>
      <c r="J440" s="2" t="s">
        <v>103</v>
      </c>
      <c r="K440">
        <v>40.734785817999999</v>
      </c>
      <c r="L440">
        <v>-74.050443635999997</v>
      </c>
      <c r="M440">
        <v>24713</v>
      </c>
      <c r="N440" s="2" t="s">
        <v>43</v>
      </c>
      <c r="P440" t="str">
        <f t="shared" ca="1" si="13"/>
        <v/>
      </c>
      <c r="Q440">
        <v>0</v>
      </c>
    </row>
    <row r="441" spans="1:17" x14ac:dyDescent="0.2">
      <c r="A441">
        <v>1004</v>
      </c>
      <c r="B441">
        <f t="shared" si="12"/>
        <v>16</v>
      </c>
      <c r="C441" s="1">
        <v>42583.576701388891</v>
      </c>
      <c r="D441" s="1">
        <v>42583.588321759256</v>
      </c>
      <c r="E441">
        <v>3206</v>
      </c>
      <c r="F441" s="2" t="s">
        <v>84</v>
      </c>
      <c r="G441">
        <v>40.7311689</v>
      </c>
      <c r="H441">
        <v>-74.057573599999998</v>
      </c>
      <c r="I441">
        <v>3212</v>
      </c>
      <c r="J441" s="2" t="s">
        <v>103</v>
      </c>
      <c r="K441">
        <v>40.734785817999999</v>
      </c>
      <c r="L441">
        <v>-74.050443635999997</v>
      </c>
      <c r="M441">
        <v>24452</v>
      </c>
      <c r="N441" s="2" t="s">
        <v>43</v>
      </c>
      <c r="P441" t="str">
        <f t="shared" ca="1" si="13"/>
        <v/>
      </c>
      <c r="Q441">
        <v>0</v>
      </c>
    </row>
    <row r="442" spans="1:17" x14ac:dyDescent="0.2">
      <c r="A442">
        <v>259</v>
      </c>
      <c r="B442">
        <f t="shared" si="12"/>
        <v>4</v>
      </c>
      <c r="C442" s="1">
        <v>42583.57707175926</v>
      </c>
      <c r="D442" s="1">
        <v>42583.580069444448</v>
      </c>
      <c r="E442">
        <v>3195</v>
      </c>
      <c r="F442" s="2" t="s">
        <v>24</v>
      </c>
      <c r="G442">
        <v>40.730742625306583</v>
      </c>
      <c r="H442">
        <v>-74.063783884048462</v>
      </c>
      <c r="I442">
        <v>3194</v>
      </c>
      <c r="J442" s="2" t="s">
        <v>71</v>
      </c>
      <c r="K442">
        <v>40.725339925355797</v>
      </c>
      <c r="L442">
        <v>-74.067622125148773</v>
      </c>
      <c r="M442">
        <v>24691</v>
      </c>
      <c r="N442" s="2" t="s">
        <v>17</v>
      </c>
      <c r="O442">
        <v>1971</v>
      </c>
      <c r="P442">
        <f t="shared" ca="1" si="13"/>
        <v>53</v>
      </c>
      <c r="Q442">
        <v>1</v>
      </c>
    </row>
    <row r="443" spans="1:17" x14ac:dyDescent="0.2">
      <c r="A443">
        <v>829</v>
      </c>
      <c r="B443">
        <f t="shared" si="12"/>
        <v>13</v>
      </c>
      <c r="C443" s="1">
        <v>42583.580787037034</v>
      </c>
      <c r="D443" s="1">
        <v>42583.59039351852</v>
      </c>
      <c r="E443">
        <v>3196</v>
      </c>
      <c r="F443" s="2" t="s">
        <v>67</v>
      </c>
      <c r="G443">
        <v>40.744318700000001</v>
      </c>
      <c r="H443">
        <v>-74.043990899999997</v>
      </c>
      <c r="I443">
        <v>3215</v>
      </c>
      <c r="J443" s="2" t="s">
        <v>99</v>
      </c>
      <c r="K443">
        <v>40.746729899999998</v>
      </c>
      <c r="L443">
        <v>-74.049250900000004</v>
      </c>
      <c r="M443">
        <v>24535</v>
      </c>
      <c r="N443" s="2" t="s">
        <v>17</v>
      </c>
      <c r="O443">
        <v>1967</v>
      </c>
      <c r="P443">
        <f t="shared" ca="1" si="13"/>
        <v>57</v>
      </c>
      <c r="Q443">
        <v>1</v>
      </c>
    </row>
    <row r="444" spans="1:17" x14ac:dyDescent="0.2">
      <c r="A444">
        <v>382</v>
      </c>
      <c r="B444">
        <f t="shared" si="12"/>
        <v>6</v>
      </c>
      <c r="C444" s="1">
        <v>42583.582013888888</v>
      </c>
      <c r="D444" s="1">
        <v>42583.586446759262</v>
      </c>
      <c r="E444">
        <v>3225</v>
      </c>
      <c r="F444" s="2" t="s">
        <v>32</v>
      </c>
      <c r="G444">
        <v>40.723658899999997</v>
      </c>
      <c r="H444">
        <v>-74.064194299999997</v>
      </c>
      <c r="I444">
        <v>3195</v>
      </c>
      <c r="J444" s="2" t="s">
        <v>23</v>
      </c>
      <c r="K444">
        <v>40.730742625306583</v>
      </c>
      <c r="L444">
        <v>-74.063783884048462</v>
      </c>
      <c r="M444">
        <v>24407</v>
      </c>
      <c r="N444" s="2" t="s">
        <v>17</v>
      </c>
      <c r="O444">
        <v>1984</v>
      </c>
      <c r="P444">
        <f t="shared" ca="1" si="13"/>
        <v>40</v>
      </c>
      <c r="Q444">
        <v>1</v>
      </c>
    </row>
    <row r="445" spans="1:17" x14ac:dyDescent="0.2">
      <c r="A445">
        <v>334</v>
      </c>
      <c r="B445">
        <f t="shared" si="12"/>
        <v>5</v>
      </c>
      <c r="C445" s="1">
        <v>42583.582858796297</v>
      </c>
      <c r="D445" s="1">
        <v>42583.586736111109</v>
      </c>
      <c r="E445">
        <v>3184</v>
      </c>
      <c r="F445" s="2" t="s">
        <v>68</v>
      </c>
      <c r="G445">
        <v>40.7141454</v>
      </c>
      <c r="H445">
        <v>-74.033551900000006</v>
      </c>
      <c r="I445">
        <v>3279</v>
      </c>
      <c r="J445" s="2" t="s">
        <v>82</v>
      </c>
      <c r="K445">
        <v>40.721630142638354</v>
      </c>
      <c r="L445">
        <v>-74.04996782541275</v>
      </c>
      <c r="M445">
        <v>24571</v>
      </c>
      <c r="N445" s="2" t="s">
        <v>17</v>
      </c>
      <c r="O445">
        <v>1982</v>
      </c>
      <c r="P445">
        <f t="shared" ca="1" si="13"/>
        <v>42</v>
      </c>
      <c r="Q445">
        <v>1</v>
      </c>
    </row>
    <row r="446" spans="1:17" x14ac:dyDescent="0.2">
      <c r="A446">
        <v>225</v>
      </c>
      <c r="B446">
        <f t="shared" si="12"/>
        <v>3</v>
      </c>
      <c r="C446" s="1">
        <v>42583.583541666667</v>
      </c>
      <c r="D446" s="1">
        <v>42583.586145833331</v>
      </c>
      <c r="E446">
        <v>3209</v>
      </c>
      <c r="F446" s="2" t="s">
        <v>51</v>
      </c>
      <c r="G446">
        <v>40.724176499999999</v>
      </c>
      <c r="H446">
        <v>-74.050656399999994</v>
      </c>
      <c r="I446">
        <v>3186</v>
      </c>
      <c r="J446" s="2" t="s">
        <v>27</v>
      </c>
      <c r="K446">
        <v>40.71958611647166</v>
      </c>
      <c r="L446">
        <v>-74.043117463588715</v>
      </c>
      <c r="M446">
        <v>24674</v>
      </c>
      <c r="N446" s="2" t="s">
        <v>17</v>
      </c>
      <c r="O446">
        <v>1989</v>
      </c>
      <c r="P446">
        <f t="shared" ca="1" si="13"/>
        <v>35</v>
      </c>
      <c r="Q446">
        <v>2</v>
      </c>
    </row>
    <row r="447" spans="1:17" x14ac:dyDescent="0.2">
      <c r="A447">
        <v>1326</v>
      </c>
      <c r="B447">
        <f t="shared" si="12"/>
        <v>22</v>
      </c>
      <c r="C447" s="1">
        <v>42583.583912037036</v>
      </c>
      <c r="D447" s="1">
        <v>42583.599259259259</v>
      </c>
      <c r="E447">
        <v>3270</v>
      </c>
      <c r="F447" s="2" t="s">
        <v>15</v>
      </c>
      <c r="G447">
        <v>40.725289107811321</v>
      </c>
      <c r="H447">
        <v>-74.045571684837341</v>
      </c>
      <c r="I447">
        <v>3198</v>
      </c>
      <c r="J447" s="2" t="s">
        <v>104</v>
      </c>
      <c r="K447">
        <v>40.748715945380226</v>
      </c>
      <c r="L447">
        <v>-74.040443301200867</v>
      </c>
      <c r="M447">
        <v>24666</v>
      </c>
      <c r="N447" s="2" t="s">
        <v>17</v>
      </c>
      <c r="O447">
        <v>1965</v>
      </c>
      <c r="P447">
        <f t="shared" ca="1" si="13"/>
        <v>59</v>
      </c>
      <c r="Q447">
        <v>1</v>
      </c>
    </row>
    <row r="448" spans="1:17" x14ac:dyDescent="0.2">
      <c r="A448">
        <v>273</v>
      </c>
      <c r="B448">
        <f t="shared" si="12"/>
        <v>4</v>
      </c>
      <c r="C448" s="1">
        <v>42583.584236111114</v>
      </c>
      <c r="D448" s="1">
        <v>42583.587407407409</v>
      </c>
      <c r="E448">
        <v>3209</v>
      </c>
      <c r="F448" s="2" t="s">
        <v>51</v>
      </c>
      <c r="G448">
        <v>40.724176499999999</v>
      </c>
      <c r="H448">
        <v>-74.050656399999994</v>
      </c>
      <c r="I448">
        <v>3186</v>
      </c>
      <c r="J448" s="2" t="s">
        <v>27</v>
      </c>
      <c r="K448">
        <v>40.71958611647166</v>
      </c>
      <c r="L448">
        <v>-74.043117463588715</v>
      </c>
      <c r="M448">
        <v>24596</v>
      </c>
      <c r="N448" s="2" t="s">
        <v>43</v>
      </c>
      <c r="P448" t="str">
        <f t="shared" ca="1" si="13"/>
        <v/>
      </c>
      <c r="Q448">
        <v>0</v>
      </c>
    </row>
    <row r="449" spans="1:17" x14ac:dyDescent="0.2">
      <c r="A449">
        <v>671</v>
      </c>
      <c r="B449">
        <f t="shared" si="12"/>
        <v>11</v>
      </c>
      <c r="C449" s="1">
        <v>42583.584409722222</v>
      </c>
      <c r="D449" s="1">
        <v>42583.592187499999</v>
      </c>
      <c r="E449">
        <v>3207</v>
      </c>
      <c r="F449" s="2" t="s">
        <v>29</v>
      </c>
      <c r="G449">
        <v>40.737603700000001</v>
      </c>
      <c r="H449">
        <v>-74.052478300000004</v>
      </c>
      <c r="I449">
        <v>3197</v>
      </c>
      <c r="J449" s="2" t="s">
        <v>86</v>
      </c>
      <c r="K449">
        <v>40.752558999999998</v>
      </c>
      <c r="L449">
        <v>-74.044725</v>
      </c>
      <c r="M449">
        <v>24465</v>
      </c>
      <c r="N449" s="2" t="s">
        <v>17</v>
      </c>
      <c r="O449">
        <v>1996</v>
      </c>
      <c r="P449">
        <f t="shared" ca="1" si="13"/>
        <v>28</v>
      </c>
      <c r="Q449">
        <v>1</v>
      </c>
    </row>
    <row r="450" spans="1:17" x14ac:dyDescent="0.2">
      <c r="A450">
        <v>247</v>
      </c>
      <c r="B450">
        <f t="shared" ref="B450:B513" si="14">ROUNDDOWN((A450/60), 0)</f>
        <v>4</v>
      </c>
      <c r="C450" s="1">
        <v>42583.584768518522</v>
      </c>
      <c r="D450" s="1">
        <v>42583.587627314817</v>
      </c>
      <c r="E450">
        <v>3195</v>
      </c>
      <c r="F450" s="2" t="s">
        <v>24</v>
      </c>
      <c r="G450">
        <v>40.730742625306583</v>
      </c>
      <c r="H450">
        <v>-74.063783884048462</v>
      </c>
      <c r="I450">
        <v>3194</v>
      </c>
      <c r="J450" s="2" t="s">
        <v>71</v>
      </c>
      <c r="K450">
        <v>40.725339925355797</v>
      </c>
      <c r="L450">
        <v>-74.067622125148773</v>
      </c>
      <c r="M450">
        <v>24548</v>
      </c>
      <c r="N450" s="2" t="s">
        <v>17</v>
      </c>
      <c r="O450">
        <v>1967</v>
      </c>
      <c r="P450">
        <f t="shared" ref="P450:P513" ca="1" si="15">IF(ISNUMBER(O450), YEAR(TODAY()) - O450, "")</f>
        <v>57</v>
      </c>
      <c r="Q450">
        <v>1</v>
      </c>
    </row>
    <row r="451" spans="1:17" x14ac:dyDescent="0.2">
      <c r="A451">
        <v>392</v>
      </c>
      <c r="B451">
        <f t="shared" si="14"/>
        <v>6</v>
      </c>
      <c r="C451" s="1">
        <v>42583.585740740738</v>
      </c>
      <c r="D451" s="1">
        <v>42583.590277777781</v>
      </c>
      <c r="E451">
        <v>3273</v>
      </c>
      <c r="F451" s="2" t="s">
        <v>73</v>
      </c>
      <c r="G451">
        <v>40.721650724879986</v>
      </c>
      <c r="H451">
        <v>-74.042884111404419</v>
      </c>
      <c r="I451">
        <v>3272</v>
      </c>
      <c r="J451" s="2" t="s">
        <v>102</v>
      </c>
      <c r="K451">
        <v>40.723331586464361</v>
      </c>
      <c r="L451">
        <v>-74.045952558517442</v>
      </c>
      <c r="M451">
        <v>24660</v>
      </c>
      <c r="N451" s="2" t="s">
        <v>17</v>
      </c>
      <c r="O451">
        <v>1997</v>
      </c>
      <c r="P451">
        <f t="shared" ca="1" si="15"/>
        <v>27</v>
      </c>
      <c r="Q451">
        <v>2</v>
      </c>
    </row>
    <row r="452" spans="1:17" x14ac:dyDescent="0.2">
      <c r="A452">
        <v>2099</v>
      </c>
      <c r="B452">
        <f t="shared" si="14"/>
        <v>34</v>
      </c>
      <c r="C452" s="1">
        <v>42583.590787037036</v>
      </c>
      <c r="D452" s="1">
        <v>42583.615081018521</v>
      </c>
      <c r="E452">
        <v>3212</v>
      </c>
      <c r="F452" s="2" t="s">
        <v>31</v>
      </c>
      <c r="G452">
        <v>40.734785817999999</v>
      </c>
      <c r="H452">
        <v>-74.050443635999997</v>
      </c>
      <c r="I452">
        <v>3199</v>
      </c>
      <c r="J452" s="2" t="s">
        <v>72</v>
      </c>
      <c r="K452">
        <v>40.728744800000001</v>
      </c>
      <c r="L452">
        <v>-74.032108199999996</v>
      </c>
      <c r="M452">
        <v>24713</v>
      </c>
      <c r="N452" s="2" t="s">
        <v>43</v>
      </c>
      <c r="P452" t="str">
        <f t="shared" ca="1" si="15"/>
        <v/>
      </c>
      <c r="Q452">
        <v>0</v>
      </c>
    </row>
    <row r="453" spans="1:17" x14ac:dyDescent="0.2">
      <c r="A453">
        <v>429</v>
      </c>
      <c r="B453">
        <f t="shared" si="14"/>
        <v>7</v>
      </c>
      <c r="C453" s="1">
        <v>42583.590856481482</v>
      </c>
      <c r="D453" s="1">
        <v>42583.595821759256</v>
      </c>
      <c r="E453">
        <v>3203</v>
      </c>
      <c r="F453" s="2" t="s">
        <v>46</v>
      </c>
      <c r="G453">
        <v>40.727595966000003</v>
      </c>
      <c r="H453">
        <v>-74.044247311000007</v>
      </c>
      <c r="I453">
        <v>3186</v>
      </c>
      <c r="J453" s="2" t="s">
        <v>27</v>
      </c>
      <c r="K453">
        <v>40.71958611647166</v>
      </c>
      <c r="L453">
        <v>-74.043117463588715</v>
      </c>
      <c r="M453">
        <v>24392</v>
      </c>
      <c r="N453" s="2" t="s">
        <v>17</v>
      </c>
      <c r="O453">
        <v>1976</v>
      </c>
      <c r="P453">
        <f t="shared" ca="1" si="15"/>
        <v>48</v>
      </c>
      <c r="Q453">
        <v>1</v>
      </c>
    </row>
    <row r="454" spans="1:17" x14ac:dyDescent="0.2">
      <c r="A454">
        <v>2045</v>
      </c>
      <c r="B454">
        <f t="shared" si="14"/>
        <v>34</v>
      </c>
      <c r="C454" s="1">
        <v>42583.591122685182</v>
      </c>
      <c r="D454" s="1">
        <v>42583.614803240744</v>
      </c>
      <c r="E454">
        <v>3212</v>
      </c>
      <c r="F454" s="2" t="s">
        <v>31</v>
      </c>
      <c r="G454">
        <v>40.734785817999999</v>
      </c>
      <c r="H454">
        <v>-74.050443635999997</v>
      </c>
      <c r="I454">
        <v>3199</v>
      </c>
      <c r="J454" s="2" t="s">
        <v>72</v>
      </c>
      <c r="K454">
        <v>40.728744800000001</v>
      </c>
      <c r="L454">
        <v>-74.032108199999996</v>
      </c>
      <c r="M454">
        <v>24425</v>
      </c>
      <c r="N454" s="2" t="s">
        <v>43</v>
      </c>
      <c r="P454" t="str">
        <f t="shared" ca="1" si="15"/>
        <v/>
      </c>
      <c r="Q454">
        <v>0</v>
      </c>
    </row>
    <row r="455" spans="1:17" x14ac:dyDescent="0.2">
      <c r="A455">
        <v>2060</v>
      </c>
      <c r="B455">
        <f t="shared" si="14"/>
        <v>34</v>
      </c>
      <c r="C455" s="1">
        <v>42583.591157407405</v>
      </c>
      <c r="D455" s="1">
        <v>42583.614999999998</v>
      </c>
      <c r="E455">
        <v>3212</v>
      </c>
      <c r="F455" s="2" t="s">
        <v>31</v>
      </c>
      <c r="G455">
        <v>40.734785817999999</v>
      </c>
      <c r="H455">
        <v>-74.050443635999997</v>
      </c>
      <c r="I455">
        <v>3199</v>
      </c>
      <c r="J455" s="2" t="s">
        <v>72</v>
      </c>
      <c r="K455">
        <v>40.728744800000001</v>
      </c>
      <c r="L455">
        <v>-74.032108199999996</v>
      </c>
      <c r="M455">
        <v>24419</v>
      </c>
      <c r="N455" s="2" t="s">
        <v>43</v>
      </c>
      <c r="P455" t="str">
        <f t="shared" ca="1" si="15"/>
        <v/>
      </c>
      <c r="Q455">
        <v>0</v>
      </c>
    </row>
    <row r="456" spans="1:17" x14ac:dyDescent="0.2">
      <c r="A456">
        <v>2041</v>
      </c>
      <c r="B456">
        <f t="shared" si="14"/>
        <v>34</v>
      </c>
      <c r="C456" s="1">
        <v>42583.591180555559</v>
      </c>
      <c r="D456" s="1">
        <v>42583.614803240744</v>
      </c>
      <c r="E456">
        <v>3212</v>
      </c>
      <c r="F456" s="2" t="s">
        <v>31</v>
      </c>
      <c r="G456">
        <v>40.734785817999999</v>
      </c>
      <c r="H456">
        <v>-74.050443635999997</v>
      </c>
      <c r="I456">
        <v>3199</v>
      </c>
      <c r="J456" s="2" t="s">
        <v>72</v>
      </c>
      <c r="K456">
        <v>40.728744800000001</v>
      </c>
      <c r="L456">
        <v>-74.032108199999996</v>
      </c>
      <c r="M456">
        <v>24487</v>
      </c>
      <c r="N456" s="2" t="s">
        <v>43</v>
      </c>
      <c r="P456" t="str">
        <f t="shared" ca="1" si="15"/>
        <v/>
      </c>
      <c r="Q456">
        <v>0</v>
      </c>
    </row>
    <row r="457" spans="1:17" x14ac:dyDescent="0.2">
      <c r="A457">
        <v>231</v>
      </c>
      <c r="B457">
        <f t="shared" si="14"/>
        <v>3</v>
      </c>
      <c r="C457" s="1">
        <v>42583.59375</v>
      </c>
      <c r="D457" s="1">
        <v>42583.596435185187</v>
      </c>
      <c r="E457">
        <v>3186</v>
      </c>
      <c r="F457" s="2" t="s">
        <v>18</v>
      </c>
      <c r="G457">
        <v>40.71958611647166</v>
      </c>
      <c r="H457">
        <v>-74.043117463588715</v>
      </c>
      <c r="I457">
        <v>3205</v>
      </c>
      <c r="J457" s="2" t="s">
        <v>80</v>
      </c>
      <c r="K457">
        <v>40.716539780991937</v>
      </c>
      <c r="L457">
        <v>-74.049637913703904</v>
      </c>
      <c r="M457">
        <v>24526</v>
      </c>
      <c r="N457" s="2" t="s">
        <v>17</v>
      </c>
      <c r="O457">
        <v>1985</v>
      </c>
      <c r="P457">
        <f t="shared" ca="1" si="15"/>
        <v>39</v>
      </c>
      <c r="Q457">
        <v>1</v>
      </c>
    </row>
    <row r="458" spans="1:17" x14ac:dyDescent="0.2">
      <c r="A458">
        <v>3323</v>
      </c>
      <c r="B458">
        <f t="shared" si="14"/>
        <v>55</v>
      </c>
      <c r="C458" s="1">
        <v>42583.5937962963</v>
      </c>
      <c r="D458" s="1">
        <v>42583.632256944446</v>
      </c>
      <c r="E458">
        <v>3197</v>
      </c>
      <c r="F458" s="2" t="s">
        <v>61</v>
      </c>
      <c r="G458">
        <v>40.752558999999998</v>
      </c>
      <c r="H458">
        <v>-74.044725</v>
      </c>
      <c r="I458">
        <v>3197</v>
      </c>
      <c r="J458" s="2" t="s">
        <v>86</v>
      </c>
      <c r="K458">
        <v>40.752558999999998</v>
      </c>
      <c r="L458">
        <v>-74.044725</v>
      </c>
      <c r="M458">
        <v>24505</v>
      </c>
      <c r="N458" s="2" t="s">
        <v>17</v>
      </c>
      <c r="O458">
        <v>1996</v>
      </c>
      <c r="P458">
        <f t="shared" ca="1" si="15"/>
        <v>28</v>
      </c>
      <c r="Q458">
        <v>1</v>
      </c>
    </row>
    <row r="459" spans="1:17" x14ac:dyDescent="0.2">
      <c r="A459">
        <v>449</v>
      </c>
      <c r="B459">
        <f t="shared" si="14"/>
        <v>7</v>
      </c>
      <c r="C459" s="1">
        <v>42583.595821759256</v>
      </c>
      <c r="D459" s="1">
        <v>42583.601030092592</v>
      </c>
      <c r="E459">
        <v>3184</v>
      </c>
      <c r="F459" s="2" t="s">
        <v>68</v>
      </c>
      <c r="G459">
        <v>40.7141454</v>
      </c>
      <c r="H459">
        <v>-74.033551900000006</v>
      </c>
      <c r="I459">
        <v>3213</v>
      </c>
      <c r="J459" s="2" t="s">
        <v>33</v>
      </c>
      <c r="K459">
        <v>40.718488919999999</v>
      </c>
      <c r="L459">
        <v>-74.047726624999996</v>
      </c>
      <c r="M459">
        <v>24609</v>
      </c>
      <c r="N459" s="2" t="s">
        <v>17</v>
      </c>
      <c r="O459">
        <v>1959</v>
      </c>
      <c r="P459">
        <f t="shared" ca="1" si="15"/>
        <v>65</v>
      </c>
      <c r="Q459">
        <v>2</v>
      </c>
    </row>
    <row r="460" spans="1:17" x14ac:dyDescent="0.2">
      <c r="A460">
        <v>1851</v>
      </c>
      <c r="B460">
        <f t="shared" si="14"/>
        <v>30</v>
      </c>
      <c r="C460" s="1">
        <v>42583.596099537041</v>
      </c>
      <c r="D460" s="1">
        <v>42583.617523148147</v>
      </c>
      <c r="E460">
        <v>3276</v>
      </c>
      <c r="F460" s="2" t="s">
        <v>63</v>
      </c>
      <c r="G460">
        <v>40.714584035358932</v>
      </c>
      <c r="H460">
        <v>-74.042817056179047</v>
      </c>
      <c r="I460">
        <v>3276</v>
      </c>
      <c r="J460" s="2" t="s">
        <v>30</v>
      </c>
      <c r="K460">
        <v>40.714584035358932</v>
      </c>
      <c r="L460">
        <v>-74.042817056179047</v>
      </c>
      <c r="M460">
        <v>24471</v>
      </c>
      <c r="N460" s="2" t="s">
        <v>17</v>
      </c>
      <c r="O460">
        <v>1985</v>
      </c>
      <c r="P460">
        <f t="shared" ca="1" si="15"/>
        <v>39</v>
      </c>
      <c r="Q460">
        <v>1</v>
      </c>
    </row>
    <row r="461" spans="1:17" x14ac:dyDescent="0.2">
      <c r="A461">
        <v>304</v>
      </c>
      <c r="B461">
        <f t="shared" si="14"/>
        <v>5</v>
      </c>
      <c r="C461" s="1">
        <v>42583.59642361111</v>
      </c>
      <c r="D461" s="1">
        <v>42583.599942129629</v>
      </c>
      <c r="E461">
        <v>3195</v>
      </c>
      <c r="F461" s="2" t="s">
        <v>24</v>
      </c>
      <c r="G461">
        <v>40.730742625306583</v>
      </c>
      <c r="H461">
        <v>-74.063783884048462</v>
      </c>
      <c r="I461">
        <v>3225</v>
      </c>
      <c r="J461" s="2" t="s">
        <v>101</v>
      </c>
      <c r="K461">
        <v>40.723658899999997</v>
      </c>
      <c r="L461">
        <v>-74.064194299999997</v>
      </c>
      <c r="M461">
        <v>24407</v>
      </c>
      <c r="N461" s="2" t="s">
        <v>17</v>
      </c>
      <c r="O461">
        <v>1984</v>
      </c>
      <c r="P461">
        <f t="shared" ca="1" si="15"/>
        <v>40</v>
      </c>
      <c r="Q461">
        <v>1</v>
      </c>
    </row>
    <row r="462" spans="1:17" x14ac:dyDescent="0.2">
      <c r="A462">
        <v>869</v>
      </c>
      <c r="B462">
        <f t="shared" si="14"/>
        <v>14</v>
      </c>
      <c r="C462" s="1">
        <v>42583.59715277778</v>
      </c>
      <c r="D462" s="1">
        <v>42583.607210648152</v>
      </c>
      <c r="E462">
        <v>3270</v>
      </c>
      <c r="F462" s="2" t="s">
        <v>15</v>
      </c>
      <c r="G462">
        <v>40.725289107811321</v>
      </c>
      <c r="H462">
        <v>-74.045571684837341</v>
      </c>
      <c r="I462">
        <v>3209</v>
      </c>
      <c r="J462" s="2" t="s">
        <v>85</v>
      </c>
      <c r="K462">
        <v>40.724176499999999</v>
      </c>
      <c r="L462">
        <v>-74.050656399999994</v>
      </c>
      <c r="M462">
        <v>24481</v>
      </c>
      <c r="N462" s="2" t="s">
        <v>17</v>
      </c>
      <c r="O462">
        <v>1996</v>
      </c>
      <c r="P462">
        <f t="shared" ca="1" si="15"/>
        <v>28</v>
      </c>
      <c r="Q462">
        <v>1</v>
      </c>
    </row>
    <row r="463" spans="1:17" x14ac:dyDescent="0.2">
      <c r="A463">
        <v>408</v>
      </c>
      <c r="B463">
        <f t="shared" si="14"/>
        <v>6</v>
      </c>
      <c r="C463" s="1">
        <v>42583.598414351851</v>
      </c>
      <c r="D463" s="1">
        <v>42583.603136574071</v>
      </c>
      <c r="E463">
        <v>3202</v>
      </c>
      <c r="F463" s="2" t="s">
        <v>79</v>
      </c>
      <c r="G463">
        <v>40.727223500000001</v>
      </c>
      <c r="H463">
        <v>-74.033758899999995</v>
      </c>
      <c r="I463">
        <v>3183</v>
      </c>
      <c r="J463" s="2" t="s">
        <v>40</v>
      </c>
      <c r="K463">
        <v>40.716246900000002</v>
      </c>
      <c r="L463">
        <v>-74.033458800000005</v>
      </c>
      <c r="M463">
        <v>24556</v>
      </c>
      <c r="N463" s="2" t="s">
        <v>17</v>
      </c>
      <c r="O463">
        <v>1956</v>
      </c>
      <c r="P463">
        <f t="shared" ca="1" si="15"/>
        <v>68</v>
      </c>
      <c r="Q463">
        <v>1</v>
      </c>
    </row>
    <row r="464" spans="1:17" x14ac:dyDescent="0.2">
      <c r="A464">
        <v>958</v>
      </c>
      <c r="B464">
        <f t="shared" si="14"/>
        <v>15</v>
      </c>
      <c r="C464" s="1">
        <v>42583.600277777776</v>
      </c>
      <c r="D464" s="1">
        <v>42583.611377314817</v>
      </c>
      <c r="E464">
        <v>3183</v>
      </c>
      <c r="F464" s="2" t="s">
        <v>20</v>
      </c>
      <c r="G464">
        <v>40.716246900000002</v>
      </c>
      <c r="H464">
        <v>-74.033458800000005</v>
      </c>
      <c r="I464">
        <v>3199</v>
      </c>
      <c r="J464" s="2" t="s">
        <v>72</v>
      </c>
      <c r="K464">
        <v>40.728744800000001</v>
      </c>
      <c r="L464">
        <v>-74.032108199999996</v>
      </c>
      <c r="M464">
        <v>24614</v>
      </c>
      <c r="N464" s="2" t="s">
        <v>17</v>
      </c>
      <c r="P464" t="str">
        <f t="shared" ca="1" si="15"/>
        <v/>
      </c>
      <c r="Q464">
        <v>0</v>
      </c>
    </row>
    <row r="465" spans="1:17" x14ac:dyDescent="0.2">
      <c r="A465">
        <v>222</v>
      </c>
      <c r="B465">
        <f t="shared" si="14"/>
        <v>3</v>
      </c>
      <c r="C465" s="1">
        <v>42583.600393518522</v>
      </c>
      <c r="D465" s="1">
        <v>42583.60297453704</v>
      </c>
      <c r="E465">
        <v>3211</v>
      </c>
      <c r="F465" s="2" t="s">
        <v>64</v>
      </c>
      <c r="G465">
        <v>40.721525149999998</v>
      </c>
      <c r="H465">
        <v>-74.046304543000005</v>
      </c>
      <c r="I465">
        <v>3209</v>
      </c>
      <c r="J465" s="2" t="s">
        <v>85</v>
      </c>
      <c r="K465">
        <v>40.724176499999999</v>
      </c>
      <c r="L465">
        <v>-74.050656399999994</v>
      </c>
      <c r="M465">
        <v>24447</v>
      </c>
      <c r="N465" s="2" t="s">
        <v>17</v>
      </c>
      <c r="O465">
        <v>1977</v>
      </c>
      <c r="P465">
        <f t="shared" ca="1" si="15"/>
        <v>47</v>
      </c>
      <c r="Q465">
        <v>1</v>
      </c>
    </row>
    <row r="466" spans="1:17" x14ac:dyDescent="0.2">
      <c r="A466">
        <v>1346</v>
      </c>
      <c r="B466">
        <f t="shared" si="14"/>
        <v>22</v>
      </c>
      <c r="C466" s="1">
        <v>42583.601284722223</v>
      </c>
      <c r="D466" s="1">
        <v>42583.616875</v>
      </c>
      <c r="E466">
        <v>3183</v>
      </c>
      <c r="F466" s="2" t="s">
        <v>20</v>
      </c>
      <c r="G466">
        <v>40.716246900000002</v>
      </c>
      <c r="H466">
        <v>-74.033458800000005</v>
      </c>
      <c r="I466">
        <v>3275</v>
      </c>
      <c r="J466" s="2" t="s">
        <v>62</v>
      </c>
      <c r="K466">
        <v>40.718355198232139</v>
      </c>
      <c r="L466">
        <v>-74.038914442062378</v>
      </c>
      <c r="M466">
        <v>24486</v>
      </c>
      <c r="N466" s="2" t="s">
        <v>17</v>
      </c>
      <c r="O466">
        <v>1984</v>
      </c>
      <c r="P466">
        <f t="shared" ca="1" si="15"/>
        <v>40</v>
      </c>
      <c r="Q466">
        <v>1</v>
      </c>
    </row>
    <row r="467" spans="1:17" x14ac:dyDescent="0.2">
      <c r="A467">
        <v>2034</v>
      </c>
      <c r="B467">
        <f t="shared" si="14"/>
        <v>33</v>
      </c>
      <c r="C467" s="1">
        <v>42583.601412037038</v>
      </c>
      <c r="D467" s="1">
        <v>42583.624965277777</v>
      </c>
      <c r="E467">
        <v>3198</v>
      </c>
      <c r="F467" s="2" t="s">
        <v>55</v>
      </c>
      <c r="G467">
        <v>40.748715945380226</v>
      </c>
      <c r="H467">
        <v>-74.040443301200867</v>
      </c>
      <c r="I467">
        <v>3198</v>
      </c>
      <c r="J467" s="2" t="s">
        <v>104</v>
      </c>
      <c r="K467">
        <v>40.748715945380226</v>
      </c>
      <c r="L467">
        <v>-74.040443301200867</v>
      </c>
      <c r="M467">
        <v>24666</v>
      </c>
      <c r="N467" s="2" t="s">
        <v>17</v>
      </c>
      <c r="O467">
        <v>1965</v>
      </c>
      <c r="P467">
        <f t="shared" ca="1" si="15"/>
        <v>59</v>
      </c>
      <c r="Q467">
        <v>1</v>
      </c>
    </row>
    <row r="468" spans="1:17" x14ac:dyDescent="0.2">
      <c r="A468">
        <v>1566</v>
      </c>
      <c r="B468">
        <f t="shared" si="14"/>
        <v>26</v>
      </c>
      <c r="C468" s="1">
        <v>42583.602731481478</v>
      </c>
      <c r="D468" s="1">
        <v>42583.620856481481</v>
      </c>
      <c r="E468">
        <v>3203</v>
      </c>
      <c r="F468" s="2" t="s">
        <v>46</v>
      </c>
      <c r="G468">
        <v>40.727595966000003</v>
      </c>
      <c r="H468">
        <v>-74.044247311000007</v>
      </c>
      <c r="I468">
        <v>3189</v>
      </c>
      <c r="J468" s="2" t="s">
        <v>97</v>
      </c>
      <c r="K468">
        <v>40.714402</v>
      </c>
      <c r="L468">
        <v>-74.088772300000002</v>
      </c>
      <c r="M468">
        <v>24514</v>
      </c>
      <c r="N468" s="2" t="s">
        <v>43</v>
      </c>
      <c r="P468" t="str">
        <f t="shared" ca="1" si="15"/>
        <v/>
      </c>
      <c r="Q468">
        <v>0</v>
      </c>
    </row>
    <row r="469" spans="1:17" x14ac:dyDescent="0.2">
      <c r="A469">
        <v>1055</v>
      </c>
      <c r="B469">
        <f t="shared" si="14"/>
        <v>17</v>
      </c>
      <c r="C469" s="1">
        <v>42583.603101851855</v>
      </c>
      <c r="D469" s="1">
        <v>42583.615324074075</v>
      </c>
      <c r="E469">
        <v>3183</v>
      </c>
      <c r="F469" s="2" t="s">
        <v>20</v>
      </c>
      <c r="G469">
        <v>40.716246900000002</v>
      </c>
      <c r="H469">
        <v>-74.033458800000005</v>
      </c>
      <c r="I469">
        <v>3210</v>
      </c>
      <c r="J469" s="2" t="s">
        <v>83</v>
      </c>
      <c r="K469">
        <v>40.742677141000001</v>
      </c>
      <c r="L469">
        <v>-74.051788633000001</v>
      </c>
      <c r="M469">
        <v>24671</v>
      </c>
      <c r="N469" s="2" t="s">
        <v>17</v>
      </c>
      <c r="O469">
        <v>1976</v>
      </c>
      <c r="P469">
        <f t="shared" ca="1" si="15"/>
        <v>48</v>
      </c>
      <c r="Q469">
        <v>1</v>
      </c>
    </row>
    <row r="470" spans="1:17" x14ac:dyDescent="0.2">
      <c r="A470">
        <v>691</v>
      </c>
      <c r="B470">
        <f t="shared" si="14"/>
        <v>11</v>
      </c>
      <c r="C470" s="1">
        <v>42583.604641203703</v>
      </c>
      <c r="D470" s="1">
        <v>42583.612638888888</v>
      </c>
      <c r="E470">
        <v>3195</v>
      </c>
      <c r="F470" s="2" t="s">
        <v>24</v>
      </c>
      <c r="G470">
        <v>40.730742625306583</v>
      </c>
      <c r="H470">
        <v>-74.063783884048462</v>
      </c>
      <c r="I470">
        <v>3273</v>
      </c>
      <c r="J470" s="2" t="s">
        <v>16</v>
      </c>
      <c r="K470">
        <v>40.721650724879986</v>
      </c>
      <c r="L470">
        <v>-74.042884111404419</v>
      </c>
      <c r="M470">
        <v>24669</v>
      </c>
      <c r="N470" s="2" t="s">
        <v>17</v>
      </c>
      <c r="O470">
        <v>1971</v>
      </c>
      <c r="P470">
        <f t="shared" ca="1" si="15"/>
        <v>53</v>
      </c>
      <c r="Q470">
        <v>2</v>
      </c>
    </row>
    <row r="471" spans="1:17" x14ac:dyDescent="0.2">
      <c r="A471">
        <v>115</v>
      </c>
      <c r="B471">
        <f t="shared" si="14"/>
        <v>1</v>
      </c>
      <c r="C471" s="1">
        <v>42583.604907407411</v>
      </c>
      <c r="D471" s="1">
        <v>42583.606249999997</v>
      </c>
      <c r="E471">
        <v>3270</v>
      </c>
      <c r="F471" s="2" t="s">
        <v>15</v>
      </c>
      <c r="G471">
        <v>40.725289107811321</v>
      </c>
      <c r="H471">
        <v>-74.045571684837341</v>
      </c>
      <c r="I471">
        <v>3272</v>
      </c>
      <c r="J471" s="2" t="s">
        <v>102</v>
      </c>
      <c r="K471">
        <v>40.723331586464361</v>
      </c>
      <c r="L471">
        <v>-74.045952558517442</v>
      </c>
      <c r="M471">
        <v>24445</v>
      </c>
      <c r="N471" s="2" t="s">
        <v>17</v>
      </c>
      <c r="O471">
        <v>1978</v>
      </c>
      <c r="P471">
        <f t="shared" ca="1" si="15"/>
        <v>46</v>
      </c>
      <c r="Q471">
        <v>1</v>
      </c>
    </row>
    <row r="472" spans="1:17" x14ac:dyDescent="0.2">
      <c r="A472">
        <v>615</v>
      </c>
      <c r="B472">
        <f t="shared" si="14"/>
        <v>10</v>
      </c>
      <c r="C472" s="1">
        <v>42583.60670138889</v>
      </c>
      <c r="D472" s="1">
        <v>42583.613819444443</v>
      </c>
      <c r="E472">
        <v>3185</v>
      </c>
      <c r="F472" s="2" t="s">
        <v>58</v>
      </c>
      <c r="G472">
        <v>40.717732499999997</v>
      </c>
      <c r="H472">
        <v>-74.043845000000005</v>
      </c>
      <c r="I472">
        <v>3203</v>
      </c>
      <c r="J472" s="2" t="s">
        <v>37</v>
      </c>
      <c r="K472">
        <v>40.727595966000003</v>
      </c>
      <c r="L472">
        <v>-74.044247311000007</v>
      </c>
      <c r="M472">
        <v>24429</v>
      </c>
      <c r="N472" s="2" t="s">
        <v>17</v>
      </c>
      <c r="O472">
        <v>1985</v>
      </c>
      <c r="P472">
        <f t="shared" ca="1" si="15"/>
        <v>39</v>
      </c>
      <c r="Q472">
        <v>1</v>
      </c>
    </row>
    <row r="473" spans="1:17" x14ac:dyDescent="0.2">
      <c r="A473">
        <v>1564</v>
      </c>
      <c r="B473">
        <f t="shared" si="14"/>
        <v>26</v>
      </c>
      <c r="C473" s="1">
        <v>42583.607071759259</v>
      </c>
      <c r="D473" s="1">
        <v>42583.625185185185</v>
      </c>
      <c r="E473">
        <v>3192</v>
      </c>
      <c r="F473" s="2" t="s">
        <v>38</v>
      </c>
      <c r="G473">
        <v>40.711242300000002</v>
      </c>
      <c r="H473">
        <v>-74.055701299999996</v>
      </c>
      <c r="I473">
        <v>3192</v>
      </c>
      <c r="J473" s="2" t="s">
        <v>39</v>
      </c>
      <c r="K473">
        <v>40.711242300000002</v>
      </c>
      <c r="L473">
        <v>-74.055701299999996</v>
      </c>
      <c r="M473">
        <v>24536</v>
      </c>
      <c r="N473" s="2" t="s">
        <v>17</v>
      </c>
      <c r="O473">
        <v>1962</v>
      </c>
      <c r="P473">
        <f t="shared" ca="1" si="15"/>
        <v>62</v>
      </c>
      <c r="Q473">
        <v>1</v>
      </c>
    </row>
    <row r="474" spans="1:17" x14ac:dyDescent="0.2">
      <c r="A474">
        <v>314</v>
      </c>
      <c r="B474">
        <f t="shared" si="14"/>
        <v>5</v>
      </c>
      <c r="C474" s="1">
        <v>42583.607094907406</v>
      </c>
      <c r="D474" s="1">
        <v>42583.61074074074</v>
      </c>
      <c r="E474">
        <v>3209</v>
      </c>
      <c r="F474" s="2" t="s">
        <v>51</v>
      </c>
      <c r="G474">
        <v>40.724176499999999</v>
      </c>
      <c r="H474">
        <v>-74.050656399999994</v>
      </c>
      <c r="I474">
        <v>3186</v>
      </c>
      <c r="J474" s="2" t="s">
        <v>27</v>
      </c>
      <c r="K474">
        <v>40.71958611647166</v>
      </c>
      <c r="L474">
        <v>-74.043117463588715</v>
      </c>
      <c r="M474">
        <v>24447</v>
      </c>
      <c r="N474" s="2" t="s">
        <v>17</v>
      </c>
      <c r="O474">
        <v>1955</v>
      </c>
      <c r="P474">
        <f t="shared" ca="1" si="15"/>
        <v>69</v>
      </c>
      <c r="Q474">
        <v>1</v>
      </c>
    </row>
    <row r="475" spans="1:17" x14ac:dyDescent="0.2">
      <c r="A475">
        <v>186</v>
      </c>
      <c r="B475">
        <f t="shared" si="14"/>
        <v>3</v>
      </c>
      <c r="C475" s="1">
        <v>42583.608020833337</v>
      </c>
      <c r="D475" s="1">
        <v>42583.610173611109</v>
      </c>
      <c r="E475">
        <v>3272</v>
      </c>
      <c r="F475" s="2" t="s">
        <v>50</v>
      </c>
      <c r="G475">
        <v>40.723331586464361</v>
      </c>
      <c r="H475">
        <v>-74.045952558517442</v>
      </c>
      <c r="I475">
        <v>3186</v>
      </c>
      <c r="J475" s="2" t="s">
        <v>27</v>
      </c>
      <c r="K475">
        <v>40.71958611647166</v>
      </c>
      <c r="L475">
        <v>-74.043117463588715</v>
      </c>
      <c r="M475">
        <v>24625</v>
      </c>
      <c r="N475" s="2" t="s">
        <v>17</v>
      </c>
      <c r="O475">
        <v>1978</v>
      </c>
      <c r="P475">
        <f t="shared" ca="1" si="15"/>
        <v>46</v>
      </c>
      <c r="Q475">
        <v>1</v>
      </c>
    </row>
    <row r="476" spans="1:17" x14ac:dyDescent="0.2">
      <c r="A476">
        <v>111</v>
      </c>
      <c r="B476">
        <f t="shared" si="14"/>
        <v>1</v>
      </c>
      <c r="C476" s="1">
        <v>42583.611041666663</v>
      </c>
      <c r="D476" s="1">
        <v>42583.612337962964</v>
      </c>
      <c r="E476">
        <v>3199</v>
      </c>
      <c r="F476" s="2" t="s">
        <v>56</v>
      </c>
      <c r="G476">
        <v>40.728744800000001</v>
      </c>
      <c r="H476">
        <v>-74.032108199999996</v>
      </c>
      <c r="I476">
        <v>3202</v>
      </c>
      <c r="J476" s="2" t="s">
        <v>48</v>
      </c>
      <c r="K476">
        <v>40.727223500000001</v>
      </c>
      <c r="L476">
        <v>-74.033758899999995</v>
      </c>
      <c r="M476">
        <v>24555</v>
      </c>
      <c r="N476" s="2" t="s">
        <v>43</v>
      </c>
      <c r="P476" t="str">
        <f t="shared" ca="1" si="15"/>
        <v/>
      </c>
      <c r="Q476">
        <v>0</v>
      </c>
    </row>
    <row r="477" spans="1:17" x14ac:dyDescent="0.2">
      <c r="A477">
        <v>2476</v>
      </c>
      <c r="B477">
        <f t="shared" si="14"/>
        <v>41</v>
      </c>
      <c r="C477" s="1">
        <v>42583.612812500003</v>
      </c>
      <c r="D477" s="1">
        <v>42583.641469907408</v>
      </c>
      <c r="E477">
        <v>3270</v>
      </c>
      <c r="F477" s="2" t="s">
        <v>15</v>
      </c>
      <c r="G477">
        <v>40.725289107811321</v>
      </c>
      <c r="H477">
        <v>-74.045571684837341</v>
      </c>
      <c r="I477">
        <v>3186</v>
      </c>
      <c r="J477" s="2" t="s">
        <v>27</v>
      </c>
      <c r="K477">
        <v>40.71958611647166</v>
      </c>
      <c r="L477">
        <v>-74.043117463588715</v>
      </c>
      <c r="M477">
        <v>24686</v>
      </c>
      <c r="N477" s="2" t="s">
        <v>17</v>
      </c>
      <c r="O477">
        <v>1962</v>
      </c>
      <c r="P477">
        <f t="shared" ca="1" si="15"/>
        <v>62</v>
      </c>
      <c r="Q477">
        <v>1</v>
      </c>
    </row>
    <row r="478" spans="1:17" x14ac:dyDescent="0.2">
      <c r="A478">
        <v>484</v>
      </c>
      <c r="B478">
        <f t="shared" si="14"/>
        <v>8</v>
      </c>
      <c r="C478" s="1">
        <v>42583.615289351852</v>
      </c>
      <c r="D478" s="1">
        <v>42583.620891203704</v>
      </c>
      <c r="E478">
        <v>3209</v>
      </c>
      <c r="F478" s="2" t="s">
        <v>51</v>
      </c>
      <c r="G478">
        <v>40.724176499999999</v>
      </c>
      <c r="H478">
        <v>-74.050656399999994</v>
      </c>
      <c r="I478">
        <v>3186</v>
      </c>
      <c r="J478" s="2" t="s">
        <v>27</v>
      </c>
      <c r="K478">
        <v>40.71958611647166</v>
      </c>
      <c r="L478">
        <v>-74.043117463588715</v>
      </c>
      <c r="M478">
        <v>24481</v>
      </c>
      <c r="N478" s="2" t="s">
        <v>17</v>
      </c>
      <c r="O478">
        <v>1964</v>
      </c>
      <c r="P478">
        <f t="shared" ca="1" si="15"/>
        <v>60</v>
      </c>
      <c r="Q478">
        <v>2</v>
      </c>
    </row>
    <row r="479" spans="1:17" x14ac:dyDescent="0.2">
      <c r="A479">
        <v>410</v>
      </c>
      <c r="B479">
        <f t="shared" si="14"/>
        <v>6</v>
      </c>
      <c r="C479" s="1">
        <v>42583.622685185182</v>
      </c>
      <c r="D479" s="1">
        <v>42583.627442129633</v>
      </c>
      <c r="E479">
        <v>3184</v>
      </c>
      <c r="F479" s="2" t="s">
        <v>68</v>
      </c>
      <c r="G479">
        <v>40.7141454</v>
      </c>
      <c r="H479">
        <v>-74.033551900000006</v>
      </c>
      <c r="I479">
        <v>3211</v>
      </c>
      <c r="J479" s="2" t="s">
        <v>47</v>
      </c>
      <c r="K479">
        <v>40.721525149999998</v>
      </c>
      <c r="L479">
        <v>-74.046304543000005</v>
      </c>
      <c r="M479">
        <v>24590</v>
      </c>
      <c r="N479" s="2" t="s">
        <v>17</v>
      </c>
      <c r="O479">
        <v>1971</v>
      </c>
      <c r="P479">
        <f t="shared" ca="1" si="15"/>
        <v>53</v>
      </c>
      <c r="Q479">
        <v>1</v>
      </c>
    </row>
    <row r="480" spans="1:17" x14ac:dyDescent="0.2">
      <c r="A480">
        <v>474</v>
      </c>
      <c r="B480">
        <f t="shared" si="14"/>
        <v>7</v>
      </c>
      <c r="C480" s="1">
        <v>42583.622731481482</v>
      </c>
      <c r="D480" s="1">
        <v>42583.628217592595</v>
      </c>
      <c r="E480">
        <v>3187</v>
      </c>
      <c r="F480" s="2" t="s">
        <v>36</v>
      </c>
      <c r="G480">
        <v>40.721123599999999</v>
      </c>
      <c r="H480">
        <v>-74.038050949999999</v>
      </c>
      <c r="I480">
        <v>3203</v>
      </c>
      <c r="J480" s="2" t="s">
        <v>37</v>
      </c>
      <c r="K480">
        <v>40.727595966000003</v>
      </c>
      <c r="L480">
        <v>-74.044247311000007</v>
      </c>
      <c r="M480">
        <v>24391</v>
      </c>
      <c r="N480" s="2" t="s">
        <v>17</v>
      </c>
      <c r="O480">
        <v>1988</v>
      </c>
      <c r="P480">
        <f t="shared" ca="1" si="15"/>
        <v>36</v>
      </c>
      <c r="Q480">
        <v>2</v>
      </c>
    </row>
    <row r="481" spans="1:17" x14ac:dyDescent="0.2">
      <c r="A481">
        <v>439</v>
      </c>
      <c r="B481">
        <f t="shared" si="14"/>
        <v>7</v>
      </c>
      <c r="C481" s="1">
        <v>42583.62462962963</v>
      </c>
      <c r="D481" s="1">
        <v>42583.629710648151</v>
      </c>
      <c r="E481">
        <v>3206</v>
      </c>
      <c r="F481" s="2" t="s">
        <v>84</v>
      </c>
      <c r="G481">
        <v>40.7311689</v>
      </c>
      <c r="H481">
        <v>-74.057573599999998</v>
      </c>
      <c r="I481">
        <v>3273</v>
      </c>
      <c r="J481" s="2" t="s">
        <v>16</v>
      </c>
      <c r="K481">
        <v>40.721650724879986</v>
      </c>
      <c r="L481">
        <v>-74.042884111404419</v>
      </c>
      <c r="M481">
        <v>24569</v>
      </c>
      <c r="N481" s="2" t="s">
        <v>17</v>
      </c>
      <c r="O481">
        <v>1978</v>
      </c>
      <c r="P481">
        <f t="shared" ca="1" si="15"/>
        <v>46</v>
      </c>
      <c r="Q481">
        <v>1</v>
      </c>
    </row>
    <row r="482" spans="1:17" x14ac:dyDescent="0.2">
      <c r="A482">
        <v>255</v>
      </c>
      <c r="B482">
        <f t="shared" si="14"/>
        <v>4</v>
      </c>
      <c r="C482" s="1">
        <v>42583.628958333335</v>
      </c>
      <c r="D482" s="1">
        <v>42583.631921296299</v>
      </c>
      <c r="E482">
        <v>3194</v>
      </c>
      <c r="F482" s="2" t="s">
        <v>22</v>
      </c>
      <c r="G482">
        <v>40.725339925355797</v>
      </c>
      <c r="H482">
        <v>-74.067622125148773</v>
      </c>
      <c r="I482">
        <v>3195</v>
      </c>
      <c r="J482" s="2" t="s">
        <v>23</v>
      </c>
      <c r="K482">
        <v>40.730742625306583</v>
      </c>
      <c r="L482">
        <v>-74.063783884048462</v>
      </c>
      <c r="M482">
        <v>24548</v>
      </c>
      <c r="N482" s="2" t="s">
        <v>17</v>
      </c>
      <c r="O482">
        <v>1988</v>
      </c>
      <c r="P482">
        <f t="shared" ca="1" si="15"/>
        <v>36</v>
      </c>
      <c r="Q482">
        <v>1</v>
      </c>
    </row>
    <row r="483" spans="1:17" x14ac:dyDescent="0.2">
      <c r="A483">
        <v>341</v>
      </c>
      <c r="B483">
        <f t="shared" si="14"/>
        <v>5</v>
      </c>
      <c r="C483" s="1">
        <v>42583.629502314812</v>
      </c>
      <c r="D483" s="1">
        <v>42583.633449074077</v>
      </c>
      <c r="E483">
        <v>3214</v>
      </c>
      <c r="F483" s="2" t="s">
        <v>54</v>
      </c>
      <c r="G483">
        <v>40.712774199999998</v>
      </c>
      <c r="H483">
        <v>-74.0364857</v>
      </c>
      <c r="I483">
        <v>3214</v>
      </c>
      <c r="J483" s="2" t="s">
        <v>70</v>
      </c>
      <c r="K483">
        <v>40.712774199999998</v>
      </c>
      <c r="L483">
        <v>-74.0364857</v>
      </c>
      <c r="M483">
        <v>24616</v>
      </c>
      <c r="N483" s="2" t="s">
        <v>17</v>
      </c>
      <c r="O483">
        <v>1971</v>
      </c>
      <c r="P483">
        <f t="shared" ca="1" si="15"/>
        <v>53</v>
      </c>
      <c r="Q483">
        <v>2</v>
      </c>
    </row>
    <row r="484" spans="1:17" x14ac:dyDescent="0.2">
      <c r="A484">
        <v>1606</v>
      </c>
      <c r="B484">
        <f t="shared" si="14"/>
        <v>26</v>
      </c>
      <c r="C484" s="1">
        <v>42583.629884259259</v>
      </c>
      <c r="D484" s="1">
        <v>42583.6484837963</v>
      </c>
      <c r="E484">
        <v>3211</v>
      </c>
      <c r="F484" s="2" t="s">
        <v>64</v>
      </c>
      <c r="G484">
        <v>40.721525149999998</v>
      </c>
      <c r="H484">
        <v>-74.046304543000005</v>
      </c>
      <c r="I484">
        <v>3192</v>
      </c>
      <c r="J484" s="2" t="s">
        <v>39</v>
      </c>
      <c r="K484">
        <v>40.711242300000002</v>
      </c>
      <c r="L484">
        <v>-74.055701299999996</v>
      </c>
      <c r="M484">
        <v>24590</v>
      </c>
      <c r="N484" s="2" t="s">
        <v>17</v>
      </c>
      <c r="O484">
        <v>1979</v>
      </c>
      <c r="P484">
        <f t="shared" ca="1" si="15"/>
        <v>45</v>
      </c>
      <c r="Q484">
        <v>2</v>
      </c>
    </row>
    <row r="485" spans="1:17" x14ac:dyDescent="0.2">
      <c r="A485">
        <v>319</v>
      </c>
      <c r="B485">
        <f t="shared" si="14"/>
        <v>5</v>
      </c>
      <c r="C485" s="1">
        <v>42583.631041666667</v>
      </c>
      <c r="D485" s="1">
        <v>42583.634745370371</v>
      </c>
      <c r="E485">
        <v>3185</v>
      </c>
      <c r="F485" s="2" t="s">
        <v>58</v>
      </c>
      <c r="G485">
        <v>40.717732499999997</v>
      </c>
      <c r="H485">
        <v>-74.043845000000005</v>
      </c>
      <c r="I485">
        <v>3184</v>
      </c>
      <c r="J485" s="2" t="s">
        <v>35</v>
      </c>
      <c r="K485">
        <v>40.7141454</v>
      </c>
      <c r="L485">
        <v>-74.033551900000006</v>
      </c>
      <c r="M485">
        <v>24417</v>
      </c>
      <c r="N485" s="2" t="s">
        <v>17</v>
      </c>
      <c r="O485">
        <v>1959</v>
      </c>
      <c r="P485">
        <f t="shared" ca="1" si="15"/>
        <v>65</v>
      </c>
      <c r="Q485">
        <v>2</v>
      </c>
    </row>
    <row r="486" spans="1:17" x14ac:dyDescent="0.2">
      <c r="A486">
        <v>1748</v>
      </c>
      <c r="B486">
        <f t="shared" si="14"/>
        <v>29</v>
      </c>
      <c r="C486" s="1">
        <v>42583.632650462961</v>
      </c>
      <c r="D486" s="1">
        <v>42583.65289351852</v>
      </c>
      <c r="E486">
        <v>3195</v>
      </c>
      <c r="F486" s="2" t="s">
        <v>24</v>
      </c>
      <c r="G486">
        <v>40.730742625306583</v>
      </c>
      <c r="H486">
        <v>-74.063783884048462</v>
      </c>
      <c r="I486">
        <v>3195</v>
      </c>
      <c r="J486" s="2" t="s">
        <v>23</v>
      </c>
      <c r="K486">
        <v>40.730742625306583</v>
      </c>
      <c r="L486">
        <v>-74.063783884048462</v>
      </c>
      <c r="M486">
        <v>24559</v>
      </c>
      <c r="N486" s="2" t="s">
        <v>17</v>
      </c>
      <c r="O486">
        <v>1978</v>
      </c>
      <c r="P486">
        <f t="shared" ca="1" si="15"/>
        <v>46</v>
      </c>
      <c r="Q486">
        <v>0</v>
      </c>
    </row>
    <row r="487" spans="1:17" x14ac:dyDescent="0.2">
      <c r="A487">
        <v>616</v>
      </c>
      <c r="B487">
        <f t="shared" si="14"/>
        <v>10</v>
      </c>
      <c r="C487" s="1">
        <v>42583.632824074077</v>
      </c>
      <c r="D487" s="1">
        <v>42583.639953703707</v>
      </c>
      <c r="E487">
        <v>3190</v>
      </c>
      <c r="F487" s="2" t="s">
        <v>44</v>
      </c>
      <c r="G487">
        <v>40.710467023379699</v>
      </c>
      <c r="H487">
        <v>-74.070038795471191</v>
      </c>
      <c r="I487">
        <v>3185</v>
      </c>
      <c r="J487" s="2" t="s">
        <v>45</v>
      </c>
      <c r="K487">
        <v>40.717732499999997</v>
      </c>
      <c r="L487">
        <v>-74.043845000000005</v>
      </c>
      <c r="M487">
        <v>24649</v>
      </c>
      <c r="N487" s="2" t="s">
        <v>17</v>
      </c>
      <c r="O487">
        <v>1988</v>
      </c>
      <c r="P487">
        <f t="shared" ca="1" si="15"/>
        <v>36</v>
      </c>
      <c r="Q487">
        <v>1</v>
      </c>
    </row>
    <row r="488" spans="1:17" x14ac:dyDescent="0.2">
      <c r="A488">
        <v>186</v>
      </c>
      <c r="B488">
        <f t="shared" si="14"/>
        <v>3</v>
      </c>
      <c r="C488" s="1">
        <v>42583.63521990741</v>
      </c>
      <c r="D488" s="1">
        <v>42583.637372685182</v>
      </c>
      <c r="E488">
        <v>3272</v>
      </c>
      <c r="F488" s="2" t="s">
        <v>50</v>
      </c>
      <c r="G488">
        <v>40.723331586464361</v>
      </c>
      <c r="H488">
        <v>-74.045952558517442</v>
      </c>
      <c r="I488">
        <v>3213</v>
      </c>
      <c r="J488" s="2" t="s">
        <v>33</v>
      </c>
      <c r="K488">
        <v>40.718488919999999</v>
      </c>
      <c r="L488">
        <v>-74.047726624999996</v>
      </c>
      <c r="M488">
        <v>24445</v>
      </c>
      <c r="N488" s="2" t="s">
        <v>17</v>
      </c>
      <c r="O488">
        <v>1971</v>
      </c>
      <c r="P488">
        <f t="shared" ca="1" si="15"/>
        <v>53</v>
      </c>
      <c r="Q488">
        <v>1</v>
      </c>
    </row>
    <row r="489" spans="1:17" x14ac:dyDescent="0.2">
      <c r="A489">
        <v>230</v>
      </c>
      <c r="B489">
        <f t="shared" si="14"/>
        <v>3</v>
      </c>
      <c r="C489" s="1">
        <v>42583.637800925928</v>
      </c>
      <c r="D489" s="1">
        <v>42583.640474537038</v>
      </c>
      <c r="E489">
        <v>3183</v>
      </c>
      <c r="F489" s="2" t="s">
        <v>20</v>
      </c>
      <c r="G489">
        <v>40.716246900000002</v>
      </c>
      <c r="H489">
        <v>-74.033458800000005</v>
      </c>
      <c r="I489">
        <v>3267</v>
      </c>
      <c r="J489" s="2" t="s">
        <v>92</v>
      </c>
      <c r="K489">
        <v>40.712418823756899</v>
      </c>
      <c r="L489">
        <v>-74.038525521755219</v>
      </c>
      <c r="M489">
        <v>24556</v>
      </c>
      <c r="N489" s="2" t="s">
        <v>17</v>
      </c>
      <c r="O489">
        <v>1980</v>
      </c>
      <c r="P489">
        <f t="shared" ca="1" si="15"/>
        <v>44</v>
      </c>
      <c r="Q489">
        <v>2</v>
      </c>
    </row>
    <row r="490" spans="1:17" x14ac:dyDescent="0.2">
      <c r="A490">
        <v>362</v>
      </c>
      <c r="B490">
        <f t="shared" si="14"/>
        <v>6</v>
      </c>
      <c r="C490" s="1">
        <v>42583.637939814813</v>
      </c>
      <c r="D490" s="1">
        <v>42583.642141203702</v>
      </c>
      <c r="E490">
        <v>3192</v>
      </c>
      <c r="F490" s="2" t="s">
        <v>38</v>
      </c>
      <c r="G490">
        <v>40.711242300000002</v>
      </c>
      <c r="H490">
        <v>-74.055701299999996</v>
      </c>
      <c r="I490">
        <v>3186</v>
      </c>
      <c r="J490" s="2" t="s">
        <v>27</v>
      </c>
      <c r="K490">
        <v>40.71958611647166</v>
      </c>
      <c r="L490">
        <v>-74.043117463588715</v>
      </c>
      <c r="M490">
        <v>24430</v>
      </c>
      <c r="N490" s="2" t="s">
        <v>17</v>
      </c>
      <c r="O490">
        <v>1983</v>
      </c>
      <c r="P490">
        <f t="shared" ca="1" si="15"/>
        <v>41</v>
      </c>
      <c r="Q490">
        <v>1</v>
      </c>
    </row>
    <row r="491" spans="1:17" x14ac:dyDescent="0.2">
      <c r="A491">
        <v>215</v>
      </c>
      <c r="B491">
        <f t="shared" si="14"/>
        <v>3</v>
      </c>
      <c r="C491" s="1">
        <v>42583.638553240744</v>
      </c>
      <c r="D491" s="1">
        <v>42583.641053240739</v>
      </c>
      <c r="E491">
        <v>3186</v>
      </c>
      <c r="F491" s="2" t="s">
        <v>18</v>
      </c>
      <c r="G491">
        <v>40.71958611647166</v>
      </c>
      <c r="H491">
        <v>-74.043117463588715</v>
      </c>
      <c r="I491">
        <v>3276</v>
      </c>
      <c r="J491" s="2" t="s">
        <v>30</v>
      </c>
      <c r="K491">
        <v>40.714584035358932</v>
      </c>
      <c r="L491">
        <v>-74.042817056179047</v>
      </c>
      <c r="M491">
        <v>24672</v>
      </c>
      <c r="N491" s="2" t="s">
        <v>17</v>
      </c>
      <c r="O491">
        <v>1976</v>
      </c>
      <c r="P491">
        <f t="shared" ca="1" si="15"/>
        <v>48</v>
      </c>
      <c r="Q491">
        <v>1</v>
      </c>
    </row>
    <row r="492" spans="1:17" x14ac:dyDescent="0.2">
      <c r="A492">
        <v>360</v>
      </c>
      <c r="B492">
        <f t="shared" si="14"/>
        <v>6</v>
      </c>
      <c r="C492" s="1">
        <v>42583.63858796296</v>
      </c>
      <c r="D492" s="1">
        <v>42583.642754629633</v>
      </c>
      <c r="E492">
        <v>3278</v>
      </c>
      <c r="F492" s="2" t="s">
        <v>49</v>
      </c>
      <c r="G492">
        <v>40.725685483629007</v>
      </c>
      <c r="H492">
        <v>-74.048790335655212</v>
      </c>
      <c r="I492">
        <v>3187</v>
      </c>
      <c r="J492" s="2" t="s">
        <v>59</v>
      </c>
      <c r="K492">
        <v>40.721123599999999</v>
      </c>
      <c r="L492">
        <v>-74.038050949999999</v>
      </c>
      <c r="M492">
        <v>24641</v>
      </c>
      <c r="N492" s="2" t="s">
        <v>17</v>
      </c>
      <c r="O492">
        <v>1983</v>
      </c>
      <c r="P492">
        <f t="shared" ca="1" si="15"/>
        <v>41</v>
      </c>
      <c r="Q492">
        <v>1</v>
      </c>
    </row>
    <row r="493" spans="1:17" x14ac:dyDescent="0.2">
      <c r="A493">
        <v>2197</v>
      </c>
      <c r="B493">
        <f t="shared" si="14"/>
        <v>36</v>
      </c>
      <c r="C493" s="1">
        <v>42583.639837962961</v>
      </c>
      <c r="D493" s="1">
        <v>42583.665277777778</v>
      </c>
      <c r="E493">
        <v>3203</v>
      </c>
      <c r="F493" s="2" t="s">
        <v>46</v>
      </c>
      <c r="G493">
        <v>40.727595966000003</v>
      </c>
      <c r="H493">
        <v>-74.044247311000007</v>
      </c>
      <c r="I493">
        <v>3213</v>
      </c>
      <c r="J493" s="2" t="s">
        <v>33</v>
      </c>
      <c r="K493">
        <v>40.718488919999999</v>
      </c>
      <c r="L493">
        <v>-74.047726624999996</v>
      </c>
      <c r="M493">
        <v>24604</v>
      </c>
      <c r="N493" s="2" t="s">
        <v>17</v>
      </c>
      <c r="O493">
        <v>1983</v>
      </c>
      <c r="P493">
        <f t="shared" ca="1" si="15"/>
        <v>41</v>
      </c>
      <c r="Q493">
        <v>1</v>
      </c>
    </row>
    <row r="494" spans="1:17" x14ac:dyDescent="0.2">
      <c r="A494">
        <v>262</v>
      </c>
      <c r="B494">
        <f t="shared" si="14"/>
        <v>4</v>
      </c>
      <c r="C494" s="1">
        <v>42583.641030092593</v>
      </c>
      <c r="D494" s="1">
        <v>42583.644074074073</v>
      </c>
      <c r="E494">
        <v>3186</v>
      </c>
      <c r="F494" s="2" t="s">
        <v>18</v>
      </c>
      <c r="G494">
        <v>40.71958611647166</v>
      </c>
      <c r="H494">
        <v>-74.043117463588715</v>
      </c>
      <c r="I494">
        <v>3209</v>
      </c>
      <c r="J494" s="2" t="s">
        <v>85</v>
      </c>
      <c r="K494">
        <v>40.724176499999999</v>
      </c>
      <c r="L494">
        <v>-74.050656399999994</v>
      </c>
      <c r="M494">
        <v>24447</v>
      </c>
      <c r="N494" s="2" t="s">
        <v>17</v>
      </c>
      <c r="O494">
        <v>1955</v>
      </c>
      <c r="P494">
        <f t="shared" ca="1" si="15"/>
        <v>69</v>
      </c>
      <c r="Q494">
        <v>1</v>
      </c>
    </row>
    <row r="495" spans="1:17" x14ac:dyDescent="0.2">
      <c r="A495">
        <v>617</v>
      </c>
      <c r="B495">
        <f t="shared" si="14"/>
        <v>10</v>
      </c>
      <c r="C495" s="1">
        <v>42583.641493055555</v>
      </c>
      <c r="D495" s="1">
        <v>42583.648634259262</v>
      </c>
      <c r="E495">
        <v>3206</v>
      </c>
      <c r="F495" s="2" t="s">
        <v>84</v>
      </c>
      <c r="G495">
        <v>40.7311689</v>
      </c>
      <c r="H495">
        <v>-74.057573599999998</v>
      </c>
      <c r="I495">
        <v>3203</v>
      </c>
      <c r="J495" s="2" t="s">
        <v>37</v>
      </c>
      <c r="K495">
        <v>40.727595966000003</v>
      </c>
      <c r="L495">
        <v>-74.044247311000007</v>
      </c>
      <c r="M495">
        <v>24397</v>
      </c>
      <c r="N495" s="2" t="s">
        <v>17</v>
      </c>
      <c r="O495">
        <v>1960</v>
      </c>
      <c r="P495">
        <f t="shared" ca="1" si="15"/>
        <v>64</v>
      </c>
      <c r="Q495">
        <v>1</v>
      </c>
    </row>
    <row r="496" spans="1:17" x14ac:dyDescent="0.2">
      <c r="A496">
        <v>210</v>
      </c>
      <c r="B496">
        <f t="shared" si="14"/>
        <v>3</v>
      </c>
      <c r="C496" s="1">
        <v>42583.64166666667</v>
      </c>
      <c r="D496" s="1">
        <v>42583.644097222219</v>
      </c>
      <c r="E496">
        <v>3213</v>
      </c>
      <c r="F496" s="2" t="s">
        <v>26</v>
      </c>
      <c r="G496">
        <v>40.718488919999999</v>
      </c>
      <c r="H496">
        <v>-74.047726624999996</v>
      </c>
      <c r="I496">
        <v>3186</v>
      </c>
      <c r="J496" s="2" t="s">
        <v>27</v>
      </c>
      <c r="K496">
        <v>40.71958611647166</v>
      </c>
      <c r="L496">
        <v>-74.043117463588715</v>
      </c>
      <c r="M496">
        <v>24394</v>
      </c>
      <c r="N496" s="2" t="s">
        <v>17</v>
      </c>
      <c r="O496">
        <v>1982</v>
      </c>
      <c r="P496">
        <f t="shared" ca="1" si="15"/>
        <v>42</v>
      </c>
      <c r="Q496">
        <v>2</v>
      </c>
    </row>
    <row r="497" spans="1:17" x14ac:dyDescent="0.2">
      <c r="A497">
        <v>256</v>
      </c>
      <c r="B497">
        <f t="shared" si="14"/>
        <v>4</v>
      </c>
      <c r="C497" s="1">
        <v>42583.641863425924</v>
      </c>
      <c r="D497" s="1">
        <v>42583.644826388889</v>
      </c>
      <c r="E497">
        <v>3279</v>
      </c>
      <c r="F497" s="2" t="s">
        <v>28</v>
      </c>
      <c r="G497">
        <v>40.721630142638354</v>
      </c>
      <c r="H497">
        <v>-74.04996782541275</v>
      </c>
      <c r="I497">
        <v>3186</v>
      </c>
      <c r="J497" s="2" t="s">
        <v>27</v>
      </c>
      <c r="K497">
        <v>40.71958611647166</v>
      </c>
      <c r="L497">
        <v>-74.043117463588715</v>
      </c>
      <c r="M497">
        <v>24626</v>
      </c>
      <c r="N497" s="2" t="s">
        <v>17</v>
      </c>
      <c r="O497">
        <v>1978</v>
      </c>
      <c r="P497">
        <f t="shared" ca="1" si="15"/>
        <v>46</v>
      </c>
      <c r="Q497">
        <v>2</v>
      </c>
    </row>
    <row r="498" spans="1:17" x14ac:dyDescent="0.2">
      <c r="A498">
        <v>205</v>
      </c>
      <c r="B498">
        <f t="shared" si="14"/>
        <v>3</v>
      </c>
      <c r="C498" s="1">
        <v>42583.646909722222</v>
      </c>
      <c r="D498" s="1">
        <v>42583.649293981478</v>
      </c>
      <c r="E498">
        <v>3186</v>
      </c>
      <c r="F498" s="2" t="s">
        <v>18</v>
      </c>
      <c r="G498">
        <v>40.71958611647166</v>
      </c>
      <c r="H498">
        <v>-74.043117463588715</v>
      </c>
      <c r="I498">
        <v>3270</v>
      </c>
      <c r="J498" s="2" t="s">
        <v>65</v>
      </c>
      <c r="K498">
        <v>40.725289107811321</v>
      </c>
      <c r="L498">
        <v>-74.045571684837341</v>
      </c>
      <c r="M498">
        <v>24686</v>
      </c>
      <c r="N498" s="2" t="s">
        <v>17</v>
      </c>
      <c r="O498">
        <v>1972</v>
      </c>
      <c r="P498">
        <f t="shared" ca="1" si="15"/>
        <v>52</v>
      </c>
      <c r="Q498">
        <v>1</v>
      </c>
    </row>
    <row r="499" spans="1:17" x14ac:dyDescent="0.2">
      <c r="A499">
        <v>554</v>
      </c>
      <c r="B499">
        <f t="shared" si="14"/>
        <v>9</v>
      </c>
      <c r="C499" s="1">
        <v>42583.64775462963</v>
      </c>
      <c r="D499" s="1">
        <v>42583.654178240744</v>
      </c>
      <c r="E499">
        <v>3184</v>
      </c>
      <c r="F499" s="2" t="s">
        <v>68</v>
      </c>
      <c r="G499">
        <v>40.7141454</v>
      </c>
      <c r="H499">
        <v>-74.033551900000006</v>
      </c>
      <c r="I499">
        <v>3192</v>
      </c>
      <c r="J499" s="2" t="s">
        <v>39</v>
      </c>
      <c r="K499">
        <v>40.711242300000002</v>
      </c>
      <c r="L499">
        <v>-74.055701299999996</v>
      </c>
      <c r="M499">
        <v>24417</v>
      </c>
      <c r="N499" s="2" t="s">
        <v>17</v>
      </c>
      <c r="O499">
        <v>1967</v>
      </c>
      <c r="P499">
        <f t="shared" ca="1" si="15"/>
        <v>57</v>
      </c>
      <c r="Q499">
        <v>1</v>
      </c>
    </row>
    <row r="500" spans="1:17" x14ac:dyDescent="0.2">
      <c r="A500">
        <v>208</v>
      </c>
      <c r="B500">
        <f t="shared" si="14"/>
        <v>3</v>
      </c>
      <c r="C500" s="1">
        <v>42583.650983796295</v>
      </c>
      <c r="D500" s="1">
        <v>42583.653391203705</v>
      </c>
      <c r="E500">
        <v>3272</v>
      </c>
      <c r="F500" s="2" t="s">
        <v>50</v>
      </c>
      <c r="G500">
        <v>40.723331586464361</v>
      </c>
      <c r="H500">
        <v>-74.045952558517442</v>
      </c>
      <c r="I500">
        <v>3203</v>
      </c>
      <c r="J500" s="2" t="s">
        <v>37</v>
      </c>
      <c r="K500">
        <v>40.727595966000003</v>
      </c>
      <c r="L500">
        <v>-74.044247311000007</v>
      </c>
      <c r="M500">
        <v>24660</v>
      </c>
      <c r="N500" s="2" t="s">
        <v>17</v>
      </c>
      <c r="O500">
        <v>1978</v>
      </c>
      <c r="P500">
        <f t="shared" ca="1" si="15"/>
        <v>46</v>
      </c>
      <c r="Q500">
        <v>1</v>
      </c>
    </row>
    <row r="501" spans="1:17" x14ac:dyDescent="0.2">
      <c r="A501">
        <v>256</v>
      </c>
      <c r="B501">
        <f t="shared" si="14"/>
        <v>4</v>
      </c>
      <c r="C501" s="1">
        <v>42583.651423611111</v>
      </c>
      <c r="D501" s="1">
        <v>42583.654398148145</v>
      </c>
      <c r="E501">
        <v>3183</v>
      </c>
      <c r="F501" s="2" t="s">
        <v>20</v>
      </c>
      <c r="G501">
        <v>40.716246900000002</v>
      </c>
      <c r="H501">
        <v>-74.033458800000005</v>
      </c>
      <c r="I501">
        <v>3185</v>
      </c>
      <c r="J501" s="2" t="s">
        <v>45</v>
      </c>
      <c r="K501">
        <v>40.717732499999997</v>
      </c>
      <c r="L501">
        <v>-74.043845000000005</v>
      </c>
      <c r="M501">
        <v>24507</v>
      </c>
      <c r="N501" s="2" t="s">
        <v>17</v>
      </c>
      <c r="O501">
        <v>1979</v>
      </c>
      <c r="P501">
        <f t="shared" ca="1" si="15"/>
        <v>45</v>
      </c>
      <c r="Q501">
        <v>1</v>
      </c>
    </row>
    <row r="502" spans="1:17" x14ac:dyDescent="0.2">
      <c r="A502">
        <v>1163</v>
      </c>
      <c r="B502">
        <f t="shared" si="14"/>
        <v>19</v>
      </c>
      <c r="C502" s="1">
        <v>42583.653993055559</v>
      </c>
      <c r="D502" s="1">
        <v>42583.66746527778</v>
      </c>
      <c r="E502">
        <v>3273</v>
      </c>
      <c r="F502" s="2" t="s">
        <v>73</v>
      </c>
      <c r="G502">
        <v>40.721650724879986</v>
      </c>
      <c r="H502">
        <v>-74.042884111404419</v>
      </c>
      <c r="I502">
        <v>3206</v>
      </c>
      <c r="J502" s="2" t="s">
        <v>19</v>
      </c>
      <c r="K502">
        <v>40.7311689</v>
      </c>
      <c r="L502">
        <v>-74.057573599999998</v>
      </c>
      <c r="M502">
        <v>24584</v>
      </c>
      <c r="N502" s="2" t="s">
        <v>17</v>
      </c>
      <c r="O502">
        <v>1978</v>
      </c>
      <c r="P502">
        <f t="shared" ca="1" si="15"/>
        <v>46</v>
      </c>
      <c r="Q502">
        <v>1</v>
      </c>
    </row>
    <row r="503" spans="1:17" x14ac:dyDescent="0.2">
      <c r="A503">
        <v>207</v>
      </c>
      <c r="B503">
        <f t="shared" si="14"/>
        <v>3</v>
      </c>
      <c r="C503" s="1">
        <v>42583.657083333332</v>
      </c>
      <c r="D503" s="1">
        <v>42583.659479166665</v>
      </c>
      <c r="E503">
        <v>3186</v>
      </c>
      <c r="F503" s="2" t="s">
        <v>18</v>
      </c>
      <c r="G503">
        <v>40.71958611647166</v>
      </c>
      <c r="H503">
        <v>-74.043117463588715</v>
      </c>
      <c r="I503">
        <v>3276</v>
      </c>
      <c r="J503" s="2" t="s">
        <v>30</v>
      </c>
      <c r="K503">
        <v>40.714584035358932</v>
      </c>
      <c r="L503">
        <v>-74.042817056179047</v>
      </c>
      <c r="M503">
        <v>24481</v>
      </c>
      <c r="N503" s="2" t="s">
        <v>17</v>
      </c>
      <c r="O503">
        <v>1988</v>
      </c>
      <c r="P503">
        <f t="shared" ca="1" si="15"/>
        <v>36</v>
      </c>
      <c r="Q503">
        <v>2</v>
      </c>
    </row>
    <row r="504" spans="1:17" x14ac:dyDescent="0.2">
      <c r="A504">
        <v>387</v>
      </c>
      <c r="B504">
        <f t="shared" si="14"/>
        <v>6</v>
      </c>
      <c r="C504" s="1">
        <v>42583.663032407407</v>
      </c>
      <c r="D504" s="1">
        <v>42583.667523148149</v>
      </c>
      <c r="E504">
        <v>3195</v>
      </c>
      <c r="F504" s="2" t="s">
        <v>24</v>
      </c>
      <c r="G504">
        <v>40.730742625306583</v>
      </c>
      <c r="H504">
        <v>-74.063783884048462</v>
      </c>
      <c r="I504">
        <v>3281</v>
      </c>
      <c r="J504" s="2" t="s">
        <v>105</v>
      </c>
      <c r="K504">
        <v>40.74590996631558</v>
      </c>
      <c r="L504">
        <v>-74.057271480560303</v>
      </c>
      <c r="M504">
        <v>24517</v>
      </c>
      <c r="N504" s="2" t="s">
        <v>17</v>
      </c>
      <c r="O504">
        <v>1980</v>
      </c>
      <c r="P504">
        <f t="shared" ca="1" si="15"/>
        <v>44</v>
      </c>
      <c r="Q504">
        <v>1</v>
      </c>
    </row>
    <row r="505" spans="1:17" x14ac:dyDescent="0.2">
      <c r="A505">
        <v>1340</v>
      </c>
      <c r="B505">
        <f t="shared" si="14"/>
        <v>22</v>
      </c>
      <c r="C505" s="1">
        <v>42583.66300925926</v>
      </c>
      <c r="D505" s="1">
        <v>42583.678518518522</v>
      </c>
      <c r="E505">
        <v>3202</v>
      </c>
      <c r="F505" s="2" t="s">
        <v>79</v>
      </c>
      <c r="G505">
        <v>40.727223500000001</v>
      </c>
      <c r="H505">
        <v>-74.033758899999995</v>
      </c>
      <c r="I505">
        <v>3185</v>
      </c>
      <c r="J505" s="2" t="s">
        <v>45</v>
      </c>
      <c r="K505">
        <v>40.717732499999997</v>
      </c>
      <c r="L505">
        <v>-74.043845000000005</v>
      </c>
      <c r="M505">
        <v>24555</v>
      </c>
      <c r="N505" s="2" t="s">
        <v>17</v>
      </c>
      <c r="O505">
        <v>1987</v>
      </c>
      <c r="P505">
        <f t="shared" ca="1" si="15"/>
        <v>37</v>
      </c>
      <c r="Q505">
        <v>1</v>
      </c>
    </row>
    <row r="506" spans="1:17" x14ac:dyDescent="0.2">
      <c r="A506">
        <v>517</v>
      </c>
      <c r="B506">
        <f t="shared" si="14"/>
        <v>8</v>
      </c>
      <c r="C506" s="1">
        <v>42583.663564814815</v>
      </c>
      <c r="D506" s="1">
        <v>42583.669560185182</v>
      </c>
      <c r="E506">
        <v>3215</v>
      </c>
      <c r="F506" s="2" t="s">
        <v>69</v>
      </c>
      <c r="G506">
        <v>40.746729899999998</v>
      </c>
      <c r="H506">
        <v>-74.049250900000004</v>
      </c>
      <c r="I506">
        <v>3212</v>
      </c>
      <c r="J506" s="2" t="s">
        <v>103</v>
      </c>
      <c r="K506">
        <v>40.734785817999999</v>
      </c>
      <c r="L506">
        <v>-74.050443635999997</v>
      </c>
      <c r="M506">
        <v>24523</v>
      </c>
      <c r="N506" s="2" t="s">
        <v>17</v>
      </c>
      <c r="O506">
        <v>1981</v>
      </c>
      <c r="P506">
        <f t="shared" ca="1" si="15"/>
        <v>43</v>
      </c>
      <c r="Q506">
        <v>1</v>
      </c>
    </row>
    <row r="507" spans="1:17" x14ac:dyDescent="0.2">
      <c r="A507">
        <v>164</v>
      </c>
      <c r="B507">
        <f t="shared" si="14"/>
        <v>2</v>
      </c>
      <c r="C507" s="1">
        <v>42583.664027777777</v>
      </c>
      <c r="D507" s="1">
        <v>42583.665937500002</v>
      </c>
      <c r="E507">
        <v>3203</v>
      </c>
      <c r="F507" s="2" t="s">
        <v>46</v>
      </c>
      <c r="G507">
        <v>40.727595966000003</v>
      </c>
      <c r="H507">
        <v>-74.044247311000007</v>
      </c>
      <c r="I507">
        <v>3272</v>
      </c>
      <c r="J507" s="2" t="s">
        <v>102</v>
      </c>
      <c r="K507">
        <v>40.723331586464361</v>
      </c>
      <c r="L507">
        <v>-74.045952558517442</v>
      </c>
      <c r="M507">
        <v>24532</v>
      </c>
      <c r="N507" s="2" t="s">
        <v>17</v>
      </c>
      <c r="O507">
        <v>1947</v>
      </c>
      <c r="P507">
        <f t="shared" ca="1" si="15"/>
        <v>77</v>
      </c>
      <c r="Q507">
        <v>1</v>
      </c>
    </row>
    <row r="508" spans="1:17" x14ac:dyDescent="0.2">
      <c r="A508">
        <v>413</v>
      </c>
      <c r="B508">
        <f t="shared" si="14"/>
        <v>6</v>
      </c>
      <c r="C508" s="1">
        <v>42583.664074074077</v>
      </c>
      <c r="D508" s="1">
        <v>42583.668854166666</v>
      </c>
      <c r="E508">
        <v>3213</v>
      </c>
      <c r="F508" s="2" t="s">
        <v>26</v>
      </c>
      <c r="G508">
        <v>40.718488919999999</v>
      </c>
      <c r="H508">
        <v>-74.047726624999996</v>
      </c>
      <c r="I508">
        <v>3186</v>
      </c>
      <c r="J508" s="2" t="s">
        <v>27</v>
      </c>
      <c r="K508">
        <v>40.71958611647166</v>
      </c>
      <c r="L508">
        <v>-74.043117463588715</v>
      </c>
      <c r="M508">
        <v>24496</v>
      </c>
      <c r="N508" s="2" t="s">
        <v>17</v>
      </c>
      <c r="O508">
        <v>1976</v>
      </c>
      <c r="P508">
        <f t="shared" ca="1" si="15"/>
        <v>48</v>
      </c>
      <c r="Q508">
        <v>1</v>
      </c>
    </row>
    <row r="509" spans="1:17" x14ac:dyDescent="0.2">
      <c r="A509">
        <v>1632</v>
      </c>
      <c r="B509">
        <f t="shared" si="14"/>
        <v>27</v>
      </c>
      <c r="C509" s="1">
        <v>42583.665312500001</v>
      </c>
      <c r="D509" s="1">
        <v>42583.684201388889</v>
      </c>
      <c r="E509">
        <v>3267</v>
      </c>
      <c r="F509" s="2" t="s">
        <v>34</v>
      </c>
      <c r="G509">
        <v>40.712418823756899</v>
      </c>
      <c r="H509">
        <v>-74.038525521755219</v>
      </c>
      <c r="I509">
        <v>3183</v>
      </c>
      <c r="J509" s="2" t="s">
        <v>40</v>
      </c>
      <c r="K509">
        <v>40.716246900000002</v>
      </c>
      <c r="L509">
        <v>-74.033458800000005</v>
      </c>
      <c r="M509">
        <v>24556</v>
      </c>
      <c r="N509" s="2" t="s">
        <v>43</v>
      </c>
      <c r="P509" t="str">
        <f t="shared" ca="1" si="15"/>
        <v/>
      </c>
      <c r="Q509">
        <v>0</v>
      </c>
    </row>
    <row r="510" spans="1:17" x14ac:dyDescent="0.2">
      <c r="A510">
        <v>244</v>
      </c>
      <c r="B510">
        <f t="shared" si="14"/>
        <v>4</v>
      </c>
      <c r="C510" s="1">
        <v>42583.666145833333</v>
      </c>
      <c r="D510" s="1">
        <v>42583.668981481482</v>
      </c>
      <c r="E510">
        <v>3183</v>
      </c>
      <c r="F510" s="2" t="s">
        <v>20</v>
      </c>
      <c r="G510">
        <v>40.716246900000002</v>
      </c>
      <c r="H510">
        <v>-74.033458800000005</v>
      </c>
      <c r="I510">
        <v>3187</v>
      </c>
      <c r="J510" s="2" t="s">
        <v>59</v>
      </c>
      <c r="K510">
        <v>40.721123599999999</v>
      </c>
      <c r="L510">
        <v>-74.038050949999999</v>
      </c>
      <c r="M510">
        <v>24459</v>
      </c>
      <c r="N510" s="2" t="s">
        <v>17</v>
      </c>
      <c r="O510">
        <v>1968</v>
      </c>
      <c r="P510">
        <f t="shared" ca="1" si="15"/>
        <v>56</v>
      </c>
      <c r="Q510">
        <v>1</v>
      </c>
    </row>
    <row r="511" spans="1:17" x14ac:dyDescent="0.2">
      <c r="A511">
        <v>748</v>
      </c>
      <c r="B511">
        <f t="shared" si="14"/>
        <v>12</v>
      </c>
      <c r="C511" s="1">
        <v>42583.666203703702</v>
      </c>
      <c r="D511" s="1">
        <v>42583.674861111111</v>
      </c>
      <c r="E511">
        <v>3199</v>
      </c>
      <c r="F511" s="2" t="s">
        <v>56</v>
      </c>
      <c r="G511">
        <v>40.728744800000001</v>
      </c>
      <c r="H511">
        <v>-74.032108199999996</v>
      </c>
      <c r="I511">
        <v>3183</v>
      </c>
      <c r="J511" s="2" t="s">
        <v>40</v>
      </c>
      <c r="K511">
        <v>40.716246900000002</v>
      </c>
      <c r="L511">
        <v>-74.033458800000005</v>
      </c>
      <c r="M511">
        <v>24614</v>
      </c>
      <c r="N511" s="2" t="s">
        <v>17</v>
      </c>
      <c r="P511" t="str">
        <f t="shared" ca="1" si="15"/>
        <v/>
      </c>
      <c r="Q511">
        <v>0</v>
      </c>
    </row>
    <row r="512" spans="1:17" x14ac:dyDescent="0.2">
      <c r="A512">
        <v>594</v>
      </c>
      <c r="B512">
        <f t="shared" si="14"/>
        <v>9</v>
      </c>
      <c r="C512" s="1">
        <v>42583.666805555556</v>
      </c>
      <c r="D512" s="1">
        <v>42583.673692129632</v>
      </c>
      <c r="E512">
        <v>3183</v>
      </c>
      <c r="F512" s="2" t="s">
        <v>20</v>
      </c>
      <c r="G512">
        <v>40.716246900000002</v>
      </c>
      <c r="H512">
        <v>-74.033458800000005</v>
      </c>
      <c r="I512">
        <v>3192</v>
      </c>
      <c r="J512" s="2" t="s">
        <v>39</v>
      </c>
      <c r="K512">
        <v>40.711242300000002</v>
      </c>
      <c r="L512">
        <v>-74.055701299999996</v>
      </c>
      <c r="M512">
        <v>24411</v>
      </c>
      <c r="N512" s="2" t="s">
        <v>17</v>
      </c>
      <c r="O512">
        <v>1975</v>
      </c>
      <c r="P512">
        <f t="shared" ca="1" si="15"/>
        <v>49</v>
      </c>
      <c r="Q512">
        <v>1</v>
      </c>
    </row>
    <row r="513" spans="1:17" x14ac:dyDescent="0.2">
      <c r="A513">
        <v>748</v>
      </c>
      <c r="B513">
        <f t="shared" si="14"/>
        <v>12</v>
      </c>
      <c r="C513" s="1">
        <v>42583.667071759257</v>
      </c>
      <c r="D513" s="1">
        <v>42583.675729166665</v>
      </c>
      <c r="E513">
        <v>3195</v>
      </c>
      <c r="F513" s="2" t="s">
        <v>24</v>
      </c>
      <c r="G513">
        <v>40.730742625306583</v>
      </c>
      <c r="H513">
        <v>-74.063783884048462</v>
      </c>
      <c r="I513">
        <v>3203</v>
      </c>
      <c r="J513" s="2" t="s">
        <v>37</v>
      </c>
      <c r="K513">
        <v>40.727595966000003</v>
      </c>
      <c r="L513">
        <v>-74.044247311000007</v>
      </c>
      <c r="M513">
        <v>24400</v>
      </c>
      <c r="N513" s="2" t="s">
        <v>17</v>
      </c>
      <c r="O513">
        <v>1979</v>
      </c>
      <c r="P513">
        <f t="shared" ca="1" si="15"/>
        <v>45</v>
      </c>
      <c r="Q513">
        <v>1</v>
      </c>
    </row>
    <row r="514" spans="1:17" x14ac:dyDescent="0.2">
      <c r="A514">
        <v>154</v>
      </c>
      <c r="B514">
        <f t="shared" ref="B514:B577" si="16">ROUNDDOWN((A514/60), 0)</f>
        <v>2</v>
      </c>
      <c r="C514" s="1">
        <v>42583.66815972222</v>
      </c>
      <c r="D514" s="1">
        <v>42583.669953703706</v>
      </c>
      <c r="E514">
        <v>3272</v>
      </c>
      <c r="F514" s="2" t="s">
        <v>50</v>
      </c>
      <c r="G514">
        <v>40.723331586464361</v>
      </c>
      <c r="H514">
        <v>-74.045952558517442</v>
      </c>
      <c r="I514">
        <v>3203</v>
      </c>
      <c r="J514" s="2" t="s">
        <v>37</v>
      </c>
      <c r="K514">
        <v>40.727595966000003</v>
      </c>
      <c r="L514">
        <v>-74.044247311000007</v>
      </c>
      <c r="M514">
        <v>24532</v>
      </c>
      <c r="N514" s="2" t="s">
        <v>17</v>
      </c>
      <c r="O514">
        <v>1947</v>
      </c>
      <c r="P514">
        <f t="shared" ref="P514:P577" ca="1" si="17">IF(ISNUMBER(O514), YEAR(TODAY()) - O514, "")</f>
        <v>77</v>
      </c>
      <c r="Q514">
        <v>1</v>
      </c>
    </row>
    <row r="515" spans="1:17" x14ac:dyDescent="0.2">
      <c r="A515">
        <v>299</v>
      </c>
      <c r="B515">
        <f t="shared" si="16"/>
        <v>4</v>
      </c>
      <c r="C515" s="1">
        <v>42583.669965277775</v>
      </c>
      <c r="D515" s="1">
        <v>42583.673437500001</v>
      </c>
      <c r="E515">
        <v>3185</v>
      </c>
      <c r="F515" s="2" t="s">
        <v>58</v>
      </c>
      <c r="G515">
        <v>40.717732499999997</v>
      </c>
      <c r="H515">
        <v>-74.043845000000005</v>
      </c>
      <c r="I515">
        <v>3183</v>
      </c>
      <c r="J515" s="2" t="s">
        <v>40</v>
      </c>
      <c r="K515">
        <v>40.716246900000002</v>
      </c>
      <c r="L515">
        <v>-74.033458800000005</v>
      </c>
      <c r="M515">
        <v>24507</v>
      </c>
      <c r="N515" s="2" t="s">
        <v>17</v>
      </c>
      <c r="O515">
        <v>1979</v>
      </c>
      <c r="P515">
        <f t="shared" ca="1" si="17"/>
        <v>45</v>
      </c>
      <c r="Q515">
        <v>1</v>
      </c>
    </row>
    <row r="516" spans="1:17" x14ac:dyDescent="0.2">
      <c r="A516">
        <v>289</v>
      </c>
      <c r="B516">
        <f t="shared" si="16"/>
        <v>4</v>
      </c>
      <c r="C516" s="1">
        <v>42583.670370370368</v>
      </c>
      <c r="D516" s="1">
        <v>42583.673715277779</v>
      </c>
      <c r="E516">
        <v>3186</v>
      </c>
      <c r="F516" s="2" t="s">
        <v>18</v>
      </c>
      <c r="G516">
        <v>40.71958611647166</v>
      </c>
      <c r="H516">
        <v>-74.043117463588715</v>
      </c>
      <c r="I516">
        <v>3267</v>
      </c>
      <c r="J516" s="2" t="s">
        <v>92</v>
      </c>
      <c r="K516">
        <v>40.712418823756899</v>
      </c>
      <c r="L516">
        <v>-74.038525521755219</v>
      </c>
      <c r="M516">
        <v>24449</v>
      </c>
      <c r="N516" s="2" t="s">
        <v>17</v>
      </c>
      <c r="O516">
        <v>1954</v>
      </c>
      <c r="P516">
        <f t="shared" ca="1" si="17"/>
        <v>70</v>
      </c>
      <c r="Q516">
        <v>1</v>
      </c>
    </row>
    <row r="517" spans="1:17" x14ac:dyDescent="0.2">
      <c r="A517">
        <v>236</v>
      </c>
      <c r="B517">
        <f t="shared" si="16"/>
        <v>3</v>
      </c>
      <c r="C517" s="1">
        <v>42583.670370370368</v>
      </c>
      <c r="D517" s="1">
        <v>42583.673113425924</v>
      </c>
      <c r="E517">
        <v>3270</v>
      </c>
      <c r="F517" s="2" t="s">
        <v>15</v>
      </c>
      <c r="G517">
        <v>40.725289107811321</v>
      </c>
      <c r="H517">
        <v>-74.045571684837341</v>
      </c>
      <c r="I517">
        <v>3186</v>
      </c>
      <c r="J517" s="2" t="s">
        <v>27</v>
      </c>
      <c r="K517">
        <v>40.71958611647166</v>
      </c>
      <c r="L517">
        <v>-74.043117463588715</v>
      </c>
      <c r="M517">
        <v>24448</v>
      </c>
      <c r="N517" s="2" t="s">
        <v>17</v>
      </c>
      <c r="O517">
        <v>1984</v>
      </c>
      <c r="P517">
        <f t="shared" ca="1" si="17"/>
        <v>40</v>
      </c>
      <c r="Q517">
        <v>1</v>
      </c>
    </row>
    <row r="518" spans="1:17" x14ac:dyDescent="0.2">
      <c r="A518">
        <v>267</v>
      </c>
      <c r="B518">
        <f t="shared" si="16"/>
        <v>4</v>
      </c>
      <c r="C518" s="1">
        <v>42583.671701388892</v>
      </c>
      <c r="D518" s="1">
        <v>42583.674803240741</v>
      </c>
      <c r="E518">
        <v>3186</v>
      </c>
      <c r="F518" s="2" t="s">
        <v>18</v>
      </c>
      <c r="G518">
        <v>40.71958611647166</v>
      </c>
      <c r="H518">
        <v>-74.043117463588715</v>
      </c>
      <c r="I518">
        <v>3276</v>
      </c>
      <c r="J518" s="2" t="s">
        <v>30</v>
      </c>
      <c r="K518">
        <v>40.714584035358932</v>
      </c>
      <c r="L518">
        <v>-74.042817056179047</v>
      </c>
      <c r="M518">
        <v>24496</v>
      </c>
      <c r="N518" s="2" t="s">
        <v>17</v>
      </c>
      <c r="O518">
        <v>1989</v>
      </c>
      <c r="P518">
        <f t="shared" ca="1" si="17"/>
        <v>35</v>
      </c>
      <c r="Q518">
        <v>2</v>
      </c>
    </row>
    <row r="519" spans="1:17" x14ac:dyDescent="0.2">
      <c r="A519">
        <v>3192</v>
      </c>
      <c r="B519">
        <f t="shared" si="16"/>
        <v>53</v>
      </c>
      <c r="C519" s="1">
        <v>42583.673078703701</v>
      </c>
      <c r="D519" s="1">
        <v>42583.710034722222</v>
      </c>
      <c r="E519">
        <v>3199</v>
      </c>
      <c r="F519" s="2" t="s">
        <v>56</v>
      </c>
      <c r="G519">
        <v>40.728744800000001</v>
      </c>
      <c r="H519">
        <v>-74.032108199999996</v>
      </c>
      <c r="I519">
        <v>3186</v>
      </c>
      <c r="J519" s="2" t="s">
        <v>27</v>
      </c>
      <c r="K519">
        <v>40.71958611647166</v>
      </c>
      <c r="L519">
        <v>-74.043117463588715</v>
      </c>
      <c r="M519">
        <v>24515</v>
      </c>
      <c r="N519" s="2" t="s">
        <v>17</v>
      </c>
      <c r="O519">
        <v>1963</v>
      </c>
      <c r="P519">
        <f t="shared" ca="1" si="17"/>
        <v>61</v>
      </c>
      <c r="Q519">
        <v>1</v>
      </c>
    </row>
    <row r="520" spans="1:17" x14ac:dyDescent="0.2">
      <c r="A520">
        <v>590</v>
      </c>
      <c r="B520">
        <f t="shared" si="16"/>
        <v>9</v>
      </c>
      <c r="C520" s="1">
        <v>42583.673773148148</v>
      </c>
      <c r="D520" s="1">
        <v>42583.680613425924</v>
      </c>
      <c r="E520">
        <v>3184</v>
      </c>
      <c r="F520" s="2" t="s">
        <v>68</v>
      </c>
      <c r="G520">
        <v>40.7141454</v>
      </c>
      <c r="H520">
        <v>-74.033551900000006</v>
      </c>
      <c r="I520">
        <v>3279</v>
      </c>
      <c r="J520" s="2" t="s">
        <v>82</v>
      </c>
      <c r="K520">
        <v>40.721630142638354</v>
      </c>
      <c r="L520">
        <v>-74.04996782541275</v>
      </c>
      <c r="M520">
        <v>24643</v>
      </c>
      <c r="N520" s="2" t="s">
        <v>17</v>
      </c>
      <c r="O520">
        <v>1982</v>
      </c>
      <c r="P520">
        <f t="shared" ca="1" si="17"/>
        <v>42</v>
      </c>
      <c r="Q520">
        <v>1</v>
      </c>
    </row>
    <row r="521" spans="1:17" x14ac:dyDescent="0.2">
      <c r="A521">
        <v>395</v>
      </c>
      <c r="B521">
        <f t="shared" si="16"/>
        <v>6</v>
      </c>
      <c r="C521" s="1">
        <v>42583.676770833335</v>
      </c>
      <c r="D521" s="1">
        <v>42583.681342592594</v>
      </c>
      <c r="E521">
        <v>3198</v>
      </c>
      <c r="F521" s="2" t="s">
        <v>55</v>
      </c>
      <c r="G521">
        <v>40.748715945380226</v>
      </c>
      <c r="H521">
        <v>-74.040443301200867</v>
      </c>
      <c r="I521">
        <v>3197</v>
      </c>
      <c r="J521" s="2" t="s">
        <v>86</v>
      </c>
      <c r="K521">
        <v>40.752558999999998</v>
      </c>
      <c r="L521">
        <v>-74.044725</v>
      </c>
      <c r="M521">
        <v>24378</v>
      </c>
      <c r="N521" s="2" t="s">
        <v>17</v>
      </c>
      <c r="O521">
        <v>1993</v>
      </c>
      <c r="P521">
        <f t="shared" ca="1" si="17"/>
        <v>31</v>
      </c>
      <c r="Q521">
        <v>1</v>
      </c>
    </row>
    <row r="522" spans="1:17" x14ac:dyDescent="0.2">
      <c r="A522">
        <v>2322</v>
      </c>
      <c r="B522">
        <f t="shared" si="16"/>
        <v>38</v>
      </c>
      <c r="C522" s="1">
        <v>42583.676828703705</v>
      </c>
      <c r="D522" s="1">
        <v>42583.703703703701</v>
      </c>
      <c r="E522">
        <v>3197</v>
      </c>
      <c r="F522" s="2" t="s">
        <v>61</v>
      </c>
      <c r="G522">
        <v>40.752558999999998</v>
      </c>
      <c r="H522">
        <v>-74.044725</v>
      </c>
      <c r="I522">
        <v>3198</v>
      </c>
      <c r="J522" s="2" t="s">
        <v>104</v>
      </c>
      <c r="K522">
        <v>40.748715945380226</v>
      </c>
      <c r="L522">
        <v>-74.040443301200867</v>
      </c>
      <c r="M522">
        <v>24465</v>
      </c>
      <c r="N522" s="2" t="s">
        <v>17</v>
      </c>
      <c r="O522">
        <v>1991</v>
      </c>
      <c r="P522">
        <f t="shared" ca="1" si="17"/>
        <v>33</v>
      </c>
      <c r="Q522">
        <v>2</v>
      </c>
    </row>
    <row r="523" spans="1:17" x14ac:dyDescent="0.2">
      <c r="A523">
        <v>858</v>
      </c>
      <c r="B523">
        <f t="shared" si="16"/>
        <v>14</v>
      </c>
      <c r="C523" s="1">
        <v>42583.677106481482</v>
      </c>
      <c r="D523" s="1">
        <v>42583.687037037038</v>
      </c>
      <c r="E523">
        <v>3194</v>
      </c>
      <c r="F523" s="2" t="s">
        <v>22</v>
      </c>
      <c r="G523">
        <v>40.725339925355797</v>
      </c>
      <c r="H523">
        <v>-74.067622125148773</v>
      </c>
      <c r="I523">
        <v>3183</v>
      </c>
      <c r="J523" s="2" t="s">
        <v>40</v>
      </c>
      <c r="K523">
        <v>40.716246900000002</v>
      </c>
      <c r="L523">
        <v>-74.033458800000005</v>
      </c>
      <c r="M523">
        <v>24691</v>
      </c>
      <c r="N523" s="2" t="s">
        <v>17</v>
      </c>
      <c r="O523">
        <v>1977</v>
      </c>
      <c r="P523">
        <f t="shared" ca="1" si="17"/>
        <v>47</v>
      </c>
      <c r="Q523">
        <v>1</v>
      </c>
    </row>
    <row r="524" spans="1:17" x14ac:dyDescent="0.2">
      <c r="A524">
        <v>325</v>
      </c>
      <c r="B524">
        <f t="shared" si="16"/>
        <v>5</v>
      </c>
      <c r="C524" s="1">
        <v>42583.679062499999</v>
      </c>
      <c r="D524" s="1">
        <v>42583.682835648149</v>
      </c>
      <c r="E524">
        <v>3203</v>
      </c>
      <c r="F524" s="2" t="s">
        <v>46</v>
      </c>
      <c r="G524">
        <v>40.727595966000003</v>
      </c>
      <c r="H524">
        <v>-74.044247311000007</v>
      </c>
      <c r="I524">
        <v>3211</v>
      </c>
      <c r="J524" s="2" t="s">
        <v>47</v>
      </c>
      <c r="K524">
        <v>40.721525149999998</v>
      </c>
      <c r="L524">
        <v>-74.046304543000005</v>
      </c>
      <c r="M524">
        <v>24630</v>
      </c>
      <c r="N524" s="2" t="s">
        <v>17</v>
      </c>
      <c r="O524">
        <v>1981</v>
      </c>
      <c r="P524">
        <f t="shared" ca="1" si="17"/>
        <v>43</v>
      </c>
      <c r="Q524">
        <v>1</v>
      </c>
    </row>
    <row r="525" spans="1:17" x14ac:dyDescent="0.2">
      <c r="A525">
        <v>257</v>
      </c>
      <c r="B525">
        <f t="shared" si="16"/>
        <v>4</v>
      </c>
      <c r="C525" s="1">
        <v>42583.680104166669</v>
      </c>
      <c r="D525" s="1">
        <v>42583.68309027778</v>
      </c>
      <c r="E525">
        <v>3198</v>
      </c>
      <c r="F525" s="2" t="s">
        <v>55</v>
      </c>
      <c r="G525">
        <v>40.748715945380226</v>
      </c>
      <c r="H525">
        <v>-74.040443301200867</v>
      </c>
      <c r="I525">
        <v>3215</v>
      </c>
      <c r="J525" s="2" t="s">
        <v>99</v>
      </c>
      <c r="K525">
        <v>40.746729899999998</v>
      </c>
      <c r="L525">
        <v>-74.049250900000004</v>
      </c>
      <c r="M525">
        <v>24485</v>
      </c>
      <c r="N525" s="2" t="s">
        <v>17</v>
      </c>
      <c r="O525">
        <v>1976</v>
      </c>
      <c r="P525">
        <f t="shared" ca="1" si="17"/>
        <v>48</v>
      </c>
      <c r="Q525">
        <v>1</v>
      </c>
    </row>
    <row r="526" spans="1:17" x14ac:dyDescent="0.2">
      <c r="A526">
        <v>257</v>
      </c>
      <c r="B526">
        <f t="shared" si="16"/>
        <v>4</v>
      </c>
      <c r="C526" s="1">
        <v>42583.682615740741</v>
      </c>
      <c r="D526" s="1">
        <v>42583.685601851852</v>
      </c>
      <c r="E526">
        <v>3184</v>
      </c>
      <c r="F526" s="2" t="s">
        <v>68</v>
      </c>
      <c r="G526">
        <v>40.7141454</v>
      </c>
      <c r="H526">
        <v>-74.033551900000006</v>
      </c>
      <c r="I526">
        <v>3276</v>
      </c>
      <c r="J526" s="2" t="s">
        <v>30</v>
      </c>
      <c r="K526">
        <v>40.714584035358932</v>
      </c>
      <c r="L526">
        <v>-74.042817056179047</v>
      </c>
      <c r="M526">
        <v>24606</v>
      </c>
      <c r="N526" s="2" t="s">
        <v>17</v>
      </c>
      <c r="O526">
        <v>1984</v>
      </c>
      <c r="P526">
        <f t="shared" ca="1" si="17"/>
        <v>40</v>
      </c>
      <c r="Q526">
        <v>1</v>
      </c>
    </row>
    <row r="527" spans="1:17" x14ac:dyDescent="0.2">
      <c r="A527">
        <v>2088</v>
      </c>
      <c r="B527">
        <f t="shared" si="16"/>
        <v>34</v>
      </c>
      <c r="C527" s="1">
        <v>42583.683356481481</v>
      </c>
      <c r="D527" s="1">
        <v>42583.70753472222</v>
      </c>
      <c r="E527">
        <v>3183</v>
      </c>
      <c r="F527" s="2" t="s">
        <v>20</v>
      </c>
      <c r="G527">
        <v>40.716246900000002</v>
      </c>
      <c r="H527">
        <v>-74.033458800000005</v>
      </c>
      <c r="I527">
        <v>3267</v>
      </c>
      <c r="J527" s="2" t="s">
        <v>92</v>
      </c>
      <c r="K527">
        <v>40.712418823756899</v>
      </c>
      <c r="L527">
        <v>-74.038525521755219</v>
      </c>
      <c r="M527">
        <v>24544</v>
      </c>
      <c r="N527" s="2" t="s">
        <v>17</v>
      </c>
      <c r="O527">
        <v>1976</v>
      </c>
      <c r="P527">
        <f t="shared" ca="1" si="17"/>
        <v>48</v>
      </c>
      <c r="Q527">
        <v>2</v>
      </c>
    </row>
    <row r="528" spans="1:17" x14ac:dyDescent="0.2">
      <c r="A528">
        <v>691</v>
      </c>
      <c r="B528">
        <f t="shared" si="16"/>
        <v>11</v>
      </c>
      <c r="C528" s="1">
        <v>42583.684467592589</v>
      </c>
      <c r="D528" s="1">
        <v>42583.692476851851</v>
      </c>
      <c r="E528">
        <v>3206</v>
      </c>
      <c r="F528" s="2" t="s">
        <v>84</v>
      </c>
      <c r="G528">
        <v>40.7311689</v>
      </c>
      <c r="H528">
        <v>-74.057573599999998</v>
      </c>
      <c r="I528">
        <v>3281</v>
      </c>
      <c r="J528" s="2" t="s">
        <v>105</v>
      </c>
      <c r="K528">
        <v>40.74590996631558</v>
      </c>
      <c r="L528">
        <v>-74.057271480560303</v>
      </c>
      <c r="M528">
        <v>24584</v>
      </c>
      <c r="N528" s="2" t="s">
        <v>17</v>
      </c>
      <c r="O528">
        <v>1984</v>
      </c>
      <c r="P528">
        <f t="shared" ca="1" si="17"/>
        <v>40</v>
      </c>
      <c r="Q528">
        <v>1</v>
      </c>
    </row>
    <row r="529" spans="1:17" x14ac:dyDescent="0.2">
      <c r="A529">
        <v>347</v>
      </c>
      <c r="B529">
        <f t="shared" si="16"/>
        <v>5</v>
      </c>
      <c r="C529" s="1">
        <v>42583.684560185182</v>
      </c>
      <c r="D529" s="1">
        <v>42583.688576388886</v>
      </c>
      <c r="E529">
        <v>3186</v>
      </c>
      <c r="F529" s="2" t="s">
        <v>18</v>
      </c>
      <c r="G529">
        <v>40.71958611647166</v>
      </c>
      <c r="H529">
        <v>-74.043117463588715</v>
      </c>
      <c r="I529">
        <v>3278</v>
      </c>
      <c r="J529" s="2" t="s">
        <v>41</v>
      </c>
      <c r="K529">
        <v>40.725685483629007</v>
      </c>
      <c r="L529">
        <v>-74.048790335655212</v>
      </c>
      <c r="M529">
        <v>24390</v>
      </c>
      <c r="N529" s="2" t="s">
        <v>17</v>
      </c>
      <c r="O529">
        <v>1983</v>
      </c>
      <c r="P529">
        <f t="shared" ca="1" si="17"/>
        <v>41</v>
      </c>
      <c r="Q529">
        <v>2</v>
      </c>
    </row>
    <row r="530" spans="1:17" x14ac:dyDescent="0.2">
      <c r="A530">
        <v>305</v>
      </c>
      <c r="B530">
        <f t="shared" si="16"/>
        <v>5</v>
      </c>
      <c r="C530" s="1">
        <v>42583.68476851852</v>
      </c>
      <c r="D530" s="1">
        <v>42583.688310185185</v>
      </c>
      <c r="E530">
        <v>3187</v>
      </c>
      <c r="F530" s="2" t="s">
        <v>36</v>
      </c>
      <c r="G530">
        <v>40.721123599999999</v>
      </c>
      <c r="H530">
        <v>-74.038050949999999</v>
      </c>
      <c r="I530">
        <v>3267</v>
      </c>
      <c r="J530" s="2" t="s">
        <v>92</v>
      </c>
      <c r="K530">
        <v>40.712418823756899</v>
      </c>
      <c r="L530">
        <v>-74.038525521755219</v>
      </c>
      <c r="M530">
        <v>24459</v>
      </c>
      <c r="N530" s="2" t="s">
        <v>17</v>
      </c>
      <c r="O530">
        <v>1968</v>
      </c>
      <c r="P530">
        <f t="shared" ca="1" si="17"/>
        <v>56</v>
      </c>
      <c r="Q530">
        <v>1</v>
      </c>
    </row>
    <row r="531" spans="1:17" x14ac:dyDescent="0.2">
      <c r="A531">
        <v>2398</v>
      </c>
      <c r="B531">
        <f t="shared" si="16"/>
        <v>39</v>
      </c>
      <c r="C531" s="1">
        <v>42583.685856481483</v>
      </c>
      <c r="D531" s="1">
        <v>42583.71361111111</v>
      </c>
      <c r="E531">
        <v>3202</v>
      </c>
      <c r="F531" s="2" t="s">
        <v>79</v>
      </c>
      <c r="G531">
        <v>40.727223500000001</v>
      </c>
      <c r="H531">
        <v>-74.033758899999995</v>
      </c>
      <c r="I531">
        <v>3202</v>
      </c>
      <c r="J531" s="2" t="s">
        <v>48</v>
      </c>
      <c r="K531">
        <v>40.727223500000001</v>
      </c>
      <c r="L531">
        <v>-74.033758899999995</v>
      </c>
      <c r="M531">
        <v>24721</v>
      </c>
      <c r="N531" s="2" t="s">
        <v>17</v>
      </c>
      <c r="O531">
        <v>1953</v>
      </c>
      <c r="P531">
        <f t="shared" ca="1" si="17"/>
        <v>71</v>
      </c>
      <c r="Q531">
        <v>1</v>
      </c>
    </row>
    <row r="532" spans="1:17" x14ac:dyDescent="0.2">
      <c r="A532">
        <v>687</v>
      </c>
      <c r="B532">
        <f t="shared" si="16"/>
        <v>11</v>
      </c>
      <c r="C532" s="1">
        <v>42583.686782407407</v>
      </c>
      <c r="D532" s="1">
        <v>42583.694745370369</v>
      </c>
      <c r="E532">
        <v>3183</v>
      </c>
      <c r="F532" s="2" t="s">
        <v>20</v>
      </c>
      <c r="G532">
        <v>40.716246900000002</v>
      </c>
      <c r="H532">
        <v>-74.033458800000005</v>
      </c>
      <c r="I532">
        <v>3276</v>
      </c>
      <c r="J532" s="2" t="s">
        <v>30</v>
      </c>
      <c r="K532">
        <v>40.714584035358932</v>
      </c>
      <c r="L532">
        <v>-74.042817056179047</v>
      </c>
      <c r="M532">
        <v>24556</v>
      </c>
      <c r="N532" s="2" t="s">
        <v>43</v>
      </c>
      <c r="P532" t="str">
        <f t="shared" ca="1" si="17"/>
        <v/>
      </c>
      <c r="Q532">
        <v>0</v>
      </c>
    </row>
    <row r="533" spans="1:17" x14ac:dyDescent="0.2">
      <c r="A533">
        <v>520</v>
      </c>
      <c r="B533">
        <f t="shared" si="16"/>
        <v>8</v>
      </c>
      <c r="C533" s="1">
        <v>42583.687106481484</v>
      </c>
      <c r="D533" s="1">
        <v>42583.693136574075</v>
      </c>
      <c r="E533">
        <v>3183</v>
      </c>
      <c r="F533" s="2" t="s">
        <v>20</v>
      </c>
      <c r="G533">
        <v>40.716246900000002</v>
      </c>
      <c r="H533">
        <v>-74.033458800000005</v>
      </c>
      <c r="I533">
        <v>3220</v>
      </c>
      <c r="J533" s="2" t="s">
        <v>76</v>
      </c>
      <c r="K533">
        <v>40.734961020009514</v>
      </c>
      <c r="L533">
        <v>-74.059503078460693</v>
      </c>
      <c r="M533">
        <v>24622</v>
      </c>
      <c r="N533" s="2" t="s">
        <v>17</v>
      </c>
      <c r="O533">
        <v>1981</v>
      </c>
      <c r="P533">
        <f t="shared" ca="1" si="17"/>
        <v>43</v>
      </c>
      <c r="Q533">
        <v>2</v>
      </c>
    </row>
    <row r="534" spans="1:17" x14ac:dyDescent="0.2">
      <c r="A534">
        <v>829</v>
      </c>
      <c r="B534">
        <f t="shared" si="16"/>
        <v>13</v>
      </c>
      <c r="C534" s="1">
        <v>42583.688854166663</v>
      </c>
      <c r="D534" s="1">
        <v>42583.698460648149</v>
      </c>
      <c r="E534">
        <v>3225</v>
      </c>
      <c r="F534" s="2" t="s">
        <v>32</v>
      </c>
      <c r="G534">
        <v>40.723658899999997</v>
      </c>
      <c r="H534">
        <v>-74.064194299999997</v>
      </c>
      <c r="I534">
        <v>3183</v>
      </c>
      <c r="J534" s="2" t="s">
        <v>40</v>
      </c>
      <c r="K534">
        <v>40.716246900000002</v>
      </c>
      <c r="L534">
        <v>-74.033458800000005</v>
      </c>
      <c r="M534">
        <v>24511</v>
      </c>
      <c r="N534" s="2" t="s">
        <v>17</v>
      </c>
      <c r="O534">
        <v>1989</v>
      </c>
      <c r="P534">
        <f t="shared" ca="1" si="17"/>
        <v>35</v>
      </c>
      <c r="Q534">
        <v>2</v>
      </c>
    </row>
    <row r="535" spans="1:17" x14ac:dyDescent="0.2">
      <c r="A535">
        <v>346</v>
      </c>
      <c r="B535">
        <f t="shared" si="16"/>
        <v>5</v>
      </c>
      <c r="C535" s="1">
        <v>42583.688993055555</v>
      </c>
      <c r="D535" s="1">
        <v>42583.692997685182</v>
      </c>
      <c r="E535">
        <v>3212</v>
      </c>
      <c r="F535" s="2" t="s">
        <v>31</v>
      </c>
      <c r="G535">
        <v>40.734785817999999</v>
      </c>
      <c r="H535">
        <v>-74.050443635999997</v>
      </c>
      <c r="I535">
        <v>3210</v>
      </c>
      <c r="J535" s="2" t="s">
        <v>83</v>
      </c>
      <c r="K535">
        <v>40.742677141000001</v>
      </c>
      <c r="L535">
        <v>-74.051788633000001</v>
      </c>
      <c r="M535">
        <v>24523</v>
      </c>
      <c r="N535" s="2" t="s">
        <v>17</v>
      </c>
      <c r="O535">
        <v>1981</v>
      </c>
      <c r="P535">
        <f t="shared" ca="1" si="17"/>
        <v>43</v>
      </c>
      <c r="Q535">
        <v>1</v>
      </c>
    </row>
    <row r="536" spans="1:17" x14ac:dyDescent="0.2">
      <c r="A536">
        <v>311</v>
      </c>
      <c r="B536">
        <f t="shared" si="16"/>
        <v>5</v>
      </c>
      <c r="C536" s="1">
        <v>42583.691307870373</v>
      </c>
      <c r="D536" s="1">
        <v>42583.694918981484</v>
      </c>
      <c r="E536">
        <v>3187</v>
      </c>
      <c r="F536" s="2" t="s">
        <v>36</v>
      </c>
      <c r="G536">
        <v>40.721123599999999</v>
      </c>
      <c r="H536">
        <v>-74.038050949999999</v>
      </c>
      <c r="I536">
        <v>3202</v>
      </c>
      <c r="J536" s="2" t="s">
        <v>48</v>
      </c>
      <c r="K536">
        <v>40.727223500000001</v>
      </c>
      <c r="L536">
        <v>-74.033758899999995</v>
      </c>
      <c r="M536">
        <v>24706</v>
      </c>
      <c r="N536" s="2" t="s">
        <v>17</v>
      </c>
      <c r="O536">
        <v>1983</v>
      </c>
      <c r="P536">
        <f t="shared" ca="1" si="17"/>
        <v>41</v>
      </c>
      <c r="Q536">
        <v>1</v>
      </c>
    </row>
    <row r="537" spans="1:17" x14ac:dyDescent="0.2">
      <c r="A537">
        <v>793</v>
      </c>
      <c r="B537">
        <f t="shared" si="16"/>
        <v>13</v>
      </c>
      <c r="C537" s="1">
        <v>42583.69153935185</v>
      </c>
      <c r="D537" s="1">
        <v>42583.700729166667</v>
      </c>
      <c r="E537">
        <v>3193</v>
      </c>
      <c r="F537" s="2" t="s">
        <v>42</v>
      </c>
      <c r="G537">
        <v>40.724605099886901</v>
      </c>
      <c r="H537">
        <v>-74.078405946493149</v>
      </c>
      <c r="I537">
        <v>3205</v>
      </c>
      <c r="J537" s="2" t="s">
        <v>80</v>
      </c>
      <c r="K537">
        <v>40.716539780991937</v>
      </c>
      <c r="L537">
        <v>-74.049637913703904</v>
      </c>
      <c r="M537">
        <v>24446</v>
      </c>
      <c r="N537" s="2" t="s">
        <v>17</v>
      </c>
      <c r="O537">
        <v>1954</v>
      </c>
      <c r="P537">
        <f t="shared" ca="1" si="17"/>
        <v>70</v>
      </c>
      <c r="Q537">
        <v>2</v>
      </c>
    </row>
    <row r="538" spans="1:17" x14ac:dyDescent="0.2">
      <c r="A538">
        <v>94</v>
      </c>
      <c r="B538">
        <f t="shared" si="16"/>
        <v>1</v>
      </c>
      <c r="C538" s="1">
        <v>42583.691655092596</v>
      </c>
      <c r="D538" s="1">
        <v>42583.692743055559</v>
      </c>
      <c r="E538">
        <v>3267</v>
      </c>
      <c r="F538" s="2" t="s">
        <v>34</v>
      </c>
      <c r="G538">
        <v>40.712418823756899</v>
      </c>
      <c r="H538">
        <v>-74.038525521755219</v>
      </c>
      <c r="I538">
        <v>3267</v>
      </c>
      <c r="J538" s="2" t="s">
        <v>92</v>
      </c>
      <c r="K538">
        <v>40.712418823756899</v>
      </c>
      <c r="L538">
        <v>-74.038525521755219</v>
      </c>
      <c r="M538">
        <v>24635</v>
      </c>
      <c r="N538" s="2" t="s">
        <v>17</v>
      </c>
      <c r="O538">
        <v>1990</v>
      </c>
      <c r="P538">
        <f t="shared" ca="1" si="17"/>
        <v>34</v>
      </c>
      <c r="Q538">
        <v>1</v>
      </c>
    </row>
    <row r="539" spans="1:17" x14ac:dyDescent="0.2">
      <c r="A539">
        <v>760</v>
      </c>
      <c r="B539">
        <f t="shared" si="16"/>
        <v>12</v>
      </c>
      <c r="C539" s="1">
        <v>42583.692418981482</v>
      </c>
      <c r="D539" s="1">
        <v>42583.701226851852</v>
      </c>
      <c r="E539">
        <v>3275</v>
      </c>
      <c r="F539" s="2" t="s">
        <v>93</v>
      </c>
      <c r="G539">
        <v>40.718355198232139</v>
      </c>
      <c r="H539">
        <v>-74.038914442062378</v>
      </c>
      <c r="I539">
        <v>3207</v>
      </c>
      <c r="J539" s="2" t="s">
        <v>91</v>
      </c>
      <c r="K539">
        <v>40.737603700000001</v>
      </c>
      <c r="L539">
        <v>-74.052478300000004</v>
      </c>
      <c r="M539">
        <v>24645</v>
      </c>
      <c r="N539" s="2" t="s">
        <v>17</v>
      </c>
      <c r="O539">
        <v>1989</v>
      </c>
      <c r="P539">
        <f t="shared" ca="1" si="17"/>
        <v>35</v>
      </c>
      <c r="Q539">
        <v>1</v>
      </c>
    </row>
    <row r="540" spans="1:17" x14ac:dyDescent="0.2">
      <c r="A540">
        <v>1478</v>
      </c>
      <c r="B540">
        <f t="shared" si="16"/>
        <v>24</v>
      </c>
      <c r="C540" s="1">
        <v>42583.693437499998</v>
      </c>
      <c r="D540" s="1">
        <v>42583.710543981484</v>
      </c>
      <c r="E540">
        <v>3267</v>
      </c>
      <c r="F540" s="2" t="s">
        <v>34</v>
      </c>
      <c r="G540">
        <v>40.712418823756899</v>
      </c>
      <c r="H540">
        <v>-74.038525521755219</v>
      </c>
      <c r="I540">
        <v>3267</v>
      </c>
      <c r="J540" s="2" t="s">
        <v>92</v>
      </c>
      <c r="K540">
        <v>40.712418823756899</v>
      </c>
      <c r="L540">
        <v>-74.038525521755219</v>
      </c>
      <c r="M540">
        <v>24561</v>
      </c>
      <c r="N540" s="2" t="s">
        <v>17</v>
      </c>
      <c r="O540">
        <v>1990</v>
      </c>
      <c r="P540">
        <f t="shared" ca="1" si="17"/>
        <v>34</v>
      </c>
      <c r="Q540">
        <v>1</v>
      </c>
    </row>
    <row r="541" spans="1:17" x14ac:dyDescent="0.2">
      <c r="A541">
        <v>150</v>
      </c>
      <c r="B541">
        <f t="shared" si="16"/>
        <v>2</v>
      </c>
      <c r="C541" s="1">
        <v>42583.694479166668</v>
      </c>
      <c r="D541" s="1">
        <v>42583.696226851855</v>
      </c>
      <c r="E541">
        <v>3186</v>
      </c>
      <c r="F541" s="2" t="s">
        <v>18</v>
      </c>
      <c r="G541">
        <v>40.71958611647166</v>
      </c>
      <c r="H541">
        <v>-74.043117463588715</v>
      </c>
      <c r="I541">
        <v>3211</v>
      </c>
      <c r="J541" s="2" t="s">
        <v>47</v>
      </c>
      <c r="K541">
        <v>40.721525149999998</v>
      </c>
      <c r="L541">
        <v>-74.046304543000005</v>
      </c>
      <c r="M541">
        <v>24387</v>
      </c>
      <c r="N541" s="2" t="s">
        <v>17</v>
      </c>
      <c r="O541">
        <v>1989</v>
      </c>
      <c r="P541">
        <f t="shared" ca="1" si="17"/>
        <v>35</v>
      </c>
      <c r="Q541">
        <v>1</v>
      </c>
    </row>
    <row r="542" spans="1:17" x14ac:dyDescent="0.2">
      <c r="A542">
        <v>631</v>
      </c>
      <c r="B542">
        <f t="shared" si="16"/>
        <v>10</v>
      </c>
      <c r="C542" s="1">
        <v>42583.694861111115</v>
      </c>
      <c r="D542" s="1">
        <v>42583.702164351853</v>
      </c>
      <c r="E542">
        <v>3225</v>
      </c>
      <c r="F542" s="2" t="s">
        <v>32</v>
      </c>
      <c r="G542">
        <v>40.723658899999997</v>
      </c>
      <c r="H542">
        <v>-74.064194299999997</v>
      </c>
      <c r="I542">
        <v>3183</v>
      </c>
      <c r="J542" s="2" t="s">
        <v>40</v>
      </c>
      <c r="K542">
        <v>40.716246900000002</v>
      </c>
      <c r="L542">
        <v>-74.033458800000005</v>
      </c>
      <c r="M542">
        <v>24435</v>
      </c>
      <c r="N542" s="2" t="s">
        <v>17</v>
      </c>
      <c r="O542">
        <v>1984</v>
      </c>
      <c r="P542">
        <f t="shared" ca="1" si="17"/>
        <v>40</v>
      </c>
      <c r="Q542">
        <v>1</v>
      </c>
    </row>
    <row r="543" spans="1:17" x14ac:dyDescent="0.2">
      <c r="A543">
        <v>181</v>
      </c>
      <c r="B543">
        <f t="shared" si="16"/>
        <v>3</v>
      </c>
      <c r="C543" s="1">
        <v>42583.6953125</v>
      </c>
      <c r="D543" s="1">
        <v>42583.697418981479</v>
      </c>
      <c r="E543">
        <v>3186</v>
      </c>
      <c r="F543" s="2" t="s">
        <v>18</v>
      </c>
      <c r="G543">
        <v>40.71958611647166</v>
      </c>
      <c r="H543">
        <v>-74.043117463588715</v>
      </c>
      <c r="I543">
        <v>3187</v>
      </c>
      <c r="J543" s="2" t="s">
        <v>59</v>
      </c>
      <c r="K543">
        <v>40.721123599999999</v>
      </c>
      <c r="L543">
        <v>-74.038050949999999</v>
      </c>
      <c r="M543">
        <v>24575</v>
      </c>
      <c r="N543" s="2" t="s">
        <v>17</v>
      </c>
      <c r="O543">
        <v>1978</v>
      </c>
      <c r="P543">
        <f t="shared" ca="1" si="17"/>
        <v>46</v>
      </c>
      <c r="Q543">
        <v>1</v>
      </c>
    </row>
    <row r="544" spans="1:17" x14ac:dyDescent="0.2">
      <c r="A544">
        <v>417</v>
      </c>
      <c r="B544">
        <f t="shared" si="16"/>
        <v>6</v>
      </c>
      <c r="C544" s="1">
        <v>42583.695937500001</v>
      </c>
      <c r="D544" s="1">
        <v>42583.70076388889</v>
      </c>
      <c r="E544">
        <v>3211</v>
      </c>
      <c r="F544" s="2" t="s">
        <v>64</v>
      </c>
      <c r="G544">
        <v>40.721525149999998</v>
      </c>
      <c r="H544">
        <v>-74.046304543000005</v>
      </c>
      <c r="I544">
        <v>3203</v>
      </c>
      <c r="J544" s="2" t="s">
        <v>37</v>
      </c>
      <c r="K544">
        <v>40.727595966000003</v>
      </c>
      <c r="L544">
        <v>-74.044247311000007</v>
      </c>
      <c r="M544">
        <v>24630</v>
      </c>
      <c r="N544" s="2" t="s">
        <v>17</v>
      </c>
      <c r="O544">
        <v>1981</v>
      </c>
      <c r="P544">
        <f t="shared" ca="1" si="17"/>
        <v>43</v>
      </c>
      <c r="Q544">
        <v>1</v>
      </c>
    </row>
    <row r="545" spans="1:17" x14ac:dyDescent="0.2">
      <c r="A545">
        <v>1670</v>
      </c>
      <c r="B545">
        <f t="shared" si="16"/>
        <v>27</v>
      </c>
      <c r="C545" s="1">
        <v>42583.697453703702</v>
      </c>
      <c r="D545" s="1">
        <v>42583.716782407406</v>
      </c>
      <c r="E545">
        <v>3215</v>
      </c>
      <c r="F545" s="2" t="s">
        <v>69</v>
      </c>
      <c r="G545">
        <v>40.746729899999998</v>
      </c>
      <c r="H545">
        <v>-74.049250900000004</v>
      </c>
      <c r="I545">
        <v>3202</v>
      </c>
      <c r="J545" s="2" t="s">
        <v>48</v>
      </c>
      <c r="K545">
        <v>40.727223500000001</v>
      </c>
      <c r="L545">
        <v>-74.033758899999995</v>
      </c>
      <c r="M545">
        <v>24485</v>
      </c>
      <c r="N545" s="2" t="s">
        <v>17</v>
      </c>
      <c r="O545">
        <v>1992</v>
      </c>
      <c r="P545">
        <f t="shared" ca="1" si="17"/>
        <v>32</v>
      </c>
      <c r="Q545">
        <v>2</v>
      </c>
    </row>
    <row r="546" spans="1:17" x14ac:dyDescent="0.2">
      <c r="A546">
        <v>639</v>
      </c>
      <c r="B546">
        <f t="shared" si="16"/>
        <v>10</v>
      </c>
      <c r="C546" s="1">
        <v>42583.697847222225</v>
      </c>
      <c r="D546" s="1">
        <v>42583.705254629633</v>
      </c>
      <c r="E546">
        <v>3197</v>
      </c>
      <c r="F546" s="2" t="s">
        <v>61</v>
      </c>
      <c r="G546">
        <v>40.752558999999998</v>
      </c>
      <c r="H546">
        <v>-74.044725</v>
      </c>
      <c r="I546">
        <v>3195</v>
      </c>
      <c r="J546" s="2" t="s">
        <v>23</v>
      </c>
      <c r="K546">
        <v>40.730742625306583</v>
      </c>
      <c r="L546">
        <v>-74.063783884048462</v>
      </c>
      <c r="M546">
        <v>24505</v>
      </c>
      <c r="N546" s="2" t="s">
        <v>17</v>
      </c>
      <c r="O546">
        <v>1978</v>
      </c>
      <c r="P546">
        <f t="shared" ca="1" si="17"/>
        <v>46</v>
      </c>
      <c r="Q546">
        <v>1</v>
      </c>
    </row>
    <row r="547" spans="1:17" x14ac:dyDescent="0.2">
      <c r="A547">
        <v>316</v>
      </c>
      <c r="B547">
        <f t="shared" si="16"/>
        <v>5</v>
      </c>
      <c r="C547" s="1">
        <v>42583.697928240741</v>
      </c>
      <c r="D547" s="1">
        <v>42583.701585648145</v>
      </c>
      <c r="E547">
        <v>3195</v>
      </c>
      <c r="F547" s="2" t="s">
        <v>24</v>
      </c>
      <c r="G547">
        <v>40.730742625306583</v>
      </c>
      <c r="H547">
        <v>-74.063783884048462</v>
      </c>
      <c r="I547">
        <v>3201</v>
      </c>
      <c r="J547" s="2" t="s">
        <v>74</v>
      </c>
      <c r="K547">
        <v>40.737710999999997</v>
      </c>
      <c r="L547">
        <v>-74.066920999999994</v>
      </c>
      <c r="M547">
        <v>24631</v>
      </c>
      <c r="N547" s="2" t="s">
        <v>17</v>
      </c>
      <c r="O547">
        <v>1962</v>
      </c>
      <c r="P547">
        <f t="shared" ca="1" si="17"/>
        <v>62</v>
      </c>
      <c r="Q547">
        <v>1</v>
      </c>
    </row>
    <row r="548" spans="1:17" x14ac:dyDescent="0.2">
      <c r="A548">
        <v>553</v>
      </c>
      <c r="B548">
        <f t="shared" si="16"/>
        <v>9</v>
      </c>
      <c r="C548" s="1">
        <v>42583.698252314818</v>
      </c>
      <c r="D548" s="1">
        <v>42583.704664351855</v>
      </c>
      <c r="E548">
        <v>3203</v>
      </c>
      <c r="F548" s="2" t="s">
        <v>46</v>
      </c>
      <c r="G548">
        <v>40.727595966000003</v>
      </c>
      <c r="H548">
        <v>-74.044247311000007</v>
      </c>
      <c r="I548">
        <v>3202</v>
      </c>
      <c r="J548" s="2" t="s">
        <v>48</v>
      </c>
      <c r="K548">
        <v>40.727223500000001</v>
      </c>
      <c r="L548">
        <v>-74.033758899999995</v>
      </c>
      <c r="M548">
        <v>24660</v>
      </c>
      <c r="N548" s="2" t="s">
        <v>17</v>
      </c>
      <c r="O548">
        <v>1986</v>
      </c>
      <c r="P548">
        <f t="shared" ca="1" si="17"/>
        <v>38</v>
      </c>
      <c r="Q548">
        <v>2</v>
      </c>
    </row>
    <row r="549" spans="1:17" x14ac:dyDescent="0.2">
      <c r="A549">
        <v>544</v>
      </c>
      <c r="B549">
        <f t="shared" si="16"/>
        <v>9</v>
      </c>
      <c r="C549" s="1">
        <v>42583.698425925926</v>
      </c>
      <c r="D549" s="1">
        <v>42583.704733796294</v>
      </c>
      <c r="E549">
        <v>3203</v>
      </c>
      <c r="F549" s="2" t="s">
        <v>46</v>
      </c>
      <c r="G549">
        <v>40.727595966000003</v>
      </c>
      <c r="H549">
        <v>-74.044247311000007</v>
      </c>
      <c r="I549">
        <v>3202</v>
      </c>
      <c r="J549" s="2" t="s">
        <v>48</v>
      </c>
      <c r="K549">
        <v>40.727223500000001</v>
      </c>
      <c r="L549">
        <v>-74.033758899999995</v>
      </c>
      <c r="M549">
        <v>24580</v>
      </c>
      <c r="N549" s="2" t="s">
        <v>17</v>
      </c>
      <c r="O549">
        <v>1984</v>
      </c>
      <c r="P549">
        <f t="shared" ca="1" si="17"/>
        <v>40</v>
      </c>
      <c r="Q549">
        <v>1</v>
      </c>
    </row>
    <row r="550" spans="1:17" x14ac:dyDescent="0.2">
      <c r="A550">
        <v>406</v>
      </c>
      <c r="B550">
        <f t="shared" si="16"/>
        <v>6</v>
      </c>
      <c r="C550" s="1">
        <v>42583.698935185188</v>
      </c>
      <c r="D550" s="1">
        <v>42583.703645833331</v>
      </c>
      <c r="E550">
        <v>3202</v>
      </c>
      <c r="F550" s="2" t="s">
        <v>79</v>
      </c>
      <c r="G550">
        <v>40.727223500000001</v>
      </c>
      <c r="H550">
        <v>-74.033758899999995</v>
      </c>
      <c r="I550">
        <v>3211</v>
      </c>
      <c r="J550" s="2" t="s">
        <v>47</v>
      </c>
      <c r="K550">
        <v>40.721525149999998</v>
      </c>
      <c r="L550">
        <v>-74.046304543000005</v>
      </c>
      <c r="M550">
        <v>24664</v>
      </c>
      <c r="N550" s="2" t="s">
        <v>17</v>
      </c>
      <c r="O550">
        <v>1988</v>
      </c>
      <c r="P550">
        <f t="shared" ca="1" si="17"/>
        <v>36</v>
      </c>
      <c r="Q550">
        <v>1</v>
      </c>
    </row>
    <row r="551" spans="1:17" x14ac:dyDescent="0.2">
      <c r="A551">
        <v>751</v>
      </c>
      <c r="B551">
        <f t="shared" si="16"/>
        <v>12</v>
      </c>
      <c r="C551" s="1">
        <v>42583.699189814812</v>
      </c>
      <c r="D551" s="1">
        <v>42583.707881944443</v>
      </c>
      <c r="E551">
        <v>3183</v>
      </c>
      <c r="F551" s="2" t="s">
        <v>20</v>
      </c>
      <c r="G551">
        <v>40.716246900000002</v>
      </c>
      <c r="H551">
        <v>-74.033458800000005</v>
      </c>
      <c r="I551">
        <v>3202</v>
      </c>
      <c r="J551" s="2" t="s">
        <v>48</v>
      </c>
      <c r="K551">
        <v>40.727223500000001</v>
      </c>
      <c r="L551">
        <v>-74.033758899999995</v>
      </c>
      <c r="M551">
        <v>24614</v>
      </c>
      <c r="N551" s="2" t="s">
        <v>17</v>
      </c>
      <c r="O551">
        <v>1964</v>
      </c>
      <c r="P551">
        <f t="shared" ca="1" si="17"/>
        <v>60</v>
      </c>
      <c r="Q551">
        <v>1</v>
      </c>
    </row>
    <row r="552" spans="1:17" x14ac:dyDescent="0.2">
      <c r="A552">
        <v>213</v>
      </c>
      <c r="B552">
        <f t="shared" si="16"/>
        <v>3</v>
      </c>
      <c r="C552" s="1">
        <v>42583.699224537035</v>
      </c>
      <c r="D552" s="1">
        <v>42583.701701388891</v>
      </c>
      <c r="E552">
        <v>3185</v>
      </c>
      <c r="F552" s="2" t="s">
        <v>58</v>
      </c>
      <c r="G552">
        <v>40.717732499999997</v>
      </c>
      <c r="H552">
        <v>-74.043845000000005</v>
      </c>
      <c r="I552">
        <v>3205</v>
      </c>
      <c r="J552" s="2" t="s">
        <v>80</v>
      </c>
      <c r="K552">
        <v>40.716539780991937</v>
      </c>
      <c r="L552">
        <v>-74.049637913703904</v>
      </c>
      <c r="M552">
        <v>24555</v>
      </c>
      <c r="N552" s="2" t="s">
        <v>17</v>
      </c>
      <c r="O552">
        <v>1980</v>
      </c>
      <c r="P552">
        <f t="shared" ca="1" si="17"/>
        <v>44</v>
      </c>
      <c r="Q552">
        <v>1</v>
      </c>
    </row>
    <row r="553" spans="1:17" x14ac:dyDescent="0.2">
      <c r="A553">
        <v>1082</v>
      </c>
      <c r="B553">
        <f t="shared" si="16"/>
        <v>18</v>
      </c>
      <c r="C553" s="1">
        <v>42583.699675925927</v>
      </c>
      <c r="D553" s="1">
        <v>42583.712210648147</v>
      </c>
      <c r="E553">
        <v>3211</v>
      </c>
      <c r="F553" s="2" t="s">
        <v>64</v>
      </c>
      <c r="G553">
        <v>40.721525149999998</v>
      </c>
      <c r="H553">
        <v>-74.046304543000005</v>
      </c>
      <c r="I553">
        <v>3214</v>
      </c>
      <c r="J553" s="2" t="s">
        <v>70</v>
      </c>
      <c r="K553">
        <v>40.712774199999998</v>
      </c>
      <c r="L553">
        <v>-74.0364857</v>
      </c>
      <c r="M553">
        <v>24387</v>
      </c>
      <c r="N553" s="2" t="s">
        <v>43</v>
      </c>
      <c r="P553" t="str">
        <f t="shared" ca="1" si="17"/>
        <v/>
      </c>
      <c r="Q553">
        <v>0</v>
      </c>
    </row>
    <row r="554" spans="1:17" x14ac:dyDescent="0.2">
      <c r="A554">
        <v>187</v>
      </c>
      <c r="B554">
        <f t="shared" si="16"/>
        <v>3</v>
      </c>
      <c r="C554" s="1">
        <v>42583.702997685185</v>
      </c>
      <c r="D554" s="1">
        <v>42583.70516203704</v>
      </c>
      <c r="E554">
        <v>3186</v>
      </c>
      <c r="F554" s="2" t="s">
        <v>18</v>
      </c>
      <c r="G554">
        <v>40.71958611647166</v>
      </c>
      <c r="H554">
        <v>-74.043117463588715</v>
      </c>
      <c r="I554">
        <v>3270</v>
      </c>
      <c r="J554" s="2" t="s">
        <v>65</v>
      </c>
      <c r="K554">
        <v>40.725289107811321</v>
      </c>
      <c r="L554">
        <v>-74.045571684837341</v>
      </c>
      <c r="M554">
        <v>24663</v>
      </c>
      <c r="N554" s="2" t="s">
        <v>17</v>
      </c>
      <c r="O554">
        <v>1978</v>
      </c>
      <c r="P554">
        <f t="shared" ca="1" si="17"/>
        <v>46</v>
      </c>
      <c r="Q554">
        <v>1</v>
      </c>
    </row>
    <row r="555" spans="1:17" x14ac:dyDescent="0.2">
      <c r="A555">
        <v>79</v>
      </c>
      <c r="B555">
        <f t="shared" si="16"/>
        <v>1</v>
      </c>
      <c r="C555" s="1">
        <v>42583.704652777778</v>
      </c>
      <c r="D555" s="1">
        <v>42583.705567129633</v>
      </c>
      <c r="E555">
        <v>3184</v>
      </c>
      <c r="F555" s="2" t="s">
        <v>68</v>
      </c>
      <c r="G555">
        <v>40.7141454</v>
      </c>
      <c r="H555">
        <v>-74.033551900000006</v>
      </c>
      <c r="I555">
        <v>3183</v>
      </c>
      <c r="J555" s="2" t="s">
        <v>40</v>
      </c>
      <c r="K555">
        <v>40.716246900000002</v>
      </c>
      <c r="L555">
        <v>-74.033458800000005</v>
      </c>
      <c r="M555">
        <v>24457</v>
      </c>
      <c r="N555" s="2" t="s">
        <v>17</v>
      </c>
      <c r="O555">
        <v>1989</v>
      </c>
      <c r="P555">
        <f t="shared" ca="1" si="17"/>
        <v>35</v>
      </c>
      <c r="Q555">
        <v>1</v>
      </c>
    </row>
    <row r="556" spans="1:17" x14ac:dyDescent="0.2">
      <c r="A556">
        <v>568</v>
      </c>
      <c r="B556">
        <f t="shared" si="16"/>
        <v>9</v>
      </c>
      <c r="C556" s="1">
        <v>42583.705520833333</v>
      </c>
      <c r="D556" s="1">
        <v>42583.712106481478</v>
      </c>
      <c r="E556">
        <v>3184</v>
      </c>
      <c r="F556" s="2" t="s">
        <v>68</v>
      </c>
      <c r="G556">
        <v>40.7141454</v>
      </c>
      <c r="H556">
        <v>-74.033551900000006</v>
      </c>
      <c r="I556">
        <v>3278</v>
      </c>
      <c r="J556" s="2" t="s">
        <v>41</v>
      </c>
      <c r="K556">
        <v>40.725685483629007</v>
      </c>
      <c r="L556">
        <v>-74.048790335655212</v>
      </c>
      <c r="M556">
        <v>24467</v>
      </c>
      <c r="N556" s="2" t="s">
        <v>17</v>
      </c>
      <c r="O556">
        <v>1979</v>
      </c>
      <c r="P556">
        <f t="shared" ca="1" si="17"/>
        <v>45</v>
      </c>
      <c r="Q556">
        <v>1</v>
      </c>
    </row>
    <row r="557" spans="1:17" x14ac:dyDescent="0.2">
      <c r="A557">
        <v>778</v>
      </c>
      <c r="B557">
        <f t="shared" si="16"/>
        <v>12</v>
      </c>
      <c r="C557" s="1">
        <v>42583.706041666665</v>
      </c>
      <c r="D557" s="1">
        <v>42583.715046296296</v>
      </c>
      <c r="E557">
        <v>3188</v>
      </c>
      <c r="F557" s="2" t="s">
        <v>106</v>
      </c>
      <c r="G557">
        <v>40.710108699999999</v>
      </c>
      <c r="H557">
        <v>-74.085848900000002</v>
      </c>
      <c r="I557">
        <v>3205</v>
      </c>
      <c r="J557" s="2" t="s">
        <v>80</v>
      </c>
      <c r="K557">
        <v>40.716539780991937</v>
      </c>
      <c r="L557">
        <v>-74.049637913703904</v>
      </c>
      <c r="M557">
        <v>24678</v>
      </c>
      <c r="N557" s="2" t="s">
        <v>17</v>
      </c>
      <c r="O557">
        <v>1963</v>
      </c>
      <c r="P557">
        <f t="shared" ca="1" si="17"/>
        <v>61</v>
      </c>
      <c r="Q557">
        <v>1</v>
      </c>
    </row>
    <row r="558" spans="1:17" x14ac:dyDescent="0.2">
      <c r="A558">
        <v>262</v>
      </c>
      <c r="B558">
        <f t="shared" si="16"/>
        <v>4</v>
      </c>
      <c r="C558" s="1">
        <v>42583.70684027778</v>
      </c>
      <c r="D558" s="1">
        <v>42583.70988425926</v>
      </c>
      <c r="E558">
        <v>3186</v>
      </c>
      <c r="F558" s="2" t="s">
        <v>18</v>
      </c>
      <c r="G558">
        <v>40.71958611647166</v>
      </c>
      <c r="H558">
        <v>-74.043117463588715</v>
      </c>
      <c r="I558">
        <v>3203</v>
      </c>
      <c r="J558" s="2" t="s">
        <v>37</v>
      </c>
      <c r="K558">
        <v>40.727595966000003</v>
      </c>
      <c r="L558">
        <v>-74.044247311000007</v>
      </c>
      <c r="M558">
        <v>24589</v>
      </c>
      <c r="N558" s="2" t="s">
        <v>17</v>
      </c>
      <c r="O558">
        <v>1974</v>
      </c>
      <c r="P558">
        <f t="shared" ca="1" si="17"/>
        <v>50</v>
      </c>
      <c r="Q558">
        <v>2</v>
      </c>
    </row>
    <row r="559" spans="1:17" x14ac:dyDescent="0.2">
      <c r="A559">
        <v>527</v>
      </c>
      <c r="B559">
        <f t="shared" si="16"/>
        <v>8</v>
      </c>
      <c r="C559" s="1">
        <v>42583.708622685182</v>
      </c>
      <c r="D559" s="1">
        <v>42583.714722222219</v>
      </c>
      <c r="E559">
        <v>3183</v>
      </c>
      <c r="F559" s="2" t="s">
        <v>20</v>
      </c>
      <c r="G559">
        <v>40.716246900000002</v>
      </c>
      <c r="H559">
        <v>-74.033458800000005</v>
      </c>
      <c r="I559">
        <v>3199</v>
      </c>
      <c r="J559" s="2" t="s">
        <v>72</v>
      </c>
      <c r="K559">
        <v>40.728744800000001</v>
      </c>
      <c r="L559">
        <v>-74.032108199999996</v>
      </c>
      <c r="M559">
        <v>24528</v>
      </c>
      <c r="N559" s="2" t="s">
        <v>17</v>
      </c>
      <c r="O559">
        <v>1984</v>
      </c>
      <c r="P559">
        <f t="shared" ca="1" si="17"/>
        <v>40</v>
      </c>
      <c r="Q559">
        <v>2</v>
      </c>
    </row>
    <row r="560" spans="1:17" x14ac:dyDescent="0.2">
      <c r="A560">
        <v>849</v>
      </c>
      <c r="B560">
        <f t="shared" si="16"/>
        <v>14</v>
      </c>
      <c r="C560" s="1">
        <v>42583.710312499999</v>
      </c>
      <c r="D560" s="1">
        <v>42583.720150462963</v>
      </c>
      <c r="E560">
        <v>3186</v>
      </c>
      <c r="F560" s="2" t="s">
        <v>18</v>
      </c>
      <c r="G560">
        <v>40.71958611647166</v>
      </c>
      <c r="H560">
        <v>-74.043117463588715</v>
      </c>
      <c r="I560">
        <v>3207</v>
      </c>
      <c r="J560" s="2" t="s">
        <v>91</v>
      </c>
      <c r="K560">
        <v>40.737603700000001</v>
      </c>
      <c r="L560">
        <v>-74.052478300000004</v>
      </c>
      <c r="M560">
        <v>24515</v>
      </c>
      <c r="N560" s="2" t="s">
        <v>17</v>
      </c>
      <c r="O560">
        <v>1991</v>
      </c>
      <c r="P560">
        <f t="shared" ca="1" si="17"/>
        <v>33</v>
      </c>
      <c r="Q560">
        <v>1</v>
      </c>
    </row>
    <row r="561" spans="1:17" x14ac:dyDescent="0.2">
      <c r="A561">
        <v>1523</v>
      </c>
      <c r="B561">
        <f t="shared" si="16"/>
        <v>25</v>
      </c>
      <c r="C561" s="1">
        <v>42583.710914351854</v>
      </c>
      <c r="D561" s="1">
        <v>42583.72855324074</v>
      </c>
      <c r="E561">
        <v>3202</v>
      </c>
      <c r="F561" s="2" t="s">
        <v>79</v>
      </c>
      <c r="G561">
        <v>40.727223500000001</v>
      </c>
      <c r="H561">
        <v>-74.033758899999995</v>
      </c>
      <c r="I561">
        <v>3193</v>
      </c>
      <c r="J561" s="2" t="s">
        <v>25</v>
      </c>
      <c r="K561">
        <v>40.724605099886901</v>
      </c>
      <c r="L561">
        <v>-74.078405946493149</v>
      </c>
      <c r="M561">
        <v>24563</v>
      </c>
      <c r="N561" s="2" t="s">
        <v>17</v>
      </c>
      <c r="O561">
        <v>1985</v>
      </c>
      <c r="P561">
        <f t="shared" ca="1" si="17"/>
        <v>39</v>
      </c>
      <c r="Q561">
        <v>1</v>
      </c>
    </row>
    <row r="562" spans="1:17" x14ac:dyDescent="0.2">
      <c r="A562">
        <v>103</v>
      </c>
      <c r="B562">
        <f t="shared" si="16"/>
        <v>1</v>
      </c>
      <c r="C562" s="1">
        <v>42583.712268518517</v>
      </c>
      <c r="D562" s="1">
        <v>42583.713460648149</v>
      </c>
      <c r="E562">
        <v>3183</v>
      </c>
      <c r="F562" s="2" t="s">
        <v>20</v>
      </c>
      <c r="G562">
        <v>40.716246900000002</v>
      </c>
      <c r="H562">
        <v>-74.033458800000005</v>
      </c>
      <c r="I562">
        <v>3184</v>
      </c>
      <c r="J562" s="2" t="s">
        <v>35</v>
      </c>
      <c r="K562">
        <v>40.7141454</v>
      </c>
      <c r="L562">
        <v>-74.033551900000006</v>
      </c>
      <c r="M562">
        <v>24435</v>
      </c>
      <c r="N562" s="2" t="s">
        <v>17</v>
      </c>
      <c r="O562">
        <v>1981</v>
      </c>
      <c r="P562">
        <f t="shared" ca="1" si="17"/>
        <v>43</v>
      </c>
      <c r="Q562">
        <v>1</v>
      </c>
    </row>
    <row r="563" spans="1:17" x14ac:dyDescent="0.2">
      <c r="A563">
        <v>616</v>
      </c>
      <c r="B563">
        <f t="shared" si="16"/>
        <v>10</v>
      </c>
      <c r="C563" s="1">
        <v>42583.712592592594</v>
      </c>
      <c r="D563" s="1">
        <v>42583.719733796293</v>
      </c>
      <c r="E563">
        <v>3278</v>
      </c>
      <c r="F563" s="2" t="s">
        <v>49</v>
      </c>
      <c r="G563">
        <v>40.725685483629007</v>
      </c>
      <c r="H563">
        <v>-74.048790335655212</v>
      </c>
      <c r="I563">
        <v>3276</v>
      </c>
      <c r="J563" s="2" t="s">
        <v>30</v>
      </c>
      <c r="K563">
        <v>40.714584035358932</v>
      </c>
      <c r="L563">
        <v>-74.042817056179047</v>
      </c>
      <c r="M563">
        <v>24705</v>
      </c>
      <c r="N563" s="2" t="s">
        <v>17</v>
      </c>
      <c r="O563">
        <v>1985</v>
      </c>
      <c r="P563">
        <f t="shared" ca="1" si="17"/>
        <v>39</v>
      </c>
      <c r="Q563">
        <v>2</v>
      </c>
    </row>
    <row r="564" spans="1:17" x14ac:dyDescent="0.2">
      <c r="A564">
        <v>1089</v>
      </c>
      <c r="B564">
        <f t="shared" si="16"/>
        <v>18</v>
      </c>
      <c r="C564" s="1">
        <v>42583.712870370371</v>
      </c>
      <c r="D564" s="1">
        <v>42583.725486111114</v>
      </c>
      <c r="E564">
        <v>3196</v>
      </c>
      <c r="F564" s="2" t="s">
        <v>67</v>
      </c>
      <c r="G564">
        <v>40.744318700000001</v>
      </c>
      <c r="H564">
        <v>-74.043990899999997</v>
      </c>
      <c r="I564">
        <v>3201</v>
      </c>
      <c r="J564" s="2" t="s">
        <v>74</v>
      </c>
      <c r="K564">
        <v>40.737710999999997</v>
      </c>
      <c r="L564">
        <v>-74.066920999999994</v>
      </c>
      <c r="M564">
        <v>24709</v>
      </c>
      <c r="N564" s="2" t="s">
        <v>17</v>
      </c>
      <c r="O564">
        <v>1960</v>
      </c>
      <c r="P564">
        <f t="shared" ca="1" si="17"/>
        <v>64</v>
      </c>
      <c r="Q564">
        <v>1</v>
      </c>
    </row>
    <row r="565" spans="1:17" x14ac:dyDescent="0.2">
      <c r="A565">
        <v>287</v>
      </c>
      <c r="B565">
        <f t="shared" si="16"/>
        <v>4</v>
      </c>
      <c r="C565" s="1">
        <v>42583.713414351849</v>
      </c>
      <c r="D565" s="1">
        <v>42583.716736111113</v>
      </c>
      <c r="E565">
        <v>3186</v>
      </c>
      <c r="F565" s="2" t="s">
        <v>18</v>
      </c>
      <c r="G565">
        <v>40.71958611647166</v>
      </c>
      <c r="H565">
        <v>-74.043117463588715</v>
      </c>
      <c r="I565">
        <v>3203</v>
      </c>
      <c r="J565" s="2" t="s">
        <v>37</v>
      </c>
      <c r="K565">
        <v>40.727595966000003</v>
      </c>
      <c r="L565">
        <v>-74.044247311000007</v>
      </c>
      <c r="M565">
        <v>24674</v>
      </c>
      <c r="N565" s="2" t="s">
        <v>17</v>
      </c>
      <c r="O565">
        <v>1967</v>
      </c>
      <c r="P565">
        <f t="shared" ca="1" si="17"/>
        <v>57</v>
      </c>
      <c r="Q565">
        <v>1</v>
      </c>
    </row>
    <row r="566" spans="1:17" x14ac:dyDescent="0.2">
      <c r="A566">
        <v>299</v>
      </c>
      <c r="B566">
        <f t="shared" si="16"/>
        <v>4</v>
      </c>
      <c r="C566" s="1">
        <v>42583.713692129626</v>
      </c>
      <c r="D566" s="1">
        <v>42583.717152777775</v>
      </c>
      <c r="E566">
        <v>3187</v>
      </c>
      <c r="F566" s="2" t="s">
        <v>36</v>
      </c>
      <c r="G566">
        <v>40.721123599999999</v>
      </c>
      <c r="H566">
        <v>-74.038050949999999</v>
      </c>
      <c r="I566">
        <v>3203</v>
      </c>
      <c r="J566" s="2" t="s">
        <v>37</v>
      </c>
      <c r="K566">
        <v>40.727595966000003</v>
      </c>
      <c r="L566">
        <v>-74.044247311000007</v>
      </c>
      <c r="M566">
        <v>24723</v>
      </c>
      <c r="N566" s="2" t="s">
        <v>17</v>
      </c>
      <c r="O566">
        <v>1983</v>
      </c>
      <c r="P566">
        <f t="shared" ca="1" si="17"/>
        <v>41</v>
      </c>
      <c r="Q566">
        <v>1</v>
      </c>
    </row>
    <row r="567" spans="1:17" x14ac:dyDescent="0.2">
      <c r="A567">
        <v>407</v>
      </c>
      <c r="B567">
        <f t="shared" si="16"/>
        <v>6</v>
      </c>
      <c r="C567" s="1">
        <v>42583.714085648149</v>
      </c>
      <c r="D567" s="1">
        <v>42583.718807870369</v>
      </c>
      <c r="E567">
        <v>3184</v>
      </c>
      <c r="F567" s="2" t="s">
        <v>68</v>
      </c>
      <c r="G567">
        <v>40.7141454</v>
      </c>
      <c r="H567">
        <v>-74.033551900000006</v>
      </c>
      <c r="I567">
        <v>3185</v>
      </c>
      <c r="J567" s="2" t="s">
        <v>45</v>
      </c>
      <c r="K567">
        <v>40.717732499999997</v>
      </c>
      <c r="L567">
        <v>-74.043845000000005</v>
      </c>
      <c r="M567">
        <v>24667</v>
      </c>
      <c r="N567" s="2" t="s">
        <v>17</v>
      </c>
      <c r="O567">
        <v>1957</v>
      </c>
      <c r="P567">
        <f t="shared" ca="1" si="17"/>
        <v>67</v>
      </c>
      <c r="Q567">
        <v>1</v>
      </c>
    </row>
    <row r="568" spans="1:17" x14ac:dyDescent="0.2">
      <c r="A568">
        <v>258</v>
      </c>
      <c r="B568">
        <f t="shared" si="16"/>
        <v>4</v>
      </c>
      <c r="C568" s="1">
        <v>42583.714155092595</v>
      </c>
      <c r="D568" s="1">
        <v>42583.717152777775</v>
      </c>
      <c r="E568">
        <v>3186</v>
      </c>
      <c r="F568" s="2" t="s">
        <v>18</v>
      </c>
      <c r="G568">
        <v>40.71958611647166</v>
      </c>
      <c r="H568">
        <v>-74.043117463588715</v>
      </c>
      <c r="I568">
        <v>3272</v>
      </c>
      <c r="J568" s="2" t="s">
        <v>102</v>
      </c>
      <c r="K568">
        <v>40.723331586464361</v>
      </c>
      <c r="L568">
        <v>-74.045952558517442</v>
      </c>
      <c r="M568">
        <v>24401</v>
      </c>
      <c r="N568" s="2" t="s">
        <v>17</v>
      </c>
      <c r="O568">
        <v>1952</v>
      </c>
      <c r="P568">
        <f t="shared" ca="1" si="17"/>
        <v>72</v>
      </c>
      <c r="Q568">
        <v>1</v>
      </c>
    </row>
    <row r="569" spans="1:17" x14ac:dyDescent="0.2">
      <c r="A569">
        <v>474</v>
      </c>
      <c r="B569">
        <f t="shared" si="16"/>
        <v>7</v>
      </c>
      <c r="C569" s="1">
        <v>42583.714212962965</v>
      </c>
      <c r="D569" s="1">
        <v>42583.719699074078</v>
      </c>
      <c r="E569">
        <v>3192</v>
      </c>
      <c r="F569" s="2" t="s">
        <v>38</v>
      </c>
      <c r="G569">
        <v>40.711242300000002</v>
      </c>
      <c r="H569">
        <v>-74.055701299999996</v>
      </c>
      <c r="I569">
        <v>3185</v>
      </c>
      <c r="J569" s="2" t="s">
        <v>45</v>
      </c>
      <c r="K569">
        <v>40.717732499999997</v>
      </c>
      <c r="L569">
        <v>-74.043845000000005</v>
      </c>
      <c r="M569">
        <v>24590</v>
      </c>
      <c r="N569" s="2" t="s">
        <v>17</v>
      </c>
      <c r="O569">
        <v>1972</v>
      </c>
      <c r="P569">
        <f t="shared" ca="1" si="17"/>
        <v>52</v>
      </c>
      <c r="Q569">
        <v>1</v>
      </c>
    </row>
    <row r="570" spans="1:17" x14ac:dyDescent="0.2">
      <c r="A570">
        <v>1309</v>
      </c>
      <c r="B570">
        <f t="shared" si="16"/>
        <v>21</v>
      </c>
      <c r="C570" s="1">
        <v>42583.714305555557</v>
      </c>
      <c r="D570" s="1">
        <v>42583.729456018518</v>
      </c>
      <c r="E570">
        <v>3195</v>
      </c>
      <c r="F570" s="2" t="s">
        <v>24</v>
      </c>
      <c r="G570">
        <v>40.730742625306583</v>
      </c>
      <c r="H570">
        <v>-74.063783884048462</v>
      </c>
      <c r="I570">
        <v>3195</v>
      </c>
      <c r="J570" s="2" t="s">
        <v>23</v>
      </c>
      <c r="K570">
        <v>40.730742625306583</v>
      </c>
      <c r="L570">
        <v>-74.063783884048462</v>
      </c>
      <c r="M570">
        <v>24463</v>
      </c>
      <c r="N570" s="2" t="s">
        <v>17</v>
      </c>
      <c r="O570">
        <v>1988</v>
      </c>
      <c r="P570">
        <f t="shared" ca="1" si="17"/>
        <v>36</v>
      </c>
      <c r="Q570">
        <v>1</v>
      </c>
    </row>
    <row r="571" spans="1:17" x14ac:dyDescent="0.2">
      <c r="A571">
        <v>453</v>
      </c>
      <c r="B571">
        <f t="shared" si="16"/>
        <v>7</v>
      </c>
      <c r="C571" s="1">
        <v>42583.714398148149</v>
      </c>
      <c r="D571" s="1">
        <v>42583.719652777778</v>
      </c>
      <c r="E571">
        <v>3192</v>
      </c>
      <c r="F571" s="2" t="s">
        <v>38</v>
      </c>
      <c r="G571">
        <v>40.711242300000002</v>
      </c>
      <c r="H571">
        <v>-74.055701299999996</v>
      </c>
      <c r="I571">
        <v>3185</v>
      </c>
      <c r="J571" s="2" t="s">
        <v>45</v>
      </c>
      <c r="K571">
        <v>40.717732499999997</v>
      </c>
      <c r="L571">
        <v>-74.043845000000005</v>
      </c>
      <c r="M571">
        <v>24403</v>
      </c>
      <c r="N571" s="2" t="s">
        <v>17</v>
      </c>
      <c r="O571">
        <v>1983</v>
      </c>
      <c r="P571">
        <f t="shared" ca="1" si="17"/>
        <v>41</v>
      </c>
      <c r="Q571">
        <v>1</v>
      </c>
    </row>
    <row r="572" spans="1:17" x14ac:dyDescent="0.2">
      <c r="A572">
        <v>89</v>
      </c>
      <c r="B572">
        <f t="shared" si="16"/>
        <v>1</v>
      </c>
      <c r="C572" s="1">
        <v>42583.714467592596</v>
      </c>
      <c r="D572" s="1">
        <v>42583.715497685182</v>
      </c>
      <c r="E572">
        <v>3184</v>
      </c>
      <c r="F572" s="2" t="s">
        <v>68</v>
      </c>
      <c r="G572">
        <v>40.7141454</v>
      </c>
      <c r="H572">
        <v>-74.033551900000006</v>
      </c>
      <c r="I572">
        <v>3183</v>
      </c>
      <c r="J572" s="2" t="s">
        <v>40</v>
      </c>
      <c r="K572">
        <v>40.716246900000002</v>
      </c>
      <c r="L572">
        <v>-74.033458800000005</v>
      </c>
      <c r="M572">
        <v>24435</v>
      </c>
      <c r="N572" s="2" t="s">
        <v>17</v>
      </c>
      <c r="O572">
        <v>1983</v>
      </c>
      <c r="P572">
        <f t="shared" ca="1" si="17"/>
        <v>41</v>
      </c>
      <c r="Q572">
        <v>1</v>
      </c>
    </row>
    <row r="573" spans="1:17" x14ac:dyDescent="0.2">
      <c r="A573">
        <v>313</v>
      </c>
      <c r="B573">
        <f t="shared" si="16"/>
        <v>5</v>
      </c>
      <c r="C573" s="1">
        <v>42583.71466435185</v>
      </c>
      <c r="D573" s="1">
        <v>42583.718298611115</v>
      </c>
      <c r="E573">
        <v>3183</v>
      </c>
      <c r="F573" s="2" t="s">
        <v>20</v>
      </c>
      <c r="G573">
        <v>40.716246900000002</v>
      </c>
      <c r="H573">
        <v>-74.033458800000005</v>
      </c>
      <c r="I573">
        <v>3267</v>
      </c>
      <c r="J573" s="2" t="s">
        <v>92</v>
      </c>
      <c r="K573">
        <v>40.712418823756899</v>
      </c>
      <c r="L573">
        <v>-74.038525521755219</v>
      </c>
      <c r="M573">
        <v>24507</v>
      </c>
      <c r="N573" s="2" t="s">
        <v>17</v>
      </c>
      <c r="O573">
        <v>1983</v>
      </c>
      <c r="P573">
        <f t="shared" ca="1" si="17"/>
        <v>41</v>
      </c>
      <c r="Q573">
        <v>2</v>
      </c>
    </row>
    <row r="574" spans="1:17" x14ac:dyDescent="0.2">
      <c r="A574">
        <v>517</v>
      </c>
      <c r="B574">
        <f t="shared" si="16"/>
        <v>8</v>
      </c>
      <c r="C574" s="1">
        <v>42583.715057870373</v>
      </c>
      <c r="D574" s="1">
        <v>42583.721053240741</v>
      </c>
      <c r="E574">
        <v>3183</v>
      </c>
      <c r="F574" s="2" t="s">
        <v>20</v>
      </c>
      <c r="G574">
        <v>40.716246900000002</v>
      </c>
      <c r="H574">
        <v>-74.033458800000005</v>
      </c>
      <c r="I574">
        <v>3279</v>
      </c>
      <c r="J574" s="2" t="s">
        <v>82</v>
      </c>
      <c r="K574">
        <v>40.721630142638354</v>
      </c>
      <c r="L574">
        <v>-74.04996782541275</v>
      </c>
      <c r="M574">
        <v>24418</v>
      </c>
      <c r="N574" s="2" t="s">
        <v>17</v>
      </c>
      <c r="O574">
        <v>1984</v>
      </c>
      <c r="P574">
        <f t="shared" ca="1" si="17"/>
        <v>40</v>
      </c>
      <c r="Q574">
        <v>1</v>
      </c>
    </row>
    <row r="575" spans="1:17" x14ac:dyDescent="0.2">
      <c r="A575">
        <v>804</v>
      </c>
      <c r="B575">
        <f t="shared" si="16"/>
        <v>13</v>
      </c>
      <c r="C575" s="1">
        <v>42583.71539351852</v>
      </c>
      <c r="D575" s="1">
        <v>42583.724699074075</v>
      </c>
      <c r="E575">
        <v>3214</v>
      </c>
      <c r="F575" s="2" t="s">
        <v>54</v>
      </c>
      <c r="G575">
        <v>40.712774199999998</v>
      </c>
      <c r="H575">
        <v>-74.0364857</v>
      </c>
      <c r="I575">
        <v>3192</v>
      </c>
      <c r="J575" s="2" t="s">
        <v>39</v>
      </c>
      <c r="K575">
        <v>40.711242300000002</v>
      </c>
      <c r="L575">
        <v>-74.055701299999996</v>
      </c>
      <c r="M575">
        <v>24583</v>
      </c>
      <c r="N575" s="2" t="s">
        <v>17</v>
      </c>
      <c r="O575">
        <v>1961</v>
      </c>
      <c r="P575">
        <f t="shared" ca="1" si="17"/>
        <v>63</v>
      </c>
      <c r="Q575">
        <v>2</v>
      </c>
    </row>
    <row r="576" spans="1:17" x14ac:dyDescent="0.2">
      <c r="A576">
        <v>156</v>
      </c>
      <c r="B576">
        <f t="shared" si="16"/>
        <v>2</v>
      </c>
      <c r="C576" s="1">
        <v>42583.715462962966</v>
      </c>
      <c r="D576" s="1">
        <v>42583.717268518521</v>
      </c>
      <c r="E576">
        <v>3202</v>
      </c>
      <c r="F576" s="2" t="s">
        <v>79</v>
      </c>
      <c r="G576">
        <v>40.727223500000001</v>
      </c>
      <c r="H576">
        <v>-74.033758899999995</v>
      </c>
      <c r="I576">
        <v>3199</v>
      </c>
      <c r="J576" s="2" t="s">
        <v>72</v>
      </c>
      <c r="K576">
        <v>40.728744800000001</v>
      </c>
      <c r="L576">
        <v>-74.032108199999996</v>
      </c>
      <c r="M576">
        <v>24614</v>
      </c>
      <c r="N576" s="2" t="s">
        <v>17</v>
      </c>
      <c r="O576">
        <v>1964</v>
      </c>
      <c r="P576">
        <f t="shared" ca="1" si="17"/>
        <v>60</v>
      </c>
      <c r="Q576">
        <v>1</v>
      </c>
    </row>
    <row r="577" spans="1:17" x14ac:dyDescent="0.2">
      <c r="A577">
        <v>482</v>
      </c>
      <c r="B577">
        <f t="shared" si="16"/>
        <v>8</v>
      </c>
      <c r="C577" s="1">
        <v>42583.716921296298</v>
      </c>
      <c r="D577" s="1">
        <v>42583.722500000003</v>
      </c>
      <c r="E577">
        <v>3202</v>
      </c>
      <c r="F577" s="2" t="s">
        <v>79</v>
      </c>
      <c r="G577">
        <v>40.727223500000001</v>
      </c>
      <c r="H577">
        <v>-74.033758899999995</v>
      </c>
      <c r="I577">
        <v>3203</v>
      </c>
      <c r="J577" s="2" t="s">
        <v>37</v>
      </c>
      <c r="K577">
        <v>40.727595966000003</v>
      </c>
      <c r="L577">
        <v>-74.044247311000007</v>
      </c>
      <c r="M577">
        <v>24572</v>
      </c>
      <c r="N577" s="2" t="s">
        <v>17</v>
      </c>
      <c r="O577">
        <v>1983</v>
      </c>
      <c r="P577">
        <f t="shared" ca="1" si="17"/>
        <v>41</v>
      </c>
      <c r="Q577">
        <v>1</v>
      </c>
    </row>
    <row r="578" spans="1:17" x14ac:dyDescent="0.2">
      <c r="A578">
        <v>206</v>
      </c>
      <c r="B578">
        <f t="shared" ref="B578:B641" si="18">ROUNDDOWN((A578/60), 0)</f>
        <v>3</v>
      </c>
      <c r="C578" s="1">
        <v>42583.717881944445</v>
      </c>
      <c r="D578" s="1">
        <v>42583.720277777778</v>
      </c>
      <c r="E578">
        <v>3183</v>
      </c>
      <c r="F578" s="2" t="s">
        <v>20</v>
      </c>
      <c r="G578">
        <v>40.716246900000002</v>
      </c>
      <c r="H578">
        <v>-74.033458800000005</v>
      </c>
      <c r="I578">
        <v>3214</v>
      </c>
      <c r="J578" s="2" t="s">
        <v>70</v>
      </c>
      <c r="K578">
        <v>40.712774199999998</v>
      </c>
      <c r="L578">
        <v>-74.0364857</v>
      </c>
      <c r="M578">
        <v>24655</v>
      </c>
      <c r="N578" s="2" t="s">
        <v>17</v>
      </c>
      <c r="O578">
        <v>1980</v>
      </c>
      <c r="P578">
        <f t="shared" ref="P578:P641" ca="1" si="19">IF(ISNUMBER(O578), YEAR(TODAY()) - O578, "")</f>
        <v>44</v>
      </c>
      <c r="Q578">
        <v>1</v>
      </c>
    </row>
    <row r="579" spans="1:17" x14ac:dyDescent="0.2">
      <c r="A579">
        <v>1703</v>
      </c>
      <c r="B579">
        <f t="shared" si="18"/>
        <v>28</v>
      </c>
      <c r="C579" s="1">
        <v>42583.718368055554</v>
      </c>
      <c r="D579" s="1">
        <v>42583.738078703704</v>
      </c>
      <c r="E579">
        <v>3186</v>
      </c>
      <c r="F579" s="2" t="s">
        <v>18</v>
      </c>
      <c r="G579">
        <v>40.71958611647166</v>
      </c>
      <c r="H579">
        <v>-74.043117463588715</v>
      </c>
      <c r="I579">
        <v>3186</v>
      </c>
      <c r="J579" s="2" t="s">
        <v>27</v>
      </c>
      <c r="K579">
        <v>40.71958611647166</v>
      </c>
      <c r="L579">
        <v>-74.043117463588715</v>
      </c>
      <c r="M579">
        <v>24662</v>
      </c>
      <c r="N579" s="2" t="s">
        <v>17</v>
      </c>
      <c r="O579">
        <v>1966</v>
      </c>
      <c r="P579">
        <f t="shared" ca="1" si="19"/>
        <v>58</v>
      </c>
      <c r="Q579">
        <v>1</v>
      </c>
    </row>
    <row r="580" spans="1:17" x14ac:dyDescent="0.2">
      <c r="A580">
        <v>590</v>
      </c>
      <c r="B580">
        <f t="shared" si="18"/>
        <v>9</v>
      </c>
      <c r="C580" s="1">
        <v>42583.718680555554</v>
      </c>
      <c r="D580" s="1">
        <v>42583.72550925926</v>
      </c>
      <c r="E580">
        <v>3184</v>
      </c>
      <c r="F580" s="2" t="s">
        <v>68</v>
      </c>
      <c r="G580">
        <v>40.7141454</v>
      </c>
      <c r="H580">
        <v>-74.033551900000006</v>
      </c>
      <c r="I580">
        <v>3199</v>
      </c>
      <c r="J580" s="2" t="s">
        <v>72</v>
      </c>
      <c r="K580">
        <v>40.728744800000001</v>
      </c>
      <c r="L580">
        <v>-74.032108199999996</v>
      </c>
      <c r="M580">
        <v>24712</v>
      </c>
      <c r="N580" s="2" t="s">
        <v>17</v>
      </c>
      <c r="O580">
        <v>1976</v>
      </c>
      <c r="P580">
        <f t="shared" ca="1" si="19"/>
        <v>48</v>
      </c>
      <c r="Q580">
        <v>1</v>
      </c>
    </row>
    <row r="581" spans="1:17" x14ac:dyDescent="0.2">
      <c r="A581">
        <v>666</v>
      </c>
      <c r="B581">
        <f t="shared" si="18"/>
        <v>11</v>
      </c>
      <c r="C581" s="1">
        <v>42583.71875</v>
      </c>
      <c r="D581" s="1">
        <v>42583.726469907408</v>
      </c>
      <c r="E581">
        <v>3186</v>
      </c>
      <c r="F581" s="2" t="s">
        <v>18</v>
      </c>
      <c r="G581">
        <v>40.71958611647166</v>
      </c>
      <c r="H581">
        <v>-74.043117463588715</v>
      </c>
      <c r="I581">
        <v>3183</v>
      </c>
      <c r="J581" s="2" t="s">
        <v>40</v>
      </c>
      <c r="K581">
        <v>40.716246900000002</v>
      </c>
      <c r="L581">
        <v>-74.033458800000005</v>
      </c>
      <c r="M581">
        <v>24595</v>
      </c>
      <c r="N581" s="2" t="s">
        <v>43</v>
      </c>
      <c r="P581" t="str">
        <f t="shared" ca="1" si="19"/>
        <v/>
      </c>
      <c r="Q581">
        <v>0</v>
      </c>
    </row>
    <row r="582" spans="1:17" x14ac:dyDescent="0.2">
      <c r="A582">
        <v>236</v>
      </c>
      <c r="B582">
        <f t="shared" si="18"/>
        <v>3</v>
      </c>
      <c r="C582" s="1">
        <v>42583.718854166669</v>
      </c>
      <c r="D582" s="1">
        <v>42583.721597222226</v>
      </c>
      <c r="E582">
        <v>3267</v>
      </c>
      <c r="F582" s="2" t="s">
        <v>34</v>
      </c>
      <c r="G582">
        <v>40.712418823756899</v>
      </c>
      <c r="H582">
        <v>-74.038525521755219</v>
      </c>
      <c r="I582">
        <v>3183</v>
      </c>
      <c r="J582" s="2" t="s">
        <v>40</v>
      </c>
      <c r="K582">
        <v>40.716246900000002</v>
      </c>
      <c r="L582">
        <v>-74.033458800000005</v>
      </c>
      <c r="M582">
        <v>24544</v>
      </c>
      <c r="N582" s="2" t="s">
        <v>17</v>
      </c>
      <c r="O582">
        <v>1980</v>
      </c>
      <c r="P582">
        <f t="shared" ca="1" si="19"/>
        <v>44</v>
      </c>
      <c r="Q582">
        <v>2</v>
      </c>
    </row>
    <row r="583" spans="1:17" x14ac:dyDescent="0.2">
      <c r="A583">
        <v>239</v>
      </c>
      <c r="B583">
        <f t="shared" si="18"/>
        <v>3</v>
      </c>
      <c r="C583" s="1">
        <v>42583.719664351855</v>
      </c>
      <c r="D583" s="1">
        <v>42583.722442129627</v>
      </c>
      <c r="E583">
        <v>3201</v>
      </c>
      <c r="F583" s="2" t="s">
        <v>60</v>
      </c>
      <c r="G583">
        <v>40.737710999999997</v>
      </c>
      <c r="H583">
        <v>-74.066920999999994</v>
      </c>
      <c r="I583">
        <v>3195</v>
      </c>
      <c r="J583" s="2" t="s">
        <v>23</v>
      </c>
      <c r="K583">
        <v>40.730742625306583</v>
      </c>
      <c r="L583">
        <v>-74.063783884048462</v>
      </c>
      <c r="M583">
        <v>24695</v>
      </c>
      <c r="N583" s="2" t="s">
        <v>17</v>
      </c>
      <c r="O583">
        <v>1973</v>
      </c>
      <c r="P583">
        <f t="shared" ca="1" si="19"/>
        <v>51</v>
      </c>
      <c r="Q583">
        <v>1</v>
      </c>
    </row>
    <row r="584" spans="1:17" x14ac:dyDescent="0.2">
      <c r="A584">
        <v>315</v>
      </c>
      <c r="B584">
        <f t="shared" si="18"/>
        <v>5</v>
      </c>
      <c r="C584" s="1">
        <v>42583.719664351855</v>
      </c>
      <c r="D584" s="1">
        <v>42583.723321759258</v>
      </c>
      <c r="E584">
        <v>3186</v>
      </c>
      <c r="F584" s="2" t="s">
        <v>18</v>
      </c>
      <c r="G584">
        <v>40.71958611647166</v>
      </c>
      <c r="H584">
        <v>-74.043117463588715</v>
      </c>
      <c r="I584">
        <v>3203</v>
      </c>
      <c r="J584" s="2" t="s">
        <v>37</v>
      </c>
      <c r="K584">
        <v>40.727595966000003</v>
      </c>
      <c r="L584">
        <v>-74.044247311000007</v>
      </c>
      <c r="M584">
        <v>24430</v>
      </c>
      <c r="N584" s="2" t="s">
        <v>17</v>
      </c>
      <c r="O584">
        <v>1972</v>
      </c>
      <c r="P584">
        <f t="shared" ca="1" si="19"/>
        <v>52</v>
      </c>
      <c r="Q584">
        <v>1</v>
      </c>
    </row>
    <row r="585" spans="1:17" x14ac:dyDescent="0.2">
      <c r="A585">
        <v>1371</v>
      </c>
      <c r="B585">
        <f t="shared" si="18"/>
        <v>22</v>
      </c>
      <c r="C585" s="1">
        <v>42583.720092592594</v>
      </c>
      <c r="D585" s="1">
        <v>42583.735972222225</v>
      </c>
      <c r="E585">
        <v>3195</v>
      </c>
      <c r="F585" s="2" t="s">
        <v>24</v>
      </c>
      <c r="G585">
        <v>40.730742625306583</v>
      </c>
      <c r="H585">
        <v>-74.063783884048462</v>
      </c>
      <c r="I585">
        <v>3183</v>
      </c>
      <c r="J585" s="2" t="s">
        <v>40</v>
      </c>
      <c r="K585">
        <v>40.716246900000002</v>
      </c>
      <c r="L585">
        <v>-74.033458800000005</v>
      </c>
      <c r="M585">
        <v>24450</v>
      </c>
      <c r="N585" s="2" t="s">
        <v>43</v>
      </c>
      <c r="P585" t="str">
        <f t="shared" ca="1" si="19"/>
        <v/>
      </c>
      <c r="Q585">
        <v>0</v>
      </c>
    </row>
    <row r="586" spans="1:17" x14ac:dyDescent="0.2">
      <c r="A586">
        <v>543</v>
      </c>
      <c r="B586">
        <f t="shared" si="18"/>
        <v>9</v>
      </c>
      <c r="C586" s="1">
        <v>42583.721226851849</v>
      </c>
      <c r="D586" s="1">
        <v>42583.727523148147</v>
      </c>
      <c r="E586">
        <v>3202</v>
      </c>
      <c r="F586" s="2" t="s">
        <v>79</v>
      </c>
      <c r="G586">
        <v>40.727223500000001</v>
      </c>
      <c r="H586">
        <v>-74.033758899999995</v>
      </c>
      <c r="I586">
        <v>3184</v>
      </c>
      <c r="J586" s="2" t="s">
        <v>35</v>
      </c>
      <c r="K586">
        <v>40.7141454</v>
      </c>
      <c r="L586">
        <v>-74.033551900000006</v>
      </c>
      <c r="M586">
        <v>24525</v>
      </c>
      <c r="N586" s="2" t="s">
        <v>17</v>
      </c>
      <c r="O586">
        <v>1976</v>
      </c>
      <c r="P586">
        <f t="shared" ca="1" si="19"/>
        <v>48</v>
      </c>
      <c r="Q586">
        <v>1</v>
      </c>
    </row>
    <row r="587" spans="1:17" x14ac:dyDescent="0.2">
      <c r="A587">
        <v>541</v>
      </c>
      <c r="B587">
        <f t="shared" si="18"/>
        <v>9</v>
      </c>
      <c r="C587" s="1">
        <v>42583.721250000002</v>
      </c>
      <c r="D587" s="1">
        <v>42583.727523148147</v>
      </c>
      <c r="E587">
        <v>3202</v>
      </c>
      <c r="F587" s="2" t="s">
        <v>79</v>
      </c>
      <c r="G587">
        <v>40.727223500000001</v>
      </c>
      <c r="H587">
        <v>-74.033758899999995</v>
      </c>
      <c r="I587">
        <v>3184</v>
      </c>
      <c r="J587" s="2" t="s">
        <v>35</v>
      </c>
      <c r="K587">
        <v>40.7141454</v>
      </c>
      <c r="L587">
        <v>-74.033551900000006</v>
      </c>
      <c r="M587">
        <v>24485</v>
      </c>
      <c r="N587" s="2" t="s">
        <v>17</v>
      </c>
      <c r="O587">
        <v>1979</v>
      </c>
      <c r="P587">
        <f t="shared" ca="1" si="19"/>
        <v>45</v>
      </c>
      <c r="Q587">
        <v>1</v>
      </c>
    </row>
    <row r="588" spans="1:17" x14ac:dyDescent="0.2">
      <c r="A588">
        <v>221</v>
      </c>
      <c r="B588">
        <f t="shared" si="18"/>
        <v>3</v>
      </c>
      <c r="C588" s="1">
        <v>42583.72184027778</v>
      </c>
      <c r="D588" s="1">
        <v>42583.724398148152</v>
      </c>
      <c r="E588">
        <v>3195</v>
      </c>
      <c r="F588" s="2" t="s">
        <v>24</v>
      </c>
      <c r="G588">
        <v>40.730742625306583</v>
      </c>
      <c r="H588">
        <v>-74.063783884048462</v>
      </c>
      <c r="I588">
        <v>3194</v>
      </c>
      <c r="J588" s="2" t="s">
        <v>71</v>
      </c>
      <c r="K588">
        <v>40.725339925355797</v>
      </c>
      <c r="L588">
        <v>-74.067622125148773</v>
      </c>
      <c r="M588">
        <v>24559</v>
      </c>
      <c r="N588" s="2" t="s">
        <v>17</v>
      </c>
      <c r="O588">
        <v>1977</v>
      </c>
      <c r="P588">
        <f t="shared" ca="1" si="19"/>
        <v>47</v>
      </c>
      <c r="Q588">
        <v>1</v>
      </c>
    </row>
    <row r="589" spans="1:17" x14ac:dyDescent="0.2">
      <c r="A589">
        <v>676</v>
      </c>
      <c r="B589">
        <f t="shared" si="18"/>
        <v>11</v>
      </c>
      <c r="C589" s="1">
        <v>42583.723055555558</v>
      </c>
      <c r="D589" s="1">
        <v>42583.730891203704</v>
      </c>
      <c r="E589">
        <v>3184</v>
      </c>
      <c r="F589" s="2" t="s">
        <v>68</v>
      </c>
      <c r="G589">
        <v>40.7141454</v>
      </c>
      <c r="H589">
        <v>-74.033551900000006</v>
      </c>
      <c r="I589">
        <v>3203</v>
      </c>
      <c r="J589" s="2" t="s">
        <v>37</v>
      </c>
      <c r="K589">
        <v>40.727595966000003</v>
      </c>
      <c r="L589">
        <v>-74.044247311000007</v>
      </c>
      <c r="M589">
        <v>24413</v>
      </c>
      <c r="N589" s="2" t="s">
        <v>17</v>
      </c>
      <c r="O589">
        <v>1992</v>
      </c>
      <c r="P589">
        <f t="shared" ca="1" si="19"/>
        <v>32</v>
      </c>
      <c r="Q589">
        <v>1</v>
      </c>
    </row>
    <row r="590" spans="1:17" x14ac:dyDescent="0.2">
      <c r="A590">
        <v>320</v>
      </c>
      <c r="B590">
        <f t="shared" si="18"/>
        <v>5</v>
      </c>
      <c r="C590" s="1">
        <v>42583.723229166666</v>
      </c>
      <c r="D590" s="1">
        <v>42583.72693287037</v>
      </c>
      <c r="E590">
        <v>3183</v>
      </c>
      <c r="F590" s="2" t="s">
        <v>20</v>
      </c>
      <c r="G590">
        <v>40.716246900000002</v>
      </c>
      <c r="H590">
        <v>-74.033458800000005</v>
      </c>
      <c r="I590">
        <v>3276</v>
      </c>
      <c r="J590" s="2" t="s">
        <v>30</v>
      </c>
      <c r="K590">
        <v>40.714584035358932</v>
      </c>
      <c r="L590">
        <v>-74.042817056179047</v>
      </c>
      <c r="M590">
        <v>24544</v>
      </c>
      <c r="N590" s="2" t="s">
        <v>17</v>
      </c>
      <c r="O590">
        <v>1982</v>
      </c>
      <c r="P590">
        <f t="shared" ca="1" si="19"/>
        <v>42</v>
      </c>
      <c r="Q590">
        <v>1</v>
      </c>
    </row>
    <row r="591" spans="1:17" x14ac:dyDescent="0.2">
      <c r="A591">
        <v>580</v>
      </c>
      <c r="B591">
        <f t="shared" si="18"/>
        <v>9</v>
      </c>
      <c r="C591" s="1">
        <v>42583.723483796297</v>
      </c>
      <c r="D591" s="1">
        <v>42583.730196759258</v>
      </c>
      <c r="E591">
        <v>3183</v>
      </c>
      <c r="F591" s="2" t="s">
        <v>20</v>
      </c>
      <c r="G591">
        <v>40.716246900000002</v>
      </c>
      <c r="H591">
        <v>-74.033458800000005</v>
      </c>
      <c r="I591">
        <v>3199</v>
      </c>
      <c r="J591" s="2" t="s">
        <v>72</v>
      </c>
      <c r="K591">
        <v>40.728744800000001</v>
      </c>
      <c r="L591">
        <v>-74.032108199999996</v>
      </c>
      <c r="M591">
        <v>24512</v>
      </c>
      <c r="N591" s="2" t="s">
        <v>17</v>
      </c>
      <c r="O591">
        <v>1989</v>
      </c>
      <c r="P591">
        <f t="shared" ca="1" si="19"/>
        <v>35</v>
      </c>
      <c r="Q591">
        <v>2</v>
      </c>
    </row>
    <row r="592" spans="1:17" x14ac:dyDescent="0.2">
      <c r="A592">
        <v>306</v>
      </c>
      <c r="B592">
        <f t="shared" si="18"/>
        <v>5</v>
      </c>
      <c r="C592" s="1">
        <v>42583.724768518521</v>
      </c>
      <c r="D592" s="1">
        <v>42583.728310185186</v>
      </c>
      <c r="E592">
        <v>3184</v>
      </c>
      <c r="F592" s="2" t="s">
        <v>68</v>
      </c>
      <c r="G592">
        <v>40.7141454</v>
      </c>
      <c r="H592">
        <v>-74.033551900000006</v>
      </c>
      <c r="I592">
        <v>3276</v>
      </c>
      <c r="J592" s="2" t="s">
        <v>30</v>
      </c>
      <c r="K592">
        <v>40.714584035358932</v>
      </c>
      <c r="L592">
        <v>-74.042817056179047</v>
      </c>
      <c r="M592">
        <v>24698</v>
      </c>
      <c r="N592" s="2" t="s">
        <v>17</v>
      </c>
      <c r="O592">
        <v>1978</v>
      </c>
      <c r="P592">
        <f t="shared" ca="1" si="19"/>
        <v>46</v>
      </c>
      <c r="Q592">
        <v>1</v>
      </c>
    </row>
    <row r="593" spans="1:17" x14ac:dyDescent="0.2">
      <c r="A593">
        <v>884</v>
      </c>
      <c r="B593">
        <f t="shared" si="18"/>
        <v>14</v>
      </c>
      <c r="C593" s="1">
        <v>42583.725277777776</v>
      </c>
      <c r="D593" s="1">
        <v>42583.735520833332</v>
      </c>
      <c r="E593">
        <v>3183</v>
      </c>
      <c r="F593" s="2" t="s">
        <v>20</v>
      </c>
      <c r="G593">
        <v>40.716246900000002</v>
      </c>
      <c r="H593">
        <v>-74.033458800000005</v>
      </c>
      <c r="I593">
        <v>3225</v>
      </c>
      <c r="J593" s="2" t="s">
        <v>101</v>
      </c>
      <c r="K593">
        <v>40.723658899999997</v>
      </c>
      <c r="L593">
        <v>-74.064194299999997</v>
      </c>
      <c r="M593">
        <v>24511</v>
      </c>
      <c r="N593" s="2" t="s">
        <v>17</v>
      </c>
      <c r="O593">
        <v>1989</v>
      </c>
      <c r="P593">
        <f t="shared" ca="1" si="19"/>
        <v>35</v>
      </c>
      <c r="Q593">
        <v>2</v>
      </c>
    </row>
    <row r="594" spans="1:17" x14ac:dyDescent="0.2">
      <c r="A594">
        <v>255</v>
      </c>
      <c r="B594">
        <f t="shared" si="18"/>
        <v>4</v>
      </c>
      <c r="C594" s="1">
        <v>42583.726412037038</v>
      </c>
      <c r="D594" s="1">
        <v>42583.729363425926</v>
      </c>
      <c r="E594">
        <v>3183</v>
      </c>
      <c r="F594" s="2" t="s">
        <v>20</v>
      </c>
      <c r="G594">
        <v>40.716246900000002</v>
      </c>
      <c r="H594">
        <v>-74.033458800000005</v>
      </c>
      <c r="I594">
        <v>3267</v>
      </c>
      <c r="J594" s="2" t="s">
        <v>92</v>
      </c>
      <c r="K594">
        <v>40.712418823756899</v>
      </c>
      <c r="L594">
        <v>-74.038525521755219</v>
      </c>
      <c r="M594">
        <v>24459</v>
      </c>
      <c r="N594" s="2" t="s">
        <v>17</v>
      </c>
      <c r="O594">
        <v>1975</v>
      </c>
      <c r="P594">
        <f t="shared" ca="1" si="19"/>
        <v>49</v>
      </c>
      <c r="Q594">
        <v>2</v>
      </c>
    </row>
    <row r="595" spans="1:17" x14ac:dyDescent="0.2">
      <c r="A595">
        <v>970</v>
      </c>
      <c r="B595">
        <f t="shared" si="18"/>
        <v>16</v>
      </c>
      <c r="C595" s="1">
        <v>42583.726446759261</v>
      </c>
      <c r="D595" s="1">
        <v>42583.737685185188</v>
      </c>
      <c r="E595">
        <v>3185</v>
      </c>
      <c r="F595" s="2" t="s">
        <v>58</v>
      </c>
      <c r="G595">
        <v>40.717732499999997</v>
      </c>
      <c r="H595">
        <v>-74.043845000000005</v>
      </c>
      <c r="I595">
        <v>3199</v>
      </c>
      <c r="J595" s="2" t="s">
        <v>72</v>
      </c>
      <c r="K595">
        <v>40.728744800000001</v>
      </c>
      <c r="L595">
        <v>-74.032108199999996</v>
      </c>
      <c r="M595">
        <v>24403</v>
      </c>
      <c r="N595" s="2" t="s">
        <v>17</v>
      </c>
      <c r="O595">
        <v>1989</v>
      </c>
      <c r="P595">
        <f t="shared" ca="1" si="19"/>
        <v>35</v>
      </c>
      <c r="Q595">
        <v>1</v>
      </c>
    </row>
    <row r="596" spans="1:17" x14ac:dyDescent="0.2">
      <c r="A596">
        <v>375</v>
      </c>
      <c r="B596">
        <f t="shared" si="18"/>
        <v>6</v>
      </c>
      <c r="C596" s="1">
        <v>42583.728182870371</v>
      </c>
      <c r="D596" s="1">
        <v>42583.732523148145</v>
      </c>
      <c r="E596">
        <v>3205</v>
      </c>
      <c r="F596" s="2" t="s">
        <v>66</v>
      </c>
      <c r="G596">
        <v>40.716539780991937</v>
      </c>
      <c r="H596">
        <v>-74.049637913703904</v>
      </c>
      <c r="I596">
        <v>3186</v>
      </c>
      <c r="J596" s="2" t="s">
        <v>27</v>
      </c>
      <c r="K596">
        <v>40.71958611647166</v>
      </c>
      <c r="L596">
        <v>-74.043117463588715</v>
      </c>
      <c r="M596">
        <v>24526</v>
      </c>
      <c r="N596" s="2" t="s">
        <v>17</v>
      </c>
      <c r="O596">
        <v>1967</v>
      </c>
      <c r="P596">
        <f t="shared" ca="1" si="19"/>
        <v>57</v>
      </c>
      <c r="Q596">
        <v>2</v>
      </c>
    </row>
    <row r="597" spans="1:17" x14ac:dyDescent="0.2">
      <c r="A597">
        <v>212</v>
      </c>
      <c r="B597">
        <f t="shared" si="18"/>
        <v>3</v>
      </c>
      <c r="C597" s="1">
        <v>42583.728796296295</v>
      </c>
      <c r="D597" s="1">
        <v>42583.731249999997</v>
      </c>
      <c r="E597">
        <v>3186</v>
      </c>
      <c r="F597" s="2" t="s">
        <v>18</v>
      </c>
      <c r="G597">
        <v>40.71958611647166</v>
      </c>
      <c r="H597">
        <v>-74.043117463588715</v>
      </c>
      <c r="I597">
        <v>3209</v>
      </c>
      <c r="J597" s="2" t="s">
        <v>85</v>
      </c>
      <c r="K597">
        <v>40.724176499999999</v>
      </c>
      <c r="L597">
        <v>-74.050656399999994</v>
      </c>
      <c r="M597">
        <v>24448</v>
      </c>
      <c r="N597" s="2" t="s">
        <v>17</v>
      </c>
      <c r="O597">
        <v>1976</v>
      </c>
      <c r="P597">
        <f t="shared" ca="1" si="19"/>
        <v>48</v>
      </c>
      <c r="Q597">
        <v>1</v>
      </c>
    </row>
    <row r="598" spans="1:17" x14ac:dyDescent="0.2">
      <c r="A598">
        <v>143</v>
      </c>
      <c r="B598">
        <f t="shared" si="18"/>
        <v>2</v>
      </c>
      <c r="C598" s="1">
        <v>42583.728877314818</v>
      </c>
      <c r="D598" s="1">
        <v>42583.730543981481</v>
      </c>
      <c r="E598">
        <v>3185</v>
      </c>
      <c r="F598" s="2" t="s">
        <v>58</v>
      </c>
      <c r="G598">
        <v>40.717732499999997</v>
      </c>
      <c r="H598">
        <v>-74.043845000000005</v>
      </c>
      <c r="I598">
        <v>3276</v>
      </c>
      <c r="J598" s="2" t="s">
        <v>30</v>
      </c>
      <c r="K598">
        <v>40.714584035358932</v>
      </c>
      <c r="L598">
        <v>-74.042817056179047</v>
      </c>
      <c r="M598">
        <v>24681</v>
      </c>
      <c r="N598" s="2" t="s">
        <v>17</v>
      </c>
      <c r="O598">
        <v>1981</v>
      </c>
      <c r="P598">
        <f t="shared" ca="1" si="19"/>
        <v>43</v>
      </c>
      <c r="Q598">
        <v>1</v>
      </c>
    </row>
    <row r="599" spans="1:17" x14ac:dyDescent="0.2">
      <c r="A599">
        <v>333</v>
      </c>
      <c r="B599">
        <f t="shared" si="18"/>
        <v>5</v>
      </c>
      <c r="C599" s="1">
        <v>42583.72892361111</v>
      </c>
      <c r="D599" s="1">
        <v>42583.732777777775</v>
      </c>
      <c r="E599">
        <v>3183</v>
      </c>
      <c r="F599" s="2" t="s">
        <v>20</v>
      </c>
      <c r="G599">
        <v>40.716246900000002</v>
      </c>
      <c r="H599">
        <v>-74.033458800000005</v>
      </c>
      <c r="I599">
        <v>3186</v>
      </c>
      <c r="J599" s="2" t="s">
        <v>27</v>
      </c>
      <c r="K599">
        <v>40.71958611647166</v>
      </c>
      <c r="L599">
        <v>-74.043117463588715</v>
      </c>
      <c r="M599">
        <v>24405</v>
      </c>
      <c r="N599" s="2" t="s">
        <v>17</v>
      </c>
      <c r="O599">
        <v>1992</v>
      </c>
      <c r="P599">
        <f t="shared" ca="1" si="19"/>
        <v>32</v>
      </c>
      <c r="Q599">
        <v>1</v>
      </c>
    </row>
    <row r="600" spans="1:17" x14ac:dyDescent="0.2">
      <c r="A600">
        <v>563</v>
      </c>
      <c r="B600">
        <f t="shared" si="18"/>
        <v>9</v>
      </c>
      <c r="C600" s="1">
        <v>42583.729097222225</v>
      </c>
      <c r="D600" s="1">
        <v>42583.735613425924</v>
      </c>
      <c r="E600">
        <v>3195</v>
      </c>
      <c r="F600" s="2" t="s">
        <v>24</v>
      </c>
      <c r="G600">
        <v>40.730742625306583</v>
      </c>
      <c r="H600">
        <v>-74.063783884048462</v>
      </c>
      <c r="I600">
        <v>3212</v>
      </c>
      <c r="J600" s="2" t="s">
        <v>103</v>
      </c>
      <c r="K600">
        <v>40.734785817999999</v>
      </c>
      <c r="L600">
        <v>-74.050443635999997</v>
      </c>
      <c r="M600">
        <v>24505</v>
      </c>
      <c r="N600" s="2" t="s">
        <v>17</v>
      </c>
      <c r="O600">
        <v>1982</v>
      </c>
      <c r="P600">
        <f t="shared" ca="1" si="19"/>
        <v>42</v>
      </c>
      <c r="Q600">
        <v>2</v>
      </c>
    </row>
    <row r="601" spans="1:17" x14ac:dyDescent="0.2">
      <c r="A601">
        <v>4091</v>
      </c>
      <c r="B601">
        <f t="shared" si="18"/>
        <v>68</v>
      </c>
      <c r="C601" s="1">
        <v>42583.729583333334</v>
      </c>
      <c r="D601" s="1">
        <v>42583.776932870373</v>
      </c>
      <c r="E601">
        <v>3273</v>
      </c>
      <c r="F601" s="2" t="s">
        <v>73</v>
      </c>
      <c r="G601">
        <v>40.721650724879986</v>
      </c>
      <c r="H601">
        <v>-74.042884111404419</v>
      </c>
      <c r="I601">
        <v>3273</v>
      </c>
      <c r="J601" s="2" t="s">
        <v>16</v>
      </c>
      <c r="K601">
        <v>40.721650724879986</v>
      </c>
      <c r="L601">
        <v>-74.042884111404419</v>
      </c>
      <c r="M601">
        <v>24560</v>
      </c>
      <c r="N601" s="2" t="s">
        <v>43</v>
      </c>
      <c r="P601" t="str">
        <f t="shared" ca="1" si="19"/>
        <v/>
      </c>
      <c r="Q601">
        <v>0</v>
      </c>
    </row>
    <row r="602" spans="1:17" x14ac:dyDescent="0.2">
      <c r="A602">
        <v>997</v>
      </c>
      <c r="B602">
        <f t="shared" si="18"/>
        <v>16</v>
      </c>
      <c r="C602" s="1">
        <v>42583.730115740742</v>
      </c>
      <c r="D602" s="1">
        <v>42583.741666666669</v>
      </c>
      <c r="E602">
        <v>3184</v>
      </c>
      <c r="F602" s="2" t="s">
        <v>68</v>
      </c>
      <c r="G602">
        <v>40.7141454</v>
      </c>
      <c r="H602">
        <v>-74.033551900000006</v>
      </c>
      <c r="I602">
        <v>3220</v>
      </c>
      <c r="J602" s="2" t="s">
        <v>76</v>
      </c>
      <c r="K602">
        <v>40.734961020009514</v>
      </c>
      <c r="L602">
        <v>-74.059503078460693</v>
      </c>
      <c r="M602">
        <v>24485</v>
      </c>
      <c r="N602" s="2" t="s">
        <v>17</v>
      </c>
      <c r="O602">
        <v>1969</v>
      </c>
      <c r="P602">
        <f t="shared" ca="1" si="19"/>
        <v>55</v>
      </c>
      <c r="Q602">
        <v>1</v>
      </c>
    </row>
    <row r="603" spans="1:17" x14ac:dyDescent="0.2">
      <c r="A603">
        <v>722</v>
      </c>
      <c r="B603">
        <f t="shared" si="18"/>
        <v>12</v>
      </c>
      <c r="C603" s="1">
        <v>42583.730196759258</v>
      </c>
      <c r="D603" s="1">
        <v>42583.738553240742</v>
      </c>
      <c r="E603">
        <v>3195</v>
      </c>
      <c r="F603" s="2" t="s">
        <v>24</v>
      </c>
      <c r="G603">
        <v>40.730742625306583</v>
      </c>
      <c r="H603">
        <v>-74.063783884048462</v>
      </c>
      <c r="I603">
        <v>3197</v>
      </c>
      <c r="J603" s="2" t="s">
        <v>86</v>
      </c>
      <c r="K603">
        <v>40.752558999999998</v>
      </c>
      <c r="L603">
        <v>-74.044725</v>
      </c>
      <c r="M603">
        <v>24687</v>
      </c>
      <c r="N603" s="2" t="s">
        <v>17</v>
      </c>
      <c r="O603">
        <v>1987</v>
      </c>
      <c r="P603">
        <f t="shared" ca="1" si="19"/>
        <v>37</v>
      </c>
      <c r="Q603">
        <v>1</v>
      </c>
    </row>
    <row r="604" spans="1:17" x14ac:dyDescent="0.2">
      <c r="A604">
        <v>378</v>
      </c>
      <c r="B604">
        <f t="shared" si="18"/>
        <v>6</v>
      </c>
      <c r="C604" s="1">
        <v>42583.730833333335</v>
      </c>
      <c r="D604" s="1">
        <v>42583.735219907408</v>
      </c>
      <c r="E604">
        <v>3185</v>
      </c>
      <c r="F604" s="2" t="s">
        <v>58</v>
      </c>
      <c r="G604">
        <v>40.717732499999997</v>
      </c>
      <c r="H604">
        <v>-74.043845000000005</v>
      </c>
      <c r="I604">
        <v>3203</v>
      </c>
      <c r="J604" s="2" t="s">
        <v>37</v>
      </c>
      <c r="K604">
        <v>40.727595966000003</v>
      </c>
      <c r="L604">
        <v>-74.044247311000007</v>
      </c>
      <c r="M604">
        <v>24667</v>
      </c>
      <c r="N604" s="2" t="s">
        <v>17</v>
      </c>
      <c r="O604">
        <v>1991</v>
      </c>
      <c r="P604">
        <f t="shared" ca="1" si="19"/>
        <v>33</v>
      </c>
      <c r="Q604">
        <v>1</v>
      </c>
    </row>
    <row r="605" spans="1:17" x14ac:dyDescent="0.2">
      <c r="A605">
        <v>455</v>
      </c>
      <c r="B605">
        <f t="shared" si="18"/>
        <v>7</v>
      </c>
      <c r="C605" s="1">
        <v>42583.732164351852</v>
      </c>
      <c r="D605" s="1">
        <v>42583.737442129626</v>
      </c>
      <c r="E605">
        <v>3202</v>
      </c>
      <c r="F605" s="2" t="s">
        <v>79</v>
      </c>
      <c r="G605">
        <v>40.727223500000001</v>
      </c>
      <c r="H605">
        <v>-74.033758899999995</v>
      </c>
      <c r="I605">
        <v>3278</v>
      </c>
      <c r="J605" s="2" t="s">
        <v>41</v>
      </c>
      <c r="K605">
        <v>40.725685483629007</v>
      </c>
      <c r="L605">
        <v>-74.048790335655212</v>
      </c>
      <c r="M605">
        <v>24721</v>
      </c>
      <c r="N605" s="2" t="s">
        <v>43</v>
      </c>
      <c r="P605" t="str">
        <f t="shared" ca="1" si="19"/>
        <v/>
      </c>
      <c r="Q605">
        <v>0</v>
      </c>
    </row>
    <row r="606" spans="1:17" x14ac:dyDescent="0.2">
      <c r="A606">
        <v>566</v>
      </c>
      <c r="B606">
        <f t="shared" si="18"/>
        <v>9</v>
      </c>
      <c r="C606" s="1">
        <v>42583.733344907407</v>
      </c>
      <c r="D606" s="1">
        <v>42583.739895833336</v>
      </c>
      <c r="E606">
        <v>3202</v>
      </c>
      <c r="F606" s="2" t="s">
        <v>79</v>
      </c>
      <c r="G606">
        <v>40.727223500000001</v>
      </c>
      <c r="H606">
        <v>-74.033758899999995</v>
      </c>
      <c r="I606">
        <v>3209</v>
      </c>
      <c r="J606" s="2" t="s">
        <v>85</v>
      </c>
      <c r="K606">
        <v>40.724176499999999</v>
      </c>
      <c r="L606">
        <v>-74.050656399999994</v>
      </c>
      <c r="M606">
        <v>24580</v>
      </c>
      <c r="N606" s="2" t="s">
        <v>17</v>
      </c>
      <c r="O606">
        <v>1978</v>
      </c>
      <c r="P606">
        <f t="shared" ca="1" si="19"/>
        <v>46</v>
      </c>
      <c r="Q606">
        <v>1</v>
      </c>
    </row>
    <row r="607" spans="1:17" x14ac:dyDescent="0.2">
      <c r="A607">
        <v>461</v>
      </c>
      <c r="B607">
        <f t="shared" si="18"/>
        <v>7</v>
      </c>
      <c r="C607" s="1">
        <v>42583.733495370368</v>
      </c>
      <c r="D607" s="1">
        <v>42583.73883101852</v>
      </c>
      <c r="E607">
        <v>3185</v>
      </c>
      <c r="F607" s="2" t="s">
        <v>58</v>
      </c>
      <c r="G607">
        <v>40.717732499999997</v>
      </c>
      <c r="H607">
        <v>-74.043845000000005</v>
      </c>
      <c r="I607">
        <v>3267</v>
      </c>
      <c r="J607" s="2" t="s">
        <v>92</v>
      </c>
      <c r="K607">
        <v>40.712418823756899</v>
      </c>
      <c r="L607">
        <v>-74.038525521755219</v>
      </c>
      <c r="M607">
        <v>24649</v>
      </c>
      <c r="N607" s="2" t="s">
        <v>17</v>
      </c>
      <c r="O607">
        <v>1974</v>
      </c>
      <c r="P607">
        <f t="shared" ca="1" si="19"/>
        <v>50</v>
      </c>
      <c r="Q607">
        <v>2</v>
      </c>
    </row>
    <row r="608" spans="1:17" x14ac:dyDescent="0.2">
      <c r="A608">
        <v>1194</v>
      </c>
      <c r="B608">
        <f t="shared" si="18"/>
        <v>19</v>
      </c>
      <c r="C608" s="1">
        <v>42583.733703703707</v>
      </c>
      <c r="D608" s="1">
        <v>42583.747534722221</v>
      </c>
      <c r="E608">
        <v>3207</v>
      </c>
      <c r="F608" s="2" t="s">
        <v>29</v>
      </c>
      <c r="G608">
        <v>40.737603700000001</v>
      </c>
      <c r="H608">
        <v>-74.052478300000004</v>
      </c>
      <c r="I608">
        <v>3207</v>
      </c>
      <c r="J608" s="2" t="s">
        <v>91</v>
      </c>
      <c r="K608">
        <v>40.737603700000001</v>
      </c>
      <c r="L608">
        <v>-74.052478300000004</v>
      </c>
      <c r="M608">
        <v>24645</v>
      </c>
      <c r="N608" s="2" t="s">
        <v>17</v>
      </c>
      <c r="O608">
        <v>1991</v>
      </c>
      <c r="P608">
        <f t="shared" ca="1" si="19"/>
        <v>33</v>
      </c>
      <c r="Q608">
        <v>1</v>
      </c>
    </row>
    <row r="609" spans="1:17" x14ac:dyDescent="0.2">
      <c r="A609">
        <v>321</v>
      </c>
      <c r="B609">
        <f t="shared" si="18"/>
        <v>5</v>
      </c>
      <c r="C609" s="1">
        <v>42583.733900462961</v>
      </c>
      <c r="D609" s="1">
        <v>42583.737615740742</v>
      </c>
      <c r="E609">
        <v>3195</v>
      </c>
      <c r="F609" s="2" t="s">
        <v>24</v>
      </c>
      <c r="G609">
        <v>40.730742625306583</v>
      </c>
      <c r="H609">
        <v>-74.063783884048462</v>
      </c>
      <c r="I609">
        <v>3225</v>
      </c>
      <c r="J609" s="2" t="s">
        <v>101</v>
      </c>
      <c r="K609">
        <v>40.723658899999997</v>
      </c>
      <c r="L609">
        <v>-74.064194299999997</v>
      </c>
      <c r="M609">
        <v>24500</v>
      </c>
      <c r="N609" s="2" t="s">
        <v>17</v>
      </c>
      <c r="O609">
        <v>1991</v>
      </c>
      <c r="P609">
        <f t="shared" ca="1" si="19"/>
        <v>33</v>
      </c>
      <c r="Q609">
        <v>2</v>
      </c>
    </row>
    <row r="610" spans="1:17" x14ac:dyDescent="0.2">
      <c r="A610">
        <v>508</v>
      </c>
      <c r="B610">
        <f t="shared" si="18"/>
        <v>8</v>
      </c>
      <c r="C610" s="1">
        <v>42583.734560185185</v>
      </c>
      <c r="D610" s="1">
        <v>42583.740439814814</v>
      </c>
      <c r="E610">
        <v>3186</v>
      </c>
      <c r="F610" s="2" t="s">
        <v>18</v>
      </c>
      <c r="G610">
        <v>40.71958611647166</v>
      </c>
      <c r="H610">
        <v>-74.043117463588715</v>
      </c>
      <c r="I610">
        <v>3192</v>
      </c>
      <c r="J610" s="2" t="s">
        <v>39</v>
      </c>
      <c r="K610">
        <v>40.711242300000002</v>
      </c>
      <c r="L610">
        <v>-74.055701299999996</v>
      </c>
      <c r="M610">
        <v>24596</v>
      </c>
      <c r="N610" s="2" t="s">
        <v>17</v>
      </c>
      <c r="O610">
        <v>1969</v>
      </c>
      <c r="P610">
        <f t="shared" ca="1" si="19"/>
        <v>55</v>
      </c>
      <c r="Q610">
        <v>1</v>
      </c>
    </row>
    <row r="611" spans="1:17" x14ac:dyDescent="0.2">
      <c r="A611">
        <v>835</v>
      </c>
      <c r="B611">
        <f t="shared" si="18"/>
        <v>13</v>
      </c>
      <c r="C611" s="1">
        <v>42583.735312500001</v>
      </c>
      <c r="D611" s="1">
        <v>42583.744988425926</v>
      </c>
      <c r="E611">
        <v>3202</v>
      </c>
      <c r="F611" s="2" t="s">
        <v>79</v>
      </c>
      <c r="G611">
        <v>40.727223500000001</v>
      </c>
      <c r="H611">
        <v>-74.033758899999995</v>
      </c>
      <c r="I611">
        <v>3184</v>
      </c>
      <c r="J611" s="2" t="s">
        <v>35</v>
      </c>
      <c r="K611">
        <v>40.7141454</v>
      </c>
      <c r="L611">
        <v>-74.033551900000006</v>
      </c>
      <c r="M611">
        <v>24706</v>
      </c>
      <c r="N611" s="2" t="s">
        <v>17</v>
      </c>
      <c r="O611">
        <v>1986</v>
      </c>
      <c r="P611">
        <f t="shared" ca="1" si="19"/>
        <v>38</v>
      </c>
      <c r="Q611">
        <v>1</v>
      </c>
    </row>
    <row r="612" spans="1:17" x14ac:dyDescent="0.2">
      <c r="A612">
        <v>184</v>
      </c>
      <c r="B612">
        <f t="shared" si="18"/>
        <v>3</v>
      </c>
      <c r="C612" s="1">
        <v>42583.735381944447</v>
      </c>
      <c r="D612" s="1">
        <v>42583.737523148149</v>
      </c>
      <c r="E612">
        <v>3186</v>
      </c>
      <c r="F612" s="2" t="s">
        <v>18</v>
      </c>
      <c r="G612">
        <v>40.71958611647166</v>
      </c>
      <c r="H612">
        <v>-74.043117463588715</v>
      </c>
      <c r="I612">
        <v>3276</v>
      </c>
      <c r="J612" s="2" t="s">
        <v>30</v>
      </c>
      <c r="K612">
        <v>40.714584035358932</v>
      </c>
      <c r="L612">
        <v>-74.042817056179047</v>
      </c>
      <c r="M612">
        <v>24526</v>
      </c>
      <c r="N612" s="2" t="s">
        <v>17</v>
      </c>
      <c r="O612">
        <v>1975</v>
      </c>
      <c r="P612">
        <f t="shared" ca="1" si="19"/>
        <v>49</v>
      </c>
      <c r="Q612">
        <v>1</v>
      </c>
    </row>
    <row r="613" spans="1:17" x14ac:dyDescent="0.2">
      <c r="A613">
        <v>669</v>
      </c>
      <c r="B613">
        <f t="shared" si="18"/>
        <v>11</v>
      </c>
      <c r="C613" s="1">
        <v>42583.735659722224</v>
      </c>
      <c r="D613" s="1">
        <v>42583.743402777778</v>
      </c>
      <c r="E613">
        <v>3183</v>
      </c>
      <c r="F613" s="2" t="s">
        <v>20</v>
      </c>
      <c r="G613">
        <v>40.716246900000002</v>
      </c>
      <c r="H613">
        <v>-74.033458800000005</v>
      </c>
      <c r="I613">
        <v>3270</v>
      </c>
      <c r="J613" s="2" t="s">
        <v>65</v>
      </c>
      <c r="K613">
        <v>40.725289107811321</v>
      </c>
      <c r="L613">
        <v>-74.045571684837341</v>
      </c>
      <c r="M613">
        <v>24595</v>
      </c>
      <c r="N613" s="2" t="s">
        <v>17</v>
      </c>
      <c r="O613">
        <v>1956</v>
      </c>
      <c r="P613">
        <f t="shared" ca="1" si="19"/>
        <v>68</v>
      </c>
      <c r="Q613">
        <v>1</v>
      </c>
    </row>
    <row r="614" spans="1:17" x14ac:dyDescent="0.2">
      <c r="A614">
        <v>519</v>
      </c>
      <c r="B614">
        <f t="shared" si="18"/>
        <v>8</v>
      </c>
      <c r="C614" s="1">
        <v>42583.736817129633</v>
      </c>
      <c r="D614" s="1">
        <v>42583.742835648147</v>
      </c>
      <c r="E614">
        <v>3195</v>
      </c>
      <c r="F614" s="2" t="s">
        <v>24</v>
      </c>
      <c r="G614">
        <v>40.730742625306583</v>
      </c>
      <c r="H614">
        <v>-74.063783884048462</v>
      </c>
      <c r="I614">
        <v>3210</v>
      </c>
      <c r="J614" s="2" t="s">
        <v>83</v>
      </c>
      <c r="K614">
        <v>40.742677141000001</v>
      </c>
      <c r="L614">
        <v>-74.051788633000001</v>
      </c>
      <c r="M614">
        <v>24695</v>
      </c>
      <c r="N614" s="2" t="s">
        <v>17</v>
      </c>
      <c r="O614">
        <v>1987</v>
      </c>
      <c r="P614">
        <f t="shared" ca="1" si="19"/>
        <v>37</v>
      </c>
      <c r="Q614">
        <v>1</v>
      </c>
    </row>
    <row r="615" spans="1:17" x14ac:dyDescent="0.2">
      <c r="A615">
        <v>1495</v>
      </c>
      <c r="B615">
        <f t="shared" si="18"/>
        <v>24</v>
      </c>
      <c r="C615" s="1">
        <v>42583.736967592595</v>
      </c>
      <c r="D615" s="1">
        <v>42583.754282407404</v>
      </c>
      <c r="E615">
        <v>3183</v>
      </c>
      <c r="F615" s="2" t="s">
        <v>20</v>
      </c>
      <c r="G615">
        <v>40.716246900000002</v>
      </c>
      <c r="H615">
        <v>-74.033458800000005</v>
      </c>
      <c r="I615">
        <v>3211</v>
      </c>
      <c r="J615" s="2" t="s">
        <v>47</v>
      </c>
      <c r="K615">
        <v>40.721525149999998</v>
      </c>
      <c r="L615">
        <v>-74.046304543000005</v>
      </c>
      <c r="M615">
        <v>24457</v>
      </c>
      <c r="N615" s="2" t="s">
        <v>17</v>
      </c>
      <c r="O615">
        <v>1967</v>
      </c>
      <c r="P615">
        <f t="shared" ca="1" si="19"/>
        <v>57</v>
      </c>
      <c r="Q615">
        <v>1</v>
      </c>
    </row>
    <row r="616" spans="1:17" x14ac:dyDescent="0.2">
      <c r="A616">
        <v>138</v>
      </c>
      <c r="B616">
        <f t="shared" si="18"/>
        <v>2</v>
      </c>
      <c r="C616" s="1">
        <v>42583.737557870372</v>
      </c>
      <c r="D616" s="1">
        <v>42583.739155092589</v>
      </c>
      <c r="E616">
        <v>3183</v>
      </c>
      <c r="F616" s="2" t="s">
        <v>20</v>
      </c>
      <c r="G616">
        <v>40.716246900000002</v>
      </c>
      <c r="H616">
        <v>-74.033458800000005</v>
      </c>
      <c r="I616">
        <v>3214</v>
      </c>
      <c r="J616" s="2" t="s">
        <v>70</v>
      </c>
      <c r="K616">
        <v>40.712774199999998</v>
      </c>
      <c r="L616">
        <v>-74.0364857</v>
      </c>
      <c r="M616">
        <v>24653</v>
      </c>
      <c r="N616" s="2" t="s">
        <v>17</v>
      </c>
      <c r="O616">
        <v>1960</v>
      </c>
      <c r="P616">
        <f t="shared" ca="1" si="19"/>
        <v>64</v>
      </c>
      <c r="Q616">
        <v>1</v>
      </c>
    </row>
    <row r="617" spans="1:17" x14ac:dyDescent="0.2">
      <c r="A617">
        <v>1493</v>
      </c>
      <c r="B617">
        <f t="shared" si="18"/>
        <v>24</v>
      </c>
      <c r="C617" s="1">
        <v>42583.737708333334</v>
      </c>
      <c r="D617" s="1">
        <v>42583.754999999997</v>
      </c>
      <c r="E617">
        <v>3278</v>
      </c>
      <c r="F617" s="2" t="s">
        <v>49</v>
      </c>
      <c r="G617">
        <v>40.725685483629007</v>
      </c>
      <c r="H617">
        <v>-74.048790335655212</v>
      </c>
      <c r="I617">
        <v>3278</v>
      </c>
      <c r="J617" s="2" t="s">
        <v>41</v>
      </c>
      <c r="K617">
        <v>40.725685483629007</v>
      </c>
      <c r="L617">
        <v>-74.048790335655212</v>
      </c>
      <c r="M617">
        <v>24390</v>
      </c>
      <c r="N617" s="2" t="s">
        <v>17</v>
      </c>
      <c r="O617">
        <v>1993</v>
      </c>
      <c r="P617">
        <f t="shared" ca="1" si="19"/>
        <v>31</v>
      </c>
      <c r="Q617">
        <v>2</v>
      </c>
    </row>
    <row r="618" spans="1:17" x14ac:dyDescent="0.2">
      <c r="A618">
        <v>641</v>
      </c>
      <c r="B618">
        <f t="shared" si="18"/>
        <v>10</v>
      </c>
      <c r="C618" s="1">
        <v>42583.737881944442</v>
      </c>
      <c r="D618" s="1">
        <v>42583.745300925926</v>
      </c>
      <c r="E618">
        <v>3186</v>
      </c>
      <c r="F618" s="2" t="s">
        <v>18</v>
      </c>
      <c r="G618">
        <v>40.71958611647166</v>
      </c>
      <c r="H618">
        <v>-74.043117463588715</v>
      </c>
      <c r="I618">
        <v>3203</v>
      </c>
      <c r="J618" s="2" t="s">
        <v>37</v>
      </c>
      <c r="K618">
        <v>40.727595966000003</v>
      </c>
      <c r="L618">
        <v>-74.044247311000007</v>
      </c>
      <c r="M618">
        <v>24405</v>
      </c>
      <c r="N618" s="2" t="s">
        <v>17</v>
      </c>
      <c r="O618">
        <v>1984</v>
      </c>
      <c r="P618">
        <f t="shared" ca="1" si="19"/>
        <v>40</v>
      </c>
      <c r="Q618">
        <v>2</v>
      </c>
    </row>
    <row r="619" spans="1:17" x14ac:dyDescent="0.2">
      <c r="A619">
        <v>133</v>
      </c>
      <c r="B619">
        <f t="shared" si="18"/>
        <v>2</v>
      </c>
      <c r="C619" s="1">
        <v>42583.737997685188</v>
      </c>
      <c r="D619" s="1">
        <v>42583.739537037036</v>
      </c>
      <c r="E619">
        <v>3270</v>
      </c>
      <c r="F619" s="2" t="s">
        <v>15</v>
      </c>
      <c r="G619">
        <v>40.725289107811321</v>
      </c>
      <c r="H619">
        <v>-74.045571684837341</v>
      </c>
      <c r="I619">
        <v>3211</v>
      </c>
      <c r="J619" s="2" t="s">
        <v>47</v>
      </c>
      <c r="K619">
        <v>40.721525149999998</v>
      </c>
      <c r="L619">
        <v>-74.046304543000005</v>
      </c>
      <c r="M619">
        <v>24663</v>
      </c>
      <c r="N619" s="2" t="s">
        <v>17</v>
      </c>
      <c r="O619">
        <v>1987</v>
      </c>
      <c r="P619">
        <f t="shared" ca="1" si="19"/>
        <v>37</v>
      </c>
      <c r="Q619">
        <v>2</v>
      </c>
    </row>
    <row r="620" spans="1:17" x14ac:dyDescent="0.2">
      <c r="A620">
        <v>690</v>
      </c>
      <c r="B620">
        <f t="shared" si="18"/>
        <v>11</v>
      </c>
      <c r="C620" s="1">
        <v>42583.738020833334</v>
      </c>
      <c r="D620" s="1">
        <v>42583.746006944442</v>
      </c>
      <c r="E620">
        <v>3195</v>
      </c>
      <c r="F620" s="2" t="s">
        <v>24</v>
      </c>
      <c r="G620">
        <v>40.730742625306583</v>
      </c>
      <c r="H620">
        <v>-74.063783884048462</v>
      </c>
      <c r="I620">
        <v>3191</v>
      </c>
      <c r="J620" s="2" t="s">
        <v>89</v>
      </c>
      <c r="K620">
        <v>40.7182113</v>
      </c>
      <c r="L620">
        <v>-74.083639399999996</v>
      </c>
      <c r="M620">
        <v>24463</v>
      </c>
      <c r="N620" s="2" t="s">
        <v>17</v>
      </c>
      <c r="O620">
        <v>1976</v>
      </c>
      <c r="P620">
        <f t="shared" ca="1" si="19"/>
        <v>48</v>
      </c>
      <c r="Q620">
        <v>2</v>
      </c>
    </row>
    <row r="621" spans="1:17" x14ac:dyDescent="0.2">
      <c r="A621">
        <v>534</v>
      </c>
      <c r="B621">
        <f t="shared" si="18"/>
        <v>8</v>
      </c>
      <c r="C621" s="1">
        <v>42583.738032407404</v>
      </c>
      <c r="D621" s="1">
        <v>42583.74422453704</v>
      </c>
      <c r="E621">
        <v>3195</v>
      </c>
      <c r="F621" s="2" t="s">
        <v>24</v>
      </c>
      <c r="G621">
        <v>40.730742625306583</v>
      </c>
      <c r="H621">
        <v>-74.063783884048462</v>
      </c>
      <c r="I621">
        <v>3201</v>
      </c>
      <c r="J621" s="2" t="s">
        <v>74</v>
      </c>
      <c r="K621">
        <v>40.737710999999997</v>
      </c>
      <c r="L621">
        <v>-74.066920999999994</v>
      </c>
      <c r="M621">
        <v>24548</v>
      </c>
      <c r="N621" s="2" t="s">
        <v>17</v>
      </c>
      <c r="O621">
        <v>1961</v>
      </c>
      <c r="P621">
        <f t="shared" ca="1" si="19"/>
        <v>63</v>
      </c>
      <c r="Q621">
        <v>1</v>
      </c>
    </row>
    <row r="622" spans="1:17" x14ac:dyDescent="0.2">
      <c r="A622">
        <v>1437</v>
      </c>
      <c r="B622">
        <f t="shared" si="18"/>
        <v>23</v>
      </c>
      <c r="C622" s="1">
        <v>42583.738333333335</v>
      </c>
      <c r="D622" s="1">
        <v>42583.754976851851</v>
      </c>
      <c r="E622">
        <v>3278</v>
      </c>
      <c r="F622" s="2" t="s">
        <v>49</v>
      </c>
      <c r="G622">
        <v>40.725685483629007</v>
      </c>
      <c r="H622">
        <v>-74.048790335655212</v>
      </c>
      <c r="I622">
        <v>3278</v>
      </c>
      <c r="J622" s="2" t="s">
        <v>41</v>
      </c>
      <c r="K622">
        <v>40.725685483629007</v>
      </c>
      <c r="L622">
        <v>-74.048790335655212</v>
      </c>
      <c r="M622">
        <v>24467</v>
      </c>
      <c r="N622" s="2" t="s">
        <v>17</v>
      </c>
      <c r="O622">
        <v>1990</v>
      </c>
      <c r="P622">
        <f t="shared" ca="1" si="19"/>
        <v>34</v>
      </c>
      <c r="Q622">
        <v>1</v>
      </c>
    </row>
    <row r="623" spans="1:17" x14ac:dyDescent="0.2">
      <c r="A623">
        <v>604</v>
      </c>
      <c r="B623">
        <f t="shared" si="18"/>
        <v>10</v>
      </c>
      <c r="C623" s="1">
        <v>42583.738726851851</v>
      </c>
      <c r="D623" s="1">
        <v>42583.745729166665</v>
      </c>
      <c r="E623">
        <v>3195</v>
      </c>
      <c r="F623" s="2" t="s">
        <v>24</v>
      </c>
      <c r="G623">
        <v>40.730742625306583</v>
      </c>
      <c r="H623">
        <v>-74.063783884048462</v>
      </c>
      <c r="I623">
        <v>3201</v>
      </c>
      <c r="J623" s="2" t="s">
        <v>74</v>
      </c>
      <c r="K623">
        <v>40.737710999999997</v>
      </c>
      <c r="L623">
        <v>-74.066920999999994</v>
      </c>
      <c r="M623">
        <v>24714</v>
      </c>
      <c r="N623" s="2" t="s">
        <v>17</v>
      </c>
      <c r="O623">
        <v>1988</v>
      </c>
      <c r="P623">
        <f t="shared" ca="1" si="19"/>
        <v>36</v>
      </c>
      <c r="Q623">
        <v>1</v>
      </c>
    </row>
    <row r="624" spans="1:17" x14ac:dyDescent="0.2">
      <c r="A624">
        <v>221</v>
      </c>
      <c r="B624">
        <f t="shared" si="18"/>
        <v>3</v>
      </c>
      <c r="C624" s="1">
        <v>42583.73877314815</v>
      </c>
      <c r="D624" s="1">
        <v>42583.741342592592</v>
      </c>
      <c r="E624">
        <v>3186</v>
      </c>
      <c r="F624" s="2" t="s">
        <v>18</v>
      </c>
      <c r="G624">
        <v>40.71958611647166</v>
      </c>
      <c r="H624">
        <v>-74.043117463588715</v>
      </c>
      <c r="I624">
        <v>3270</v>
      </c>
      <c r="J624" s="2" t="s">
        <v>65</v>
      </c>
      <c r="K624">
        <v>40.725289107811321</v>
      </c>
      <c r="L624">
        <v>-74.045571684837341</v>
      </c>
      <c r="M624">
        <v>24662</v>
      </c>
      <c r="N624" s="2" t="s">
        <v>17</v>
      </c>
      <c r="O624">
        <v>1986</v>
      </c>
      <c r="P624">
        <f t="shared" ca="1" si="19"/>
        <v>38</v>
      </c>
      <c r="Q624">
        <v>2</v>
      </c>
    </row>
    <row r="625" spans="1:17" x14ac:dyDescent="0.2">
      <c r="A625">
        <v>384</v>
      </c>
      <c r="B625">
        <f t="shared" si="18"/>
        <v>6</v>
      </c>
      <c r="C625" s="1">
        <v>42583.738946759258</v>
      </c>
      <c r="D625" s="1">
        <v>42583.743391203701</v>
      </c>
      <c r="E625">
        <v>3220</v>
      </c>
      <c r="F625" s="2" t="s">
        <v>78</v>
      </c>
      <c r="G625">
        <v>40.734961020009514</v>
      </c>
      <c r="H625">
        <v>-74.059503078460693</v>
      </c>
      <c r="I625">
        <v>3225</v>
      </c>
      <c r="J625" s="2" t="s">
        <v>101</v>
      </c>
      <c r="K625">
        <v>40.723658899999997</v>
      </c>
      <c r="L625">
        <v>-74.064194299999997</v>
      </c>
      <c r="M625">
        <v>24565</v>
      </c>
      <c r="N625" s="2" t="s">
        <v>17</v>
      </c>
      <c r="O625">
        <v>1985</v>
      </c>
      <c r="P625">
        <f t="shared" ca="1" si="19"/>
        <v>39</v>
      </c>
      <c r="Q625">
        <v>1</v>
      </c>
    </row>
    <row r="626" spans="1:17" x14ac:dyDescent="0.2">
      <c r="A626">
        <v>3062</v>
      </c>
      <c r="B626">
        <f t="shared" si="18"/>
        <v>51</v>
      </c>
      <c r="C626" s="1">
        <v>42583.739340277774</v>
      </c>
      <c r="D626" s="1">
        <v>42583.774780092594</v>
      </c>
      <c r="E626">
        <v>3183</v>
      </c>
      <c r="F626" s="2" t="s">
        <v>20</v>
      </c>
      <c r="G626">
        <v>40.716246900000002</v>
      </c>
      <c r="H626">
        <v>-74.033458800000005</v>
      </c>
      <c r="I626">
        <v>3197</v>
      </c>
      <c r="J626" s="2" t="s">
        <v>86</v>
      </c>
      <c r="K626">
        <v>40.752558999999998</v>
      </c>
      <c r="L626">
        <v>-74.044725</v>
      </c>
      <c r="M626">
        <v>24450</v>
      </c>
      <c r="N626" s="2" t="s">
        <v>43</v>
      </c>
      <c r="P626" t="str">
        <f t="shared" ca="1" si="19"/>
        <v/>
      </c>
      <c r="Q626">
        <v>0</v>
      </c>
    </row>
    <row r="627" spans="1:17" x14ac:dyDescent="0.2">
      <c r="A627">
        <v>1623</v>
      </c>
      <c r="B627">
        <f t="shared" si="18"/>
        <v>27</v>
      </c>
      <c r="C627" s="1">
        <v>42583.739722222221</v>
      </c>
      <c r="D627" s="1">
        <v>42583.758506944447</v>
      </c>
      <c r="E627">
        <v>3183</v>
      </c>
      <c r="F627" s="2" t="s">
        <v>20</v>
      </c>
      <c r="G627">
        <v>40.716246900000002</v>
      </c>
      <c r="H627">
        <v>-74.033458800000005</v>
      </c>
      <c r="I627">
        <v>3201</v>
      </c>
      <c r="J627" s="2" t="s">
        <v>74</v>
      </c>
      <c r="K627">
        <v>40.737710999999997</v>
      </c>
      <c r="L627">
        <v>-74.066920999999994</v>
      </c>
      <c r="M627">
        <v>24444</v>
      </c>
      <c r="N627" s="2" t="s">
        <v>17</v>
      </c>
      <c r="O627">
        <v>1979</v>
      </c>
      <c r="P627">
        <f t="shared" ca="1" si="19"/>
        <v>45</v>
      </c>
      <c r="Q627">
        <v>1</v>
      </c>
    </row>
    <row r="628" spans="1:17" x14ac:dyDescent="0.2">
      <c r="A628">
        <v>301</v>
      </c>
      <c r="B628">
        <f t="shared" si="18"/>
        <v>5</v>
      </c>
      <c r="C628" s="1">
        <v>42583.740231481483</v>
      </c>
      <c r="D628" s="1">
        <v>42583.743715277778</v>
      </c>
      <c r="E628">
        <v>3195</v>
      </c>
      <c r="F628" s="2" t="s">
        <v>24</v>
      </c>
      <c r="G628">
        <v>40.730742625306583</v>
      </c>
      <c r="H628">
        <v>-74.063783884048462</v>
      </c>
      <c r="I628">
        <v>3225</v>
      </c>
      <c r="J628" s="2" t="s">
        <v>101</v>
      </c>
      <c r="K628">
        <v>40.723658899999997</v>
      </c>
      <c r="L628">
        <v>-74.064194299999997</v>
      </c>
      <c r="M628">
        <v>24482</v>
      </c>
      <c r="N628" s="2" t="s">
        <v>17</v>
      </c>
      <c r="O628">
        <v>1972</v>
      </c>
      <c r="P628">
        <f t="shared" ca="1" si="19"/>
        <v>52</v>
      </c>
      <c r="Q628">
        <v>1</v>
      </c>
    </row>
    <row r="629" spans="1:17" x14ac:dyDescent="0.2">
      <c r="A629">
        <v>523</v>
      </c>
      <c r="B629">
        <f t="shared" si="18"/>
        <v>8</v>
      </c>
      <c r="C629" s="1">
        <v>42583.740393518521</v>
      </c>
      <c r="D629" s="1">
        <v>42583.746446759258</v>
      </c>
      <c r="E629">
        <v>3184</v>
      </c>
      <c r="F629" s="2" t="s">
        <v>68</v>
      </c>
      <c r="G629">
        <v>40.7141454</v>
      </c>
      <c r="H629">
        <v>-74.033551900000006</v>
      </c>
      <c r="I629">
        <v>3186</v>
      </c>
      <c r="J629" s="2" t="s">
        <v>27</v>
      </c>
      <c r="K629">
        <v>40.71958611647166</v>
      </c>
      <c r="L629">
        <v>-74.043117463588715</v>
      </c>
      <c r="M629">
        <v>24525</v>
      </c>
      <c r="N629" s="2" t="s">
        <v>17</v>
      </c>
      <c r="O629">
        <v>1981</v>
      </c>
      <c r="P629">
        <f t="shared" ca="1" si="19"/>
        <v>43</v>
      </c>
      <c r="Q629">
        <v>1</v>
      </c>
    </row>
    <row r="630" spans="1:17" x14ac:dyDescent="0.2">
      <c r="A630">
        <v>314</v>
      </c>
      <c r="B630">
        <f t="shared" si="18"/>
        <v>5</v>
      </c>
      <c r="C630" s="1">
        <v>42583.740787037037</v>
      </c>
      <c r="D630" s="1">
        <v>42583.744421296295</v>
      </c>
      <c r="E630">
        <v>3186</v>
      </c>
      <c r="F630" s="2" t="s">
        <v>18</v>
      </c>
      <c r="G630">
        <v>40.71958611647166</v>
      </c>
      <c r="H630">
        <v>-74.043117463588715</v>
      </c>
      <c r="I630">
        <v>3209</v>
      </c>
      <c r="J630" s="2" t="s">
        <v>85</v>
      </c>
      <c r="K630">
        <v>40.724176499999999</v>
      </c>
      <c r="L630">
        <v>-74.050656399999994</v>
      </c>
      <c r="M630">
        <v>24625</v>
      </c>
      <c r="N630" s="2" t="s">
        <v>17</v>
      </c>
      <c r="O630">
        <v>1978</v>
      </c>
      <c r="P630">
        <f t="shared" ca="1" si="19"/>
        <v>46</v>
      </c>
      <c r="Q630">
        <v>2</v>
      </c>
    </row>
    <row r="631" spans="1:17" x14ac:dyDescent="0.2">
      <c r="A631">
        <v>877</v>
      </c>
      <c r="B631">
        <f t="shared" si="18"/>
        <v>14</v>
      </c>
      <c r="C631" s="1">
        <v>42583.740879629629</v>
      </c>
      <c r="D631" s="1">
        <v>42583.751030092593</v>
      </c>
      <c r="E631">
        <v>3196</v>
      </c>
      <c r="F631" s="2" t="s">
        <v>67</v>
      </c>
      <c r="G631">
        <v>40.744318700000001</v>
      </c>
      <c r="H631">
        <v>-74.043990899999997</v>
      </c>
      <c r="I631">
        <v>3199</v>
      </c>
      <c r="J631" s="2" t="s">
        <v>72</v>
      </c>
      <c r="K631">
        <v>40.728744800000001</v>
      </c>
      <c r="L631">
        <v>-74.032108199999996</v>
      </c>
      <c r="M631">
        <v>24441</v>
      </c>
      <c r="N631" s="2" t="s">
        <v>17</v>
      </c>
      <c r="O631">
        <v>1965</v>
      </c>
      <c r="P631">
        <f t="shared" ca="1" si="19"/>
        <v>59</v>
      </c>
      <c r="Q631">
        <v>1</v>
      </c>
    </row>
    <row r="632" spans="1:17" x14ac:dyDescent="0.2">
      <c r="A632">
        <v>1507</v>
      </c>
      <c r="B632">
        <f t="shared" si="18"/>
        <v>25</v>
      </c>
      <c r="C632" s="1">
        <v>42583.740937499999</v>
      </c>
      <c r="D632" s="1">
        <v>42583.758379629631</v>
      </c>
      <c r="E632">
        <v>3183</v>
      </c>
      <c r="F632" s="2" t="s">
        <v>20</v>
      </c>
      <c r="G632">
        <v>40.716246900000002</v>
      </c>
      <c r="H632">
        <v>-74.033458800000005</v>
      </c>
      <c r="I632">
        <v>3201</v>
      </c>
      <c r="J632" s="2" t="s">
        <v>74</v>
      </c>
      <c r="K632">
        <v>40.737710999999997</v>
      </c>
      <c r="L632">
        <v>-74.066920999999994</v>
      </c>
      <c r="M632">
        <v>24691</v>
      </c>
      <c r="N632" s="2" t="s">
        <v>17</v>
      </c>
      <c r="O632">
        <v>1988</v>
      </c>
      <c r="P632">
        <f t="shared" ca="1" si="19"/>
        <v>36</v>
      </c>
      <c r="Q632">
        <v>1</v>
      </c>
    </row>
    <row r="633" spans="1:17" x14ac:dyDescent="0.2">
      <c r="A633">
        <v>797</v>
      </c>
      <c r="B633">
        <f t="shared" si="18"/>
        <v>13</v>
      </c>
      <c r="C633" s="1">
        <v>42583.741203703707</v>
      </c>
      <c r="D633" s="1">
        <v>42583.750428240739</v>
      </c>
      <c r="E633">
        <v>3183</v>
      </c>
      <c r="F633" s="2" t="s">
        <v>20</v>
      </c>
      <c r="G633">
        <v>40.716246900000002</v>
      </c>
      <c r="H633">
        <v>-74.033458800000005</v>
      </c>
      <c r="I633">
        <v>3187</v>
      </c>
      <c r="J633" s="2" t="s">
        <v>59</v>
      </c>
      <c r="K633">
        <v>40.721123599999999</v>
      </c>
      <c r="L633">
        <v>-74.038050949999999</v>
      </c>
      <c r="M633">
        <v>24409</v>
      </c>
      <c r="N633" s="2" t="s">
        <v>43</v>
      </c>
      <c r="P633" t="str">
        <f t="shared" ca="1" si="19"/>
        <v/>
      </c>
      <c r="Q633">
        <v>0</v>
      </c>
    </row>
    <row r="634" spans="1:17" x14ac:dyDescent="0.2">
      <c r="A634">
        <v>98</v>
      </c>
      <c r="B634">
        <f t="shared" si="18"/>
        <v>1</v>
      </c>
      <c r="C634" s="1">
        <v>42583.741550925923</v>
      </c>
      <c r="D634" s="1">
        <v>42583.742696759262</v>
      </c>
      <c r="E634">
        <v>3272</v>
      </c>
      <c r="F634" s="2" t="s">
        <v>50</v>
      </c>
      <c r="G634">
        <v>40.723331586464361</v>
      </c>
      <c r="H634">
        <v>-74.045952558517442</v>
      </c>
      <c r="I634">
        <v>3273</v>
      </c>
      <c r="J634" s="2" t="s">
        <v>16</v>
      </c>
      <c r="K634">
        <v>40.721650724879986</v>
      </c>
      <c r="L634">
        <v>-74.042884111404419</v>
      </c>
      <c r="M634">
        <v>24670</v>
      </c>
      <c r="N634" s="2" t="s">
        <v>17</v>
      </c>
      <c r="O634">
        <v>1984</v>
      </c>
      <c r="P634">
        <f t="shared" ca="1" si="19"/>
        <v>40</v>
      </c>
      <c r="Q634">
        <v>1</v>
      </c>
    </row>
    <row r="635" spans="1:17" x14ac:dyDescent="0.2">
      <c r="A635">
        <v>846</v>
      </c>
      <c r="B635">
        <f t="shared" si="18"/>
        <v>14</v>
      </c>
      <c r="C635" s="1">
        <v>42583.741759259261</v>
      </c>
      <c r="D635" s="1">
        <v>42583.751550925925</v>
      </c>
      <c r="E635">
        <v>3202</v>
      </c>
      <c r="F635" s="2" t="s">
        <v>79</v>
      </c>
      <c r="G635">
        <v>40.727223500000001</v>
      </c>
      <c r="H635">
        <v>-74.033758899999995</v>
      </c>
      <c r="I635">
        <v>3210</v>
      </c>
      <c r="J635" s="2" t="s">
        <v>83</v>
      </c>
      <c r="K635">
        <v>40.742677141000001</v>
      </c>
      <c r="L635">
        <v>-74.051788633000001</v>
      </c>
      <c r="M635">
        <v>24395</v>
      </c>
      <c r="N635" s="2" t="s">
        <v>17</v>
      </c>
      <c r="O635">
        <v>1990</v>
      </c>
      <c r="P635">
        <f t="shared" ca="1" si="19"/>
        <v>34</v>
      </c>
      <c r="Q635">
        <v>1</v>
      </c>
    </row>
    <row r="636" spans="1:17" x14ac:dyDescent="0.2">
      <c r="A636">
        <v>643</v>
      </c>
      <c r="B636">
        <f t="shared" si="18"/>
        <v>10</v>
      </c>
      <c r="C636" s="1">
        <v>42583.742013888892</v>
      </c>
      <c r="D636" s="1">
        <v>42583.749467592592</v>
      </c>
      <c r="E636">
        <v>3205</v>
      </c>
      <c r="F636" s="2" t="s">
        <v>66</v>
      </c>
      <c r="G636">
        <v>40.716539780991937</v>
      </c>
      <c r="H636">
        <v>-74.049637913703904</v>
      </c>
      <c r="I636">
        <v>3203</v>
      </c>
      <c r="J636" s="2" t="s">
        <v>37</v>
      </c>
      <c r="K636">
        <v>40.727595966000003</v>
      </c>
      <c r="L636">
        <v>-74.044247311000007</v>
      </c>
      <c r="M636">
        <v>24446</v>
      </c>
      <c r="N636" s="2" t="s">
        <v>17</v>
      </c>
      <c r="O636">
        <v>1978</v>
      </c>
      <c r="P636">
        <f t="shared" ca="1" si="19"/>
        <v>46</v>
      </c>
      <c r="Q636">
        <v>1</v>
      </c>
    </row>
    <row r="637" spans="1:17" x14ac:dyDescent="0.2">
      <c r="A637">
        <v>170</v>
      </c>
      <c r="B637">
        <f t="shared" si="18"/>
        <v>2</v>
      </c>
      <c r="C637" s="1">
        <v>42583.742199074077</v>
      </c>
      <c r="D637" s="1">
        <v>42583.744166666664</v>
      </c>
      <c r="E637">
        <v>3186</v>
      </c>
      <c r="F637" s="2" t="s">
        <v>18</v>
      </c>
      <c r="G637">
        <v>40.71958611647166</v>
      </c>
      <c r="H637">
        <v>-74.043117463588715</v>
      </c>
      <c r="I637">
        <v>3272</v>
      </c>
      <c r="J637" s="2" t="s">
        <v>102</v>
      </c>
      <c r="K637">
        <v>40.723331586464361</v>
      </c>
      <c r="L637">
        <v>-74.045952558517442</v>
      </c>
      <c r="M637">
        <v>24394</v>
      </c>
      <c r="N637" s="2" t="s">
        <v>17</v>
      </c>
      <c r="O637">
        <v>1980</v>
      </c>
      <c r="P637">
        <f t="shared" ca="1" si="19"/>
        <v>44</v>
      </c>
      <c r="Q637">
        <v>1</v>
      </c>
    </row>
    <row r="638" spans="1:17" x14ac:dyDescent="0.2">
      <c r="A638">
        <v>294</v>
      </c>
      <c r="B638">
        <f t="shared" si="18"/>
        <v>4</v>
      </c>
      <c r="C638" s="1">
        <v>42583.742210648146</v>
      </c>
      <c r="D638" s="1">
        <v>42583.745613425926</v>
      </c>
      <c r="E638">
        <v>3195</v>
      </c>
      <c r="F638" s="2" t="s">
        <v>24</v>
      </c>
      <c r="G638">
        <v>40.730742625306583</v>
      </c>
      <c r="H638">
        <v>-74.063783884048462</v>
      </c>
      <c r="I638">
        <v>3225</v>
      </c>
      <c r="J638" s="2" t="s">
        <v>101</v>
      </c>
      <c r="K638">
        <v>40.723658899999997</v>
      </c>
      <c r="L638">
        <v>-74.064194299999997</v>
      </c>
      <c r="M638">
        <v>24654</v>
      </c>
      <c r="N638" s="2" t="s">
        <v>17</v>
      </c>
      <c r="O638">
        <v>1991</v>
      </c>
      <c r="P638">
        <f t="shared" ca="1" si="19"/>
        <v>33</v>
      </c>
      <c r="Q638">
        <v>1</v>
      </c>
    </row>
    <row r="639" spans="1:17" x14ac:dyDescent="0.2">
      <c r="A639">
        <v>1437</v>
      </c>
      <c r="B639">
        <f t="shared" si="18"/>
        <v>23</v>
      </c>
      <c r="C639" s="1">
        <v>42583.742743055554</v>
      </c>
      <c r="D639" s="1">
        <v>42583.759375000001</v>
      </c>
      <c r="E639">
        <v>3183</v>
      </c>
      <c r="F639" s="2" t="s">
        <v>20</v>
      </c>
      <c r="G639">
        <v>40.716246900000002</v>
      </c>
      <c r="H639">
        <v>-74.033458800000005</v>
      </c>
      <c r="I639">
        <v>3215</v>
      </c>
      <c r="J639" s="2" t="s">
        <v>99</v>
      </c>
      <c r="K639">
        <v>40.746729899999998</v>
      </c>
      <c r="L639">
        <v>-74.049250900000004</v>
      </c>
      <c r="M639">
        <v>24449</v>
      </c>
      <c r="N639" s="2" t="s">
        <v>17</v>
      </c>
      <c r="O639">
        <v>1983</v>
      </c>
      <c r="P639">
        <f t="shared" ca="1" si="19"/>
        <v>41</v>
      </c>
      <c r="Q639">
        <v>1</v>
      </c>
    </row>
    <row r="640" spans="1:17" x14ac:dyDescent="0.2">
      <c r="A640">
        <v>1431</v>
      </c>
      <c r="B640">
        <f t="shared" si="18"/>
        <v>23</v>
      </c>
      <c r="C640" s="1">
        <v>42583.742800925924</v>
      </c>
      <c r="D640" s="1">
        <v>42583.759363425925</v>
      </c>
      <c r="E640">
        <v>3183</v>
      </c>
      <c r="F640" s="2" t="s">
        <v>20</v>
      </c>
      <c r="G640">
        <v>40.716246900000002</v>
      </c>
      <c r="H640">
        <v>-74.033458800000005</v>
      </c>
      <c r="I640">
        <v>3199</v>
      </c>
      <c r="J640" s="2" t="s">
        <v>72</v>
      </c>
      <c r="K640">
        <v>40.728744800000001</v>
      </c>
      <c r="L640">
        <v>-74.032108199999996</v>
      </c>
      <c r="M640">
        <v>24435</v>
      </c>
      <c r="N640" s="2" t="s">
        <v>17</v>
      </c>
      <c r="O640">
        <v>1985</v>
      </c>
      <c r="P640">
        <f t="shared" ca="1" si="19"/>
        <v>39</v>
      </c>
      <c r="Q640">
        <v>1</v>
      </c>
    </row>
    <row r="641" spans="1:17" x14ac:dyDescent="0.2">
      <c r="A641">
        <v>331</v>
      </c>
      <c r="B641">
        <f t="shared" si="18"/>
        <v>5</v>
      </c>
      <c r="C641" s="1">
        <v>42583.742951388886</v>
      </c>
      <c r="D641" s="1">
        <v>42583.746793981481</v>
      </c>
      <c r="E641">
        <v>3203</v>
      </c>
      <c r="F641" s="2" t="s">
        <v>46</v>
      </c>
      <c r="G641">
        <v>40.727595966000003</v>
      </c>
      <c r="H641">
        <v>-74.044247311000007</v>
      </c>
      <c r="I641">
        <v>3186</v>
      </c>
      <c r="J641" s="2" t="s">
        <v>27</v>
      </c>
      <c r="K641">
        <v>40.71958611647166</v>
      </c>
      <c r="L641">
        <v>-74.043117463588715</v>
      </c>
      <c r="M641">
        <v>24667</v>
      </c>
      <c r="N641" s="2" t="s">
        <v>17</v>
      </c>
      <c r="O641">
        <v>1983</v>
      </c>
      <c r="P641">
        <f t="shared" ca="1" si="19"/>
        <v>41</v>
      </c>
      <c r="Q641">
        <v>1</v>
      </c>
    </row>
    <row r="642" spans="1:17" x14ac:dyDescent="0.2">
      <c r="A642">
        <v>255</v>
      </c>
      <c r="B642">
        <f t="shared" ref="B642:B705" si="20">ROUNDDOWN((A642/60), 0)</f>
        <v>4</v>
      </c>
      <c r="C642" s="1">
        <v>42583.743368055555</v>
      </c>
      <c r="D642" s="1">
        <v>42583.746331018519</v>
      </c>
      <c r="E642">
        <v>3187</v>
      </c>
      <c r="F642" s="2" t="s">
        <v>36</v>
      </c>
      <c r="G642">
        <v>40.721123599999999</v>
      </c>
      <c r="H642">
        <v>-74.038050949999999</v>
      </c>
      <c r="I642">
        <v>3186</v>
      </c>
      <c r="J642" s="2" t="s">
        <v>27</v>
      </c>
      <c r="K642">
        <v>40.71958611647166</v>
      </c>
      <c r="L642">
        <v>-74.043117463588715</v>
      </c>
      <c r="M642">
        <v>24562</v>
      </c>
      <c r="N642" s="2" t="s">
        <v>17</v>
      </c>
      <c r="O642">
        <v>1985</v>
      </c>
      <c r="P642">
        <f t="shared" ref="P642:P705" ca="1" si="21">IF(ISNUMBER(O642), YEAR(TODAY()) - O642, "")</f>
        <v>39</v>
      </c>
      <c r="Q642">
        <v>1</v>
      </c>
    </row>
    <row r="643" spans="1:17" x14ac:dyDescent="0.2">
      <c r="A643">
        <v>522</v>
      </c>
      <c r="B643">
        <f t="shared" si="20"/>
        <v>8</v>
      </c>
      <c r="C643" s="1">
        <v>42583.74391203704</v>
      </c>
      <c r="D643" s="1">
        <v>42583.749965277777</v>
      </c>
      <c r="E643">
        <v>3202</v>
      </c>
      <c r="F643" s="2" t="s">
        <v>79</v>
      </c>
      <c r="G643">
        <v>40.727223500000001</v>
      </c>
      <c r="H643">
        <v>-74.033758899999995</v>
      </c>
      <c r="I643">
        <v>3183</v>
      </c>
      <c r="J643" s="2" t="s">
        <v>40</v>
      </c>
      <c r="K643">
        <v>40.716246900000002</v>
      </c>
      <c r="L643">
        <v>-74.033458800000005</v>
      </c>
      <c r="M643">
        <v>24660</v>
      </c>
      <c r="N643" s="2" t="s">
        <v>17</v>
      </c>
      <c r="O643">
        <v>1976</v>
      </c>
      <c r="P643">
        <f t="shared" ca="1" si="21"/>
        <v>48</v>
      </c>
      <c r="Q643">
        <v>2</v>
      </c>
    </row>
    <row r="644" spans="1:17" x14ac:dyDescent="0.2">
      <c r="A644">
        <v>376</v>
      </c>
      <c r="B644">
        <f t="shared" si="20"/>
        <v>6</v>
      </c>
      <c r="C644" s="1">
        <v>42583.744120370371</v>
      </c>
      <c r="D644" s="1">
        <v>42583.748483796298</v>
      </c>
      <c r="E644">
        <v>3183</v>
      </c>
      <c r="F644" s="2" t="s">
        <v>20</v>
      </c>
      <c r="G644">
        <v>40.716246900000002</v>
      </c>
      <c r="H644">
        <v>-74.033458800000005</v>
      </c>
      <c r="I644">
        <v>3267</v>
      </c>
      <c r="J644" s="2" t="s">
        <v>92</v>
      </c>
      <c r="K644">
        <v>40.712418823756899</v>
      </c>
      <c r="L644">
        <v>-74.038525521755219</v>
      </c>
      <c r="M644">
        <v>24379</v>
      </c>
      <c r="N644" s="2" t="s">
        <v>17</v>
      </c>
      <c r="O644">
        <v>1971</v>
      </c>
      <c r="P644">
        <f t="shared" ca="1" si="21"/>
        <v>53</v>
      </c>
      <c r="Q644">
        <v>1</v>
      </c>
    </row>
    <row r="645" spans="1:17" x14ac:dyDescent="0.2">
      <c r="A645">
        <v>232</v>
      </c>
      <c r="B645">
        <f t="shared" si="20"/>
        <v>3</v>
      </c>
      <c r="C645" s="1">
        <v>42583.744606481479</v>
      </c>
      <c r="D645" s="1">
        <v>42583.747291666667</v>
      </c>
      <c r="E645">
        <v>3187</v>
      </c>
      <c r="F645" s="2" t="s">
        <v>36</v>
      </c>
      <c r="G645">
        <v>40.721123599999999</v>
      </c>
      <c r="H645">
        <v>-74.038050949999999</v>
      </c>
      <c r="I645">
        <v>3272</v>
      </c>
      <c r="J645" s="2" t="s">
        <v>102</v>
      </c>
      <c r="K645">
        <v>40.723331586464361</v>
      </c>
      <c r="L645">
        <v>-74.045952558517442</v>
      </c>
      <c r="M645">
        <v>24641</v>
      </c>
      <c r="N645" s="2" t="s">
        <v>17</v>
      </c>
      <c r="O645">
        <v>1974</v>
      </c>
      <c r="P645">
        <f t="shared" ca="1" si="21"/>
        <v>50</v>
      </c>
      <c r="Q645">
        <v>1</v>
      </c>
    </row>
    <row r="646" spans="1:17" x14ac:dyDescent="0.2">
      <c r="A646">
        <v>699</v>
      </c>
      <c r="B646">
        <f t="shared" si="20"/>
        <v>11</v>
      </c>
      <c r="C646" s="1">
        <v>42583.744872685187</v>
      </c>
      <c r="D646" s="1">
        <v>42583.752962962964</v>
      </c>
      <c r="E646">
        <v>3195</v>
      </c>
      <c r="F646" s="2" t="s">
        <v>24</v>
      </c>
      <c r="G646">
        <v>40.730742625306583</v>
      </c>
      <c r="H646">
        <v>-74.063783884048462</v>
      </c>
      <c r="I646">
        <v>3215</v>
      </c>
      <c r="J646" s="2" t="s">
        <v>99</v>
      </c>
      <c r="K646">
        <v>40.746729899999998</v>
      </c>
      <c r="L646">
        <v>-74.049250900000004</v>
      </c>
      <c r="M646">
        <v>24689</v>
      </c>
      <c r="N646" s="2" t="s">
        <v>17</v>
      </c>
      <c r="O646">
        <v>1980</v>
      </c>
      <c r="P646">
        <f t="shared" ca="1" si="21"/>
        <v>44</v>
      </c>
      <c r="Q646">
        <v>1</v>
      </c>
    </row>
    <row r="647" spans="1:17" x14ac:dyDescent="0.2">
      <c r="A647">
        <v>203</v>
      </c>
      <c r="B647">
        <f t="shared" si="20"/>
        <v>3</v>
      </c>
      <c r="C647" s="1">
        <v>42583.746863425928</v>
      </c>
      <c r="D647" s="1">
        <v>42583.749224537038</v>
      </c>
      <c r="E647">
        <v>3186</v>
      </c>
      <c r="F647" s="2" t="s">
        <v>18</v>
      </c>
      <c r="G647">
        <v>40.71958611647166</v>
      </c>
      <c r="H647">
        <v>-74.043117463588715</v>
      </c>
      <c r="I647">
        <v>3209</v>
      </c>
      <c r="J647" s="2" t="s">
        <v>85</v>
      </c>
      <c r="K647">
        <v>40.724176499999999</v>
      </c>
      <c r="L647">
        <v>-74.050656399999994</v>
      </c>
      <c r="M647">
        <v>24525</v>
      </c>
      <c r="N647" s="2" t="s">
        <v>17</v>
      </c>
      <c r="O647">
        <v>1984</v>
      </c>
      <c r="P647">
        <f t="shared" ca="1" si="21"/>
        <v>40</v>
      </c>
      <c r="Q647">
        <v>1</v>
      </c>
    </row>
    <row r="648" spans="1:17" x14ac:dyDescent="0.2">
      <c r="A648">
        <v>252</v>
      </c>
      <c r="B648">
        <f t="shared" si="20"/>
        <v>4</v>
      </c>
      <c r="C648" s="1">
        <v>42583.747164351851</v>
      </c>
      <c r="D648" s="1">
        <v>42583.750081018516</v>
      </c>
      <c r="E648">
        <v>3186</v>
      </c>
      <c r="F648" s="2" t="s">
        <v>18</v>
      </c>
      <c r="G648">
        <v>40.71958611647166</v>
      </c>
      <c r="H648">
        <v>-74.043117463588715</v>
      </c>
      <c r="I648">
        <v>3276</v>
      </c>
      <c r="J648" s="2" t="s">
        <v>30</v>
      </c>
      <c r="K648">
        <v>40.714584035358932</v>
      </c>
      <c r="L648">
        <v>-74.042817056179047</v>
      </c>
      <c r="M648">
        <v>24562</v>
      </c>
      <c r="N648" s="2" t="s">
        <v>17</v>
      </c>
      <c r="O648">
        <v>1986</v>
      </c>
      <c r="P648">
        <f t="shared" ca="1" si="21"/>
        <v>38</v>
      </c>
      <c r="Q648">
        <v>2</v>
      </c>
    </row>
    <row r="649" spans="1:17" x14ac:dyDescent="0.2">
      <c r="A649">
        <v>739</v>
      </c>
      <c r="B649">
        <f t="shared" si="20"/>
        <v>12</v>
      </c>
      <c r="C649" s="1">
        <v>42583.747152777774</v>
      </c>
      <c r="D649" s="1">
        <v>42583.75571759259</v>
      </c>
      <c r="E649">
        <v>3184</v>
      </c>
      <c r="F649" s="2" t="s">
        <v>68</v>
      </c>
      <c r="G649">
        <v>40.7141454</v>
      </c>
      <c r="H649">
        <v>-74.033551900000006</v>
      </c>
      <c r="I649">
        <v>3203</v>
      </c>
      <c r="J649" s="2" t="s">
        <v>37</v>
      </c>
      <c r="K649">
        <v>40.727595966000003</v>
      </c>
      <c r="L649">
        <v>-74.044247311000007</v>
      </c>
      <c r="M649">
        <v>24706</v>
      </c>
      <c r="N649" s="2" t="s">
        <v>17</v>
      </c>
      <c r="P649" t="str">
        <f t="shared" ca="1" si="21"/>
        <v/>
      </c>
      <c r="Q649">
        <v>0</v>
      </c>
    </row>
    <row r="650" spans="1:17" x14ac:dyDescent="0.2">
      <c r="A650">
        <v>1991</v>
      </c>
      <c r="B650">
        <f t="shared" si="20"/>
        <v>33</v>
      </c>
      <c r="C650" s="1">
        <v>42583.747256944444</v>
      </c>
      <c r="D650" s="1">
        <v>42583.770312499997</v>
      </c>
      <c r="E650">
        <v>3183</v>
      </c>
      <c r="F650" s="2" t="s">
        <v>20</v>
      </c>
      <c r="G650">
        <v>40.716246900000002</v>
      </c>
      <c r="H650">
        <v>-74.033458800000005</v>
      </c>
      <c r="I650">
        <v>3196</v>
      </c>
      <c r="J650" s="2" t="s">
        <v>100</v>
      </c>
      <c r="K650">
        <v>40.744318700000001</v>
      </c>
      <c r="L650">
        <v>-74.043990899999997</v>
      </c>
      <c r="M650">
        <v>24412</v>
      </c>
      <c r="N650" s="2" t="s">
        <v>17</v>
      </c>
      <c r="O650">
        <v>1983</v>
      </c>
      <c r="P650">
        <f t="shared" ca="1" si="21"/>
        <v>41</v>
      </c>
      <c r="Q650">
        <v>1</v>
      </c>
    </row>
    <row r="651" spans="1:17" x14ac:dyDescent="0.2">
      <c r="A651">
        <v>488</v>
      </c>
      <c r="B651">
        <f t="shared" si="20"/>
        <v>8</v>
      </c>
      <c r="C651" s="1">
        <v>42583.747465277775</v>
      </c>
      <c r="D651" s="1">
        <v>42583.753125000003</v>
      </c>
      <c r="E651">
        <v>3183</v>
      </c>
      <c r="F651" s="2" t="s">
        <v>20</v>
      </c>
      <c r="G651">
        <v>40.716246900000002</v>
      </c>
      <c r="H651">
        <v>-74.033458800000005</v>
      </c>
      <c r="I651">
        <v>3199</v>
      </c>
      <c r="J651" s="2" t="s">
        <v>72</v>
      </c>
      <c r="K651">
        <v>40.728744800000001</v>
      </c>
      <c r="L651">
        <v>-74.032108199999996</v>
      </c>
      <c r="M651">
        <v>24470</v>
      </c>
      <c r="N651" s="2" t="s">
        <v>17</v>
      </c>
      <c r="O651">
        <v>1986</v>
      </c>
      <c r="P651">
        <f t="shared" ca="1" si="21"/>
        <v>38</v>
      </c>
      <c r="Q651">
        <v>2</v>
      </c>
    </row>
    <row r="652" spans="1:17" x14ac:dyDescent="0.2">
      <c r="A652">
        <v>212</v>
      </c>
      <c r="B652">
        <f t="shared" si="20"/>
        <v>3</v>
      </c>
      <c r="C652" s="1">
        <v>42583.747604166667</v>
      </c>
      <c r="D652" s="1">
        <v>42583.750069444446</v>
      </c>
      <c r="E652">
        <v>3183</v>
      </c>
      <c r="F652" s="2" t="s">
        <v>20</v>
      </c>
      <c r="G652">
        <v>40.716246900000002</v>
      </c>
      <c r="H652">
        <v>-74.033458800000005</v>
      </c>
      <c r="I652">
        <v>3214</v>
      </c>
      <c r="J652" s="2" t="s">
        <v>70</v>
      </c>
      <c r="K652">
        <v>40.712774199999998</v>
      </c>
      <c r="L652">
        <v>-74.0364857</v>
      </c>
      <c r="M652">
        <v>24491</v>
      </c>
      <c r="N652" s="2" t="s">
        <v>17</v>
      </c>
      <c r="O652">
        <v>1980</v>
      </c>
      <c r="P652">
        <f t="shared" ca="1" si="21"/>
        <v>44</v>
      </c>
      <c r="Q652">
        <v>1</v>
      </c>
    </row>
    <row r="653" spans="1:17" x14ac:dyDescent="0.2">
      <c r="A653">
        <v>860</v>
      </c>
      <c r="B653">
        <f t="shared" si="20"/>
        <v>14</v>
      </c>
      <c r="C653" s="1">
        <v>42583.747777777775</v>
      </c>
      <c r="D653" s="1">
        <v>42583.757743055554</v>
      </c>
      <c r="E653">
        <v>3186</v>
      </c>
      <c r="F653" s="2" t="s">
        <v>18</v>
      </c>
      <c r="G653">
        <v>40.71958611647166</v>
      </c>
      <c r="H653">
        <v>-74.043117463588715</v>
      </c>
      <c r="I653">
        <v>3192</v>
      </c>
      <c r="J653" s="2" t="s">
        <v>39</v>
      </c>
      <c r="K653">
        <v>40.711242300000002</v>
      </c>
      <c r="L653">
        <v>-74.055701299999996</v>
      </c>
      <c r="M653">
        <v>24667</v>
      </c>
      <c r="N653" s="2" t="s">
        <v>17</v>
      </c>
      <c r="O653">
        <v>1990</v>
      </c>
      <c r="P653">
        <f t="shared" ca="1" si="21"/>
        <v>34</v>
      </c>
      <c r="Q653">
        <v>1</v>
      </c>
    </row>
    <row r="654" spans="1:17" x14ac:dyDescent="0.2">
      <c r="A654">
        <v>665</v>
      </c>
      <c r="B654">
        <f t="shared" si="20"/>
        <v>11</v>
      </c>
      <c r="C654" s="1">
        <v>42583.747916666667</v>
      </c>
      <c r="D654" s="1">
        <v>42583.755624999998</v>
      </c>
      <c r="E654">
        <v>3199</v>
      </c>
      <c r="F654" s="2" t="s">
        <v>56</v>
      </c>
      <c r="G654">
        <v>40.728744800000001</v>
      </c>
      <c r="H654">
        <v>-74.032108199999996</v>
      </c>
      <c r="I654">
        <v>3183</v>
      </c>
      <c r="J654" s="2" t="s">
        <v>40</v>
      </c>
      <c r="K654">
        <v>40.716246900000002</v>
      </c>
      <c r="L654">
        <v>-74.033458800000005</v>
      </c>
      <c r="M654">
        <v>24419</v>
      </c>
      <c r="N654" s="2" t="s">
        <v>17</v>
      </c>
      <c r="O654">
        <v>1979</v>
      </c>
      <c r="P654">
        <f t="shared" ca="1" si="21"/>
        <v>45</v>
      </c>
      <c r="Q654">
        <v>1</v>
      </c>
    </row>
    <row r="655" spans="1:17" x14ac:dyDescent="0.2">
      <c r="A655">
        <v>326</v>
      </c>
      <c r="B655">
        <f t="shared" si="20"/>
        <v>5</v>
      </c>
      <c r="C655" s="1">
        <v>42583.748819444445</v>
      </c>
      <c r="D655" s="1">
        <v>42583.752604166664</v>
      </c>
      <c r="E655">
        <v>3186</v>
      </c>
      <c r="F655" s="2" t="s">
        <v>18</v>
      </c>
      <c r="G655">
        <v>40.71958611647166</v>
      </c>
      <c r="H655">
        <v>-74.043117463588715</v>
      </c>
      <c r="I655">
        <v>3205</v>
      </c>
      <c r="J655" s="2" t="s">
        <v>80</v>
      </c>
      <c r="K655">
        <v>40.716539780991937</v>
      </c>
      <c r="L655">
        <v>-74.049637913703904</v>
      </c>
      <c r="M655">
        <v>24392</v>
      </c>
      <c r="N655" s="2" t="s">
        <v>17</v>
      </c>
      <c r="O655">
        <v>1989</v>
      </c>
      <c r="P655">
        <f t="shared" ca="1" si="21"/>
        <v>35</v>
      </c>
      <c r="Q655">
        <v>1</v>
      </c>
    </row>
    <row r="656" spans="1:17" x14ac:dyDescent="0.2">
      <c r="A656">
        <v>159</v>
      </c>
      <c r="B656">
        <f t="shared" si="20"/>
        <v>2</v>
      </c>
      <c r="C656" s="1">
        <v>42583.748842592591</v>
      </c>
      <c r="D656" s="1">
        <v>42583.750694444447</v>
      </c>
      <c r="E656">
        <v>3186</v>
      </c>
      <c r="F656" s="2" t="s">
        <v>18</v>
      </c>
      <c r="G656">
        <v>40.71958611647166</v>
      </c>
      <c r="H656">
        <v>-74.043117463588715</v>
      </c>
      <c r="I656">
        <v>3270</v>
      </c>
      <c r="J656" s="2" t="s">
        <v>65</v>
      </c>
      <c r="K656">
        <v>40.725289107811321</v>
      </c>
      <c r="L656">
        <v>-74.045571684837341</v>
      </c>
      <c r="M656">
        <v>24461</v>
      </c>
      <c r="N656" s="2" t="s">
        <v>17</v>
      </c>
      <c r="O656">
        <v>1968</v>
      </c>
      <c r="P656">
        <f t="shared" ca="1" si="21"/>
        <v>56</v>
      </c>
      <c r="Q656">
        <v>1</v>
      </c>
    </row>
    <row r="657" spans="1:17" x14ac:dyDescent="0.2">
      <c r="A657">
        <v>140</v>
      </c>
      <c r="B657">
        <f t="shared" si="20"/>
        <v>2</v>
      </c>
      <c r="C657" s="1">
        <v>42583.748854166668</v>
      </c>
      <c r="D657" s="1">
        <v>42583.750486111108</v>
      </c>
      <c r="E657">
        <v>3202</v>
      </c>
      <c r="F657" s="2" t="s">
        <v>79</v>
      </c>
      <c r="G657">
        <v>40.727223500000001</v>
      </c>
      <c r="H657">
        <v>-74.033758899999995</v>
      </c>
      <c r="I657">
        <v>3199</v>
      </c>
      <c r="J657" s="2" t="s">
        <v>72</v>
      </c>
      <c r="K657">
        <v>40.728744800000001</v>
      </c>
      <c r="L657">
        <v>-74.032108199999996</v>
      </c>
      <c r="M657">
        <v>24403</v>
      </c>
      <c r="N657" s="2" t="s">
        <v>17</v>
      </c>
      <c r="O657">
        <v>1986</v>
      </c>
      <c r="P657">
        <f t="shared" ca="1" si="21"/>
        <v>38</v>
      </c>
      <c r="Q657">
        <v>1</v>
      </c>
    </row>
    <row r="658" spans="1:17" x14ac:dyDescent="0.2">
      <c r="A658">
        <v>575</v>
      </c>
      <c r="B658">
        <f t="shared" si="20"/>
        <v>9</v>
      </c>
      <c r="C658" s="1">
        <v>42583.748888888891</v>
      </c>
      <c r="D658" s="1">
        <v>42583.755543981482</v>
      </c>
      <c r="E658">
        <v>3186</v>
      </c>
      <c r="F658" s="2" t="s">
        <v>18</v>
      </c>
      <c r="G658">
        <v>40.71958611647166</v>
      </c>
      <c r="H658">
        <v>-74.043117463588715</v>
      </c>
      <c r="I658">
        <v>3225</v>
      </c>
      <c r="J658" s="2" t="s">
        <v>101</v>
      </c>
      <c r="K658">
        <v>40.723658899999997</v>
      </c>
      <c r="L658">
        <v>-74.064194299999997</v>
      </c>
      <c r="M658">
        <v>24617</v>
      </c>
      <c r="N658" s="2" t="s">
        <v>17</v>
      </c>
      <c r="O658">
        <v>1987</v>
      </c>
      <c r="P658">
        <f t="shared" ca="1" si="21"/>
        <v>37</v>
      </c>
      <c r="Q658">
        <v>2</v>
      </c>
    </row>
    <row r="659" spans="1:17" x14ac:dyDescent="0.2">
      <c r="A659">
        <v>211</v>
      </c>
      <c r="B659">
        <f t="shared" si="20"/>
        <v>3</v>
      </c>
      <c r="C659" s="1">
        <v>42583.749062499999</v>
      </c>
      <c r="D659" s="1">
        <v>42583.751504629632</v>
      </c>
      <c r="E659">
        <v>3186</v>
      </c>
      <c r="F659" s="2" t="s">
        <v>18</v>
      </c>
      <c r="G659">
        <v>40.71958611647166</v>
      </c>
      <c r="H659">
        <v>-74.043117463588715</v>
      </c>
      <c r="I659">
        <v>3279</v>
      </c>
      <c r="J659" s="2" t="s">
        <v>82</v>
      </c>
      <c r="K659">
        <v>40.721630142638354</v>
      </c>
      <c r="L659">
        <v>-74.04996782541275</v>
      </c>
      <c r="M659">
        <v>24389</v>
      </c>
      <c r="N659" s="2" t="s">
        <v>17</v>
      </c>
      <c r="O659">
        <v>1985</v>
      </c>
      <c r="P659">
        <f t="shared" ca="1" si="21"/>
        <v>39</v>
      </c>
      <c r="Q659">
        <v>1</v>
      </c>
    </row>
    <row r="660" spans="1:17" x14ac:dyDescent="0.2">
      <c r="A660">
        <v>990</v>
      </c>
      <c r="B660">
        <f t="shared" si="20"/>
        <v>16</v>
      </c>
      <c r="C660" s="1">
        <v>42583.749560185184</v>
      </c>
      <c r="D660" s="1">
        <v>42583.761018518519</v>
      </c>
      <c r="E660">
        <v>3183</v>
      </c>
      <c r="F660" s="2" t="s">
        <v>20</v>
      </c>
      <c r="G660">
        <v>40.716246900000002</v>
      </c>
      <c r="H660">
        <v>-74.033458800000005</v>
      </c>
      <c r="I660">
        <v>3203</v>
      </c>
      <c r="J660" s="2" t="s">
        <v>37</v>
      </c>
      <c r="K660">
        <v>40.727595966000003</v>
      </c>
      <c r="L660">
        <v>-74.044247311000007</v>
      </c>
      <c r="M660">
        <v>24544</v>
      </c>
      <c r="N660" s="2" t="s">
        <v>17</v>
      </c>
      <c r="O660">
        <v>1956</v>
      </c>
      <c r="P660">
        <f t="shared" ca="1" si="21"/>
        <v>68</v>
      </c>
      <c r="Q660">
        <v>1</v>
      </c>
    </row>
    <row r="661" spans="1:17" x14ac:dyDescent="0.2">
      <c r="A661">
        <v>317</v>
      </c>
      <c r="B661">
        <f t="shared" si="20"/>
        <v>5</v>
      </c>
      <c r="C661" s="1">
        <v>42583.749594907407</v>
      </c>
      <c r="D661" s="1">
        <v>42583.753263888888</v>
      </c>
      <c r="E661">
        <v>3202</v>
      </c>
      <c r="F661" s="2" t="s">
        <v>79</v>
      </c>
      <c r="G661">
        <v>40.727223500000001</v>
      </c>
      <c r="H661">
        <v>-74.033758899999995</v>
      </c>
      <c r="I661">
        <v>3203</v>
      </c>
      <c r="J661" s="2" t="s">
        <v>37</v>
      </c>
      <c r="K661">
        <v>40.727595966000003</v>
      </c>
      <c r="L661">
        <v>-74.044247311000007</v>
      </c>
      <c r="M661">
        <v>24614</v>
      </c>
      <c r="N661" s="2" t="s">
        <v>17</v>
      </c>
      <c r="O661">
        <v>1987</v>
      </c>
      <c r="P661">
        <f t="shared" ca="1" si="21"/>
        <v>37</v>
      </c>
      <c r="Q661">
        <v>1</v>
      </c>
    </row>
    <row r="662" spans="1:17" x14ac:dyDescent="0.2">
      <c r="A662">
        <v>366</v>
      </c>
      <c r="B662">
        <f t="shared" si="20"/>
        <v>6</v>
      </c>
      <c r="C662" s="1">
        <v>42583.749872685185</v>
      </c>
      <c r="D662" s="1">
        <v>42583.754108796296</v>
      </c>
      <c r="E662">
        <v>3183</v>
      </c>
      <c r="F662" s="2" t="s">
        <v>20</v>
      </c>
      <c r="G662">
        <v>40.716246900000002</v>
      </c>
      <c r="H662">
        <v>-74.033458800000005</v>
      </c>
      <c r="I662">
        <v>3213</v>
      </c>
      <c r="J662" s="2" t="s">
        <v>33</v>
      </c>
      <c r="K662">
        <v>40.718488919999999</v>
      </c>
      <c r="L662">
        <v>-74.047726624999996</v>
      </c>
      <c r="M662">
        <v>24501</v>
      </c>
      <c r="N662" s="2" t="s">
        <v>17</v>
      </c>
      <c r="O662">
        <v>1980</v>
      </c>
      <c r="P662">
        <f t="shared" ca="1" si="21"/>
        <v>44</v>
      </c>
      <c r="Q662">
        <v>1</v>
      </c>
    </row>
    <row r="663" spans="1:17" x14ac:dyDescent="0.2">
      <c r="A663">
        <v>420</v>
      </c>
      <c r="B663">
        <f t="shared" si="20"/>
        <v>7</v>
      </c>
      <c r="C663" s="1">
        <v>42583.749930555554</v>
      </c>
      <c r="D663" s="1">
        <v>42583.754791666666</v>
      </c>
      <c r="E663">
        <v>3202</v>
      </c>
      <c r="F663" s="2" t="s">
        <v>79</v>
      </c>
      <c r="G663">
        <v>40.727223500000001</v>
      </c>
      <c r="H663">
        <v>-74.033758899999995</v>
      </c>
      <c r="I663">
        <v>3203</v>
      </c>
      <c r="J663" s="2" t="s">
        <v>37</v>
      </c>
      <c r="K663">
        <v>40.727595966000003</v>
      </c>
      <c r="L663">
        <v>-74.044247311000007</v>
      </c>
      <c r="M663">
        <v>24704</v>
      </c>
      <c r="N663" s="2" t="s">
        <v>17</v>
      </c>
      <c r="O663">
        <v>1975</v>
      </c>
      <c r="P663">
        <f t="shared" ca="1" si="21"/>
        <v>49</v>
      </c>
      <c r="Q663">
        <v>1</v>
      </c>
    </row>
    <row r="664" spans="1:17" x14ac:dyDescent="0.2">
      <c r="A664">
        <v>195</v>
      </c>
      <c r="B664">
        <f t="shared" si="20"/>
        <v>3</v>
      </c>
      <c r="C664" s="1">
        <v>42583.750104166669</v>
      </c>
      <c r="D664" s="1">
        <v>42583.752372685187</v>
      </c>
      <c r="E664">
        <v>3186</v>
      </c>
      <c r="F664" s="2" t="s">
        <v>18</v>
      </c>
      <c r="G664">
        <v>40.71958611647166</v>
      </c>
      <c r="H664">
        <v>-74.043117463588715</v>
      </c>
      <c r="I664">
        <v>3270</v>
      </c>
      <c r="J664" s="2" t="s">
        <v>65</v>
      </c>
      <c r="K664">
        <v>40.725289107811321</v>
      </c>
      <c r="L664">
        <v>-74.045571684837341</v>
      </c>
      <c r="M664">
        <v>24697</v>
      </c>
      <c r="N664" s="2" t="s">
        <v>17</v>
      </c>
      <c r="O664">
        <v>1984</v>
      </c>
      <c r="P664">
        <f t="shared" ca="1" si="21"/>
        <v>40</v>
      </c>
      <c r="Q664">
        <v>1</v>
      </c>
    </row>
    <row r="665" spans="1:17" x14ac:dyDescent="0.2">
      <c r="A665">
        <v>520</v>
      </c>
      <c r="B665">
        <f t="shared" si="20"/>
        <v>8</v>
      </c>
      <c r="C665" s="1">
        <v>42583.750509259262</v>
      </c>
      <c r="D665" s="1">
        <v>42583.756539351853</v>
      </c>
      <c r="E665">
        <v>3187</v>
      </c>
      <c r="F665" s="2" t="s">
        <v>36</v>
      </c>
      <c r="G665">
        <v>40.721123599999999</v>
      </c>
      <c r="H665">
        <v>-74.038050949999999</v>
      </c>
      <c r="I665">
        <v>3275</v>
      </c>
      <c r="J665" s="2" t="s">
        <v>62</v>
      </c>
      <c r="K665">
        <v>40.718355198232139</v>
      </c>
      <c r="L665">
        <v>-74.038914442062378</v>
      </c>
      <c r="M665">
        <v>24575</v>
      </c>
      <c r="N665" s="2" t="s">
        <v>17</v>
      </c>
      <c r="O665">
        <v>1994</v>
      </c>
      <c r="P665">
        <f t="shared" ca="1" si="21"/>
        <v>30</v>
      </c>
      <c r="Q665">
        <v>1</v>
      </c>
    </row>
    <row r="666" spans="1:17" x14ac:dyDescent="0.2">
      <c r="A666">
        <v>455</v>
      </c>
      <c r="B666">
        <f t="shared" si="20"/>
        <v>7</v>
      </c>
      <c r="C666" s="1">
        <v>42583.750983796293</v>
      </c>
      <c r="D666" s="1">
        <v>42583.756249999999</v>
      </c>
      <c r="E666">
        <v>3192</v>
      </c>
      <c r="F666" s="2" t="s">
        <v>38</v>
      </c>
      <c r="G666">
        <v>40.711242300000002</v>
      </c>
      <c r="H666">
        <v>-74.055701299999996</v>
      </c>
      <c r="I666">
        <v>3276</v>
      </c>
      <c r="J666" s="2" t="s">
        <v>30</v>
      </c>
      <c r="K666">
        <v>40.714584035358932</v>
      </c>
      <c r="L666">
        <v>-74.042817056179047</v>
      </c>
      <c r="M666">
        <v>24583</v>
      </c>
      <c r="N666" s="2" t="s">
        <v>17</v>
      </c>
      <c r="O666">
        <v>1976</v>
      </c>
      <c r="P666">
        <f t="shared" ca="1" si="21"/>
        <v>48</v>
      </c>
      <c r="Q666">
        <v>1</v>
      </c>
    </row>
    <row r="667" spans="1:17" x14ac:dyDescent="0.2">
      <c r="A667">
        <v>400</v>
      </c>
      <c r="B667">
        <f t="shared" si="20"/>
        <v>6</v>
      </c>
      <c r="C667" s="1">
        <v>42583.751180555555</v>
      </c>
      <c r="D667" s="1">
        <v>42583.755810185183</v>
      </c>
      <c r="E667">
        <v>3183</v>
      </c>
      <c r="F667" s="2" t="s">
        <v>20</v>
      </c>
      <c r="G667">
        <v>40.716246900000002</v>
      </c>
      <c r="H667">
        <v>-74.033458800000005</v>
      </c>
      <c r="I667">
        <v>3276</v>
      </c>
      <c r="J667" s="2" t="s">
        <v>30</v>
      </c>
      <c r="K667">
        <v>40.714584035358932</v>
      </c>
      <c r="L667">
        <v>-74.042817056179047</v>
      </c>
      <c r="M667">
        <v>24628</v>
      </c>
      <c r="N667" s="2" t="s">
        <v>17</v>
      </c>
      <c r="O667">
        <v>1990</v>
      </c>
      <c r="P667">
        <f t="shared" ca="1" si="21"/>
        <v>34</v>
      </c>
      <c r="Q667">
        <v>1</v>
      </c>
    </row>
    <row r="668" spans="1:17" x14ac:dyDescent="0.2">
      <c r="A668">
        <v>752</v>
      </c>
      <c r="B668">
        <f t="shared" si="20"/>
        <v>12</v>
      </c>
      <c r="C668" s="1">
        <v>42583.751192129632</v>
      </c>
      <c r="D668" s="1">
        <v>42583.75990740741</v>
      </c>
      <c r="E668">
        <v>3183</v>
      </c>
      <c r="F668" s="2" t="s">
        <v>20</v>
      </c>
      <c r="G668">
        <v>40.716246900000002</v>
      </c>
      <c r="H668">
        <v>-74.033458800000005</v>
      </c>
      <c r="I668">
        <v>3270</v>
      </c>
      <c r="J668" s="2" t="s">
        <v>65</v>
      </c>
      <c r="K668">
        <v>40.725289107811321</v>
      </c>
      <c r="L668">
        <v>-74.045571684837341</v>
      </c>
      <c r="M668">
        <v>24471</v>
      </c>
      <c r="N668" s="2" t="s">
        <v>17</v>
      </c>
      <c r="O668">
        <v>1962</v>
      </c>
      <c r="P668">
        <f t="shared" ca="1" si="21"/>
        <v>62</v>
      </c>
      <c r="Q668">
        <v>2</v>
      </c>
    </row>
    <row r="669" spans="1:17" x14ac:dyDescent="0.2">
      <c r="A669">
        <v>704</v>
      </c>
      <c r="B669">
        <f t="shared" si="20"/>
        <v>11</v>
      </c>
      <c r="C669" s="1">
        <v>42583.751875000002</v>
      </c>
      <c r="D669" s="1">
        <v>42583.760034722225</v>
      </c>
      <c r="E669">
        <v>3202</v>
      </c>
      <c r="F669" s="2" t="s">
        <v>79</v>
      </c>
      <c r="G669">
        <v>40.727223500000001</v>
      </c>
      <c r="H669">
        <v>-74.033758899999995</v>
      </c>
      <c r="I669">
        <v>3272</v>
      </c>
      <c r="J669" s="2" t="s">
        <v>102</v>
      </c>
      <c r="K669">
        <v>40.723331586464361</v>
      </c>
      <c r="L669">
        <v>-74.045952558517442</v>
      </c>
      <c r="M669">
        <v>24659</v>
      </c>
      <c r="N669" s="2" t="s">
        <v>17</v>
      </c>
      <c r="O669">
        <v>1978</v>
      </c>
      <c r="P669">
        <f t="shared" ca="1" si="21"/>
        <v>46</v>
      </c>
      <c r="Q669">
        <v>2</v>
      </c>
    </row>
    <row r="670" spans="1:17" x14ac:dyDescent="0.2">
      <c r="A670">
        <v>237</v>
      </c>
      <c r="B670">
        <f t="shared" si="20"/>
        <v>3</v>
      </c>
      <c r="C670" s="1">
        <v>42583.752233796295</v>
      </c>
      <c r="D670" s="1">
        <v>42583.754988425928</v>
      </c>
      <c r="E670">
        <v>3186</v>
      </c>
      <c r="F670" s="2" t="s">
        <v>18</v>
      </c>
      <c r="G670">
        <v>40.71958611647166</v>
      </c>
      <c r="H670">
        <v>-74.043117463588715</v>
      </c>
      <c r="I670">
        <v>3276</v>
      </c>
      <c r="J670" s="2" t="s">
        <v>30</v>
      </c>
      <c r="K670">
        <v>40.714584035358932</v>
      </c>
      <c r="L670">
        <v>-74.042817056179047</v>
      </c>
      <c r="M670">
        <v>24626</v>
      </c>
      <c r="N670" s="2" t="s">
        <v>17</v>
      </c>
      <c r="O670">
        <v>1980</v>
      </c>
      <c r="P670">
        <f t="shared" ca="1" si="21"/>
        <v>44</v>
      </c>
      <c r="Q670">
        <v>1</v>
      </c>
    </row>
    <row r="671" spans="1:17" x14ac:dyDescent="0.2">
      <c r="A671">
        <v>374</v>
      </c>
      <c r="B671">
        <f t="shared" si="20"/>
        <v>6</v>
      </c>
      <c r="C671" s="1">
        <v>42583.752430555556</v>
      </c>
      <c r="D671" s="1">
        <v>42583.75675925926</v>
      </c>
      <c r="E671">
        <v>3220</v>
      </c>
      <c r="F671" s="2" t="s">
        <v>78</v>
      </c>
      <c r="G671">
        <v>40.734961020009514</v>
      </c>
      <c r="H671">
        <v>-74.059503078460693</v>
      </c>
      <c r="I671">
        <v>3210</v>
      </c>
      <c r="J671" s="2" t="s">
        <v>83</v>
      </c>
      <c r="K671">
        <v>40.742677141000001</v>
      </c>
      <c r="L671">
        <v>-74.051788633000001</v>
      </c>
      <c r="M671">
        <v>24538</v>
      </c>
      <c r="N671" s="2" t="s">
        <v>17</v>
      </c>
      <c r="O671">
        <v>1985</v>
      </c>
      <c r="P671">
        <f t="shared" ca="1" si="21"/>
        <v>39</v>
      </c>
      <c r="Q671">
        <v>2</v>
      </c>
    </row>
    <row r="672" spans="1:17" x14ac:dyDescent="0.2">
      <c r="A672">
        <v>201</v>
      </c>
      <c r="B672">
        <f t="shared" si="20"/>
        <v>3</v>
      </c>
      <c r="C672" s="1">
        <v>42583.752638888887</v>
      </c>
      <c r="D672" s="1">
        <v>42583.754976851851</v>
      </c>
      <c r="E672">
        <v>3276</v>
      </c>
      <c r="F672" s="2" t="s">
        <v>63</v>
      </c>
      <c r="G672">
        <v>40.714584035358932</v>
      </c>
      <c r="H672">
        <v>-74.042817056179047</v>
      </c>
      <c r="I672">
        <v>3214</v>
      </c>
      <c r="J672" s="2" t="s">
        <v>70</v>
      </c>
      <c r="K672">
        <v>40.712774199999998</v>
      </c>
      <c r="L672">
        <v>-74.0364857</v>
      </c>
      <c r="M672">
        <v>24526</v>
      </c>
      <c r="N672" s="2" t="s">
        <v>17</v>
      </c>
      <c r="O672">
        <v>1981</v>
      </c>
      <c r="P672">
        <f t="shared" ca="1" si="21"/>
        <v>43</v>
      </c>
      <c r="Q672">
        <v>1</v>
      </c>
    </row>
    <row r="673" spans="1:17" x14ac:dyDescent="0.2">
      <c r="A673">
        <v>379</v>
      </c>
      <c r="B673">
        <f t="shared" si="20"/>
        <v>6</v>
      </c>
      <c r="C673" s="1">
        <v>42583.752928240741</v>
      </c>
      <c r="D673" s="1">
        <v>42583.757314814815</v>
      </c>
      <c r="E673">
        <v>3202</v>
      </c>
      <c r="F673" s="2" t="s">
        <v>79</v>
      </c>
      <c r="G673">
        <v>40.727223500000001</v>
      </c>
      <c r="H673">
        <v>-74.033758899999995</v>
      </c>
      <c r="I673">
        <v>3267</v>
      </c>
      <c r="J673" s="2" t="s">
        <v>92</v>
      </c>
      <c r="K673">
        <v>40.712418823756899</v>
      </c>
      <c r="L673">
        <v>-74.038525521755219</v>
      </c>
      <c r="M673">
        <v>24487</v>
      </c>
      <c r="N673" s="2" t="s">
        <v>17</v>
      </c>
      <c r="O673">
        <v>1978</v>
      </c>
      <c r="P673">
        <f t="shared" ca="1" si="21"/>
        <v>46</v>
      </c>
      <c r="Q673">
        <v>1</v>
      </c>
    </row>
    <row r="674" spans="1:17" x14ac:dyDescent="0.2">
      <c r="A674">
        <v>254</v>
      </c>
      <c r="B674">
        <f t="shared" si="20"/>
        <v>4</v>
      </c>
      <c r="C674" s="1">
        <v>42583.752951388888</v>
      </c>
      <c r="D674" s="1">
        <v>42583.755891203706</v>
      </c>
      <c r="E674">
        <v>3187</v>
      </c>
      <c r="F674" s="2" t="s">
        <v>36</v>
      </c>
      <c r="G674">
        <v>40.721123599999999</v>
      </c>
      <c r="H674">
        <v>-74.038050949999999</v>
      </c>
      <c r="I674">
        <v>3270</v>
      </c>
      <c r="J674" s="2" t="s">
        <v>65</v>
      </c>
      <c r="K674">
        <v>40.725289107811321</v>
      </c>
      <c r="L674">
        <v>-74.045571684837341</v>
      </c>
      <c r="M674">
        <v>24409</v>
      </c>
      <c r="N674" s="2" t="s">
        <v>17</v>
      </c>
      <c r="O674">
        <v>1978</v>
      </c>
      <c r="P674">
        <f t="shared" ca="1" si="21"/>
        <v>46</v>
      </c>
      <c r="Q674">
        <v>1</v>
      </c>
    </row>
    <row r="675" spans="1:17" x14ac:dyDescent="0.2">
      <c r="A675">
        <v>309</v>
      </c>
      <c r="B675">
        <f t="shared" si="20"/>
        <v>5</v>
      </c>
      <c r="C675" s="1">
        <v>42583.753194444442</v>
      </c>
      <c r="D675" s="1">
        <v>42583.756782407407</v>
      </c>
      <c r="E675">
        <v>3225</v>
      </c>
      <c r="F675" s="2" t="s">
        <v>32</v>
      </c>
      <c r="G675">
        <v>40.723658899999997</v>
      </c>
      <c r="H675">
        <v>-74.064194299999997</v>
      </c>
      <c r="I675">
        <v>3195</v>
      </c>
      <c r="J675" s="2" t="s">
        <v>23</v>
      </c>
      <c r="K675">
        <v>40.730742625306583</v>
      </c>
      <c r="L675">
        <v>-74.063783884048462</v>
      </c>
      <c r="M675">
        <v>24565</v>
      </c>
      <c r="N675" s="2" t="s">
        <v>17</v>
      </c>
      <c r="O675">
        <v>1985</v>
      </c>
      <c r="P675">
        <f t="shared" ca="1" si="21"/>
        <v>39</v>
      </c>
      <c r="Q675">
        <v>1</v>
      </c>
    </row>
    <row r="676" spans="1:17" x14ac:dyDescent="0.2">
      <c r="A676">
        <v>1781</v>
      </c>
      <c r="B676">
        <f t="shared" si="20"/>
        <v>29</v>
      </c>
      <c r="C676" s="1">
        <v>42583.753240740742</v>
      </c>
      <c r="D676" s="1">
        <v>42583.773854166669</v>
      </c>
      <c r="E676">
        <v>3199</v>
      </c>
      <c r="F676" s="2" t="s">
        <v>56</v>
      </c>
      <c r="G676">
        <v>40.728744800000001</v>
      </c>
      <c r="H676">
        <v>-74.032108199999996</v>
      </c>
      <c r="I676">
        <v>3185</v>
      </c>
      <c r="J676" s="2" t="s">
        <v>45</v>
      </c>
      <c r="K676">
        <v>40.717732499999997</v>
      </c>
      <c r="L676">
        <v>-74.043845000000005</v>
      </c>
      <c r="M676">
        <v>24441</v>
      </c>
      <c r="N676" s="2" t="s">
        <v>17</v>
      </c>
      <c r="O676">
        <v>1965</v>
      </c>
      <c r="P676">
        <f t="shared" ca="1" si="21"/>
        <v>59</v>
      </c>
      <c r="Q676">
        <v>1</v>
      </c>
    </row>
    <row r="677" spans="1:17" x14ac:dyDescent="0.2">
      <c r="A677">
        <v>209</v>
      </c>
      <c r="B677">
        <f t="shared" si="20"/>
        <v>3</v>
      </c>
      <c r="C677" s="1">
        <v>42583.753634259258</v>
      </c>
      <c r="D677" s="1">
        <v>42583.756053240744</v>
      </c>
      <c r="E677">
        <v>3214</v>
      </c>
      <c r="F677" s="2" t="s">
        <v>54</v>
      </c>
      <c r="G677">
        <v>40.712774199999998</v>
      </c>
      <c r="H677">
        <v>-74.0364857</v>
      </c>
      <c r="I677">
        <v>3276</v>
      </c>
      <c r="J677" s="2" t="s">
        <v>30</v>
      </c>
      <c r="K677">
        <v>40.714584035358932</v>
      </c>
      <c r="L677">
        <v>-74.042817056179047</v>
      </c>
      <c r="M677">
        <v>24653</v>
      </c>
      <c r="N677" s="2" t="s">
        <v>17</v>
      </c>
      <c r="O677">
        <v>1958</v>
      </c>
      <c r="P677">
        <f t="shared" ca="1" si="21"/>
        <v>66</v>
      </c>
      <c r="Q677">
        <v>1</v>
      </c>
    </row>
    <row r="678" spans="1:17" x14ac:dyDescent="0.2">
      <c r="A678">
        <v>346</v>
      </c>
      <c r="B678">
        <f t="shared" si="20"/>
        <v>5</v>
      </c>
      <c r="C678" s="1">
        <v>42583.754004629627</v>
      </c>
      <c r="D678" s="1">
        <v>42583.758020833331</v>
      </c>
      <c r="E678">
        <v>3186</v>
      </c>
      <c r="F678" s="2" t="s">
        <v>18</v>
      </c>
      <c r="G678">
        <v>40.71958611647166</v>
      </c>
      <c r="H678">
        <v>-74.043117463588715</v>
      </c>
      <c r="I678">
        <v>3187</v>
      </c>
      <c r="J678" s="2" t="s">
        <v>59</v>
      </c>
      <c r="K678">
        <v>40.721123599999999</v>
      </c>
      <c r="L678">
        <v>-74.038050949999999</v>
      </c>
      <c r="M678">
        <v>24477</v>
      </c>
      <c r="N678" s="2" t="s">
        <v>17</v>
      </c>
      <c r="O678">
        <v>1992</v>
      </c>
      <c r="P678">
        <f t="shared" ca="1" si="21"/>
        <v>32</v>
      </c>
      <c r="Q678">
        <v>2</v>
      </c>
    </row>
    <row r="679" spans="1:17" x14ac:dyDescent="0.2">
      <c r="A679">
        <v>98</v>
      </c>
      <c r="B679">
        <f t="shared" si="20"/>
        <v>1</v>
      </c>
      <c r="C679" s="1">
        <v>42583.754687499997</v>
      </c>
      <c r="D679" s="1">
        <v>42583.75582175926</v>
      </c>
      <c r="E679">
        <v>3186</v>
      </c>
      <c r="F679" s="2" t="s">
        <v>18</v>
      </c>
      <c r="G679">
        <v>40.71958611647166</v>
      </c>
      <c r="H679">
        <v>-74.043117463588715</v>
      </c>
      <c r="I679">
        <v>3211</v>
      </c>
      <c r="J679" s="2" t="s">
        <v>47</v>
      </c>
      <c r="K679">
        <v>40.721525149999998</v>
      </c>
      <c r="L679">
        <v>-74.046304543000005</v>
      </c>
      <c r="M679">
        <v>24453</v>
      </c>
      <c r="N679" s="2" t="s">
        <v>17</v>
      </c>
      <c r="O679">
        <v>1972</v>
      </c>
      <c r="P679">
        <f t="shared" ca="1" si="21"/>
        <v>52</v>
      </c>
      <c r="Q679">
        <v>1</v>
      </c>
    </row>
    <row r="680" spans="1:17" x14ac:dyDescent="0.2">
      <c r="A680">
        <v>1594</v>
      </c>
      <c r="B680">
        <f t="shared" si="20"/>
        <v>26</v>
      </c>
      <c r="C680" s="1">
        <v>42583.75472222222</v>
      </c>
      <c r="D680" s="1">
        <v>42583.773182870369</v>
      </c>
      <c r="E680">
        <v>3202</v>
      </c>
      <c r="F680" s="2" t="s">
        <v>79</v>
      </c>
      <c r="G680">
        <v>40.727223500000001</v>
      </c>
      <c r="H680">
        <v>-74.033758899999995</v>
      </c>
      <c r="I680">
        <v>3183</v>
      </c>
      <c r="J680" s="2" t="s">
        <v>40</v>
      </c>
      <c r="K680">
        <v>40.716246900000002</v>
      </c>
      <c r="L680">
        <v>-74.033458800000005</v>
      </c>
      <c r="M680">
        <v>24578</v>
      </c>
      <c r="N680" s="2" t="s">
        <v>17</v>
      </c>
      <c r="O680">
        <v>1988</v>
      </c>
      <c r="P680">
        <f t="shared" ca="1" si="21"/>
        <v>36</v>
      </c>
      <c r="Q680">
        <v>1</v>
      </c>
    </row>
    <row r="681" spans="1:17" x14ac:dyDescent="0.2">
      <c r="A681">
        <v>158</v>
      </c>
      <c r="B681">
        <f t="shared" si="20"/>
        <v>2</v>
      </c>
      <c r="C681" s="1">
        <v>42583.754780092589</v>
      </c>
      <c r="D681" s="1">
        <v>42583.756608796299</v>
      </c>
      <c r="E681">
        <v>3272</v>
      </c>
      <c r="F681" s="2" t="s">
        <v>50</v>
      </c>
      <c r="G681">
        <v>40.723331586464361</v>
      </c>
      <c r="H681">
        <v>-74.045952558517442</v>
      </c>
      <c r="I681">
        <v>3203</v>
      </c>
      <c r="J681" s="2" t="s">
        <v>37</v>
      </c>
      <c r="K681">
        <v>40.727595966000003</v>
      </c>
      <c r="L681">
        <v>-74.044247311000007</v>
      </c>
      <c r="M681">
        <v>24641</v>
      </c>
      <c r="N681" s="2" t="s">
        <v>17</v>
      </c>
      <c r="O681">
        <v>1974</v>
      </c>
      <c r="P681">
        <f t="shared" ca="1" si="21"/>
        <v>50</v>
      </c>
      <c r="Q681">
        <v>1</v>
      </c>
    </row>
    <row r="682" spans="1:17" x14ac:dyDescent="0.2">
      <c r="A682">
        <v>420</v>
      </c>
      <c r="B682">
        <f t="shared" si="20"/>
        <v>7</v>
      </c>
      <c r="C682" s="1">
        <v>42583.754803240743</v>
      </c>
      <c r="D682" s="1">
        <v>42583.759675925925</v>
      </c>
      <c r="E682">
        <v>3199</v>
      </c>
      <c r="F682" s="2" t="s">
        <v>56</v>
      </c>
      <c r="G682">
        <v>40.728744800000001</v>
      </c>
      <c r="H682">
        <v>-74.032108199999996</v>
      </c>
      <c r="I682">
        <v>3183</v>
      </c>
      <c r="J682" s="2" t="s">
        <v>40</v>
      </c>
      <c r="K682">
        <v>40.716246900000002</v>
      </c>
      <c r="L682">
        <v>-74.033458800000005</v>
      </c>
      <c r="M682">
        <v>24403</v>
      </c>
      <c r="N682" s="2" t="s">
        <v>17</v>
      </c>
      <c r="O682">
        <v>1986</v>
      </c>
      <c r="P682">
        <f t="shared" ca="1" si="21"/>
        <v>38</v>
      </c>
      <c r="Q682">
        <v>1</v>
      </c>
    </row>
    <row r="683" spans="1:17" x14ac:dyDescent="0.2">
      <c r="A683">
        <v>469</v>
      </c>
      <c r="B683">
        <f t="shared" si="20"/>
        <v>7</v>
      </c>
      <c r="C683" s="1">
        <v>42583.754872685182</v>
      </c>
      <c r="D683" s="1">
        <v>42583.760300925926</v>
      </c>
      <c r="E683">
        <v>3212</v>
      </c>
      <c r="F683" s="2" t="s">
        <v>31</v>
      </c>
      <c r="G683">
        <v>40.734785817999999</v>
      </c>
      <c r="H683">
        <v>-74.050443635999997</v>
      </c>
      <c r="I683">
        <v>3211</v>
      </c>
      <c r="J683" s="2" t="s">
        <v>47</v>
      </c>
      <c r="K683">
        <v>40.721525149999998</v>
      </c>
      <c r="L683">
        <v>-74.046304543000005</v>
      </c>
      <c r="M683">
        <v>24452</v>
      </c>
      <c r="N683" s="2" t="s">
        <v>17</v>
      </c>
      <c r="O683">
        <v>1976</v>
      </c>
      <c r="P683">
        <f t="shared" ca="1" si="21"/>
        <v>48</v>
      </c>
      <c r="Q683">
        <v>2</v>
      </c>
    </row>
    <row r="684" spans="1:17" x14ac:dyDescent="0.2">
      <c r="A684">
        <v>166</v>
      </c>
      <c r="B684">
        <f t="shared" si="20"/>
        <v>2</v>
      </c>
      <c r="C684" s="1">
        <v>42583.754895833335</v>
      </c>
      <c r="D684" s="1">
        <v>42583.756828703707</v>
      </c>
      <c r="E684">
        <v>3194</v>
      </c>
      <c r="F684" s="2" t="s">
        <v>22</v>
      </c>
      <c r="G684">
        <v>40.725339925355797</v>
      </c>
      <c r="H684">
        <v>-74.067622125148773</v>
      </c>
      <c r="I684">
        <v>3195</v>
      </c>
      <c r="J684" s="2" t="s">
        <v>23</v>
      </c>
      <c r="K684">
        <v>40.730742625306583</v>
      </c>
      <c r="L684">
        <v>-74.063783884048462</v>
      </c>
      <c r="M684">
        <v>24559</v>
      </c>
      <c r="N684" s="2" t="s">
        <v>17</v>
      </c>
      <c r="O684">
        <v>1972</v>
      </c>
      <c r="P684">
        <f t="shared" ca="1" si="21"/>
        <v>52</v>
      </c>
      <c r="Q684">
        <v>1</v>
      </c>
    </row>
    <row r="685" spans="1:17" x14ac:dyDescent="0.2">
      <c r="A685">
        <v>235</v>
      </c>
      <c r="B685">
        <f t="shared" si="20"/>
        <v>3</v>
      </c>
      <c r="C685" s="1">
        <v>42583.756006944444</v>
      </c>
      <c r="D685" s="1">
        <v>42583.758738425924</v>
      </c>
      <c r="E685">
        <v>3186</v>
      </c>
      <c r="F685" s="2" t="s">
        <v>18</v>
      </c>
      <c r="G685">
        <v>40.71958611647166</v>
      </c>
      <c r="H685">
        <v>-74.043117463588715</v>
      </c>
      <c r="I685">
        <v>3203</v>
      </c>
      <c r="J685" s="2" t="s">
        <v>37</v>
      </c>
      <c r="K685">
        <v>40.727595966000003</v>
      </c>
      <c r="L685">
        <v>-74.044247311000007</v>
      </c>
      <c r="M685">
        <v>24639</v>
      </c>
      <c r="N685" s="2" t="s">
        <v>17</v>
      </c>
      <c r="O685">
        <v>1991</v>
      </c>
      <c r="P685">
        <f t="shared" ca="1" si="21"/>
        <v>33</v>
      </c>
      <c r="Q685">
        <v>2</v>
      </c>
    </row>
    <row r="686" spans="1:17" x14ac:dyDescent="0.2">
      <c r="A686">
        <v>600</v>
      </c>
      <c r="B686">
        <f t="shared" si="20"/>
        <v>10</v>
      </c>
      <c r="C686" s="1">
        <v>42583.756793981483</v>
      </c>
      <c r="D686" s="1">
        <v>42583.763738425929</v>
      </c>
      <c r="E686">
        <v>3183</v>
      </c>
      <c r="F686" s="2" t="s">
        <v>20</v>
      </c>
      <c r="G686">
        <v>40.716246900000002</v>
      </c>
      <c r="H686">
        <v>-74.033458800000005</v>
      </c>
      <c r="I686">
        <v>3199</v>
      </c>
      <c r="J686" s="2" t="s">
        <v>72</v>
      </c>
      <c r="K686">
        <v>40.728744800000001</v>
      </c>
      <c r="L686">
        <v>-74.032108199999996</v>
      </c>
      <c r="M686">
        <v>24603</v>
      </c>
      <c r="N686" s="2" t="s">
        <v>17</v>
      </c>
      <c r="O686">
        <v>1987</v>
      </c>
      <c r="P686">
        <f t="shared" ca="1" si="21"/>
        <v>37</v>
      </c>
      <c r="Q686">
        <v>1</v>
      </c>
    </row>
    <row r="687" spans="1:17" x14ac:dyDescent="0.2">
      <c r="A687">
        <v>593</v>
      </c>
      <c r="B687">
        <f t="shared" si="20"/>
        <v>9</v>
      </c>
      <c r="C687" s="1">
        <v>42583.757361111115</v>
      </c>
      <c r="D687" s="1">
        <v>42583.764224537037</v>
      </c>
      <c r="E687">
        <v>3202</v>
      </c>
      <c r="F687" s="2" t="s">
        <v>79</v>
      </c>
      <c r="G687">
        <v>40.727223500000001</v>
      </c>
      <c r="H687">
        <v>-74.033758899999995</v>
      </c>
      <c r="I687">
        <v>3272</v>
      </c>
      <c r="J687" s="2" t="s">
        <v>102</v>
      </c>
      <c r="K687">
        <v>40.723331586464361</v>
      </c>
      <c r="L687">
        <v>-74.045952558517442</v>
      </c>
      <c r="M687">
        <v>24682</v>
      </c>
      <c r="N687" s="2" t="s">
        <v>17</v>
      </c>
      <c r="O687">
        <v>1983</v>
      </c>
      <c r="P687">
        <f t="shared" ca="1" si="21"/>
        <v>41</v>
      </c>
      <c r="Q687">
        <v>1</v>
      </c>
    </row>
    <row r="688" spans="1:17" x14ac:dyDescent="0.2">
      <c r="A688">
        <v>341</v>
      </c>
      <c r="B688">
        <f t="shared" si="20"/>
        <v>5</v>
      </c>
      <c r="C688" s="1">
        <v>42583.757418981484</v>
      </c>
      <c r="D688" s="1">
        <v>42583.761377314811</v>
      </c>
      <c r="E688">
        <v>3183</v>
      </c>
      <c r="F688" s="2" t="s">
        <v>20</v>
      </c>
      <c r="G688">
        <v>40.716246900000002</v>
      </c>
      <c r="H688">
        <v>-74.033458800000005</v>
      </c>
      <c r="I688">
        <v>3209</v>
      </c>
      <c r="J688" s="2" t="s">
        <v>85</v>
      </c>
      <c r="K688">
        <v>40.724176499999999</v>
      </c>
      <c r="L688">
        <v>-74.050656399999994</v>
      </c>
      <c r="M688">
        <v>24660</v>
      </c>
      <c r="N688" s="2" t="s">
        <v>17</v>
      </c>
      <c r="O688">
        <v>1981</v>
      </c>
      <c r="P688">
        <f t="shared" ca="1" si="21"/>
        <v>43</v>
      </c>
      <c r="Q688">
        <v>2</v>
      </c>
    </row>
    <row r="689" spans="1:17" x14ac:dyDescent="0.2">
      <c r="A689">
        <v>590</v>
      </c>
      <c r="B689">
        <f t="shared" si="20"/>
        <v>9</v>
      </c>
      <c r="C689" s="1">
        <v>42583.757650462961</v>
      </c>
      <c r="D689" s="1">
        <v>42583.764490740738</v>
      </c>
      <c r="E689">
        <v>3202</v>
      </c>
      <c r="F689" s="2" t="s">
        <v>79</v>
      </c>
      <c r="G689">
        <v>40.727223500000001</v>
      </c>
      <c r="H689">
        <v>-74.033758899999995</v>
      </c>
      <c r="I689">
        <v>3183</v>
      </c>
      <c r="J689" s="2" t="s">
        <v>40</v>
      </c>
      <c r="K689">
        <v>40.716246900000002</v>
      </c>
      <c r="L689">
        <v>-74.033458800000005</v>
      </c>
      <c r="M689">
        <v>24518</v>
      </c>
      <c r="N689" s="2" t="s">
        <v>17</v>
      </c>
      <c r="O689">
        <v>1969</v>
      </c>
      <c r="P689">
        <f t="shared" ca="1" si="21"/>
        <v>55</v>
      </c>
      <c r="Q689">
        <v>1</v>
      </c>
    </row>
    <row r="690" spans="1:17" x14ac:dyDescent="0.2">
      <c r="A690">
        <v>258</v>
      </c>
      <c r="B690">
        <f t="shared" si="20"/>
        <v>4</v>
      </c>
      <c r="C690" s="1">
        <v>42583.757789351854</v>
      </c>
      <c r="D690" s="1">
        <v>42583.760787037034</v>
      </c>
      <c r="E690">
        <v>3278</v>
      </c>
      <c r="F690" s="2" t="s">
        <v>49</v>
      </c>
      <c r="G690">
        <v>40.725685483629007</v>
      </c>
      <c r="H690">
        <v>-74.048790335655212</v>
      </c>
      <c r="I690">
        <v>3186</v>
      </c>
      <c r="J690" s="2" t="s">
        <v>27</v>
      </c>
      <c r="K690">
        <v>40.71958611647166</v>
      </c>
      <c r="L690">
        <v>-74.043117463588715</v>
      </c>
      <c r="M690">
        <v>24721</v>
      </c>
      <c r="N690" s="2" t="s">
        <v>17</v>
      </c>
      <c r="O690">
        <v>1981</v>
      </c>
      <c r="P690">
        <f t="shared" ca="1" si="21"/>
        <v>43</v>
      </c>
      <c r="Q690">
        <v>2</v>
      </c>
    </row>
    <row r="691" spans="1:17" x14ac:dyDescent="0.2">
      <c r="A691">
        <v>1121</v>
      </c>
      <c r="B691">
        <f t="shared" si="20"/>
        <v>18</v>
      </c>
      <c r="C691" s="1">
        <v>42583.757789351854</v>
      </c>
      <c r="D691" s="1">
        <v>42583.770775462966</v>
      </c>
      <c r="E691">
        <v>3183</v>
      </c>
      <c r="F691" s="2" t="s">
        <v>20</v>
      </c>
      <c r="G691">
        <v>40.716246900000002</v>
      </c>
      <c r="H691">
        <v>-74.033458800000005</v>
      </c>
      <c r="I691">
        <v>3207</v>
      </c>
      <c r="J691" s="2" t="s">
        <v>91</v>
      </c>
      <c r="K691">
        <v>40.737603700000001</v>
      </c>
      <c r="L691">
        <v>-74.052478300000004</v>
      </c>
      <c r="M691">
        <v>24419</v>
      </c>
      <c r="N691" s="2" t="s">
        <v>17</v>
      </c>
      <c r="O691">
        <v>1981</v>
      </c>
      <c r="P691">
        <f t="shared" ca="1" si="21"/>
        <v>43</v>
      </c>
      <c r="Q691">
        <v>1</v>
      </c>
    </row>
    <row r="692" spans="1:17" x14ac:dyDescent="0.2">
      <c r="A692">
        <v>134</v>
      </c>
      <c r="B692">
        <f t="shared" si="20"/>
        <v>2</v>
      </c>
      <c r="C692" s="1">
        <v>42583.758599537039</v>
      </c>
      <c r="D692" s="1">
        <v>42583.760150462964</v>
      </c>
      <c r="E692">
        <v>3183</v>
      </c>
      <c r="F692" s="2" t="s">
        <v>20</v>
      </c>
      <c r="G692">
        <v>40.716246900000002</v>
      </c>
      <c r="H692">
        <v>-74.033458800000005</v>
      </c>
      <c r="I692">
        <v>3214</v>
      </c>
      <c r="J692" s="2" t="s">
        <v>70</v>
      </c>
      <c r="K692">
        <v>40.712774199999998</v>
      </c>
      <c r="L692">
        <v>-74.0364857</v>
      </c>
      <c r="M692">
        <v>24606</v>
      </c>
      <c r="N692" s="2" t="s">
        <v>17</v>
      </c>
      <c r="O692">
        <v>1983</v>
      </c>
      <c r="P692">
        <f t="shared" ca="1" si="21"/>
        <v>41</v>
      </c>
      <c r="Q692">
        <v>1</v>
      </c>
    </row>
    <row r="693" spans="1:17" x14ac:dyDescent="0.2">
      <c r="A693">
        <v>786</v>
      </c>
      <c r="B693">
        <f t="shared" si="20"/>
        <v>13</v>
      </c>
      <c r="C693" s="1">
        <v>42583.758692129632</v>
      </c>
      <c r="D693" s="1">
        <v>42583.767789351848</v>
      </c>
      <c r="E693">
        <v>3195</v>
      </c>
      <c r="F693" s="2" t="s">
        <v>24</v>
      </c>
      <c r="G693">
        <v>40.730742625306583</v>
      </c>
      <c r="H693">
        <v>-74.063783884048462</v>
      </c>
      <c r="I693">
        <v>3215</v>
      </c>
      <c r="J693" s="2" t="s">
        <v>99</v>
      </c>
      <c r="K693">
        <v>40.746729899999998</v>
      </c>
      <c r="L693">
        <v>-74.049250900000004</v>
      </c>
      <c r="M693">
        <v>24565</v>
      </c>
      <c r="N693" s="2" t="s">
        <v>17</v>
      </c>
      <c r="O693">
        <v>1986</v>
      </c>
      <c r="P693">
        <f t="shared" ca="1" si="21"/>
        <v>38</v>
      </c>
      <c r="Q693">
        <v>1</v>
      </c>
    </row>
    <row r="694" spans="1:17" x14ac:dyDescent="0.2">
      <c r="A694">
        <v>310</v>
      </c>
      <c r="B694">
        <f t="shared" si="20"/>
        <v>5</v>
      </c>
      <c r="C694" s="1">
        <v>42583.758692129632</v>
      </c>
      <c r="D694" s="1">
        <v>42583.762291666666</v>
      </c>
      <c r="E694">
        <v>3183</v>
      </c>
      <c r="F694" s="2" t="s">
        <v>20</v>
      </c>
      <c r="G694">
        <v>40.716246900000002</v>
      </c>
      <c r="H694">
        <v>-74.033458800000005</v>
      </c>
      <c r="I694">
        <v>3267</v>
      </c>
      <c r="J694" s="2" t="s">
        <v>92</v>
      </c>
      <c r="K694">
        <v>40.712418823756899</v>
      </c>
      <c r="L694">
        <v>-74.038525521755219</v>
      </c>
      <c r="M694">
        <v>24496</v>
      </c>
      <c r="N694" s="2" t="s">
        <v>17</v>
      </c>
      <c r="O694">
        <v>1989</v>
      </c>
      <c r="P694">
        <f t="shared" ca="1" si="21"/>
        <v>35</v>
      </c>
      <c r="Q694">
        <v>2</v>
      </c>
    </row>
    <row r="695" spans="1:17" x14ac:dyDescent="0.2">
      <c r="A695">
        <v>136</v>
      </c>
      <c r="B695">
        <f t="shared" si="20"/>
        <v>2</v>
      </c>
      <c r="C695" s="1">
        <v>42583.759027777778</v>
      </c>
      <c r="D695" s="1">
        <v>42583.760613425926</v>
      </c>
      <c r="E695">
        <v>3183</v>
      </c>
      <c r="F695" s="2" t="s">
        <v>20</v>
      </c>
      <c r="G695">
        <v>40.716246900000002</v>
      </c>
      <c r="H695">
        <v>-74.033458800000005</v>
      </c>
      <c r="I695">
        <v>3214</v>
      </c>
      <c r="J695" s="2" t="s">
        <v>70</v>
      </c>
      <c r="K695">
        <v>40.712774199999998</v>
      </c>
      <c r="L695">
        <v>-74.0364857</v>
      </c>
      <c r="M695">
        <v>24556</v>
      </c>
      <c r="N695" s="2" t="s">
        <v>17</v>
      </c>
      <c r="O695">
        <v>1981</v>
      </c>
      <c r="P695">
        <f t="shared" ca="1" si="21"/>
        <v>43</v>
      </c>
      <c r="Q695">
        <v>1</v>
      </c>
    </row>
    <row r="696" spans="1:17" x14ac:dyDescent="0.2">
      <c r="A696">
        <v>252</v>
      </c>
      <c r="B696">
        <f t="shared" si="20"/>
        <v>4</v>
      </c>
      <c r="C696" s="1">
        <v>42583.759953703702</v>
      </c>
      <c r="D696" s="1">
        <v>42583.762870370374</v>
      </c>
      <c r="E696">
        <v>3195</v>
      </c>
      <c r="F696" s="2" t="s">
        <v>24</v>
      </c>
      <c r="G696">
        <v>40.730742625306583</v>
      </c>
      <c r="H696">
        <v>-74.063783884048462</v>
      </c>
      <c r="I696">
        <v>3194</v>
      </c>
      <c r="J696" s="2" t="s">
        <v>71</v>
      </c>
      <c r="K696">
        <v>40.725339925355797</v>
      </c>
      <c r="L696">
        <v>-74.067622125148773</v>
      </c>
      <c r="M696">
        <v>24559</v>
      </c>
      <c r="N696" s="2" t="s">
        <v>17</v>
      </c>
      <c r="O696">
        <v>1986</v>
      </c>
      <c r="P696">
        <f t="shared" ca="1" si="21"/>
        <v>38</v>
      </c>
      <c r="Q696">
        <v>1</v>
      </c>
    </row>
    <row r="697" spans="1:17" x14ac:dyDescent="0.2">
      <c r="A697">
        <v>1127</v>
      </c>
      <c r="B697">
        <f t="shared" si="20"/>
        <v>18</v>
      </c>
      <c r="C697" s="1">
        <v>42583.760046296295</v>
      </c>
      <c r="D697" s="1">
        <v>42583.773090277777</v>
      </c>
      <c r="E697">
        <v>3214</v>
      </c>
      <c r="F697" s="2" t="s">
        <v>54</v>
      </c>
      <c r="G697">
        <v>40.712774199999998</v>
      </c>
      <c r="H697">
        <v>-74.0364857</v>
      </c>
      <c r="I697">
        <v>3220</v>
      </c>
      <c r="J697" s="2" t="s">
        <v>76</v>
      </c>
      <c r="K697">
        <v>40.734961020009514</v>
      </c>
      <c r="L697">
        <v>-74.059503078460693</v>
      </c>
      <c r="M697">
        <v>24491</v>
      </c>
      <c r="N697" s="2" t="s">
        <v>17</v>
      </c>
      <c r="O697">
        <v>1984</v>
      </c>
      <c r="P697">
        <f t="shared" ca="1" si="21"/>
        <v>40</v>
      </c>
      <c r="Q697">
        <v>1</v>
      </c>
    </row>
    <row r="698" spans="1:17" x14ac:dyDescent="0.2">
      <c r="A698">
        <v>200</v>
      </c>
      <c r="B698">
        <f t="shared" si="20"/>
        <v>3</v>
      </c>
      <c r="C698" s="1">
        <v>42583.76017361111</v>
      </c>
      <c r="D698" s="1">
        <v>42583.762488425928</v>
      </c>
      <c r="E698">
        <v>3183</v>
      </c>
      <c r="F698" s="2" t="s">
        <v>20</v>
      </c>
      <c r="G698">
        <v>40.716246900000002</v>
      </c>
      <c r="H698">
        <v>-74.033458800000005</v>
      </c>
      <c r="I698">
        <v>3267</v>
      </c>
      <c r="J698" s="2" t="s">
        <v>92</v>
      </c>
      <c r="K698">
        <v>40.712418823756899</v>
      </c>
      <c r="L698">
        <v>-74.038525521755219</v>
      </c>
      <c r="M698">
        <v>24403</v>
      </c>
      <c r="N698" s="2" t="s">
        <v>17</v>
      </c>
      <c r="O698">
        <v>1974</v>
      </c>
      <c r="P698">
        <f t="shared" ca="1" si="21"/>
        <v>50</v>
      </c>
      <c r="Q698">
        <v>1</v>
      </c>
    </row>
    <row r="699" spans="1:17" x14ac:dyDescent="0.2">
      <c r="A699">
        <v>191</v>
      </c>
      <c r="B699">
        <f t="shared" si="20"/>
        <v>3</v>
      </c>
      <c r="C699" s="1">
        <v>42583.760428240741</v>
      </c>
      <c r="D699" s="1">
        <v>42583.762638888889</v>
      </c>
      <c r="E699">
        <v>3202</v>
      </c>
      <c r="F699" s="2" t="s">
        <v>79</v>
      </c>
      <c r="G699">
        <v>40.727223500000001</v>
      </c>
      <c r="H699">
        <v>-74.033758899999995</v>
      </c>
      <c r="I699">
        <v>3187</v>
      </c>
      <c r="J699" s="2" t="s">
        <v>59</v>
      </c>
      <c r="K699">
        <v>40.721123599999999</v>
      </c>
      <c r="L699">
        <v>-74.038050949999999</v>
      </c>
      <c r="M699">
        <v>24713</v>
      </c>
      <c r="N699" s="2" t="s">
        <v>17</v>
      </c>
      <c r="O699">
        <v>1979</v>
      </c>
      <c r="P699">
        <f t="shared" ca="1" si="21"/>
        <v>45</v>
      </c>
      <c r="Q699">
        <v>1</v>
      </c>
    </row>
    <row r="700" spans="1:17" x14ac:dyDescent="0.2">
      <c r="A700">
        <v>278</v>
      </c>
      <c r="B700">
        <f t="shared" si="20"/>
        <v>4</v>
      </c>
      <c r="C700" s="1">
        <v>42583.761041666665</v>
      </c>
      <c r="D700" s="1">
        <v>42583.764270833337</v>
      </c>
      <c r="E700">
        <v>3185</v>
      </c>
      <c r="F700" s="2" t="s">
        <v>58</v>
      </c>
      <c r="G700">
        <v>40.717732499999997</v>
      </c>
      <c r="H700">
        <v>-74.043845000000005</v>
      </c>
      <c r="I700">
        <v>3209</v>
      </c>
      <c r="J700" s="2" t="s">
        <v>85</v>
      </c>
      <c r="K700">
        <v>40.724176499999999</v>
      </c>
      <c r="L700">
        <v>-74.050656399999994</v>
      </c>
      <c r="M700">
        <v>24577</v>
      </c>
      <c r="N700" s="2" t="s">
        <v>17</v>
      </c>
      <c r="O700">
        <v>1976</v>
      </c>
      <c r="P700">
        <f t="shared" ca="1" si="21"/>
        <v>48</v>
      </c>
      <c r="Q700">
        <v>1</v>
      </c>
    </row>
    <row r="701" spans="1:17" x14ac:dyDescent="0.2">
      <c r="A701">
        <v>179</v>
      </c>
      <c r="B701">
        <f t="shared" si="20"/>
        <v>2</v>
      </c>
      <c r="C701" s="1">
        <v>42583.761203703703</v>
      </c>
      <c r="D701" s="1">
        <v>42583.763287037036</v>
      </c>
      <c r="E701">
        <v>3273</v>
      </c>
      <c r="F701" s="2" t="s">
        <v>73</v>
      </c>
      <c r="G701">
        <v>40.721650724879986</v>
      </c>
      <c r="H701">
        <v>-74.042884111404419</v>
      </c>
      <c r="I701">
        <v>3203</v>
      </c>
      <c r="J701" s="2" t="s">
        <v>37</v>
      </c>
      <c r="K701">
        <v>40.727595966000003</v>
      </c>
      <c r="L701">
        <v>-74.044247311000007</v>
      </c>
      <c r="M701">
        <v>24673</v>
      </c>
      <c r="N701" s="2" t="s">
        <v>17</v>
      </c>
      <c r="O701">
        <v>1986</v>
      </c>
      <c r="P701">
        <f t="shared" ca="1" si="21"/>
        <v>38</v>
      </c>
      <c r="Q701">
        <v>1</v>
      </c>
    </row>
    <row r="702" spans="1:17" x14ac:dyDescent="0.2">
      <c r="A702">
        <v>1863</v>
      </c>
      <c r="B702">
        <f t="shared" si="20"/>
        <v>31</v>
      </c>
      <c r="C702" s="1">
        <v>42583.761493055557</v>
      </c>
      <c r="D702" s="1">
        <v>42583.783055555556</v>
      </c>
      <c r="E702">
        <v>3199</v>
      </c>
      <c r="F702" s="2" t="s">
        <v>56</v>
      </c>
      <c r="G702">
        <v>40.728744800000001</v>
      </c>
      <c r="H702">
        <v>-74.032108199999996</v>
      </c>
      <c r="I702">
        <v>3183</v>
      </c>
      <c r="J702" s="2" t="s">
        <v>40</v>
      </c>
      <c r="K702">
        <v>40.716246900000002</v>
      </c>
      <c r="L702">
        <v>-74.033458800000005</v>
      </c>
      <c r="M702">
        <v>24470</v>
      </c>
      <c r="N702" s="2" t="s">
        <v>43</v>
      </c>
      <c r="P702" t="str">
        <f t="shared" ca="1" si="21"/>
        <v/>
      </c>
      <c r="Q702">
        <v>0</v>
      </c>
    </row>
    <row r="703" spans="1:17" x14ac:dyDescent="0.2">
      <c r="A703">
        <v>1884</v>
      </c>
      <c r="B703">
        <f t="shared" si="20"/>
        <v>31</v>
      </c>
      <c r="C703" s="1">
        <v>42583.761562500003</v>
      </c>
      <c r="D703" s="1">
        <v>42583.783368055556</v>
      </c>
      <c r="E703">
        <v>3199</v>
      </c>
      <c r="F703" s="2" t="s">
        <v>56</v>
      </c>
      <c r="G703">
        <v>40.728744800000001</v>
      </c>
      <c r="H703">
        <v>-74.032108199999996</v>
      </c>
      <c r="I703">
        <v>3183</v>
      </c>
      <c r="J703" s="2" t="s">
        <v>40</v>
      </c>
      <c r="K703">
        <v>40.716246900000002</v>
      </c>
      <c r="L703">
        <v>-74.033458800000005</v>
      </c>
      <c r="M703">
        <v>24435</v>
      </c>
      <c r="N703" s="2" t="s">
        <v>43</v>
      </c>
      <c r="P703" t="str">
        <f t="shared" ca="1" si="21"/>
        <v/>
      </c>
      <c r="Q703">
        <v>0</v>
      </c>
    </row>
    <row r="704" spans="1:17" x14ac:dyDescent="0.2">
      <c r="A704">
        <v>434</v>
      </c>
      <c r="B704">
        <f t="shared" si="20"/>
        <v>7</v>
      </c>
      <c r="C704" s="1">
        <v>42583.762743055559</v>
      </c>
      <c r="D704" s="1">
        <v>42583.767766203702</v>
      </c>
      <c r="E704">
        <v>3195</v>
      </c>
      <c r="F704" s="2" t="s">
        <v>24</v>
      </c>
      <c r="G704">
        <v>40.730742625306583</v>
      </c>
      <c r="H704">
        <v>-74.063783884048462</v>
      </c>
      <c r="I704">
        <v>3194</v>
      </c>
      <c r="J704" s="2" t="s">
        <v>71</v>
      </c>
      <c r="K704">
        <v>40.725339925355797</v>
      </c>
      <c r="L704">
        <v>-74.067622125148773</v>
      </c>
      <c r="M704">
        <v>24438</v>
      </c>
      <c r="N704" s="2" t="s">
        <v>17</v>
      </c>
      <c r="O704">
        <v>1970</v>
      </c>
      <c r="P704">
        <f t="shared" ca="1" si="21"/>
        <v>54</v>
      </c>
      <c r="Q704">
        <v>1</v>
      </c>
    </row>
    <row r="705" spans="1:17" x14ac:dyDescent="0.2">
      <c r="A705">
        <v>266</v>
      </c>
      <c r="B705">
        <f t="shared" si="20"/>
        <v>4</v>
      </c>
      <c r="C705" s="1">
        <v>42583.763240740744</v>
      </c>
      <c r="D705" s="1">
        <v>42583.766331018516</v>
      </c>
      <c r="E705">
        <v>3214</v>
      </c>
      <c r="F705" s="2" t="s">
        <v>54</v>
      </c>
      <c r="G705">
        <v>40.712774199999998</v>
      </c>
      <c r="H705">
        <v>-74.0364857</v>
      </c>
      <c r="I705">
        <v>3186</v>
      </c>
      <c r="J705" s="2" t="s">
        <v>27</v>
      </c>
      <c r="K705">
        <v>40.71958611647166</v>
      </c>
      <c r="L705">
        <v>-74.043117463588715</v>
      </c>
      <c r="M705">
        <v>24556</v>
      </c>
      <c r="N705" s="2" t="s">
        <v>17</v>
      </c>
      <c r="O705">
        <v>1977</v>
      </c>
      <c r="P705">
        <f t="shared" ca="1" si="21"/>
        <v>47</v>
      </c>
      <c r="Q705">
        <v>1</v>
      </c>
    </row>
    <row r="706" spans="1:17" x14ac:dyDescent="0.2">
      <c r="A706">
        <v>207</v>
      </c>
      <c r="B706">
        <f t="shared" ref="B706:B769" si="22">ROUNDDOWN((A706/60), 0)</f>
        <v>3</v>
      </c>
      <c r="C706" s="1">
        <v>42583.763414351852</v>
      </c>
      <c r="D706" s="1">
        <v>42583.765810185185</v>
      </c>
      <c r="E706">
        <v>3186</v>
      </c>
      <c r="F706" s="2" t="s">
        <v>18</v>
      </c>
      <c r="G706">
        <v>40.71958611647166</v>
      </c>
      <c r="H706">
        <v>-74.043117463588715</v>
      </c>
      <c r="I706">
        <v>3276</v>
      </c>
      <c r="J706" s="2" t="s">
        <v>30</v>
      </c>
      <c r="K706">
        <v>40.714584035358932</v>
      </c>
      <c r="L706">
        <v>-74.042817056179047</v>
      </c>
      <c r="M706">
        <v>24721</v>
      </c>
      <c r="N706" s="2" t="s">
        <v>17</v>
      </c>
      <c r="O706">
        <v>1979</v>
      </c>
      <c r="P706">
        <f t="shared" ref="P706:P769" ca="1" si="23">IF(ISNUMBER(O706), YEAR(TODAY()) - O706, "")</f>
        <v>45</v>
      </c>
      <c r="Q706">
        <v>1</v>
      </c>
    </row>
    <row r="707" spans="1:17" x14ac:dyDescent="0.2">
      <c r="A707">
        <v>512</v>
      </c>
      <c r="B707">
        <f t="shared" si="22"/>
        <v>8</v>
      </c>
      <c r="C707" s="1">
        <v>42583.763807870368</v>
      </c>
      <c r="D707" s="1">
        <v>42583.769733796296</v>
      </c>
      <c r="E707">
        <v>3199</v>
      </c>
      <c r="F707" s="2" t="s">
        <v>56</v>
      </c>
      <c r="G707">
        <v>40.728744800000001</v>
      </c>
      <c r="H707">
        <v>-74.032108199999996</v>
      </c>
      <c r="I707">
        <v>3183</v>
      </c>
      <c r="J707" s="2" t="s">
        <v>40</v>
      </c>
      <c r="K707">
        <v>40.716246900000002</v>
      </c>
      <c r="L707">
        <v>-74.033458800000005</v>
      </c>
      <c r="M707">
        <v>24712</v>
      </c>
      <c r="N707" s="2" t="s">
        <v>17</v>
      </c>
      <c r="O707">
        <v>1984</v>
      </c>
      <c r="P707">
        <f t="shared" ca="1" si="23"/>
        <v>40</v>
      </c>
      <c r="Q707">
        <v>2</v>
      </c>
    </row>
    <row r="708" spans="1:17" x14ac:dyDescent="0.2">
      <c r="A708">
        <v>404</v>
      </c>
      <c r="B708">
        <f t="shared" si="22"/>
        <v>6</v>
      </c>
      <c r="C708" s="1">
        <v>42583.764270833337</v>
      </c>
      <c r="D708" s="1">
        <v>42583.768946759257</v>
      </c>
      <c r="E708">
        <v>3220</v>
      </c>
      <c r="F708" s="2" t="s">
        <v>78</v>
      </c>
      <c r="G708">
        <v>40.734961020009514</v>
      </c>
      <c r="H708">
        <v>-74.059503078460693</v>
      </c>
      <c r="I708">
        <v>3210</v>
      </c>
      <c r="J708" s="2" t="s">
        <v>83</v>
      </c>
      <c r="K708">
        <v>40.742677141000001</v>
      </c>
      <c r="L708">
        <v>-74.051788633000001</v>
      </c>
      <c r="M708">
        <v>24485</v>
      </c>
      <c r="N708" s="2" t="s">
        <v>17</v>
      </c>
      <c r="O708">
        <v>1985</v>
      </c>
      <c r="P708">
        <f t="shared" ca="1" si="23"/>
        <v>39</v>
      </c>
      <c r="Q708">
        <v>2</v>
      </c>
    </row>
    <row r="709" spans="1:17" x14ac:dyDescent="0.2">
      <c r="A709">
        <v>354</v>
      </c>
      <c r="B709">
        <f t="shared" si="22"/>
        <v>5</v>
      </c>
      <c r="C709" s="1">
        <v>42583.764826388891</v>
      </c>
      <c r="D709" s="1">
        <v>42583.768923611111</v>
      </c>
      <c r="E709">
        <v>3195</v>
      </c>
      <c r="F709" s="2" t="s">
        <v>24</v>
      </c>
      <c r="G709">
        <v>40.730742625306583</v>
      </c>
      <c r="H709">
        <v>-74.063783884048462</v>
      </c>
      <c r="I709">
        <v>3212</v>
      </c>
      <c r="J709" s="2" t="s">
        <v>103</v>
      </c>
      <c r="K709">
        <v>40.734785817999999</v>
      </c>
      <c r="L709">
        <v>-74.050443635999997</v>
      </c>
      <c r="M709">
        <v>24619</v>
      </c>
      <c r="N709" s="2" t="s">
        <v>17</v>
      </c>
      <c r="O709">
        <v>1990</v>
      </c>
      <c r="P709">
        <f t="shared" ca="1" si="23"/>
        <v>34</v>
      </c>
      <c r="Q709">
        <v>1</v>
      </c>
    </row>
    <row r="710" spans="1:17" x14ac:dyDescent="0.2">
      <c r="A710">
        <v>90</v>
      </c>
      <c r="B710">
        <f t="shared" si="22"/>
        <v>1</v>
      </c>
      <c r="C710" s="1">
        <v>42583.765104166669</v>
      </c>
      <c r="D710" s="1">
        <v>42583.766145833331</v>
      </c>
      <c r="E710">
        <v>3214</v>
      </c>
      <c r="F710" s="2" t="s">
        <v>54</v>
      </c>
      <c r="G710">
        <v>40.712774199999998</v>
      </c>
      <c r="H710">
        <v>-74.0364857</v>
      </c>
      <c r="I710">
        <v>3267</v>
      </c>
      <c r="J710" s="2" t="s">
        <v>92</v>
      </c>
      <c r="K710">
        <v>40.712418823756899</v>
      </c>
      <c r="L710">
        <v>-74.038525521755219</v>
      </c>
      <c r="M710">
        <v>24526</v>
      </c>
      <c r="N710" s="2" t="s">
        <v>17</v>
      </c>
      <c r="O710">
        <v>1969</v>
      </c>
      <c r="P710">
        <f t="shared" ca="1" si="23"/>
        <v>55</v>
      </c>
      <c r="Q710">
        <v>1</v>
      </c>
    </row>
    <row r="711" spans="1:17" x14ac:dyDescent="0.2">
      <c r="A711">
        <v>479</v>
      </c>
      <c r="B711">
        <f t="shared" si="22"/>
        <v>7</v>
      </c>
      <c r="C711" s="1">
        <v>42583.76525462963</v>
      </c>
      <c r="D711" s="1">
        <v>42583.770798611113</v>
      </c>
      <c r="E711">
        <v>3211</v>
      </c>
      <c r="F711" s="2" t="s">
        <v>64</v>
      </c>
      <c r="G711">
        <v>40.721525149999998</v>
      </c>
      <c r="H711">
        <v>-74.046304543000005</v>
      </c>
      <c r="I711">
        <v>3203</v>
      </c>
      <c r="J711" s="2" t="s">
        <v>37</v>
      </c>
      <c r="K711">
        <v>40.727595966000003</v>
      </c>
      <c r="L711">
        <v>-74.044247311000007</v>
      </c>
      <c r="M711">
        <v>24452</v>
      </c>
      <c r="N711" s="2" t="s">
        <v>17</v>
      </c>
      <c r="O711">
        <v>1976</v>
      </c>
      <c r="P711">
        <f t="shared" ca="1" si="23"/>
        <v>48</v>
      </c>
      <c r="Q711">
        <v>1</v>
      </c>
    </row>
    <row r="712" spans="1:17" x14ac:dyDescent="0.2">
      <c r="A712">
        <v>533</v>
      </c>
      <c r="B712">
        <f t="shared" si="22"/>
        <v>8</v>
      </c>
      <c r="C712" s="1">
        <v>42583.7653125</v>
      </c>
      <c r="D712" s="1">
        <v>42583.771493055552</v>
      </c>
      <c r="E712">
        <v>3185</v>
      </c>
      <c r="F712" s="2" t="s">
        <v>58</v>
      </c>
      <c r="G712">
        <v>40.717732499999997</v>
      </c>
      <c r="H712">
        <v>-74.043845000000005</v>
      </c>
      <c r="I712">
        <v>3272</v>
      </c>
      <c r="J712" s="2" t="s">
        <v>102</v>
      </c>
      <c r="K712">
        <v>40.723331586464361</v>
      </c>
      <c r="L712">
        <v>-74.045952558517442</v>
      </c>
      <c r="M712">
        <v>24590</v>
      </c>
      <c r="N712" s="2" t="s">
        <v>17</v>
      </c>
      <c r="O712">
        <v>1971</v>
      </c>
      <c r="P712">
        <f t="shared" ca="1" si="23"/>
        <v>53</v>
      </c>
      <c r="Q712">
        <v>1</v>
      </c>
    </row>
    <row r="713" spans="1:17" x14ac:dyDescent="0.2">
      <c r="A713">
        <v>176</v>
      </c>
      <c r="B713">
        <f t="shared" si="22"/>
        <v>2</v>
      </c>
      <c r="C713" s="1">
        <v>42583.765856481485</v>
      </c>
      <c r="D713" s="1">
        <v>42583.767905092594</v>
      </c>
      <c r="E713">
        <v>3209</v>
      </c>
      <c r="F713" s="2" t="s">
        <v>51</v>
      </c>
      <c r="G713">
        <v>40.724176499999999</v>
      </c>
      <c r="H713">
        <v>-74.050656399999994</v>
      </c>
      <c r="I713">
        <v>3211</v>
      </c>
      <c r="J713" s="2" t="s">
        <v>47</v>
      </c>
      <c r="K713">
        <v>40.721525149999998</v>
      </c>
      <c r="L713">
        <v>-74.046304543000005</v>
      </c>
      <c r="M713">
        <v>24625</v>
      </c>
      <c r="N713" s="2" t="s">
        <v>17</v>
      </c>
      <c r="O713">
        <v>1989</v>
      </c>
      <c r="P713">
        <f t="shared" ca="1" si="23"/>
        <v>35</v>
      </c>
      <c r="Q713">
        <v>1</v>
      </c>
    </row>
    <row r="714" spans="1:17" x14ac:dyDescent="0.2">
      <c r="A714">
        <v>793</v>
      </c>
      <c r="B714">
        <f t="shared" si="22"/>
        <v>13</v>
      </c>
      <c r="C714" s="1">
        <v>42583.765844907408</v>
      </c>
      <c r="D714" s="1">
        <v>42583.775034722225</v>
      </c>
      <c r="E714">
        <v>3184</v>
      </c>
      <c r="F714" s="2" t="s">
        <v>68</v>
      </c>
      <c r="G714">
        <v>40.7141454</v>
      </c>
      <c r="H714">
        <v>-74.033551900000006</v>
      </c>
      <c r="I714">
        <v>3202</v>
      </c>
      <c r="J714" s="2" t="s">
        <v>48</v>
      </c>
      <c r="K714">
        <v>40.727223500000001</v>
      </c>
      <c r="L714">
        <v>-74.033758899999995</v>
      </c>
      <c r="M714">
        <v>24683</v>
      </c>
      <c r="N714" s="2" t="s">
        <v>17</v>
      </c>
      <c r="O714">
        <v>1990</v>
      </c>
      <c r="P714">
        <f t="shared" ca="1" si="23"/>
        <v>34</v>
      </c>
      <c r="Q714">
        <v>2</v>
      </c>
    </row>
    <row r="715" spans="1:17" x14ac:dyDescent="0.2">
      <c r="A715">
        <v>274</v>
      </c>
      <c r="B715">
        <f t="shared" si="22"/>
        <v>4</v>
      </c>
      <c r="C715" s="1">
        <v>42583.765925925924</v>
      </c>
      <c r="D715" s="1">
        <v>42583.769097222219</v>
      </c>
      <c r="E715">
        <v>3202</v>
      </c>
      <c r="F715" s="2" t="s">
        <v>79</v>
      </c>
      <c r="G715">
        <v>40.727223500000001</v>
      </c>
      <c r="H715">
        <v>-74.033758899999995</v>
      </c>
      <c r="I715">
        <v>3203</v>
      </c>
      <c r="J715" s="2" t="s">
        <v>37</v>
      </c>
      <c r="K715">
        <v>40.727595966000003</v>
      </c>
      <c r="L715">
        <v>-74.044247311000007</v>
      </c>
      <c r="M715">
        <v>24528</v>
      </c>
      <c r="N715" s="2" t="s">
        <v>17</v>
      </c>
      <c r="O715">
        <v>1984</v>
      </c>
      <c r="P715">
        <f t="shared" ca="1" si="23"/>
        <v>40</v>
      </c>
      <c r="Q715">
        <v>2</v>
      </c>
    </row>
    <row r="716" spans="1:17" x14ac:dyDescent="0.2">
      <c r="A716">
        <v>328</v>
      </c>
      <c r="B716">
        <f t="shared" si="22"/>
        <v>5</v>
      </c>
      <c r="C716" s="1">
        <v>42583.765972222223</v>
      </c>
      <c r="D716" s="1">
        <v>42583.769768518519</v>
      </c>
      <c r="E716">
        <v>3202</v>
      </c>
      <c r="F716" s="2" t="s">
        <v>79</v>
      </c>
      <c r="G716">
        <v>40.727223500000001</v>
      </c>
      <c r="H716">
        <v>-74.033758899999995</v>
      </c>
      <c r="I716">
        <v>3187</v>
      </c>
      <c r="J716" s="2" t="s">
        <v>59</v>
      </c>
      <c r="K716">
        <v>40.721123599999999</v>
      </c>
      <c r="L716">
        <v>-74.038050949999999</v>
      </c>
      <c r="M716">
        <v>24425</v>
      </c>
      <c r="N716" s="2" t="s">
        <v>17</v>
      </c>
      <c r="O716">
        <v>1989</v>
      </c>
      <c r="P716">
        <f t="shared" ca="1" si="23"/>
        <v>35</v>
      </c>
      <c r="Q716">
        <v>2</v>
      </c>
    </row>
    <row r="717" spans="1:17" x14ac:dyDescent="0.2">
      <c r="A717">
        <v>625</v>
      </c>
      <c r="B717">
        <f t="shared" si="22"/>
        <v>10</v>
      </c>
      <c r="C717" s="1">
        <v>42583.766423611109</v>
      </c>
      <c r="D717" s="1">
        <v>42583.773668981485</v>
      </c>
      <c r="E717">
        <v>3195</v>
      </c>
      <c r="F717" s="2" t="s">
        <v>24</v>
      </c>
      <c r="G717">
        <v>40.730742625306583</v>
      </c>
      <c r="H717">
        <v>-74.063783884048462</v>
      </c>
      <c r="I717">
        <v>3212</v>
      </c>
      <c r="J717" s="2" t="s">
        <v>103</v>
      </c>
      <c r="K717">
        <v>40.734785817999999</v>
      </c>
      <c r="L717">
        <v>-74.050443635999997</v>
      </c>
      <c r="M717">
        <v>24700</v>
      </c>
      <c r="N717" s="2" t="s">
        <v>17</v>
      </c>
      <c r="O717">
        <v>1980</v>
      </c>
      <c r="P717">
        <f t="shared" ca="1" si="23"/>
        <v>44</v>
      </c>
      <c r="Q717">
        <v>1</v>
      </c>
    </row>
    <row r="718" spans="1:17" x14ac:dyDescent="0.2">
      <c r="A718">
        <v>1403</v>
      </c>
      <c r="B718">
        <f t="shared" si="22"/>
        <v>23</v>
      </c>
      <c r="C718" s="1">
        <v>42583.766516203701</v>
      </c>
      <c r="D718" s="1">
        <v>42583.782754629632</v>
      </c>
      <c r="E718">
        <v>3199</v>
      </c>
      <c r="F718" s="2" t="s">
        <v>56</v>
      </c>
      <c r="G718">
        <v>40.728744800000001</v>
      </c>
      <c r="H718">
        <v>-74.032108199999996</v>
      </c>
      <c r="I718">
        <v>3210</v>
      </c>
      <c r="J718" s="2" t="s">
        <v>83</v>
      </c>
      <c r="K718">
        <v>40.742677141000001</v>
      </c>
      <c r="L718">
        <v>-74.051788633000001</v>
      </c>
      <c r="M718">
        <v>24603</v>
      </c>
      <c r="N718" s="2" t="s">
        <v>17</v>
      </c>
      <c r="O718">
        <v>1980</v>
      </c>
      <c r="P718">
        <f t="shared" ca="1" si="23"/>
        <v>44</v>
      </c>
      <c r="Q718">
        <v>1</v>
      </c>
    </row>
    <row r="719" spans="1:17" x14ac:dyDescent="0.2">
      <c r="A719">
        <v>1668</v>
      </c>
      <c r="B719">
        <f t="shared" si="22"/>
        <v>27</v>
      </c>
      <c r="C719" s="1">
        <v>42583.766898148147</v>
      </c>
      <c r="D719" s="1">
        <v>42583.786215277774</v>
      </c>
      <c r="E719">
        <v>3276</v>
      </c>
      <c r="F719" s="2" t="s">
        <v>63</v>
      </c>
      <c r="G719">
        <v>40.714584035358932</v>
      </c>
      <c r="H719">
        <v>-74.042817056179047</v>
      </c>
      <c r="I719">
        <v>3276</v>
      </c>
      <c r="J719" s="2" t="s">
        <v>30</v>
      </c>
      <c r="K719">
        <v>40.714584035358932</v>
      </c>
      <c r="L719">
        <v>-74.042817056179047</v>
      </c>
      <c r="M719">
        <v>24583</v>
      </c>
      <c r="N719" s="2" t="s">
        <v>17</v>
      </c>
      <c r="O719">
        <v>1976</v>
      </c>
      <c r="P719">
        <f t="shared" ca="1" si="23"/>
        <v>48</v>
      </c>
      <c r="Q719">
        <v>1</v>
      </c>
    </row>
    <row r="720" spans="1:17" x14ac:dyDescent="0.2">
      <c r="A720">
        <v>154</v>
      </c>
      <c r="B720">
        <f t="shared" si="22"/>
        <v>2</v>
      </c>
      <c r="C720" s="1">
        <v>42583.767071759263</v>
      </c>
      <c r="D720" s="1">
        <v>42583.768854166665</v>
      </c>
      <c r="E720">
        <v>3186</v>
      </c>
      <c r="F720" s="2" t="s">
        <v>18</v>
      </c>
      <c r="G720">
        <v>40.71958611647166</v>
      </c>
      <c r="H720">
        <v>-74.043117463588715</v>
      </c>
      <c r="I720">
        <v>3279</v>
      </c>
      <c r="J720" s="2" t="s">
        <v>82</v>
      </c>
      <c r="K720">
        <v>40.721630142638354</v>
      </c>
      <c r="L720">
        <v>-74.04996782541275</v>
      </c>
      <c r="M720">
        <v>24556</v>
      </c>
      <c r="N720" s="2" t="s">
        <v>17</v>
      </c>
      <c r="O720">
        <v>1987</v>
      </c>
      <c r="P720">
        <f t="shared" ca="1" si="23"/>
        <v>37</v>
      </c>
      <c r="Q720">
        <v>1</v>
      </c>
    </row>
    <row r="721" spans="1:17" x14ac:dyDescent="0.2">
      <c r="A721">
        <v>546</v>
      </c>
      <c r="B721">
        <f t="shared" si="22"/>
        <v>9</v>
      </c>
      <c r="C721" s="1">
        <v>42583.76771990741</v>
      </c>
      <c r="D721" s="1">
        <v>42583.774050925924</v>
      </c>
      <c r="E721">
        <v>3187</v>
      </c>
      <c r="F721" s="2" t="s">
        <v>36</v>
      </c>
      <c r="G721">
        <v>40.721123599999999</v>
      </c>
      <c r="H721">
        <v>-74.038050949999999</v>
      </c>
      <c r="I721">
        <v>3225</v>
      </c>
      <c r="J721" s="2" t="s">
        <v>101</v>
      </c>
      <c r="K721">
        <v>40.723658899999997</v>
      </c>
      <c r="L721">
        <v>-74.064194299999997</v>
      </c>
      <c r="M721">
        <v>24477</v>
      </c>
      <c r="N721" s="2" t="s">
        <v>17</v>
      </c>
      <c r="O721">
        <v>1984</v>
      </c>
      <c r="P721">
        <f t="shared" ca="1" si="23"/>
        <v>40</v>
      </c>
      <c r="Q721">
        <v>1</v>
      </c>
    </row>
    <row r="722" spans="1:17" x14ac:dyDescent="0.2">
      <c r="A722">
        <v>271</v>
      </c>
      <c r="B722">
        <f t="shared" si="22"/>
        <v>4</v>
      </c>
      <c r="C722" s="1">
        <v>42583.769004629627</v>
      </c>
      <c r="D722" s="1">
        <v>42583.772141203706</v>
      </c>
      <c r="E722">
        <v>3187</v>
      </c>
      <c r="F722" s="2" t="s">
        <v>36</v>
      </c>
      <c r="G722">
        <v>40.721123599999999</v>
      </c>
      <c r="H722">
        <v>-74.038050949999999</v>
      </c>
      <c r="I722">
        <v>3202</v>
      </c>
      <c r="J722" s="2" t="s">
        <v>48</v>
      </c>
      <c r="K722">
        <v>40.727223500000001</v>
      </c>
      <c r="L722">
        <v>-74.033758899999995</v>
      </c>
      <c r="M722">
        <v>24713</v>
      </c>
      <c r="N722" s="2" t="s">
        <v>17</v>
      </c>
      <c r="O722">
        <v>1979</v>
      </c>
      <c r="P722">
        <f t="shared" ca="1" si="23"/>
        <v>45</v>
      </c>
      <c r="Q722">
        <v>1</v>
      </c>
    </row>
    <row r="723" spans="1:17" x14ac:dyDescent="0.2">
      <c r="A723">
        <v>541</v>
      </c>
      <c r="B723">
        <f t="shared" si="22"/>
        <v>9</v>
      </c>
      <c r="C723" s="1">
        <v>42583.769120370373</v>
      </c>
      <c r="D723" s="1">
        <v>42583.775381944448</v>
      </c>
      <c r="E723">
        <v>3185</v>
      </c>
      <c r="F723" s="2" t="s">
        <v>58</v>
      </c>
      <c r="G723">
        <v>40.717732499999997</v>
      </c>
      <c r="H723">
        <v>-74.043845000000005</v>
      </c>
      <c r="I723">
        <v>3192</v>
      </c>
      <c r="J723" s="2" t="s">
        <v>39</v>
      </c>
      <c r="K723">
        <v>40.711242300000002</v>
      </c>
      <c r="L723">
        <v>-74.055701299999996</v>
      </c>
      <c r="M723">
        <v>24637</v>
      </c>
      <c r="N723" s="2" t="s">
        <v>17</v>
      </c>
      <c r="O723">
        <v>1976</v>
      </c>
      <c r="P723">
        <f t="shared" ca="1" si="23"/>
        <v>48</v>
      </c>
      <c r="Q723">
        <v>2</v>
      </c>
    </row>
    <row r="724" spans="1:17" x14ac:dyDescent="0.2">
      <c r="A724">
        <v>553</v>
      </c>
      <c r="B724">
        <f t="shared" si="22"/>
        <v>9</v>
      </c>
      <c r="C724" s="1">
        <v>42583.769236111111</v>
      </c>
      <c r="D724" s="1">
        <v>42583.775648148148</v>
      </c>
      <c r="E724">
        <v>3195</v>
      </c>
      <c r="F724" s="2" t="s">
        <v>24</v>
      </c>
      <c r="G724">
        <v>40.730742625306583</v>
      </c>
      <c r="H724">
        <v>-74.063783884048462</v>
      </c>
      <c r="I724">
        <v>3193</v>
      </c>
      <c r="J724" s="2" t="s">
        <v>25</v>
      </c>
      <c r="K724">
        <v>40.724605099886901</v>
      </c>
      <c r="L724">
        <v>-74.078405946493149</v>
      </c>
      <c r="M724">
        <v>24454</v>
      </c>
      <c r="N724" s="2" t="s">
        <v>17</v>
      </c>
      <c r="O724">
        <v>1972</v>
      </c>
      <c r="P724">
        <f t="shared" ca="1" si="23"/>
        <v>52</v>
      </c>
      <c r="Q724">
        <v>1</v>
      </c>
    </row>
    <row r="725" spans="1:17" x14ac:dyDescent="0.2">
      <c r="A725">
        <v>507</v>
      </c>
      <c r="B725">
        <f t="shared" si="22"/>
        <v>8</v>
      </c>
      <c r="C725" s="1">
        <v>42583.769317129627</v>
      </c>
      <c r="D725" s="1">
        <v>42583.775185185186</v>
      </c>
      <c r="E725">
        <v>3203</v>
      </c>
      <c r="F725" s="2" t="s">
        <v>46</v>
      </c>
      <c r="G725">
        <v>40.727595966000003</v>
      </c>
      <c r="H725">
        <v>-74.044247311000007</v>
      </c>
      <c r="I725">
        <v>3185</v>
      </c>
      <c r="J725" s="2" t="s">
        <v>45</v>
      </c>
      <c r="K725">
        <v>40.717732499999997</v>
      </c>
      <c r="L725">
        <v>-74.043845000000005</v>
      </c>
      <c r="M725">
        <v>24430</v>
      </c>
      <c r="N725" s="2" t="s">
        <v>17</v>
      </c>
      <c r="O725">
        <v>1983</v>
      </c>
      <c r="P725">
        <f t="shared" ca="1" si="23"/>
        <v>41</v>
      </c>
      <c r="Q725">
        <v>1</v>
      </c>
    </row>
    <row r="726" spans="1:17" x14ac:dyDescent="0.2">
      <c r="A726">
        <v>657</v>
      </c>
      <c r="B726">
        <f t="shared" si="22"/>
        <v>10</v>
      </c>
      <c r="C726" s="1">
        <v>42583.769456018519</v>
      </c>
      <c r="D726" s="1">
        <v>42583.777071759258</v>
      </c>
      <c r="E726">
        <v>3183</v>
      </c>
      <c r="F726" s="2" t="s">
        <v>20</v>
      </c>
      <c r="G726">
        <v>40.716246900000002</v>
      </c>
      <c r="H726">
        <v>-74.033458800000005</v>
      </c>
      <c r="I726">
        <v>3203</v>
      </c>
      <c r="J726" s="2" t="s">
        <v>37</v>
      </c>
      <c r="K726">
        <v>40.727595966000003</v>
      </c>
      <c r="L726">
        <v>-74.044247311000007</v>
      </c>
      <c r="M726">
        <v>24518</v>
      </c>
      <c r="N726" s="2" t="s">
        <v>17</v>
      </c>
      <c r="O726">
        <v>1989</v>
      </c>
      <c r="P726">
        <f t="shared" ca="1" si="23"/>
        <v>35</v>
      </c>
      <c r="Q726">
        <v>1</v>
      </c>
    </row>
    <row r="727" spans="1:17" x14ac:dyDescent="0.2">
      <c r="A727">
        <v>316</v>
      </c>
      <c r="B727">
        <f t="shared" si="22"/>
        <v>5</v>
      </c>
      <c r="C727" s="1">
        <v>42583.77002314815</v>
      </c>
      <c r="D727" s="1">
        <v>42583.773680555554</v>
      </c>
      <c r="E727">
        <v>3203</v>
      </c>
      <c r="F727" s="2" t="s">
        <v>46</v>
      </c>
      <c r="G727">
        <v>40.727595966000003</v>
      </c>
      <c r="H727">
        <v>-74.044247311000007</v>
      </c>
      <c r="I727">
        <v>3185</v>
      </c>
      <c r="J727" s="2" t="s">
        <v>45</v>
      </c>
      <c r="K727">
        <v>40.717732499999997</v>
      </c>
      <c r="L727">
        <v>-74.043845000000005</v>
      </c>
      <c r="M727">
        <v>24429</v>
      </c>
      <c r="N727" s="2" t="s">
        <v>17</v>
      </c>
      <c r="O727">
        <v>1991</v>
      </c>
      <c r="P727">
        <f t="shared" ca="1" si="23"/>
        <v>33</v>
      </c>
      <c r="Q727">
        <v>1</v>
      </c>
    </row>
    <row r="728" spans="1:17" x14ac:dyDescent="0.2">
      <c r="A728">
        <v>132</v>
      </c>
      <c r="B728">
        <f t="shared" si="22"/>
        <v>2</v>
      </c>
      <c r="C728" s="1">
        <v>42583.770115740743</v>
      </c>
      <c r="D728" s="1">
        <v>42583.771643518521</v>
      </c>
      <c r="E728">
        <v>3270</v>
      </c>
      <c r="F728" s="2" t="s">
        <v>15</v>
      </c>
      <c r="G728">
        <v>40.725289107811321</v>
      </c>
      <c r="H728">
        <v>-74.045571684837341</v>
      </c>
      <c r="I728">
        <v>3273</v>
      </c>
      <c r="J728" s="2" t="s">
        <v>16</v>
      </c>
      <c r="K728">
        <v>40.721650724879986</v>
      </c>
      <c r="L728">
        <v>-74.042884111404419</v>
      </c>
      <c r="M728">
        <v>24471</v>
      </c>
      <c r="N728" s="2" t="s">
        <v>17</v>
      </c>
      <c r="O728">
        <v>1975</v>
      </c>
      <c r="P728">
        <f t="shared" ca="1" si="23"/>
        <v>49</v>
      </c>
      <c r="Q728">
        <v>1</v>
      </c>
    </row>
    <row r="729" spans="1:17" x14ac:dyDescent="0.2">
      <c r="A729">
        <v>372</v>
      </c>
      <c r="B729">
        <f t="shared" si="22"/>
        <v>6</v>
      </c>
      <c r="C729" s="1">
        <v>42583.770127314812</v>
      </c>
      <c r="D729" s="1">
        <v>42583.77443287037</v>
      </c>
      <c r="E729">
        <v>3202</v>
      </c>
      <c r="F729" s="2" t="s">
        <v>79</v>
      </c>
      <c r="G729">
        <v>40.727223500000001</v>
      </c>
      <c r="H729">
        <v>-74.033758899999995</v>
      </c>
      <c r="I729">
        <v>3203</v>
      </c>
      <c r="J729" s="2" t="s">
        <v>37</v>
      </c>
      <c r="K729">
        <v>40.727595966000003</v>
      </c>
      <c r="L729">
        <v>-74.044247311000007</v>
      </c>
      <c r="M729">
        <v>24512</v>
      </c>
      <c r="N729" s="2" t="s">
        <v>17</v>
      </c>
      <c r="O729">
        <v>1986</v>
      </c>
      <c r="P729">
        <f t="shared" ca="1" si="23"/>
        <v>38</v>
      </c>
      <c r="Q729">
        <v>1</v>
      </c>
    </row>
    <row r="730" spans="1:17" x14ac:dyDescent="0.2">
      <c r="A730">
        <v>157</v>
      </c>
      <c r="B730">
        <f t="shared" si="22"/>
        <v>2</v>
      </c>
      <c r="C730" s="1">
        <v>42583.770555555559</v>
      </c>
      <c r="D730" s="1">
        <v>42583.772372685184</v>
      </c>
      <c r="E730">
        <v>3183</v>
      </c>
      <c r="F730" s="2" t="s">
        <v>20</v>
      </c>
      <c r="G730">
        <v>40.716246900000002</v>
      </c>
      <c r="H730">
        <v>-74.033458800000005</v>
      </c>
      <c r="I730">
        <v>3214</v>
      </c>
      <c r="J730" s="2" t="s">
        <v>70</v>
      </c>
      <c r="K730">
        <v>40.712774199999998</v>
      </c>
      <c r="L730">
        <v>-74.0364857</v>
      </c>
      <c r="M730">
        <v>24712</v>
      </c>
      <c r="N730" s="2" t="s">
        <v>17</v>
      </c>
      <c r="O730">
        <v>1980</v>
      </c>
      <c r="P730">
        <f t="shared" ca="1" si="23"/>
        <v>44</v>
      </c>
      <c r="Q730">
        <v>1</v>
      </c>
    </row>
    <row r="731" spans="1:17" x14ac:dyDescent="0.2">
      <c r="A731">
        <v>541</v>
      </c>
      <c r="B731">
        <f t="shared" si="22"/>
        <v>9</v>
      </c>
      <c r="C731" s="1">
        <v>42583.770752314813</v>
      </c>
      <c r="D731" s="1">
        <v>42583.777013888888</v>
      </c>
      <c r="E731">
        <v>3214</v>
      </c>
      <c r="F731" s="2" t="s">
        <v>54</v>
      </c>
      <c r="G731">
        <v>40.712774199999998</v>
      </c>
      <c r="H731">
        <v>-74.0364857</v>
      </c>
      <c r="I731">
        <v>3272</v>
      </c>
      <c r="J731" s="2" t="s">
        <v>102</v>
      </c>
      <c r="K731">
        <v>40.723331586464361</v>
      </c>
      <c r="L731">
        <v>-74.045952558517442</v>
      </c>
      <c r="M731">
        <v>24606</v>
      </c>
      <c r="N731" s="2" t="s">
        <v>17</v>
      </c>
      <c r="O731">
        <v>1994</v>
      </c>
      <c r="P731">
        <f t="shared" ca="1" si="23"/>
        <v>30</v>
      </c>
      <c r="Q731">
        <v>1</v>
      </c>
    </row>
    <row r="732" spans="1:17" x14ac:dyDescent="0.2">
      <c r="A732">
        <v>287</v>
      </c>
      <c r="B732">
        <f t="shared" si="22"/>
        <v>4</v>
      </c>
      <c r="C732" s="1">
        <v>42583.772233796299</v>
      </c>
      <c r="D732" s="1">
        <v>42583.775567129633</v>
      </c>
      <c r="E732">
        <v>3211</v>
      </c>
      <c r="F732" s="2" t="s">
        <v>64</v>
      </c>
      <c r="G732">
        <v>40.721525149999998</v>
      </c>
      <c r="H732">
        <v>-74.046304543000005</v>
      </c>
      <c r="I732">
        <v>3203</v>
      </c>
      <c r="J732" s="2" t="s">
        <v>37</v>
      </c>
      <c r="K732">
        <v>40.727595966000003</v>
      </c>
      <c r="L732">
        <v>-74.044247311000007</v>
      </c>
      <c r="M732">
        <v>24625</v>
      </c>
      <c r="N732" s="2" t="s">
        <v>17</v>
      </c>
      <c r="O732">
        <v>1972</v>
      </c>
      <c r="P732">
        <f t="shared" ca="1" si="23"/>
        <v>52</v>
      </c>
      <c r="Q732">
        <v>1</v>
      </c>
    </row>
    <row r="733" spans="1:17" x14ac:dyDescent="0.2">
      <c r="A733">
        <v>458</v>
      </c>
      <c r="B733">
        <f t="shared" si="22"/>
        <v>7</v>
      </c>
      <c r="C733" s="1">
        <v>42583.774155092593</v>
      </c>
      <c r="D733" s="1">
        <v>42583.779456018521</v>
      </c>
      <c r="E733">
        <v>3213</v>
      </c>
      <c r="F733" s="2" t="s">
        <v>26</v>
      </c>
      <c r="G733">
        <v>40.718488919999999</v>
      </c>
      <c r="H733">
        <v>-74.047726624999996</v>
      </c>
      <c r="I733">
        <v>3192</v>
      </c>
      <c r="J733" s="2" t="s">
        <v>39</v>
      </c>
      <c r="K733">
        <v>40.711242300000002</v>
      </c>
      <c r="L733">
        <v>-74.055701299999996</v>
      </c>
      <c r="M733">
        <v>24604</v>
      </c>
      <c r="N733" s="2" t="s">
        <v>17</v>
      </c>
      <c r="O733">
        <v>1972</v>
      </c>
      <c r="P733">
        <f t="shared" ca="1" si="23"/>
        <v>52</v>
      </c>
      <c r="Q733">
        <v>1</v>
      </c>
    </row>
    <row r="734" spans="1:17" x14ac:dyDescent="0.2">
      <c r="A734">
        <v>439</v>
      </c>
      <c r="B734">
        <f t="shared" si="22"/>
        <v>7</v>
      </c>
      <c r="C734" s="1">
        <v>42583.774270833332</v>
      </c>
      <c r="D734" s="1">
        <v>42583.779363425929</v>
      </c>
      <c r="E734">
        <v>3213</v>
      </c>
      <c r="F734" s="2" t="s">
        <v>26</v>
      </c>
      <c r="G734">
        <v>40.718488919999999</v>
      </c>
      <c r="H734">
        <v>-74.047726624999996</v>
      </c>
      <c r="I734">
        <v>3192</v>
      </c>
      <c r="J734" s="2" t="s">
        <v>39</v>
      </c>
      <c r="K734">
        <v>40.711242300000002</v>
      </c>
      <c r="L734">
        <v>-74.055701299999996</v>
      </c>
      <c r="M734">
        <v>24609</v>
      </c>
      <c r="N734" s="2" t="s">
        <v>17</v>
      </c>
      <c r="O734">
        <v>1983</v>
      </c>
      <c r="P734">
        <f t="shared" ca="1" si="23"/>
        <v>41</v>
      </c>
      <c r="Q734">
        <v>1</v>
      </c>
    </row>
    <row r="735" spans="1:17" x14ac:dyDescent="0.2">
      <c r="A735">
        <v>347</v>
      </c>
      <c r="B735">
        <f t="shared" si="22"/>
        <v>5</v>
      </c>
      <c r="C735" s="1">
        <v>42583.775590277779</v>
      </c>
      <c r="D735" s="1">
        <v>42583.779618055552</v>
      </c>
      <c r="E735">
        <v>3183</v>
      </c>
      <c r="F735" s="2" t="s">
        <v>20</v>
      </c>
      <c r="G735">
        <v>40.716246900000002</v>
      </c>
      <c r="H735">
        <v>-74.033458800000005</v>
      </c>
      <c r="I735">
        <v>3267</v>
      </c>
      <c r="J735" s="2" t="s">
        <v>92</v>
      </c>
      <c r="K735">
        <v>40.712418823756899</v>
      </c>
      <c r="L735">
        <v>-74.038525521755219</v>
      </c>
      <c r="M735">
        <v>24578</v>
      </c>
      <c r="N735" s="2" t="s">
        <v>17</v>
      </c>
      <c r="O735">
        <v>1984</v>
      </c>
      <c r="P735">
        <f t="shared" ca="1" si="23"/>
        <v>40</v>
      </c>
      <c r="Q735">
        <v>2</v>
      </c>
    </row>
    <row r="736" spans="1:17" x14ac:dyDescent="0.2">
      <c r="A736">
        <v>358</v>
      </c>
      <c r="B736">
        <f t="shared" si="22"/>
        <v>5</v>
      </c>
      <c r="C736" s="1">
        <v>42583.775613425925</v>
      </c>
      <c r="D736" s="1">
        <v>42583.779756944445</v>
      </c>
      <c r="E736">
        <v>3202</v>
      </c>
      <c r="F736" s="2" t="s">
        <v>79</v>
      </c>
      <c r="G736">
        <v>40.727223500000001</v>
      </c>
      <c r="H736">
        <v>-74.033758899999995</v>
      </c>
      <c r="I736">
        <v>3203</v>
      </c>
      <c r="J736" s="2" t="s">
        <v>37</v>
      </c>
      <c r="K736">
        <v>40.727595966000003</v>
      </c>
      <c r="L736">
        <v>-74.044247311000007</v>
      </c>
      <c r="M736">
        <v>24683</v>
      </c>
      <c r="N736" s="2" t="s">
        <v>17</v>
      </c>
      <c r="O736">
        <v>1954</v>
      </c>
      <c r="P736">
        <f t="shared" ca="1" si="23"/>
        <v>70</v>
      </c>
      <c r="Q736">
        <v>1</v>
      </c>
    </row>
    <row r="737" spans="1:17" x14ac:dyDescent="0.2">
      <c r="A737">
        <v>263</v>
      </c>
      <c r="B737">
        <f t="shared" si="22"/>
        <v>4</v>
      </c>
      <c r="C737" s="1">
        <v>42583.775775462964</v>
      </c>
      <c r="D737" s="1">
        <v>42583.778819444444</v>
      </c>
      <c r="E737">
        <v>3202</v>
      </c>
      <c r="F737" s="2" t="s">
        <v>79</v>
      </c>
      <c r="G737">
        <v>40.727223500000001</v>
      </c>
      <c r="H737">
        <v>-74.033758899999995</v>
      </c>
      <c r="I737">
        <v>3203</v>
      </c>
      <c r="J737" s="2" t="s">
        <v>37</v>
      </c>
      <c r="K737">
        <v>40.727595966000003</v>
      </c>
      <c r="L737">
        <v>-74.044247311000007</v>
      </c>
      <c r="M737">
        <v>24713</v>
      </c>
      <c r="N737" s="2" t="s">
        <v>17</v>
      </c>
      <c r="O737">
        <v>1980</v>
      </c>
      <c r="P737">
        <f t="shared" ca="1" si="23"/>
        <v>44</v>
      </c>
      <c r="Q737">
        <v>1</v>
      </c>
    </row>
    <row r="738" spans="1:17" x14ac:dyDescent="0.2">
      <c r="A738">
        <v>585</v>
      </c>
      <c r="B738">
        <f t="shared" si="22"/>
        <v>9</v>
      </c>
      <c r="C738" s="1">
        <v>42583.776226851849</v>
      </c>
      <c r="D738" s="1">
        <v>42583.783009259256</v>
      </c>
      <c r="E738">
        <v>3273</v>
      </c>
      <c r="F738" s="2" t="s">
        <v>73</v>
      </c>
      <c r="G738">
        <v>40.721650724879986</v>
      </c>
      <c r="H738">
        <v>-74.042884111404419</v>
      </c>
      <c r="I738">
        <v>3199</v>
      </c>
      <c r="J738" s="2" t="s">
        <v>72</v>
      </c>
      <c r="K738">
        <v>40.728744800000001</v>
      </c>
      <c r="L738">
        <v>-74.032108199999996</v>
      </c>
      <c r="M738">
        <v>24722</v>
      </c>
      <c r="N738" s="2" t="s">
        <v>17</v>
      </c>
      <c r="O738">
        <v>1993</v>
      </c>
      <c r="P738">
        <f t="shared" ca="1" si="23"/>
        <v>31</v>
      </c>
      <c r="Q738">
        <v>1</v>
      </c>
    </row>
    <row r="739" spans="1:17" x14ac:dyDescent="0.2">
      <c r="A739">
        <v>1587</v>
      </c>
      <c r="B739">
        <f t="shared" si="22"/>
        <v>26</v>
      </c>
      <c r="C739" s="1">
        <v>42583.776435185187</v>
      </c>
      <c r="D739" s="1">
        <v>42583.794814814813</v>
      </c>
      <c r="E739">
        <v>3185</v>
      </c>
      <c r="F739" s="2" t="s">
        <v>58</v>
      </c>
      <c r="G739">
        <v>40.717732499999997</v>
      </c>
      <c r="H739">
        <v>-74.043845000000005</v>
      </c>
      <c r="I739">
        <v>3185</v>
      </c>
      <c r="J739" s="2" t="s">
        <v>45</v>
      </c>
      <c r="K739">
        <v>40.717732499999997</v>
      </c>
      <c r="L739">
        <v>-74.043845000000005</v>
      </c>
      <c r="M739">
        <v>24430</v>
      </c>
      <c r="N739" s="2" t="s">
        <v>17</v>
      </c>
      <c r="O739">
        <v>1985</v>
      </c>
      <c r="P739">
        <f t="shared" ca="1" si="23"/>
        <v>39</v>
      </c>
      <c r="Q739">
        <v>1</v>
      </c>
    </row>
    <row r="740" spans="1:17" x14ac:dyDescent="0.2">
      <c r="A740">
        <v>1563</v>
      </c>
      <c r="B740">
        <f t="shared" si="22"/>
        <v>26</v>
      </c>
      <c r="C740" s="1">
        <v>42583.776863425926</v>
      </c>
      <c r="D740" s="1">
        <v>42583.794965277775</v>
      </c>
      <c r="E740">
        <v>3273</v>
      </c>
      <c r="F740" s="2" t="s">
        <v>73</v>
      </c>
      <c r="G740">
        <v>40.721650724879986</v>
      </c>
      <c r="H740">
        <v>-74.042884111404419</v>
      </c>
      <c r="I740">
        <v>3210</v>
      </c>
      <c r="J740" s="2" t="s">
        <v>83</v>
      </c>
      <c r="K740">
        <v>40.742677141000001</v>
      </c>
      <c r="L740">
        <v>-74.051788633000001</v>
      </c>
      <c r="M740">
        <v>24669</v>
      </c>
      <c r="N740" s="2" t="s">
        <v>17</v>
      </c>
      <c r="O740">
        <v>1992</v>
      </c>
      <c r="P740">
        <f t="shared" ca="1" si="23"/>
        <v>32</v>
      </c>
      <c r="Q740">
        <v>2</v>
      </c>
    </row>
    <row r="741" spans="1:17" x14ac:dyDescent="0.2">
      <c r="A741">
        <v>222</v>
      </c>
      <c r="B741">
        <f t="shared" si="22"/>
        <v>3</v>
      </c>
      <c r="C741" s="1">
        <v>42583.777129629627</v>
      </c>
      <c r="D741" s="1">
        <v>42583.779699074075</v>
      </c>
      <c r="E741">
        <v>3273</v>
      </c>
      <c r="F741" s="2" t="s">
        <v>73</v>
      </c>
      <c r="G741">
        <v>40.721650724879986</v>
      </c>
      <c r="H741">
        <v>-74.042884111404419</v>
      </c>
      <c r="I741">
        <v>3278</v>
      </c>
      <c r="J741" s="2" t="s">
        <v>41</v>
      </c>
      <c r="K741">
        <v>40.725685483629007</v>
      </c>
      <c r="L741">
        <v>-74.048790335655212</v>
      </c>
      <c r="M741">
        <v>24569</v>
      </c>
      <c r="N741" s="2" t="s">
        <v>17</v>
      </c>
      <c r="O741">
        <v>1988</v>
      </c>
      <c r="P741">
        <f t="shared" ca="1" si="23"/>
        <v>36</v>
      </c>
      <c r="Q741">
        <v>1</v>
      </c>
    </row>
    <row r="742" spans="1:17" x14ac:dyDescent="0.2">
      <c r="A742">
        <v>240</v>
      </c>
      <c r="B742">
        <f t="shared" si="22"/>
        <v>4</v>
      </c>
      <c r="C742" s="1">
        <v>42583.778495370374</v>
      </c>
      <c r="D742" s="1">
        <v>42583.781273148146</v>
      </c>
      <c r="E742">
        <v>3185</v>
      </c>
      <c r="F742" s="2" t="s">
        <v>58</v>
      </c>
      <c r="G742">
        <v>40.717732499999997</v>
      </c>
      <c r="H742">
        <v>-74.043845000000005</v>
      </c>
      <c r="I742">
        <v>3276</v>
      </c>
      <c r="J742" s="2" t="s">
        <v>30</v>
      </c>
      <c r="K742">
        <v>40.714584035358932</v>
      </c>
      <c r="L742">
        <v>-74.042817056179047</v>
      </c>
      <c r="M742">
        <v>24441</v>
      </c>
      <c r="N742" s="2" t="s">
        <v>17</v>
      </c>
      <c r="O742">
        <v>1991</v>
      </c>
      <c r="P742">
        <f t="shared" ca="1" si="23"/>
        <v>33</v>
      </c>
      <c r="Q742">
        <v>2</v>
      </c>
    </row>
    <row r="743" spans="1:17" x14ac:dyDescent="0.2">
      <c r="A743">
        <v>388</v>
      </c>
      <c r="B743">
        <f t="shared" si="22"/>
        <v>6</v>
      </c>
      <c r="C743" s="1">
        <v>42583.778923611113</v>
      </c>
      <c r="D743" s="1">
        <v>42583.783414351848</v>
      </c>
      <c r="E743">
        <v>3211</v>
      </c>
      <c r="F743" s="2" t="s">
        <v>64</v>
      </c>
      <c r="G743">
        <v>40.721525149999998</v>
      </c>
      <c r="H743">
        <v>-74.046304543000005</v>
      </c>
      <c r="I743">
        <v>3225</v>
      </c>
      <c r="J743" s="2" t="s">
        <v>101</v>
      </c>
      <c r="K743">
        <v>40.723658899999997</v>
      </c>
      <c r="L743">
        <v>-74.064194299999997</v>
      </c>
      <c r="M743">
        <v>24457</v>
      </c>
      <c r="N743" s="2" t="s">
        <v>17</v>
      </c>
      <c r="O743">
        <v>1969</v>
      </c>
      <c r="P743">
        <f t="shared" ca="1" si="23"/>
        <v>55</v>
      </c>
      <c r="Q743">
        <v>1</v>
      </c>
    </row>
    <row r="744" spans="1:17" x14ac:dyDescent="0.2">
      <c r="A744">
        <v>1161</v>
      </c>
      <c r="B744">
        <f t="shared" si="22"/>
        <v>19</v>
      </c>
      <c r="C744" s="1">
        <v>42583.77952546296</v>
      </c>
      <c r="D744" s="1">
        <v>42583.792962962965</v>
      </c>
      <c r="E744">
        <v>3275</v>
      </c>
      <c r="F744" s="2" t="s">
        <v>93</v>
      </c>
      <c r="G744">
        <v>40.718355198232139</v>
      </c>
      <c r="H744">
        <v>-74.038914442062378</v>
      </c>
      <c r="I744">
        <v>3220</v>
      </c>
      <c r="J744" s="2" t="s">
        <v>76</v>
      </c>
      <c r="K744">
        <v>40.734961020009514</v>
      </c>
      <c r="L744">
        <v>-74.059503078460693</v>
      </c>
      <c r="M744">
        <v>24402</v>
      </c>
      <c r="N744" s="2" t="s">
        <v>17</v>
      </c>
      <c r="O744">
        <v>1979</v>
      </c>
      <c r="P744">
        <f t="shared" ca="1" si="23"/>
        <v>45</v>
      </c>
      <c r="Q744">
        <v>1</v>
      </c>
    </row>
    <row r="745" spans="1:17" x14ac:dyDescent="0.2">
      <c r="A745">
        <v>155</v>
      </c>
      <c r="B745">
        <f t="shared" si="22"/>
        <v>2</v>
      </c>
      <c r="C745" s="1">
        <v>42583.779664351852</v>
      </c>
      <c r="D745" s="1">
        <v>42583.781458333331</v>
      </c>
      <c r="E745">
        <v>3185</v>
      </c>
      <c r="F745" s="2" t="s">
        <v>58</v>
      </c>
      <c r="G745">
        <v>40.717732499999997</v>
      </c>
      <c r="H745">
        <v>-74.043845000000005</v>
      </c>
      <c r="I745">
        <v>3276</v>
      </c>
      <c r="J745" s="2" t="s">
        <v>30</v>
      </c>
      <c r="K745">
        <v>40.714584035358932</v>
      </c>
      <c r="L745">
        <v>-74.042817056179047</v>
      </c>
      <c r="M745">
        <v>24429</v>
      </c>
      <c r="N745" s="2" t="s">
        <v>17</v>
      </c>
      <c r="O745">
        <v>1980</v>
      </c>
      <c r="P745">
        <f t="shared" ca="1" si="23"/>
        <v>44</v>
      </c>
      <c r="Q745">
        <v>1</v>
      </c>
    </row>
    <row r="746" spans="1:17" x14ac:dyDescent="0.2">
      <c r="A746">
        <v>612</v>
      </c>
      <c r="B746">
        <f t="shared" si="22"/>
        <v>10</v>
      </c>
      <c r="C746" s="1">
        <v>42583.779756944445</v>
      </c>
      <c r="D746" s="1">
        <v>42583.786851851852</v>
      </c>
      <c r="E746">
        <v>3194</v>
      </c>
      <c r="F746" s="2" t="s">
        <v>22</v>
      </c>
      <c r="G746">
        <v>40.725339925355797</v>
      </c>
      <c r="H746">
        <v>-74.067622125148773</v>
      </c>
      <c r="I746">
        <v>3186</v>
      </c>
      <c r="J746" s="2" t="s">
        <v>27</v>
      </c>
      <c r="K746">
        <v>40.71958611647166</v>
      </c>
      <c r="L746">
        <v>-74.043117463588715</v>
      </c>
      <c r="M746">
        <v>24438</v>
      </c>
      <c r="N746" s="2" t="s">
        <v>17</v>
      </c>
      <c r="O746">
        <v>1985</v>
      </c>
      <c r="P746">
        <f t="shared" ca="1" si="23"/>
        <v>39</v>
      </c>
      <c r="Q746">
        <v>1</v>
      </c>
    </row>
    <row r="747" spans="1:17" x14ac:dyDescent="0.2">
      <c r="A747">
        <v>138</v>
      </c>
      <c r="B747">
        <f t="shared" si="22"/>
        <v>2</v>
      </c>
      <c r="C747" s="1">
        <v>42583.779814814814</v>
      </c>
      <c r="D747" s="1">
        <v>42583.781423611108</v>
      </c>
      <c r="E747">
        <v>3272</v>
      </c>
      <c r="F747" s="2" t="s">
        <v>50</v>
      </c>
      <c r="G747">
        <v>40.723331586464361</v>
      </c>
      <c r="H747">
        <v>-74.045952558517442</v>
      </c>
      <c r="I747">
        <v>3203</v>
      </c>
      <c r="J747" s="2" t="s">
        <v>37</v>
      </c>
      <c r="K747">
        <v>40.727595966000003</v>
      </c>
      <c r="L747">
        <v>-74.044247311000007</v>
      </c>
      <c r="M747">
        <v>24606</v>
      </c>
      <c r="N747" s="2" t="s">
        <v>17</v>
      </c>
      <c r="O747">
        <v>1978</v>
      </c>
      <c r="P747">
        <f t="shared" ca="1" si="23"/>
        <v>46</v>
      </c>
      <c r="Q747">
        <v>1</v>
      </c>
    </row>
    <row r="748" spans="1:17" x14ac:dyDescent="0.2">
      <c r="A748">
        <v>415</v>
      </c>
      <c r="B748">
        <f t="shared" si="22"/>
        <v>6</v>
      </c>
      <c r="C748" s="1">
        <v>42583.779872685183</v>
      </c>
      <c r="D748" s="1">
        <v>42583.784675925926</v>
      </c>
      <c r="E748">
        <v>3270</v>
      </c>
      <c r="F748" s="2" t="s">
        <v>15</v>
      </c>
      <c r="G748">
        <v>40.725289107811321</v>
      </c>
      <c r="H748">
        <v>-74.045571684837341</v>
      </c>
      <c r="I748">
        <v>3202</v>
      </c>
      <c r="J748" s="2" t="s">
        <v>48</v>
      </c>
      <c r="K748">
        <v>40.727223500000001</v>
      </c>
      <c r="L748">
        <v>-74.033758899999995</v>
      </c>
      <c r="M748">
        <v>24461</v>
      </c>
      <c r="N748" s="2" t="s">
        <v>17</v>
      </c>
      <c r="O748">
        <v>1984</v>
      </c>
      <c r="P748">
        <f t="shared" ca="1" si="23"/>
        <v>40</v>
      </c>
      <c r="Q748">
        <v>1</v>
      </c>
    </row>
    <row r="749" spans="1:17" x14ac:dyDescent="0.2">
      <c r="A749">
        <v>378</v>
      </c>
      <c r="B749">
        <f t="shared" si="22"/>
        <v>6</v>
      </c>
      <c r="C749" s="1">
        <v>42583.780428240738</v>
      </c>
      <c r="D749" s="1">
        <v>42583.784803240742</v>
      </c>
      <c r="E749">
        <v>3214</v>
      </c>
      <c r="F749" s="2" t="s">
        <v>54</v>
      </c>
      <c r="G749">
        <v>40.712774199999998</v>
      </c>
      <c r="H749">
        <v>-74.0364857</v>
      </c>
      <c r="I749">
        <v>3202</v>
      </c>
      <c r="J749" s="2" t="s">
        <v>48</v>
      </c>
      <c r="K749">
        <v>40.727223500000001</v>
      </c>
      <c r="L749">
        <v>-74.033758899999995</v>
      </c>
      <c r="M749">
        <v>24655</v>
      </c>
      <c r="N749" s="2" t="s">
        <v>17</v>
      </c>
      <c r="O749">
        <v>1963</v>
      </c>
      <c r="P749">
        <f t="shared" ca="1" si="23"/>
        <v>61</v>
      </c>
      <c r="Q749">
        <v>1</v>
      </c>
    </row>
    <row r="750" spans="1:17" x14ac:dyDescent="0.2">
      <c r="A750">
        <v>398</v>
      </c>
      <c r="B750">
        <f t="shared" si="22"/>
        <v>6</v>
      </c>
      <c r="C750" s="1">
        <v>42583.78056712963</v>
      </c>
      <c r="D750" s="1">
        <v>42583.785185185188</v>
      </c>
      <c r="E750">
        <v>3278</v>
      </c>
      <c r="F750" s="2" t="s">
        <v>49</v>
      </c>
      <c r="G750">
        <v>40.725685483629007</v>
      </c>
      <c r="H750">
        <v>-74.048790335655212</v>
      </c>
      <c r="I750">
        <v>3202</v>
      </c>
      <c r="J750" s="2" t="s">
        <v>48</v>
      </c>
      <c r="K750">
        <v>40.727223500000001</v>
      </c>
      <c r="L750">
        <v>-74.033758899999995</v>
      </c>
      <c r="M750">
        <v>24467</v>
      </c>
      <c r="N750" s="2" t="s">
        <v>17</v>
      </c>
      <c r="O750">
        <v>1983</v>
      </c>
      <c r="P750">
        <f t="shared" ca="1" si="23"/>
        <v>41</v>
      </c>
      <c r="Q750">
        <v>1</v>
      </c>
    </row>
    <row r="751" spans="1:17" x14ac:dyDescent="0.2">
      <c r="A751">
        <v>1723</v>
      </c>
      <c r="B751">
        <f t="shared" si="22"/>
        <v>28</v>
      </c>
      <c r="C751" s="1">
        <v>42583.78197916667</v>
      </c>
      <c r="D751" s="1">
        <v>42583.801932870374</v>
      </c>
      <c r="E751">
        <v>3275</v>
      </c>
      <c r="F751" s="2" t="s">
        <v>93</v>
      </c>
      <c r="G751">
        <v>40.718355198232139</v>
      </c>
      <c r="H751">
        <v>-74.038914442062378</v>
      </c>
      <c r="I751">
        <v>3191</v>
      </c>
      <c r="J751" s="2" t="s">
        <v>89</v>
      </c>
      <c r="K751">
        <v>40.7182113</v>
      </c>
      <c r="L751">
        <v>-74.083639399999996</v>
      </c>
      <c r="M751">
        <v>24575</v>
      </c>
      <c r="N751" s="2" t="s">
        <v>17</v>
      </c>
      <c r="O751">
        <v>1977</v>
      </c>
      <c r="P751">
        <f t="shared" ca="1" si="23"/>
        <v>47</v>
      </c>
      <c r="Q751">
        <v>1</v>
      </c>
    </row>
    <row r="752" spans="1:17" x14ac:dyDescent="0.2">
      <c r="A752">
        <v>937</v>
      </c>
      <c r="B752">
        <f t="shared" si="22"/>
        <v>15</v>
      </c>
      <c r="C752" s="1">
        <v>42583.782037037039</v>
      </c>
      <c r="D752" s="1">
        <v>42583.792893518519</v>
      </c>
      <c r="E752">
        <v>3203</v>
      </c>
      <c r="F752" s="2" t="s">
        <v>46</v>
      </c>
      <c r="G752">
        <v>40.727595966000003</v>
      </c>
      <c r="H752">
        <v>-74.044247311000007</v>
      </c>
      <c r="I752">
        <v>3183</v>
      </c>
      <c r="J752" s="2" t="s">
        <v>40</v>
      </c>
      <c r="K752">
        <v>40.716246900000002</v>
      </c>
      <c r="L752">
        <v>-74.033458800000005</v>
      </c>
      <c r="M752">
        <v>24713</v>
      </c>
      <c r="N752" s="2" t="s">
        <v>17</v>
      </c>
      <c r="O752">
        <v>1988</v>
      </c>
      <c r="P752">
        <f t="shared" ca="1" si="23"/>
        <v>36</v>
      </c>
      <c r="Q752">
        <v>1</v>
      </c>
    </row>
    <row r="753" spans="1:17" x14ac:dyDescent="0.2">
      <c r="A753">
        <v>446</v>
      </c>
      <c r="B753">
        <f t="shared" si="22"/>
        <v>7</v>
      </c>
      <c r="C753" s="1">
        <v>42583.782951388886</v>
      </c>
      <c r="D753" s="1">
        <v>42583.788113425922</v>
      </c>
      <c r="E753">
        <v>3203</v>
      </c>
      <c r="F753" s="2" t="s">
        <v>46</v>
      </c>
      <c r="G753">
        <v>40.727595966000003</v>
      </c>
      <c r="H753">
        <v>-74.044247311000007</v>
      </c>
      <c r="I753">
        <v>3203</v>
      </c>
      <c r="J753" s="2" t="s">
        <v>37</v>
      </c>
      <c r="K753">
        <v>40.727595966000003</v>
      </c>
      <c r="L753">
        <v>-74.044247311000007</v>
      </c>
      <c r="M753">
        <v>24625</v>
      </c>
      <c r="N753" s="2" t="s">
        <v>17</v>
      </c>
      <c r="O753">
        <v>1982</v>
      </c>
      <c r="P753">
        <f t="shared" ca="1" si="23"/>
        <v>42</v>
      </c>
      <c r="Q753">
        <v>1</v>
      </c>
    </row>
    <row r="754" spans="1:17" x14ac:dyDescent="0.2">
      <c r="A754">
        <v>1022</v>
      </c>
      <c r="B754">
        <f t="shared" si="22"/>
        <v>17</v>
      </c>
      <c r="C754" s="1">
        <v>42583.783194444448</v>
      </c>
      <c r="D754" s="1">
        <v>42583.795034722221</v>
      </c>
      <c r="E754">
        <v>3199</v>
      </c>
      <c r="F754" s="2" t="s">
        <v>56</v>
      </c>
      <c r="G754">
        <v>40.728744800000001</v>
      </c>
      <c r="H754">
        <v>-74.032108199999996</v>
      </c>
      <c r="I754">
        <v>3185</v>
      </c>
      <c r="J754" s="2" t="s">
        <v>45</v>
      </c>
      <c r="K754">
        <v>40.717732499999997</v>
      </c>
      <c r="L754">
        <v>-74.043845000000005</v>
      </c>
      <c r="M754">
        <v>24722</v>
      </c>
      <c r="N754" s="2" t="s">
        <v>17</v>
      </c>
      <c r="O754">
        <v>1988</v>
      </c>
      <c r="P754">
        <f t="shared" ca="1" si="23"/>
        <v>36</v>
      </c>
      <c r="Q754">
        <v>1</v>
      </c>
    </row>
    <row r="755" spans="1:17" x14ac:dyDescent="0.2">
      <c r="A755">
        <v>220</v>
      </c>
      <c r="B755">
        <f t="shared" si="22"/>
        <v>3</v>
      </c>
      <c r="C755" s="1">
        <v>42583.783576388887</v>
      </c>
      <c r="D755" s="1">
        <v>42583.786122685182</v>
      </c>
      <c r="E755">
        <v>3198</v>
      </c>
      <c r="F755" s="2" t="s">
        <v>55</v>
      </c>
      <c r="G755">
        <v>40.748715945380226</v>
      </c>
      <c r="H755">
        <v>-74.040443301200867</v>
      </c>
      <c r="I755">
        <v>3196</v>
      </c>
      <c r="J755" s="2" t="s">
        <v>100</v>
      </c>
      <c r="K755">
        <v>40.744318700000001</v>
      </c>
      <c r="L755">
        <v>-74.043990899999997</v>
      </c>
      <c r="M755">
        <v>24465</v>
      </c>
      <c r="N755" s="2" t="s">
        <v>17</v>
      </c>
      <c r="O755">
        <v>1985</v>
      </c>
      <c r="P755">
        <f t="shared" ca="1" si="23"/>
        <v>39</v>
      </c>
      <c r="Q755">
        <v>2</v>
      </c>
    </row>
    <row r="756" spans="1:17" x14ac:dyDescent="0.2">
      <c r="A756">
        <v>206</v>
      </c>
      <c r="B756">
        <f t="shared" si="22"/>
        <v>3</v>
      </c>
      <c r="C756" s="1">
        <v>42583.783564814818</v>
      </c>
      <c r="D756" s="1">
        <v>42583.785960648151</v>
      </c>
      <c r="E756">
        <v>3198</v>
      </c>
      <c r="F756" s="2" t="s">
        <v>55</v>
      </c>
      <c r="G756">
        <v>40.748715945380226</v>
      </c>
      <c r="H756">
        <v>-74.040443301200867</v>
      </c>
      <c r="I756">
        <v>3196</v>
      </c>
      <c r="J756" s="2" t="s">
        <v>100</v>
      </c>
      <c r="K756">
        <v>40.744318700000001</v>
      </c>
      <c r="L756">
        <v>-74.043990899999997</v>
      </c>
      <c r="M756">
        <v>24666</v>
      </c>
      <c r="N756" s="2" t="s">
        <v>17</v>
      </c>
      <c r="O756">
        <v>1981</v>
      </c>
      <c r="P756">
        <f t="shared" ca="1" si="23"/>
        <v>43</v>
      </c>
      <c r="Q756">
        <v>1</v>
      </c>
    </row>
    <row r="757" spans="1:17" x14ac:dyDescent="0.2">
      <c r="A757">
        <v>233</v>
      </c>
      <c r="B757">
        <f t="shared" si="22"/>
        <v>3</v>
      </c>
      <c r="C757" s="1">
        <v>42583.784097222226</v>
      </c>
      <c r="D757" s="1">
        <v>42583.786805555559</v>
      </c>
      <c r="E757">
        <v>3205</v>
      </c>
      <c r="F757" s="2" t="s">
        <v>66</v>
      </c>
      <c r="G757">
        <v>40.716539780991937</v>
      </c>
      <c r="H757">
        <v>-74.049637913703904</v>
      </c>
      <c r="I757">
        <v>3186</v>
      </c>
      <c r="J757" s="2" t="s">
        <v>27</v>
      </c>
      <c r="K757">
        <v>40.71958611647166</v>
      </c>
      <c r="L757">
        <v>-74.043117463588715</v>
      </c>
      <c r="M757">
        <v>24555</v>
      </c>
      <c r="N757" s="2" t="s">
        <v>17</v>
      </c>
      <c r="O757">
        <v>1989</v>
      </c>
      <c r="P757">
        <f t="shared" ca="1" si="23"/>
        <v>35</v>
      </c>
      <c r="Q757">
        <v>1</v>
      </c>
    </row>
    <row r="758" spans="1:17" x14ac:dyDescent="0.2">
      <c r="A758">
        <v>164</v>
      </c>
      <c r="B758">
        <f t="shared" si="22"/>
        <v>2</v>
      </c>
      <c r="C758" s="1">
        <v>42583.784189814818</v>
      </c>
      <c r="D758" s="1">
        <v>42583.786099537036</v>
      </c>
      <c r="E758">
        <v>3211</v>
      </c>
      <c r="F758" s="2" t="s">
        <v>64</v>
      </c>
      <c r="G758">
        <v>40.721525149999998</v>
      </c>
      <c r="H758">
        <v>-74.046304543000005</v>
      </c>
      <c r="I758">
        <v>3270</v>
      </c>
      <c r="J758" s="2" t="s">
        <v>65</v>
      </c>
      <c r="K758">
        <v>40.725289107811321</v>
      </c>
      <c r="L758">
        <v>-74.045571684837341</v>
      </c>
      <c r="M758">
        <v>24663</v>
      </c>
      <c r="N758" s="2" t="s">
        <v>17</v>
      </c>
      <c r="O758">
        <v>1985</v>
      </c>
      <c r="P758">
        <f t="shared" ca="1" si="23"/>
        <v>39</v>
      </c>
      <c r="Q758">
        <v>2</v>
      </c>
    </row>
    <row r="759" spans="1:17" x14ac:dyDescent="0.2">
      <c r="A759">
        <v>403</v>
      </c>
      <c r="B759">
        <f t="shared" si="22"/>
        <v>6</v>
      </c>
      <c r="C759" s="1">
        <v>42583.784768518519</v>
      </c>
      <c r="D759" s="1">
        <v>42583.789444444446</v>
      </c>
      <c r="E759">
        <v>3194</v>
      </c>
      <c r="F759" s="2" t="s">
        <v>22</v>
      </c>
      <c r="G759">
        <v>40.725339925355797</v>
      </c>
      <c r="H759">
        <v>-74.067622125148773</v>
      </c>
      <c r="I759">
        <v>3193</v>
      </c>
      <c r="J759" s="2" t="s">
        <v>25</v>
      </c>
      <c r="K759">
        <v>40.724605099886901</v>
      </c>
      <c r="L759">
        <v>-74.078405946493149</v>
      </c>
      <c r="M759">
        <v>24559</v>
      </c>
      <c r="N759" s="2" t="s">
        <v>17</v>
      </c>
      <c r="O759">
        <v>1991</v>
      </c>
      <c r="P759">
        <f t="shared" ca="1" si="23"/>
        <v>33</v>
      </c>
      <c r="Q759">
        <v>2</v>
      </c>
    </row>
    <row r="760" spans="1:17" x14ac:dyDescent="0.2">
      <c r="A760">
        <v>416</v>
      </c>
      <c r="B760">
        <f t="shared" si="22"/>
        <v>6</v>
      </c>
      <c r="C760" s="1">
        <v>42583.784872685188</v>
      </c>
      <c r="D760" s="1">
        <v>42583.789699074077</v>
      </c>
      <c r="E760">
        <v>3220</v>
      </c>
      <c r="F760" s="2" t="s">
        <v>78</v>
      </c>
      <c r="G760">
        <v>40.734961020009514</v>
      </c>
      <c r="H760">
        <v>-74.059503078460693</v>
      </c>
      <c r="I760">
        <v>3281</v>
      </c>
      <c r="J760" s="2" t="s">
        <v>105</v>
      </c>
      <c r="K760">
        <v>40.74590996631558</v>
      </c>
      <c r="L760">
        <v>-74.057271480560303</v>
      </c>
      <c r="M760">
        <v>24455</v>
      </c>
      <c r="N760" s="2" t="s">
        <v>17</v>
      </c>
      <c r="O760">
        <v>1982</v>
      </c>
      <c r="P760">
        <f t="shared" ca="1" si="23"/>
        <v>42</v>
      </c>
      <c r="Q760">
        <v>1</v>
      </c>
    </row>
    <row r="761" spans="1:17" x14ac:dyDescent="0.2">
      <c r="A761">
        <v>855</v>
      </c>
      <c r="B761">
        <f t="shared" si="22"/>
        <v>14</v>
      </c>
      <c r="C761" s="1">
        <v>42583.784953703704</v>
      </c>
      <c r="D761" s="1">
        <v>42583.794849537036</v>
      </c>
      <c r="E761">
        <v>3214</v>
      </c>
      <c r="F761" s="2" t="s">
        <v>54</v>
      </c>
      <c r="G761">
        <v>40.712774199999998</v>
      </c>
      <c r="H761">
        <v>-74.0364857</v>
      </c>
      <c r="I761">
        <v>3190</v>
      </c>
      <c r="J761" s="2" t="s">
        <v>21</v>
      </c>
      <c r="K761">
        <v>40.710467023379699</v>
      </c>
      <c r="L761">
        <v>-74.070038795471191</v>
      </c>
      <c r="M761">
        <v>24712</v>
      </c>
      <c r="N761" s="2" t="s">
        <v>17</v>
      </c>
      <c r="O761">
        <v>1979</v>
      </c>
      <c r="P761">
        <f t="shared" ca="1" si="23"/>
        <v>45</v>
      </c>
      <c r="Q761">
        <v>1</v>
      </c>
    </row>
    <row r="762" spans="1:17" x14ac:dyDescent="0.2">
      <c r="A762">
        <v>145</v>
      </c>
      <c r="B762">
        <f t="shared" si="22"/>
        <v>2</v>
      </c>
      <c r="C762" s="1">
        <v>42583.785069444442</v>
      </c>
      <c r="D762" s="1">
        <v>42583.786759259259</v>
      </c>
      <c r="E762">
        <v>3214</v>
      </c>
      <c r="F762" s="2" t="s">
        <v>54</v>
      </c>
      <c r="G762">
        <v>40.712774199999998</v>
      </c>
      <c r="H762">
        <v>-74.0364857</v>
      </c>
      <c r="I762">
        <v>3183</v>
      </c>
      <c r="J762" s="2" t="s">
        <v>40</v>
      </c>
      <c r="K762">
        <v>40.716246900000002</v>
      </c>
      <c r="L762">
        <v>-74.033458800000005</v>
      </c>
      <c r="M762">
        <v>24616</v>
      </c>
      <c r="N762" s="2" t="s">
        <v>17</v>
      </c>
      <c r="O762">
        <v>1982</v>
      </c>
      <c r="P762">
        <f t="shared" ca="1" si="23"/>
        <v>42</v>
      </c>
      <c r="Q762">
        <v>1</v>
      </c>
    </row>
    <row r="763" spans="1:17" x14ac:dyDescent="0.2">
      <c r="A763">
        <v>417</v>
      </c>
      <c r="B763">
        <f t="shared" si="22"/>
        <v>6</v>
      </c>
      <c r="C763" s="1">
        <v>42583.78564814815</v>
      </c>
      <c r="D763" s="1">
        <v>42583.790486111109</v>
      </c>
      <c r="E763">
        <v>3195</v>
      </c>
      <c r="F763" s="2" t="s">
        <v>24</v>
      </c>
      <c r="G763">
        <v>40.730742625306583</v>
      </c>
      <c r="H763">
        <v>-74.063783884048462</v>
      </c>
      <c r="I763">
        <v>3225</v>
      </c>
      <c r="J763" s="2" t="s">
        <v>101</v>
      </c>
      <c r="K763">
        <v>40.723658899999997</v>
      </c>
      <c r="L763">
        <v>-74.064194299999997</v>
      </c>
      <c r="M763">
        <v>24512</v>
      </c>
      <c r="N763" s="2" t="s">
        <v>17</v>
      </c>
      <c r="O763">
        <v>1978</v>
      </c>
      <c r="P763">
        <f t="shared" ca="1" si="23"/>
        <v>46</v>
      </c>
      <c r="Q763">
        <v>2</v>
      </c>
    </row>
    <row r="764" spans="1:17" x14ac:dyDescent="0.2">
      <c r="A764">
        <v>270</v>
      </c>
      <c r="B764">
        <f t="shared" si="22"/>
        <v>4</v>
      </c>
      <c r="C764" s="1">
        <v>42583.785694444443</v>
      </c>
      <c r="D764" s="1">
        <v>42583.788831018515</v>
      </c>
      <c r="E764">
        <v>3187</v>
      </c>
      <c r="F764" s="2" t="s">
        <v>36</v>
      </c>
      <c r="G764">
        <v>40.721123599999999</v>
      </c>
      <c r="H764">
        <v>-74.038050949999999</v>
      </c>
      <c r="I764">
        <v>3211</v>
      </c>
      <c r="J764" s="2" t="s">
        <v>47</v>
      </c>
      <c r="K764">
        <v>40.721525149999998</v>
      </c>
      <c r="L764">
        <v>-74.046304543000005</v>
      </c>
      <c r="M764">
        <v>24425</v>
      </c>
      <c r="N764" s="2" t="s">
        <v>17</v>
      </c>
      <c r="P764" t="str">
        <f t="shared" ca="1" si="23"/>
        <v/>
      </c>
      <c r="Q764">
        <v>0</v>
      </c>
    </row>
    <row r="765" spans="1:17" x14ac:dyDescent="0.2">
      <c r="A765">
        <v>411</v>
      </c>
      <c r="B765">
        <f t="shared" si="22"/>
        <v>6</v>
      </c>
      <c r="C765" s="1">
        <v>42583.785798611112</v>
      </c>
      <c r="D765" s="1">
        <v>42583.790567129632</v>
      </c>
      <c r="E765">
        <v>3195</v>
      </c>
      <c r="F765" s="2" t="s">
        <v>24</v>
      </c>
      <c r="G765">
        <v>40.730742625306583</v>
      </c>
      <c r="H765">
        <v>-74.063783884048462</v>
      </c>
      <c r="I765">
        <v>3193</v>
      </c>
      <c r="J765" s="2" t="s">
        <v>25</v>
      </c>
      <c r="K765">
        <v>40.724605099886901</v>
      </c>
      <c r="L765">
        <v>-74.078405946493149</v>
      </c>
      <c r="M765">
        <v>24413</v>
      </c>
      <c r="N765" s="2" t="s">
        <v>17</v>
      </c>
      <c r="O765">
        <v>1974</v>
      </c>
      <c r="P765">
        <f t="shared" ca="1" si="23"/>
        <v>50</v>
      </c>
      <c r="Q765">
        <v>1</v>
      </c>
    </row>
    <row r="766" spans="1:17" x14ac:dyDescent="0.2">
      <c r="A766">
        <v>188</v>
      </c>
      <c r="B766">
        <f t="shared" si="22"/>
        <v>3</v>
      </c>
      <c r="C766" s="1">
        <v>42583.785833333335</v>
      </c>
      <c r="D766" s="1">
        <v>42583.78802083333</v>
      </c>
      <c r="E766">
        <v>3220</v>
      </c>
      <c r="F766" s="2" t="s">
        <v>78</v>
      </c>
      <c r="G766">
        <v>40.734961020009514</v>
      </c>
      <c r="H766">
        <v>-74.059503078460693</v>
      </c>
      <c r="I766">
        <v>3207</v>
      </c>
      <c r="J766" s="2" t="s">
        <v>91</v>
      </c>
      <c r="K766">
        <v>40.737603700000001</v>
      </c>
      <c r="L766">
        <v>-74.052478300000004</v>
      </c>
      <c r="M766">
        <v>24622</v>
      </c>
      <c r="N766" s="2" t="s">
        <v>17</v>
      </c>
      <c r="O766">
        <v>1980</v>
      </c>
      <c r="P766">
        <f t="shared" ca="1" si="23"/>
        <v>44</v>
      </c>
      <c r="Q766">
        <v>1</v>
      </c>
    </row>
    <row r="767" spans="1:17" x14ac:dyDescent="0.2">
      <c r="A767">
        <v>216</v>
      </c>
      <c r="B767">
        <f t="shared" si="22"/>
        <v>3</v>
      </c>
      <c r="C767" s="1">
        <v>42583.785949074074</v>
      </c>
      <c r="D767" s="1">
        <v>42583.788460648146</v>
      </c>
      <c r="E767">
        <v>3272</v>
      </c>
      <c r="F767" s="2" t="s">
        <v>50</v>
      </c>
      <c r="G767">
        <v>40.723331586464361</v>
      </c>
      <c r="H767">
        <v>-74.045952558517442</v>
      </c>
      <c r="I767">
        <v>3209</v>
      </c>
      <c r="J767" s="2" t="s">
        <v>85</v>
      </c>
      <c r="K767">
        <v>40.724176499999999</v>
      </c>
      <c r="L767">
        <v>-74.050656399999994</v>
      </c>
      <c r="M767">
        <v>24590</v>
      </c>
      <c r="N767" s="2" t="s">
        <v>17</v>
      </c>
      <c r="O767">
        <v>1994</v>
      </c>
      <c r="P767">
        <f t="shared" ca="1" si="23"/>
        <v>30</v>
      </c>
      <c r="Q767">
        <v>1</v>
      </c>
    </row>
    <row r="768" spans="1:17" x14ac:dyDescent="0.2">
      <c r="A768">
        <v>127</v>
      </c>
      <c r="B768">
        <f t="shared" si="22"/>
        <v>2</v>
      </c>
      <c r="C768" s="1">
        <v>42583.786435185182</v>
      </c>
      <c r="D768" s="1">
        <v>42583.787916666668</v>
      </c>
      <c r="E768">
        <v>3211</v>
      </c>
      <c r="F768" s="2" t="s">
        <v>64</v>
      </c>
      <c r="G768">
        <v>40.721525149999998</v>
      </c>
      <c r="H768">
        <v>-74.046304543000005</v>
      </c>
      <c r="I768">
        <v>3209</v>
      </c>
      <c r="J768" s="2" t="s">
        <v>85</v>
      </c>
      <c r="K768">
        <v>40.724176499999999</v>
      </c>
      <c r="L768">
        <v>-74.050656399999994</v>
      </c>
      <c r="M768">
        <v>24664</v>
      </c>
      <c r="N768" s="2" t="s">
        <v>17</v>
      </c>
      <c r="O768">
        <v>1981</v>
      </c>
      <c r="P768">
        <f t="shared" ca="1" si="23"/>
        <v>43</v>
      </c>
      <c r="Q768">
        <v>1</v>
      </c>
    </row>
    <row r="769" spans="1:17" x14ac:dyDescent="0.2">
      <c r="A769">
        <v>642</v>
      </c>
      <c r="B769">
        <f t="shared" si="22"/>
        <v>10</v>
      </c>
      <c r="C769" s="1">
        <v>42583.786493055559</v>
      </c>
      <c r="D769" s="1">
        <v>42583.793923611112</v>
      </c>
      <c r="E769">
        <v>3195</v>
      </c>
      <c r="F769" s="2" t="s">
        <v>24</v>
      </c>
      <c r="G769">
        <v>40.730742625306583</v>
      </c>
      <c r="H769">
        <v>-74.063783884048462</v>
      </c>
      <c r="I769">
        <v>3196</v>
      </c>
      <c r="J769" s="2" t="s">
        <v>100</v>
      </c>
      <c r="K769">
        <v>40.744318700000001</v>
      </c>
      <c r="L769">
        <v>-74.043990899999997</v>
      </c>
      <c r="M769">
        <v>24452</v>
      </c>
      <c r="N769" s="2" t="s">
        <v>17</v>
      </c>
      <c r="O769">
        <v>1990</v>
      </c>
      <c r="P769">
        <f t="shared" ca="1" si="23"/>
        <v>34</v>
      </c>
      <c r="Q769">
        <v>1</v>
      </c>
    </row>
    <row r="770" spans="1:17" x14ac:dyDescent="0.2">
      <c r="A770">
        <v>1794</v>
      </c>
      <c r="B770">
        <f t="shared" ref="B770:B833" si="24">ROUNDDOWN((A770/60), 0)</f>
        <v>29</v>
      </c>
      <c r="C770" s="1">
        <v>42583.786863425928</v>
      </c>
      <c r="D770" s="1">
        <v>42583.807638888888</v>
      </c>
      <c r="E770">
        <v>3214</v>
      </c>
      <c r="F770" s="2" t="s">
        <v>54</v>
      </c>
      <c r="G770">
        <v>40.712774199999998</v>
      </c>
      <c r="H770">
        <v>-74.0364857</v>
      </c>
      <c r="I770">
        <v>3202</v>
      </c>
      <c r="J770" s="2" t="s">
        <v>48</v>
      </c>
      <c r="K770">
        <v>40.727223500000001</v>
      </c>
      <c r="L770">
        <v>-74.033758899999995</v>
      </c>
      <c r="M770">
        <v>24387</v>
      </c>
      <c r="N770" s="2" t="s">
        <v>17</v>
      </c>
      <c r="O770">
        <v>1984</v>
      </c>
      <c r="P770">
        <f t="shared" ref="P770:P833" ca="1" si="25">IF(ISNUMBER(O770), YEAR(TODAY()) - O770, "")</f>
        <v>40</v>
      </c>
      <c r="Q770">
        <v>1</v>
      </c>
    </row>
    <row r="771" spans="1:17" x14ac:dyDescent="0.2">
      <c r="A771">
        <v>1784</v>
      </c>
      <c r="B771">
        <f t="shared" si="24"/>
        <v>29</v>
      </c>
      <c r="C771" s="1">
        <v>42583.786932870367</v>
      </c>
      <c r="D771" s="1">
        <v>42583.807592592595</v>
      </c>
      <c r="E771">
        <v>3214</v>
      </c>
      <c r="F771" s="2" t="s">
        <v>54</v>
      </c>
      <c r="G771">
        <v>40.712774199999998</v>
      </c>
      <c r="H771">
        <v>-74.0364857</v>
      </c>
      <c r="I771">
        <v>3202</v>
      </c>
      <c r="J771" s="2" t="s">
        <v>48</v>
      </c>
      <c r="K771">
        <v>40.727223500000001</v>
      </c>
      <c r="L771">
        <v>-74.033758899999995</v>
      </c>
      <c r="M771">
        <v>24558</v>
      </c>
      <c r="N771" s="2" t="s">
        <v>17</v>
      </c>
      <c r="O771">
        <v>1989</v>
      </c>
      <c r="P771">
        <f t="shared" ca="1" si="25"/>
        <v>35</v>
      </c>
      <c r="Q771">
        <v>1</v>
      </c>
    </row>
    <row r="772" spans="1:17" x14ac:dyDescent="0.2">
      <c r="A772">
        <v>579</v>
      </c>
      <c r="B772">
        <f t="shared" si="24"/>
        <v>9</v>
      </c>
      <c r="C772" s="1">
        <v>42583.787314814814</v>
      </c>
      <c r="D772" s="1">
        <v>42583.794016203705</v>
      </c>
      <c r="E772">
        <v>3183</v>
      </c>
      <c r="F772" s="2" t="s">
        <v>20</v>
      </c>
      <c r="G772">
        <v>40.716246900000002</v>
      </c>
      <c r="H772">
        <v>-74.033458800000005</v>
      </c>
      <c r="I772">
        <v>3203</v>
      </c>
      <c r="J772" s="2" t="s">
        <v>37</v>
      </c>
      <c r="K772">
        <v>40.727595966000003</v>
      </c>
      <c r="L772">
        <v>-74.044247311000007</v>
      </c>
      <c r="M772">
        <v>24470</v>
      </c>
      <c r="N772" s="2" t="s">
        <v>17</v>
      </c>
      <c r="O772">
        <v>1977</v>
      </c>
      <c r="P772">
        <f t="shared" ca="1" si="25"/>
        <v>47</v>
      </c>
      <c r="Q772">
        <v>1</v>
      </c>
    </row>
    <row r="773" spans="1:17" x14ac:dyDescent="0.2">
      <c r="A773">
        <v>276</v>
      </c>
      <c r="B773">
        <f t="shared" si="24"/>
        <v>4</v>
      </c>
      <c r="C773" s="1">
        <v>42583.787569444445</v>
      </c>
      <c r="D773" s="1">
        <v>42583.790775462963</v>
      </c>
      <c r="E773">
        <v>3186</v>
      </c>
      <c r="F773" s="2" t="s">
        <v>18</v>
      </c>
      <c r="G773">
        <v>40.71958611647166</v>
      </c>
      <c r="H773">
        <v>-74.043117463588715</v>
      </c>
      <c r="I773">
        <v>3276</v>
      </c>
      <c r="J773" s="2" t="s">
        <v>30</v>
      </c>
      <c r="K773">
        <v>40.714584035358932</v>
      </c>
      <c r="L773">
        <v>-74.042817056179047</v>
      </c>
      <c r="M773">
        <v>24555</v>
      </c>
      <c r="N773" s="2" t="s">
        <v>17</v>
      </c>
      <c r="O773">
        <v>1976</v>
      </c>
      <c r="P773">
        <f t="shared" ca="1" si="25"/>
        <v>48</v>
      </c>
      <c r="Q773">
        <v>1</v>
      </c>
    </row>
    <row r="774" spans="1:17" x14ac:dyDescent="0.2">
      <c r="A774">
        <v>248</v>
      </c>
      <c r="B774">
        <f t="shared" si="24"/>
        <v>4</v>
      </c>
      <c r="C774" s="1">
        <v>42583.787800925929</v>
      </c>
      <c r="D774" s="1">
        <v>42583.790682870371</v>
      </c>
      <c r="E774">
        <v>3186</v>
      </c>
      <c r="F774" s="2" t="s">
        <v>18</v>
      </c>
      <c r="G774">
        <v>40.71958611647166</v>
      </c>
      <c r="H774">
        <v>-74.043117463588715</v>
      </c>
      <c r="I774">
        <v>3278</v>
      </c>
      <c r="J774" s="2" t="s">
        <v>41</v>
      </c>
      <c r="K774">
        <v>40.725685483629007</v>
      </c>
      <c r="L774">
        <v>-74.048790335655212</v>
      </c>
      <c r="M774">
        <v>24438</v>
      </c>
      <c r="N774" s="2" t="s">
        <v>17</v>
      </c>
      <c r="O774">
        <v>1980</v>
      </c>
      <c r="P774">
        <f t="shared" ca="1" si="25"/>
        <v>44</v>
      </c>
      <c r="Q774">
        <v>1</v>
      </c>
    </row>
    <row r="775" spans="1:17" x14ac:dyDescent="0.2">
      <c r="A775">
        <v>799</v>
      </c>
      <c r="B775">
        <f t="shared" si="24"/>
        <v>13</v>
      </c>
      <c r="C775" s="1">
        <v>42583.788599537038</v>
      </c>
      <c r="D775" s="1">
        <v>42583.797847222224</v>
      </c>
      <c r="E775">
        <v>3203</v>
      </c>
      <c r="F775" s="2" t="s">
        <v>46</v>
      </c>
      <c r="G775">
        <v>40.727595966000003</v>
      </c>
      <c r="H775">
        <v>-74.044247311000007</v>
      </c>
      <c r="I775">
        <v>3183</v>
      </c>
      <c r="J775" s="2" t="s">
        <v>40</v>
      </c>
      <c r="K775">
        <v>40.716246900000002</v>
      </c>
      <c r="L775">
        <v>-74.033458800000005</v>
      </c>
      <c r="M775">
        <v>24589</v>
      </c>
      <c r="N775" s="2" t="s">
        <v>17</v>
      </c>
      <c r="O775">
        <v>1974</v>
      </c>
      <c r="P775">
        <f t="shared" ca="1" si="25"/>
        <v>50</v>
      </c>
      <c r="Q775">
        <v>1</v>
      </c>
    </row>
    <row r="776" spans="1:17" x14ac:dyDescent="0.2">
      <c r="A776">
        <v>488</v>
      </c>
      <c r="B776">
        <f t="shared" si="24"/>
        <v>8</v>
      </c>
      <c r="C776" s="1">
        <v>42583.788958333331</v>
      </c>
      <c r="D776" s="1">
        <v>42583.794606481482</v>
      </c>
      <c r="E776">
        <v>3203</v>
      </c>
      <c r="F776" s="2" t="s">
        <v>46</v>
      </c>
      <c r="G776">
        <v>40.727595966000003</v>
      </c>
      <c r="H776">
        <v>-74.044247311000007</v>
      </c>
      <c r="I776">
        <v>3185</v>
      </c>
      <c r="J776" s="2" t="s">
        <v>45</v>
      </c>
      <c r="K776">
        <v>40.717732499999997</v>
      </c>
      <c r="L776">
        <v>-74.043845000000005</v>
      </c>
      <c r="M776">
        <v>24625</v>
      </c>
      <c r="N776" s="2" t="s">
        <v>17</v>
      </c>
      <c r="O776">
        <v>1986</v>
      </c>
      <c r="P776">
        <f t="shared" ca="1" si="25"/>
        <v>38</v>
      </c>
      <c r="Q776">
        <v>2</v>
      </c>
    </row>
    <row r="777" spans="1:17" x14ac:dyDescent="0.2">
      <c r="A777">
        <v>494</v>
      </c>
      <c r="B777">
        <f t="shared" si="24"/>
        <v>8</v>
      </c>
      <c r="C777" s="1">
        <v>42583.789236111108</v>
      </c>
      <c r="D777" s="1">
        <v>42583.794965277775</v>
      </c>
      <c r="E777">
        <v>3195</v>
      </c>
      <c r="F777" s="2" t="s">
        <v>24</v>
      </c>
      <c r="G777">
        <v>40.730742625306583</v>
      </c>
      <c r="H777">
        <v>-74.063783884048462</v>
      </c>
      <c r="I777">
        <v>3193</v>
      </c>
      <c r="J777" s="2" t="s">
        <v>25</v>
      </c>
      <c r="K777">
        <v>40.724605099886901</v>
      </c>
      <c r="L777">
        <v>-74.078405946493149</v>
      </c>
      <c r="M777">
        <v>24641</v>
      </c>
      <c r="N777" s="2" t="s">
        <v>17</v>
      </c>
      <c r="O777">
        <v>1990</v>
      </c>
      <c r="P777">
        <f t="shared" ca="1" si="25"/>
        <v>34</v>
      </c>
      <c r="Q777">
        <v>1</v>
      </c>
    </row>
    <row r="778" spans="1:17" x14ac:dyDescent="0.2">
      <c r="A778">
        <v>284</v>
      </c>
      <c r="B778">
        <f t="shared" si="24"/>
        <v>4</v>
      </c>
      <c r="C778" s="1">
        <v>42583.789826388886</v>
      </c>
      <c r="D778" s="1">
        <v>42583.793113425927</v>
      </c>
      <c r="E778">
        <v>3273</v>
      </c>
      <c r="F778" s="2" t="s">
        <v>73</v>
      </c>
      <c r="G778">
        <v>40.721650724879986</v>
      </c>
      <c r="H778">
        <v>-74.042884111404419</v>
      </c>
      <c r="I778">
        <v>3278</v>
      </c>
      <c r="J778" s="2" t="s">
        <v>41</v>
      </c>
      <c r="K778">
        <v>40.725685483629007</v>
      </c>
      <c r="L778">
        <v>-74.048790335655212</v>
      </c>
      <c r="M778">
        <v>24670</v>
      </c>
      <c r="N778" s="2" t="s">
        <v>17</v>
      </c>
      <c r="O778">
        <v>1984</v>
      </c>
      <c r="P778">
        <f t="shared" ca="1" si="25"/>
        <v>40</v>
      </c>
      <c r="Q778">
        <v>1</v>
      </c>
    </row>
    <row r="779" spans="1:17" x14ac:dyDescent="0.2">
      <c r="A779">
        <v>265</v>
      </c>
      <c r="B779">
        <f t="shared" si="24"/>
        <v>4</v>
      </c>
      <c r="C779" s="1">
        <v>42583.790081018517</v>
      </c>
      <c r="D779" s="1">
        <v>42583.79315972222</v>
      </c>
      <c r="E779">
        <v>3273</v>
      </c>
      <c r="F779" s="2" t="s">
        <v>73</v>
      </c>
      <c r="G779">
        <v>40.721650724879986</v>
      </c>
      <c r="H779">
        <v>-74.042884111404419</v>
      </c>
      <c r="I779">
        <v>3278</v>
      </c>
      <c r="J779" s="2" t="s">
        <v>41</v>
      </c>
      <c r="K779">
        <v>40.725685483629007</v>
      </c>
      <c r="L779">
        <v>-74.048790335655212</v>
      </c>
      <c r="M779">
        <v>24568</v>
      </c>
      <c r="N779" s="2" t="s">
        <v>17</v>
      </c>
      <c r="O779">
        <v>1985</v>
      </c>
      <c r="P779">
        <f t="shared" ca="1" si="25"/>
        <v>39</v>
      </c>
      <c r="Q779">
        <v>2</v>
      </c>
    </row>
    <row r="780" spans="1:17" x14ac:dyDescent="0.2">
      <c r="A780">
        <v>414</v>
      </c>
      <c r="B780">
        <f t="shared" si="24"/>
        <v>6</v>
      </c>
      <c r="C780" s="1">
        <v>42583.790312500001</v>
      </c>
      <c r="D780" s="1">
        <v>42583.795104166667</v>
      </c>
      <c r="E780">
        <v>3195</v>
      </c>
      <c r="F780" s="2" t="s">
        <v>24</v>
      </c>
      <c r="G780">
        <v>40.730742625306583</v>
      </c>
      <c r="H780">
        <v>-74.063783884048462</v>
      </c>
      <c r="I780">
        <v>3207</v>
      </c>
      <c r="J780" s="2" t="s">
        <v>91</v>
      </c>
      <c r="K780">
        <v>40.737603700000001</v>
      </c>
      <c r="L780">
        <v>-74.052478300000004</v>
      </c>
      <c r="M780">
        <v>24544</v>
      </c>
      <c r="N780" s="2" t="s">
        <v>17</v>
      </c>
      <c r="O780">
        <v>1981</v>
      </c>
      <c r="P780">
        <f t="shared" ca="1" si="25"/>
        <v>43</v>
      </c>
      <c r="Q780">
        <v>1</v>
      </c>
    </row>
    <row r="781" spans="1:17" x14ac:dyDescent="0.2">
      <c r="A781">
        <v>203</v>
      </c>
      <c r="B781">
        <f t="shared" si="24"/>
        <v>3</v>
      </c>
      <c r="C781" s="1">
        <v>42583.79105324074</v>
      </c>
      <c r="D781" s="1">
        <v>42583.793402777781</v>
      </c>
      <c r="E781">
        <v>3273</v>
      </c>
      <c r="F781" s="2" t="s">
        <v>73</v>
      </c>
      <c r="G781">
        <v>40.721650724879986</v>
      </c>
      <c r="H781">
        <v>-74.042884111404419</v>
      </c>
      <c r="I781">
        <v>3278</v>
      </c>
      <c r="J781" s="2" t="s">
        <v>41</v>
      </c>
      <c r="K781">
        <v>40.725685483629007</v>
      </c>
      <c r="L781">
        <v>-74.048790335655212</v>
      </c>
      <c r="M781">
        <v>24560</v>
      </c>
      <c r="N781" s="2" t="s">
        <v>17</v>
      </c>
      <c r="O781">
        <v>1977</v>
      </c>
      <c r="P781">
        <f t="shared" ca="1" si="25"/>
        <v>47</v>
      </c>
      <c r="Q781">
        <v>1</v>
      </c>
    </row>
    <row r="782" spans="1:17" x14ac:dyDescent="0.2">
      <c r="A782">
        <v>383</v>
      </c>
      <c r="B782">
        <f t="shared" si="24"/>
        <v>6</v>
      </c>
      <c r="C782" s="1">
        <v>42583.791412037041</v>
      </c>
      <c r="D782" s="1">
        <v>42583.795856481483</v>
      </c>
      <c r="E782">
        <v>3202</v>
      </c>
      <c r="F782" s="2" t="s">
        <v>79</v>
      </c>
      <c r="G782">
        <v>40.727223500000001</v>
      </c>
      <c r="H782">
        <v>-74.033758899999995</v>
      </c>
      <c r="I782">
        <v>3186</v>
      </c>
      <c r="J782" s="2" t="s">
        <v>27</v>
      </c>
      <c r="K782">
        <v>40.71958611647166</v>
      </c>
      <c r="L782">
        <v>-74.043117463588715</v>
      </c>
      <c r="M782">
        <v>24467</v>
      </c>
      <c r="N782" s="2" t="s">
        <v>17</v>
      </c>
      <c r="O782">
        <v>1987</v>
      </c>
      <c r="P782">
        <f t="shared" ca="1" si="25"/>
        <v>37</v>
      </c>
      <c r="Q782">
        <v>2</v>
      </c>
    </row>
    <row r="783" spans="1:17" x14ac:dyDescent="0.2">
      <c r="A783">
        <v>132</v>
      </c>
      <c r="B783">
        <f t="shared" si="24"/>
        <v>2</v>
      </c>
      <c r="C783" s="1">
        <v>42583.792280092595</v>
      </c>
      <c r="D783" s="1">
        <v>42583.793819444443</v>
      </c>
      <c r="E783">
        <v>3211</v>
      </c>
      <c r="F783" s="2" t="s">
        <v>64</v>
      </c>
      <c r="G783">
        <v>40.721525149999998</v>
      </c>
      <c r="H783">
        <v>-74.046304543000005</v>
      </c>
      <c r="I783">
        <v>3209</v>
      </c>
      <c r="J783" s="2" t="s">
        <v>85</v>
      </c>
      <c r="K783">
        <v>40.724176499999999</v>
      </c>
      <c r="L783">
        <v>-74.050656399999994</v>
      </c>
      <c r="M783">
        <v>24425</v>
      </c>
      <c r="N783" s="2" t="s">
        <v>17</v>
      </c>
      <c r="O783">
        <v>1981</v>
      </c>
      <c r="P783">
        <f t="shared" ca="1" si="25"/>
        <v>43</v>
      </c>
      <c r="Q783">
        <v>1</v>
      </c>
    </row>
    <row r="784" spans="1:17" x14ac:dyDescent="0.2">
      <c r="A784">
        <v>107</v>
      </c>
      <c r="B784">
        <f t="shared" si="24"/>
        <v>1</v>
      </c>
      <c r="C784" s="1">
        <v>42583.792361111111</v>
      </c>
      <c r="D784" s="1">
        <v>42583.793599537035</v>
      </c>
      <c r="E784">
        <v>3211</v>
      </c>
      <c r="F784" s="2" t="s">
        <v>64</v>
      </c>
      <c r="G784">
        <v>40.721525149999998</v>
      </c>
      <c r="H784">
        <v>-74.046304543000005</v>
      </c>
      <c r="I784">
        <v>3209</v>
      </c>
      <c r="J784" s="2" t="s">
        <v>85</v>
      </c>
      <c r="K784">
        <v>40.724176499999999</v>
      </c>
      <c r="L784">
        <v>-74.050656399999994</v>
      </c>
      <c r="M784">
        <v>24453</v>
      </c>
      <c r="N784" s="2" t="s">
        <v>17</v>
      </c>
      <c r="O784">
        <v>1984</v>
      </c>
      <c r="P784">
        <f t="shared" ca="1" si="25"/>
        <v>40</v>
      </c>
      <c r="Q784">
        <v>1</v>
      </c>
    </row>
    <row r="785" spans="1:17" x14ac:dyDescent="0.2">
      <c r="A785">
        <v>467</v>
      </c>
      <c r="B785">
        <f t="shared" si="24"/>
        <v>7</v>
      </c>
      <c r="C785" s="1">
        <v>42583.795243055552</v>
      </c>
      <c r="D785" s="1">
        <v>42583.80064814815</v>
      </c>
      <c r="E785">
        <v>3267</v>
      </c>
      <c r="F785" s="2" t="s">
        <v>34</v>
      </c>
      <c r="G785">
        <v>40.712418823756899</v>
      </c>
      <c r="H785">
        <v>-74.038525521755219</v>
      </c>
      <c r="I785">
        <v>3202</v>
      </c>
      <c r="J785" s="2" t="s">
        <v>48</v>
      </c>
      <c r="K785">
        <v>40.727223500000001</v>
      </c>
      <c r="L785">
        <v>-74.033758899999995</v>
      </c>
      <c r="M785">
        <v>24624</v>
      </c>
      <c r="N785" s="2" t="s">
        <v>43</v>
      </c>
      <c r="P785" t="str">
        <f t="shared" ca="1" si="25"/>
        <v/>
      </c>
      <c r="Q785">
        <v>0</v>
      </c>
    </row>
    <row r="786" spans="1:17" x14ac:dyDescent="0.2">
      <c r="A786">
        <v>461</v>
      </c>
      <c r="B786">
        <f t="shared" si="24"/>
        <v>7</v>
      </c>
      <c r="C786" s="1">
        <v>42583.795914351853</v>
      </c>
      <c r="D786" s="1">
        <v>42583.801249999997</v>
      </c>
      <c r="E786">
        <v>3203</v>
      </c>
      <c r="F786" s="2" t="s">
        <v>46</v>
      </c>
      <c r="G786">
        <v>40.727595966000003</v>
      </c>
      <c r="H786">
        <v>-74.044247311000007</v>
      </c>
      <c r="I786">
        <v>3203</v>
      </c>
      <c r="J786" s="2" t="s">
        <v>37</v>
      </c>
      <c r="K786">
        <v>40.727595966000003</v>
      </c>
      <c r="L786">
        <v>-74.044247311000007</v>
      </c>
      <c r="M786">
        <v>24470</v>
      </c>
      <c r="N786" s="2" t="s">
        <v>17</v>
      </c>
      <c r="O786">
        <v>1982</v>
      </c>
      <c r="P786">
        <f t="shared" ca="1" si="25"/>
        <v>42</v>
      </c>
      <c r="Q786">
        <v>1</v>
      </c>
    </row>
    <row r="787" spans="1:17" x14ac:dyDescent="0.2">
      <c r="A787">
        <v>743</v>
      </c>
      <c r="B787">
        <f t="shared" si="24"/>
        <v>12</v>
      </c>
      <c r="C787" s="1">
        <v>42583.796435185184</v>
      </c>
      <c r="D787" s="1">
        <v>42583.805046296293</v>
      </c>
      <c r="E787">
        <v>3214</v>
      </c>
      <c r="F787" s="2" t="s">
        <v>54</v>
      </c>
      <c r="G787">
        <v>40.712774199999998</v>
      </c>
      <c r="H787">
        <v>-74.0364857</v>
      </c>
      <c r="I787">
        <v>3199</v>
      </c>
      <c r="J787" s="2" t="s">
        <v>72</v>
      </c>
      <c r="K787">
        <v>40.728744800000001</v>
      </c>
      <c r="L787">
        <v>-74.032108199999996</v>
      </c>
      <c r="M787">
        <v>24456</v>
      </c>
      <c r="N787" s="2" t="s">
        <v>17</v>
      </c>
      <c r="O787">
        <v>1956</v>
      </c>
      <c r="P787">
        <f t="shared" ca="1" si="25"/>
        <v>68</v>
      </c>
      <c r="Q787">
        <v>1</v>
      </c>
    </row>
    <row r="788" spans="1:17" x14ac:dyDescent="0.2">
      <c r="A788">
        <v>638</v>
      </c>
      <c r="B788">
        <f t="shared" si="24"/>
        <v>10</v>
      </c>
      <c r="C788" s="1">
        <v>42583.7971875</v>
      </c>
      <c r="D788" s="1">
        <v>42583.804583333331</v>
      </c>
      <c r="E788">
        <v>3195</v>
      </c>
      <c r="F788" s="2" t="s">
        <v>24</v>
      </c>
      <c r="G788">
        <v>40.730742625306583</v>
      </c>
      <c r="H788">
        <v>-74.063783884048462</v>
      </c>
      <c r="I788">
        <v>3195</v>
      </c>
      <c r="J788" s="2" t="s">
        <v>23</v>
      </c>
      <c r="K788">
        <v>40.730742625306583</v>
      </c>
      <c r="L788">
        <v>-74.063783884048462</v>
      </c>
      <c r="M788">
        <v>24630</v>
      </c>
      <c r="N788" s="2" t="s">
        <v>17</v>
      </c>
      <c r="O788">
        <v>1961</v>
      </c>
      <c r="P788">
        <f t="shared" ca="1" si="25"/>
        <v>63</v>
      </c>
      <c r="Q788">
        <v>1</v>
      </c>
    </row>
    <row r="789" spans="1:17" x14ac:dyDescent="0.2">
      <c r="A789">
        <v>367</v>
      </c>
      <c r="B789">
        <f t="shared" si="24"/>
        <v>6</v>
      </c>
      <c r="C789" s="1">
        <v>42583.797280092593</v>
      </c>
      <c r="D789" s="1">
        <v>42583.801527777781</v>
      </c>
      <c r="E789">
        <v>3186</v>
      </c>
      <c r="F789" s="2" t="s">
        <v>18</v>
      </c>
      <c r="G789">
        <v>40.71958611647166</v>
      </c>
      <c r="H789">
        <v>-74.043117463588715</v>
      </c>
      <c r="I789">
        <v>3267</v>
      </c>
      <c r="J789" s="2" t="s">
        <v>92</v>
      </c>
      <c r="K789">
        <v>40.712418823756899</v>
      </c>
      <c r="L789">
        <v>-74.038525521755219</v>
      </c>
      <c r="M789">
        <v>24467</v>
      </c>
      <c r="N789" s="2" t="s">
        <v>17</v>
      </c>
      <c r="O789">
        <v>1985</v>
      </c>
      <c r="P789">
        <f t="shared" ca="1" si="25"/>
        <v>39</v>
      </c>
      <c r="Q789">
        <v>1</v>
      </c>
    </row>
    <row r="790" spans="1:17" x14ac:dyDescent="0.2">
      <c r="A790">
        <v>517</v>
      </c>
      <c r="B790">
        <f t="shared" si="24"/>
        <v>8</v>
      </c>
      <c r="C790" s="1">
        <v>42583.797465277778</v>
      </c>
      <c r="D790" s="1">
        <v>42583.803460648145</v>
      </c>
      <c r="E790">
        <v>3185</v>
      </c>
      <c r="F790" s="2" t="s">
        <v>58</v>
      </c>
      <c r="G790">
        <v>40.717732499999997</v>
      </c>
      <c r="H790">
        <v>-74.043845000000005</v>
      </c>
      <c r="I790">
        <v>3214</v>
      </c>
      <c r="J790" s="2" t="s">
        <v>70</v>
      </c>
      <c r="K790">
        <v>40.712774199999998</v>
      </c>
      <c r="L790">
        <v>-74.0364857</v>
      </c>
      <c r="M790">
        <v>24722</v>
      </c>
      <c r="N790" s="2" t="s">
        <v>17</v>
      </c>
      <c r="O790">
        <v>1984</v>
      </c>
      <c r="P790">
        <f t="shared" ca="1" si="25"/>
        <v>40</v>
      </c>
      <c r="Q790">
        <v>1</v>
      </c>
    </row>
    <row r="791" spans="1:17" x14ac:dyDescent="0.2">
      <c r="A791">
        <v>2231</v>
      </c>
      <c r="B791">
        <f t="shared" si="24"/>
        <v>37</v>
      </c>
      <c r="C791" s="1">
        <v>42583.797824074078</v>
      </c>
      <c r="D791" s="1">
        <v>42583.823657407411</v>
      </c>
      <c r="E791">
        <v>3192</v>
      </c>
      <c r="F791" s="2" t="s">
        <v>38</v>
      </c>
      <c r="G791">
        <v>40.711242300000002</v>
      </c>
      <c r="H791">
        <v>-74.055701299999996</v>
      </c>
      <c r="I791">
        <v>3192</v>
      </c>
      <c r="J791" s="2" t="s">
        <v>39</v>
      </c>
      <c r="K791">
        <v>40.711242300000002</v>
      </c>
      <c r="L791">
        <v>-74.055701299999996</v>
      </c>
      <c r="M791">
        <v>24604</v>
      </c>
      <c r="N791" s="2" t="s">
        <v>17</v>
      </c>
      <c r="O791">
        <v>1980</v>
      </c>
      <c r="P791">
        <f t="shared" ca="1" si="25"/>
        <v>44</v>
      </c>
      <c r="Q791">
        <v>1</v>
      </c>
    </row>
    <row r="792" spans="1:17" x14ac:dyDescent="0.2">
      <c r="A792">
        <v>558</v>
      </c>
      <c r="B792">
        <f t="shared" si="24"/>
        <v>9</v>
      </c>
      <c r="C792" s="1">
        <v>42583.797939814816</v>
      </c>
      <c r="D792" s="1">
        <v>42583.804398148146</v>
      </c>
      <c r="E792">
        <v>3203</v>
      </c>
      <c r="F792" s="2" t="s">
        <v>46</v>
      </c>
      <c r="G792">
        <v>40.727595966000003</v>
      </c>
      <c r="H792">
        <v>-74.044247311000007</v>
      </c>
      <c r="I792">
        <v>3203</v>
      </c>
      <c r="J792" s="2" t="s">
        <v>37</v>
      </c>
      <c r="K792">
        <v>40.727595966000003</v>
      </c>
      <c r="L792">
        <v>-74.044247311000007</v>
      </c>
      <c r="M792">
        <v>24674</v>
      </c>
      <c r="N792" s="2" t="s">
        <v>17</v>
      </c>
      <c r="O792">
        <v>1975</v>
      </c>
      <c r="P792">
        <f t="shared" ca="1" si="25"/>
        <v>49</v>
      </c>
      <c r="Q792">
        <v>1</v>
      </c>
    </row>
    <row r="793" spans="1:17" x14ac:dyDescent="0.2">
      <c r="A793">
        <v>2217</v>
      </c>
      <c r="B793">
        <f t="shared" si="24"/>
        <v>36</v>
      </c>
      <c r="C793" s="1">
        <v>42583.798009259262</v>
      </c>
      <c r="D793" s="1">
        <v>42583.823680555557</v>
      </c>
      <c r="E793">
        <v>3192</v>
      </c>
      <c r="F793" s="2" t="s">
        <v>38</v>
      </c>
      <c r="G793">
        <v>40.711242300000002</v>
      </c>
      <c r="H793">
        <v>-74.055701299999996</v>
      </c>
      <c r="I793">
        <v>3192</v>
      </c>
      <c r="J793" s="2" t="s">
        <v>39</v>
      </c>
      <c r="K793">
        <v>40.711242300000002</v>
      </c>
      <c r="L793">
        <v>-74.055701299999996</v>
      </c>
      <c r="M793">
        <v>24609</v>
      </c>
      <c r="N793" s="2" t="s">
        <v>17</v>
      </c>
      <c r="O793">
        <v>1979</v>
      </c>
      <c r="P793">
        <f t="shared" ca="1" si="25"/>
        <v>45</v>
      </c>
      <c r="Q793">
        <v>2</v>
      </c>
    </row>
    <row r="794" spans="1:17" x14ac:dyDescent="0.2">
      <c r="A794">
        <v>136</v>
      </c>
      <c r="B794">
        <f t="shared" si="24"/>
        <v>2</v>
      </c>
      <c r="C794" s="1">
        <v>42583.798784722225</v>
      </c>
      <c r="D794" s="1">
        <v>42583.800358796296</v>
      </c>
      <c r="E794">
        <v>3195</v>
      </c>
      <c r="F794" s="2" t="s">
        <v>24</v>
      </c>
      <c r="G794">
        <v>40.730742625306583</v>
      </c>
      <c r="H794">
        <v>-74.063783884048462</v>
      </c>
      <c r="I794">
        <v>3194</v>
      </c>
      <c r="J794" s="2" t="s">
        <v>71</v>
      </c>
      <c r="K794">
        <v>40.725339925355797</v>
      </c>
      <c r="L794">
        <v>-74.067622125148773</v>
      </c>
      <c r="M794">
        <v>24706</v>
      </c>
      <c r="N794" s="2" t="s">
        <v>17</v>
      </c>
      <c r="P794" t="str">
        <f t="shared" ca="1" si="25"/>
        <v/>
      </c>
      <c r="Q794">
        <v>0</v>
      </c>
    </row>
    <row r="795" spans="1:17" x14ac:dyDescent="0.2">
      <c r="A795">
        <v>152</v>
      </c>
      <c r="B795">
        <f t="shared" si="24"/>
        <v>2</v>
      </c>
      <c r="C795" s="1">
        <v>42583.79892361111</v>
      </c>
      <c r="D795" s="1">
        <v>42583.800694444442</v>
      </c>
      <c r="E795">
        <v>3195</v>
      </c>
      <c r="F795" s="2" t="s">
        <v>24</v>
      </c>
      <c r="G795">
        <v>40.730742625306583</v>
      </c>
      <c r="H795">
        <v>-74.063783884048462</v>
      </c>
      <c r="I795">
        <v>3195</v>
      </c>
      <c r="J795" s="2" t="s">
        <v>23</v>
      </c>
      <c r="K795">
        <v>40.730742625306583</v>
      </c>
      <c r="L795">
        <v>-74.063783884048462</v>
      </c>
      <c r="M795">
        <v>24528</v>
      </c>
      <c r="N795" s="2" t="s">
        <v>17</v>
      </c>
      <c r="O795">
        <v>1989</v>
      </c>
      <c r="P795">
        <f t="shared" ca="1" si="25"/>
        <v>35</v>
      </c>
      <c r="Q795">
        <v>1</v>
      </c>
    </row>
    <row r="796" spans="1:17" x14ac:dyDescent="0.2">
      <c r="A796">
        <v>320</v>
      </c>
      <c r="B796">
        <f t="shared" si="24"/>
        <v>5</v>
      </c>
      <c r="C796" s="1">
        <v>42583.799039351848</v>
      </c>
      <c r="D796" s="1">
        <v>42583.802754629629</v>
      </c>
      <c r="E796">
        <v>3195</v>
      </c>
      <c r="F796" s="2" t="s">
        <v>24</v>
      </c>
      <c r="G796">
        <v>40.730742625306583</v>
      </c>
      <c r="H796">
        <v>-74.063783884048462</v>
      </c>
      <c r="I796">
        <v>3225</v>
      </c>
      <c r="J796" s="2" t="s">
        <v>101</v>
      </c>
      <c r="K796">
        <v>40.723658899999997</v>
      </c>
      <c r="L796">
        <v>-74.064194299999997</v>
      </c>
      <c r="M796">
        <v>24549</v>
      </c>
      <c r="N796" s="2" t="s">
        <v>17</v>
      </c>
      <c r="O796">
        <v>1974</v>
      </c>
      <c r="P796">
        <f t="shared" ca="1" si="25"/>
        <v>50</v>
      </c>
      <c r="Q796">
        <v>2</v>
      </c>
    </row>
    <row r="797" spans="1:17" x14ac:dyDescent="0.2">
      <c r="A797">
        <v>1242</v>
      </c>
      <c r="B797">
        <f t="shared" si="24"/>
        <v>20</v>
      </c>
      <c r="C797" s="1">
        <v>42583.799120370371</v>
      </c>
      <c r="D797" s="1">
        <v>42583.81349537037</v>
      </c>
      <c r="E797">
        <v>3202</v>
      </c>
      <c r="F797" s="2" t="s">
        <v>79</v>
      </c>
      <c r="G797">
        <v>40.727223500000001</v>
      </c>
      <c r="H797">
        <v>-74.033758899999995</v>
      </c>
      <c r="I797">
        <v>3201</v>
      </c>
      <c r="J797" s="2" t="s">
        <v>74</v>
      </c>
      <c r="K797">
        <v>40.737710999999997</v>
      </c>
      <c r="L797">
        <v>-74.066920999999994</v>
      </c>
      <c r="M797">
        <v>24655</v>
      </c>
      <c r="N797" s="2" t="s">
        <v>17</v>
      </c>
      <c r="O797">
        <v>1981</v>
      </c>
      <c r="P797">
        <f t="shared" ca="1" si="25"/>
        <v>43</v>
      </c>
      <c r="Q797">
        <v>1</v>
      </c>
    </row>
    <row r="798" spans="1:17" x14ac:dyDescent="0.2">
      <c r="A798">
        <v>670</v>
      </c>
      <c r="B798">
        <f t="shared" si="24"/>
        <v>11</v>
      </c>
      <c r="C798" s="1">
        <v>42583.799629629626</v>
      </c>
      <c r="D798" s="1">
        <v>42583.807384259257</v>
      </c>
      <c r="E798">
        <v>3183</v>
      </c>
      <c r="F798" s="2" t="s">
        <v>20</v>
      </c>
      <c r="G798">
        <v>40.716246900000002</v>
      </c>
      <c r="H798">
        <v>-74.033458800000005</v>
      </c>
      <c r="I798">
        <v>3192</v>
      </c>
      <c r="J798" s="2" t="s">
        <v>39</v>
      </c>
      <c r="K798">
        <v>40.711242300000002</v>
      </c>
      <c r="L798">
        <v>-74.055701299999996</v>
      </c>
      <c r="M798">
        <v>24616</v>
      </c>
      <c r="N798" s="2" t="s">
        <v>17</v>
      </c>
      <c r="O798">
        <v>1969</v>
      </c>
      <c r="P798">
        <f t="shared" ca="1" si="25"/>
        <v>55</v>
      </c>
      <c r="Q798">
        <v>1</v>
      </c>
    </row>
    <row r="799" spans="1:17" x14ac:dyDescent="0.2">
      <c r="A799">
        <v>714</v>
      </c>
      <c r="B799">
        <f t="shared" si="24"/>
        <v>11</v>
      </c>
      <c r="C799" s="1">
        <v>42583.800162037034</v>
      </c>
      <c r="D799" s="1">
        <v>42583.808437500003</v>
      </c>
      <c r="E799">
        <v>3202</v>
      </c>
      <c r="F799" s="2" t="s">
        <v>79</v>
      </c>
      <c r="G799">
        <v>40.727223500000001</v>
      </c>
      <c r="H799">
        <v>-74.033758899999995</v>
      </c>
      <c r="I799">
        <v>3276</v>
      </c>
      <c r="J799" s="2" t="s">
        <v>30</v>
      </c>
      <c r="K799">
        <v>40.714584035358932</v>
      </c>
      <c r="L799">
        <v>-74.042817056179047</v>
      </c>
      <c r="M799">
        <v>24461</v>
      </c>
      <c r="N799" s="2" t="s">
        <v>17</v>
      </c>
      <c r="O799">
        <v>1985</v>
      </c>
      <c r="P799">
        <f t="shared" ca="1" si="25"/>
        <v>39</v>
      </c>
      <c r="Q799">
        <v>2</v>
      </c>
    </row>
    <row r="800" spans="1:17" x14ac:dyDescent="0.2">
      <c r="A800">
        <v>276</v>
      </c>
      <c r="B800">
        <f t="shared" si="24"/>
        <v>4</v>
      </c>
      <c r="C800" s="1">
        <v>42583.80028935185</v>
      </c>
      <c r="D800" s="1">
        <v>42583.803483796299</v>
      </c>
      <c r="E800">
        <v>3183</v>
      </c>
      <c r="F800" s="2" t="s">
        <v>20</v>
      </c>
      <c r="G800">
        <v>40.716246900000002</v>
      </c>
      <c r="H800">
        <v>-74.033458800000005</v>
      </c>
      <c r="I800">
        <v>3185</v>
      </c>
      <c r="J800" s="2" t="s">
        <v>45</v>
      </c>
      <c r="K800">
        <v>40.717732499999997</v>
      </c>
      <c r="L800">
        <v>-74.043845000000005</v>
      </c>
      <c r="M800">
        <v>24435</v>
      </c>
      <c r="N800" s="2" t="s">
        <v>17</v>
      </c>
      <c r="O800">
        <v>1970</v>
      </c>
      <c r="P800">
        <f t="shared" ca="1" si="25"/>
        <v>54</v>
      </c>
      <c r="Q800">
        <v>1</v>
      </c>
    </row>
    <row r="801" spans="1:17" x14ac:dyDescent="0.2">
      <c r="A801">
        <v>1303</v>
      </c>
      <c r="B801">
        <f t="shared" si="24"/>
        <v>21</v>
      </c>
      <c r="C801" s="1">
        <v>42583.800439814811</v>
      </c>
      <c r="D801" s="1">
        <v>42583.815520833334</v>
      </c>
      <c r="E801">
        <v>3220</v>
      </c>
      <c r="F801" s="2" t="s">
        <v>78</v>
      </c>
      <c r="G801">
        <v>40.734961020009514</v>
      </c>
      <c r="H801">
        <v>-74.059503078460693</v>
      </c>
      <c r="I801">
        <v>3195</v>
      </c>
      <c r="J801" s="2" t="s">
        <v>23</v>
      </c>
      <c r="K801">
        <v>40.730742625306583</v>
      </c>
      <c r="L801">
        <v>-74.063783884048462</v>
      </c>
      <c r="M801">
        <v>24402</v>
      </c>
      <c r="N801" s="2" t="s">
        <v>17</v>
      </c>
      <c r="O801">
        <v>1979</v>
      </c>
      <c r="P801">
        <f t="shared" ca="1" si="25"/>
        <v>45</v>
      </c>
      <c r="Q801">
        <v>1</v>
      </c>
    </row>
    <row r="802" spans="1:17" x14ac:dyDescent="0.2">
      <c r="A802">
        <v>404</v>
      </c>
      <c r="B802">
        <f t="shared" si="24"/>
        <v>6</v>
      </c>
      <c r="C802" s="1">
        <v>42583.800497685188</v>
      </c>
      <c r="D802" s="1">
        <v>42583.805173611108</v>
      </c>
      <c r="E802">
        <v>3195</v>
      </c>
      <c r="F802" s="2" t="s">
        <v>24</v>
      </c>
      <c r="G802">
        <v>40.730742625306583</v>
      </c>
      <c r="H802">
        <v>-74.063783884048462</v>
      </c>
      <c r="I802">
        <v>3207</v>
      </c>
      <c r="J802" s="2" t="s">
        <v>91</v>
      </c>
      <c r="K802">
        <v>40.737603700000001</v>
      </c>
      <c r="L802">
        <v>-74.052478300000004</v>
      </c>
      <c r="M802">
        <v>24723</v>
      </c>
      <c r="N802" s="2" t="s">
        <v>17</v>
      </c>
      <c r="O802">
        <v>1976</v>
      </c>
      <c r="P802">
        <f t="shared" ca="1" si="25"/>
        <v>48</v>
      </c>
      <c r="Q802">
        <v>2</v>
      </c>
    </row>
    <row r="803" spans="1:17" x14ac:dyDescent="0.2">
      <c r="A803">
        <v>260</v>
      </c>
      <c r="B803">
        <f t="shared" si="24"/>
        <v>4</v>
      </c>
      <c r="C803" s="1">
        <v>42583.800729166665</v>
      </c>
      <c r="D803" s="1">
        <v>42583.803749999999</v>
      </c>
      <c r="E803">
        <v>3195</v>
      </c>
      <c r="F803" s="2" t="s">
        <v>24</v>
      </c>
      <c r="G803">
        <v>40.730742625306583</v>
      </c>
      <c r="H803">
        <v>-74.063783884048462</v>
      </c>
      <c r="I803">
        <v>3194</v>
      </c>
      <c r="J803" s="2" t="s">
        <v>71</v>
      </c>
      <c r="K803">
        <v>40.725339925355797</v>
      </c>
      <c r="L803">
        <v>-74.067622125148773</v>
      </c>
      <c r="M803">
        <v>24673</v>
      </c>
      <c r="N803" s="2" t="s">
        <v>17</v>
      </c>
      <c r="O803">
        <v>1980</v>
      </c>
      <c r="P803">
        <f t="shared" ca="1" si="25"/>
        <v>44</v>
      </c>
      <c r="Q803">
        <v>1</v>
      </c>
    </row>
    <row r="804" spans="1:17" x14ac:dyDescent="0.2">
      <c r="A804">
        <v>234</v>
      </c>
      <c r="B804">
        <f t="shared" si="24"/>
        <v>3</v>
      </c>
      <c r="C804" s="1">
        <v>42583.800775462965</v>
      </c>
      <c r="D804" s="1">
        <v>42583.803495370368</v>
      </c>
      <c r="E804">
        <v>3183</v>
      </c>
      <c r="F804" s="2" t="s">
        <v>20</v>
      </c>
      <c r="G804">
        <v>40.716246900000002</v>
      </c>
      <c r="H804">
        <v>-74.033458800000005</v>
      </c>
      <c r="I804">
        <v>3214</v>
      </c>
      <c r="J804" s="2" t="s">
        <v>70</v>
      </c>
      <c r="K804">
        <v>40.712774199999998</v>
      </c>
      <c r="L804">
        <v>-74.0364857</v>
      </c>
      <c r="M804">
        <v>24589</v>
      </c>
      <c r="N804" s="2" t="s">
        <v>17</v>
      </c>
      <c r="O804">
        <v>1974</v>
      </c>
      <c r="P804">
        <f t="shared" ca="1" si="25"/>
        <v>50</v>
      </c>
      <c r="Q804">
        <v>1</v>
      </c>
    </row>
    <row r="805" spans="1:17" x14ac:dyDescent="0.2">
      <c r="A805">
        <v>375</v>
      </c>
      <c r="B805">
        <f t="shared" si="24"/>
        <v>6</v>
      </c>
      <c r="C805" s="1">
        <v>42583.800925925927</v>
      </c>
      <c r="D805" s="1">
        <v>42583.805266203701</v>
      </c>
      <c r="E805">
        <v>3195</v>
      </c>
      <c r="F805" s="2" t="s">
        <v>24</v>
      </c>
      <c r="G805">
        <v>40.730742625306583</v>
      </c>
      <c r="H805">
        <v>-74.063783884048462</v>
      </c>
      <c r="I805">
        <v>3220</v>
      </c>
      <c r="J805" s="2" t="s">
        <v>76</v>
      </c>
      <c r="K805">
        <v>40.734961020009514</v>
      </c>
      <c r="L805">
        <v>-74.059503078460693</v>
      </c>
      <c r="M805">
        <v>24405</v>
      </c>
      <c r="N805" s="2" t="s">
        <v>17</v>
      </c>
      <c r="O805">
        <v>1989</v>
      </c>
      <c r="P805">
        <f t="shared" ca="1" si="25"/>
        <v>35</v>
      </c>
      <c r="Q805">
        <v>1</v>
      </c>
    </row>
    <row r="806" spans="1:17" x14ac:dyDescent="0.2">
      <c r="A806">
        <v>238</v>
      </c>
      <c r="B806">
        <f t="shared" si="24"/>
        <v>3</v>
      </c>
      <c r="C806" s="1">
        <v>42583.801215277781</v>
      </c>
      <c r="D806" s="1">
        <v>42583.803981481484</v>
      </c>
      <c r="E806">
        <v>3195</v>
      </c>
      <c r="F806" s="2" t="s">
        <v>24</v>
      </c>
      <c r="G806">
        <v>40.730742625306583</v>
      </c>
      <c r="H806">
        <v>-74.063783884048462</v>
      </c>
      <c r="I806">
        <v>3194</v>
      </c>
      <c r="J806" s="2" t="s">
        <v>71</v>
      </c>
      <c r="K806">
        <v>40.725339925355797</v>
      </c>
      <c r="L806">
        <v>-74.067622125148773</v>
      </c>
      <c r="M806">
        <v>24528</v>
      </c>
      <c r="N806" s="2" t="s">
        <v>17</v>
      </c>
      <c r="O806">
        <v>1979</v>
      </c>
      <c r="P806">
        <f t="shared" ca="1" si="25"/>
        <v>45</v>
      </c>
      <c r="Q806">
        <v>1</v>
      </c>
    </row>
    <row r="807" spans="1:17" x14ac:dyDescent="0.2">
      <c r="A807">
        <v>1304</v>
      </c>
      <c r="B807">
        <f t="shared" si="24"/>
        <v>21</v>
      </c>
      <c r="C807" s="1">
        <v>42583.801631944443</v>
      </c>
      <c r="D807" s="1">
        <v>42583.816724537035</v>
      </c>
      <c r="E807">
        <v>3202</v>
      </c>
      <c r="F807" s="2" t="s">
        <v>79</v>
      </c>
      <c r="G807">
        <v>40.727223500000001</v>
      </c>
      <c r="H807">
        <v>-74.033758899999995</v>
      </c>
      <c r="I807">
        <v>3196</v>
      </c>
      <c r="J807" s="2" t="s">
        <v>100</v>
      </c>
      <c r="K807">
        <v>40.744318700000001</v>
      </c>
      <c r="L807">
        <v>-74.043990899999997</v>
      </c>
      <c r="M807">
        <v>24624</v>
      </c>
      <c r="N807" s="2" t="s">
        <v>17</v>
      </c>
      <c r="O807">
        <v>1989</v>
      </c>
      <c r="P807">
        <f t="shared" ca="1" si="25"/>
        <v>35</v>
      </c>
      <c r="Q807">
        <v>1</v>
      </c>
    </row>
    <row r="808" spans="1:17" x14ac:dyDescent="0.2">
      <c r="A808">
        <v>209</v>
      </c>
      <c r="B808">
        <f t="shared" si="24"/>
        <v>3</v>
      </c>
      <c r="C808" s="1">
        <v>42583.80196759259</v>
      </c>
      <c r="D808" s="1">
        <v>42583.804386574076</v>
      </c>
      <c r="E808">
        <v>3186</v>
      </c>
      <c r="F808" s="2" t="s">
        <v>18</v>
      </c>
      <c r="G808">
        <v>40.71958611647166</v>
      </c>
      <c r="H808">
        <v>-74.043117463588715</v>
      </c>
      <c r="I808">
        <v>3209</v>
      </c>
      <c r="J808" s="2" t="s">
        <v>85</v>
      </c>
      <c r="K808">
        <v>40.724176499999999</v>
      </c>
      <c r="L808">
        <v>-74.050656399999994</v>
      </c>
      <c r="M808">
        <v>24660</v>
      </c>
      <c r="N808" s="2" t="s">
        <v>17</v>
      </c>
      <c r="O808">
        <v>1982</v>
      </c>
      <c r="P808">
        <f t="shared" ca="1" si="25"/>
        <v>42</v>
      </c>
      <c r="Q808">
        <v>1</v>
      </c>
    </row>
    <row r="809" spans="1:17" x14ac:dyDescent="0.2">
      <c r="A809">
        <v>723</v>
      </c>
      <c r="B809">
        <f t="shared" si="24"/>
        <v>12</v>
      </c>
      <c r="C809" s="1">
        <v>42583.802581018521</v>
      </c>
      <c r="D809" s="1">
        <v>42583.810949074075</v>
      </c>
      <c r="E809">
        <v>3195</v>
      </c>
      <c r="F809" s="2" t="s">
        <v>24</v>
      </c>
      <c r="G809">
        <v>40.730742625306583</v>
      </c>
      <c r="H809">
        <v>-74.063783884048462</v>
      </c>
      <c r="I809">
        <v>3281</v>
      </c>
      <c r="J809" s="2" t="s">
        <v>105</v>
      </c>
      <c r="K809">
        <v>40.74590996631558</v>
      </c>
      <c r="L809">
        <v>-74.057271480560303</v>
      </c>
      <c r="M809">
        <v>24397</v>
      </c>
      <c r="N809" s="2" t="s">
        <v>17</v>
      </c>
      <c r="O809">
        <v>1990</v>
      </c>
      <c r="P809">
        <f t="shared" ca="1" si="25"/>
        <v>34</v>
      </c>
      <c r="Q809">
        <v>1</v>
      </c>
    </row>
    <row r="810" spans="1:17" x14ac:dyDescent="0.2">
      <c r="A810">
        <v>2527</v>
      </c>
      <c r="B810">
        <f t="shared" si="24"/>
        <v>42</v>
      </c>
      <c r="C810" s="1">
        <v>42583.802800925929</v>
      </c>
      <c r="D810" s="1">
        <v>42583.832060185188</v>
      </c>
      <c r="E810">
        <v>3271</v>
      </c>
      <c r="F810" s="2" t="s">
        <v>57</v>
      </c>
      <c r="G810">
        <v>40.692639966183293</v>
      </c>
      <c r="H810">
        <v>-74.088012278079972</v>
      </c>
      <c r="I810">
        <v>3275</v>
      </c>
      <c r="J810" s="2" t="s">
        <v>62</v>
      </c>
      <c r="K810">
        <v>40.718355198232139</v>
      </c>
      <c r="L810">
        <v>-74.038914442062378</v>
      </c>
      <c r="M810">
        <v>24717</v>
      </c>
      <c r="N810" s="2" t="s">
        <v>17</v>
      </c>
      <c r="O810">
        <v>1987</v>
      </c>
      <c r="P810">
        <f t="shared" ca="1" si="25"/>
        <v>37</v>
      </c>
      <c r="Q810">
        <v>1</v>
      </c>
    </row>
    <row r="811" spans="1:17" x14ac:dyDescent="0.2">
      <c r="A811">
        <v>855</v>
      </c>
      <c r="B811">
        <f t="shared" si="24"/>
        <v>14</v>
      </c>
      <c r="C811" s="1">
        <v>42583.803252314814</v>
      </c>
      <c r="D811" s="1">
        <v>42583.813148148147</v>
      </c>
      <c r="E811">
        <v>3183</v>
      </c>
      <c r="F811" s="2" t="s">
        <v>20</v>
      </c>
      <c r="G811">
        <v>40.716246900000002</v>
      </c>
      <c r="H811">
        <v>-74.033458800000005</v>
      </c>
      <c r="I811">
        <v>3195</v>
      </c>
      <c r="J811" s="2" t="s">
        <v>23</v>
      </c>
      <c r="K811">
        <v>40.730742625306583</v>
      </c>
      <c r="L811">
        <v>-74.063783884048462</v>
      </c>
      <c r="M811">
        <v>24713</v>
      </c>
      <c r="N811" s="2" t="s">
        <v>17</v>
      </c>
      <c r="O811">
        <v>1988</v>
      </c>
      <c r="P811">
        <f t="shared" ca="1" si="25"/>
        <v>36</v>
      </c>
      <c r="Q811">
        <v>1</v>
      </c>
    </row>
    <row r="812" spans="1:17" x14ac:dyDescent="0.2">
      <c r="A812">
        <v>248</v>
      </c>
      <c r="B812">
        <f t="shared" si="24"/>
        <v>4</v>
      </c>
      <c r="C812" s="1">
        <v>42583.803703703707</v>
      </c>
      <c r="D812" s="1">
        <v>42583.806574074071</v>
      </c>
      <c r="E812">
        <v>3276</v>
      </c>
      <c r="F812" s="2" t="s">
        <v>63</v>
      </c>
      <c r="G812">
        <v>40.714584035358932</v>
      </c>
      <c r="H812">
        <v>-74.042817056179047</v>
      </c>
      <c r="I812">
        <v>3275</v>
      </c>
      <c r="J812" s="2" t="s">
        <v>62</v>
      </c>
      <c r="K812">
        <v>40.718355198232139</v>
      </c>
      <c r="L812">
        <v>-74.038914442062378</v>
      </c>
      <c r="M812">
        <v>24672</v>
      </c>
      <c r="N812" s="2" t="s">
        <v>17</v>
      </c>
      <c r="O812">
        <v>1987</v>
      </c>
      <c r="P812">
        <f t="shared" ca="1" si="25"/>
        <v>37</v>
      </c>
      <c r="Q812">
        <v>1</v>
      </c>
    </row>
    <row r="813" spans="1:17" x14ac:dyDescent="0.2">
      <c r="A813">
        <v>272</v>
      </c>
      <c r="B813">
        <f t="shared" si="24"/>
        <v>4</v>
      </c>
      <c r="C813" s="1">
        <v>42583.804398148146</v>
      </c>
      <c r="D813" s="1">
        <v>42583.807557870372</v>
      </c>
      <c r="E813">
        <v>3203</v>
      </c>
      <c r="F813" s="2" t="s">
        <v>46</v>
      </c>
      <c r="G813">
        <v>40.727595966000003</v>
      </c>
      <c r="H813">
        <v>-74.044247311000007</v>
      </c>
      <c r="I813">
        <v>3272</v>
      </c>
      <c r="J813" s="2" t="s">
        <v>102</v>
      </c>
      <c r="K813">
        <v>40.723331586464361</v>
      </c>
      <c r="L813">
        <v>-74.045952558517442</v>
      </c>
      <c r="M813">
        <v>24683</v>
      </c>
      <c r="N813" s="2" t="s">
        <v>17</v>
      </c>
      <c r="O813">
        <v>1991</v>
      </c>
      <c r="P813">
        <f t="shared" ca="1" si="25"/>
        <v>33</v>
      </c>
      <c r="Q813">
        <v>1</v>
      </c>
    </row>
    <row r="814" spans="1:17" x14ac:dyDescent="0.2">
      <c r="A814">
        <v>204</v>
      </c>
      <c r="B814">
        <f t="shared" si="24"/>
        <v>3</v>
      </c>
      <c r="C814" s="1">
        <v>42583.804722222223</v>
      </c>
      <c r="D814" s="1">
        <v>42583.80709490741</v>
      </c>
      <c r="E814">
        <v>3186</v>
      </c>
      <c r="F814" s="2" t="s">
        <v>18</v>
      </c>
      <c r="G814">
        <v>40.71958611647166</v>
      </c>
      <c r="H814">
        <v>-74.043117463588715</v>
      </c>
      <c r="I814">
        <v>3187</v>
      </c>
      <c r="J814" s="2" t="s">
        <v>59</v>
      </c>
      <c r="K814">
        <v>40.721123599999999</v>
      </c>
      <c r="L814">
        <v>-74.038050949999999</v>
      </c>
      <c r="M814">
        <v>24525</v>
      </c>
      <c r="N814" s="2" t="s">
        <v>17</v>
      </c>
      <c r="O814">
        <v>1976</v>
      </c>
      <c r="P814">
        <f t="shared" ca="1" si="25"/>
        <v>48</v>
      </c>
      <c r="Q814">
        <v>1</v>
      </c>
    </row>
    <row r="815" spans="1:17" x14ac:dyDescent="0.2">
      <c r="A815">
        <v>247</v>
      </c>
      <c r="B815">
        <f t="shared" si="24"/>
        <v>4</v>
      </c>
      <c r="C815" s="1">
        <v>42583.804884259262</v>
      </c>
      <c r="D815" s="1">
        <v>42583.807743055557</v>
      </c>
      <c r="E815">
        <v>3270</v>
      </c>
      <c r="F815" s="2" t="s">
        <v>15</v>
      </c>
      <c r="G815">
        <v>40.725289107811321</v>
      </c>
      <c r="H815">
        <v>-74.045571684837341</v>
      </c>
      <c r="I815">
        <v>3186</v>
      </c>
      <c r="J815" s="2" t="s">
        <v>27</v>
      </c>
      <c r="K815">
        <v>40.71958611647166</v>
      </c>
      <c r="L815">
        <v>-74.043117463588715</v>
      </c>
      <c r="M815">
        <v>24686</v>
      </c>
      <c r="N815" s="2" t="s">
        <v>17</v>
      </c>
      <c r="O815">
        <v>1984</v>
      </c>
      <c r="P815">
        <f t="shared" ca="1" si="25"/>
        <v>40</v>
      </c>
      <c r="Q815">
        <v>1</v>
      </c>
    </row>
    <row r="816" spans="1:17" x14ac:dyDescent="0.2">
      <c r="A816">
        <v>374</v>
      </c>
      <c r="B816">
        <f t="shared" si="24"/>
        <v>6</v>
      </c>
      <c r="C816" s="1">
        <v>42583.806840277779</v>
      </c>
      <c r="D816" s="1">
        <v>42583.811180555553</v>
      </c>
      <c r="E816">
        <v>3185</v>
      </c>
      <c r="F816" s="2" t="s">
        <v>58</v>
      </c>
      <c r="G816">
        <v>40.717732499999997</v>
      </c>
      <c r="H816">
        <v>-74.043845000000005</v>
      </c>
      <c r="I816">
        <v>3203</v>
      </c>
      <c r="J816" s="2" t="s">
        <v>37</v>
      </c>
      <c r="K816">
        <v>40.727595966000003</v>
      </c>
      <c r="L816">
        <v>-74.044247311000007</v>
      </c>
      <c r="M816">
        <v>24625</v>
      </c>
      <c r="N816" s="2" t="s">
        <v>17</v>
      </c>
      <c r="O816">
        <v>1985</v>
      </c>
      <c r="P816">
        <f t="shared" ca="1" si="25"/>
        <v>39</v>
      </c>
      <c r="Q816">
        <v>1</v>
      </c>
    </row>
    <row r="817" spans="1:17" x14ac:dyDescent="0.2">
      <c r="A817">
        <v>126</v>
      </c>
      <c r="B817">
        <f t="shared" si="24"/>
        <v>2</v>
      </c>
      <c r="C817" s="1">
        <v>42583.807118055556</v>
      </c>
      <c r="D817" s="1">
        <v>42583.808587962965</v>
      </c>
      <c r="E817">
        <v>3209</v>
      </c>
      <c r="F817" s="2" t="s">
        <v>51</v>
      </c>
      <c r="G817">
        <v>40.724176499999999</v>
      </c>
      <c r="H817">
        <v>-74.050656399999994</v>
      </c>
      <c r="I817">
        <v>3278</v>
      </c>
      <c r="J817" s="2" t="s">
        <v>41</v>
      </c>
      <c r="K817">
        <v>40.725685483629007</v>
      </c>
      <c r="L817">
        <v>-74.048790335655212</v>
      </c>
      <c r="M817">
        <v>24660</v>
      </c>
      <c r="N817" s="2" t="s">
        <v>17</v>
      </c>
      <c r="O817">
        <v>1981</v>
      </c>
      <c r="P817">
        <f t="shared" ca="1" si="25"/>
        <v>43</v>
      </c>
      <c r="Q817">
        <v>1</v>
      </c>
    </row>
    <row r="818" spans="1:17" x14ac:dyDescent="0.2">
      <c r="A818">
        <v>237</v>
      </c>
      <c r="B818">
        <f t="shared" si="24"/>
        <v>3</v>
      </c>
      <c r="C818" s="1">
        <v>42583.807500000003</v>
      </c>
      <c r="D818" s="1">
        <v>42583.810243055559</v>
      </c>
      <c r="E818">
        <v>3186</v>
      </c>
      <c r="F818" s="2" t="s">
        <v>18</v>
      </c>
      <c r="G818">
        <v>40.71958611647166</v>
      </c>
      <c r="H818">
        <v>-74.043117463588715</v>
      </c>
      <c r="I818">
        <v>3213</v>
      </c>
      <c r="J818" s="2" t="s">
        <v>33</v>
      </c>
      <c r="K818">
        <v>40.718488919999999</v>
      </c>
      <c r="L818">
        <v>-74.047726624999996</v>
      </c>
      <c r="M818">
        <v>24577</v>
      </c>
      <c r="N818" s="2" t="s">
        <v>17</v>
      </c>
      <c r="O818">
        <v>1956</v>
      </c>
      <c r="P818">
        <f t="shared" ca="1" si="25"/>
        <v>68</v>
      </c>
      <c r="Q818">
        <v>1</v>
      </c>
    </row>
    <row r="819" spans="1:17" x14ac:dyDescent="0.2">
      <c r="A819">
        <v>275</v>
      </c>
      <c r="B819">
        <f t="shared" si="24"/>
        <v>4</v>
      </c>
      <c r="C819" s="1">
        <v>42583.807881944442</v>
      </c>
      <c r="D819" s="1">
        <v>42583.811064814814</v>
      </c>
      <c r="E819">
        <v>3186</v>
      </c>
      <c r="F819" s="2" t="s">
        <v>18</v>
      </c>
      <c r="G819">
        <v>40.71958611647166</v>
      </c>
      <c r="H819">
        <v>-74.043117463588715</v>
      </c>
      <c r="I819">
        <v>3203</v>
      </c>
      <c r="J819" s="2" t="s">
        <v>37</v>
      </c>
      <c r="K819">
        <v>40.727595966000003</v>
      </c>
      <c r="L819">
        <v>-74.044247311000007</v>
      </c>
      <c r="M819">
        <v>24664</v>
      </c>
      <c r="N819" s="2" t="s">
        <v>17</v>
      </c>
      <c r="O819">
        <v>1984</v>
      </c>
      <c r="P819">
        <f t="shared" ca="1" si="25"/>
        <v>40</v>
      </c>
      <c r="Q819">
        <v>1</v>
      </c>
    </row>
    <row r="820" spans="1:17" x14ac:dyDescent="0.2">
      <c r="A820">
        <v>348</v>
      </c>
      <c r="B820">
        <f t="shared" si="24"/>
        <v>5</v>
      </c>
      <c r="C820" s="1">
        <v>42583.807962962965</v>
      </c>
      <c r="D820" s="1">
        <v>42583.812002314815</v>
      </c>
      <c r="E820">
        <v>3202</v>
      </c>
      <c r="F820" s="2" t="s">
        <v>79</v>
      </c>
      <c r="G820">
        <v>40.727223500000001</v>
      </c>
      <c r="H820">
        <v>-74.033758899999995</v>
      </c>
      <c r="I820">
        <v>3199</v>
      </c>
      <c r="J820" s="2" t="s">
        <v>72</v>
      </c>
      <c r="K820">
        <v>40.728744800000001</v>
      </c>
      <c r="L820">
        <v>-74.032108199999996</v>
      </c>
      <c r="M820">
        <v>24387</v>
      </c>
      <c r="N820" s="2" t="s">
        <v>17</v>
      </c>
      <c r="O820">
        <v>1990</v>
      </c>
      <c r="P820">
        <f t="shared" ca="1" si="25"/>
        <v>34</v>
      </c>
      <c r="Q820">
        <v>1</v>
      </c>
    </row>
    <row r="821" spans="1:17" x14ac:dyDescent="0.2">
      <c r="A821">
        <v>909</v>
      </c>
      <c r="B821">
        <f t="shared" si="24"/>
        <v>15</v>
      </c>
      <c r="C821" s="1">
        <v>42583.808159722219</v>
      </c>
      <c r="D821" s="1">
        <v>42583.818692129629</v>
      </c>
      <c r="E821">
        <v>3202</v>
      </c>
      <c r="F821" s="2" t="s">
        <v>79</v>
      </c>
      <c r="G821">
        <v>40.727223500000001</v>
      </c>
      <c r="H821">
        <v>-74.033758899999995</v>
      </c>
      <c r="I821">
        <v>3198</v>
      </c>
      <c r="J821" s="2" t="s">
        <v>104</v>
      </c>
      <c r="K821">
        <v>40.748715945380226</v>
      </c>
      <c r="L821">
        <v>-74.040443301200867</v>
      </c>
      <c r="M821">
        <v>24558</v>
      </c>
      <c r="N821" s="2" t="s">
        <v>17</v>
      </c>
      <c r="O821">
        <v>1988</v>
      </c>
      <c r="P821">
        <f t="shared" ca="1" si="25"/>
        <v>36</v>
      </c>
      <c r="Q821">
        <v>1</v>
      </c>
    </row>
    <row r="822" spans="1:17" x14ac:dyDescent="0.2">
      <c r="A822">
        <v>295</v>
      </c>
      <c r="B822">
        <f t="shared" si="24"/>
        <v>4</v>
      </c>
      <c r="C822" s="1">
        <v>42583.808506944442</v>
      </c>
      <c r="D822" s="1">
        <v>42583.811932870369</v>
      </c>
      <c r="E822">
        <v>3183</v>
      </c>
      <c r="F822" s="2" t="s">
        <v>20</v>
      </c>
      <c r="G822">
        <v>40.716246900000002</v>
      </c>
      <c r="H822">
        <v>-74.033458800000005</v>
      </c>
      <c r="I822">
        <v>3275</v>
      </c>
      <c r="J822" s="2" t="s">
        <v>62</v>
      </c>
      <c r="K822">
        <v>40.718355198232139</v>
      </c>
      <c r="L822">
        <v>-74.038914442062378</v>
      </c>
      <c r="M822">
        <v>24400</v>
      </c>
      <c r="N822" s="2" t="s">
        <v>17</v>
      </c>
      <c r="O822">
        <v>1978</v>
      </c>
      <c r="P822">
        <f t="shared" ca="1" si="25"/>
        <v>46</v>
      </c>
      <c r="Q822">
        <v>2</v>
      </c>
    </row>
    <row r="823" spans="1:17" x14ac:dyDescent="0.2">
      <c r="A823">
        <v>291</v>
      </c>
      <c r="B823">
        <f t="shared" si="24"/>
        <v>4</v>
      </c>
      <c r="C823" s="1">
        <v>42583.809155092589</v>
      </c>
      <c r="D823" s="1">
        <v>42583.812523148146</v>
      </c>
      <c r="E823">
        <v>3183</v>
      </c>
      <c r="F823" s="2" t="s">
        <v>20</v>
      </c>
      <c r="G823">
        <v>40.716246900000002</v>
      </c>
      <c r="H823">
        <v>-74.033458800000005</v>
      </c>
      <c r="I823">
        <v>3267</v>
      </c>
      <c r="J823" s="2" t="s">
        <v>92</v>
      </c>
      <c r="K823">
        <v>40.712418823756899</v>
      </c>
      <c r="L823">
        <v>-74.038525521755219</v>
      </c>
      <c r="M823">
        <v>24614</v>
      </c>
      <c r="N823" s="2" t="s">
        <v>17</v>
      </c>
      <c r="O823">
        <v>1984</v>
      </c>
      <c r="P823">
        <f t="shared" ca="1" si="25"/>
        <v>40</v>
      </c>
      <c r="Q823">
        <v>2</v>
      </c>
    </row>
    <row r="824" spans="1:17" x14ac:dyDescent="0.2">
      <c r="A824">
        <v>686</v>
      </c>
      <c r="B824">
        <f t="shared" si="24"/>
        <v>11</v>
      </c>
      <c r="C824" s="1">
        <v>42583.809791666667</v>
      </c>
      <c r="D824" s="1">
        <v>42583.817731481482</v>
      </c>
      <c r="E824">
        <v>3220</v>
      </c>
      <c r="F824" s="2" t="s">
        <v>78</v>
      </c>
      <c r="G824">
        <v>40.734961020009514</v>
      </c>
      <c r="H824">
        <v>-74.059503078460693</v>
      </c>
      <c r="I824">
        <v>3197</v>
      </c>
      <c r="J824" s="2" t="s">
        <v>86</v>
      </c>
      <c r="K824">
        <v>40.752558999999998</v>
      </c>
      <c r="L824">
        <v>-74.044725</v>
      </c>
      <c r="M824">
        <v>24472</v>
      </c>
      <c r="N824" s="2" t="s">
        <v>17</v>
      </c>
      <c r="O824">
        <v>1978</v>
      </c>
      <c r="P824">
        <f t="shared" ca="1" si="25"/>
        <v>46</v>
      </c>
      <c r="Q824">
        <v>1</v>
      </c>
    </row>
    <row r="825" spans="1:17" x14ac:dyDescent="0.2">
      <c r="A825">
        <v>140</v>
      </c>
      <c r="B825">
        <f t="shared" si="24"/>
        <v>2</v>
      </c>
      <c r="C825" s="1">
        <v>42583.809849537036</v>
      </c>
      <c r="D825" s="1">
        <v>42583.811469907407</v>
      </c>
      <c r="E825">
        <v>3194</v>
      </c>
      <c r="F825" s="2" t="s">
        <v>22</v>
      </c>
      <c r="G825">
        <v>40.725339925355797</v>
      </c>
      <c r="H825">
        <v>-74.067622125148773</v>
      </c>
      <c r="I825">
        <v>3195</v>
      </c>
      <c r="J825" s="2" t="s">
        <v>23</v>
      </c>
      <c r="K825">
        <v>40.730742625306583</v>
      </c>
      <c r="L825">
        <v>-74.063783884048462</v>
      </c>
      <c r="M825">
        <v>24673</v>
      </c>
      <c r="N825" s="2" t="s">
        <v>17</v>
      </c>
      <c r="O825">
        <v>1987</v>
      </c>
      <c r="P825">
        <f t="shared" ca="1" si="25"/>
        <v>37</v>
      </c>
      <c r="Q825">
        <v>1</v>
      </c>
    </row>
    <row r="826" spans="1:17" x14ac:dyDescent="0.2">
      <c r="A826">
        <v>680</v>
      </c>
      <c r="B826">
        <f t="shared" si="24"/>
        <v>11</v>
      </c>
      <c r="C826" s="1">
        <v>42583.810740740744</v>
      </c>
      <c r="D826" s="1">
        <v>42583.818622685183</v>
      </c>
      <c r="E826">
        <v>3214</v>
      </c>
      <c r="F826" s="2" t="s">
        <v>54</v>
      </c>
      <c r="G826">
        <v>40.712774199999998</v>
      </c>
      <c r="H826">
        <v>-74.0364857</v>
      </c>
      <c r="I826">
        <v>3192</v>
      </c>
      <c r="J826" s="2" t="s">
        <v>39</v>
      </c>
      <c r="K826">
        <v>40.711242300000002</v>
      </c>
      <c r="L826">
        <v>-74.055701299999996</v>
      </c>
      <c r="M826">
        <v>24589</v>
      </c>
      <c r="N826" s="2" t="s">
        <v>17</v>
      </c>
      <c r="O826">
        <v>1974</v>
      </c>
      <c r="P826">
        <f t="shared" ca="1" si="25"/>
        <v>50</v>
      </c>
      <c r="Q826">
        <v>1</v>
      </c>
    </row>
    <row r="827" spans="1:17" x14ac:dyDescent="0.2">
      <c r="A827">
        <v>1522</v>
      </c>
      <c r="B827">
        <f t="shared" si="24"/>
        <v>25</v>
      </c>
      <c r="C827" s="1">
        <v>42583.81077546296</v>
      </c>
      <c r="D827" s="1">
        <v>42583.8283912037</v>
      </c>
      <c r="E827">
        <v>3199</v>
      </c>
      <c r="F827" s="2" t="s">
        <v>56</v>
      </c>
      <c r="G827">
        <v>40.728744800000001</v>
      </c>
      <c r="H827">
        <v>-74.032108199999996</v>
      </c>
      <c r="I827">
        <v>3183</v>
      </c>
      <c r="J827" s="2" t="s">
        <v>40</v>
      </c>
      <c r="K827">
        <v>40.716246900000002</v>
      </c>
      <c r="L827">
        <v>-74.033458800000005</v>
      </c>
      <c r="M827">
        <v>24456</v>
      </c>
      <c r="N827" s="2" t="s">
        <v>17</v>
      </c>
      <c r="O827">
        <v>1975</v>
      </c>
      <c r="P827">
        <f t="shared" ca="1" si="25"/>
        <v>49</v>
      </c>
      <c r="Q827">
        <v>1</v>
      </c>
    </row>
    <row r="828" spans="1:17" x14ac:dyDescent="0.2">
      <c r="A828">
        <v>136</v>
      </c>
      <c r="B828">
        <f t="shared" si="24"/>
        <v>2</v>
      </c>
      <c r="C828" s="1">
        <v>42583.811041666668</v>
      </c>
      <c r="D828" s="1">
        <v>42583.812615740739</v>
      </c>
      <c r="E828">
        <v>3186</v>
      </c>
      <c r="F828" s="2" t="s">
        <v>18</v>
      </c>
      <c r="G828">
        <v>40.71958611647166</v>
      </c>
      <c r="H828">
        <v>-74.043117463588715</v>
      </c>
      <c r="I828">
        <v>3279</v>
      </c>
      <c r="J828" s="2" t="s">
        <v>82</v>
      </c>
      <c r="K828">
        <v>40.721630142638354</v>
      </c>
      <c r="L828">
        <v>-74.04996782541275</v>
      </c>
      <c r="M828">
        <v>24686</v>
      </c>
      <c r="N828" s="2" t="s">
        <v>17</v>
      </c>
      <c r="O828">
        <v>1984</v>
      </c>
      <c r="P828">
        <f t="shared" ca="1" si="25"/>
        <v>40</v>
      </c>
      <c r="Q828">
        <v>1</v>
      </c>
    </row>
    <row r="829" spans="1:17" x14ac:dyDescent="0.2">
      <c r="A829">
        <v>272</v>
      </c>
      <c r="B829">
        <f t="shared" si="24"/>
        <v>4</v>
      </c>
      <c r="C829" s="1">
        <v>42583.811319444445</v>
      </c>
      <c r="D829" s="1">
        <v>42583.814467592594</v>
      </c>
      <c r="E829">
        <v>3195</v>
      </c>
      <c r="F829" s="2" t="s">
        <v>24</v>
      </c>
      <c r="G829">
        <v>40.730742625306583</v>
      </c>
      <c r="H829">
        <v>-74.063783884048462</v>
      </c>
      <c r="I829">
        <v>3194</v>
      </c>
      <c r="J829" s="2" t="s">
        <v>71</v>
      </c>
      <c r="K829">
        <v>40.725339925355797</v>
      </c>
      <c r="L829">
        <v>-74.067622125148773</v>
      </c>
      <c r="M829">
        <v>24630</v>
      </c>
      <c r="N829" s="2" t="s">
        <v>17</v>
      </c>
      <c r="O829">
        <v>1988</v>
      </c>
      <c r="P829">
        <f t="shared" ca="1" si="25"/>
        <v>36</v>
      </c>
      <c r="Q829">
        <v>1</v>
      </c>
    </row>
    <row r="830" spans="1:17" x14ac:dyDescent="0.2">
      <c r="A830">
        <v>270</v>
      </c>
      <c r="B830">
        <f t="shared" si="24"/>
        <v>4</v>
      </c>
      <c r="C830" s="1">
        <v>42583.812013888892</v>
      </c>
      <c r="D830" s="1">
        <v>42583.815138888887</v>
      </c>
      <c r="E830">
        <v>3203</v>
      </c>
      <c r="F830" s="2" t="s">
        <v>46</v>
      </c>
      <c r="G830">
        <v>40.727595966000003</v>
      </c>
      <c r="H830">
        <v>-74.044247311000007</v>
      </c>
      <c r="I830">
        <v>3203</v>
      </c>
      <c r="J830" s="2" t="s">
        <v>37</v>
      </c>
      <c r="K830">
        <v>40.727595966000003</v>
      </c>
      <c r="L830">
        <v>-74.044247311000007</v>
      </c>
      <c r="M830">
        <v>24470</v>
      </c>
      <c r="N830" s="2" t="s">
        <v>17</v>
      </c>
      <c r="O830">
        <v>1982</v>
      </c>
      <c r="P830">
        <f t="shared" ca="1" si="25"/>
        <v>42</v>
      </c>
      <c r="Q830">
        <v>1</v>
      </c>
    </row>
    <row r="831" spans="1:17" x14ac:dyDescent="0.2">
      <c r="A831">
        <v>879</v>
      </c>
      <c r="B831">
        <f t="shared" si="24"/>
        <v>14</v>
      </c>
      <c r="C831" s="1">
        <v>42583.812719907408</v>
      </c>
      <c r="D831" s="1">
        <v>42583.822893518518</v>
      </c>
      <c r="E831">
        <v>3199</v>
      </c>
      <c r="F831" s="2" t="s">
        <v>56</v>
      </c>
      <c r="G831">
        <v>40.728744800000001</v>
      </c>
      <c r="H831">
        <v>-74.032108199999996</v>
      </c>
      <c r="I831">
        <v>3272</v>
      </c>
      <c r="J831" s="2" t="s">
        <v>102</v>
      </c>
      <c r="K831">
        <v>40.723331586464361</v>
      </c>
      <c r="L831">
        <v>-74.045952558517442</v>
      </c>
      <c r="M831">
        <v>24387</v>
      </c>
      <c r="N831" s="2" t="s">
        <v>17</v>
      </c>
      <c r="O831">
        <v>1989</v>
      </c>
      <c r="P831">
        <f t="shared" ca="1" si="25"/>
        <v>35</v>
      </c>
      <c r="Q831">
        <v>1</v>
      </c>
    </row>
    <row r="832" spans="1:17" x14ac:dyDescent="0.2">
      <c r="A832">
        <v>993</v>
      </c>
      <c r="B832">
        <f t="shared" si="24"/>
        <v>16</v>
      </c>
      <c r="C832" s="1">
        <v>42583.813113425924</v>
      </c>
      <c r="D832" s="1">
        <v>42583.824618055558</v>
      </c>
      <c r="E832">
        <v>3210</v>
      </c>
      <c r="F832" s="2" t="s">
        <v>52</v>
      </c>
      <c r="G832">
        <v>40.742677141000001</v>
      </c>
      <c r="H832">
        <v>-74.051788633000001</v>
      </c>
      <c r="I832">
        <v>3210</v>
      </c>
      <c r="J832" s="2" t="s">
        <v>83</v>
      </c>
      <c r="K832">
        <v>40.742677141000001</v>
      </c>
      <c r="L832">
        <v>-74.051788633000001</v>
      </c>
      <c r="M832">
        <v>24523</v>
      </c>
      <c r="N832" s="2" t="s">
        <v>17</v>
      </c>
      <c r="O832">
        <v>1980</v>
      </c>
      <c r="P832">
        <f t="shared" ca="1" si="25"/>
        <v>44</v>
      </c>
      <c r="Q832">
        <v>1</v>
      </c>
    </row>
    <row r="833" spans="1:17" x14ac:dyDescent="0.2">
      <c r="A833">
        <v>273</v>
      </c>
      <c r="B833">
        <f t="shared" si="24"/>
        <v>4</v>
      </c>
      <c r="C833" s="1">
        <v>42583.814351851855</v>
      </c>
      <c r="D833" s="1">
        <v>42583.817511574074</v>
      </c>
      <c r="E833">
        <v>3195</v>
      </c>
      <c r="F833" s="2" t="s">
        <v>24</v>
      </c>
      <c r="G833">
        <v>40.730742625306583</v>
      </c>
      <c r="H833">
        <v>-74.063783884048462</v>
      </c>
      <c r="I833">
        <v>3194</v>
      </c>
      <c r="J833" s="2" t="s">
        <v>71</v>
      </c>
      <c r="K833">
        <v>40.725339925355797</v>
      </c>
      <c r="L833">
        <v>-74.067622125148773</v>
      </c>
      <c r="M833">
        <v>24673</v>
      </c>
      <c r="N833" s="2" t="s">
        <v>17</v>
      </c>
      <c r="O833">
        <v>1981</v>
      </c>
      <c r="P833">
        <f t="shared" ca="1" si="25"/>
        <v>43</v>
      </c>
      <c r="Q833">
        <v>1</v>
      </c>
    </row>
    <row r="834" spans="1:17" x14ac:dyDescent="0.2">
      <c r="A834">
        <v>280</v>
      </c>
      <c r="B834">
        <f t="shared" ref="B834:B897" si="26">ROUNDDOWN((A834/60), 0)</f>
        <v>4</v>
      </c>
      <c r="C834" s="1">
        <v>42583.81449074074</v>
      </c>
      <c r="D834" s="1">
        <v>42583.817743055559</v>
      </c>
      <c r="E834">
        <v>3267</v>
      </c>
      <c r="F834" s="2" t="s">
        <v>34</v>
      </c>
      <c r="G834">
        <v>40.712418823756899</v>
      </c>
      <c r="H834">
        <v>-74.038525521755219</v>
      </c>
      <c r="I834">
        <v>3184</v>
      </c>
      <c r="J834" s="2" t="s">
        <v>35</v>
      </c>
      <c r="K834">
        <v>40.7141454</v>
      </c>
      <c r="L834">
        <v>-74.033551900000006</v>
      </c>
      <c r="M834">
        <v>24614</v>
      </c>
      <c r="N834" s="2" t="s">
        <v>17</v>
      </c>
      <c r="O834">
        <v>1974</v>
      </c>
      <c r="P834">
        <f t="shared" ref="P834:P897" ca="1" si="27">IF(ISNUMBER(O834), YEAR(TODAY()) - O834, "")</f>
        <v>50</v>
      </c>
      <c r="Q834">
        <v>2</v>
      </c>
    </row>
    <row r="835" spans="1:17" x14ac:dyDescent="0.2">
      <c r="A835">
        <v>509</v>
      </c>
      <c r="B835">
        <f t="shared" si="26"/>
        <v>8</v>
      </c>
      <c r="C835" s="1">
        <v>42583.814803240741</v>
      </c>
      <c r="D835" s="1">
        <v>42583.820706018516</v>
      </c>
      <c r="E835">
        <v>3214</v>
      </c>
      <c r="F835" s="2" t="s">
        <v>54</v>
      </c>
      <c r="G835">
        <v>40.712774199999998</v>
      </c>
      <c r="H835">
        <v>-74.0364857</v>
      </c>
      <c r="I835">
        <v>3273</v>
      </c>
      <c r="J835" s="2" t="s">
        <v>16</v>
      </c>
      <c r="K835">
        <v>40.721650724879986</v>
      </c>
      <c r="L835">
        <v>-74.042884111404419</v>
      </c>
      <c r="M835">
        <v>24722</v>
      </c>
      <c r="N835" s="2" t="s">
        <v>17</v>
      </c>
      <c r="O835">
        <v>1987</v>
      </c>
      <c r="P835">
        <f t="shared" ca="1" si="27"/>
        <v>37</v>
      </c>
      <c r="Q835">
        <v>1</v>
      </c>
    </row>
    <row r="836" spans="1:17" x14ac:dyDescent="0.2">
      <c r="A836">
        <v>366</v>
      </c>
      <c r="B836">
        <f t="shared" si="26"/>
        <v>6</v>
      </c>
      <c r="C836" s="1">
        <v>42583.814826388887</v>
      </c>
      <c r="D836" s="1">
        <v>42583.819062499999</v>
      </c>
      <c r="E836">
        <v>3195</v>
      </c>
      <c r="F836" s="2" t="s">
        <v>24</v>
      </c>
      <c r="G836">
        <v>40.730742625306583</v>
      </c>
      <c r="H836">
        <v>-74.063783884048462</v>
      </c>
      <c r="I836">
        <v>3194</v>
      </c>
      <c r="J836" s="2" t="s">
        <v>71</v>
      </c>
      <c r="K836">
        <v>40.725339925355797</v>
      </c>
      <c r="L836">
        <v>-74.067622125148773</v>
      </c>
      <c r="M836">
        <v>24713</v>
      </c>
      <c r="N836" s="2" t="s">
        <v>17</v>
      </c>
      <c r="O836">
        <v>1984</v>
      </c>
      <c r="P836">
        <f t="shared" ca="1" si="27"/>
        <v>40</v>
      </c>
      <c r="Q836">
        <v>1</v>
      </c>
    </row>
    <row r="837" spans="1:17" x14ac:dyDescent="0.2">
      <c r="A837">
        <v>198</v>
      </c>
      <c r="B837">
        <f t="shared" si="26"/>
        <v>3</v>
      </c>
      <c r="C837" s="1">
        <v>42583.81521990741</v>
      </c>
      <c r="D837" s="1">
        <v>42583.817511574074</v>
      </c>
      <c r="E837">
        <v>3183</v>
      </c>
      <c r="F837" s="2" t="s">
        <v>20</v>
      </c>
      <c r="G837">
        <v>40.716246900000002</v>
      </c>
      <c r="H837">
        <v>-74.033458800000005</v>
      </c>
      <c r="I837">
        <v>3267</v>
      </c>
      <c r="J837" s="2" t="s">
        <v>92</v>
      </c>
      <c r="K837">
        <v>40.712418823756899</v>
      </c>
      <c r="L837">
        <v>-74.038525521755219</v>
      </c>
      <c r="M837">
        <v>24704</v>
      </c>
      <c r="N837" s="2" t="s">
        <v>17</v>
      </c>
      <c r="O837">
        <v>1983</v>
      </c>
      <c r="P837">
        <f t="shared" ca="1" si="27"/>
        <v>41</v>
      </c>
      <c r="Q837">
        <v>1</v>
      </c>
    </row>
    <row r="838" spans="1:17" x14ac:dyDescent="0.2">
      <c r="A838">
        <v>297</v>
      </c>
      <c r="B838">
        <f t="shared" si="26"/>
        <v>4</v>
      </c>
      <c r="C838" s="1">
        <v>42583.81559027778</v>
      </c>
      <c r="D838" s="1">
        <v>42583.819039351853</v>
      </c>
      <c r="E838">
        <v>3186</v>
      </c>
      <c r="F838" s="2" t="s">
        <v>18</v>
      </c>
      <c r="G838">
        <v>40.71958611647166</v>
      </c>
      <c r="H838">
        <v>-74.043117463588715</v>
      </c>
      <c r="I838">
        <v>3203</v>
      </c>
      <c r="J838" s="2" t="s">
        <v>37</v>
      </c>
      <c r="K838">
        <v>40.727595966000003</v>
      </c>
      <c r="L838">
        <v>-74.044247311000007</v>
      </c>
      <c r="M838">
        <v>24580</v>
      </c>
      <c r="N838" s="2" t="s">
        <v>17</v>
      </c>
      <c r="O838">
        <v>1968</v>
      </c>
      <c r="P838">
        <f t="shared" ca="1" si="27"/>
        <v>56</v>
      </c>
      <c r="Q838">
        <v>1</v>
      </c>
    </row>
    <row r="839" spans="1:17" x14ac:dyDescent="0.2">
      <c r="A839">
        <v>274</v>
      </c>
      <c r="B839">
        <f t="shared" si="26"/>
        <v>4</v>
      </c>
      <c r="C839" s="1">
        <v>42583.816562499997</v>
      </c>
      <c r="D839" s="1">
        <v>42583.819733796299</v>
      </c>
      <c r="E839">
        <v>3210</v>
      </c>
      <c r="F839" s="2" t="s">
        <v>52</v>
      </c>
      <c r="G839">
        <v>40.742677141000001</v>
      </c>
      <c r="H839">
        <v>-74.051788633000001</v>
      </c>
      <c r="I839">
        <v>3210</v>
      </c>
      <c r="J839" s="2" t="s">
        <v>83</v>
      </c>
      <c r="K839">
        <v>40.742677141000001</v>
      </c>
      <c r="L839">
        <v>-74.051788633000001</v>
      </c>
      <c r="M839">
        <v>24690</v>
      </c>
      <c r="N839" s="2" t="s">
        <v>17</v>
      </c>
      <c r="O839">
        <v>1983</v>
      </c>
      <c r="P839">
        <f t="shared" ca="1" si="27"/>
        <v>41</v>
      </c>
      <c r="Q839">
        <v>1</v>
      </c>
    </row>
    <row r="840" spans="1:17" x14ac:dyDescent="0.2">
      <c r="A840">
        <v>232</v>
      </c>
      <c r="B840">
        <f t="shared" si="26"/>
        <v>3</v>
      </c>
      <c r="C840" s="1">
        <v>42583.81659722222</v>
      </c>
      <c r="D840" s="1">
        <v>42583.819293981483</v>
      </c>
      <c r="E840">
        <v>3183</v>
      </c>
      <c r="F840" s="2" t="s">
        <v>20</v>
      </c>
      <c r="G840">
        <v>40.716246900000002</v>
      </c>
      <c r="H840">
        <v>-74.033458800000005</v>
      </c>
      <c r="I840">
        <v>3267</v>
      </c>
      <c r="J840" s="2" t="s">
        <v>92</v>
      </c>
      <c r="K840">
        <v>40.712418823756899</v>
      </c>
      <c r="L840">
        <v>-74.038525521755219</v>
      </c>
      <c r="M840">
        <v>24639</v>
      </c>
      <c r="N840" s="2" t="s">
        <v>17</v>
      </c>
      <c r="O840">
        <v>1973</v>
      </c>
      <c r="P840">
        <f t="shared" ca="1" si="27"/>
        <v>51</v>
      </c>
      <c r="Q840">
        <v>1</v>
      </c>
    </row>
    <row r="841" spans="1:17" x14ac:dyDescent="0.2">
      <c r="A841">
        <v>339</v>
      </c>
      <c r="B841">
        <f t="shared" si="26"/>
        <v>5</v>
      </c>
      <c r="C841" s="1">
        <v>42583.816828703704</v>
      </c>
      <c r="D841" s="1">
        <v>42583.820752314816</v>
      </c>
      <c r="E841">
        <v>3186</v>
      </c>
      <c r="F841" s="2" t="s">
        <v>18</v>
      </c>
      <c r="G841">
        <v>40.71958611647166</v>
      </c>
      <c r="H841">
        <v>-74.043117463588715</v>
      </c>
      <c r="I841">
        <v>3187</v>
      </c>
      <c r="J841" s="2" t="s">
        <v>59</v>
      </c>
      <c r="K841">
        <v>40.721123599999999</v>
      </c>
      <c r="L841">
        <v>-74.038050949999999</v>
      </c>
      <c r="M841">
        <v>24425</v>
      </c>
      <c r="N841" s="2" t="s">
        <v>17</v>
      </c>
      <c r="O841">
        <v>1990</v>
      </c>
      <c r="P841">
        <f t="shared" ca="1" si="27"/>
        <v>34</v>
      </c>
      <c r="Q841">
        <v>1</v>
      </c>
    </row>
    <row r="842" spans="1:17" x14ac:dyDescent="0.2">
      <c r="A842">
        <v>60089</v>
      </c>
      <c r="B842">
        <f t="shared" si="26"/>
        <v>1001</v>
      </c>
      <c r="C842" s="1">
        <v>42583.817094907405</v>
      </c>
      <c r="D842" s="1">
        <v>42584.512569444443</v>
      </c>
      <c r="E842">
        <v>3268</v>
      </c>
      <c r="F842" s="2" t="s">
        <v>77</v>
      </c>
      <c r="G842">
        <v>40.71346382669195</v>
      </c>
      <c r="H842">
        <v>-74.062858521938324</v>
      </c>
      <c r="I842">
        <v>3268</v>
      </c>
      <c r="J842" s="2" t="s">
        <v>107</v>
      </c>
      <c r="K842">
        <v>40.71346382669195</v>
      </c>
      <c r="L842">
        <v>-74.062858521938324</v>
      </c>
      <c r="M842">
        <v>24416</v>
      </c>
      <c r="N842" s="2" t="s">
        <v>43</v>
      </c>
      <c r="P842" t="str">
        <f t="shared" ca="1" si="27"/>
        <v/>
      </c>
      <c r="Q842">
        <v>0</v>
      </c>
    </row>
    <row r="843" spans="1:17" x14ac:dyDescent="0.2">
      <c r="A843">
        <v>240</v>
      </c>
      <c r="B843">
        <f t="shared" si="26"/>
        <v>4</v>
      </c>
      <c r="C843" s="1">
        <v>42583.817303240743</v>
      </c>
      <c r="D843" s="1">
        <v>42583.820092592592</v>
      </c>
      <c r="E843">
        <v>3183</v>
      </c>
      <c r="F843" s="2" t="s">
        <v>20</v>
      </c>
      <c r="G843">
        <v>40.716246900000002</v>
      </c>
      <c r="H843">
        <v>-74.033458800000005</v>
      </c>
      <c r="I843">
        <v>3187</v>
      </c>
      <c r="J843" s="2" t="s">
        <v>59</v>
      </c>
      <c r="K843">
        <v>40.721123599999999</v>
      </c>
      <c r="L843">
        <v>-74.038050949999999</v>
      </c>
      <c r="M843">
        <v>24446</v>
      </c>
      <c r="N843" s="2" t="s">
        <v>17</v>
      </c>
      <c r="O843">
        <v>1976</v>
      </c>
      <c r="P843">
        <f t="shared" ca="1" si="27"/>
        <v>48</v>
      </c>
      <c r="Q843">
        <v>1</v>
      </c>
    </row>
    <row r="844" spans="1:17" x14ac:dyDescent="0.2">
      <c r="A844">
        <v>150</v>
      </c>
      <c r="B844">
        <f t="shared" si="26"/>
        <v>2</v>
      </c>
      <c r="C844" s="1">
        <v>42583.817997685182</v>
      </c>
      <c r="D844" s="1">
        <v>42583.819733796299</v>
      </c>
      <c r="E844">
        <v>3183</v>
      </c>
      <c r="F844" s="2" t="s">
        <v>20</v>
      </c>
      <c r="G844">
        <v>40.716246900000002</v>
      </c>
      <c r="H844">
        <v>-74.033458800000005</v>
      </c>
      <c r="I844">
        <v>3214</v>
      </c>
      <c r="J844" s="2" t="s">
        <v>70</v>
      </c>
      <c r="K844">
        <v>40.712774199999998</v>
      </c>
      <c r="L844">
        <v>-74.0364857</v>
      </c>
      <c r="M844">
        <v>24703</v>
      </c>
      <c r="N844" s="2" t="s">
        <v>17</v>
      </c>
      <c r="O844">
        <v>1982</v>
      </c>
      <c r="P844">
        <f t="shared" ca="1" si="27"/>
        <v>42</v>
      </c>
      <c r="Q844">
        <v>1</v>
      </c>
    </row>
    <row r="845" spans="1:17" x14ac:dyDescent="0.2">
      <c r="A845">
        <v>276</v>
      </c>
      <c r="B845">
        <f t="shared" si="26"/>
        <v>4</v>
      </c>
      <c r="C845" s="1">
        <v>42583.818240740744</v>
      </c>
      <c r="D845" s="1">
        <v>42583.821435185186</v>
      </c>
      <c r="E845">
        <v>3187</v>
      </c>
      <c r="F845" s="2" t="s">
        <v>36</v>
      </c>
      <c r="G845">
        <v>40.721123599999999</v>
      </c>
      <c r="H845">
        <v>-74.038050949999999</v>
      </c>
      <c r="I845">
        <v>3211</v>
      </c>
      <c r="J845" s="2" t="s">
        <v>47</v>
      </c>
      <c r="K845">
        <v>40.721525149999998</v>
      </c>
      <c r="L845">
        <v>-74.046304543000005</v>
      </c>
      <c r="M845">
        <v>24525</v>
      </c>
      <c r="N845" s="2" t="s">
        <v>17</v>
      </c>
      <c r="O845">
        <v>1992</v>
      </c>
      <c r="P845">
        <f t="shared" ca="1" si="27"/>
        <v>32</v>
      </c>
      <c r="Q845">
        <v>1</v>
      </c>
    </row>
    <row r="846" spans="1:17" x14ac:dyDescent="0.2">
      <c r="A846">
        <v>1728</v>
      </c>
      <c r="B846">
        <f t="shared" si="26"/>
        <v>28</v>
      </c>
      <c r="C846" s="1">
        <v>42583.818692129629</v>
      </c>
      <c r="D846" s="1">
        <v>42583.838703703703</v>
      </c>
      <c r="E846">
        <v>3195</v>
      </c>
      <c r="F846" s="2" t="s">
        <v>24</v>
      </c>
      <c r="G846">
        <v>40.730742625306583</v>
      </c>
      <c r="H846">
        <v>-74.063783884048462</v>
      </c>
      <c r="I846">
        <v>3225</v>
      </c>
      <c r="J846" s="2" t="s">
        <v>101</v>
      </c>
      <c r="K846">
        <v>40.723658899999997</v>
      </c>
      <c r="L846">
        <v>-74.064194299999997</v>
      </c>
      <c r="M846">
        <v>24402</v>
      </c>
      <c r="N846" s="2" t="s">
        <v>17</v>
      </c>
      <c r="O846">
        <v>1979</v>
      </c>
      <c r="P846">
        <f t="shared" ca="1" si="27"/>
        <v>45</v>
      </c>
      <c r="Q846">
        <v>1</v>
      </c>
    </row>
    <row r="847" spans="1:17" x14ac:dyDescent="0.2">
      <c r="A847">
        <v>172</v>
      </c>
      <c r="B847">
        <f t="shared" si="26"/>
        <v>2</v>
      </c>
      <c r="C847" s="1">
        <v>42583.819062499999</v>
      </c>
      <c r="D847" s="1">
        <v>42583.821053240739</v>
      </c>
      <c r="E847">
        <v>3185</v>
      </c>
      <c r="F847" s="2" t="s">
        <v>58</v>
      </c>
      <c r="G847">
        <v>40.717732499999997</v>
      </c>
      <c r="H847">
        <v>-74.043845000000005</v>
      </c>
      <c r="I847">
        <v>3213</v>
      </c>
      <c r="J847" s="2" t="s">
        <v>33</v>
      </c>
      <c r="K847">
        <v>40.718488919999999</v>
      </c>
      <c r="L847">
        <v>-74.047726624999996</v>
      </c>
      <c r="M847">
        <v>24435</v>
      </c>
      <c r="N847" s="2" t="s">
        <v>17</v>
      </c>
      <c r="O847">
        <v>1970</v>
      </c>
      <c r="P847">
        <f t="shared" ca="1" si="27"/>
        <v>54</v>
      </c>
      <c r="Q847">
        <v>1</v>
      </c>
    </row>
    <row r="848" spans="1:17" x14ac:dyDescent="0.2">
      <c r="A848">
        <v>993</v>
      </c>
      <c r="B848">
        <f t="shared" si="26"/>
        <v>16</v>
      </c>
      <c r="C848" s="1">
        <v>42583.820254629631</v>
      </c>
      <c r="D848" s="1">
        <v>42583.831747685188</v>
      </c>
      <c r="E848">
        <v>3186</v>
      </c>
      <c r="F848" s="2" t="s">
        <v>18</v>
      </c>
      <c r="G848">
        <v>40.71958611647166</v>
      </c>
      <c r="H848">
        <v>-74.043117463588715</v>
      </c>
      <c r="I848">
        <v>3206</v>
      </c>
      <c r="J848" s="2" t="s">
        <v>19</v>
      </c>
      <c r="K848">
        <v>40.7311689</v>
      </c>
      <c r="L848">
        <v>-74.057573599999998</v>
      </c>
      <c r="M848">
        <v>24447</v>
      </c>
      <c r="N848" s="2" t="s">
        <v>17</v>
      </c>
      <c r="O848">
        <v>1984</v>
      </c>
      <c r="P848">
        <f t="shared" ca="1" si="27"/>
        <v>40</v>
      </c>
      <c r="Q848">
        <v>1</v>
      </c>
    </row>
    <row r="849" spans="1:17" x14ac:dyDescent="0.2">
      <c r="A849">
        <v>346</v>
      </c>
      <c r="B849">
        <f t="shared" si="26"/>
        <v>5</v>
      </c>
      <c r="C849" s="1">
        <v>42583.821076388886</v>
      </c>
      <c r="D849" s="1">
        <v>42583.82508101852</v>
      </c>
      <c r="E849">
        <v>3186</v>
      </c>
      <c r="F849" s="2" t="s">
        <v>18</v>
      </c>
      <c r="G849">
        <v>40.71958611647166</v>
      </c>
      <c r="H849">
        <v>-74.043117463588715</v>
      </c>
      <c r="I849">
        <v>3203</v>
      </c>
      <c r="J849" s="2" t="s">
        <v>37</v>
      </c>
      <c r="K849">
        <v>40.727595966000003</v>
      </c>
      <c r="L849">
        <v>-74.044247311000007</v>
      </c>
      <c r="M849">
        <v>24590</v>
      </c>
      <c r="N849" s="2" t="s">
        <v>17</v>
      </c>
      <c r="O849">
        <v>1960</v>
      </c>
      <c r="P849">
        <f t="shared" ca="1" si="27"/>
        <v>64</v>
      </c>
      <c r="Q849">
        <v>1</v>
      </c>
    </row>
    <row r="850" spans="1:17" x14ac:dyDescent="0.2">
      <c r="A850">
        <v>536</v>
      </c>
      <c r="B850">
        <f t="shared" si="26"/>
        <v>8</v>
      </c>
      <c r="C850" s="1">
        <v>42583.821388888886</v>
      </c>
      <c r="D850" s="1">
        <v>42583.827592592592</v>
      </c>
      <c r="E850">
        <v>3203</v>
      </c>
      <c r="F850" s="2" t="s">
        <v>46</v>
      </c>
      <c r="G850">
        <v>40.727595966000003</v>
      </c>
      <c r="H850">
        <v>-74.044247311000007</v>
      </c>
      <c r="I850">
        <v>3187</v>
      </c>
      <c r="J850" s="2" t="s">
        <v>59</v>
      </c>
      <c r="K850">
        <v>40.721123599999999</v>
      </c>
      <c r="L850">
        <v>-74.038050949999999</v>
      </c>
      <c r="M850">
        <v>24625</v>
      </c>
      <c r="N850" s="2" t="s">
        <v>17</v>
      </c>
      <c r="O850">
        <v>1988</v>
      </c>
      <c r="P850">
        <f t="shared" ca="1" si="27"/>
        <v>36</v>
      </c>
      <c r="Q850">
        <v>2</v>
      </c>
    </row>
    <row r="851" spans="1:17" x14ac:dyDescent="0.2">
      <c r="A851">
        <v>1175</v>
      </c>
      <c r="B851">
        <f t="shared" si="26"/>
        <v>19</v>
      </c>
      <c r="C851" s="1">
        <v>42583.821504629632</v>
      </c>
      <c r="D851" s="1">
        <v>42583.835115740738</v>
      </c>
      <c r="E851">
        <v>3275</v>
      </c>
      <c r="F851" s="2" t="s">
        <v>93</v>
      </c>
      <c r="G851">
        <v>40.718355198232139</v>
      </c>
      <c r="H851">
        <v>-74.038914442062378</v>
      </c>
      <c r="I851">
        <v>3268</v>
      </c>
      <c r="J851" s="2" t="s">
        <v>107</v>
      </c>
      <c r="K851">
        <v>40.71346382669195</v>
      </c>
      <c r="L851">
        <v>-74.062858521938324</v>
      </c>
      <c r="M851">
        <v>24504</v>
      </c>
      <c r="N851" s="2" t="s">
        <v>17</v>
      </c>
      <c r="O851">
        <v>1975</v>
      </c>
      <c r="P851">
        <f t="shared" ca="1" si="27"/>
        <v>49</v>
      </c>
      <c r="Q851">
        <v>2</v>
      </c>
    </row>
    <row r="852" spans="1:17" x14ac:dyDescent="0.2">
      <c r="A852">
        <v>557</v>
      </c>
      <c r="B852">
        <f t="shared" si="26"/>
        <v>9</v>
      </c>
      <c r="C852" s="1">
        <v>42583.822384259256</v>
      </c>
      <c r="D852" s="1">
        <v>42583.828831018516</v>
      </c>
      <c r="E852">
        <v>3211</v>
      </c>
      <c r="F852" s="2" t="s">
        <v>64</v>
      </c>
      <c r="G852">
        <v>40.721525149999998</v>
      </c>
      <c r="H852">
        <v>-74.046304543000005</v>
      </c>
      <c r="I852">
        <v>3199</v>
      </c>
      <c r="J852" s="2" t="s">
        <v>72</v>
      </c>
      <c r="K852">
        <v>40.728744800000001</v>
      </c>
      <c r="L852">
        <v>-74.032108199999996</v>
      </c>
      <c r="M852">
        <v>24525</v>
      </c>
      <c r="N852" s="2" t="s">
        <v>17</v>
      </c>
      <c r="O852">
        <v>1967</v>
      </c>
      <c r="P852">
        <f t="shared" ca="1" si="27"/>
        <v>57</v>
      </c>
      <c r="Q852">
        <v>1</v>
      </c>
    </row>
    <row r="853" spans="1:17" x14ac:dyDescent="0.2">
      <c r="A853">
        <v>266</v>
      </c>
      <c r="B853">
        <f t="shared" si="26"/>
        <v>4</v>
      </c>
      <c r="C853" s="1">
        <v>42583.822476851848</v>
      </c>
      <c r="D853" s="1">
        <v>42583.825555555559</v>
      </c>
      <c r="E853">
        <v>3270</v>
      </c>
      <c r="F853" s="2" t="s">
        <v>15</v>
      </c>
      <c r="G853">
        <v>40.725289107811321</v>
      </c>
      <c r="H853">
        <v>-74.045571684837341</v>
      </c>
      <c r="I853">
        <v>3213</v>
      </c>
      <c r="J853" s="2" t="s">
        <v>33</v>
      </c>
      <c r="K853">
        <v>40.718488919999999</v>
      </c>
      <c r="L853">
        <v>-74.047726624999996</v>
      </c>
      <c r="M853">
        <v>24662</v>
      </c>
      <c r="N853" s="2" t="s">
        <v>17</v>
      </c>
      <c r="O853">
        <v>1979</v>
      </c>
      <c r="P853">
        <f t="shared" ca="1" si="27"/>
        <v>45</v>
      </c>
      <c r="Q853">
        <v>1</v>
      </c>
    </row>
    <row r="854" spans="1:17" x14ac:dyDescent="0.2">
      <c r="A854">
        <v>293</v>
      </c>
      <c r="B854">
        <f t="shared" si="26"/>
        <v>4</v>
      </c>
      <c r="C854" s="1">
        <v>42583.822592592594</v>
      </c>
      <c r="D854" s="1">
        <v>42583.825995370367</v>
      </c>
      <c r="E854">
        <v>3184</v>
      </c>
      <c r="F854" s="2" t="s">
        <v>68</v>
      </c>
      <c r="G854">
        <v>40.7141454</v>
      </c>
      <c r="H854">
        <v>-74.033551900000006</v>
      </c>
      <c r="I854">
        <v>3267</v>
      </c>
      <c r="J854" s="2" t="s">
        <v>92</v>
      </c>
      <c r="K854">
        <v>40.712418823756899</v>
      </c>
      <c r="L854">
        <v>-74.038525521755219</v>
      </c>
      <c r="M854">
        <v>24614</v>
      </c>
      <c r="N854" s="2" t="s">
        <v>17</v>
      </c>
      <c r="O854">
        <v>1974</v>
      </c>
      <c r="P854">
        <f t="shared" ca="1" si="27"/>
        <v>50</v>
      </c>
      <c r="Q854">
        <v>2</v>
      </c>
    </row>
    <row r="855" spans="1:17" x14ac:dyDescent="0.2">
      <c r="A855">
        <v>146</v>
      </c>
      <c r="B855">
        <f t="shared" si="26"/>
        <v>2</v>
      </c>
      <c r="C855" s="1">
        <v>42583.823252314818</v>
      </c>
      <c r="D855" s="1">
        <v>42583.824942129628</v>
      </c>
      <c r="E855">
        <v>3186</v>
      </c>
      <c r="F855" s="2" t="s">
        <v>18</v>
      </c>
      <c r="G855">
        <v>40.71958611647166</v>
      </c>
      <c r="H855">
        <v>-74.043117463588715</v>
      </c>
      <c r="I855">
        <v>3213</v>
      </c>
      <c r="J855" s="2" t="s">
        <v>33</v>
      </c>
      <c r="K855">
        <v>40.718488919999999</v>
      </c>
      <c r="L855">
        <v>-74.047726624999996</v>
      </c>
      <c r="M855">
        <v>24448</v>
      </c>
      <c r="N855" s="2" t="s">
        <v>17</v>
      </c>
      <c r="O855">
        <v>1987</v>
      </c>
      <c r="P855">
        <f t="shared" ca="1" si="27"/>
        <v>37</v>
      </c>
      <c r="Q855">
        <v>1</v>
      </c>
    </row>
    <row r="856" spans="1:17" x14ac:dyDescent="0.2">
      <c r="A856">
        <v>206</v>
      </c>
      <c r="B856">
        <f t="shared" si="26"/>
        <v>3</v>
      </c>
      <c r="C856" s="1">
        <v>42583.823553240742</v>
      </c>
      <c r="D856" s="1">
        <v>42583.825949074075</v>
      </c>
      <c r="E856">
        <v>3195</v>
      </c>
      <c r="F856" s="2" t="s">
        <v>24</v>
      </c>
      <c r="G856">
        <v>40.730742625306583</v>
      </c>
      <c r="H856">
        <v>-74.063783884048462</v>
      </c>
      <c r="I856">
        <v>3194</v>
      </c>
      <c r="J856" s="2" t="s">
        <v>71</v>
      </c>
      <c r="K856">
        <v>40.725339925355797</v>
      </c>
      <c r="L856">
        <v>-74.067622125148773</v>
      </c>
      <c r="M856">
        <v>24379</v>
      </c>
      <c r="N856" s="2" t="s">
        <v>17</v>
      </c>
      <c r="O856">
        <v>1978</v>
      </c>
      <c r="P856">
        <f t="shared" ca="1" si="27"/>
        <v>46</v>
      </c>
      <c r="Q856">
        <v>1</v>
      </c>
    </row>
    <row r="857" spans="1:17" x14ac:dyDescent="0.2">
      <c r="A857">
        <v>658</v>
      </c>
      <c r="B857">
        <f t="shared" si="26"/>
        <v>10</v>
      </c>
      <c r="C857" s="1">
        <v>42583.82471064815</v>
      </c>
      <c r="D857" s="1">
        <v>42583.832337962966</v>
      </c>
      <c r="E857">
        <v>3220</v>
      </c>
      <c r="F857" s="2" t="s">
        <v>78</v>
      </c>
      <c r="G857">
        <v>40.734961020009514</v>
      </c>
      <c r="H857">
        <v>-74.059503078460693</v>
      </c>
      <c r="I857">
        <v>3185</v>
      </c>
      <c r="J857" s="2" t="s">
        <v>45</v>
      </c>
      <c r="K857">
        <v>40.717732499999997</v>
      </c>
      <c r="L857">
        <v>-74.043845000000005</v>
      </c>
      <c r="M857">
        <v>24491</v>
      </c>
      <c r="N857" s="2" t="s">
        <v>17</v>
      </c>
      <c r="O857">
        <v>1981</v>
      </c>
      <c r="P857">
        <f t="shared" ca="1" si="27"/>
        <v>43</v>
      </c>
      <c r="Q857">
        <v>1</v>
      </c>
    </row>
    <row r="858" spans="1:17" x14ac:dyDescent="0.2">
      <c r="A858">
        <v>1343</v>
      </c>
      <c r="B858">
        <f t="shared" si="26"/>
        <v>22</v>
      </c>
      <c r="C858" s="1">
        <v>42583.825520833336</v>
      </c>
      <c r="D858" s="1">
        <v>42583.84107638889</v>
      </c>
      <c r="E858">
        <v>3275</v>
      </c>
      <c r="F858" s="2" t="s">
        <v>93</v>
      </c>
      <c r="G858">
        <v>40.718355198232139</v>
      </c>
      <c r="H858">
        <v>-74.038914442062378</v>
      </c>
      <c r="I858">
        <v>3201</v>
      </c>
      <c r="J858" s="2" t="s">
        <v>74</v>
      </c>
      <c r="K858">
        <v>40.737710999999997</v>
      </c>
      <c r="L858">
        <v>-74.066920999999994</v>
      </c>
      <c r="M858">
        <v>24672</v>
      </c>
      <c r="N858" s="2" t="s">
        <v>17</v>
      </c>
      <c r="O858">
        <v>1988</v>
      </c>
      <c r="P858">
        <f t="shared" ca="1" si="27"/>
        <v>36</v>
      </c>
      <c r="Q858">
        <v>1</v>
      </c>
    </row>
    <row r="859" spans="1:17" x14ac:dyDescent="0.2">
      <c r="A859">
        <v>1870</v>
      </c>
      <c r="B859">
        <f t="shared" si="26"/>
        <v>31</v>
      </c>
      <c r="C859" s="1">
        <v>42583.825902777775</v>
      </c>
      <c r="D859" s="1">
        <v>42583.847546296296</v>
      </c>
      <c r="E859">
        <v>3192</v>
      </c>
      <c r="F859" s="2" t="s">
        <v>38</v>
      </c>
      <c r="G859">
        <v>40.711242300000002</v>
      </c>
      <c r="H859">
        <v>-74.055701299999996</v>
      </c>
      <c r="I859">
        <v>3211</v>
      </c>
      <c r="J859" s="2" t="s">
        <v>47</v>
      </c>
      <c r="K859">
        <v>40.721525149999998</v>
      </c>
      <c r="L859">
        <v>-74.046304543000005</v>
      </c>
      <c r="M859">
        <v>24411</v>
      </c>
      <c r="N859" s="2" t="s">
        <v>17</v>
      </c>
      <c r="O859">
        <v>1979</v>
      </c>
      <c r="P859">
        <f t="shared" ca="1" si="27"/>
        <v>45</v>
      </c>
      <c r="Q859">
        <v>2</v>
      </c>
    </row>
    <row r="860" spans="1:17" x14ac:dyDescent="0.2">
      <c r="A860">
        <v>1899</v>
      </c>
      <c r="B860">
        <f t="shared" si="26"/>
        <v>31</v>
      </c>
      <c r="C860" s="1">
        <v>42583.826157407406</v>
      </c>
      <c r="D860" s="1">
        <v>42583.848136574074</v>
      </c>
      <c r="E860">
        <v>3192</v>
      </c>
      <c r="F860" s="2" t="s">
        <v>38</v>
      </c>
      <c r="G860">
        <v>40.711242300000002</v>
      </c>
      <c r="H860">
        <v>-74.055701299999996</v>
      </c>
      <c r="I860">
        <v>3211</v>
      </c>
      <c r="J860" s="2" t="s">
        <v>47</v>
      </c>
      <c r="K860">
        <v>40.721525149999998</v>
      </c>
      <c r="L860">
        <v>-74.046304543000005</v>
      </c>
      <c r="M860">
        <v>24536</v>
      </c>
      <c r="N860" s="2" t="s">
        <v>17</v>
      </c>
      <c r="O860">
        <v>1980</v>
      </c>
      <c r="P860">
        <f t="shared" ca="1" si="27"/>
        <v>44</v>
      </c>
      <c r="Q860">
        <v>1</v>
      </c>
    </row>
    <row r="861" spans="1:17" x14ac:dyDescent="0.2">
      <c r="A861">
        <v>1896</v>
      </c>
      <c r="B861">
        <f t="shared" si="26"/>
        <v>31</v>
      </c>
      <c r="C861" s="1">
        <v>42583.826539351852</v>
      </c>
      <c r="D861" s="1">
        <v>42583.848495370374</v>
      </c>
      <c r="E861">
        <v>3210</v>
      </c>
      <c r="F861" s="2" t="s">
        <v>52</v>
      </c>
      <c r="G861">
        <v>40.742677141000001</v>
      </c>
      <c r="H861">
        <v>-74.051788633000001</v>
      </c>
      <c r="I861">
        <v>3210</v>
      </c>
      <c r="J861" s="2" t="s">
        <v>83</v>
      </c>
      <c r="K861">
        <v>40.742677141000001</v>
      </c>
      <c r="L861">
        <v>-74.051788633000001</v>
      </c>
      <c r="M861">
        <v>24523</v>
      </c>
      <c r="N861" s="2" t="s">
        <v>17</v>
      </c>
      <c r="O861">
        <v>1980</v>
      </c>
      <c r="P861">
        <f t="shared" ca="1" si="27"/>
        <v>44</v>
      </c>
      <c r="Q861">
        <v>1</v>
      </c>
    </row>
    <row r="862" spans="1:17" x14ac:dyDescent="0.2">
      <c r="A862">
        <v>221</v>
      </c>
      <c r="B862">
        <f t="shared" si="26"/>
        <v>3</v>
      </c>
      <c r="C862" s="1">
        <v>42583.826944444445</v>
      </c>
      <c r="D862" s="1">
        <v>42583.829502314817</v>
      </c>
      <c r="E862">
        <v>3186</v>
      </c>
      <c r="F862" s="2" t="s">
        <v>18</v>
      </c>
      <c r="G862">
        <v>40.71958611647166</v>
      </c>
      <c r="H862">
        <v>-74.043117463588715</v>
      </c>
      <c r="I862">
        <v>3270</v>
      </c>
      <c r="J862" s="2" t="s">
        <v>65</v>
      </c>
      <c r="K862">
        <v>40.725289107811321</v>
      </c>
      <c r="L862">
        <v>-74.045571684837341</v>
      </c>
      <c r="M862">
        <v>24453</v>
      </c>
      <c r="N862" s="2" t="s">
        <v>17</v>
      </c>
      <c r="O862">
        <v>1962</v>
      </c>
      <c r="P862">
        <f t="shared" ca="1" si="27"/>
        <v>62</v>
      </c>
      <c r="Q862">
        <v>1</v>
      </c>
    </row>
    <row r="863" spans="1:17" x14ac:dyDescent="0.2">
      <c r="A863">
        <v>246</v>
      </c>
      <c r="B863">
        <f t="shared" si="26"/>
        <v>4</v>
      </c>
      <c r="C863" s="1">
        <v>42583.827361111114</v>
      </c>
      <c r="D863" s="1">
        <v>42583.830208333333</v>
      </c>
      <c r="E863">
        <v>3195</v>
      </c>
      <c r="F863" s="2" t="s">
        <v>24</v>
      </c>
      <c r="G863">
        <v>40.730742625306583</v>
      </c>
      <c r="H863">
        <v>-74.063783884048462</v>
      </c>
      <c r="I863">
        <v>3194</v>
      </c>
      <c r="J863" s="2" t="s">
        <v>71</v>
      </c>
      <c r="K863">
        <v>40.725339925355797</v>
      </c>
      <c r="L863">
        <v>-74.067622125148773</v>
      </c>
      <c r="M863">
        <v>24487</v>
      </c>
      <c r="N863" s="2" t="s">
        <v>17</v>
      </c>
      <c r="O863">
        <v>1990</v>
      </c>
      <c r="P863">
        <f t="shared" ca="1" si="27"/>
        <v>34</v>
      </c>
      <c r="Q863">
        <v>1</v>
      </c>
    </row>
    <row r="864" spans="1:17" x14ac:dyDescent="0.2">
      <c r="A864">
        <v>148</v>
      </c>
      <c r="B864">
        <f t="shared" si="26"/>
        <v>2</v>
      </c>
      <c r="C864" s="1">
        <v>42583.827569444446</v>
      </c>
      <c r="D864" s="1">
        <v>42583.829293981478</v>
      </c>
      <c r="E864">
        <v>3272</v>
      </c>
      <c r="F864" s="2" t="s">
        <v>50</v>
      </c>
      <c r="G864">
        <v>40.723331586464361</v>
      </c>
      <c r="H864">
        <v>-74.045952558517442</v>
      </c>
      <c r="I864">
        <v>3203</v>
      </c>
      <c r="J864" s="2" t="s">
        <v>37</v>
      </c>
      <c r="K864">
        <v>40.727595966000003</v>
      </c>
      <c r="L864">
        <v>-74.044247311000007</v>
      </c>
      <c r="M864">
        <v>24683</v>
      </c>
      <c r="N864" s="2" t="s">
        <v>17</v>
      </c>
      <c r="O864">
        <v>1983</v>
      </c>
      <c r="P864">
        <f t="shared" ca="1" si="27"/>
        <v>41</v>
      </c>
      <c r="Q864">
        <v>1</v>
      </c>
    </row>
    <row r="865" spans="1:17" x14ac:dyDescent="0.2">
      <c r="A865">
        <v>2482</v>
      </c>
      <c r="B865">
        <f t="shared" si="26"/>
        <v>41</v>
      </c>
      <c r="C865" s="1">
        <v>42583.828113425923</v>
      </c>
      <c r="D865" s="1">
        <v>42583.856851851851</v>
      </c>
      <c r="E865">
        <v>3187</v>
      </c>
      <c r="F865" s="2" t="s">
        <v>36</v>
      </c>
      <c r="G865">
        <v>40.721123599999999</v>
      </c>
      <c r="H865">
        <v>-74.038050949999999</v>
      </c>
      <c r="I865">
        <v>3192</v>
      </c>
      <c r="J865" s="2" t="s">
        <v>39</v>
      </c>
      <c r="K865">
        <v>40.711242300000002</v>
      </c>
      <c r="L865">
        <v>-74.055701299999996</v>
      </c>
      <c r="M865">
        <v>24625</v>
      </c>
      <c r="N865" s="2" t="s">
        <v>17</v>
      </c>
      <c r="O865">
        <v>1981</v>
      </c>
      <c r="P865">
        <f t="shared" ca="1" si="27"/>
        <v>43</v>
      </c>
      <c r="Q865">
        <v>1</v>
      </c>
    </row>
    <row r="866" spans="1:17" x14ac:dyDescent="0.2">
      <c r="A866">
        <v>2470</v>
      </c>
      <c r="B866">
        <f t="shared" si="26"/>
        <v>41</v>
      </c>
      <c r="C866" s="1">
        <v>42583.828946759262</v>
      </c>
      <c r="D866" s="1">
        <v>42583.857534722221</v>
      </c>
      <c r="E866">
        <v>3199</v>
      </c>
      <c r="F866" s="2" t="s">
        <v>56</v>
      </c>
      <c r="G866">
        <v>40.728744800000001</v>
      </c>
      <c r="H866">
        <v>-74.032108199999996</v>
      </c>
      <c r="I866">
        <v>3199</v>
      </c>
      <c r="J866" s="2" t="s">
        <v>72</v>
      </c>
      <c r="K866">
        <v>40.728744800000001</v>
      </c>
      <c r="L866">
        <v>-74.032108199999996</v>
      </c>
      <c r="M866">
        <v>24525</v>
      </c>
      <c r="N866" s="2" t="s">
        <v>17</v>
      </c>
      <c r="O866">
        <v>1990</v>
      </c>
      <c r="P866">
        <f t="shared" ca="1" si="27"/>
        <v>34</v>
      </c>
      <c r="Q866">
        <v>1</v>
      </c>
    </row>
    <row r="867" spans="1:17" x14ac:dyDescent="0.2">
      <c r="A867">
        <v>254</v>
      </c>
      <c r="B867">
        <f t="shared" si="26"/>
        <v>4</v>
      </c>
      <c r="C867" s="1">
        <v>42583.829131944447</v>
      </c>
      <c r="D867" s="1">
        <v>42583.832083333335</v>
      </c>
      <c r="E867">
        <v>3183</v>
      </c>
      <c r="F867" s="2" t="s">
        <v>20</v>
      </c>
      <c r="G867">
        <v>40.716246900000002</v>
      </c>
      <c r="H867">
        <v>-74.033458800000005</v>
      </c>
      <c r="I867">
        <v>3187</v>
      </c>
      <c r="J867" s="2" t="s">
        <v>59</v>
      </c>
      <c r="K867">
        <v>40.721123599999999</v>
      </c>
      <c r="L867">
        <v>-74.038050949999999</v>
      </c>
      <c r="M867">
        <v>24518</v>
      </c>
      <c r="N867" s="2" t="s">
        <v>17</v>
      </c>
      <c r="O867">
        <v>1995</v>
      </c>
      <c r="P867">
        <f t="shared" ca="1" si="27"/>
        <v>29</v>
      </c>
      <c r="Q867">
        <v>2</v>
      </c>
    </row>
    <row r="868" spans="1:17" x14ac:dyDescent="0.2">
      <c r="A868">
        <v>196</v>
      </c>
      <c r="B868">
        <f t="shared" si="26"/>
        <v>3</v>
      </c>
      <c r="C868" s="1">
        <v>42583.829201388886</v>
      </c>
      <c r="D868" s="1">
        <v>42583.831469907411</v>
      </c>
      <c r="E868">
        <v>3183</v>
      </c>
      <c r="F868" s="2" t="s">
        <v>20</v>
      </c>
      <c r="G868">
        <v>40.716246900000002</v>
      </c>
      <c r="H868">
        <v>-74.033458800000005</v>
      </c>
      <c r="I868">
        <v>3185</v>
      </c>
      <c r="J868" s="2" t="s">
        <v>45</v>
      </c>
      <c r="K868">
        <v>40.717732499999997</v>
      </c>
      <c r="L868">
        <v>-74.043845000000005</v>
      </c>
      <c r="M868">
        <v>24456</v>
      </c>
      <c r="N868" s="2" t="s">
        <v>17</v>
      </c>
      <c r="O868">
        <v>1986</v>
      </c>
      <c r="P868">
        <f t="shared" ca="1" si="27"/>
        <v>38</v>
      </c>
      <c r="Q868">
        <v>1</v>
      </c>
    </row>
    <row r="869" spans="1:17" x14ac:dyDescent="0.2">
      <c r="A869">
        <v>540</v>
      </c>
      <c r="B869">
        <f t="shared" si="26"/>
        <v>9</v>
      </c>
      <c r="C869" s="1">
        <v>42583.829641203702</v>
      </c>
      <c r="D869" s="1">
        <v>42583.835902777777</v>
      </c>
      <c r="E869">
        <v>3203</v>
      </c>
      <c r="F869" s="2" t="s">
        <v>46</v>
      </c>
      <c r="G869">
        <v>40.727595966000003</v>
      </c>
      <c r="H869">
        <v>-74.044247311000007</v>
      </c>
      <c r="I869">
        <v>3276</v>
      </c>
      <c r="J869" s="2" t="s">
        <v>30</v>
      </c>
      <c r="K869">
        <v>40.714584035358932</v>
      </c>
      <c r="L869">
        <v>-74.042817056179047</v>
      </c>
      <c r="M869">
        <v>24572</v>
      </c>
      <c r="N869" s="2" t="s">
        <v>17</v>
      </c>
      <c r="O869">
        <v>1976</v>
      </c>
      <c r="P869">
        <f t="shared" ca="1" si="27"/>
        <v>48</v>
      </c>
      <c r="Q869">
        <v>1</v>
      </c>
    </row>
    <row r="870" spans="1:17" x14ac:dyDescent="0.2">
      <c r="A870">
        <v>1562</v>
      </c>
      <c r="B870">
        <f t="shared" si="26"/>
        <v>26</v>
      </c>
      <c r="C870" s="1">
        <v>42583.829814814817</v>
      </c>
      <c r="D870" s="1">
        <v>42583.847905092596</v>
      </c>
      <c r="E870">
        <v>3183</v>
      </c>
      <c r="F870" s="2" t="s">
        <v>20</v>
      </c>
      <c r="G870">
        <v>40.716246900000002</v>
      </c>
      <c r="H870">
        <v>-74.033458800000005</v>
      </c>
      <c r="I870">
        <v>3203</v>
      </c>
      <c r="J870" s="2" t="s">
        <v>37</v>
      </c>
      <c r="K870">
        <v>40.727595966000003</v>
      </c>
      <c r="L870">
        <v>-74.044247311000007</v>
      </c>
      <c r="M870">
        <v>24391</v>
      </c>
      <c r="N870" s="2" t="s">
        <v>17</v>
      </c>
      <c r="O870">
        <v>1975</v>
      </c>
      <c r="P870">
        <f t="shared" ca="1" si="27"/>
        <v>49</v>
      </c>
      <c r="Q870">
        <v>1</v>
      </c>
    </row>
    <row r="871" spans="1:17" x14ac:dyDescent="0.2">
      <c r="A871">
        <v>141</v>
      </c>
      <c r="B871">
        <f t="shared" si="26"/>
        <v>2</v>
      </c>
      <c r="C871" s="1">
        <v>42583.830474537041</v>
      </c>
      <c r="D871" s="1">
        <v>42583.832106481481</v>
      </c>
      <c r="E871">
        <v>3185</v>
      </c>
      <c r="F871" s="2" t="s">
        <v>58</v>
      </c>
      <c r="G871">
        <v>40.717732499999997</v>
      </c>
      <c r="H871">
        <v>-74.043845000000005</v>
      </c>
      <c r="I871">
        <v>3213</v>
      </c>
      <c r="J871" s="2" t="s">
        <v>33</v>
      </c>
      <c r="K871">
        <v>40.718488919999999</v>
      </c>
      <c r="L871">
        <v>-74.047726624999996</v>
      </c>
      <c r="M871">
        <v>24430</v>
      </c>
      <c r="N871" s="2" t="s">
        <v>17</v>
      </c>
      <c r="O871">
        <v>1989</v>
      </c>
      <c r="P871">
        <f t="shared" ca="1" si="27"/>
        <v>35</v>
      </c>
      <c r="Q871">
        <v>1</v>
      </c>
    </row>
    <row r="872" spans="1:17" x14ac:dyDescent="0.2">
      <c r="A872">
        <v>399</v>
      </c>
      <c r="B872">
        <f t="shared" si="26"/>
        <v>6</v>
      </c>
      <c r="C872" s="1">
        <v>42583.830960648149</v>
      </c>
      <c r="D872" s="1">
        <v>42583.835590277777</v>
      </c>
      <c r="E872">
        <v>3203</v>
      </c>
      <c r="F872" s="2" t="s">
        <v>46</v>
      </c>
      <c r="G872">
        <v>40.727595966000003</v>
      </c>
      <c r="H872">
        <v>-74.044247311000007</v>
      </c>
      <c r="I872">
        <v>3186</v>
      </c>
      <c r="J872" s="2" t="s">
        <v>27</v>
      </c>
      <c r="K872">
        <v>40.71958611647166</v>
      </c>
      <c r="L872">
        <v>-74.043117463588715</v>
      </c>
      <c r="M872">
        <v>24683</v>
      </c>
      <c r="N872" s="2" t="s">
        <v>17</v>
      </c>
      <c r="O872">
        <v>1983</v>
      </c>
      <c r="P872">
        <f t="shared" ca="1" si="27"/>
        <v>41</v>
      </c>
      <c r="Q872">
        <v>1</v>
      </c>
    </row>
    <row r="873" spans="1:17" x14ac:dyDescent="0.2">
      <c r="A873">
        <v>83</v>
      </c>
      <c r="B873">
        <f t="shared" si="26"/>
        <v>1</v>
      </c>
      <c r="C873" s="1">
        <v>42583.831724537034</v>
      </c>
      <c r="D873" s="1">
        <v>42583.832696759258</v>
      </c>
      <c r="E873">
        <v>3272</v>
      </c>
      <c r="F873" s="2" t="s">
        <v>50</v>
      </c>
      <c r="G873">
        <v>40.723331586464361</v>
      </c>
      <c r="H873">
        <v>-74.045952558517442</v>
      </c>
      <c r="I873">
        <v>3270</v>
      </c>
      <c r="J873" s="2" t="s">
        <v>65</v>
      </c>
      <c r="K873">
        <v>40.725289107811321</v>
      </c>
      <c r="L873">
        <v>-74.045571684837341</v>
      </c>
      <c r="M873">
        <v>24394</v>
      </c>
      <c r="N873" s="2" t="s">
        <v>17</v>
      </c>
      <c r="O873">
        <v>1959</v>
      </c>
      <c r="P873">
        <f t="shared" ca="1" si="27"/>
        <v>65</v>
      </c>
      <c r="Q873">
        <v>1</v>
      </c>
    </row>
    <row r="874" spans="1:17" x14ac:dyDescent="0.2">
      <c r="A874">
        <v>2825</v>
      </c>
      <c r="B874">
        <f t="shared" si="26"/>
        <v>47</v>
      </c>
      <c r="C874" s="1">
        <v>42583.832094907404</v>
      </c>
      <c r="D874" s="1">
        <v>42583.864803240744</v>
      </c>
      <c r="E874">
        <v>3267</v>
      </c>
      <c r="F874" s="2" t="s">
        <v>34</v>
      </c>
      <c r="G874">
        <v>40.712418823756899</v>
      </c>
      <c r="H874">
        <v>-74.038525521755219</v>
      </c>
      <c r="I874">
        <v>3183</v>
      </c>
      <c r="J874" s="2" t="s">
        <v>40</v>
      </c>
      <c r="K874">
        <v>40.716246900000002</v>
      </c>
      <c r="L874">
        <v>-74.033458800000005</v>
      </c>
      <c r="M874">
        <v>24614</v>
      </c>
      <c r="N874" s="2" t="s">
        <v>43</v>
      </c>
      <c r="P874" t="str">
        <f t="shared" ca="1" si="27"/>
        <v/>
      </c>
      <c r="Q874">
        <v>0</v>
      </c>
    </row>
    <row r="875" spans="1:17" x14ac:dyDescent="0.2">
      <c r="A875">
        <v>612</v>
      </c>
      <c r="B875">
        <f t="shared" si="26"/>
        <v>10</v>
      </c>
      <c r="C875" s="1">
        <v>42583.832152777781</v>
      </c>
      <c r="D875" s="1">
        <v>42583.839247685188</v>
      </c>
      <c r="E875">
        <v>3185</v>
      </c>
      <c r="F875" s="2" t="s">
        <v>58</v>
      </c>
      <c r="G875">
        <v>40.717732499999997</v>
      </c>
      <c r="H875">
        <v>-74.043845000000005</v>
      </c>
      <c r="I875">
        <v>3194</v>
      </c>
      <c r="J875" s="2" t="s">
        <v>71</v>
      </c>
      <c r="K875">
        <v>40.725339925355797</v>
      </c>
      <c r="L875">
        <v>-74.067622125148773</v>
      </c>
      <c r="M875">
        <v>24456</v>
      </c>
      <c r="N875" s="2" t="s">
        <v>17</v>
      </c>
      <c r="O875">
        <v>1985</v>
      </c>
      <c r="P875">
        <f t="shared" ca="1" si="27"/>
        <v>39</v>
      </c>
      <c r="Q875">
        <v>1</v>
      </c>
    </row>
    <row r="876" spans="1:17" x14ac:dyDescent="0.2">
      <c r="A876">
        <v>646</v>
      </c>
      <c r="B876">
        <f t="shared" si="26"/>
        <v>10</v>
      </c>
      <c r="C876" s="1">
        <v>42583.833703703705</v>
      </c>
      <c r="D876" s="1">
        <v>42583.841192129628</v>
      </c>
      <c r="E876">
        <v>3281</v>
      </c>
      <c r="F876" s="2" t="s">
        <v>53</v>
      </c>
      <c r="G876">
        <v>40.74590996631558</v>
      </c>
      <c r="H876">
        <v>-74.057271480560303</v>
      </c>
      <c r="I876">
        <v>3220</v>
      </c>
      <c r="J876" s="2" t="s">
        <v>76</v>
      </c>
      <c r="K876">
        <v>40.734961020009514</v>
      </c>
      <c r="L876">
        <v>-74.059503078460693</v>
      </c>
      <c r="M876">
        <v>24455</v>
      </c>
      <c r="N876" s="2" t="s">
        <v>17</v>
      </c>
      <c r="O876">
        <v>1982</v>
      </c>
      <c r="P876">
        <f t="shared" ca="1" si="27"/>
        <v>42</v>
      </c>
      <c r="Q876">
        <v>1</v>
      </c>
    </row>
    <row r="877" spans="1:17" x14ac:dyDescent="0.2">
      <c r="A877">
        <v>390</v>
      </c>
      <c r="B877">
        <f t="shared" si="26"/>
        <v>6</v>
      </c>
      <c r="C877" s="1">
        <v>42583.835960648146</v>
      </c>
      <c r="D877" s="1">
        <v>42583.840474537035</v>
      </c>
      <c r="E877">
        <v>3185</v>
      </c>
      <c r="F877" s="2" t="s">
        <v>58</v>
      </c>
      <c r="G877">
        <v>40.717732499999997</v>
      </c>
      <c r="H877">
        <v>-74.043845000000005</v>
      </c>
      <c r="I877">
        <v>3214</v>
      </c>
      <c r="J877" s="2" t="s">
        <v>70</v>
      </c>
      <c r="K877">
        <v>40.712774199999998</v>
      </c>
      <c r="L877">
        <v>-74.0364857</v>
      </c>
      <c r="M877">
        <v>24491</v>
      </c>
      <c r="N877" s="2" t="s">
        <v>17</v>
      </c>
      <c r="O877">
        <v>1982</v>
      </c>
      <c r="P877">
        <f t="shared" ca="1" si="27"/>
        <v>42</v>
      </c>
      <c r="Q877">
        <v>1</v>
      </c>
    </row>
    <row r="878" spans="1:17" x14ac:dyDescent="0.2">
      <c r="A878">
        <v>167</v>
      </c>
      <c r="B878">
        <f t="shared" si="26"/>
        <v>2</v>
      </c>
      <c r="C878" s="1">
        <v>42583.836053240739</v>
      </c>
      <c r="D878" s="1">
        <v>42583.83798611111</v>
      </c>
      <c r="E878">
        <v>3273</v>
      </c>
      <c r="F878" s="2" t="s">
        <v>73</v>
      </c>
      <c r="G878">
        <v>40.721650724879986</v>
      </c>
      <c r="H878">
        <v>-74.042884111404419</v>
      </c>
      <c r="I878">
        <v>3203</v>
      </c>
      <c r="J878" s="2" t="s">
        <v>37</v>
      </c>
      <c r="K878">
        <v>40.727595966000003</v>
      </c>
      <c r="L878">
        <v>-74.044247311000007</v>
      </c>
      <c r="M878">
        <v>24722</v>
      </c>
      <c r="N878" s="2" t="s">
        <v>17</v>
      </c>
      <c r="O878">
        <v>1986</v>
      </c>
      <c r="P878">
        <f t="shared" ca="1" si="27"/>
        <v>38</v>
      </c>
      <c r="Q878">
        <v>1</v>
      </c>
    </row>
    <row r="879" spans="1:17" x14ac:dyDescent="0.2">
      <c r="A879">
        <v>114</v>
      </c>
      <c r="B879">
        <f t="shared" si="26"/>
        <v>1</v>
      </c>
      <c r="C879" s="1">
        <v>42583.836458333331</v>
      </c>
      <c r="D879" s="1">
        <v>42583.837789351855</v>
      </c>
      <c r="E879">
        <v>3275</v>
      </c>
      <c r="F879" s="2" t="s">
        <v>93</v>
      </c>
      <c r="G879">
        <v>40.718355198232139</v>
      </c>
      <c r="H879">
        <v>-74.038914442062378</v>
      </c>
      <c r="I879">
        <v>3187</v>
      </c>
      <c r="J879" s="2" t="s">
        <v>59</v>
      </c>
      <c r="K879">
        <v>40.721123599999999</v>
      </c>
      <c r="L879">
        <v>-74.038050949999999</v>
      </c>
      <c r="M879">
        <v>24503</v>
      </c>
      <c r="N879" s="2" t="s">
        <v>17</v>
      </c>
      <c r="O879">
        <v>1987</v>
      </c>
      <c r="P879">
        <f t="shared" ca="1" si="27"/>
        <v>37</v>
      </c>
      <c r="Q879">
        <v>1</v>
      </c>
    </row>
    <row r="880" spans="1:17" x14ac:dyDescent="0.2">
      <c r="A880">
        <v>154</v>
      </c>
      <c r="B880">
        <f t="shared" si="26"/>
        <v>2</v>
      </c>
      <c r="C880" s="1">
        <v>42583.836759259262</v>
      </c>
      <c r="D880" s="1">
        <v>42583.838541666664</v>
      </c>
      <c r="E880">
        <v>3186</v>
      </c>
      <c r="F880" s="2" t="s">
        <v>18</v>
      </c>
      <c r="G880">
        <v>40.71958611647166</v>
      </c>
      <c r="H880">
        <v>-74.043117463588715</v>
      </c>
      <c r="I880">
        <v>3205</v>
      </c>
      <c r="J880" s="2" t="s">
        <v>80</v>
      </c>
      <c r="K880">
        <v>40.716539780991937</v>
      </c>
      <c r="L880">
        <v>-74.049637913703904</v>
      </c>
      <c r="M880">
        <v>24681</v>
      </c>
      <c r="N880" s="2" t="s">
        <v>17</v>
      </c>
      <c r="O880">
        <v>1984</v>
      </c>
      <c r="P880">
        <f t="shared" ca="1" si="27"/>
        <v>40</v>
      </c>
      <c r="Q880">
        <v>1</v>
      </c>
    </row>
    <row r="881" spans="1:17" x14ac:dyDescent="0.2">
      <c r="A881">
        <v>228</v>
      </c>
      <c r="B881">
        <f t="shared" si="26"/>
        <v>3</v>
      </c>
      <c r="C881" s="1">
        <v>42583.837164351855</v>
      </c>
      <c r="D881" s="1">
        <v>42583.839803240742</v>
      </c>
      <c r="E881">
        <v>3195</v>
      </c>
      <c r="F881" s="2" t="s">
        <v>24</v>
      </c>
      <c r="G881">
        <v>40.730742625306583</v>
      </c>
      <c r="H881">
        <v>-74.063783884048462</v>
      </c>
      <c r="I881">
        <v>3201</v>
      </c>
      <c r="J881" s="2" t="s">
        <v>74</v>
      </c>
      <c r="K881">
        <v>40.737710999999997</v>
      </c>
      <c r="L881">
        <v>-74.066920999999994</v>
      </c>
      <c r="M881">
        <v>24467</v>
      </c>
      <c r="N881" s="2" t="s">
        <v>17</v>
      </c>
      <c r="O881">
        <v>1970</v>
      </c>
      <c r="P881">
        <f t="shared" ca="1" si="27"/>
        <v>54</v>
      </c>
      <c r="Q881">
        <v>1</v>
      </c>
    </row>
    <row r="882" spans="1:17" x14ac:dyDescent="0.2">
      <c r="A882">
        <v>291</v>
      </c>
      <c r="B882">
        <f t="shared" si="26"/>
        <v>4</v>
      </c>
      <c r="C882" s="1">
        <v>42583.838043981479</v>
      </c>
      <c r="D882" s="1">
        <v>42583.841423611113</v>
      </c>
      <c r="E882">
        <v>3186</v>
      </c>
      <c r="F882" s="2" t="s">
        <v>18</v>
      </c>
      <c r="G882">
        <v>40.71958611647166</v>
      </c>
      <c r="H882">
        <v>-74.043117463588715</v>
      </c>
      <c r="I882">
        <v>3209</v>
      </c>
      <c r="J882" s="2" t="s">
        <v>85</v>
      </c>
      <c r="K882">
        <v>40.724176499999999</v>
      </c>
      <c r="L882">
        <v>-74.050656399999994</v>
      </c>
      <c r="M882">
        <v>24429</v>
      </c>
      <c r="N882" s="2" t="s">
        <v>17</v>
      </c>
      <c r="O882">
        <v>1957</v>
      </c>
      <c r="P882">
        <f t="shared" ca="1" si="27"/>
        <v>67</v>
      </c>
      <c r="Q882">
        <v>2</v>
      </c>
    </row>
    <row r="883" spans="1:17" x14ac:dyDescent="0.2">
      <c r="A883">
        <v>490</v>
      </c>
      <c r="B883">
        <f t="shared" si="26"/>
        <v>8</v>
      </c>
      <c r="C883" s="1">
        <v>42583.838240740741</v>
      </c>
      <c r="D883" s="1">
        <v>42583.843923611108</v>
      </c>
      <c r="E883">
        <v>3186</v>
      </c>
      <c r="F883" s="2" t="s">
        <v>18</v>
      </c>
      <c r="G883">
        <v>40.71958611647166</v>
      </c>
      <c r="H883">
        <v>-74.043117463588715</v>
      </c>
      <c r="I883">
        <v>3209</v>
      </c>
      <c r="J883" s="2" t="s">
        <v>85</v>
      </c>
      <c r="K883">
        <v>40.724176499999999</v>
      </c>
      <c r="L883">
        <v>-74.050656399999994</v>
      </c>
      <c r="M883">
        <v>24683</v>
      </c>
      <c r="N883" s="2" t="s">
        <v>17</v>
      </c>
      <c r="O883">
        <v>1983</v>
      </c>
      <c r="P883">
        <f t="shared" ca="1" si="27"/>
        <v>41</v>
      </c>
      <c r="Q883">
        <v>1</v>
      </c>
    </row>
    <row r="884" spans="1:17" x14ac:dyDescent="0.2">
      <c r="A884">
        <v>594</v>
      </c>
      <c r="B884">
        <f t="shared" si="26"/>
        <v>9</v>
      </c>
      <c r="C884" s="1">
        <v>42583.83865740741</v>
      </c>
      <c r="D884" s="1">
        <v>42583.845532407409</v>
      </c>
      <c r="E884">
        <v>3195</v>
      </c>
      <c r="F884" s="2" t="s">
        <v>24</v>
      </c>
      <c r="G884">
        <v>40.730742625306583</v>
      </c>
      <c r="H884">
        <v>-74.063783884048462</v>
      </c>
      <c r="I884">
        <v>3210</v>
      </c>
      <c r="J884" s="2" t="s">
        <v>83</v>
      </c>
      <c r="K884">
        <v>40.742677141000001</v>
      </c>
      <c r="L884">
        <v>-74.051788633000001</v>
      </c>
      <c r="M884">
        <v>24459</v>
      </c>
      <c r="N884" s="2" t="s">
        <v>43</v>
      </c>
      <c r="P884" t="str">
        <f t="shared" ca="1" si="27"/>
        <v/>
      </c>
      <c r="Q884">
        <v>0</v>
      </c>
    </row>
    <row r="885" spans="1:17" x14ac:dyDescent="0.2">
      <c r="A885">
        <v>314</v>
      </c>
      <c r="B885">
        <f t="shared" si="26"/>
        <v>5</v>
      </c>
      <c r="C885" s="1">
        <v>42583.838738425926</v>
      </c>
      <c r="D885" s="1">
        <v>42583.842372685183</v>
      </c>
      <c r="E885">
        <v>3186</v>
      </c>
      <c r="F885" s="2" t="s">
        <v>18</v>
      </c>
      <c r="G885">
        <v>40.71958611647166</v>
      </c>
      <c r="H885">
        <v>-74.043117463588715</v>
      </c>
      <c r="I885">
        <v>3203</v>
      </c>
      <c r="J885" s="2" t="s">
        <v>37</v>
      </c>
      <c r="K885">
        <v>40.727595966000003</v>
      </c>
      <c r="L885">
        <v>-74.044247311000007</v>
      </c>
      <c r="M885">
        <v>24583</v>
      </c>
      <c r="N885" s="2" t="s">
        <v>17</v>
      </c>
      <c r="O885">
        <v>1979</v>
      </c>
      <c r="P885">
        <f t="shared" ca="1" si="27"/>
        <v>45</v>
      </c>
      <c r="Q885">
        <v>2</v>
      </c>
    </row>
    <row r="886" spans="1:17" x14ac:dyDescent="0.2">
      <c r="A886">
        <v>242</v>
      </c>
      <c r="B886">
        <f t="shared" si="26"/>
        <v>4</v>
      </c>
      <c r="C886" s="1">
        <v>42583.839189814818</v>
      </c>
      <c r="D886" s="1">
        <v>42583.842002314814</v>
      </c>
      <c r="E886">
        <v>3186</v>
      </c>
      <c r="F886" s="2" t="s">
        <v>18</v>
      </c>
      <c r="G886">
        <v>40.71958611647166</v>
      </c>
      <c r="H886">
        <v>-74.043117463588715</v>
      </c>
      <c r="I886">
        <v>3213</v>
      </c>
      <c r="J886" s="2" t="s">
        <v>33</v>
      </c>
      <c r="K886">
        <v>40.718488919999999</v>
      </c>
      <c r="L886">
        <v>-74.047726624999996</v>
      </c>
      <c r="M886">
        <v>24698</v>
      </c>
      <c r="N886" s="2" t="s">
        <v>17</v>
      </c>
      <c r="O886">
        <v>1981</v>
      </c>
      <c r="P886">
        <f t="shared" ca="1" si="27"/>
        <v>43</v>
      </c>
      <c r="Q886">
        <v>2</v>
      </c>
    </row>
    <row r="887" spans="1:17" x14ac:dyDescent="0.2">
      <c r="A887">
        <v>179</v>
      </c>
      <c r="B887">
        <f t="shared" si="26"/>
        <v>2</v>
      </c>
      <c r="C887" s="1">
        <v>42583.839872685188</v>
      </c>
      <c r="D887" s="1">
        <v>42583.841956018521</v>
      </c>
      <c r="E887">
        <v>3186</v>
      </c>
      <c r="F887" s="2" t="s">
        <v>18</v>
      </c>
      <c r="G887">
        <v>40.71958611647166</v>
      </c>
      <c r="H887">
        <v>-74.043117463588715</v>
      </c>
      <c r="I887">
        <v>3279</v>
      </c>
      <c r="J887" s="2" t="s">
        <v>82</v>
      </c>
      <c r="K887">
        <v>40.721630142638354</v>
      </c>
      <c r="L887">
        <v>-74.04996782541275</v>
      </c>
      <c r="M887">
        <v>24653</v>
      </c>
      <c r="N887" s="2" t="s">
        <v>17</v>
      </c>
      <c r="O887">
        <v>1977</v>
      </c>
      <c r="P887">
        <f t="shared" ca="1" si="27"/>
        <v>47</v>
      </c>
      <c r="Q887">
        <v>1</v>
      </c>
    </row>
    <row r="888" spans="1:17" x14ac:dyDescent="0.2">
      <c r="A888">
        <v>1536</v>
      </c>
      <c r="B888">
        <f t="shared" si="26"/>
        <v>25</v>
      </c>
      <c r="C888" s="1">
        <v>42583.840381944443</v>
      </c>
      <c r="D888" s="1">
        <v>42583.858171296299</v>
      </c>
      <c r="E888">
        <v>3186</v>
      </c>
      <c r="F888" s="2" t="s">
        <v>18</v>
      </c>
      <c r="G888">
        <v>40.71958611647166</v>
      </c>
      <c r="H888">
        <v>-74.043117463588715</v>
      </c>
      <c r="I888">
        <v>3192</v>
      </c>
      <c r="J888" s="2" t="s">
        <v>39</v>
      </c>
      <c r="K888">
        <v>40.711242300000002</v>
      </c>
      <c r="L888">
        <v>-74.055701299999996</v>
      </c>
      <c r="M888">
        <v>24441</v>
      </c>
      <c r="N888" s="2" t="s">
        <v>17</v>
      </c>
      <c r="O888">
        <v>1977</v>
      </c>
      <c r="P888">
        <f t="shared" ca="1" si="27"/>
        <v>47</v>
      </c>
      <c r="Q888">
        <v>2</v>
      </c>
    </row>
    <row r="889" spans="1:17" x14ac:dyDescent="0.2">
      <c r="A889">
        <v>637</v>
      </c>
      <c r="B889">
        <f t="shared" si="26"/>
        <v>10</v>
      </c>
      <c r="C889" s="1">
        <v>42583.840891203705</v>
      </c>
      <c r="D889" s="1">
        <v>42583.848275462966</v>
      </c>
      <c r="E889">
        <v>3225</v>
      </c>
      <c r="F889" s="2" t="s">
        <v>32</v>
      </c>
      <c r="G889">
        <v>40.723658899999997</v>
      </c>
      <c r="H889">
        <v>-74.064194299999997</v>
      </c>
      <c r="I889">
        <v>3209</v>
      </c>
      <c r="J889" s="2" t="s">
        <v>85</v>
      </c>
      <c r="K889">
        <v>40.724176499999999</v>
      </c>
      <c r="L889">
        <v>-74.050656399999994</v>
      </c>
      <c r="M889">
        <v>24407</v>
      </c>
      <c r="N889" s="2" t="s">
        <v>17</v>
      </c>
      <c r="O889">
        <v>1979</v>
      </c>
      <c r="P889">
        <f t="shared" ca="1" si="27"/>
        <v>45</v>
      </c>
      <c r="Q889">
        <v>1</v>
      </c>
    </row>
    <row r="890" spans="1:17" x14ac:dyDescent="0.2">
      <c r="A890">
        <v>245</v>
      </c>
      <c r="B890">
        <f t="shared" si="26"/>
        <v>4</v>
      </c>
      <c r="C890" s="1">
        <v>42583.841087962966</v>
      </c>
      <c r="D890" s="1">
        <v>42583.843923611108</v>
      </c>
      <c r="E890">
        <v>3186</v>
      </c>
      <c r="F890" s="2" t="s">
        <v>18</v>
      </c>
      <c r="G890">
        <v>40.71958611647166</v>
      </c>
      <c r="H890">
        <v>-74.043117463588715</v>
      </c>
      <c r="I890">
        <v>3209</v>
      </c>
      <c r="J890" s="2" t="s">
        <v>85</v>
      </c>
      <c r="K890">
        <v>40.724176499999999</v>
      </c>
      <c r="L890">
        <v>-74.050656399999994</v>
      </c>
      <c r="M890">
        <v>24461</v>
      </c>
      <c r="N890" s="2" t="s">
        <v>17</v>
      </c>
      <c r="O890">
        <v>1989</v>
      </c>
      <c r="P890">
        <f t="shared" ca="1" si="27"/>
        <v>35</v>
      </c>
      <c r="Q890">
        <v>2</v>
      </c>
    </row>
    <row r="891" spans="1:17" x14ac:dyDescent="0.2">
      <c r="A891">
        <v>445</v>
      </c>
      <c r="B891">
        <f t="shared" si="26"/>
        <v>7</v>
      </c>
      <c r="C891" s="1">
        <v>42583.843425925923</v>
      </c>
      <c r="D891" s="1">
        <v>42583.848576388889</v>
      </c>
      <c r="E891">
        <v>3195</v>
      </c>
      <c r="F891" s="2" t="s">
        <v>24</v>
      </c>
      <c r="G891">
        <v>40.730742625306583</v>
      </c>
      <c r="H891">
        <v>-74.063783884048462</v>
      </c>
      <c r="I891">
        <v>3207</v>
      </c>
      <c r="J891" s="2" t="s">
        <v>91</v>
      </c>
      <c r="K891">
        <v>40.737603700000001</v>
      </c>
      <c r="L891">
        <v>-74.052478300000004</v>
      </c>
      <c r="M891">
        <v>24567</v>
      </c>
      <c r="N891" s="2" t="s">
        <v>17</v>
      </c>
      <c r="O891">
        <v>1977</v>
      </c>
      <c r="P891">
        <f t="shared" ca="1" si="27"/>
        <v>47</v>
      </c>
      <c r="Q891">
        <v>1</v>
      </c>
    </row>
    <row r="892" spans="1:17" x14ac:dyDescent="0.2">
      <c r="A892">
        <v>248</v>
      </c>
      <c r="B892">
        <f t="shared" si="26"/>
        <v>4</v>
      </c>
      <c r="C892" s="1">
        <v>42583.8440625</v>
      </c>
      <c r="D892" s="1">
        <v>42583.846932870372</v>
      </c>
      <c r="E892">
        <v>3186</v>
      </c>
      <c r="F892" s="2" t="s">
        <v>18</v>
      </c>
      <c r="G892">
        <v>40.71958611647166</v>
      </c>
      <c r="H892">
        <v>-74.043117463588715</v>
      </c>
      <c r="I892">
        <v>3203</v>
      </c>
      <c r="J892" s="2" t="s">
        <v>37</v>
      </c>
      <c r="K892">
        <v>40.727595966000003</v>
      </c>
      <c r="L892">
        <v>-74.044247311000007</v>
      </c>
      <c r="M892">
        <v>24721</v>
      </c>
      <c r="N892" s="2" t="s">
        <v>17</v>
      </c>
      <c r="O892">
        <v>1970</v>
      </c>
      <c r="P892">
        <f t="shared" ca="1" si="27"/>
        <v>54</v>
      </c>
      <c r="Q892">
        <v>1</v>
      </c>
    </row>
    <row r="893" spans="1:17" x14ac:dyDescent="0.2">
      <c r="A893">
        <v>360</v>
      </c>
      <c r="B893">
        <f t="shared" si="26"/>
        <v>6</v>
      </c>
      <c r="C893" s="1">
        <v>42583.844826388886</v>
      </c>
      <c r="D893" s="1">
        <v>42583.849004629628</v>
      </c>
      <c r="E893">
        <v>3220</v>
      </c>
      <c r="F893" s="2" t="s">
        <v>78</v>
      </c>
      <c r="G893">
        <v>40.734961020009514</v>
      </c>
      <c r="H893">
        <v>-74.059503078460693</v>
      </c>
      <c r="I893">
        <v>3201</v>
      </c>
      <c r="J893" s="2" t="s">
        <v>74</v>
      </c>
      <c r="K893">
        <v>40.737710999999997</v>
      </c>
      <c r="L893">
        <v>-74.066920999999994</v>
      </c>
      <c r="M893">
        <v>24405</v>
      </c>
      <c r="N893" s="2" t="s">
        <v>17</v>
      </c>
      <c r="O893">
        <v>1986</v>
      </c>
      <c r="P893">
        <f t="shared" ca="1" si="27"/>
        <v>38</v>
      </c>
      <c r="Q893">
        <v>1</v>
      </c>
    </row>
    <row r="894" spans="1:17" x14ac:dyDescent="0.2">
      <c r="A894">
        <v>360</v>
      </c>
      <c r="B894">
        <f t="shared" si="26"/>
        <v>6</v>
      </c>
      <c r="C894" s="1">
        <v>42583.846886574072</v>
      </c>
      <c r="D894" s="1">
        <v>42583.851064814815</v>
      </c>
      <c r="E894">
        <v>3272</v>
      </c>
      <c r="F894" s="2" t="s">
        <v>50</v>
      </c>
      <c r="G894">
        <v>40.723331586464361</v>
      </c>
      <c r="H894">
        <v>-74.045952558517442</v>
      </c>
      <c r="I894">
        <v>3203</v>
      </c>
      <c r="J894" s="2" t="s">
        <v>37</v>
      </c>
      <c r="K894">
        <v>40.727595966000003</v>
      </c>
      <c r="L894">
        <v>-74.044247311000007</v>
      </c>
      <c r="M894">
        <v>24401</v>
      </c>
      <c r="N894" s="2" t="s">
        <v>17</v>
      </c>
      <c r="O894">
        <v>1968</v>
      </c>
      <c r="P894">
        <f t="shared" ca="1" si="27"/>
        <v>56</v>
      </c>
      <c r="Q894">
        <v>1</v>
      </c>
    </row>
    <row r="895" spans="1:17" x14ac:dyDescent="0.2">
      <c r="A895">
        <v>390</v>
      </c>
      <c r="B895">
        <f t="shared" si="26"/>
        <v>6</v>
      </c>
      <c r="C895" s="1">
        <v>42583.849074074074</v>
      </c>
      <c r="D895" s="1">
        <v>42583.853587962964</v>
      </c>
      <c r="E895">
        <v>3276</v>
      </c>
      <c r="F895" s="2" t="s">
        <v>63</v>
      </c>
      <c r="G895">
        <v>40.714584035358932</v>
      </c>
      <c r="H895">
        <v>-74.042817056179047</v>
      </c>
      <c r="I895">
        <v>3192</v>
      </c>
      <c r="J895" s="2" t="s">
        <v>39</v>
      </c>
      <c r="K895">
        <v>40.711242300000002</v>
      </c>
      <c r="L895">
        <v>-74.055701299999996</v>
      </c>
      <c r="M895">
        <v>24628</v>
      </c>
      <c r="N895" s="2" t="s">
        <v>17</v>
      </c>
      <c r="O895">
        <v>1979</v>
      </c>
      <c r="P895">
        <f t="shared" ca="1" si="27"/>
        <v>45</v>
      </c>
      <c r="Q895">
        <v>1</v>
      </c>
    </row>
    <row r="896" spans="1:17" x14ac:dyDescent="0.2">
      <c r="A896">
        <v>163</v>
      </c>
      <c r="B896">
        <f t="shared" si="26"/>
        <v>2</v>
      </c>
      <c r="C896" s="1">
        <v>42583.84915509259</v>
      </c>
      <c r="D896" s="1">
        <v>42583.851041666669</v>
      </c>
      <c r="E896">
        <v>3272</v>
      </c>
      <c r="F896" s="2" t="s">
        <v>50</v>
      </c>
      <c r="G896">
        <v>40.723331586464361</v>
      </c>
      <c r="H896">
        <v>-74.045952558517442</v>
      </c>
      <c r="I896">
        <v>3278</v>
      </c>
      <c r="J896" s="2" t="s">
        <v>41</v>
      </c>
      <c r="K896">
        <v>40.725685483629007</v>
      </c>
      <c r="L896">
        <v>-74.048790335655212</v>
      </c>
      <c r="M896">
        <v>24492</v>
      </c>
      <c r="N896" s="2" t="s">
        <v>17</v>
      </c>
      <c r="O896">
        <v>1986</v>
      </c>
      <c r="P896">
        <f t="shared" ca="1" si="27"/>
        <v>38</v>
      </c>
      <c r="Q896">
        <v>2</v>
      </c>
    </row>
    <row r="897" spans="1:17" x14ac:dyDescent="0.2">
      <c r="A897">
        <v>361</v>
      </c>
      <c r="B897">
        <f t="shared" si="26"/>
        <v>6</v>
      </c>
      <c r="C897" s="1">
        <v>42583.850011574075</v>
      </c>
      <c r="D897" s="1">
        <v>42583.854201388887</v>
      </c>
      <c r="E897">
        <v>3206</v>
      </c>
      <c r="F897" s="2" t="s">
        <v>84</v>
      </c>
      <c r="G897">
        <v>40.7311689</v>
      </c>
      <c r="H897">
        <v>-74.057573599999998</v>
      </c>
      <c r="I897">
        <v>3186</v>
      </c>
      <c r="J897" s="2" t="s">
        <v>27</v>
      </c>
      <c r="K897">
        <v>40.71958611647166</v>
      </c>
      <c r="L897">
        <v>-74.043117463588715</v>
      </c>
      <c r="M897">
        <v>24447</v>
      </c>
      <c r="N897" s="2" t="s">
        <v>17</v>
      </c>
      <c r="O897">
        <v>1986</v>
      </c>
      <c r="P897">
        <f t="shared" ca="1" si="27"/>
        <v>38</v>
      </c>
      <c r="Q897">
        <v>1</v>
      </c>
    </row>
    <row r="898" spans="1:17" x14ac:dyDescent="0.2">
      <c r="A898">
        <v>2597</v>
      </c>
      <c r="B898">
        <f t="shared" ref="B898:B961" si="28">ROUNDDOWN((A898/60), 0)</f>
        <v>43</v>
      </c>
      <c r="C898" s="1">
        <v>42583.8512962963</v>
      </c>
      <c r="D898" s="1">
        <v>42583.881354166668</v>
      </c>
      <c r="E898">
        <v>3276</v>
      </c>
      <c r="F898" s="2" t="s">
        <v>63</v>
      </c>
      <c r="G898">
        <v>40.714584035358932</v>
      </c>
      <c r="H898">
        <v>-74.042817056179047</v>
      </c>
      <c r="I898">
        <v>3267</v>
      </c>
      <c r="J898" s="2" t="s">
        <v>92</v>
      </c>
      <c r="K898">
        <v>40.712418823756899</v>
      </c>
      <c r="L898">
        <v>-74.038525521755219</v>
      </c>
      <c r="M898">
        <v>24572</v>
      </c>
      <c r="N898" s="2" t="s">
        <v>17</v>
      </c>
      <c r="O898">
        <v>1989</v>
      </c>
      <c r="P898">
        <f t="shared" ref="P898:P961" ca="1" si="29">IF(ISNUMBER(O898), YEAR(TODAY()) - O898, "")</f>
        <v>35</v>
      </c>
      <c r="Q898">
        <v>1</v>
      </c>
    </row>
    <row r="899" spans="1:17" x14ac:dyDescent="0.2">
      <c r="A899">
        <v>386</v>
      </c>
      <c r="B899">
        <f t="shared" si="28"/>
        <v>6</v>
      </c>
      <c r="C899" s="1">
        <v>42583.851319444446</v>
      </c>
      <c r="D899" s="1">
        <v>42583.855787037035</v>
      </c>
      <c r="E899">
        <v>3186</v>
      </c>
      <c r="F899" s="2" t="s">
        <v>18</v>
      </c>
      <c r="G899">
        <v>40.71958611647166</v>
      </c>
      <c r="H899">
        <v>-74.043117463588715</v>
      </c>
      <c r="I899">
        <v>3278</v>
      </c>
      <c r="J899" s="2" t="s">
        <v>41</v>
      </c>
      <c r="K899">
        <v>40.725685483629007</v>
      </c>
      <c r="L899">
        <v>-74.048790335655212</v>
      </c>
      <c r="M899">
        <v>24626</v>
      </c>
      <c r="N899" s="2" t="s">
        <v>17</v>
      </c>
      <c r="O899">
        <v>1958</v>
      </c>
      <c r="P899">
        <f t="shared" ca="1" si="29"/>
        <v>66</v>
      </c>
      <c r="Q899">
        <v>1</v>
      </c>
    </row>
    <row r="900" spans="1:17" x14ac:dyDescent="0.2">
      <c r="A900">
        <v>406</v>
      </c>
      <c r="B900">
        <f t="shared" si="28"/>
        <v>6</v>
      </c>
      <c r="C900" s="1">
        <v>42583.851331018515</v>
      </c>
      <c r="D900" s="1">
        <v>42583.856030092589</v>
      </c>
      <c r="E900">
        <v>3186</v>
      </c>
      <c r="F900" s="2" t="s">
        <v>18</v>
      </c>
      <c r="G900">
        <v>40.71958611647166</v>
      </c>
      <c r="H900">
        <v>-74.043117463588715</v>
      </c>
      <c r="I900">
        <v>3192</v>
      </c>
      <c r="J900" s="2" t="s">
        <v>39</v>
      </c>
      <c r="K900">
        <v>40.711242300000002</v>
      </c>
      <c r="L900">
        <v>-74.055701299999996</v>
      </c>
      <c r="M900">
        <v>24555</v>
      </c>
      <c r="N900" s="2" t="s">
        <v>17</v>
      </c>
      <c r="O900">
        <v>1988</v>
      </c>
      <c r="P900">
        <f t="shared" ca="1" si="29"/>
        <v>36</v>
      </c>
      <c r="Q900">
        <v>2</v>
      </c>
    </row>
    <row r="901" spans="1:17" x14ac:dyDescent="0.2">
      <c r="A901">
        <v>121</v>
      </c>
      <c r="B901">
        <f t="shared" si="28"/>
        <v>2</v>
      </c>
      <c r="C901" s="1">
        <v>42583.851423611108</v>
      </c>
      <c r="D901" s="1">
        <v>42583.852835648147</v>
      </c>
      <c r="E901">
        <v>3201</v>
      </c>
      <c r="F901" s="2" t="s">
        <v>60</v>
      </c>
      <c r="G901">
        <v>40.737710999999997</v>
      </c>
      <c r="H901">
        <v>-74.066920999999994</v>
      </c>
      <c r="I901">
        <v>3201</v>
      </c>
      <c r="J901" s="2" t="s">
        <v>74</v>
      </c>
      <c r="K901">
        <v>40.737710999999997</v>
      </c>
      <c r="L901">
        <v>-74.066920999999994</v>
      </c>
      <c r="M901">
        <v>24548</v>
      </c>
      <c r="N901" s="2" t="s">
        <v>17</v>
      </c>
      <c r="O901">
        <v>1984</v>
      </c>
      <c r="P901">
        <f t="shared" ca="1" si="29"/>
        <v>40</v>
      </c>
      <c r="Q901">
        <v>2</v>
      </c>
    </row>
    <row r="902" spans="1:17" x14ac:dyDescent="0.2">
      <c r="A902">
        <v>1252</v>
      </c>
      <c r="B902">
        <f t="shared" si="28"/>
        <v>20</v>
      </c>
      <c r="C902" s="1">
        <v>42583.852870370371</v>
      </c>
      <c r="D902" s="1">
        <v>42583.867361111108</v>
      </c>
      <c r="E902">
        <v>3210</v>
      </c>
      <c r="F902" s="2" t="s">
        <v>52</v>
      </c>
      <c r="G902">
        <v>40.742677141000001</v>
      </c>
      <c r="H902">
        <v>-74.051788633000001</v>
      </c>
      <c r="I902">
        <v>3210</v>
      </c>
      <c r="J902" s="2" t="s">
        <v>83</v>
      </c>
      <c r="K902">
        <v>40.742677141000001</v>
      </c>
      <c r="L902">
        <v>-74.051788633000001</v>
      </c>
      <c r="M902">
        <v>24539</v>
      </c>
      <c r="N902" s="2" t="s">
        <v>17</v>
      </c>
      <c r="O902">
        <v>1986</v>
      </c>
      <c r="P902">
        <f t="shared" ca="1" si="29"/>
        <v>38</v>
      </c>
      <c r="Q902">
        <v>1</v>
      </c>
    </row>
    <row r="903" spans="1:17" x14ac:dyDescent="0.2">
      <c r="A903">
        <v>851</v>
      </c>
      <c r="B903">
        <f t="shared" si="28"/>
        <v>14</v>
      </c>
      <c r="C903" s="1">
        <v>42583.853067129632</v>
      </c>
      <c r="D903" s="1">
        <v>42583.862916666665</v>
      </c>
      <c r="E903">
        <v>3201</v>
      </c>
      <c r="F903" s="2" t="s">
        <v>60</v>
      </c>
      <c r="G903">
        <v>40.737710999999997</v>
      </c>
      <c r="H903">
        <v>-74.066920999999994</v>
      </c>
      <c r="I903">
        <v>3195</v>
      </c>
      <c r="J903" s="2" t="s">
        <v>23</v>
      </c>
      <c r="K903">
        <v>40.730742625306583</v>
      </c>
      <c r="L903">
        <v>-74.063783884048462</v>
      </c>
      <c r="M903">
        <v>24405</v>
      </c>
      <c r="N903" s="2" t="s">
        <v>17</v>
      </c>
      <c r="O903">
        <v>1984</v>
      </c>
      <c r="P903">
        <f t="shared" ca="1" si="29"/>
        <v>40</v>
      </c>
      <c r="Q903">
        <v>2</v>
      </c>
    </row>
    <row r="904" spans="1:17" x14ac:dyDescent="0.2">
      <c r="A904">
        <v>920</v>
      </c>
      <c r="B904">
        <f t="shared" si="28"/>
        <v>15</v>
      </c>
      <c r="C904" s="1">
        <v>42583.853576388887</v>
      </c>
      <c r="D904" s="1">
        <v>42583.864224537036</v>
      </c>
      <c r="E904">
        <v>3203</v>
      </c>
      <c r="F904" s="2" t="s">
        <v>46</v>
      </c>
      <c r="G904">
        <v>40.727595966000003</v>
      </c>
      <c r="H904">
        <v>-74.044247311000007</v>
      </c>
      <c r="I904">
        <v>3196</v>
      </c>
      <c r="J904" s="2" t="s">
        <v>100</v>
      </c>
      <c r="K904">
        <v>40.744318700000001</v>
      </c>
      <c r="L904">
        <v>-74.043990899999997</v>
      </c>
      <c r="M904">
        <v>24470</v>
      </c>
      <c r="N904" s="2" t="s">
        <v>17</v>
      </c>
      <c r="O904">
        <v>1964</v>
      </c>
      <c r="P904">
        <f t="shared" ca="1" si="29"/>
        <v>60</v>
      </c>
      <c r="Q904">
        <v>1</v>
      </c>
    </row>
    <row r="905" spans="1:17" x14ac:dyDescent="0.2">
      <c r="A905">
        <v>601</v>
      </c>
      <c r="B905">
        <f t="shared" si="28"/>
        <v>10</v>
      </c>
      <c r="C905" s="1">
        <v>42583.85392361111</v>
      </c>
      <c r="D905" s="1">
        <v>42583.860879629632</v>
      </c>
      <c r="E905">
        <v>3220</v>
      </c>
      <c r="F905" s="2" t="s">
        <v>78</v>
      </c>
      <c r="G905">
        <v>40.734961020009514</v>
      </c>
      <c r="H905">
        <v>-74.059503078460693</v>
      </c>
      <c r="I905">
        <v>3215</v>
      </c>
      <c r="J905" s="2" t="s">
        <v>99</v>
      </c>
      <c r="K905">
        <v>40.746729899999998</v>
      </c>
      <c r="L905">
        <v>-74.049250900000004</v>
      </c>
      <c r="M905">
        <v>24455</v>
      </c>
      <c r="N905" s="2" t="s">
        <v>17</v>
      </c>
      <c r="O905">
        <v>1982</v>
      </c>
      <c r="P905">
        <f t="shared" ca="1" si="29"/>
        <v>42</v>
      </c>
      <c r="Q905">
        <v>1</v>
      </c>
    </row>
    <row r="906" spans="1:17" x14ac:dyDescent="0.2">
      <c r="A906">
        <v>169</v>
      </c>
      <c r="B906">
        <f t="shared" si="28"/>
        <v>2</v>
      </c>
      <c r="C906" s="1">
        <v>42583.855381944442</v>
      </c>
      <c r="D906" s="1">
        <v>42583.857349537036</v>
      </c>
      <c r="E906">
        <v>3183</v>
      </c>
      <c r="F906" s="2" t="s">
        <v>20</v>
      </c>
      <c r="G906">
        <v>40.716246900000002</v>
      </c>
      <c r="H906">
        <v>-74.033458800000005</v>
      </c>
      <c r="I906">
        <v>3214</v>
      </c>
      <c r="J906" s="2" t="s">
        <v>70</v>
      </c>
      <c r="K906">
        <v>40.712774199999998</v>
      </c>
      <c r="L906">
        <v>-74.0364857</v>
      </c>
      <c r="M906">
        <v>24430</v>
      </c>
      <c r="N906" s="2" t="s">
        <v>17</v>
      </c>
      <c r="O906">
        <v>1969</v>
      </c>
      <c r="P906">
        <f t="shared" ca="1" si="29"/>
        <v>55</v>
      </c>
      <c r="Q906">
        <v>1</v>
      </c>
    </row>
    <row r="907" spans="1:17" x14ac:dyDescent="0.2">
      <c r="A907">
        <v>524</v>
      </c>
      <c r="B907">
        <f t="shared" si="28"/>
        <v>8</v>
      </c>
      <c r="C907" s="1">
        <v>42583.855717592596</v>
      </c>
      <c r="D907" s="1">
        <v>42583.86178240741</v>
      </c>
      <c r="E907">
        <v>3214</v>
      </c>
      <c r="F907" s="2" t="s">
        <v>54</v>
      </c>
      <c r="G907">
        <v>40.712774199999998</v>
      </c>
      <c r="H907">
        <v>-74.0364857</v>
      </c>
      <c r="I907">
        <v>3211</v>
      </c>
      <c r="J907" s="2" t="s">
        <v>47</v>
      </c>
      <c r="K907">
        <v>40.721525149999998</v>
      </c>
      <c r="L907">
        <v>-74.046304543000005</v>
      </c>
      <c r="M907">
        <v>24491</v>
      </c>
      <c r="N907" s="2" t="s">
        <v>17</v>
      </c>
      <c r="O907">
        <v>1989</v>
      </c>
      <c r="P907">
        <f t="shared" ca="1" si="29"/>
        <v>35</v>
      </c>
      <c r="Q907">
        <v>1</v>
      </c>
    </row>
    <row r="908" spans="1:17" x14ac:dyDescent="0.2">
      <c r="A908">
        <v>114</v>
      </c>
      <c r="B908">
        <f t="shared" si="28"/>
        <v>1</v>
      </c>
      <c r="C908" s="1">
        <v>42583.856030092589</v>
      </c>
      <c r="D908" s="1">
        <v>42583.857349537036</v>
      </c>
      <c r="E908">
        <v>3272</v>
      </c>
      <c r="F908" s="2" t="s">
        <v>50</v>
      </c>
      <c r="G908">
        <v>40.723331586464361</v>
      </c>
      <c r="H908">
        <v>-74.045952558517442</v>
      </c>
      <c r="I908">
        <v>3270</v>
      </c>
      <c r="J908" s="2" t="s">
        <v>65</v>
      </c>
      <c r="K908">
        <v>40.725289107811321</v>
      </c>
      <c r="L908">
        <v>-74.045571684837341</v>
      </c>
      <c r="M908">
        <v>24387</v>
      </c>
      <c r="N908" s="2" t="s">
        <v>17</v>
      </c>
      <c r="O908">
        <v>1989</v>
      </c>
      <c r="P908">
        <f t="shared" ca="1" si="29"/>
        <v>35</v>
      </c>
      <c r="Q908">
        <v>1</v>
      </c>
    </row>
    <row r="909" spans="1:17" x14ac:dyDescent="0.2">
      <c r="A909">
        <v>1803</v>
      </c>
      <c r="B909">
        <f t="shared" si="28"/>
        <v>30</v>
      </c>
      <c r="C909" s="1">
        <v>42583.85633101852</v>
      </c>
      <c r="D909" s="1">
        <v>42583.877199074072</v>
      </c>
      <c r="E909">
        <v>3207</v>
      </c>
      <c r="F909" s="2" t="s">
        <v>29</v>
      </c>
      <c r="G909">
        <v>40.737603700000001</v>
      </c>
      <c r="H909">
        <v>-74.052478300000004</v>
      </c>
      <c r="I909">
        <v>3220</v>
      </c>
      <c r="J909" s="2" t="s">
        <v>76</v>
      </c>
      <c r="K909">
        <v>40.734961020009514</v>
      </c>
      <c r="L909">
        <v>-74.059503078460693</v>
      </c>
      <c r="M909">
        <v>24515</v>
      </c>
      <c r="N909" s="2" t="s">
        <v>17</v>
      </c>
      <c r="O909">
        <v>1982</v>
      </c>
      <c r="P909">
        <f t="shared" ca="1" si="29"/>
        <v>42</v>
      </c>
      <c r="Q909">
        <v>1</v>
      </c>
    </row>
    <row r="910" spans="1:17" x14ac:dyDescent="0.2">
      <c r="A910">
        <v>290</v>
      </c>
      <c r="B910">
        <f t="shared" si="28"/>
        <v>4</v>
      </c>
      <c r="C910" s="1">
        <v>42583.857037037036</v>
      </c>
      <c r="D910" s="1">
        <v>42583.860405092593</v>
      </c>
      <c r="E910">
        <v>3183</v>
      </c>
      <c r="F910" s="2" t="s">
        <v>20</v>
      </c>
      <c r="G910">
        <v>40.716246900000002</v>
      </c>
      <c r="H910">
        <v>-74.033458800000005</v>
      </c>
      <c r="I910">
        <v>3186</v>
      </c>
      <c r="J910" s="2" t="s">
        <v>27</v>
      </c>
      <c r="K910">
        <v>40.71958611647166</v>
      </c>
      <c r="L910">
        <v>-74.043117463588715</v>
      </c>
      <c r="M910">
        <v>24445</v>
      </c>
      <c r="N910" s="2" t="s">
        <v>17</v>
      </c>
      <c r="O910">
        <v>1986</v>
      </c>
      <c r="P910">
        <f t="shared" ca="1" si="29"/>
        <v>38</v>
      </c>
      <c r="Q910">
        <v>1</v>
      </c>
    </row>
    <row r="911" spans="1:17" x14ac:dyDescent="0.2">
      <c r="A911">
        <v>203</v>
      </c>
      <c r="B911">
        <f t="shared" si="28"/>
        <v>3</v>
      </c>
      <c r="C911" s="1">
        <v>42583.857245370367</v>
      </c>
      <c r="D911" s="1">
        <v>42583.859594907408</v>
      </c>
      <c r="E911">
        <v>3183</v>
      </c>
      <c r="F911" s="2" t="s">
        <v>20</v>
      </c>
      <c r="G911">
        <v>40.716246900000002</v>
      </c>
      <c r="H911">
        <v>-74.033458800000005</v>
      </c>
      <c r="I911">
        <v>3267</v>
      </c>
      <c r="J911" s="2" t="s">
        <v>92</v>
      </c>
      <c r="K911">
        <v>40.712418823756899</v>
      </c>
      <c r="L911">
        <v>-74.038525521755219</v>
      </c>
      <c r="M911">
        <v>24448</v>
      </c>
      <c r="N911" s="2" t="s">
        <v>17</v>
      </c>
      <c r="O911">
        <v>1986</v>
      </c>
      <c r="P911">
        <f t="shared" ca="1" si="29"/>
        <v>38</v>
      </c>
      <c r="Q911">
        <v>1</v>
      </c>
    </row>
    <row r="912" spans="1:17" x14ac:dyDescent="0.2">
      <c r="A912">
        <v>1294</v>
      </c>
      <c r="B912">
        <f t="shared" si="28"/>
        <v>21</v>
      </c>
      <c r="C912" s="1">
        <v>42583.857256944444</v>
      </c>
      <c r="D912" s="1">
        <v>42583.872233796297</v>
      </c>
      <c r="E912">
        <v>3188</v>
      </c>
      <c r="F912" s="2" t="s">
        <v>106</v>
      </c>
      <c r="G912">
        <v>40.710108699999999</v>
      </c>
      <c r="H912">
        <v>-74.085848900000002</v>
      </c>
      <c r="I912">
        <v>3183</v>
      </c>
      <c r="J912" s="2" t="s">
        <v>40</v>
      </c>
      <c r="K912">
        <v>40.716246900000002</v>
      </c>
      <c r="L912">
        <v>-74.033458800000005</v>
      </c>
      <c r="M912">
        <v>24601</v>
      </c>
      <c r="N912" s="2" t="s">
        <v>17</v>
      </c>
      <c r="O912">
        <v>1972</v>
      </c>
      <c r="P912">
        <f t="shared" ca="1" si="29"/>
        <v>52</v>
      </c>
      <c r="Q912">
        <v>1</v>
      </c>
    </row>
    <row r="913" spans="1:17" x14ac:dyDescent="0.2">
      <c r="A913">
        <v>213</v>
      </c>
      <c r="B913">
        <f t="shared" si="28"/>
        <v>3</v>
      </c>
      <c r="C913" s="1">
        <v>42583.857268518521</v>
      </c>
      <c r="D913" s="1">
        <v>42583.85974537037</v>
      </c>
      <c r="E913">
        <v>3186</v>
      </c>
      <c r="F913" s="2" t="s">
        <v>18</v>
      </c>
      <c r="G913">
        <v>40.71958611647166</v>
      </c>
      <c r="H913">
        <v>-74.043117463588715</v>
      </c>
      <c r="I913">
        <v>3270</v>
      </c>
      <c r="J913" s="2" t="s">
        <v>65</v>
      </c>
      <c r="K913">
        <v>40.725289107811321</v>
      </c>
      <c r="L913">
        <v>-74.045571684837341</v>
      </c>
      <c r="M913">
        <v>24447</v>
      </c>
      <c r="N913" s="2" t="s">
        <v>17</v>
      </c>
      <c r="O913">
        <v>1973</v>
      </c>
      <c r="P913">
        <f t="shared" ca="1" si="29"/>
        <v>51</v>
      </c>
      <c r="Q913">
        <v>1</v>
      </c>
    </row>
    <row r="914" spans="1:17" x14ac:dyDescent="0.2">
      <c r="A914">
        <v>1295</v>
      </c>
      <c r="B914">
        <f t="shared" si="28"/>
        <v>21</v>
      </c>
      <c r="C914" s="1">
        <v>42583.85800925926</v>
      </c>
      <c r="D914" s="1">
        <v>42583.872997685183</v>
      </c>
      <c r="E914">
        <v>3210</v>
      </c>
      <c r="F914" s="2" t="s">
        <v>52</v>
      </c>
      <c r="G914">
        <v>40.742677141000001</v>
      </c>
      <c r="H914">
        <v>-74.051788633000001</v>
      </c>
      <c r="I914">
        <v>3281</v>
      </c>
      <c r="J914" s="2" t="s">
        <v>105</v>
      </c>
      <c r="K914">
        <v>40.74590996631558</v>
      </c>
      <c r="L914">
        <v>-74.057271480560303</v>
      </c>
      <c r="M914">
        <v>24459</v>
      </c>
      <c r="N914" s="2" t="s">
        <v>17</v>
      </c>
      <c r="O914">
        <v>1980</v>
      </c>
      <c r="P914">
        <f t="shared" ca="1" si="29"/>
        <v>44</v>
      </c>
      <c r="Q914">
        <v>1</v>
      </c>
    </row>
    <row r="915" spans="1:17" x14ac:dyDescent="0.2">
      <c r="A915">
        <v>1139</v>
      </c>
      <c r="B915">
        <f t="shared" si="28"/>
        <v>18</v>
      </c>
      <c r="C915" s="1">
        <v>42583.85833333333</v>
      </c>
      <c r="D915" s="1">
        <v>42583.871516203704</v>
      </c>
      <c r="E915">
        <v>3279</v>
      </c>
      <c r="F915" s="2" t="s">
        <v>28</v>
      </c>
      <c r="G915">
        <v>40.721630142638354</v>
      </c>
      <c r="H915">
        <v>-74.04996782541275</v>
      </c>
      <c r="I915">
        <v>3279</v>
      </c>
      <c r="J915" s="2" t="s">
        <v>82</v>
      </c>
      <c r="K915">
        <v>40.721630142638354</v>
      </c>
      <c r="L915">
        <v>-74.04996782541275</v>
      </c>
      <c r="M915">
        <v>24389</v>
      </c>
      <c r="N915" s="2" t="s">
        <v>17</v>
      </c>
      <c r="O915">
        <v>1985</v>
      </c>
      <c r="P915">
        <f t="shared" ca="1" si="29"/>
        <v>39</v>
      </c>
      <c r="Q915">
        <v>1</v>
      </c>
    </row>
    <row r="916" spans="1:17" x14ac:dyDescent="0.2">
      <c r="A916">
        <v>2194</v>
      </c>
      <c r="B916">
        <f t="shared" si="28"/>
        <v>36</v>
      </c>
      <c r="C916" s="1">
        <v>42583.858761574076</v>
      </c>
      <c r="D916" s="1">
        <v>42583.884166666663</v>
      </c>
      <c r="E916">
        <v>3192</v>
      </c>
      <c r="F916" s="2" t="s">
        <v>38</v>
      </c>
      <c r="G916">
        <v>40.711242300000002</v>
      </c>
      <c r="H916">
        <v>-74.055701299999996</v>
      </c>
      <c r="I916">
        <v>3183</v>
      </c>
      <c r="J916" s="2" t="s">
        <v>40</v>
      </c>
      <c r="K916">
        <v>40.716246900000002</v>
      </c>
      <c r="L916">
        <v>-74.033458800000005</v>
      </c>
      <c r="M916">
        <v>24625</v>
      </c>
      <c r="N916" s="2" t="s">
        <v>17</v>
      </c>
      <c r="O916">
        <v>1981</v>
      </c>
      <c r="P916">
        <f t="shared" ca="1" si="29"/>
        <v>43</v>
      </c>
      <c r="Q916">
        <v>1</v>
      </c>
    </row>
    <row r="917" spans="1:17" x14ac:dyDescent="0.2">
      <c r="A917">
        <v>543</v>
      </c>
      <c r="B917">
        <f t="shared" si="28"/>
        <v>9</v>
      </c>
      <c r="C917" s="1">
        <v>42583.860150462962</v>
      </c>
      <c r="D917" s="1">
        <v>42583.866435185184</v>
      </c>
      <c r="E917">
        <v>3183</v>
      </c>
      <c r="F917" s="2" t="s">
        <v>20</v>
      </c>
      <c r="G917">
        <v>40.716246900000002</v>
      </c>
      <c r="H917">
        <v>-74.033458800000005</v>
      </c>
      <c r="I917">
        <v>3199</v>
      </c>
      <c r="J917" s="2" t="s">
        <v>72</v>
      </c>
      <c r="K917">
        <v>40.728744800000001</v>
      </c>
      <c r="L917">
        <v>-74.032108199999996</v>
      </c>
      <c r="M917">
        <v>24698</v>
      </c>
      <c r="N917" s="2" t="s">
        <v>43</v>
      </c>
      <c r="P917" t="str">
        <f t="shared" ca="1" si="29"/>
        <v/>
      </c>
      <c r="Q917">
        <v>0</v>
      </c>
    </row>
    <row r="918" spans="1:17" x14ac:dyDescent="0.2">
      <c r="A918">
        <v>283</v>
      </c>
      <c r="B918">
        <f t="shared" si="28"/>
        <v>4</v>
      </c>
      <c r="C918" s="1">
        <v>42583.860312500001</v>
      </c>
      <c r="D918" s="1">
        <v>42583.863599537035</v>
      </c>
      <c r="E918">
        <v>3183</v>
      </c>
      <c r="F918" s="2" t="s">
        <v>20</v>
      </c>
      <c r="G918">
        <v>40.716246900000002</v>
      </c>
      <c r="H918">
        <v>-74.033458800000005</v>
      </c>
      <c r="I918">
        <v>3267</v>
      </c>
      <c r="J918" s="2" t="s">
        <v>92</v>
      </c>
      <c r="K918">
        <v>40.712418823756899</v>
      </c>
      <c r="L918">
        <v>-74.038525521755219</v>
      </c>
      <c r="M918">
        <v>24497</v>
      </c>
      <c r="N918" s="2" t="s">
        <v>17</v>
      </c>
      <c r="O918">
        <v>1981</v>
      </c>
      <c r="P918">
        <f t="shared" ca="1" si="29"/>
        <v>43</v>
      </c>
      <c r="Q918">
        <v>2</v>
      </c>
    </row>
    <row r="919" spans="1:17" x14ac:dyDescent="0.2">
      <c r="A919">
        <v>318</v>
      </c>
      <c r="B919">
        <f t="shared" si="28"/>
        <v>5</v>
      </c>
      <c r="C919" s="1">
        <v>42583.861076388886</v>
      </c>
      <c r="D919" s="1">
        <v>42583.864756944444</v>
      </c>
      <c r="E919">
        <v>3275</v>
      </c>
      <c r="F919" s="2" t="s">
        <v>93</v>
      </c>
      <c r="G919">
        <v>40.718355198232139</v>
      </c>
      <c r="H919">
        <v>-74.038914442062378</v>
      </c>
      <c r="I919">
        <v>3267</v>
      </c>
      <c r="J919" s="2" t="s">
        <v>92</v>
      </c>
      <c r="K919">
        <v>40.712418823756899</v>
      </c>
      <c r="L919">
        <v>-74.038525521755219</v>
      </c>
      <c r="M919">
        <v>24717</v>
      </c>
      <c r="N919" s="2" t="s">
        <v>17</v>
      </c>
      <c r="O919">
        <v>1985</v>
      </c>
      <c r="P919">
        <f t="shared" ca="1" si="29"/>
        <v>39</v>
      </c>
      <c r="Q919">
        <v>1</v>
      </c>
    </row>
    <row r="920" spans="1:17" x14ac:dyDescent="0.2">
      <c r="A920">
        <v>509</v>
      </c>
      <c r="B920">
        <f t="shared" si="28"/>
        <v>8</v>
      </c>
      <c r="C920" s="1">
        <v>42583.86142361111</v>
      </c>
      <c r="D920" s="1">
        <v>42583.867314814815</v>
      </c>
      <c r="E920">
        <v>3195</v>
      </c>
      <c r="F920" s="2" t="s">
        <v>24</v>
      </c>
      <c r="G920">
        <v>40.730742625306583</v>
      </c>
      <c r="H920">
        <v>-74.063783884048462</v>
      </c>
      <c r="I920">
        <v>3193</v>
      </c>
      <c r="J920" s="2" t="s">
        <v>25</v>
      </c>
      <c r="K920">
        <v>40.724605099886901</v>
      </c>
      <c r="L920">
        <v>-74.078405946493149</v>
      </c>
      <c r="M920">
        <v>24484</v>
      </c>
      <c r="N920" s="2" t="s">
        <v>17</v>
      </c>
      <c r="O920">
        <v>1981</v>
      </c>
      <c r="P920">
        <f t="shared" ca="1" si="29"/>
        <v>43</v>
      </c>
      <c r="Q920">
        <v>1</v>
      </c>
    </row>
    <row r="921" spans="1:17" x14ac:dyDescent="0.2">
      <c r="A921">
        <v>618</v>
      </c>
      <c r="B921">
        <f t="shared" si="28"/>
        <v>10</v>
      </c>
      <c r="C921" s="1">
        <v>42583.86142361111</v>
      </c>
      <c r="D921" s="1">
        <v>42583.868576388886</v>
      </c>
      <c r="E921">
        <v>3275</v>
      </c>
      <c r="F921" s="2" t="s">
        <v>93</v>
      </c>
      <c r="G921">
        <v>40.718355198232139</v>
      </c>
      <c r="H921">
        <v>-74.038914442062378</v>
      </c>
      <c r="I921">
        <v>3192</v>
      </c>
      <c r="J921" s="2" t="s">
        <v>39</v>
      </c>
      <c r="K921">
        <v>40.711242300000002</v>
      </c>
      <c r="L921">
        <v>-74.055701299999996</v>
      </c>
      <c r="M921">
        <v>24400</v>
      </c>
      <c r="N921" s="2" t="s">
        <v>17</v>
      </c>
      <c r="O921">
        <v>1970</v>
      </c>
      <c r="P921">
        <f t="shared" ca="1" si="29"/>
        <v>54</v>
      </c>
      <c r="Q921">
        <v>1</v>
      </c>
    </row>
    <row r="922" spans="1:17" x14ac:dyDescent="0.2">
      <c r="A922">
        <v>530</v>
      </c>
      <c r="B922">
        <f t="shared" si="28"/>
        <v>8</v>
      </c>
      <c r="C922" s="1">
        <v>42583.861539351848</v>
      </c>
      <c r="D922" s="1">
        <v>42583.867673611108</v>
      </c>
      <c r="E922">
        <v>3186</v>
      </c>
      <c r="F922" s="2" t="s">
        <v>18</v>
      </c>
      <c r="G922">
        <v>40.71958611647166</v>
      </c>
      <c r="H922">
        <v>-74.043117463588715</v>
      </c>
      <c r="I922">
        <v>3192</v>
      </c>
      <c r="J922" s="2" t="s">
        <v>39</v>
      </c>
      <c r="K922">
        <v>40.711242300000002</v>
      </c>
      <c r="L922">
        <v>-74.055701299999996</v>
      </c>
      <c r="M922">
        <v>24445</v>
      </c>
      <c r="N922" s="2" t="s">
        <v>17</v>
      </c>
      <c r="O922">
        <v>1989</v>
      </c>
      <c r="P922">
        <f t="shared" ca="1" si="29"/>
        <v>35</v>
      </c>
      <c r="Q922">
        <v>1</v>
      </c>
    </row>
    <row r="923" spans="1:17" x14ac:dyDescent="0.2">
      <c r="A923">
        <v>1219</v>
      </c>
      <c r="B923">
        <f t="shared" si="28"/>
        <v>20</v>
      </c>
      <c r="C923" s="1">
        <v>42583.862222222226</v>
      </c>
      <c r="D923" s="1">
        <v>42583.876342592594</v>
      </c>
      <c r="E923">
        <v>3210</v>
      </c>
      <c r="F923" s="2" t="s">
        <v>52</v>
      </c>
      <c r="G923">
        <v>40.742677141000001</v>
      </c>
      <c r="H923">
        <v>-74.051788633000001</v>
      </c>
      <c r="I923">
        <v>3205</v>
      </c>
      <c r="J923" s="2" t="s">
        <v>80</v>
      </c>
      <c r="K923">
        <v>40.716539780991937</v>
      </c>
      <c r="L923">
        <v>-74.049637913703904</v>
      </c>
      <c r="M923">
        <v>24669</v>
      </c>
      <c r="N923" s="2" t="s">
        <v>17</v>
      </c>
      <c r="O923">
        <v>1992</v>
      </c>
      <c r="P923">
        <f t="shared" ca="1" si="29"/>
        <v>32</v>
      </c>
      <c r="Q923">
        <v>2</v>
      </c>
    </row>
    <row r="924" spans="1:17" x14ac:dyDescent="0.2">
      <c r="A924">
        <v>266</v>
      </c>
      <c r="B924">
        <f t="shared" si="28"/>
        <v>4</v>
      </c>
      <c r="C924" s="1">
        <v>42583.866423611114</v>
      </c>
      <c r="D924" s="1">
        <v>42583.869513888887</v>
      </c>
      <c r="E924">
        <v>3273</v>
      </c>
      <c r="F924" s="2" t="s">
        <v>73</v>
      </c>
      <c r="G924">
        <v>40.721650724879986</v>
      </c>
      <c r="H924">
        <v>-74.042884111404419</v>
      </c>
      <c r="I924">
        <v>3203</v>
      </c>
      <c r="J924" s="2" t="s">
        <v>37</v>
      </c>
      <c r="K924">
        <v>40.727595966000003</v>
      </c>
      <c r="L924">
        <v>-74.044247311000007</v>
      </c>
      <c r="M924">
        <v>24471</v>
      </c>
      <c r="N924" s="2" t="s">
        <v>17</v>
      </c>
      <c r="O924">
        <v>1986</v>
      </c>
      <c r="P924">
        <f t="shared" ca="1" si="29"/>
        <v>38</v>
      </c>
      <c r="Q924">
        <v>1</v>
      </c>
    </row>
    <row r="925" spans="1:17" x14ac:dyDescent="0.2">
      <c r="A925">
        <v>128</v>
      </c>
      <c r="B925">
        <f t="shared" si="28"/>
        <v>2</v>
      </c>
      <c r="C925" s="1">
        <v>42583.867592592593</v>
      </c>
      <c r="D925" s="1">
        <v>42583.869085648148</v>
      </c>
      <c r="E925">
        <v>3183</v>
      </c>
      <c r="F925" s="2" t="s">
        <v>20</v>
      </c>
      <c r="G925">
        <v>40.716246900000002</v>
      </c>
      <c r="H925">
        <v>-74.033458800000005</v>
      </c>
      <c r="I925">
        <v>3184</v>
      </c>
      <c r="J925" s="2" t="s">
        <v>35</v>
      </c>
      <c r="K925">
        <v>40.7141454</v>
      </c>
      <c r="L925">
        <v>-74.033551900000006</v>
      </c>
      <c r="M925">
        <v>24702</v>
      </c>
      <c r="N925" s="2" t="s">
        <v>17</v>
      </c>
      <c r="O925">
        <v>1997</v>
      </c>
      <c r="P925">
        <f t="shared" ca="1" si="29"/>
        <v>27</v>
      </c>
      <c r="Q925">
        <v>1</v>
      </c>
    </row>
    <row r="926" spans="1:17" x14ac:dyDescent="0.2">
      <c r="A926">
        <v>1227</v>
      </c>
      <c r="B926">
        <f t="shared" si="28"/>
        <v>20</v>
      </c>
      <c r="C926" s="1">
        <v>42583.869305555556</v>
      </c>
      <c r="D926" s="1">
        <v>42583.883506944447</v>
      </c>
      <c r="E926">
        <v>3199</v>
      </c>
      <c r="F926" s="2" t="s">
        <v>56</v>
      </c>
      <c r="G926">
        <v>40.728744800000001</v>
      </c>
      <c r="H926">
        <v>-74.032108199999996</v>
      </c>
      <c r="I926">
        <v>3199</v>
      </c>
      <c r="J926" s="2" t="s">
        <v>72</v>
      </c>
      <c r="K926">
        <v>40.728744800000001</v>
      </c>
      <c r="L926">
        <v>-74.032108199999996</v>
      </c>
      <c r="M926">
        <v>24698</v>
      </c>
      <c r="N926" s="2" t="s">
        <v>17</v>
      </c>
      <c r="O926">
        <v>1977</v>
      </c>
      <c r="P926">
        <f t="shared" ca="1" si="29"/>
        <v>47</v>
      </c>
      <c r="Q926">
        <v>1</v>
      </c>
    </row>
    <row r="927" spans="1:17" x14ac:dyDescent="0.2">
      <c r="A927">
        <v>1229</v>
      </c>
      <c r="B927">
        <f t="shared" si="28"/>
        <v>20</v>
      </c>
      <c r="C927" s="1">
        <v>42583.869293981479</v>
      </c>
      <c r="D927" s="1">
        <v>42583.883530092593</v>
      </c>
      <c r="E927">
        <v>3199</v>
      </c>
      <c r="F927" s="2" t="s">
        <v>56</v>
      </c>
      <c r="G927">
        <v>40.728744800000001</v>
      </c>
      <c r="H927">
        <v>-74.032108199999996</v>
      </c>
      <c r="I927">
        <v>3199</v>
      </c>
      <c r="J927" s="2" t="s">
        <v>72</v>
      </c>
      <c r="K927">
        <v>40.728744800000001</v>
      </c>
      <c r="L927">
        <v>-74.032108199999996</v>
      </c>
      <c r="M927">
        <v>24525</v>
      </c>
      <c r="N927" s="2" t="s">
        <v>17</v>
      </c>
      <c r="O927">
        <v>1990</v>
      </c>
      <c r="P927">
        <f t="shared" ca="1" si="29"/>
        <v>34</v>
      </c>
      <c r="Q927">
        <v>2</v>
      </c>
    </row>
    <row r="928" spans="1:17" x14ac:dyDescent="0.2">
      <c r="A928">
        <v>1447</v>
      </c>
      <c r="B928">
        <f t="shared" si="28"/>
        <v>24</v>
      </c>
      <c r="C928" s="1">
        <v>42583.869618055556</v>
      </c>
      <c r="D928" s="1">
        <v>42583.886365740742</v>
      </c>
      <c r="E928">
        <v>3187</v>
      </c>
      <c r="F928" s="2" t="s">
        <v>36</v>
      </c>
      <c r="G928">
        <v>40.721123599999999</v>
      </c>
      <c r="H928">
        <v>-74.038050949999999</v>
      </c>
      <c r="I928">
        <v>3202</v>
      </c>
      <c r="J928" s="2" t="s">
        <v>48</v>
      </c>
      <c r="K928">
        <v>40.727223500000001</v>
      </c>
      <c r="L928">
        <v>-74.033758899999995</v>
      </c>
      <c r="M928">
        <v>24503</v>
      </c>
      <c r="N928" s="2" t="s">
        <v>17</v>
      </c>
      <c r="O928">
        <v>1965</v>
      </c>
      <c r="P928">
        <f t="shared" ca="1" si="29"/>
        <v>59</v>
      </c>
      <c r="Q928">
        <v>1</v>
      </c>
    </row>
    <row r="929" spans="1:17" x14ac:dyDescent="0.2">
      <c r="A929">
        <v>1986</v>
      </c>
      <c r="B929">
        <f t="shared" si="28"/>
        <v>33</v>
      </c>
      <c r="C929" s="1">
        <v>42583.869652777779</v>
      </c>
      <c r="D929" s="1">
        <v>42583.892650462964</v>
      </c>
      <c r="E929">
        <v>3201</v>
      </c>
      <c r="F929" s="2" t="s">
        <v>60</v>
      </c>
      <c r="G929">
        <v>40.737710999999997</v>
      </c>
      <c r="H929">
        <v>-74.066920999999994</v>
      </c>
      <c r="I929">
        <v>3201</v>
      </c>
      <c r="J929" s="2" t="s">
        <v>74</v>
      </c>
      <c r="K929">
        <v>40.737710999999997</v>
      </c>
      <c r="L929">
        <v>-74.066920999999994</v>
      </c>
      <c r="M929">
        <v>24444</v>
      </c>
      <c r="N929" s="2" t="s">
        <v>17</v>
      </c>
      <c r="O929">
        <v>1986</v>
      </c>
      <c r="P929">
        <f t="shared" ca="1" si="29"/>
        <v>38</v>
      </c>
      <c r="Q929">
        <v>1</v>
      </c>
    </row>
    <row r="930" spans="1:17" x14ac:dyDescent="0.2">
      <c r="A930">
        <v>239</v>
      </c>
      <c r="B930">
        <f t="shared" si="28"/>
        <v>3</v>
      </c>
      <c r="C930" s="1">
        <v>42583.872025462966</v>
      </c>
      <c r="D930" s="1">
        <v>42583.874791666669</v>
      </c>
      <c r="E930">
        <v>3186</v>
      </c>
      <c r="F930" s="2" t="s">
        <v>18</v>
      </c>
      <c r="G930">
        <v>40.71958611647166</v>
      </c>
      <c r="H930">
        <v>-74.043117463588715</v>
      </c>
      <c r="I930">
        <v>3213</v>
      </c>
      <c r="J930" s="2" t="s">
        <v>33</v>
      </c>
      <c r="K930">
        <v>40.718488919999999</v>
      </c>
      <c r="L930">
        <v>-74.047726624999996</v>
      </c>
      <c r="M930">
        <v>24653</v>
      </c>
      <c r="N930" s="2" t="s">
        <v>17</v>
      </c>
      <c r="O930">
        <v>1964</v>
      </c>
      <c r="P930">
        <f t="shared" ca="1" si="29"/>
        <v>60</v>
      </c>
      <c r="Q930">
        <v>1</v>
      </c>
    </row>
    <row r="931" spans="1:17" x14ac:dyDescent="0.2">
      <c r="A931">
        <v>195</v>
      </c>
      <c r="B931">
        <f t="shared" si="28"/>
        <v>3</v>
      </c>
      <c r="C931" s="1">
        <v>42583.872175925928</v>
      </c>
      <c r="D931" s="1">
        <v>42583.874432870369</v>
      </c>
      <c r="E931">
        <v>3184</v>
      </c>
      <c r="F931" s="2" t="s">
        <v>68</v>
      </c>
      <c r="G931">
        <v>40.7141454</v>
      </c>
      <c r="H931">
        <v>-74.033551900000006</v>
      </c>
      <c r="I931">
        <v>3267</v>
      </c>
      <c r="J931" s="2" t="s">
        <v>92</v>
      </c>
      <c r="K931">
        <v>40.712418823756899</v>
      </c>
      <c r="L931">
        <v>-74.038525521755219</v>
      </c>
      <c r="M931">
        <v>24702</v>
      </c>
      <c r="N931" s="2" t="s">
        <v>17</v>
      </c>
      <c r="O931">
        <v>1997</v>
      </c>
      <c r="P931">
        <f t="shared" ca="1" si="29"/>
        <v>27</v>
      </c>
      <c r="Q931">
        <v>1</v>
      </c>
    </row>
    <row r="932" spans="1:17" x14ac:dyDescent="0.2">
      <c r="A932">
        <v>298</v>
      </c>
      <c r="B932">
        <f t="shared" si="28"/>
        <v>4</v>
      </c>
      <c r="C932" s="1">
        <v>42583.873530092591</v>
      </c>
      <c r="D932" s="1">
        <v>42583.876979166664</v>
      </c>
      <c r="E932">
        <v>3183</v>
      </c>
      <c r="F932" s="2" t="s">
        <v>20</v>
      </c>
      <c r="G932">
        <v>40.716246900000002</v>
      </c>
      <c r="H932">
        <v>-74.033458800000005</v>
      </c>
      <c r="I932">
        <v>3187</v>
      </c>
      <c r="J932" s="2" t="s">
        <v>59</v>
      </c>
      <c r="K932">
        <v>40.721123599999999</v>
      </c>
      <c r="L932">
        <v>-74.038050949999999</v>
      </c>
      <c r="M932">
        <v>24501</v>
      </c>
      <c r="N932" s="2" t="s">
        <v>17</v>
      </c>
      <c r="O932">
        <v>1986</v>
      </c>
      <c r="P932">
        <f t="shared" ca="1" si="29"/>
        <v>38</v>
      </c>
      <c r="Q932">
        <v>1</v>
      </c>
    </row>
    <row r="933" spans="1:17" x14ac:dyDescent="0.2">
      <c r="A933">
        <v>427</v>
      </c>
      <c r="B933">
        <f t="shared" si="28"/>
        <v>7</v>
      </c>
      <c r="C933" s="1">
        <v>42583.874085648145</v>
      </c>
      <c r="D933" s="1">
        <v>42583.879027777781</v>
      </c>
      <c r="E933">
        <v>3195</v>
      </c>
      <c r="F933" s="2" t="s">
        <v>24</v>
      </c>
      <c r="G933">
        <v>40.730742625306583</v>
      </c>
      <c r="H933">
        <v>-74.063783884048462</v>
      </c>
      <c r="I933">
        <v>3193</v>
      </c>
      <c r="J933" s="2" t="s">
        <v>25</v>
      </c>
      <c r="K933">
        <v>40.724605099886901</v>
      </c>
      <c r="L933">
        <v>-74.078405946493149</v>
      </c>
      <c r="M933">
        <v>24405</v>
      </c>
      <c r="N933" s="2" t="s">
        <v>17</v>
      </c>
      <c r="O933">
        <v>1986</v>
      </c>
      <c r="P933">
        <f t="shared" ca="1" si="29"/>
        <v>38</v>
      </c>
      <c r="Q933">
        <v>1</v>
      </c>
    </row>
    <row r="934" spans="1:17" x14ac:dyDescent="0.2">
      <c r="A934">
        <v>659</v>
      </c>
      <c r="B934">
        <f t="shared" si="28"/>
        <v>10</v>
      </c>
      <c r="C934" s="1">
        <v>42583.87537037037</v>
      </c>
      <c r="D934" s="1">
        <v>42583.882997685185</v>
      </c>
      <c r="E934">
        <v>3193</v>
      </c>
      <c r="F934" s="2" t="s">
        <v>42</v>
      </c>
      <c r="G934">
        <v>40.724605099886901</v>
      </c>
      <c r="H934">
        <v>-74.078405946493149</v>
      </c>
      <c r="I934">
        <v>3195</v>
      </c>
      <c r="J934" s="2" t="s">
        <v>23</v>
      </c>
      <c r="K934">
        <v>40.730742625306583</v>
      </c>
      <c r="L934">
        <v>-74.063783884048462</v>
      </c>
      <c r="M934">
        <v>24413</v>
      </c>
      <c r="N934" s="2" t="s">
        <v>17</v>
      </c>
      <c r="O934">
        <v>1986</v>
      </c>
      <c r="P934">
        <f t="shared" ca="1" si="29"/>
        <v>38</v>
      </c>
      <c r="Q934">
        <v>1</v>
      </c>
    </row>
    <row r="935" spans="1:17" x14ac:dyDescent="0.2">
      <c r="A935">
        <v>210</v>
      </c>
      <c r="B935">
        <f t="shared" si="28"/>
        <v>3</v>
      </c>
      <c r="C935" s="1">
        <v>42583.875532407408</v>
      </c>
      <c r="D935" s="1">
        <v>42583.877962962964</v>
      </c>
      <c r="E935">
        <v>3194</v>
      </c>
      <c r="F935" s="2" t="s">
        <v>22</v>
      </c>
      <c r="G935">
        <v>40.725339925355797</v>
      </c>
      <c r="H935">
        <v>-74.067622125148773</v>
      </c>
      <c r="I935">
        <v>3195</v>
      </c>
      <c r="J935" s="2" t="s">
        <v>23</v>
      </c>
      <c r="K935">
        <v>40.730742625306583</v>
      </c>
      <c r="L935">
        <v>-74.063783884048462</v>
      </c>
      <c r="M935">
        <v>24713</v>
      </c>
      <c r="N935" s="2" t="s">
        <v>17</v>
      </c>
      <c r="O935">
        <v>1971</v>
      </c>
      <c r="P935">
        <f t="shared" ca="1" si="29"/>
        <v>53</v>
      </c>
      <c r="Q935">
        <v>1</v>
      </c>
    </row>
    <row r="936" spans="1:17" x14ac:dyDescent="0.2">
      <c r="A936">
        <v>1061</v>
      </c>
      <c r="B936">
        <f t="shared" si="28"/>
        <v>17</v>
      </c>
      <c r="C936" s="1">
        <v>42583.877337962964</v>
      </c>
      <c r="D936" s="1">
        <v>42583.889618055553</v>
      </c>
      <c r="E936">
        <v>3210</v>
      </c>
      <c r="F936" s="2" t="s">
        <v>52</v>
      </c>
      <c r="G936">
        <v>40.742677141000001</v>
      </c>
      <c r="H936">
        <v>-74.051788633000001</v>
      </c>
      <c r="I936">
        <v>3210</v>
      </c>
      <c r="J936" s="2" t="s">
        <v>83</v>
      </c>
      <c r="K936">
        <v>40.742677141000001</v>
      </c>
      <c r="L936">
        <v>-74.051788633000001</v>
      </c>
      <c r="M936">
        <v>24692</v>
      </c>
      <c r="N936" s="2" t="s">
        <v>17</v>
      </c>
      <c r="O936">
        <v>1984</v>
      </c>
      <c r="P936">
        <f t="shared" ca="1" si="29"/>
        <v>40</v>
      </c>
      <c r="Q936">
        <v>2</v>
      </c>
    </row>
    <row r="937" spans="1:17" x14ac:dyDescent="0.2">
      <c r="A937">
        <v>258</v>
      </c>
      <c r="B937">
        <f t="shared" si="28"/>
        <v>4</v>
      </c>
      <c r="C937" s="1">
        <v>42583.878900462965</v>
      </c>
      <c r="D937" s="1">
        <v>42583.881886574076</v>
      </c>
      <c r="E937">
        <v>3186</v>
      </c>
      <c r="F937" s="2" t="s">
        <v>18</v>
      </c>
      <c r="G937">
        <v>40.71958611647166</v>
      </c>
      <c r="H937">
        <v>-74.043117463588715</v>
      </c>
      <c r="I937">
        <v>3213</v>
      </c>
      <c r="J937" s="2" t="s">
        <v>33</v>
      </c>
      <c r="K937">
        <v>40.718488919999999</v>
      </c>
      <c r="L937">
        <v>-74.047726624999996</v>
      </c>
      <c r="M937">
        <v>24571</v>
      </c>
      <c r="N937" s="2" t="s">
        <v>17</v>
      </c>
      <c r="O937">
        <v>1989</v>
      </c>
      <c r="P937">
        <f t="shared" ca="1" si="29"/>
        <v>35</v>
      </c>
      <c r="Q937">
        <v>1</v>
      </c>
    </row>
    <row r="938" spans="1:17" x14ac:dyDescent="0.2">
      <c r="A938">
        <v>228</v>
      </c>
      <c r="B938">
        <f t="shared" si="28"/>
        <v>3</v>
      </c>
      <c r="C938" s="1">
        <v>42583.878923611112</v>
      </c>
      <c r="D938" s="1">
        <v>42583.881562499999</v>
      </c>
      <c r="E938">
        <v>3186</v>
      </c>
      <c r="F938" s="2" t="s">
        <v>18</v>
      </c>
      <c r="G938">
        <v>40.71958611647166</v>
      </c>
      <c r="H938">
        <v>-74.043117463588715</v>
      </c>
      <c r="I938">
        <v>3213</v>
      </c>
      <c r="J938" s="2" t="s">
        <v>33</v>
      </c>
      <c r="K938">
        <v>40.718488919999999</v>
      </c>
      <c r="L938">
        <v>-74.047726624999996</v>
      </c>
      <c r="M938">
        <v>24556</v>
      </c>
      <c r="N938" s="2" t="s">
        <v>17</v>
      </c>
      <c r="O938">
        <v>1994</v>
      </c>
      <c r="P938">
        <f t="shared" ca="1" si="29"/>
        <v>30</v>
      </c>
      <c r="Q938">
        <v>2</v>
      </c>
    </row>
    <row r="939" spans="1:17" x14ac:dyDescent="0.2">
      <c r="A939">
        <v>313</v>
      </c>
      <c r="B939">
        <f t="shared" si="28"/>
        <v>5</v>
      </c>
      <c r="C939" s="1">
        <v>42583.879062499997</v>
      </c>
      <c r="D939" s="1">
        <v>42583.882685185185</v>
      </c>
      <c r="E939">
        <v>3186</v>
      </c>
      <c r="F939" s="2" t="s">
        <v>18</v>
      </c>
      <c r="G939">
        <v>40.71958611647166</v>
      </c>
      <c r="H939">
        <v>-74.043117463588715</v>
      </c>
      <c r="I939">
        <v>3267</v>
      </c>
      <c r="J939" s="2" t="s">
        <v>92</v>
      </c>
      <c r="K939">
        <v>40.712418823756899</v>
      </c>
      <c r="L939">
        <v>-74.038525521755219</v>
      </c>
      <c r="M939">
        <v>24418</v>
      </c>
      <c r="N939" s="2" t="s">
        <v>17</v>
      </c>
      <c r="O939">
        <v>1965</v>
      </c>
      <c r="P939">
        <f t="shared" ca="1" si="29"/>
        <v>59</v>
      </c>
      <c r="Q939">
        <v>1</v>
      </c>
    </row>
    <row r="940" spans="1:17" x14ac:dyDescent="0.2">
      <c r="A940">
        <v>121</v>
      </c>
      <c r="B940">
        <f t="shared" si="28"/>
        <v>2</v>
      </c>
      <c r="C940" s="1">
        <v>42583.881631944445</v>
      </c>
      <c r="D940" s="1">
        <v>42583.883032407408</v>
      </c>
      <c r="E940">
        <v>3183</v>
      </c>
      <c r="F940" s="2" t="s">
        <v>20</v>
      </c>
      <c r="G940">
        <v>40.716246900000002</v>
      </c>
      <c r="H940">
        <v>-74.033458800000005</v>
      </c>
      <c r="I940">
        <v>3184</v>
      </c>
      <c r="J940" s="2" t="s">
        <v>35</v>
      </c>
      <c r="K940">
        <v>40.7141454</v>
      </c>
      <c r="L940">
        <v>-74.033551900000006</v>
      </c>
      <c r="M940">
        <v>24511</v>
      </c>
      <c r="N940" s="2" t="s">
        <v>17</v>
      </c>
      <c r="O940">
        <v>1984</v>
      </c>
      <c r="P940">
        <f t="shared" ca="1" si="29"/>
        <v>40</v>
      </c>
      <c r="Q940">
        <v>1</v>
      </c>
    </row>
    <row r="941" spans="1:17" x14ac:dyDescent="0.2">
      <c r="A941">
        <v>368</v>
      </c>
      <c r="B941">
        <f t="shared" si="28"/>
        <v>6</v>
      </c>
      <c r="C941" s="1">
        <v>42583.881909722222</v>
      </c>
      <c r="D941" s="1">
        <v>42583.886180555557</v>
      </c>
      <c r="E941">
        <v>3195</v>
      </c>
      <c r="F941" s="2" t="s">
        <v>24</v>
      </c>
      <c r="G941">
        <v>40.730742625306583</v>
      </c>
      <c r="H941">
        <v>-74.063783884048462</v>
      </c>
      <c r="I941">
        <v>3193</v>
      </c>
      <c r="J941" s="2" t="s">
        <v>25</v>
      </c>
      <c r="K941">
        <v>40.724605099886901</v>
      </c>
      <c r="L941">
        <v>-74.078405946493149</v>
      </c>
      <c r="M941">
        <v>24713</v>
      </c>
      <c r="N941" s="2" t="s">
        <v>17</v>
      </c>
      <c r="O941">
        <v>1972</v>
      </c>
      <c r="P941">
        <f t="shared" ca="1" si="29"/>
        <v>52</v>
      </c>
      <c r="Q941">
        <v>1</v>
      </c>
    </row>
    <row r="942" spans="1:17" x14ac:dyDescent="0.2">
      <c r="A942">
        <v>937</v>
      </c>
      <c r="B942">
        <f t="shared" si="28"/>
        <v>15</v>
      </c>
      <c r="C942" s="1">
        <v>42583.884421296294</v>
      </c>
      <c r="D942" s="1">
        <v>42583.895277777781</v>
      </c>
      <c r="E942">
        <v>3183</v>
      </c>
      <c r="F942" s="2" t="s">
        <v>20</v>
      </c>
      <c r="G942">
        <v>40.716246900000002</v>
      </c>
      <c r="H942">
        <v>-74.033458800000005</v>
      </c>
      <c r="I942">
        <v>3267</v>
      </c>
      <c r="J942" s="2" t="s">
        <v>92</v>
      </c>
      <c r="K942">
        <v>40.712418823756899</v>
      </c>
      <c r="L942">
        <v>-74.038525521755219</v>
      </c>
      <c r="M942">
        <v>24549</v>
      </c>
      <c r="N942" s="2" t="s">
        <v>17</v>
      </c>
      <c r="O942">
        <v>1989</v>
      </c>
      <c r="P942">
        <f t="shared" ca="1" si="29"/>
        <v>35</v>
      </c>
      <c r="Q942">
        <v>1</v>
      </c>
    </row>
    <row r="943" spans="1:17" x14ac:dyDescent="0.2">
      <c r="A943">
        <v>508</v>
      </c>
      <c r="B943">
        <f t="shared" si="28"/>
        <v>8</v>
      </c>
      <c r="C943" s="1">
        <v>42583.885451388887</v>
      </c>
      <c r="D943" s="1">
        <v>42583.891331018516</v>
      </c>
      <c r="E943">
        <v>3195</v>
      </c>
      <c r="F943" s="2" t="s">
        <v>24</v>
      </c>
      <c r="G943">
        <v>40.730742625306583</v>
      </c>
      <c r="H943">
        <v>-74.063783884048462</v>
      </c>
      <c r="I943">
        <v>3201</v>
      </c>
      <c r="J943" s="2" t="s">
        <v>74</v>
      </c>
      <c r="K943">
        <v>40.737710999999997</v>
      </c>
      <c r="L943">
        <v>-74.066920999999994</v>
      </c>
      <c r="M943">
        <v>24413</v>
      </c>
      <c r="N943" s="2" t="s">
        <v>17</v>
      </c>
      <c r="O943">
        <v>1977</v>
      </c>
      <c r="P943">
        <f t="shared" ca="1" si="29"/>
        <v>47</v>
      </c>
      <c r="Q943">
        <v>1</v>
      </c>
    </row>
    <row r="944" spans="1:17" x14ac:dyDescent="0.2">
      <c r="A944">
        <v>336</v>
      </c>
      <c r="B944">
        <f t="shared" si="28"/>
        <v>5</v>
      </c>
      <c r="C944" s="1">
        <v>42583.885625000003</v>
      </c>
      <c r="D944" s="1">
        <v>42583.889513888891</v>
      </c>
      <c r="E944">
        <v>3186</v>
      </c>
      <c r="F944" s="2" t="s">
        <v>18</v>
      </c>
      <c r="G944">
        <v>40.71958611647166</v>
      </c>
      <c r="H944">
        <v>-74.043117463588715</v>
      </c>
      <c r="I944">
        <v>3203</v>
      </c>
      <c r="J944" s="2" t="s">
        <v>37</v>
      </c>
      <c r="K944">
        <v>40.727595966000003</v>
      </c>
      <c r="L944">
        <v>-74.044247311000007</v>
      </c>
      <c r="M944">
        <v>24643</v>
      </c>
      <c r="N944" s="2" t="s">
        <v>17</v>
      </c>
      <c r="O944">
        <v>1980</v>
      </c>
      <c r="P944">
        <f t="shared" ca="1" si="29"/>
        <v>44</v>
      </c>
      <c r="Q944">
        <v>1</v>
      </c>
    </row>
    <row r="945" spans="1:17" x14ac:dyDescent="0.2">
      <c r="A945">
        <v>396</v>
      </c>
      <c r="B945">
        <f t="shared" si="28"/>
        <v>6</v>
      </c>
      <c r="C945" s="1">
        <v>42583.885821759257</v>
      </c>
      <c r="D945" s="1">
        <v>42583.890416666669</v>
      </c>
      <c r="E945">
        <v>3186</v>
      </c>
      <c r="F945" s="2" t="s">
        <v>18</v>
      </c>
      <c r="G945">
        <v>40.71958611647166</v>
      </c>
      <c r="H945">
        <v>-74.043117463588715</v>
      </c>
      <c r="I945">
        <v>3278</v>
      </c>
      <c r="J945" s="2" t="s">
        <v>41</v>
      </c>
      <c r="K945">
        <v>40.725685483629007</v>
      </c>
      <c r="L945">
        <v>-74.048790335655212</v>
      </c>
      <c r="M945">
        <v>24686</v>
      </c>
      <c r="N945" s="2" t="s">
        <v>17</v>
      </c>
      <c r="O945">
        <v>1980</v>
      </c>
      <c r="P945">
        <f t="shared" ca="1" si="29"/>
        <v>44</v>
      </c>
      <c r="Q945">
        <v>2</v>
      </c>
    </row>
    <row r="946" spans="1:17" x14ac:dyDescent="0.2">
      <c r="A946">
        <v>629</v>
      </c>
      <c r="B946">
        <f t="shared" si="28"/>
        <v>10</v>
      </c>
      <c r="C946" s="1">
        <v>42583.886562500003</v>
      </c>
      <c r="D946" s="1">
        <v>42583.893842592595</v>
      </c>
      <c r="E946">
        <v>3202</v>
      </c>
      <c r="F946" s="2" t="s">
        <v>79</v>
      </c>
      <c r="G946">
        <v>40.727223500000001</v>
      </c>
      <c r="H946">
        <v>-74.033758899999995</v>
      </c>
      <c r="I946">
        <v>3209</v>
      </c>
      <c r="J946" s="2" t="s">
        <v>85</v>
      </c>
      <c r="K946">
        <v>40.724176499999999</v>
      </c>
      <c r="L946">
        <v>-74.050656399999994</v>
      </c>
      <c r="M946">
        <v>24503</v>
      </c>
      <c r="N946" s="2" t="s">
        <v>17</v>
      </c>
      <c r="O946">
        <v>1985</v>
      </c>
      <c r="P946">
        <f t="shared" ca="1" si="29"/>
        <v>39</v>
      </c>
      <c r="Q946">
        <v>2</v>
      </c>
    </row>
    <row r="947" spans="1:17" x14ac:dyDescent="0.2">
      <c r="A947">
        <v>437</v>
      </c>
      <c r="B947">
        <f t="shared" si="28"/>
        <v>7</v>
      </c>
      <c r="C947" s="1">
        <v>42583.888912037037</v>
      </c>
      <c r="D947" s="1">
        <v>42583.893969907411</v>
      </c>
      <c r="E947">
        <v>3213</v>
      </c>
      <c r="F947" s="2" t="s">
        <v>26</v>
      </c>
      <c r="G947">
        <v>40.718488919999999</v>
      </c>
      <c r="H947">
        <v>-74.047726624999996</v>
      </c>
      <c r="I947">
        <v>3267</v>
      </c>
      <c r="J947" s="2" t="s">
        <v>92</v>
      </c>
      <c r="K947">
        <v>40.712418823756899</v>
      </c>
      <c r="L947">
        <v>-74.038525521755219</v>
      </c>
      <c r="M947">
        <v>24571</v>
      </c>
      <c r="N947" s="2" t="s">
        <v>17</v>
      </c>
      <c r="O947">
        <v>1989</v>
      </c>
      <c r="P947">
        <f t="shared" ca="1" si="29"/>
        <v>35</v>
      </c>
      <c r="Q947">
        <v>1</v>
      </c>
    </row>
    <row r="948" spans="1:17" x14ac:dyDescent="0.2">
      <c r="A948">
        <v>416</v>
      </c>
      <c r="B948">
        <f t="shared" si="28"/>
        <v>6</v>
      </c>
      <c r="C948" s="1">
        <v>42583.88921296296</v>
      </c>
      <c r="D948" s="1">
        <v>42583.89403935185</v>
      </c>
      <c r="E948">
        <v>3213</v>
      </c>
      <c r="F948" s="2" t="s">
        <v>26</v>
      </c>
      <c r="G948">
        <v>40.718488919999999</v>
      </c>
      <c r="H948">
        <v>-74.047726624999996</v>
      </c>
      <c r="I948">
        <v>3267</v>
      </c>
      <c r="J948" s="2" t="s">
        <v>92</v>
      </c>
      <c r="K948">
        <v>40.712418823756899</v>
      </c>
      <c r="L948">
        <v>-74.038525521755219</v>
      </c>
      <c r="M948">
        <v>24556</v>
      </c>
      <c r="N948" s="2" t="s">
        <v>17</v>
      </c>
      <c r="O948">
        <v>1994</v>
      </c>
      <c r="P948">
        <f t="shared" ca="1" si="29"/>
        <v>30</v>
      </c>
      <c r="Q948">
        <v>2</v>
      </c>
    </row>
    <row r="949" spans="1:17" x14ac:dyDescent="0.2">
      <c r="A949">
        <v>548</v>
      </c>
      <c r="B949">
        <f t="shared" si="28"/>
        <v>9</v>
      </c>
      <c r="C949" s="1">
        <v>42583.893379629626</v>
      </c>
      <c r="D949" s="1">
        <v>42583.899722222224</v>
      </c>
      <c r="E949">
        <v>3203</v>
      </c>
      <c r="F949" s="2" t="s">
        <v>46</v>
      </c>
      <c r="G949">
        <v>40.727595966000003</v>
      </c>
      <c r="H949">
        <v>-74.044247311000007</v>
      </c>
      <c r="I949">
        <v>3275</v>
      </c>
      <c r="J949" s="2" t="s">
        <v>62</v>
      </c>
      <c r="K949">
        <v>40.718355198232139</v>
      </c>
      <c r="L949">
        <v>-74.038914442062378</v>
      </c>
      <c r="M949">
        <v>24722</v>
      </c>
      <c r="N949" s="2" t="s">
        <v>43</v>
      </c>
      <c r="P949" t="str">
        <f t="shared" ca="1" si="29"/>
        <v/>
      </c>
      <c r="Q949">
        <v>0</v>
      </c>
    </row>
    <row r="950" spans="1:17" x14ac:dyDescent="0.2">
      <c r="A950">
        <v>1146</v>
      </c>
      <c r="B950">
        <f t="shared" si="28"/>
        <v>19</v>
      </c>
      <c r="C950" s="1">
        <v>42583.893518518518</v>
      </c>
      <c r="D950" s="1">
        <v>42583.906782407408</v>
      </c>
      <c r="E950">
        <v>3281</v>
      </c>
      <c r="F950" s="2" t="s">
        <v>53</v>
      </c>
      <c r="G950">
        <v>40.74590996631558</v>
      </c>
      <c r="H950">
        <v>-74.057271480560303</v>
      </c>
      <c r="I950">
        <v>3281</v>
      </c>
      <c r="J950" s="2" t="s">
        <v>105</v>
      </c>
      <c r="K950">
        <v>40.74590996631558</v>
      </c>
      <c r="L950">
        <v>-74.057271480560303</v>
      </c>
      <c r="M950">
        <v>24530</v>
      </c>
      <c r="N950" s="2" t="s">
        <v>17</v>
      </c>
      <c r="O950">
        <v>1990</v>
      </c>
      <c r="P950">
        <f t="shared" ca="1" si="29"/>
        <v>34</v>
      </c>
      <c r="Q950">
        <v>1</v>
      </c>
    </row>
    <row r="951" spans="1:17" x14ac:dyDescent="0.2">
      <c r="A951">
        <v>1905</v>
      </c>
      <c r="B951">
        <f t="shared" si="28"/>
        <v>31</v>
      </c>
      <c r="C951" s="1">
        <v>42583.895243055558</v>
      </c>
      <c r="D951" s="1">
        <v>42583.917291666665</v>
      </c>
      <c r="E951">
        <v>3199</v>
      </c>
      <c r="F951" s="2" t="s">
        <v>56</v>
      </c>
      <c r="G951">
        <v>40.728744800000001</v>
      </c>
      <c r="H951">
        <v>-74.032108199999996</v>
      </c>
      <c r="I951">
        <v>3199</v>
      </c>
      <c r="J951" s="2" t="s">
        <v>72</v>
      </c>
      <c r="K951">
        <v>40.728744800000001</v>
      </c>
      <c r="L951">
        <v>-74.032108199999996</v>
      </c>
      <c r="M951">
        <v>24525</v>
      </c>
      <c r="N951" s="2" t="s">
        <v>17</v>
      </c>
      <c r="O951">
        <v>1984</v>
      </c>
      <c r="P951">
        <f t="shared" ca="1" si="29"/>
        <v>40</v>
      </c>
      <c r="Q951">
        <v>1</v>
      </c>
    </row>
    <row r="952" spans="1:17" x14ac:dyDescent="0.2">
      <c r="A952">
        <v>885</v>
      </c>
      <c r="B952">
        <f t="shared" si="28"/>
        <v>14</v>
      </c>
      <c r="C952" s="1">
        <v>42583.895370370374</v>
      </c>
      <c r="D952" s="1">
        <v>42583.905613425923</v>
      </c>
      <c r="E952">
        <v>3186</v>
      </c>
      <c r="F952" s="2" t="s">
        <v>18</v>
      </c>
      <c r="G952">
        <v>40.71958611647166</v>
      </c>
      <c r="H952">
        <v>-74.043117463588715</v>
      </c>
      <c r="I952">
        <v>3190</v>
      </c>
      <c r="J952" s="2" t="s">
        <v>21</v>
      </c>
      <c r="K952">
        <v>40.710467023379699</v>
      </c>
      <c r="L952">
        <v>-74.070038795471191</v>
      </c>
      <c r="M952">
        <v>24453</v>
      </c>
      <c r="N952" s="2" t="s">
        <v>17</v>
      </c>
      <c r="O952">
        <v>1987</v>
      </c>
      <c r="P952">
        <f t="shared" ca="1" si="29"/>
        <v>37</v>
      </c>
      <c r="Q952">
        <v>2</v>
      </c>
    </row>
    <row r="953" spans="1:17" x14ac:dyDescent="0.2">
      <c r="A953">
        <v>616</v>
      </c>
      <c r="B953">
        <f t="shared" si="28"/>
        <v>10</v>
      </c>
      <c r="C953" s="1">
        <v>42583.89775462963</v>
      </c>
      <c r="D953" s="1">
        <v>42583.90488425926</v>
      </c>
      <c r="E953">
        <v>3183</v>
      </c>
      <c r="F953" s="2" t="s">
        <v>20</v>
      </c>
      <c r="G953">
        <v>40.716246900000002</v>
      </c>
      <c r="H953">
        <v>-74.033458800000005</v>
      </c>
      <c r="I953">
        <v>3199</v>
      </c>
      <c r="J953" s="2" t="s">
        <v>72</v>
      </c>
      <c r="K953">
        <v>40.728744800000001</v>
      </c>
      <c r="L953">
        <v>-74.032108199999996</v>
      </c>
      <c r="M953">
        <v>24477</v>
      </c>
      <c r="N953" s="2" t="s">
        <v>17</v>
      </c>
      <c r="O953">
        <v>1989</v>
      </c>
      <c r="P953">
        <f t="shared" ca="1" si="29"/>
        <v>35</v>
      </c>
      <c r="Q953">
        <v>1</v>
      </c>
    </row>
    <row r="954" spans="1:17" x14ac:dyDescent="0.2">
      <c r="A954">
        <v>238</v>
      </c>
      <c r="B954">
        <f t="shared" si="28"/>
        <v>3</v>
      </c>
      <c r="C954" s="1">
        <v>42583.898101851853</v>
      </c>
      <c r="D954" s="1">
        <v>42583.900868055556</v>
      </c>
      <c r="E954">
        <v>3195</v>
      </c>
      <c r="F954" s="2" t="s">
        <v>24</v>
      </c>
      <c r="G954">
        <v>40.730742625306583</v>
      </c>
      <c r="H954">
        <v>-74.063783884048462</v>
      </c>
      <c r="I954">
        <v>3194</v>
      </c>
      <c r="J954" s="2" t="s">
        <v>71</v>
      </c>
      <c r="K954">
        <v>40.725339925355797</v>
      </c>
      <c r="L954">
        <v>-74.067622125148773</v>
      </c>
      <c r="M954">
        <v>24561</v>
      </c>
      <c r="N954" s="2" t="s">
        <v>17</v>
      </c>
      <c r="O954">
        <v>1990</v>
      </c>
      <c r="P954">
        <f t="shared" ca="1" si="29"/>
        <v>34</v>
      </c>
      <c r="Q954">
        <v>2</v>
      </c>
    </row>
    <row r="955" spans="1:17" x14ac:dyDescent="0.2">
      <c r="A955">
        <v>543</v>
      </c>
      <c r="B955">
        <f t="shared" si="28"/>
        <v>9</v>
      </c>
      <c r="C955" s="1">
        <v>42583.899085648147</v>
      </c>
      <c r="D955" s="1">
        <v>42583.905370370368</v>
      </c>
      <c r="E955">
        <v>3195</v>
      </c>
      <c r="F955" s="2" t="s">
        <v>24</v>
      </c>
      <c r="G955">
        <v>40.730742625306583</v>
      </c>
      <c r="H955">
        <v>-74.063783884048462</v>
      </c>
      <c r="I955">
        <v>3194</v>
      </c>
      <c r="J955" s="2" t="s">
        <v>71</v>
      </c>
      <c r="K955">
        <v>40.725339925355797</v>
      </c>
      <c r="L955">
        <v>-74.067622125148773</v>
      </c>
      <c r="M955">
        <v>24403</v>
      </c>
      <c r="N955" s="2" t="s">
        <v>17</v>
      </c>
      <c r="O955">
        <v>1968</v>
      </c>
      <c r="P955">
        <f t="shared" ca="1" si="29"/>
        <v>56</v>
      </c>
      <c r="Q955">
        <v>1</v>
      </c>
    </row>
    <row r="956" spans="1:17" x14ac:dyDescent="0.2">
      <c r="A956">
        <v>764</v>
      </c>
      <c r="B956">
        <f t="shared" si="28"/>
        <v>12</v>
      </c>
      <c r="C956" s="1">
        <v>42583.900081018517</v>
      </c>
      <c r="D956" s="1">
        <v>42583.90892361111</v>
      </c>
      <c r="E956">
        <v>3186</v>
      </c>
      <c r="F956" s="2" t="s">
        <v>18</v>
      </c>
      <c r="G956">
        <v>40.71958611647166</v>
      </c>
      <c r="H956">
        <v>-74.043117463588715</v>
      </c>
      <c r="I956">
        <v>3200</v>
      </c>
      <c r="J956" s="2" t="s">
        <v>108</v>
      </c>
      <c r="K956">
        <v>40.711130500000003</v>
      </c>
      <c r="L956">
        <v>-74.078885499999998</v>
      </c>
      <c r="M956">
        <v>24660</v>
      </c>
      <c r="N956" s="2" t="s">
        <v>17</v>
      </c>
      <c r="O956">
        <v>1973</v>
      </c>
      <c r="P956">
        <f t="shared" ca="1" si="29"/>
        <v>51</v>
      </c>
      <c r="Q956">
        <v>1</v>
      </c>
    </row>
    <row r="957" spans="1:17" x14ac:dyDescent="0.2">
      <c r="A957">
        <v>278</v>
      </c>
      <c r="B957">
        <f t="shared" si="28"/>
        <v>4</v>
      </c>
      <c r="C957" s="1">
        <v>42583.901087962964</v>
      </c>
      <c r="D957" s="1">
        <v>42583.904305555552</v>
      </c>
      <c r="E957">
        <v>3209</v>
      </c>
      <c r="F957" s="2" t="s">
        <v>51</v>
      </c>
      <c r="G957">
        <v>40.724176499999999</v>
      </c>
      <c r="H957">
        <v>-74.050656399999994</v>
      </c>
      <c r="I957">
        <v>3185</v>
      </c>
      <c r="J957" s="2" t="s">
        <v>45</v>
      </c>
      <c r="K957">
        <v>40.717732499999997</v>
      </c>
      <c r="L957">
        <v>-74.043845000000005</v>
      </c>
      <c r="M957">
        <v>24503</v>
      </c>
      <c r="N957" s="2" t="s">
        <v>17</v>
      </c>
      <c r="O957">
        <v>1989</v>
      </c>
      <c r="P957">
        <f t="shared" ca="1" si="29"/>
        <v>35</v>
      </c>
      <c r="Q957">
        <v>2</v>
      </c>
    </row>
    <row r="958" spans="1:17" x14ac:dyDescent="0.2">
      <c r="A958">
        <v>115</v>
      </c>
      <c r="B958">
        <f t="shared" si="28"/>
        <v>1</v>
      </c>
      <c r="C958" s="1">
        <v>42583.901469907411</v>
      </c>
      <c r="D958" s="1">
        <v>42583.902812499997</v>
      </c>
      <c r="E958">
        <v>3187</v>
      </c>
      <c r="F958" s="2" t="s">
        <v>36</v>
      </c>
      <c r="G958">
        <v>40.721123599999999</v>
      </c>
      <c r="H958">
        <v>-74.038050949999999</v>
      </c>
      <c r="I958">
        <v>3275</v>
      </c>
      <c r="J958" s="2" t="s">
        <v>62</v>
      </c>
      <c r="K958">
        <v>40.718355198232139</v>
      </c>
      <c r="L958">
        <v>-74.038914442062378</v>
      </c>
      <c r="M958">
        <v>24518</v>
      </c>
      <c r="N958" s="2" t="s">
        <v>17</v>
      </c>
      <c r="O958">
        <v>1987</v>
      </c>
      <c r="P958">
        <f t="shared" ca="1" si="29"/>
        <v>37</v>
      </c>
      <c r="Q958">
        <v>1</v>
      </c>
    </row>
    <row r="959" spans="1:17" x14ac:dyDescent="0.2">
      <c r="A959">
        <v>1329</v>
      </c>
      <c r="B959">
        <f t="shared" si="28"/>
        <v>22</v>
      </c>
      <c r="C959" s="1">
        <v>42583.901979166665</v>
      </c>
      <c r="D959" s="1">
        <v>42583.917361111111</v>
      </c>
      <c r="E959">
        <v>3203</v>
      </c>
      <c r="F959" s="2" t="s">
        <v>46</v>
      </c>
      <c r="G959">
        <v>40.727595966000003</v>
      </c>
      <c r="H959">
        <v>-74.044247311000007</v>
      </c>
      <c r="I959">
        <v>3203</v>
      </c>
      <c r="J959" s="2" t="s">
        <v>37</v>
      </c>
      <c r="K959">
        <v>40.727595966000003</v>
      </c>
      <c r="L959">
        <v>-74.044247311000007</v>
      </c>
      <c r="M959">
        <v>24590</v>
      </c>
      <c r="N959" s="2" t="s">
        <v>17</v>
      </c>
      <c r="O959">
        <v>1962</v>
      </c>
      <c r="P959">
        <f t="shared" ca="1" si="29"/>
        <v>62</v>
      </c>
      <c r="Q959">
        <v>1</v>
      </c>
    </row>
    <row r="960" spans="1:17" x14ac:dyDescent="0.2">
      <c r="A960">
        <v>1465</v>
      </c>
      <c r="B960">
        <f t="shared" si="28"/>
        <v>24</v>
      </c>
      <c r="C960" s="1">
        <v>42583.902222222219</v>
      </c>
      <c r="D960" s="1">
        <v>42583.919189814813</v>
      </c>
      <c r="E960">
        <v>3199</v>
      </c>
      <c r="F960" s="2" t="s">
        <v>56</v>
      </c>
      <c r="G960">
        <v>40.728744800000001</v>
      </c>
      <c r="H960">
        <v>-74.032108199999996</v>
      </c>
      <c r="I960">
        <v>3270</v>
      </c>
      <c r="J960" s="2" t="s">
        <v>65</v>
      </c>
      <c r="K960">
        <v>40.725289107811321</v>
      </c>
      <c r="L960">
        <v>-74.045571684837341</v>
      </c>
      <c r="M960">
        <v>24698</v>
      </c>
      <c r="N960" s="2" t="s">
        <v>17</v>
      </c>
      <c r="O960">
        <v>1984</v>
      </c>
      <c r="P960">
        <f t="shared" ca="1" si="29"/>
        <v>40</v>
      </c>
      <c r="Q960">
        <v>1</v>
      </c>
    </row>
    <row r="961" spans="1:17" x14ac:dyDescent="0.2">
      <c r="A961">
        <v>203</v>
      </c>
      <c r="B961">
        <f t="shared" si="28"/>
        <v>3</v>
      </c>
      <c r="C961" s="1">
        <v>42583.902499999997</v>
      </c>
      <c r="D961" s="1">
        <v>42583.904849537037</v>
      </c>
      <c r="E961">
        <v>3211</v>
      </c>
      <c r="F961" s="2" t="s">
        <v>64</v>
      </c>
      <c r="G961">
        <v>40.721525149999998</v>
      </c>
      <c r="H961">
        <v>-74.046304543000005</v>
      </c>
      <c r="I961">
        <v>3213</v>
      </c>
      <c r="J961" s="2" t="s">
        <v>33</v>
      </c>
      <c r="K961">
        <v>40.718488919999999</v>
      </c>
      <c r="L961">
        <v>-74.047726624999996</v>
      </c>
      <c r="M961">
        <v>24491</v>
      </c>
      <c r="N961" s="2" t="s">
        <v>17</v>
      </c>
      <c r="O961">
        <v>1965</v>
      </c>
      <c r="P961">
        <f t="shared" ca="1" si="29"/>
        <v>59</v>
      </c>
      <c r="Q961">
        <v>1</v>
      </c>
    </row>
    <row r="962" spans="1:17" x14ac:dyDescent="0.2">
      <c r="A962">
        <v>168</v>
      </c>
      <c r="B962">
        <f t="shared" ref="B962:B1025" si="30">ROUNDDOWN((A962/60), 0)</f>
        <v>2</v>
      </c>
      <c r="C962" s="1">
        <v>42583.903807870367</v>
      </c>
      <c r="D962" s="1">
        <v>42583.905752314815</v>
      </c>
      <c r="E962">
        <v>3272</v>
      </c>
      <c r="F962" s="2" t="s">
        <v>50</v>
      </c>
      <c r="G962">
        <v>40.723331586464361</v>
      </c>
      <c r="H962">
        <v>-74.045952558517442</v>
      </c>
      <c r="I962">
        <v>3272</v>
      </c>
      <c r="J962" s="2" t="s">
        <v>102</v>
      </c>
      <c r="K962">
        <v>40.723331586464361</v>
      </c>
      <c r="L962">
        <v>-74.045952558517442</v>
      </c>
      <c r="M962">
        <v>24682</v>
      </c>
      <c r="N962" s="2" t="s">
        <v>17</v>
      </c>
      <c r="O962">
        <v>1987</v>
      </c>
      <c r="P962">
        <f t="shared" ref="P962:P1025" ca="1" si="31">IF(ISNUMBER(O962), YEAR(TODAY()) - O962, "")</f>
        <v>37</v>
      </c>
      <c r="Q962">
        <v>1</v>
      </c>
    </row>
    <row r="963" spans="1:17" x14ac:dyDescent="0.2">
      <c r="A963">
        <v>257</v>
      </c>
      <c r="B963">
        <f t="shared" si="30"/>
        <v>4</v>
      </c>
      <c r="C963" s="1">
        <v>42583.904768518521</v>
      </c>
      <c r="D963" s="1">
        <v>42583.907754629632</v>
      </c>
      <c r="E963">
        <v>3211</v>
      </c>
      <c r="F963" s="2" t="s">
        <v>64</v>
      </c>
      <c r="G963">
        <v>40.721525149999998</v>
      </c>
      <c r="H963">
        <v>-74.046304543000005</v>
      </c>
      <c r="I963">
        <v>3187</v>
      </c>
      <c r="J963" s="2" t="s">
        <v>59</v>
      </c>
      <c r="K963">
        <v>40.721123599999999</v>
      </c>
      <c r="L963">
        <v>-74.038050949999999</v>
      </c>
      <c r="M963">
        <v>24536</v>
      </c>
      <c r="N963" s="2" t="s">
        <v>17</v>
      </c>
      <c r="O963">
        <v>1992</v>
      </c>
      <c r="P963">
        <f t="shared" ca="1" si="31"/>
        <v>32</v>
      </c>
      <c r="Q963">
        <v>1</v>
      </c>
    </row>
    <row r="964" spans="1:17" x14ac:dyDescent="0.2">
      <c r="A964">
        <v>288</v>
      </c>
      <c r="B964">
        <f t="shared" si="30"/>
        <v>4</v>
      </c>
      <c r="C964" s="1">
        <v>42583.906064814815</v>
      </c>
      <c r="D964" s="1">
        <v>42583.909409722219</v>
      </c>
      <c r="E964">
        <v>3186</v>
      </c>
      <c r="F964" s="2" t="s">
        <v>18</v>
      </c>
      <c r="G964">
        <v>40.71958611647166</v>
      </c>
      <c r="H964">
        <v>-74.043117463588715</v>
      </c>
      <c r="I964">
        <v>3278</v>
      </c>
      <c r="J964" s="2" t="s">
        <v>41</v>
      </c>
      <c r="K964">
        <v>40.725685483629007</v>
      </c>
      <c r="L964">
        <v>-74.048790335655212</v>
      </c>
      <c r="M964">
        <v>24438</v>
      </c>
      <c r="N964" s="2" t="s">
        <v>17</v>
      </c>
      <c r="O964">
        <v>1981</v>
      </c>
      <c r="P964">
        <f t="shared" ca="1" si="31"/>
        <v>43</v>
      </c>
      <c r="Q964">
        <v>2</v>
      </c>
    </row>
    <row r="965" spans="1:17" x14ac:dyDescent="0.2">
      <c r="A965">
        <v>71</v>
      </c>
      <c r="B965">
        <f t="shared" si="30"/>
        <v>1</v>
      </c>
      <c r="C965" s="1">
        <v>42583.906134259261</v>
      </c>
      <c r="D965" s="1">
        <v>42583.906967592593</v>
      </c>
      <c r="E965">
        <v>3272</v>
      </c>
      <c r="F965" s="2" t="s">
        <v>50</v>
      </c>
      <c r="G965">
        <v>40.723331586464361</v>
      </c>
      <c r="H965">
        <v>-74.045952558517442</v>
      </c>
      <c r="I965">
        <v>3272</v>
      </c>
      <c r="J965" s="2" t="s">
        <v>102</v>
      </c>
      <c r="K965">
        <v>40.723331586464361</v>
      </c>
      <c r="L965">
        <v>-74.045952558517442</v>
      </c>
      <c r="M965">
        <v>24682</v>
      </c>
      <c r="N965" s="2" t="s">
        <v>17</v>
      </c>
      <c r="O965">
        <v>1987</v>
      </c>
      <c r="P965">
        <f t="shared" ca="1" si="31"/>
        <v>37</v>
      </c>
      <c r="Q965">
        <v>1</v>
      </c>
    </row>
    <row r="966" spans="1:17" x14ac:dyDescent="0.2">
      <c r="A966">
        <v>223</v>
      </c>
      <c r="B966">
        <f t="shared" si="30"/>
        <v>3</v>
      </c>
      <c r="C966" s="1">
        <v>42583.906793981485</v>
      </c>
      <c r="D966" s="1">
        <v>42583.909375000003</v>
      </c>
      <c r="E966">
        <v>3186</v>
      </c>
      <c r="F966" s="2" t="s">
        <v>18</v>
      </c>
      <c r="G966">
        <v>40.71958611647166</v>
      </c>
      <c r="H966">
        <v>-74.043117463588715</v>
      </c>
      <c r="I966">
        <v>3209</v>
      </c>
      <c r="J966" s="2" t="s">
        <v>85</v>
      </c>
      <c r="K966">
        <v>40.724176499999999</v>
      </c>
      <c r="L966">
        <v>-74.050656399999994</v>
      </c>
      <c r="M966">
        <v>24390</v>
      </c>
      <c r="N966" s="2" t="s">
        <v>17</v>
      </c>
      <c r="O966">
        <v>1976</v>
      </c>
      <c r="P966">
        <f t="shared" ca="1" si="31"/>
        <v>48</v>
      </c>
      <c r="Q966">
        <v>1</v>
      </c>
    </row>
    <row r="967" spans="1:17" x14ac:dyDescent="0.2">
      <c r="A967">
        <v>502</v>
      </c>
      <c r="B967">
        <f t="shared" si="30"/>
        <v>8</v>
      </c>
      <c r="C967" s="1">
        <v>42583.907766203702</v>
      </c>
      <c r="D967" s="1">
        <v>42583.913576388892</v>
      </c>
      <c r="E967">
        <v>3183</v>
      </c>
      <c r="F967" s="2" t="s">
        <v>20</v>
      </c>
      <c r="G967">
        <v>40.716246900000002</v>
      </c>
      <c r="H967">
        <v>-74.033458800000005</v>
      </c>
      <c r="I967">
        <v>3213</v>
      </c>
      <c r="J967" s="2" t="s">
        <v>33</v>
      </c>
      <c r="K967">
        <v>40.718488919999999</v>
      </c>
      <c r="L967">
        <v>-74.047726624999996</v>
      </c>
      <c r="M967">
        <v>24601</v>
      </c>
      <c r="N967" s="2" t="s">
        <v>17</v>
      </c>
      <c r="O967">
        <v>1991</v>
      </c>
      <c r="P967">
        <f t="shared" ca="1" si="31"/>
        <v>33</v>
      </c>
      <c r="Q967">
        <v>1</v>
      </c>
    </row>
    <row r="968" spans="1:17" x14ac:dyDescent="0.2">
      <c r="A968">
        <v>308</v>
      </c>
      <c r="B968">
        <f t="shared" si="30"/>
        <v>5</v>
      </c>
      <c r="C968" s="1">
        <v>42583.908009259256</v>
      </c>
      <c r="D968" s="1">
        <v>42583.911585648151</v>
      </c>
      <c r="E968">
        <v>3214</v>
      </c>
      <c r="F968" s="2" t="s">
        <v>54</v>
      </c>
      <c r="G968">
        <v>40.712774199999998</v>
      </c>
      <c r="H968">
        <v>-74.0364857</v>
      </c>
      <c r="I968">
        <v>3185</v>
      </c>
      <c r="J968" s="2" t="s">
        <v>45</v>
      </c>
      <c r="K968">
        <v>40.717732499999997</v>
      </c>
      <c r="L968">
        <v>-74.043845000000005</v>
      </c>
      <c r="M968">
        <v>24703</v>
      </c>
      <c r="N968" s="2" t="s">
        <v>17</v>
      </c>
      <c r="O968">
        <v>1984</v>
      </c>
      <c r="P968">
        <f t="shared" ca="1" si="31"/>
        <v>40</v>
      </c>
      <c r="Q968">
        <v>1</v>
      </c>
    </row>
    <row r="969" spans="1:17" x14ac:dyDescent="0.2">
      <c r="A969">
        <v>902</v>
      </c>
      <c r="B969">
        <f t="shared" si="30"/>
        <v>15</v>
      </c>
      <c r="C969" s="1">
        <v>42583.90965277778</v>
      </c>
      <c r="D969" s="1">
        <v>42583.920092592591</v>
      </c>
      <c r="E969">
        <v>3183</v>
      </c>
      <c r="F969" s="2" t="s">
        <v>20</v>
      </c>
      <c r="G969">
        <v>40.716246900000002</v>
      </c>
      <c r="H969">
        <v>-74.033458800000005</v>
      </c>
      <c r="I969">
        <v>3195</v>
      </c>
      <c r="J969" s="2" t="s">
        <v>23</v>
      </c>
      <c r="K969">
        <v>40.730742625306583</v>
      </c>
      <c r="L969">
        <v>-74.063783884048462</v>
      </c>
      <c r="M969">
        <v>24577</v>
      </c>
      <c r="N969" s="2" t="s">
        <v>17</v>
      </c>
      <c r="O969">
        <v>1979</v>
      </c>
      <c r="P969">
        <f t="shared" ca="1" si="31"/>
        <v>45</v>
      </c>
      <c r="Q969">
        <v>1</v>
      </c>
    </row>
    <row r="970" spans="1:17" x14ac:dyDescent="0.2">
      <c r="A970">
        <v>238</v>
      </c>
      <c r="B970">
        <f t="shared" si="30"/>
        <v>3</v>
      </c>
      <c r="C970" s="1">
        <v>42583.910416666666</v>
      </c>
      <c r="D970" s="1">
        <v>42583.913171296299</v>
      </c>
      <c r="E970">
        <v>3195</v>
      </c>
      <c r="F970" s="2" t="s">
        <v>24</v>
      </c>
      <c r="G970">
        <v>40.730742625306583</v>
      </c>
      <c r="H970">
        <v>-74.063783884048462</v>
      </c>
      <c r="I970">
        <v>3225</v>
      </c>
      <c r="J970" s="2" t="s">
        <v>101</v>
      </c>
      <c r="K970">
        <v>40.723658899999997</v>
      </c>
      <c r="L970">
        <v>-74.064194299999997</v>
      </c>
      <c r="M970">
        <v>24496</v>
      </c>
      <c r="N970" s="2" t="s">
        <v>17</v>
      </c>
      <c r="O970">
        <v>1978</v>
      </c>
      <c r="P970">
        <f t="shared" ca="1" si="31"/>
        <v>46</v>
      </c>
      <c r="Q970">
        <v>2</v>
      </c>
    </row>
    <row r="971" spans="1:17" x14ac:dyDescent="0.2">
      <c r="A971">
        <v>1541</v>
      </c>
      <c r="B971">
        <f t="shared" si="30"/>
        <v>25</v>
      </c>
      <c r="C971" s="1">
        <v>42583.911620370367</v>
      </c>
      <c r="D971" s="1">
        <v>42583.929456018515</v>
      </c>
      <c r="E971">
        <v>3199</v>
      </c>
      <c r="F971" s="2" t="s">
        <v>56</v>
      </c>
      <c r="G971">
        <v>40.728744800000001</v>
      </c>
      <c r="H971">
        <v>-74.032108199999996</v>
      </c>
      <c r="I971">
        <v>3199</v>
      </c>
      <c r="J971" s="2" t="s">
        <v>72</v>
      </c>
      <c r="K971">
        <v>40.728744800000001</v>
      </c>
      <c r="L971">
        <v>-74.032108199999996</v>
      </c>
      <c r="M971">
        <v>24477</v>
      </c>
      <c r="N971" s="2" t="s">
        <v>17</v>
      </c>
      <c r="O971">
        <v>1989</v>
      </c>
      <c r="P971">
        <f t="shared" ca="1" si="31"/>
        <v>35</v>
      </c>
      <c r="Q971">
        <v>2</v>
      </c>
    </row>
    <row r="972" spans="1:17" x14ac:dyDescent="0.2">
      <c r="A972">
        <v>386</v>
      </c>
      <c r="B972">
        <f t="shared" si="30"/>
        <v>6</v>
      </c>
      <c r="C972" s="1">
        <v>42583.914490740739</v>
      </c>
      <c r="D972" s="1">
        <v>42583.918958333335</v>
      </c>
      <c r="E972">
        <v>3193</v>
      </c>
      <c r="F972" s="2" t="s">
        <v>42</v>
      </c>
      <c r="G972">
        <v>40.724605099886901</v>
      </c>
      <c r="H972">
        <v>-74.078405946493149</v>
      </c>
      <c r="I972">
        <v>3195</v>
      </c>
      <c r="J972" s="2" t="s">
        <v>23</v>
      </c>
      <c r="K972">
        <v>40.730742625306583</v>
      </c>
      <c r="L972">
        <v>-74.063783884048462</v>
      </c>
      <c r="M972">
        <v>24454</v>
      </c>
      <c r="N972" s="2" t="s">
        <v>17</v>
      </c>
      <c r="O972">
        <v>1983</v>
      </c>
      <c r="P972">
        <f t="shared" ca="1" si="31"/>
        <v>41</v>
      </c>
      <c r="Q972">
        <v>1</v>
      </c>
    </row>
    <row r="973" spans="1:17" x14ac:dyDescent="0.2">
      <c r="A973">
        <v>1396</v>
      </c>
      <c r="B973">
        <f t="shared" si="30"/>
        <v>23</v>
      </c>
      <c r="C973" s="1">
        <v>42583.915046296293</v>
      </c>
      <c r="D973" s="1">
        <v>42583.931215277778</v>
      </c>
      <c r="E973">
        <v>3215</v>
      </c>
      <c r="F973" s="2" t="s">
        <v>69</v>
      </c>
      <c r="G973">
        <v>40.746729899999998</v>
      </c>
      <c r="H973">
        <v>-74.049250900000004</v>
      </c>
      <c r="I973">
        <v>3207</v>
      </c>
      <c r="J973" s="2" t="s">
        <v>91</v>
      </c>
      <c r="K973">
        <v>40.737603700000001</v>
      </c>
      <c r="L973">
        <v>-74.052478300000004</v>
      </c>
      <c r="M973">
        <v>24684</v>
      </c>
      <c r="N973" s="2" t="s">
        <v>17</v>
      </c>
      <c r="O973">
        <v>1996</v>
      </c>
      <c r="P973">
        <f t="shared" ca="1" si="31"/>
        <v>28</v>
      </c>
      <c r="Q973">
        <v>1</v>
      </c>
    </row>
    <row r="974" spans="1:17" x14ac:dyDescent="0.2">
      <c r="A974">
        <v>294</v>
      </c>
      <c r="B974">
        <f t="shared" si="30"/>
        <v>4</v>
      </c>
      <c r="C974" s="1">
        <v>42583.916030092594</v>
      </c>
      <c r="D974" s="1">
        <v>42583.919444444444</v>
      </c>
      <c r="E974">
        <v>3195</v>
      </c>
      <c r="F974" s="2" t="s">
        <v>24</v>
      </c>
      <c r="G974">
        <v>40.730742625306583</v>
      </c>
      <c r="H974">
        <v>-74.063783884048462</v>
      </c>
      <c r="I974">
        <v>3225</v>
      </c>
      <c r="J974" s="2" t="s">
        <v>101</v>
      </c>
      <c r="K974">
        <v>40.723658899999997</v>
      </c>
      <c r="L974">
        <v>-74.064194299999997</v>
      </c>
      <c r="M974">
        <v>24578</v>
      </c>
      <c r="N974" s="2" t="s">
        <v>17</v>
      </c>
      <c r="O974">
        <v>1991</v>
      </c>
      <c r="P974">
        <f t="shared" ca="1" si="31"/>
        <v>33</v>
      </c>
      <c r="Q974">
        <v>1</v>
      </c>
    </row>
    <row r="975" spans="1:17" x14ac:dyDescent="0.2">
      <c r="A975">
        <v>152</v>
      </c>
      <c r="B975">
        <f t="shared" si="30"/>
        <v>2</v>
      </c>
      <c r="C975" s="1">
        <v>42583.916678240741</v>
      </c>
      <c r="D975" s="1">
        <v>42583.918449074074</v>
      </c>
      <c r="E975">
        <v>3205</v>
      </c>
      <c r="F975" s="2" t="s">
        <v>66</v>
      </c>
      <c r="G975">
        <v>40.716539780991937</v>
      </c>
      <c r="H975">
        <v>-74.049637913703904</v>
      </c>
      <c r="I975">
        <v>3186</v>
      </c>
      <c r="J975" s="2" t="s">
        <v>27</v>
      </c>
      <c r="K975">
        <v>40.71958611647166</v>
      </c>
      <c r="L975">
        <v>-74.043117463588715</v>
      </c>
      <c r="M975">
        <v>24681</v>
      </c>
      <c r="N975" s="2" t="s">
        <v>17</v>
      </c>
      <c r="O975">
        <v>1984</v>
      </c>
      <c r="P975">
        <f t="shared" ca="1" si="31"/>
        <v>40</v>
      </c>
      <c r="Q975">
        <v>1</v>
      </c>
    </row>
    <row r="976" spans="1:17" x14ac:dyDescent="0.2">
      <c r="A976">
        <v>208</v>
      </c>
      <c r="B976">
        <f t="shared" si="30"/>
        <v>3</v>
      </c>
      <c r="C976" s="1">
        <v>42583.917175925926</v>
      </c>
      <c r="D976" s="1">
        <v>42583.919594907406</v>
      </c>
      <c r="E976">
        <v>3194</v>
      </c>
      <c r="F976" s="2" t="s">
        <v>22</v>
      </c>
      <c r="G976">
        <v>40.725339925355797</v>
      </c>
      <c r="H976">
        <v>-74.067622125148773</v>
      </c>
      <c r="I976">
        <v>3195</v>
      </c>
      <c r="J976" s="2" t="s">
        <v>23</v>
      </c>
      <c r="K976">
        <v>40.730742625306583</v>
      </c>
      <c r="L976">
        <v>-74.063783884048462</v>
      </c>
      <c r="M976">
        <v>24630</v>
      </c>
      <c r="N976" s="2" t="s">
        <v>17</v>
      </c>
      <c r="O976">
        <v>1981</v>
      </c>
      <c r="P976">
        <f t="shared" ca="1" si="31"/>
        <v>43</v>
      </c>
      <c r="Q976">
        <v>1</v>
      </c>
    </row>
    <row r="977" spans="1:17" x14ac:dyDescent="0.2">
      <c r="A977">
        <v>924</v>
      </c>
      <c r="B977">
        <f t="shared" si="30"/>
        <v>15</v>
      </c>
      <c r="C977" s="1">
        <v>42583.917986111112</v>
      </c>
      <c r="D977" s="1">
        <v>42583.928680555553</v>
      </c>
      <c r="E977">
        <v>3199</v>
      </c>
      <c r="F977" s="2" t="s">
        <v>56</v>
      </c>
      <c r="G977">
        <v>40.728744800000001</v>
      </c>
      <c r="H977">
        <v>-74.032108199999996</v>
      </c>
      <c r="I977">
        <v>3183</v>
      </c>
      <c r="J977" s="2" t="s">
        <v>40</v>
      </c>
      <c r="K977">
        <v>40.716246900000002</v>
      </c>
      <c r="L977">
        <v>-74.033458800000005</v>
      </c>
      <c r="M977">
        <v>24525</v>
      </c>
      <c r="N977" s="2" t="s">
        <v>17</v>
      </c>
      <c r="O977">
        <v>1983</v>
      </c>
      <c r="P977">
        <f t="shared" ca="1" si="31"/>
        <v>41</v>
      </c>
      <c r="Q977">
        <v>1</v>
      </c>
    </row>
    <row r="978" spans="1:17" x14ac:dyDescent="0.2">
      <c r="A978">
        <v>218</v>
      </c>
      <c r="B978">
        <f t="shared" si="30"/>
        <v>3</v>
      </c>
      <c r="C978" s="1">
        <v>42583.918055555558</v>
      </c>
      <c r="D978" s="1">
        <v>42583.920578703706</v>
      </c>
      <c r="E978">
        <v>3183</v>
      </c>
      <c r="F978" s="2" t="s">
        <v>20</v>
      </c>
      <c r="G978">
        <v>40.716246900000002</v>
      </c>
      <c r="H978">
        <v>-74.033458800000005</v>
      </c>
      <c r="I978">
        <v>3267</v>
      </c>
      <c r="J978" s="2" t="s">
        <v>92</v>
      </c>
      <c r="K978">
        <v>40.712418823756899</v>
      </c>
      <c r="L978">
        <v>-74.038525521755219</v>
      </c>
      <c r="M978">
        <v>24614</v>
      </c>
      <c r="N978" s="2" t="s">
        <v>17</v>
      </c>
      <c r="O978">
        <v>1990</v>
      </c>
      <c r="P978">
        <f t="shared" ca="1" si="31"/>
        <v>34</v>
      </c>
      <c r="Q978">
        <v>1</v>
      </c>
    </row>
    <row r="979" spans="1:17" x14ac:dyDescent="0.2">
      <c r="A979">
        <v>285</v>
      </c>
      <c r="B979">
        <f t="shared" si="30"/>
        <v>4</v>
      </c>
      <c r="C979" s="1">
        <v>42583.919074074074</v>
      </c>
      <c r="D979" s="1">
        <v>42583.922384259262</v>
      </c>
      <c r="E979">
        <v>3195</v>
      </c>
      <c r="F979" s="2" t="s">
        <v>24</v>
      </c>
      <c r="G979">
        <v>40.730742625306583</v>
      </c>
      <c r="H979">
        <v>-74.063783884048462</v>
      </c>
      <c r="I979">
        <v>3225</v>
      </c>
      <c r="J979" s="2" t="s">
        <v>101</v>
      </c>
      <c r="K979">
        <v>40.723658899999997</v>
      </c>
      <c r="L979">
        <v>-74.064194299999997</v>
      </c>
      <c r="M979">
        <v>24526</v>
      </c>
      <c r="N979" s="2" t="s">
        <v>17</v>
      </c>
      <c r="O979">
        <v>1972</v>
      </c>
      <c r="P979">
        <f t="shared" ca="1" si="31"/>
        <v>52</v>
      </c>
      <c r="Q979">
        <v>1</v>
      </c>
    </row>
    <row r="980" spans="1:17" x14ac:dyDescent="0.2">
      <c r="A980">
        <v>201</v>
      </c>
      <c r="B980">
        <f t="shared" si="30"/>
        <v>3</v>
      </c>
      <c r="C980" s="1">
        <v>42583.92087962963</v>
      </c>
      <c r="D980" s="1">
        <v>42583.923206018517</v>
      </c>
      <c r="E980">
        <v>3186</v>
      </c>
      <c r="F980" s="2" t="s">
        <v>18</v>
      </c>
      <c r="G980">
        <v>40.71958611647166</v>
      </c>
      <c r="H980">
        <v>-74.043117463588715</v>
      </c>
      <c r="I980">
        <v>3209</v>
      </c>
      <c r="J980" s="2" t="s">
        <v>85</v>
      </c>
      <c r="K980">
        <v>40.724176499999999</v>
      </c>
      <c r="L980">
        <v>-74.050656399999994</v>
      </c>
      <c r="M980">
        <v>24681</v>
      </c>
      <c r="N980" s="2" t="s">
        <v>17</v>
      </c>
      <c r="O980">
        <v>1983</v>
      </c>
      <c r="P980">
        <f t="shared" ca="1" si="31"/>
        <v>41</v>
      </c>
      <c r="Q980">
        <v>1</v>
      </c>
    </row>
    <row r="981" spans="1:17" x14ac:dyDescent="0.2">
      <c r="A981">
        <v>219</v>
      </c>
      <c r="B981">
        <f t="shared" si="30"/>
        <v>3</v>
      </c>
      <c r="C981" s="1">
        <v>42583.921712962961</v>
      </c>
      <c r="D981" s="1">
        <v>42583.924247685187</v>
      </c>
      <c r="E981">
        <v>3195</v>
      </c>
      <c r="F981" s="2" t="s">
        <v>24</v>
      </c>
      <c r="G981">
        <v>40.730742625306583</v>
      </c>
      <c r="H981">
        <v>-74.063783884048462</v>
      </c>
      <c r="I981">
        <v>3194</v>
      </c>
      <c r="J981" s="2" t="s">
        <v>71</v>
      </c>
      <c r="K981">
        <v>40.725339925355797</v>
      </c>
      <c r="L981">
        <v>-74.067622125148773</v>
      </c>
      <c r="M981">
        <v>24630</v>
      </c>
      <c r="N981" s="2" t="s">
        <v>17</v>
      </c>
      <c r="O981">
        <v>1981</v>
      </c>
      <c r="P981">
        <f t="shared" ca="1" si="31"/>
        <v>43</v>
      </c>
      <c r="Q981">
        <v>1</v>
      </c>
    </row>
    <row r="982" spans="1:17" x14ac:dyDescent="0.2">
      <c r="A982">
        <v>209</v>
      </c>
      <c r="B982">
        <f t="shared" si="30"/>
        <v>3</v>
      </c>
      <c r="C982" s="1">
        <v>42583.923217592594</v>
      </c>
      <c r="D982" s="1">
        <v>42583.92564814815</v>
      </c>
      <c r="E982">
        <v>3276</v>
      </c>
      <c r="F982" s="2" t="s">
        <v>63</v>
      </c>
      <c r="G982">
        <v>40.714584035358932</v>
      </c>
      <c r="H982">
        <v>-74.042817056179047</v>
      </c>
      <c r="I982">
        <v>3267</v>
      </c>
      <c r="J982" s="2" t="s">
        <v>92</v>
      </c>
      <c r="K982">
        <v>40.712418823756899</v>
      </c>
      <c r="L982">
        <v>-74.038525521755219</v>
      </c>
      <c r="M982">
        <v>24562</v>
      </c>
      <c r="N982" s="2" t="s">
        <v>17</v>
      </c>
      <c r="O982">
        <v>1989</v>
      </c>
      <c r="P982">
        <f t="shared" ca="1" si="31"/>
        <v>35</v>
      </c>
      <c r="Q982">
        <v>2</v>
      </c>
    </row>
    <row r="983" spans="1:17" x14ac:dyDescent="0.2">
      <c r="A983">
        <v>122</v>
      </c>
      <c r="B983">
        <f t="shared" si="30"/>
        <v>2</v>
      </c>
      <c r="C983" s="1">
        <v>42583.926944444444</v>
      </c>
      <c r="D983" s="1">
        <v>42583.928368055553</v>
      </c>
      <c r="E983">
        <v>3186</v>
      </c>
      <c r="F983" s="2" t="s">
        <v>18</v>
      </c>
      <c r="G983">
        <v>40.71958611647166</v>
      </c>
      <c r="H983">
        <v>-74.043117463588715</v>
      </c>
      <c r="I983">
        <v>3211</v>
      </c>
      <c r="J983" s="2" t="s">
        <v>47</v>
      </c>
      <c r="K983">
        <v>40.721525149999998</v>
      </c>
      <c r="L983">
        <v>-74.046304543000005</v>
      </c>
      <c r="M983">
        <v>24418</v>
      </c>
      <c r="N983" s="2" t="s">
        <v>17</v>
      </c>
      <c r="O983">
        <v>1979</v>
      </c>
      <c r="P983">
        <f t="shared" ca="1" si="31"/>
        <v>45</v>
      </c>
      <c r="Q983">
        <v>1</v>
      </c>
    </row>
    <row r="984" spans="1:17" x14ac:dyDescent="0.2">
      <c r="A984">
        <v>403</v>
      </c>
      <c r="B984">
        <f t="shared" si="30"/>
        <v>6</v>
      </c>
      <c r="C984" s="1">
        <v>42583.92759259259</v>
      </c>
      <c r="D984" s="1">
        <v>42583.932268518518</v>
      </c>
      <c r="E984">
        <v>3186</v>
      </c>
      <c r="F984" s="2" t="s">
        <v>18</v>
      </c>
      <c r="G984">
        <v>40.71958611647166</v>
      </c>
      <c r="H984">
        <v>-74.043117463588715</v>
      </c>
      <c r="I984">
        <v>3225</v>
      </c>
      <c r="J984" s="2" t="s">
        <v>101</v>
      </c>
      <c r="K984">
        <v>40.723658899999997</v>
      </c>
      <c r="L984">
        <v>-74.064194299999997</v>
      </c>
      <c r="M984">
        <v>24492</v>
      </c>
      <c r="N984" s="2" t="s">
        <v>17</v>
      </c>
      <c r="O984">
        <v>1986</v>
      </c>
      <c r="P984">
        <f t="shared" ca="1" si="31"/>
        <v>38</v>
      </c>
      <c r="Q984">
        <v>1</v>
      </c>
    </row>
    <row r="985" spans="1:17" x14ac:dyDescent="0.2">
      <c r="A985">
        <v>303</v>
      </c>
      <c r="B985">
        <f t="shared" si="30"/>
        <v>5</v>
      </c>
      <c r="C985" s="1">
        <v>42583.929409722223</v>
      </c>
      <c r="D985" s="1">
        <v>42583.932928240742</v>
      </c>
      <c r="E985">
        <v>3195</v>
      </c>
      <c r="F985" s="2" t="s">
        <v>24</v>
      </c>
      <c r="G985">
        <v>40.730742625306583</v>
      </c>
      <c r="H985">
        <v>-74.063783884048462</v>
      </c>
      <c r="I985">
        <v>3194</v>
      </c>
      <c r="J985" s="2" t="s">
        <v>71</v>
      </c>
      <c r="K985">
        <v>40.725339925355797</v>
      </c>
      <c r="L985">
        <v>-74.067622125148773</v>
      </c>
      <c r="M985">
        <v>24577</v>
      </c>
      <c r="N985" s="2" t="s">
        <v>17</v>
      </c>
      <c r="O985">
        <v>1988</v>
      </c>
      <c r="P985">
        <f t="shared" ca="1" si="31"/>
        <v>36</v>
      </c>
      <c r="Q985">
        <v>1</v>
      </c>
    </row>
    <row r="986" spans="1:17" x14ac:dyDescent="0.2">
      <c r="A986">
        <v>598</v>
      </c>
      <c r="B986">
        <f t="shared" si="30"/>
        <v>9</v>
      </c>
      <c r="C986" s="1">
        <v>42583.931944444441</v>
      </c>
      <c r="D986" s="1">
        <v>42583.938877314817</v>
      </c>
      <c r="E986">
        <v>3186</v>
      </c>
      <c r="F986" s="2" t="s">
        <v>18</v>
      </c>
      <c r="G986">
        <v>40.71958611647166</v>
      </c>
      <c r="H986">
        <v>-74.043117463588715</v>
      </c>
      <c r="I986">
        <v>3192</v>
      </c>
      <c r="J986" s="2" t="s">
        <v>39</v>
      </c>
      <c r="K986">
        <v>40.711242300000002</v>
      </c>
      <c r="L986">
        <v>-74.055701299999996</v>
      </c>
      <c r="M986">
        <v>24670</v>
      </c>
      <c r="N986" s="2" t="s">
        <v>17</v>
      </c>
      <c r="O986">
        <v>1983</v>
      </c>
      <c r="P986">
        <f t="shared" ca="1" si="31"/>
        <v>41</v>
      </c>
      <c r="Q986">
        <v>1</v>
      </c>
    </row>
    <row r="987" spans="1:17" x14ac:dyDescent="0.2">
      <c r="A987">
        <v>156</v>
      </c>
      <c r="B987">
        <f t="shared" si="30"/>
        <v>2</v>
      </c>
      <c r="C987" s="1">
        <v>42583.932071759256</v>
      </c>
      <c r="D987" s="1">
        <v>42583.933877314812</v>
      </c>
      <c r="E987">
        <v>3211</v>
      </c>
      <c r="F987" s="2" t="s">
        <v>64</v>
      </c>
      <c r="G987">
        <v>40.721525149999998</v>
      </c>
      <c r="H987">
        <v>-74.046304543000005</v>
      </c>
      <c r="I987">
        <v>3186</v>
      </c>
      <c r="J987" s="2" t="s">
        <v>27</v>
      </c>
      <c r="K987">
        <v>40.71958611647166</v>
      </c>
      <c r="L987">
        <v>-74.043117463588715</v>
      </c>
      <c r="M987">
        <v>24418</v>
      </c>
      <c r="N987" s="2" t="s">
        <v>17</v>
      </c>
      <c r="O987">
        <v>1979</v>
      </c>
      <c r="P987">
        <f t="shared" ca="1" si="31"/>
        <v>45</v>
      </c>
      <c r="Q987">
        <v>1</v>
      </c>
    </row>
    <row r="988" spans="1:17" x14ac:dyDescent="0.2">
      <c r="A988">
        <v>300</v>
      </c>
      <c r="B988">
        <f t="shared" si="30"/>
        <v>5</v>
      </c>
      <c r="C988" s="1">
        <v>42583.933831018519</v>
      </c>
      <c r="D988" s="1">
        <v>42583.937314814815</v>
      </c>
      <c r="E988">
        <v>3186</v>
      </c>
      <c r="F988" s="2" t="s">
        <v>18</v>
      </c>
      <c r="G988">
        <v>40.71958611647166</v>
      </c>
      <c r="H988">
        <v>-74.043117463588715</v>
      </c>
      <c r="I988">
        <v>3279</v>
      </c>
      <c r="J988" s="2" t="s">
        <v>82</v>
      </c>
      <c r="K988">
        <v>40.721630142638354</v>
      </c>
      <c r="L988">
        <v>-74.04996782541275</v>
      </c>
      <c r="M988">
        <v>24387</v>
      </c>
      <c r="N988" s="2" t="s">
        <v>17</v>
      </c>
      <c r="O988">
        <v>1982</v>
      </c>
      <c r="P988">
        <f t="shared" ca="1" si="31"/>
        <v>42</v>
      </c>
      <c r="Q988">
        <v>1</v>
      </c>
    </row>
    <row r="989" spans="1:17" x14ac:dyDescent="0.2">
      <c r="A989">
        <v>523</v>
      </c>
      <c r="B989">
        <f t="shared" si="30"/>
        <v>8</v>
      </c>
      <c r="C989" s="1">
        <v>42583.933993055558</v>
      </c>
      <c r="D989" s="1">
        <v>42583.940046296295</v>
      </c>
      <c r="E989">
        <v>3199</v>
      </c>
      <c r="F989" s="2" t="s">
        <v>56</v>
      </c>
      <c r="G989">
        <v>40.728744800000001</v>
      </c>
      <c r="H989">
        <v>-74.032108199999996</v>
      </c>
      <c r="I989">
        <v>3199</v>
      </c>
      <c r="J989" s="2" t="s">
        <v>72</v>
      </c>
      <c r="K989">
        <v>40.728744800000001</v>
      </c>
      <c r="L989">
        <v>-74.032108199999996</v>
      </c>
      <c r="M989">
        <v>24477</v>
      </c>
      <c r="N989" s="2" t="s">
        <v>17</v>
      </c>
      <c r="O989">
        <v>1990</v>
      </c>
      <c r="P989">
        <f t="shared" ca="1" si="31"/>
        <v>34</v>
      </c>
      <c r="Q989">
        <v>1</v>
      </c>
    </row>
    <row r="990" spans="1:17" x14ac:dyDescent="0.2">
      <c r="A990">
        <v>224</v>
      </c>
      <c r="B990">
        <f t="shared" si="30"/>
        <v>3</v>
      </c>
      <c r="C990" s="1">
        <v>42583.934849537036</v>
      </c>
      <c r="D990" s="1">
        <v>42583.937442129631</v>
      </c>
      <c r="E990">
        <v>3186</v>
      </c>
      <c r="F990" s="2" t="s">
        <v>18</v>
      </c>
      <c r="G990">
        <v>40.71958611647166</v>
      </c>
      <c r="H990">
        <v>-74.043117463588715</v>
      </c>
      <c r="I990">
        <v>3279</v>
      </c>
      <c r="J990" s="2" t="s">
        <v>82</v>
      </c>
      <c r="K990">
        <v>40.721630142638354</v>
      </c>
      <c r="L990">
        <v>-74.04996782541275</v>
      </c>
      <c r="M990">
        <v>24568</v>
      </c>
      <c r="N990" s="2" t="s">
        <v>17</v>
      </c>
      <c r="O990">
        <v>1981</v>
      </c>
      <c r="P990">
        <f t="shared" ca="1" si="31"/>
        <v>43</v>
      </c>
      <c r="Q990">
        <v>1</v>
      </c>
    </row>
    <row r="991" spans="1:17" x14ac:dyDescent="0.2">
      <c r="A991">
        <v>668</v>
      </c>
      <c r="B991">
        <f t="shared" si="30"/>
        <v>11</v>
      </c>
      <c r="C991" s="1">
        <v>42583.938703703701</v>
      </c>
      <c r="D991" s="1">
        <v>42583.946435185186</v>
      </c>
      <c r="E991">
        <v>3183</v>
      </c>
      <c r="F991" s="2" t="s">
        <v>20</v>
      </c>
      <c r="G991">
        <v>40.716246900000002</v>
      </c>
      <c r="H991">
        <v>-74.033458800000005</v>
      </c>
      <c r="I991">
        <v>3202</v>
      </c>
      <c r="J991" s="2" t="s">
        <v>48</v>
      </c>
      <c r="K991">
        <v>40.727223500000001</v>
      </c>
      <c r="L991">
        <v>-74.033758899999995</v>
      </c>
      <c r="M991">
        <v>24525</v>
      </c>
      <c r="N991" s="2" t="s">
        <v>17</v>
      </c>
      <c r="O991">
        <v>1983</v>
      </c>
      <c r="P991">
        <f t="shared" ca="1" si="31"/>
        <v>41</v>
      </c>
      <c r="Q991">
        <v>1</v>
      </c>
    </row>
    <row r="992" spans="1:17" x14ac:dyDescent="0.2">
      <c r="A992">
        <v>548</v>
      </c>
      <c r="B992">
        <f t="shared" si="30"/>
        <v>9</v>
      </c>
      <c r="C992" s="1">
        <v>42583.94059027778</v>
      </c>
      <c r="D992" s="1">
        <v>42583.946932870371</v>
      </c>
      <c r="E992">
        <v>3187</v>
      </c>
      <c r="F992" s="2" t="s">
        <v>36</v>
      </c>
      <c r="G992">
        <v>40.721123599999999</v>
      </c>
      <c r="H992">
        <v>-74.038050949999999</v>
      </c>
      <c r="I992">
        <v>3199</v>
      </c>
      <c r="J992" s="2" t="s">
        <v>72</v>
      </c>
      <c r="K992">
        <v>40.728744800000001</v>
      </c>
      <c r="L992">
        <v>-74.032108199999996</v>
      </c>
      <c r="M992">
        <v>24536</v>
      </c>
      <c r="N992" s="2" t="s">
        <v>17</v>
      </c>
      <c r="O992">
        <v>1989</v>
      </c>
      <c r="P992">
        <f t="shared" ca="1" si="31"/>
        <v>35</v>
      </c>
      <c r="Q992">
        <v>2</v>
      </c>
    </row>
    <row r="993" spans="1:17" x14ac:dyDescent="0.2">
      <c r="A993">
        <v>510</v>
      </c>
      <c r="B993">
        <f t="shared" si="30"/>
        <v>8</v>
      </c>
      <c r="C993" s="1">
        <v>42583.940925925926</v>
      </c>
      <c r="D993" s="1">
        <v>42583.946828703702</v>
      </c>
      <c r="E993">
        <v>3187</v>
      </c>
      <c r="F993" s="2" t="s">
        <v>36</v>
      </c>
      <c r="G993">
        <v>40.721123599999999</v>
      </c>
      <c r="H993">
        <v>-74.038050949999999</v>
      </c>
      <c r="I993">
        <v>3199</v>
      </c>
      <c r="J993" s="2" t="s">
        <v>72</v>
      </c>
      <c r="K993">
        <v>40.728744800000001</v>
      </c>
      <c r="L993">
        <v>-74.032108199999996</v>
      </c>
      <c r="M993">
        <v>24501</v>
      </c>
      <c r="N993" s="2" t="s">
        <v>17</v>
      </c>
      <c r="O993">
        <v>1990</v>
      </c>
      <c r="P993">
        <f t="shared" ca="1" si="31"/>
        <v>34</v>
      </c>
      <c r="Q993">
        <v>1</v>
      </c>
    </row>
    <row r="994" spans="1:17" x14ac:dyDescent="0.2">
      <c r="A994">
        <v>559</v>
      </c>
      <c r="B994">
        <f t="shared" si="30"/>
        <v>9</v>
      </c>
      <c r="C994" s="1">
        <v>42583.941122685188</v>
      </c>
      <c r="D994" s="1">
        <v>42583.947604166664</v>
      </c>
      <c r="E994">
        <v>3193</v>
      </c>
      <c r="F994" s="2" t="s">
        <v>42</v>
      </c>
      <c r="G994">
        <v>40.724605099886901</v>
      </c>
      <c r="H994">
        <v>-74.078405946493149</v>
      </c>
      <c r="I994">
        <v>3195</v>
      </c>
      <c r="J994" s="2" t="s">
        <v>23</v>
      </c>
      <c r="K994">
        <v>40.730742625306583</v>
      </c>
      <c r="L994">
        <v>-74.063783884048462</v>
      </c>
      <c r="M994">
        <v>24559</v>
      </c>
      <c r="N994" s="2" t="s">
        <v>17</v>
      </c>
      <c r="O994">
        <v>1979</v>
      </c>
      <c r="P994">
        <f t="shared" ca="1" si="31"/>
        <v>45</v>
      </c>
      <c r="Q994">
        <v>1</v>
      </c>
    </row>
    <row r="995" spans="1:17" x14ac:dyDescent="0.2">
      <c r="A995">
        <v>147</v>
      </c>
      <c r="B995">
        <f t="shared" si="30"/>
        <v>2</v>
      </c>
      <c r="C995" s="1">
        <v>42583.941250000003</v>
      </c>
      <c r="D995" s="1">
        <v>42583.94295138889</v>
      </c>
      <c r="E995">
        <v>3186</v>
      </c>
      <c r="F995" s="2" t="s">
        <v>18</v>
      </c>
      <c r="G995">
        <v>40.71958611647166</v>
      </c>
      <c r="H995">
        <v>-74.043117463588715</v>
      </c>
      <c r="I995">
        <v>3213</v>
      </c>
      <c r="J995" s="2" t="s">
        <v>33</v>
      </c>
      <c r="K995">
        <v>40.718488919999999</v>
      </c>
      <c r="L995">
        <v>-74.047726624999996</v>
      </c>
      <c r="M995">
        <v>24418</v>
      </c>
      <c r="N995" s="2" t="s">
        <v>17</v>
      </c>
      <c r="O995">
        <v>1992</v>
      </c>
      <c r="P995">
        <f t="shared" ca="1" si="31"/>
        <v>32</v>
      </c>
      <c r="Q995">
        <v>1</v>
      </c>
    </row>
    <row r="996" spans="1:17" x14ac:dyDescent="0.2">
      <c r="A996">
        <v>256</v>
      </c>
      <c r="B996">
        <f t="shared" si="30"/>
        <v>4</v>
      </c>
      <c r="C996" s="1">
        <v>42583.943738425929</v>
      </c>
      <c r="D996" s="1">
        <v>42583.946701388886</v>
      </c>
      <c r="E996">
        <v>3186</v>
      </c>
      <c r="F996" s="2" t="s">
        <v>18</v>
      </c>
      <c r="G996">
        <v>40.71958611647166</v>
      </c>
      <c r="H996">
        <v>-74.043117463588715</v>
      </c>
      <c r="I996">
        <v>3278</v>
      </c>
      <c r="J996" s="2" t="s">
        <v>41</v>
      </c>
      <c r="K996">
        <v>40.725685483629007</v>
      </c>
      <c r="L996">
        <v>-74.048790335655212</v>
      </c>
      <c r="M996">
        <v>24697</v>
      </c>
      <c r="N996" s="2" t="s">
        <v>17</v>
      </c>
      <c r="O996">
        <v>1980</v>
      </c>
      <c r="P996">
        <f t="shared" ca="1" si="31"/>
        <v>44</v>
      </c>
      <c r="Q996">
        <v>2</v>
      </c>
    </row>
    <row r="997" spans="1:17" x14ac:dyDescent="0.2">
      <c r="A997">
        <v>323</v>
      </c>
      <c r="B997">
        <f t="shared" si="30"/>
        <v>5</v>
      </c>
      <c r="C997" s="1">
        <v>42583.947187500002</v>
      </c>
      <c r="D997" s="1">
        <v>42583.950937499998</v>
      </c>
      <c r="E997">
        <v>3183</v>
      </c>
      <c r="F997" s="2" t="s">
        <v>20</v>
      </c>
      <c r="G997">
        <v>40.716246900000002</v>
      </c>
      <c r="H997">
        <v>-74.033458800000005</v>
      </c>
      <c r="I997">
        <v>3202</v>
      </c>
      <c r="J997" s="2" t="s">
        <v>48</v>
      </c>
      <c r="K997">
        <v>40.727223500000001</v>
      </c>
      <c r="L997">
        <v>-74.033758899999995</v>
      </c>
      <c r="M997">
        <v>24662</v>
      </c>
      <c r="N997" s="2" t="s">
        <v>17</v>
      </c>
      <c r="O997">
        <v>1988</v>
      </c>
      <c r="P997">
        <f t="shared" ca="1" si="31"/>
        <v>36</v>
      </c>
      <c r="Q997">
        <v>1</v>
      </c>
    </row>
    <row r="998" spans="1:17" x14ac:dyDescent="0.2">
      <c r="A998">
        <v>399</v>
      </c>
      <c r="B998">
        <f t="shared" si="30"/>
        <v>6</v>
      </c>
      <c r="C998" s="1">
        <v>42583.94734953704</v>
      </c>
      <c r="D998" s="1">
        <v>42583.951979166668</v>
      </c>
      <c r="E998">
        <v>3185</v>
      </c>
      <c r="F998" s="2" t="s">
        <v>58</v>
      </c>
      <c r="G998">
        <v>40.717732499999997</v>
      </c>
      <c r="H998">
        <v>-74.043845000000005</v>
      </c>
      <c r="I998">
        <v>3214</v>
      </c>
      <c r="J998" s="2" t="s">
        <v>70</v>
      </c>
      <c r="K998">
        <v>40.712774199999998</v>
      </c>
      <c r="L998">
        <v>-74.0364857</v>
      </c>
      <c r="M998">
        <v>24703</v>
      </c>
      <c r="N998" s="2" t="s">
        <v>17</v>
      </c>
      <c r="O998">
        <v>1984</v>
      </c>
      <c r="P998">
        <f t="shared" ca="1" si="31"/>
        <v>40</v>
      </c>
      <c r="Q998">
        <v>1</v>
      </c>
    </row>
    <row r="999" spans="1:17" x14ac:dyDescent="0.2">
      <c r="A999">
        <v>351</v>
      </c>
      <c r="B999">
        <f t="shared" si="30"/>
        <v>5</v>
      </c>
      <c r="C999" s="1">
        <v>42583.948020833333</v>
      </c>
      <c r="D999" s="1">
        <v>42583.95208333333</v>
      </c>
      <c r="E999">
        <v>3215</v>
      </c>
      <c r="F999" s="2" t="s">
        <v>69</v>
      </c>
      <c r="G999">
        <v>40.746729899999998</v>
      </c>
      <c r="H999">
        <v>-74.049250900000004</v>
      </c>
      <c r="I999">
        <v>3196</v>
      </c>
      <c r="J999" s="2" t="s">
        <v>100</v>
      </c>
      <c r="K999">
        <v>40.744318700000001</v>
      </c>
      <c r="L999">
        <v>-74.043990899999997</v>
      </c>
      <c r="M999">
        <v>24535</v>
      </c>
      <c r="N999" s="2" t="s">
        <v>17</v>
      </c>
      <c r="O999">
        <v>1989</v>
      </c>
      <c r="P999">
        <f t="shared" ca="1" si="31"/>
        <v>35</v>
      </c>
      <c r="Q999">
        <v>1</v>
      </c>
    </row>
    <row r="1000" spans="1:17" x14ac:dyDescent="0.2">
      <c r="A1000">
        <v>290</v>
      </c>
      <c r="B1000">
        <f t="shared" si="30"/>
        <v>4</v>
      </c>
      <c r="C1000" s="1">
        <v>42583.953067129631</v>
      </c>
      <c r="D1000" s="1">
        <v>42583.956423611111</v>
      </c>
      <c r="E1000">
        <v>3210</v>
      </c>
      <c r="F1000" s="2" t="s">
        <v>52</v>
      </c>
      <c r="G1000">
        <v>40.742677141000001</v>
      </c>
      <c r="H1000">
        <v>-74.051788633000001</v>
      </c>
      <c r="I1000">
        <v>3207</v>
      </c>
      <c r="J1000" s="2" t="s">
        <v>91</v>
      </c>
      <c r="K1000">
        <v>40.737603700000001</v>
      </c>
      <c r="L1000">
        <v>-74.052478300000004</v>
      </c>
      <c r="M1000">
        <v>24671</v>
      </c>
      <c r="N1000" s="2" t="s">
        <v>17</v>
      </c>
      <c r="O1000">
        <v>1954</v>
      </c>
      <c r="P1000">
        <f t="shared" ca="1" si="31"/>
        <v>70</v>
      </c>
      <c r="Q1000">
        <v>1</v>
      </c>
    </row>
    <row r="1001" spans="1:17" x14ac:dyDescent="0.2">
      <c r="A1001">
        <v>1674</v>
      </c>
      <c r="B1001">
        <f t="shared" si="30"/>
        <v>27</v>
      </c>
      <c r="C1001" s="1">
        <v>42583.9534375</v>
      </c>
      <c r="D1001" s="1">
        <v>42583.972812499997</v>
      </c>
      <c r="E1001">
        <v>3213</v>
      </c>
      <c r="F1001" s="2" t="s">
        <v>26</v>
      </c>
      <c r="G1001">
        <v>40.718488919999999</v>
      </c>
      <c r="H1001">
        <v>-74.047726624999996</v>
      </c>
      <c r="I1001">
        <v>3213</v>
      </c>
      <c r="J1001" s="2" t="s">
        <v>33</v>
      </c>
      <c r="K1001">
        <v>40.718488919999999</v>
      </c>
      <c r="L1001">
        <v>-74.047726624999996</v>
      </c>
      <c r="M1001">
        <v>24653</v>
      </c>
      <c r="N1001" s="2" t="s">
        <v>17</v>
      </c>
      <c r="O1001">
        <v>1994</v>
      </c>
      <c r="P1001">
        <f t="shared" ca="1" si="31"/>
        <v>30</v>
      </c>
      <c r="Q1001">
        <v>1</v>
      </c>
    </row>
    <row r="1002" spans="1:17" x14ac:dyDescent="0.2">
      <c r="A1002">
        <v>1670</v>
      </c>
      <c r="B1002">
        <f t="shared" si="30"/>
        <v>27</v>
      </c>
      <c r="C1002" s="1">
        <v>42583.953553240739</v>
      </c>
      <c r="D1002" s="1">
        <v>42583.972881944443</v>
      </c>
      <c r="E1002">
        <v>3213</v>
      </c>
      <c r="F1002" s="2" t="s">
        <v>26</v>
      </c>
      <c r="G1002">
        <v>40.718488919999999</v>
      </c>
      <c r="H1002">
        <v>-74.047726624999996</v>
      </c>
      <c r="I1002">
        <v>3213</v>
      </c>
      <c r="J1002" s="2" t="s">
        <v>33</v>
      </c>
      <c r="K1002">
        <v>40.718488919999999</v>
      </c>
      <c r="L1002">
        <v>-74.047726624999996</v>
      </c>
      <c r="M1002">
        <v>24601</v>
      </c>
      <c r="N1002" s="2" t="s">
        <v>17</v>
      </c>
      <c r="O1002">
        <v>1993</v>
      </c>
      <c r="P1002">
        <f t="shared" ca="1" si="31"/>
        <v>31</v>
      </c>
      <c r="Q1002">
        <v>1</v>
      </c>
    </row>
    <row r="1003" spans="1:17" x14ac:dyDescent="0.2">
      <c r="A1003">
        <v>333</v>
      </c>
      <c r="B1003">
        <f t="shared" si="30"/>
        <v>5</v>
      </c>
      <c r="C1003" s="1">
        <v>42583.954016203701</v>
      </c>
      <c r="D1003" s="1">
        <v>42583.957881944443</v>
      </c>
      <c r="E1003">
        <v>3195</v>
      </c>
      <c r="F1003" s="2" t="s">
        <v>24</v>
      </c>
      <c r="G1003">
        <v>40.730742625306583</v>
      </c>
      <c r="H1003">
        <v>-74.063783884048462</v>
      </c>
      <c r="I1003">
        <v>3225</v>
      </c>
      <c r="J1003" s="2" t="s">
        <v>101</v>
      </c>
      <c r="K1003">
        <v>40.723658899999997</v>
      </c>
      <c r="L1003">
        <v>-74.064194299999997</v>
      </c>
      <c r="M1003">
        <v>24454</v>
      </c>
      <c r="N1003" s="2" t="s">
        <v>17</v>
      </c>
      <c r="O1003">
        <v>1992</v>
      </c>
      <c r="P1003">
        <f t="shared" ca="1" si="31"/>
        <v>32</v>
      </c>
      <c r="Q1003">
        <v>1</v>
      </c>
    </row>
    <row r="1004" spans="1:17" x14ac:dyDescent="0.2">
      <c r="A1004">
        <v>445</v>
      </c>
      <c r="B1004">
        <f t="shared" si="30"/>
        <v>7</v>
      </c>
      <c r="C1004" s="1">
        <v>42583.954016203701</v>
      </c>
      <c r="D1004" s="1">
        <v>42583.959166666667</v>
      </c>
      <c r="E1004">
        <v>3195</v>
      </c>
      <c r="F1004" s="2" t="s">
        <v>24</v>
      </c>
      <c r="G1004">
        <v>40.730742625306583</v>
      </c>
      <c r="H1004">
        <v>-74.063783884048462</v>
      </c>
      <c r="I1004">
        <v>3191</v>
      </c>
      <c r="J1004" s="2" t="s">
        <v>89</v>
      </c>
      <c r="K1004">
        <v>40.7182113</v>
      </c>
      <c r="L1004">
        <v>-74.083639399999996</v>
      </c>
      <c r="M1004">
        <v>24559</v>
      </c>
      <c r="N1004" s="2" t="s">
        <v>17</v>
      </c>
      <c r="O1004">
        <v>1979</v>
      </c>
      <c r="P1004">
        <f t="shared" ca="1" si="31"/>
        <v>45</v>
      </c>
      <c r="Q1004">
        <v>1</v>
      </c>
    </row>
    <row r="1005" spans="1:17" x14ac:dyDescent="0.2">
      <c r="A1005">
        <v>155</v>
      </c>
      <c r="B1005">
        <f t="shared" si="30"/>
        <v>2</v>
      </c>
      <c r="C1005" s="1">
        <v>42583.954641203702</v>
      </c>
      <c r="D1005" s="1">
        <v>42583.956435185188</v>
      </c>
      <c r="E1005">
        <v>3195</v>
      </c>
      <c r="F1005" s="2" t="s">
        <v>24</v>
      </c>
      <c r="G1005">
        <v>40.730742625306583</v>
      </c>
      <c r="H1005">
        <v>-74.063783884048462</v>
      </c>
      <c r="I1005">
        <v>3194</v>
      </c>
      <c r="J1005" s="2" t="s">
        <v>71</v>
      </c>
      <c r="K1005">
        <v>40.725339925355797</v>
      </c>
      <c r="L1005">
        <v>-74.067622125148773</v>
      </c>
      <c r="M1005">
        <v>24635</v>
      </c>
      <c r="N1005" s="2" t="s">
        <v>17</v>
      </c>
      <c r="O1005">
        <v>1986</v>
      </c>
      <c r="P1005">
        <f t="shared" ca="1" si="31"/>
        <v>38</v>
      </c>
      <c r="Q1005">
        <v>1</v>
      </c>
    </row>
    <row r="1006" spans="1:17" x14ac:dyDescent="0.2">
      <c r="A1006">
        <v>279</v>
      </c>
      <c r="B1006">
        <f t="shared" si="30"/>
        <v>4</v>
      </c>
      <c r="C1006" s="1">
        <v>42583.955439814818</v>
      </c>
      <c r="D1006" s="1">
        <v>42583.958668981482</v>
      </c>
      <c r="E1006">
        <v>3198</v>
      </c>
      <c r="F1006" s="2" t="s">
        <v>55</v>
      </c>
      <c r="G1006">
        <v>40.748715945380226</v>
      </c>
      <c r="H1006">
        <v>-74.040443301200867</v>
      </c>
      <c r="I1006">
        <v>3197</v>
      </c>
      <c r="J1006" s="2" t="s">
        <v>86</v>
      </c>
      <c r="K1006">
        <v>40.752558999999998</v>
      </c>
      <c r="L1006">
        <v>-74.044725</v>
      </c>
      <c r="M1006">
        <v>24522</v>
      </c>
      <c r="N1006" s="2" t="s">
        <v>17</v>
      </c>
      <c r="O1006">
        <v>1995</v>
      </c>
      <c r="P1006">
        <f t="shared" ca="1" si="31"/>
        <v>29</v>
      </c>
      <c r="Q1006">
        <v>2</v>
      </c>
    </row>
    <row r="1007" spans="1:17" x14ac:dyDescent="0.2">
      <c r="A1007">
        <v>245</v>
      </c>
      <c r="B1007">
        <f t="shared" si="30"/>
        <v>4</v>
      </c>
      <c r="C1007" s="1">
        <v>42583.956967592596</v>
      </c>
      <c r="D1007" s="1">
        <v>42583.959803240738</v>
      </c>
      <c r="E1007">
        <v>3185</v>
      </c>
      <c r="F1007" s="2" t="s">
        <v>58</v>
      </c>
      <c r="G1007">
        <v>40.717732499999997</v>
      </c>
      <c r="H1007">
        <v>-74.043845000000005</v>
      </c>
      <c r="I1007">
        <v>3211</v>
      </c>
      <c r="J1007" s="2" t="s">
        <v>47</v>
      </c>
      <c r="K1007">
        <v>40.721525149999998</v>
      </c>
      <c r="L1007">
        <v>-74.046304543000005</v>
      </c>
      <c r="M1007">
        <v>24503</v>
      </c>
      <c r="N1007" s="2" t="s">
        <v>17</v>
      </c>
      <c r="O1007">
        <v>1979</v>
      </c>
      <c r="P1007">
        <f t="shared" ca="1" si="31"/>
        <v>45</v>
      </c>
      <c r="Q1007">
        <v>1</v>
      </c>
    </row>
    <row r="1008" spans="1:17" x14ac:dyDescent="0.2">
      <c r="A1008">
        <v>168</v>
      </c>
      <c r="B1008">
        <f t="shared" si="30"/>
        <v>2</v>
      </c>
      <c r="C1008" s="1">
        <v>42583.961851851855</v>
      </c>
      <c r="D1008" s="1">
        <v>42583.963796296295</v>
      </c>
      <c r="E1008">
        <v>3186</v>
      </c>
      <c r="F1008" s="2" t="s">
        <v>18</v>
      </c>
      <c r="G1008">
        <v>40.71958611647166</v>
      </c>
      <c r="H1008">
        <v>-74.043117463588715</v>
      </c>
      <c r="I1008">
        <v>3213</v>
      </c>
      <c r="J1008" s="2" t="s">
        <v>33</v>
      </c>
      <c r="K1008">
        <v>40.718488919999999</v>
      </c>
      <c r="L1008">
        <v>-74.047726624999996</v>
      </c>
      <c r="M1008">
        <v>24556</v>
      </c>
      <c r="N1008" s="2" t="s">
        <v>17</v>
      </c>
      <c r="O1008">
        <v>1989</v>
      </c>
      <c r="P1008">
        <f t="shared" ca="1" si="31"/>
        <v>35</v>
      </c>
      <c r="Q1008">
        <v>1</v>
      </c>
    </row>
    <row r="1009" spans="1:17" x14ac:dyDescent="0.2">
      <c r="A1009">
        <v>1175</v>
      </c>
      <c r="B1009">
        <f t="shared" si="30"/>
        <v>19</v>
      </c>
      <c r="C1009" s="1">
        <v>42583.9684837963</v>
      </c>
      <c r="D1009" s="1">
        <v>42583.982083333336</v>
      </c>
      <c r="E1009">
        <v>3216</v>
      </c>
      <c r="F1009" s="2" t="s">
        <v>96</v>
      </c>
      <c r="G1009">
        <v>40.697029899999997</v>
      </c>
      <c r="H1009">
        <v>-74.096936600000006</v>
      </c>
      <c r="I1009">
        <v>3195</v>
      </c>
      <c r="J1009" s="2" t="s">
        <v>23</v>
      </c>
      <c r="K1009">
        <v>40.730742625306583</v>
      </c>
      <c r="L1009">
        <v>-74.063783884048462</v>
      </c>
      <c r="M1009">
        <v>24552</v>
      </c>
      <c r="N1009" s="2" t="s">
        <v>43</v>
      </c>
      <c r="P1009" t="str">
        <f t="shared" ca="1" si="31"/>
        <v/>
      </c>
      <c r="Q1009">
        <v>0</v>
      </c>
    </row>
    <row r="1010" spans="1:17" x14ac:dyDescent="0.2">
      <c r="A1010">
        <v>1195</v>
      </c>
      <c r="B1010">
        <f t="shared" si="30"/>
        <v>19</v>
      </c>
      <c r="C1010" s="1">
        <v>42583.972719907404</v>
      </c>
      <c r="D1010" s="1">
        <v>42583.986550925925</v>
      </c>
      <c r="E1010">
        <v>3198</v>
      </c>
      <c r="F1010" s="2" t="s">
        <v>55</v>
      </c>
      <c r="G1010">
        <v>40.748715945380226</v>
      </c>
      <c r="H1010">
        <v>-74.040443301200867</v>
      </c>
      <c r="I1010">
        <v>3278</v>
      </c>
      <c r="J1010" s="2" t="s">
        <v>41</v>
      </c>
      <c r="K1010">
        <v>40.725685483629007</v>
      </c>
      <c r="L1010">
        <v>-74.048790335655212</v>
      </c>
      <c r="M1010">
        <v>24558</v>
      </c>
      <c r="N1010" s="2" t="s">
        <v>17</v>
      </c>
      <c r="O1010">
        <v>1964</v>
      </c>
      <c r="P1010">
        <f t="shared" ca="1" si="31"/>
        <v>60</v>
      </c>
      <c r="Q1010">
        <v>1</v>
      </c>
    </row>
    <row r="1011" spans="1:17" x14ac:dyDescent="0.2">
      <c r="A1011">
        <v>704</v>
      </c>
      <c r="B1011">
        <f t="shared" si="30"/>
        <v>11</v>
      </c>
      <c r="C1011" s="1">
        <v>42583.975717592592</v>
      </c>
      <c r="D1011" s="1">
        <v>42583.983865740738</v>
      </c>
      <c r="E1011">
        <v>3186</v>
      </c>
      <c r="F1011" s="2" t="s">
        <v>18</v>
      </c>
      <c r="G1011">
        <v>40.71958611647166</v>
      </c>
      <c r="H1011">
        <v>-74.043117463588715</v>
      </c>
      <c r="I1011">
        <v>3190</v>
      </c>
      <c r="J1011" s="2" t="s">
        <v>21</v>
      </c>
      <c r="K1011">
        <v>40.710467023379699</v>
      </c>
      <c r="L1011">
        <v>-74.070038795471191</v>
      </c>
      <c r="M1011">
        <v>24569</v>
      </c>
      <c r="N1011" s="2" t="s">
        <v>17</v>
      </c>
      <c r="O1011">
        <v>1988</v>
      </c>
      <c r="P1011">
        <f t="shared" ca="1" si="31"/>
        <v>36</v>
      </c>
      <c r="Q1011">
        <v>1</v>
      </c>
    </row>
    <row r="1012" spans="1:17" x14ac:dyDescent="0.2">
      <c r="A1012">
        <v>197</v>
      </c>
      <c r="B1012">
        <f t="shared" si="30"/>
        <v>3</v>
      </c>
      <c r="C1012" s="1">
        <v>42583.978194444448</v>
      </c>
      <c r="D1012" s="1">
        <v>42583.980474537035</v>
      </c>
      <c r="E1012">
        <v>3213</v>
      </c>
      <c r="F1012" s="2" t="s">
        <v>26</v>
      </c>
      <c r="G1012">
        <v>40.718488919999999</v>
      </c>
      <c r="H1012">
        <v>-74.047726624999996</v>
      </c>
      <c r="I1012">
        <v>3213</v>
      </c>
      <c r="J1012" s="2" t="s">
        <v>33</v>
      </c>
      <c r="K1012">
        <v>40.718488919999999</v>
      </c>
      <c r="L1012">
        <v>-74.047726624999996</v>
      </c>
      <c r="M1012">
        <v>24653</v>
      </c>
      <c r="N1012" s="2" t="s">
        <v>17</v>
      </c>
      <c r="O1012">
        <v>1994</v>
      </c>
      <c r="P1012">
        <f t="shared" ca="1" si="31"/>
        <v>30</v>
      </c>
      <c r="Q1012">
        <v>1</v>
      </c>
    </row>
    <row r="1013" spans="1:17" x14ac:dyDescent="0.2">
      <c r="A1013">
        <v>246</v>
      </c>
      <c r="B1013">
        <f t="shared" si="30"/>
        <v>4</v>
      </c>
      <c r="C1013" s="1">
        <v>42583.978449074071</v>
      </c>
      <c r="D1013" s="1">
        <v>42583.981307870374</v>
      </c>
      <c r="E1013">
        <v>3186</v>
      </c>
      <c r="F1013" s="2" t="s">
        <v>18</v>
      </c>
      <c r="G1013">
        <v>40.71958611647166</v>
      </c>
      <c r="H1013">
        <v>-74.043117463588715</v>
      </c>
      <c r="I1013">
        <v>3205</v>
      </c>
      <c r="J1013" s="2" t="s">
        <v>80</v>
      </c>
      <c r="K1013">
        <v>40.716539780991937</v>
      </c>
      <c r="L1013">
        <v>-74.049637913703904</v>
      </c>
      <c r="M1013">
        <v>24663</v>
      </c>
      <c r="N1013" s="2" t="s">
        <v>17</v>
      </c>
      <c r="O1013">
        <v>1986</v>
      </c>
      <c r="P1013">
        <f t="shared" ca="1" si="31"/>
        <v>38</v>
      </c>
      <c r="Q1013">
        <v>1</v>
      </c>
    </row>
    <row r="1014" spans="1:17" x14ac:dyDescent="0.2">
      <c r="A1014">
        <v>191</v>
      </c>
      <c r="B1014">
        <f t="shared" si="30"/>
        <v>3</v>
      </c>
      <c r="C1014" s="1">
        <v>42583.978472222225</v>
      </c>
      <c r="D1014" s="1">
        <v>42583.980682870373</v>
      </c>
      <c r="E1014">
        <v>3213</v>
      </c>
      <c r="F1014" s="2" t="s">
        <v>26</v>
      </c>
      <c r="G1014">
        <v>40.718488919999999</v>
      </c>
      <c r="H1014">
        <v>-74.047726624999996</v>
      </c>
      <c r="I1014">
        <v>3213</v>
      </c>
      <c r="J1014" s="2" t="s">
        <v>33</v>
      </c>
      <c r="K1014">
        <v>40.718488919999999</v>
      </c>
      <c r="L1014">
        <v>-74.047726624999996</v>
      </c>
      <c r="M1014">
        <v>24601</v>
      </c>
      <c r="N1014" s="2" t="s">
        <v>17</v>
      </c>
      <c r="O1014">
        <v>1993</v>
      </c>
      <c r="P1014">
        <f t="shared" ca="1" si="31"/>
        <v>31</v>
      </c>
      <c r="Q1014">
        <v>1</v>
      </c>
    </row>
    <row r="1015" spans="1:17" x14ac:dyDescent="0.2">
      <c r="A1015">
        <v>240</v>
      </c>
      <c r="B1015">
        <f t="shared" si="30"/>
        <v>4</v>
      </c>
      <c r="C1015" s="1">
        <v>42583.978518518517</v>
      </c>
      <c r="D1015" s="1">
        <v>42583.981307870374</v>
      </c>
      <c r="E1015">
        <v>3186</v>
      </c>
      <c r="F1015" s="2" t="s">
        <v>18</v>
      </c>
      <c r="G1015">
        <v>40.71958611647166</v>
      </c>
      <c r="H1015">
        <v>-74.043117463588715</v>
      </c>
      <c r="I1015">
        <v>3205</v>
      </c>
      <c r="J1015" s="2" t="s">
        <v>80</v>
      </c>
      <c r="K1015">
        <v>40.716539780991937</v>
      </c>
      <c r="L1015">
        <v>-74.049637913703904</v>
      </c>
      <c r="M1015">
        <v>24560</v>
      </c>
      <c r="N1015" s="2" t="s">
        <v>17</v>
      </c>
      <c r="O1015">
        <v>1989</v>
      </c>
      <c r="P1015">
        <f t="shared" ca="1" si="31"/>
        <v>35</v>
      </c>
      <c r="Q1015">
        <v>1</v>
      </c>
    </row>
    <row r="1016" spans="1:17" x14ac:dyDescent="0.2">
      <c r="A1016">
        <v>285</v>
      </c>
      <c r="B1016">
        <f t="shared" si="30"/>
        <v>4</v>
      </c>
      <c r="C1016" s="1">
        <v>42583.980729166666</v>
      </c>
      <c r="D1016" s="1">
        <v>42583.984027777777</v>
      </c>
      <c r="E1016">
        <v>3186</v>
      </c>
      <c r="F1016" s="2" t="s">
        <v>18</v>
      </c>
      <c r="G1016">
        <v>40.71958611647166</v>
      </c>
      <c r="H1016">
        <v>-74.043117463588715</v>
      </c>
      <c r="I1016">
        <v>3203</v>
      </c>
      <c r="J1016" s="2" t="s">
        <v>37</v>
      </c>
      <c r="K1016">
        <v>40.727595966000003</v>
      </c>
      <c r="L1016">
        <v>-74.044247311000007</v>
      </c>
      <c r="M1016">
        <v>24702</v>
      </c>
      <c r="N1016" s="2" t="s">
        <v>17</v>
      </c>
      <c r="O1016">
        <v>1968</v>
      </c>
      <c r="P1016">
        <f t="shared" ca="1" si="31"/>
        <v>56</v>
      </c>
      <c r="Q1016">
        <v>1</v>
      </c>
    </row>
    <row r="1017" spans="1:17" x14ac:dyDescent="0.2">
      <c r="A1017">
        <v>826</v>
      </c>
      <c r="B1017">
        <f t="shared" si="30"/>
        <v>13</v>
      </c>
      <c r="C1017" s="1">
        <v>42583.985543981478</v>
      </c>
      <c r="D1017" s="1">
        <v>42583.995115740741</v>
      </c>
      <c r="E1017">
        <v>3195</v>
      </c>
      <c r="F1017" s="2" t="s">
        <v>24</v>
      </c>
      <c r="G1017">
        <v>40.730742625306583</v>
      </c>
      <c r="H1017">
        <v>-74.063783884048462</v>
      </c>
      <c r="I1017">
        <v>3210</v>
      </c>
      <c r="J1017" s="2" t="s">
        <v>83</v>
      </c>
      <c r="K1017">
        <v>40.742677141000001</v>
      </c>
      <c r="L1017">
        <v>-74.051788633000001</v>
      </c>
      <c r="M1017">
        <v>24552</v>
      </c>
      <c r="N1017" s="2" t="s">
        <v>43</v>
      </c>
      <c r="P1017" t="str">
        <f t="shared" ca="1" si="31"/>
        <v/>
      </c>
      <c r="Q1017">
        <v>0</v>
      </c>
    </row>
    <row r="1018" spans="1:17" x14ac:dyDescent="0.2">
      <c r="A1018">
        <v>284</v>
      </c>
      <c r="B1018">
        <f t="shared" si="30"/>
        <v>4</v>
      </c>
      <c r="C1018" s="1">
        <v>42583.990983796299</v>
      </c>
      <c r="D1018" s="1">
        <v>42583.994270833333</v>
      </c>
      <c r="E1018">
        <v>3209</v>
      </c>
      <c r="F1018" s="2" t="s">
        <v>51</v>
      </c>
      <c r="G1018">
        <v>40.724176499999999</v>
      </c>
      <c r="H1018">
        <v>-74.050656399999994</v>
      </c>
      <c r="I1018">
        <v>3186</v>
      </c>
      <c r="J1018" s="2" t="s">
        <v>27</v>
      </c>
      <c r="K1018">
        <v>40.71958611647166</v>
      </c>
      <c r="L1018">
        <v>-74.043117463588715</v>
      </c>
      <c r="M1018">
        <v>24429</v>
      </c>
      <c r="N1018" s="2" t="s">
        <v>17</v>
      </c>
      <c r="O1018">
        <v>1961</v>
      </c>
      <c r="P1018">
        <f t="shared" ca="1" si="31"/>
        <v>63</v>
      </c>
      <c r="Q1018">
        <v>1</v>
      </c>
    </row>
    <row r="1019" spans="1:17" x14ac:dyDescent="0.2">
      <c r="A1019">
        <v>4619</v>
      </c>
      <c r="B1019">
        <f t="shared" si="30"/>
        <v>76</v>
      </c>
      <c r="C1019" s="1">
        <v>42583.994409722225</v>
      </c>
      <c r="D1019" s="1">
        <v>42584.047881944447</v>
      </c>
      <c r="E1019">
        <v>3186</v>
      </c>
      <c r="F1019" s="2" t="s">
        <v>18</v>
      </c>
      <c r="G1019">
        <v>40.71958611647166</v>
      </c>
      <c r="H1019">
        <v>-74.043117463588715</v>
      </c>
      <c r="I1019">
        <v>3186</v>
      </c>
      <c r="J1019" s="2" t="s">
        <v>27</v>
      </c>
      <c r="K1019">
        <v>40.71958611647166</v>
      </c>
      <c r="L1019">
        <v>-74.043117463588715</v>
      </c>
      <c r="M1019">
        <v>24429</v>
      </c>
      <c r="N1019" s="2" t="s">
        <v>17</v>
      </c>
      <c r="O1019">
        <v>1984</v>
      </c>
      <c r="P1019">
        <f t="shared" ca="1" si="31"/>
        <v>40</v>
      </c>
      <c r="Q1019">
        <v>1</v>
      </c>
    </row>
    <row r="1020" spans="1:17" x14ac:dyDescent="0.2">
      <c r="A1020">
        <v>4508</v>
      </c>
      <c r="B1020">
        <f t="shared" si="30"/>
        <v>75</v>
      </c>
      <c r="C1020" s="1">
        <v>42583.995648148149</v>
      </c>
      <c r="D1020" s="1">
        <v>42584.047835648147</v>
      </c>
      <c r="E1020">
        <v>3186</v>
      </c>
      <c r="F1020" s="2" t="s">
        <v>18</v>
      </c>
      <c r="G1020">
        <v>40.71958611647166</v>
      </c>
      <c r="H1020">
        <v>-74.043117463588715</v>
      </c>
      <c r="I1020">
        <v>3186</v>
      </c>
      <c r="J1020" s="2" t="s">
        <v>27</v>
      </c>
      <c r="K1020">
        <v>40.71958611647166</v>
      </c>
      <c r="L1020">
        <v>-74.043117463588715</v>
      </c>
      <c r="M1020">
        <v>24572</v>
      </c>
      <c r="N1020" s="2" t="s">
        <v>43</v>
      </c>
      <c r="P1020" t="str">
        <f t="shared" ca="1" si="31"/>
        <v/>
      </c>
      <c r="Q1020">
        <v>0</v>
      </c>
    </row>
    <row r="1021" spans="1:17" x14ac:dyDescent="0.2">
      <c r="A1021">
        <v>191</v>
      </c>
      <c r="B1021">
        <f t="shared" si="30"/>
        <v>3</v>
      </c>
      <c r="C1021" s="1">
        <v>42583.996736111112</v>
      </c>
      <c r="D1021" s="1">
        <v>42583.99895833333</v>
      </c>
      <c r="E1021">
        <v>3195</v>
      </c>
      <c r="F1021" s="2" t="s">
        <v>24</v>
      </c>
      <c r="G1021">
        <v>40.730742625306583</v>
      </c>
      <c r="H1021">
        <v>-74.063783884048462</v>
      </c>
      <c r="I1021">
        <v>3194</v>
      </c>
      <c r="J1021" s="2" t="s">
        <v>71</v>
      </c>
      <c r="K1021">
        <v>40.725339925355797</v>
      </c>
      <c r="L1021">
        <v>-74.067622125148773</v>
      </c>
      <c r="M1021">
        <v>24649</v>
      </c>
      <c r="N1021" s="2" t="s">
        <v>17</v>
      </c>
      <c r="O1021">
        <v>1990</v>
      </c>
      <c r="P1021">
        <f t="shared" ca="1" si="31"/>
        <v>34</v>
      </c>
      <c r="Q1021">
        <v>1</v>
      </c>
    </row>
    <row r="1022" spans="1:17" x14ac:dyDescent="0.2">
      <c r="A1022">
        <v>124</v>
      </c>
      <c r="B1022">
        <f t="shared" si="30"/>
        <v>2</v>
      </c>
      <c r="C1022" s="1">
        <v>42583.999837962961</v>
      </c>
      <c r="D1022" s="1">
        <v>42584.001273148147</v>
      </c>
      <c r="E1022">
        <v>3186</v>
      </c>
      <c r="F1022" s="2" t="s">
        <v>18</v>
      </c>
      <c r="G1022">
        <v>40.71958611647166</v>
      </c>
      <c r="H1022">
        <v>-74.043117463588715</v>
      </c>
      <c r="I1022">
        <v>3279</v>
      </c>
      <c r="J1022" s="2" t="s">
        <v>82</v>
      </c>
      <c r="K1022">
        <v>40.721630142638354</v>
      </c>
      <c r="L1022">
        <v>-74.04996782541275</v>
      </c>
      <c r="M1022">
        <v>24704</v>
      </c>
      <c r="N1022" s="2" t="s">
        <v>17</v>
      </c>
      <c r="O1022">
        <v>1973</v>
      </c>
      <c r="P1022">
        <f t="shared" ca="1" si="31"/>
        <v>51</v>
      </c>
      <c r="Q1022">
        <v>1</v>
      </c>
    </row>
    <row r="1023" spans="1:17" x14ac:dyDescent="0.2">
      <c r="A1023">
        <v>157</v>
      </c>
      <c r="B1023">
        <f t="shared" si="30"/>
        <v>2</v>
      </c>
      <c r="C1023" s="1">
        <v>42583.999930555554</v>
      </c>
      <c r="D1023" s="1">
        <v>42584.001747685186</v>
      </c>
      <c r="E1023">
        <v>3186</v>
      </c>
      <c r="F1023" s="2" t="s">
        <v>18</v>
      </c>
      <c r="G1023">
        <v>40.71958611647166</v>
      </c>
      <c r="H1023">
        <v>-74.043117463588715</v>
      </c>
      <c r="I1023">
        <v>3211</v>
      </c>
      <c r="J1023" s="2" t="s">
        <v>47</v>
      </c>
      <c r="K1023">
        <v>40.721525149999998</v>
      </c>
      <c r="L1023">
        <v>-74.046304543000005</v>
      </c>
      <c r="M1023">
        <v>24497</v>
      </c>
      <c r="N1023" s="2" t="s">
        <v>17</v>
      </c>
      <c r="O1023">
        <v>1981</v>
      </c>
      <c r="P1023">
        <f t="shared" ca="1" si="31"/>
        <v>43</v>
      </c>
      <c r="Q1023">
        <v>1</v>
      </c>
    </row>
    <row r="1024" spans="1:17" x14ac:dyDescent="0.2">
      <c r="A1024">
        <v>890</v>
      </c>
      <c r="B1024">
        <f t="shared" si="30"/>
        <v>14</v>
      </c>
      <c r="C1024" s="1">
        <v>42584.00203703704</v>
      </c>
      <c r="D1024" s="1">
        <v>42584.012349537035</v>
      </c>
      <c r="E1024">
        <v>3183</v>
      </c>
      <c r="F1024" s="2" t="s">
        <v>20</v>
      </c>
      <c r="G1024">
        <v>40.716246900000002</v>
      </c>
      <c r="H1024">
        <v>-74.033458800000005</v>
      </c>
      <c r="I1024">
        <v>3192</v>
      </c>
      <c r="J1024" s="2" t="s">
        <v>39</v>
      </c>
      <c r="K1024">
        <v>40.711242300000002</v>
      </c>
      <c r="L1024">
        <v>-74.055701299999996</v>
      </c>
      <c r="M1024">
        <v>24625</v>
      </c>
      <c r="N1024" s="2" t="s">
        <v>17</v>
      </c>
      <c r="O1024">
        <v>1959</v>
      </c>
      <c r="P1024">
        <f t="shared" ca="1" si="31"/>
        <v>65</v>
      </c>
      <c r="Q1024">
        <v>1</v>
      </c>
    </row>
    <row r="1025" spans="1:17" x14ac:dyDescent="0.2">
      <c r="A1025">
        <v>2777</v>
      </c>
      <c r="B1025">
        <f t="shared" si="30"/>
        <v>46</v>
      </c>
      <c r="C1025" s="1">
        <v>42584.00277777778</v>
      </c>
      <c r="D1025" s="1">
        <v>42584.034930555557</v>
      </c>
      <c r="E1025">
        <v>3213</v>
      </c>
      <c r="F1025" s="2" t="s">
        <v>26</v>
      </c>
      <c r="G1025">
        <v>40.718488919999999</v>
      </c>
      <c r="H1025">
        <v>-74.047726624999996</v>
      </c>
      <c r="I1025">
        <v>3192</v>
      </c>
      <c r="J1025" s="2" t="s">
        <v>39</v>
      </c>
      <c r="K1025">
        <v>40.711242300000002</v>
      </c>
      <c r="L1025">
        <v>-74.055701299999996</v>
      </c>
      <c r="M1025">
        <v>24601</v>
      </c>
      <c r="N1025" s="2" t="s">
        <v>17</v>
      </c>
      <c r="O1025">
        <v>1993</v>
      </c>
      <c r="P1025">
        <f t="shared" ca="1" si="31"/>
        <v>31</v>
      </c>
      <c r="Q1025">
        <v>1</v>
      </c>
    </row>
    <row r="1026" spans="1:17" x14ac:dyDescent="0.2">
      <c r="A1026">
        <v>2738</v>
      </c>
      <c r="B1026">
        <f t="shared" ref="B1026:B1089" si="32">ROUNDDOWN((A1026/60), 0)</f>
        <v>45</v>
      </c>
      <c r="C1026" s="1">
        <v>42584.003125000003</v>
      </c>
      <c r="D1026" s="1">
        <v>42584.034814814811</v>
      </c>
      <c r="E1026">
        <v>3213</v>
      </c>
      <c r="F1026" s="2" t="s">
        <v>26</v>
      </c>
      <c r="G1026">
        <v>40.718488919999999</v>
      </c>
      <c r="H1026">
        <v>-74.047726624999996</v>
      </c>
      <c r="I1026">
        <v>3192</v>
      </c>
      <c r="J1026" s="2" t="s">
        <v>39</v>
      </c>
      <c r="K1026">
        <v>40.711242300000002</v>
      </c>
      <c r="L1026">
        <v>-74.055701299999996</v>
      </c>
      <c r="M1026">
        <v>24653</v>
      </c>
      <c r="N1026" s="2" t="s">
        <v>17</v>
      </c>
      <c r="O1026">
        <v>1994</v>
      </c>
      <c r="P1026">
        <f t="shared" ref="P1026:P1089" ca="1" si="33">IF(ISNUMBER(O1026), YEAR(TODAY()) - O1026, "")</f>
        <v>30</v>
      </c>
      <c r="Q1026">
        <v>1</v>
      </c>
    </row>
    <row r="1027" spans="1:17" x14ac:dyDescent="0.2">
      <c r="A1027">
        <v>2321</v>
      </c>
      <c r="B1027">
        <f t="shared" si="32"/>
        <v>38</v>
      </c>
      <c r="C1027" s="1">
        <v>42584.003298611111</v>
      </c>
      <c r="D1027" s="1">
        <v>42584.030173611114</v>
      </c>
      <c r="E1027">
        <v>3199</v>
      </c>
      <c r="F1027" s="2" t="s">
        <v>56</v>
      </c>
      <c r="G1027">
        <v>40.728744800000001</v>
      </c>
      <c r="H1027">
        <v>-74.032108199999996</v>
      </c>
      <c r="I1027">
        <v>3199</v>
      </c>
      <c r="J1027" s="2" t="s">
        <v>72</v>
      </c>
      <c r="K1027">
        <v>40.728744800000001</v>
      </c>
      <c r="L1027">
        <v>-74.032108199999996</v>
      </c>
      <c r="M1027">
        <v>24536</v>
      </c>
      <c r="N1027" s="2" t="s">
        <v>17</v>
      </c>
      <c r="O1027">
        <v>1975</v>
      </c>
      <c r="P1027">
        <f t="shared" ca="1" si="33"/>
        <v>49</v>
      </c>
      <c r="Q1027">
        <v>1</v>
      </c>
    </row>
    <row r="1028" spans="1:17" x14ac:dyDescent="0.2">
      <c r="A1028">
        <v>149</v>
      </c>
      <c r="B1028">
        <f t="shared" si="32"/>
        <v>2</v>
      </c>
      <c r="C1028" s="1">
        <v>42584.003946759258</v>
      </c>
      <c r="D1028" s="1">
        <v>42584.005682870367</v>
      </c>
      <c r="E1028">
        <v>3272</v>
      </c>
      <c r="F1028" s="2" t="s">
        <v>50</v>
      </c>
      <c r="G1028">
        <v>40.723331586464361</v>
      </c>
      <c r="H1028">
        <v>-74.045952558517442</v>
      </c>
      <c r="I1028">
        <v>3278</v>
      </c>
      <c r="J1028" s="2" t="s">
        <v>41</v>
      </c>
      <c r="K1028">
        <v>40.725685483629007</v>
      </c>
      <c r="L1028">
        <v>-74.048790335655212</v>
      </c>
      <c r="M1028">
        <v>24682</v>
      </c>
      <c r="N1028" s="2" t="s">
        <v>17</v>
      </c>
      <c r="O1028">
        <v>1981</v>
      </c>
      <c r="P1028">
        <f t="shared" ca="1" si="33"/>
        <v>43</v>
      </c>
      <c r="Q1028">
        <v>1</v>
      </c>
    </row>
    <row r="1029" spans="1:17" x14ac:dyDescent="0.2">
      <c r="A1029">
        <v>162</v>
      </c>
      <c r="B1029">
        <f t="shared" si="32"/>
        <v>2</v>
      </c>
      <c r="C1029" s="1">
        <v>42584.00917824074</v>
      </c>
      <c r="D1029" s="1">
        <v>42584.011064814818</v>
      </c>
      <c r="E1029">
        <v>3211</v>
      </c>
      <c r="F1029" s="2" t="s">
        <v>64</v>
      </c>
      <c r="G1029">
        <v>40.721525149999998</v>
      </c>
      <c r="H1029">
        <v>-74.046304543000005</v>
      </c>
      <c r="I1029">
        <v>3278</v>
      </c>
      <c r="J1029" s="2" t="s">
        <v>41</v>
      </c>
      <c r="K1029">
        <v>40.725685483629007</v>
      </c>
      <c r="L1029">
        <v>-74.048790335655212</v>
      </c>
      <c r="M1029">
        <v>24411</v>
      </c>
      <c r="N1029" s="2" t="s">
        <v>17</v>
      </c>
      <c r="O1029">
        <v>1982</v>
      </c>
      <c r="P1029">
        <f t="shared" ca="1" si="33"/>
        <v>42</v>
      </c>
      <c r="Q1029">
        <v>1</v>
      </c>
    </row>
    <row r="1030" spans="1:17" x14ac:dyDescent="0.2">
      <c r="A1030">
        <v>319</v>
      </c>
      <c r="B1030">
        <f t="shared" si="32"/>
        <v>5</v>
      </c>
      <c r="C1030" s="1">
        <v>42584.022557870368</v>
      </c>
      <c r="D1030" s="1">
        <v>42584.026250000003</v>
      </c>
      <c r="E1030">
        <v>3202</v>
      </c>
      <c r="F1030" s="2" t="s">
        <v>79</v>
      </c>
      <c r="G1030">
        <v>40.727223500000001</v>
      </c>
      <c r="H1030">
        <v>-74.033758899999995</v>
      </c>
      <c r="I1030">
        <v>3203</v>
      </c>
      <c r="J1030" s="2" t="s">
        <v>37</v>
      </c>
      <c r="K1030">
        <v>40.727595966000003</v>
      </c>
      <c r="L1030">
        <v>-74.044247311000007</v>
      </c>
      <c r="M1030">
        <v>24525</v>
      </c>
      <c r="N1030" s="2" t="s">
        <v>17</v>
      </c>
      <c r="O1030">
        <v>1988</v>
      </c>
      <c r="P1030">
        <f t="shared" ca="1" si="33"/>
        <v>36</v>
      </c>
      <c r="Q1030">
        <v>2</v>
      </c>
    </row>
    <row r="1031" spans="1:17" x14ac:dyDescent="0.2">
      <c r="A1031">
        <v>543</v>
      </c>
      <c r="B1031">
        <f t="shared" si="32"/>
        <v>9</v>
      </c>
      <c r="C1031" s="1">
        <v>42584.024664351855</v>
      </c>
      <c r="D1031" s="1">
        <v>42584.030949074076</v>
      </c>
      <c r="E1031">
        <v>3267</v>
      </c>
      <c r="F1031" s="2" t="s">
        <v>34</v>
      </c>
      <c r="G1031">
        <v>40.712418823756899</v>
      </c>
      <c r="H1031">
        <v>-74.038525521755219</v>
      </c>
      <c r="I1031">
        <v>3186</v>
      </c>
      <c r="J1031" s="2" t="s">
        <v>27</v>
      </c>
      <c r="K1031">
        <v>40.71958611647166</v>
      </c>
      <c r="L1031">
        <v>-74.043117463588715</v>
      </c>
      <c r="M1031">
        <v>24507</v>
      </c>
      <c r="N1031" s="2" t="s">
        <v>17</v>
      </c>
      <c r="O1031">
        <v>1966</v>
      </c>
      <c r="P1031">
        <f t="shared" ca="1" si="33"/>
        <v>58</v>
      </c>
      <c r="Q1031">
        <v>1</v>
      </c>
    </row>
    <row r="1032" spans="1:17" x14ac:dyDescent="0.2">
      <c r="A1032">
        <v>322</v>
      </c>
      <c r="B1032">
        <f t="shared" si="32"/>
        <v>5</v>
      </c>
      <c r="C1032" s="1">
        <v>42584.034178240741</v>
      </c>
      <c r="D1032" s="1">
        <v>42584.037905092591</v>
      </c>
      <c r="E1032">
        <v>3186</v>
      </c>
      <c r="F1032" s="2" t="s">
        <v>18</v>
      </c>
      <c r="G1032">
        <v>40.71958611647166</v>
      </c>
      <c r="H1032">
        <v>-74.043117463588715</v>
      </c>
      <c r="I1032">
        <v>3209</v>
      </c>
      <c r="J1032" s="2" t="s">
        <v>85</v>
      </c>
      <c r="K1032">
        <v>40.724176499999999</v>
      </c>
      <c r="L1032">
        <v>-74.050656399999994</v>
      </c>
      <c r="M1032">
        <v>24507</v>
      </c>
      <c r="N1032" s="2" t="s">
        <v>17</v>
      </c>
      <c r="O1032">
        <v>1964</v>
      </c>
      <c r="P1032">
        <f t="shared" ca="1" si="33"/>
        <v>60</v>
      </c>
      <c r="Q1032">
        <v>2</v>
      </c>
    </row>
    <row r="1033" spans="1:17" x14ac:dyDescent="0.2">
      <c r="A1033">
        <v>703</v>
      </c>
      <c r="B1033">
        <f t="shared" si="32"/>
        <v>11</v>
      </c>
      <c r="C1033" s="1">
        <v>42584.036921296298</v>
      </c>
      <c r="D1033" s="1">
        <v>42584.045057870368</v>
      </c>
      <c r="E1033">
        <v>3192</v>
      </c>
      <c r="F1033" s="2" t="s">
        <v>38</v>
      </c>
      <c r="G1033">
        <v>40.711242300000002</v>
      </c>
      <c r="H1033">
        <v>-74.055701299999996</v>
      </c>
      <c r="I1033">
        <v>3184</v>
      </c>
      <c r="J1033" s="2" t="s">
        <v>35</v>
      </c>
      <c r="K1033">
        <v>40.7141454</v>
      </c>
      <c r="L1033">
        <v>-74.033551900000006</v>
      </c>
      <c r="M1033">
        <v>24601</v>
      </c>
      <c r="N1033" s="2" t="s">
        <v>17</v>
      </c>
      <c r="O1033">
        <v>1993</v>
      </c>
      <c r="P1033">
        <f t="shared" ca="1" si="33"/>
        <v>31</v>
      </c>
      <c r="Q1033">
        <v>1</v>
      </c>
    </row>
    <row r="1034" spans="1:17" x14ac:dyDescent="0.2">
      <c r="A1034">
        <v>686</v>
      </c>
      <c r="B1034">
        <f t="shared" si="32"/>
        <v>11</v>
      </c>
      <c r="C1034" s="1">
        <v>42584.03707175926</v>
      </c>
      <c r="D1034" s="1">
        <v>42584.045023148145</v>
      </c>
      <c r="E1034">
        <v>3192</v>
      </c>
      <c r="F1034" s="2" t="s">
        <v>38</v>
      </c>
      <c r="G1034">
        <v>40.711242300000002</v>
      </c>
      <c r="H1034">
        <v>-74.055701299999996</v>
      </c>
      <c r="I1034">
        <v>3184</v>
      </c>
      <c r="J1034" s="2" t="s">
        <v>35</v>
      </c>
      <c r="K1034">
        <v>40.7141454</v>
      </c>
      <c r="L1034">
        <v>-74.033551900000006</v>
      </c>
      <c r="M1034">
        <v>24589</v>
      </c>
      <c r="N1034" s="2" t="s">
        <v>17</v>
      </c>
      <c r="O1034">
        <v>1994</v>
      </c>
      <c r="P1034">
        <f t="shared" ca="1" si="33"/>
        <v>30</v>
      </c>
      <c r="Q1034">
        <v>1</v>
      </c>
    </row>
    <row r="1035" spans="1:17" x14ac:dyDescent="0.2">
      <c r="A1035">
        <v>331</v>
      </c>
      <c r="B1035">
        <f t="shared" si="32"/>
        <v>5</v>
      </c>
      <c r="C1035" s="1">
        <v>42584.039525462962</v>
      </c>
      <c r="D1035" s="1">
        <v>42584.043368055558</v>
      </c>
      <c r="E1035">
        <v>3194</v>
      </c>
      <c r="F1035" s="2" t="s">
        <v>22</v>
      </c>
      <c r="G1035">
        <v>40.725339925355797</v>
      </c>
      <c r="H1035">
        <v>-74.067622125148773</v>
      </c>
      <c r="I1035">
        <v>3193</v>
      </c>
      <c r="J1035" s="2" t="s">
        <v>25</v>
      </c>
      <c r="K1035">
        <v>40.724605099886901</v>
      </c>
      <c r="L1035">
        <v>-74.078405946493149</v>
      </c>
      <c r="M1035">
        <v>24577</v>
      </c>
      <c r="N1035" s="2" t="s">
        <v>17</v>
      </c>
      <c r="O1035">
        <v>1977</v>
      </c>
      <c r="P1035">
        <f t="shared" ca="1" si="33"/>
        <v>47</v>
      </c>
      <c r="Q1035">
        <v>1</v>
      </c>
    </row>
    <row r="1036" spans="1:17" x14ac:dyDescent="0.2">
      <c r="A1036">
        <v>453</v>
      </c>
      <c r="B1036">
        <f t="shared" si="32"/>
        <v>7</v>
      </c>
      <c r="C1036" s="1">
        <v>42584.050682870373</v>
      </c>
      <c r="D1036" s="1">
        <v>42584.055925925924</v>
      </c>
      <c r="E1036">
        <v>3184</v>
      </c>
      <c r="F1036" s="2" t="s">
        <v>68</v>
      </c>
      <c r="G1036">
        <v>40.7141454</v>
      </c>
      <c r="H1036">
        <v>-74.033551900000006</v>
      </c>
      <c r="I1036">
        <v>3213</v>
      </c>
      <c r="J1036" s="2" t="s">
        <v>33</v>
      </c>
      <c r="K1036">
        <v>40.718488919999999</v>
      </c>
      <c r="L1036">
        <v>-74.047726624999996</v>
      </c>
      <c r="M1036">
        <v>24617</v>
      </c>
      <c r="N1036" s="2" t="s">
        <v>17</v>
      </c>
      <c r="O1036">
        <v>1994</v>
      </c>
      <c r="P1036">
        <f t="shared" ca="1" si="33"/>
        <v>30</v>
      </c>
      <c r="Q1036">
        <v>1</v>
      </c>
    </row>
    <row r="1037" spans="1:17" x14ac:dyDescent="0.2">
      <c r="A1037">
        <v>458</v>
      </c>
      <c r="B1037">
        <f t="shared" si="32"/>
        <v>7</v>
      </c>
      <c r="C1037" s="1">
        <v>42584.050810185188</v>
      </c>
      <c r="D1037" s="1">
        <v>42584.056122685186</v>
      </c>
      <c r="E1037">
        <v>3184</v>
      </c>
      <c r="F1037" s="2" t="s">
        <v>68</v>
      </c>
      <c r="G1037">
        <v>40.7141454</v>
      </c>
      <c r="H1037">
        <v>-74.033551900000006</v>
      </c>
      <c r="I1037">
        <v>3213</v>
      </c>
      <c r="J1037" s="2" t="s">
        <v>33</v>
      </c>
      <c r="K1037">
        <v>40.718488919999999</v>
      </c>
      <c r="L1037">
        <v>-74.047726624999996</v>
      </c>
      <c r="M1037">
        <v>24601</v>
      </c>
      <c r="N1037" s="2" t="s">
        <v>17</v>
      </c>
      <c r="O1037">
        <v>1993</v>
      </c>
      <c r="P1037">
        <f t="shared" ca="1" si="33"/>
        <v>31</v>
      </c>
      <c r="Q1037">
        <v>1</v>
      </c>
    </row>
    <row r="1038" spans="1:17" x14ac:dyDescent="0.2">
      <c r="A1038">
        <v>120</v>
      </c>
      <c r="B1038">
        <f t="shared" si="32"/>
        <v>2</v>
      </c>
      <c r="C1038" s="1">
        <v>42584.051076388889</v>
      </c>
      <c r="D1038" s="1">
        <v>42584.052476851852</v>
      </c>
      <c r="E1038">
        <v>3186</v>
      </c>
      <c r="F1038" s="2" t="s">
        <v>18</v>
      </c>
      <c r="G1038">
        <v>40.71958611647166</v>
      </c>
      <c r="H1038">
        <v>-74.043117463588715</v>
      </c>
      <c r="I1038">
        <v>3273</v>
      </c>
      <c r="J1038" s="2" t="s">
        <v>16</v>
      </c>
      <c r="K1038">
        <v>40.721650724879986</v>
      </c>
      <c r="L1038">
        <v>-74.042884111404419</v>
      </c>
      <c r="M1038">
        <v>24572</v>
      </c>
      <c r="N1038" s="2" t="s">
        <v>17</v>
      </c>
      <c r="O1038">
        <v>1985</v>
      </c>
      <c r="P1038">
        <f t="shared" ca="1" si="33"/>
        <v>39</v>
      </c>
      <c r="Q1038">
        <v>1</v>
      </c>
    </row>
    <row r="1039" spans="1:17" x14ac:dyDescent="0.2">
      <c r="A1039">
        <v>117</v>
      </c>
      <c r="B1039">
        <f t="shared" si="32"/>
        <v>1</v>
      </c>
      <c r="C1039" s="1">
        <v>42584.051203703704</v>
      </c>
      <c r="D1039" s="1">
        <v>42584.052557870367</v>
      </c>
      <c r="E1039">
        <v>3186</v>
      </c>
      <c r="F1039" s="2" t="s">
        <v>18</v>
      </c>
      <c r="G1039">
        <v>40.71958611647166</v>
      </c>
      <c r="H1039">
        <v>-74.043117463588715</v>
      </c>
      <c r="I1039">
        <v>3273</v>
      </c>
      <c r="J1039" s="2" t="s">
        <v>16</v>
      </c>
      <c r="K1039">
        <v>40.721650724879986</v>
      </c>
      <c r="L1039">
        <v>-74.042884111404419</v>
      </c>
      <c r="M1039">
        <v>24429</v>
      </c>
      <c r="N1039" s="2" t="s">
        <v>17</v>
      </c>
      <c r="O1039">
        <v>1988</v>
      </c>
      <c r="P1039">
        <f t="shared" ca="1" si="33"/>
        <v>36</v>
      </c>
      <c r="Q1039">
        <v>2</v>
      </c>
    </row>
    <row r="1040" spans="1:17" x14ac:dyDescent="0.2">
      <c r="A1040">
        <v>283</v>
      </c>
      <c r="B1040">
        <f t="shared" si="32"/>
        <v>4</v>
      </c>
      <c r="C1040" s="1">
        <v>42584.072650462964</v>
      </c>
      <c r="D1040" s="1">
        <v>42584.075925925928</v>
      </c>
      <c r="E1040">
        <v>3272</v>
      </c>
      <c r="F1040" s="2" t="s">
        <v>50</v>
      </c>
      <c r="G1040">
        <v>40.723331586464361</v>
      </c>
      <c r="H1040">
        <v>-74.045952558517442</v>
      </c>
      <c r="I1040">
        <v>3272</v>
      </c>
      <c r="J1040" s="2" t="s">
        <v>102</v>
      </c>
      <c r="K1040">
        <v>40.723331586464361</v>
      </c>
      <c r="L1040">
        <v>-74.045952558517442</v>
      </c>
      <c r="M1040">
        <v>24659</v>
      </c>
      <c r="N1040" s="2" t="s">
        <v>17</v>
      </c>
      <c r="O1040">
        <v>1991</v>
      </c>
      <c r="P1040">
        <f t="shared" ca="1" si="33"/>
        <v>33</v>
      </c>
      <c r="Q1040">
        <v>1</v>
      </c>
    </row>
    <row r="1041" spans="1:17" x14ac:dyDescent="0.2">
      <c r="A1041">
        <v>727</v>
      </c>
      <c r="B1041">
        <f t="shared" si="32"/>
        <v>12</v>
      </c>
      <c r="C1041" s="1">
        <v>42584.163726851853</v>
      </c>
      <c r="D1041" s="1">
        <v>42584.1721412037</v>
      </c>
      <c r="E1041">
        <v>3278</v>
      </c>
      <c r="F1041" s="2" t="s">
        <v>49</v>
      </c>
      <c r="G1041">
        <v>40.725685483629007</v>
      </c>
      <c r="H1041">
        <v>-74.048790335655212</v>
      </c>
      <c r="I1041">
        <v>3190</v>
      </c>
      <c r="J1041" s="2" t="s">
        <v>21</v>
      </c>
      <c r="K1041">
        <v>40.710467023379699</v>
      </c>
      <c r="L1041">
        <v>-74.070038795471191</v>
      </c>
      <c r="M1041">
        <v>24438</v>
      </c>
      <c r="N1041" s="2" t="s">
        <v>17</v>
      </c>
      <c r="O1041">
        <v>1988</v>
      </c>
      <c r="P1041">
        <f t="shared" ca="1" si="33"/>
        <v>36</v>
      </c>
      <c r="Q1041">
        <v>1</v>
      </c>
    </row>
    <row r="1042" spans="1:17" x14ac:dyDescent="0.2">
      <c r="A1042">
        <v>461</v>
      </c>
      <c r="B1042">
        <f t="shared" si="32"/>
        <v>7</v>
      </c>
      <c r="C1042" s="1">
        <v>42584.19159722222</v>
      </c>
      <c r="D1042" s="1">
        <v>42584.196932870371</v>
      </c>
      <c r="E1042">
        <v>3278</v>
      </c>
      <c r="F1042" s="2" t="s">
        <v>49</v>
      </c>
      <c r="G1042">
        <v>40.725685483629007</v>
      </c>
      <c r="H1042">
        <v>-74.048790335655212</v>
      </c>
      <c r="I1042">
        <v>3183</v>
      </c>
      <c r="J1042" s="2" t="s">
        <v>40</v>
      </c>
      <c r="K1042">
        <v>40.716246900000002</v>
      </c>
      <c r="L1042">
        <v>-74.033458800000005</v>
      </c>
      <c r="M1042">
        <v>24626</v>
      </c>
      <c r="N1042" s="2" t="s">
        <v>17</v>
      </c>
      <c r="O1042">
        <v>1974</v>
      </c>
      <c r="P1042">
        <f t="shared" ca="1" si="33"/>
        <v>50</v>
      </c>
      <c r="Q1042">
        <v>1</v>
      </c>
    </row>
    <row r="1043" spans="1:17" x14ac:dyDescent="0.2">
      <c r="A1043">
        <v>164</v>
      </c>
      <c r="B1043">
        <f t="shared" si="32"/>
        <v>2</v>
      </c>
      <c r="C1043" s="1">
        <v>42584.194421296299</v>
      </c>
      <c r="D1043" s="1">
        <v>42584.196319444447</v>
      </c>
      <c r="E1043">
        <v>3267</v>
      </c>
      <c r="F1043" s="2" t="s">
        <v>34</v>
      </c>
      <c r="G1043">
        <v>40.712418823756899</v>
      </c>
      <c r="H1043">
        <v>-74.038525521755219</v>
      </c>
      <c r="I1043">
        <v>3183</v>
      </c>
      <c r="J1043" s="2" t="s">
        <v>40</v>
      </c>
      <c r="K1043">
        <v>40.716246900000002</v>
      </c>
      <c r="L1043">
        <v>-74.033458800000005</v>
      </c>
      <c r="M1043">
        <v>24639</v>
      </c>
      <c r="N1043" s="2" t="s">
        <v>17</v>
      </c>
      <c r="O1043">
        <v>1983</v>
      </c>
      <c r="P1043">
        <f t="shared" ca="1" si="33"/>
        <v>41</v>
      </c>
      <c r="Q1043">
        <v>1</v>
      </c>
    </row>
    <row r="1044" spans="1:17" x14ac:dyDescent="0.2">
      <c r="A1044">
        <v>3864</v>
      </c>
      <c r="B1044">
        <f t="shared" si="32"/>
        <v>64</v>
      </c>
      <c r="C1044" s="1">
        <v>42584.198877314811</v>
      </c>
      <c r="D1044" s="1">
        <v>42584.243611111109</v>
      </c>
      <c r="E1044">
        <v>3205</v>
      </c>
      <c r="F1044" s="2" t="s">
        <v>66</v>
      </c>
      <c r="G1044">
        <v>40.716539780991937</v>
      </c>
      <c r="H1044">
        <v>-74.049637913703904</v>
      </c>
      <c r="I1044">
        <v>3205</v>
      </c>
      <c r="J1044" s="2" t="s">
        <v>80</v>
      </c>
      <c r="K1044">
        <v>40.716539780991937</v>
      </c>
      <c r="L1044">
        <v>-74.049637913703904</v>
      </c>
      <c r="M1044">
        <v>24663</v>
      </c>
      <c r="N1044" s="2" t="s">
        <v>17</v>
      </c>
      <c r="O1044">
        <v>1977</v>
      </c>
      <c r="P1044">
        <f t="shared" ca="1" si="33"/>
        <v>47</v>
      </c>
      <c r="Q1044">
        <v>1</v>
      </c>
    </row>
    <row r="1045" spans="1:17" x14ac:dyDescent="0.2">
      <c r="A1045">
        <v>580</v>
      </c>
      <c r="B1045">
        <f t="shared" si="32"/>
        <v>9</v>
      </c>
      <c r="C1045" s="1">
        <v>42584.200601851851</v>
      </c>
      <c r="D1045" s="1">
        <v>42584.207314814812</v>
      </c>
      <c r="E1045">
        <v>3209</v>
      </c>
      <c r="F1045" s="2" t="s">
        <v>51</v>
      </c>
      <c r="G1045">
        <v>40.724176499999999</v>
      </c>
      <c r="H1045">
        <v>-74.050656399999994</v>
      </c>
      <c r="I1045">
        <v>3184</v>
      </c>
      <c r="J1045" s="2" t="s">
        <v>35</v>
      </c>
      <c r="K1045">
        <v>40.7141454</v>
      </c>
      <c r="L1045">
        <v>-74.033551900000006</v>
      </c>
      <c r="M1045">
        <v>24407</v>
      </c>
      <c r="N1045" s="2" t="s">
        <v>17</v>
      </c>
      <c r="O1045">
        <v>1990</v>
      </c>
      <c r="P1045">
        <f t="shared" ca="1" si="33"/>
        <v>34</v>
      </c>
      <c r="Q1045">
        <v>1</v>
      </c>
    </row>
    <row r="1046" spans="1:17" x14ac:dyDescent="0.2">
      <c r="A1046">
        <v>475</v>
      </c>
      <c r="B1046">
        <f t="shared" si="32"/>
        <v>7</v>
      </c>
      <c r="C1046" s="1">
        <v>42584.202303240738</v>
      </c>
      <c r="D1046" s="1">
        <v>42584.207800925928</v>
      </c>
      <c r="E1046">
        <v>3281</v>
      </c>
      <c r="F1046" s="2" t="s">
        <v>53</v>
      </c>
      <c r="G1046">
        <v>40.74590996631558</v>
      </c>
      <c r="H1046">
        <v>-74.057271480560303</v>
      </c>
      <c r="I1046">
        <v>3195</v>
      </c>
      <c r="J1046" s="2" t="s">
        <v>23</v>
      </c>
      <c r="K1046">
        <v>40.730742625306583</v>
      </c>
      <c r="L1046">
        <v>-74.063783884048462</v>
      </c>
      <c r="M1046">
        <v>24517</v>
      </c>
      <c r="N1046" s="2" t="s">
        <v>43</v>
      </c>
      <c r="P1046" t="str">
        <f t="shared" ca="1" si="33"/>
        <v/>
      </c>
      <c r="Q1046">
        <v>0</v>
      </c>
    </row>
    <row r="1047" spans="1:17" x14ac:dyDescent="0.2">
      <c r="A1047">
        <v>196</v>
      </c>
      <c r="B1047">
        <f t="shared" si="32"/>
        <v>3</v>
      </c>
      <c r="C1047" s="1">
        <v>42584.205914351849</v>
      </c>
      <c r="D1047" s="1">
        <v>42584.208182870374</v>
      </c>
      <c r="E1047">
        <v>3213</v>
      </c>
      <c r="F1047" s="2" t="s">
        <v>26</v>
      </c>
      <c r="G1047">
        <v>40.718488919999999</v>
      </c>
      <c r="H1047">
        <v>-74.047726624999996</v>
      </c>
      <c r="I1047">
        <v>3186</v>
      </c>
      <c r="J1047" s="2" t="s">
        <v>27</v>
      </c>
      <c r="K1047">
        <v>40.71958611647166</v>
      </c>
      <c r="L1047">
        <v>-74.043117463588715</v>
      </c>
      <c r="M1047">
        <v>24491</v>
      </c>
      <c r="N1047" s="2" t="s">
        <v>17</v>
      </c>
      <c r="O1047">
        <v>1965</v>
      </c>
      <c r="P1047">
        <f t="shared" ca="1" si="33"/>
        <v>59</v>
      </c>
      <c r="Q1047">
        <v>1</v>
      </c>
    </row>
    <row r="1048" spans="1:17" x14ac:dyDescent="0.2">
      <c r="A1048">
        <v>1099</v>
      </c>
      <c r="B1048">
        <f t="shared" si="32"/>
        <v>18</v>
      </c>
      <c r="C1048" s="1">
        <v>42584.213333333333</v>
      </c>
      <c r="D1048" s="1">
        <v>42584.226064814815</v>
      </c>
      <c r="E1048">
        <v>3195</v>
      </c>
      <c r="F1048" s="2" t="s">
        <v>24</v>
      </c>
      <c r="G1048">
        <v>40.730742625306583</v>
      </c>
      <c r="H1048">
        <v>-74.063783884048462</v>
      </c>
      <c r="I1048">
        <v>3216</v>
      </c>
      <c r="J1048" s="2" t="s">
        <v>90</v>
      </c>
      <c r="K1048">
        <v>40.697029899999997</v>
      </c>
      <c r="L1048">
        <v>-74.096936600000006</v>
      </c>
      <c r="M1048">
        <v>24517</v>
      </c>
      <c r="N1048" s="2" t="s">
        <v>43</v>
      </c>
      <c r="P1048" t="str">
        <f t="shared" ca="1" si="33"/>
        <v/>
      </c>
      <c r="Q1048">
        <v>0</v>
      </c>
    </row>
    <row r="1049" spans="1:17" x14ac:dyDescent="0.2">
      <c r="A1049">
        <v>594</v>
      </c>
      <c r="B1049">
        <f t="shared" si="32"/>
        <v>9</v>
      </c>
      <c r="C1049" s="1">
        <v>42584.220960648148</v>
      </c>
      <c r="D1049" s="1">
        <v>42584.227847222224</v>
      </c>
      <c r="E1049">
        <v>3207</v>
      </c>
      <c r="F1049" s="2" t="s">
        <v>29</v>
      </c>
      <c r="G1049">
        <v>40.737603700000001</v>
      </c>
      <c r="H1049">
        <v>-74.052478300000004</v>
      </c>
      <c r="I1049">
        <v>3185</v>
      </c>
      <c r="J1049" s="2" t="s">
        <v>45</v>
      </c>
      <c r="K1049">
        <v>40.717732499999997</v>
      </c>
      <c r="L1049">
        <v>-74.043845000000005</v>
      </c>
      <c r="M1049">
        <v>24544</v>
      </c>
      <c r="N1049" s="2" t="s">
        <v>17</v>
      </c>
      <c r="O1049">
        <v>1984</v>
      </c>
      <c r="P1049">
        <f t="shared" ca="1" si="33"/>
        <v>40</v>
      </c>
      <c r="Q1049">
        <v>2</v>
      </c>
    </row>
    <row r="1050" spans="1:17" x14ac:dyDescent="0.2">
      <c r="A1050">
        <v>326</v>
      </c>
      <c r="B1050">
        <f t="shared" si="32"/>
        <v>5</v>
      </c>
      <c r="C1050" s="1">
        <v>42584.233402777776</v>
      </c>
      <c r="D1050" s="1">
        <v>42584.237175925926</v>
      </c>
      <c r="E1050">
        <v>3278</v>
      </c>
      <c r="F1050" s="2" t="s">
        <v>49</v>
      </c>
      <c r="G1050">
        <v>40.725685483629007</v>
      </c>
      <c r="H1050">
        <v>-74.048790335655212</v>
      </c>
      <c r="I1050">
        <v>3186</v>
      </c>
      <c r="J1050" s="2" t="s">
        <v>27</v>
      </c>
      <c r="K1050">
        <v>40.71958611647166</v>
      </c>
      <c r="L1050">
        <v>-74.043117463588715</v>
      </c>
      <c r="M1050">
        <v>24686</v>
      </c>
      <c r="N1050" s="2" t="s">
        <v>17</v>
      </c>
      <c r="O1050">
        <v>1983</v>
      </c>
      <c r="P1050">
        <f t="shared" ca="1" si="33"/>
        <v>41</v>
      </c>
      <c r="Q1050">
        <v>2</v>
      </c>
    </row>
    <row r="1051" spans="1:17" x14ac:dyDescent="0.2">
      <c r="A1051">
        <v>468</v>
      </c>
      <c r="B1051">
        <f t="shared" si="32"/>
        <v>7</v>
      </c>
      <c r="C1051" s="1">
        <v>42584.239583333336</v>
      </c>
      <c r="D1051" s="1">
        <v>42584.245000000003</v>
      </c>
      <c r="E1051">
        <v>3193</v>
      </c>
      <c r="F1051" s="2" t="s">
        <v>42</v>
      </c>
      <c r="G1051">
        <v>40.724605099886901</v>
      </c>
      <c r="H1051">
        <v>-74.078405946493149</v>
      </c>
      <c r="I1051">
        <v>3195</v>
      </c>
      <c r="J1051" s="2" t="s">
        <v>23</v>
      </c>
      <c r="K1051">
        <v>40.730742625306583</v>
      </c>
      <c r="L1051">
        <v>-74.063783884048462</v>
      </c>
      <c r="M1051">
        <v>24577</v>
      </c>
      <c r="N1051" s="2" t="s">
        <v>17</v>
      </c>
      <c r="O1051">
        <v>1991</v>
      </c>
      <c r="P1051">
        <f t="shared" ca="1" si="33"/>
        <v>33</v>
      </c>
      <c r="Q1051">
        <v>1</v>
      </c>
    </row>
    <row r="1052" spans="1:17" x14ac:dyDescent="0.2">
      <c r="A1052">
        <v>342</v>
      </c>
      <c r="B1052">
        <f t="shared" si="32"/>
        <v>5</v>
      </c>
      <c r="C1052" s="1">
        <v>42584.241030092591</v>
      </c>
      <c r="D1052" s="1">
        <v>42584.244988425926</v>
      </c>
      <c r="E1052">
        <v>3187</v>
      </c>
      <c r="F1052" s="2" t="s">
        <v>36</v>
      </c>
      <c r="G1052">
        <v>40.721123599999999</v>
      </c>
      <c r="H1052">
        <v>-74.038050949999999</v>
      </c>
      <c r="I1052">
        <v>3203</v>
      </c>
      <c r="J1052" s="2" t="s">
        <v>37</v>
      </c>
      <c r="K1052">
        <v>40.727595966000003</v>
      </c>
      <c r="L1052">
        <v>-74.044247311000007</v>
      </c>
      <c r="M1052">
        <v>24446</v>
      </c>
      <c r="N1052" s="2" t="s">
        <v>17</v>
      </c>
      <c r="O1052">
        <v>1985</v>
      </c>
      <c r="P1052">
        <f t="shared" ca="1" si="33"/>
        <v>39</v>
      </c>
      <c r="Q1052">
        <v>2</v>
      </c>
    </row>
    <row r="1053" spans="1:17" x14ac:dyDescent="0.2">
      <c r="A1053">
        <v>227</v>
      </c>
      <c r="B1053">
        <f t="shared" si="32"/>
        <v>3</v>
      </c>
      <c r="C1053" s="1">
        <v>42584.241597222222</v>
      </c>
      <c r="D1053" s="1">
        <v>42584.24423611111</v>
      </c>
      <c r="E1053">
        <v>3278</v>
      </c>
      <c r="F1053" s="2" t="s">
        <v>49</v>
      </c>
      <c r="G1053">
        <v>40.725685483629007</v>
      </c>
      <c r="H1053">
        <v>-74.048790335655212</v>
      </c>
      <c r="I1053">
        <v>3186</v>
      </c>
      <c r="J1053" s="2" t="s">
        <v>27</v>
      </c>
      <c r="K1053">
        <v>40.71958611647166</v>
      </c>
      <c r="L1053">
        <v>-74.043117463588715</v>
      </c>
      <c r="M1053">
        <v>24697</v>
      </c>
      <c r="N1053" s="2" t="s">
        <v>17</v>
      </c>
      <c r="O1053">
        <v>1986</v>
      </c>
      <c r="P1053">
        <f t="shared" ca="1" si="33"/>
        <v>38</v>
      </c>
      <c r="Q1053">
        <v>2</v>
      </c>
    </row>
    <row r="1054" spans="1:17" x14ac:dyDescent="0.2">
      <c r="A1054">
        <v>531</v>
      </c>
      <c r="B1054">
        <f t="shared" si="32"/>
        <v>8</v>
      </c>
      <c r="C1054" s="1">
        <v>42584.243078703701</v>
      </c>
      <c r="D1054" s="1">
        <v>42584.249224537038</v>
      </c>
      <c r="E1054">
        <v>3192</v>
      </c>
      <c r="F1054" s="2" t="s">
        <v>38</v>
      </c>
      <c r="G1054">
        <v>40.711242300000002</v>
      </c>
      <c r="H1054">
        <v>-74.055701299999996</v>
      </c>
      <c r="I1054">
        <v>3184</v>
      </c>
      <c r="J1054" s="2" t="s">
        <v>35</v>
      </c>
      <c r="K1054">
        <v>40.7141454</v>
      </c>
      <c r="L1054">
        <v>-74.033551900000006</v>
      </c>
      <c r="M1054">
        <v>24616</v>
      </c>
      <c r="N1054" s="2" t="s">
        <v>17</v>
      </c>
      <c r="O1054">
        <v>1960</v>
      </c>
      <c r="P1054">
        <f t="shared" ca="1" si="33"/>
        <v>64</v>
      </c>
      <c r="Q1054">
        <v>1</v>
      </c>
    </row>
    <row r="1055" spans="1:17" x14ac:dyDescent="0.2">
      <c r="A1055">
        <v>393</v>
      </c>
      <c r="B1055">
        <f t="shared" si="32"/>
        <v>6</v>
      </c>
      <c r="C1055" s="1">
        <v>42584.243611111109</v>
      </c>
      <c r="D1055" s="1">
        <v>42584.248159722221</v>
      </c>
      <c r="E1055">
        <v>3207</v>
      </c>
      <c r="F1055" s="2" t="s">
        <v>29</v>
      </c>
      <c r="G1055">
        <v>40.737603700000001</v>
      </c>
      <c r="H1055">
        <v>-74.052478300000004</v>
      </c>
      <c r="I1055">
        <v>3209</v>
      </c>
      <c r="J1055" s="2" t="s">
        <v>85</v>
      </c>
      <c r="K1055">
        <v>40.724176499999999</v>
      </c>
      <c r="L1055">
        <v>-74.050656399999994</v>
      </c>
      <c r="M1055">
        <v>24622</v>
      </c>
      <c r="N1055" s="2" t="s">
        <v>17</v>
      </c>
      <c r="O1055">
        <v>1981</v>
      </c>
      <c r="P1055">
        <f t="shared" ca="1" si="33"/>
        <v>43</v>
      </c>
      <c r="Q1055">
        <v>1</v>
      </c>
    </row>
    <row r="1056" spans="1:17" x14ac:dyDescent="0.2">
      <c r="A1056">
        <v>161</v>
      </c>
      <c r="B1056">
        <f t="shared" si="32"/>
        <v>2</v>
      </c>
      <c r="C1056" s="1">
        <v>42584.246365740742</v>
      </c>
      <c r="D1056" s="1">
        <v>42584.248229166667</v>
      </c>
      <c r="E1056">
        <v>3267</v>
      </c>
      <c r="F1056" s="2" t="s">
        <v>34</v>
      </c>
      <c r="G1056">
        <v>40.712418823756899</v>
      </c>
      <c r="H1056">
        <v>-74.038525521755219</v>
      </c>
      <c r="I1056">
        <v>3184</v>
      </c>
      <c r="J1056" s="2" t="s">
        <v>35</v>
      </c>
      <c r="K1056">
        <v>40.7141454</v>
      </c>
      <c r="L1056">
        <v>-74.033551900000006</v>
      </c>
      <c r="M1056">
        <v>24549</v>
      </c>
      <c r="N1056" s="2" t="s">
        <v>17</v>
      </c>
      <c r="O1056">
        <v>1961</v>
      </c>
      <c r="P1056">
        <f t="shared" ca="1" si="33"/>
        <v>63</v>
      </c>
      <c r="Q1056">
        <v>1</v>
      </c>
    </row>
    <row r="1057" spans="1:17" x14ac:dyDescent="0.2">
      <c r="A1057">
        <v>197</v>
      </c>
      <c r="B1057">
        <f t="shared" si="32"/>
        <v>3</v>
      </c>
      <c r="C1057" s="1">
        <v>42584.248206018521</v>
      </c>
      <c r="D1057" s="1">
        <v>42584.250497685185</v>
      </c>
      <c r="E1057">
        <v>3267</v>
      </c>
      <c r="F1057" s="2" t="s">
        <v>34</v>
      </c>
      <c r="G1057">
        <v>40.712418823756899</v>
      </c>
      <c r="H1057">
        <v>-74.038525521755219</v>
      </c>
      <c r="I1057">
        <v>3183</v>
      </c>
      <c r="J1057" s="2" t="s">
        <v>40</v>
      </c>
      <c r="K1057">
        <v>40.716246900000002</v>
      </c>
      <c r="L1057">
        <v>-74.033458800000005</v>
      </c>
      <c r="M1057">
        <v>24614</v>
      </c>
      <c r="N1057" s="2" t="s">
        <v>17</v>
      </c>
      <c r="O1057">
        <v>1974</v>
      </c>
      <c r="P1057">
        <f t="shared" ca="1" si="33"/>
        <v>50</v>
      </c>
      <c r="Q1057">
        <v>1</v>
      </c>
    </row>
    <row r="1058" spans="1:17" x14ac:dyDescent="0.2">
      <c r="A1058">
        <v>134</v>
      </c>
      <c r="B1058">
        <f t="shared" si="32"/>
        <v>2</v>
      </c>
      <c r="C1058" s="1">
        <v>42584.249826388892</v>
      </c>
      <c r="D1058" s="1">
        <v>42584.251377314817</v>
      </c>
      <c r="E1058">
        <v>3270</v>
      </c>
      <c r="F1058" s="2" t="s">
        <v>15</v>
      </c>
      <c r="G1058">
        <v>40.725289107811321</v>
      </c>
      <c r="H1058">
        <v>-74.045571684837341</v>
      </c>
      <c r="I1058">
        <v>3211</v>
      </c>
      <c r="J1058" s="2" t="s">
        <v>47</v>
      </c>
      <c r="K1058">
        <v>40.721525149999998</v>
      </c>
      <c r="L1058">
        <v>-74.046304543000005</v>
      </c>
      <c r="M1058">
        <v>24409</v>
      </c>
      <c r="N1058" s="2" t="s">
        <v>17</v>
      </c>
      <c r="O1058">
        <v>1978</v>
      </c>
      <c r="P1058">
        <f t="shared" ca="1" si="33"/>
        <v>46</v>
      </c>
      <c r="Q1058">
        <v>1</v>
      </c>
    </row>
    <row r="1059" spans="1:17" x14ac:dyDescent="0.2">
      <c r="A1059">
        <v>152</v>
      </c>
      <c r="B1059">
        <f t="shared" si="32"/>
        <v>2</v>
      </c>
      <c r="C1059" s="1">
        <v>42584.252696759257</v>
      </c>
      <c r="D1059" s="1">
        <v>42584.25445601852</v>
      </c>
      <c r="E1059">
        <v>3213</v>
      </c>
      <c r="F1059" s="2" t="s">
        <v>26</v>
      </c>
      <c r="G1059">
        <v>40.718488919999999</v>
      </c>
      <c r="H1059">
        <v>-74.047726624999996</v>
      </c>
      <c r="I1059">
        <v>3186</v>
      </c>
      <c r="J1059" s="2" t="s">
        <v>27</v>
      </c>
      <c r="K1059">
        <v>40.71958611647166</v>
      </c>
      <c r="L1059">
        <v>-74.043117463588715</v>
      </c>
      <c r="M1059">
        <v>24556</v>
      </c>
      <c r="N1059" s="2" t="s">
        <v>17</v>
      </c>
      <c r="O1059">
        <v>1977</v>
      </c>
      <c r="P1059">
        <f t="shared" ca="1" si="33"/>
        <v>47</v>
      </c>
      <c r="Q1059">
        <v>2</v>
      </c>
    </row>
    <row r="1060" spans="1:17" x14ac:dyDescent="0.2">
      <c r="A1060">
        <v>248</v>
      </c>
      <c r="B1060">
        <f t="shared" si="32"/>
        <v>4</v>
      </c>
      <c r="C1060" s="1">
        <v>42584.254016203704</v>
      </c>
      <c r="D1060" s="1">
        <v>42584.256898148145</v>
      </c>
      <c r="E1060">
        <v>3225</v>
      </c>
      <c r="F1060" s="2" t="s">
        <v>32</v>
      </c>
      <c r="G1060">
        <v>40.723658899999997</v>
      </c>
      <c r="H1060">
        <v>-74.064194299999997</v>
      </c>
      <c r="I1060">
        <v>3195</v>
      </c>
      <c r="J1060" s="2" t="s">
        <v>23</v>
      </c>
      <c r="K1060">
        <v>40.730742625306583</v>
      </c>
      <c r="L1060">
        <v>-74.063783884048462</v>
      </c>
      <c r="M1060">
        <v>24496</v>
      </c>
      <c r="N1060" s="2" t="s">
        <v>17</v>
      </c>
      <c r="O1060">
        <v>1987</v>
      </c>
      <c r="P1060">
        <f t="shared" ca="1" si="33"/>
        <v>37</v>
      </c>
      <c r="Q1060">
        <v>1</v>
      </c>
    </row>
    <row r="1061" spans="1:17" x14ac:dyDescent="0.2">
      <c r="A1061">
        <v>800</v>
      </c>
      <c r="B1061">
        <f t="shared" si="32"/>
        <v>13</v>
      </c>
      <c r="C1061" s="1">
        <v>42584.254583333335</v>
      </c>
      <c r="D1061" s="1">
        <v>42584.263842592591</v>
      </c>
      <c r="E1061">
        <v>3194</v>
      </c>
      <c r="F1061" s="2" t="s">
        <v>22</v>
      </c>
      <c r="G1061">
        <v>40.725339925355797</v>
      </c>
      <c r="H1061">
        <v>-74.067622125148773</v>
      </c>
      <c r="I1061">
        <v>3183</v>
      </c>
      <c r="J1061" s="2" t="s">
        <v>40</v>
      </c>
      <c r="K1061">
        <v>40.716246900000002</v>
      </c>
      <c r="L1061">
        <v>-74.033458800000005</v>
      </c>
      <c r="M1061">
        <v>24630</v>
      </c>
      <c r="N1061" s="2" t="s">
        <v>17</v>
      </c>
      <c r="O1061">
        <v>1979</v>
      </c>
      <c r="P1061">
        <f t="shared" ca="1" si="33"/>
        <v>45</v>
      </c>
      <c r="Q1061">
        <v>1</v>
      </c>
    </row>
    <row r="1062" spans="1:17" x14ac:dyDescent="0.2">
      <c r="A1062">
        <v>675</v>
      </c>
      <c r="B1062">
        <f t="shared" si="32"/>
        <v>11</v>
      </c>
      <c r="C1062" s="1">
        <v>42584.254594907405</v>
      </c>
      <c r="D1062" s="1">
        <v>42584.262418981481</v>
      </c>
      <c r="E1062">
        <v>3267</v>
      </c>
      <c r="F1062" s="2" t="s">
        <v>34</v>
      </c>
      <c r="G1062">
        <v>40.712418823756899</v>
      </c>
      <c r="H1062">
        <v>-74.038525521755219</v>
      </c>
      <c r="I1062">
        <v>3183</v>
      </c>
      <c r="J1062" s="2" t="s">
        <v>40</v>
      </c>
      <c r="K1062">
        <v>40.716246900000002</v>
      </c>
      <c r="L1062">
        <v>-74.033458800000005</v>
      </c>
      <c r="M1062">
        <v>24717</v>
      </c>
      <c r="N1062" s="2" t="s">
        <v>17</v>
      </c>
      <c r="O1062">
        <v>1971</v>
      </c>
      <c r="P1062">
        <f t="shared" ca="1" si="33"/>
        <v>53</v>
      </c>
      <c r="Q1062">
        <v>1</v>
      </c>
    </row>
    <row r="1063" spans="1:17" x14ac:dyDescent="0.2">
      <c r="A1063">
        <v>326</v>
      </c>
      <c r="B1063">
        <f t="shared" si="32"/>
        <v>5</v>
      </c>
      <c r="C1063" s="1">
        <v>42584.254999999997</v>
      </c>
      <c r="D1063" s="1">
        <v>42584.258773148147</v>
      </c>
      <c r="E1063">
        <v>3207</v>
      </c>
      <c r="F1063" s="2" t="s">
        <v>29</v>
      </c>
      <c r="G1063">
        <v>40.737603700000001</v>
      </c>
      <c r="H1063">
        <v>-74.052478300000004</v>
      </c>
      <c r="I1063">
        <v>3195</v>
      </c>
      <c r="J1063" s="2" t="s">
        <v>23</v>
      </c>
      <c r="K1063">
        <v>40.730742625306583</v>
      </c>
      <c r="L1063">
        <v>-74.063783884048462</v>
      </c>
      <c r="M1063">
        <v>24668</v>
      </c>
      <c r="N1063" s="2" t="s">
        <v>17</v>
      </c>
      <c r="O1063">
        <v>1958</v>
      </c>
      <c r="P1063">
        <f t="shared" ca="1" si="33"/>
        <v>66</v>
      </c>
      <c r="Q1063">
        <v>1</v>
      </c>
    </row>
    <row r="1064" spans="1:17" x14ac:dyDescent="0.2">
      <c r="A1064">
        <v>307</v>
      </c>
      <c r="B1064">
        <f t="shared" si="32"/>
        <v>5</v>
      </c>
      <c r="C1064" s="1">
        <v>42584.256458333337</v>
      </c>
      <c r="D1064" s="1">
        <v>42584.260011574072</v>
      </c>
      <c r="E1064">
        <v>3207</v>
      </c>
      <c r="F1064" s="2" t="s">
        <v>29</v>
      </c>
      <c r="G1064">
        <v>40.737603700000001</v>
      </c>
      <c r="H1064">
        <v>-74.052478300000004</v>
      </c>
      <c r="I1064">
        <v>3195</v>
      </c>
      <c r="J1064" s="2" t="s">
        <v>23</v>
      </c>
      <c r="K1064">
        <v>40.730742625306583</v>
      </c>
      <c r="L1064">
        <v>-74.063783884048462</v>
      </c>
      <c r="M1064">
        <v>24567</v>
      </c>
      <c r="N1064" s="2" t="s">
        <v>17</v>
      </c>
      <c r="O1064">
        <v>1977</v>
      </c>
      <c r="P1064">
        <f t="shared" ca="1" si="33"/>
        <v>47</v>
      </c>
      <c r="Q1064">
        <v>1</v>
      </c>
    </row>
    <row r="1065" spans="1:17" x14ac:dyDescent="0.2">
      <c r="A1065">
        <v>181</v>
      </c>
      <c r="B1065">
        <f t="shared" si="32"/>
        <v>3</v>
      </c>
      <c r="C1065" s="1">
        <v>42584.25708333333</v>
      </c>
      <c r="D1065" s="1">
        <v>42584.25917824074</v>
      </c>
      <c r="E1065">
        <v>3267</v>
      </c>
      <c r="F1065" s="2" t="s">
        <v>34</v>
      </c>
      <c r="G1065">
        <v>40.712418823756899</v>
      </c>
      <c r="H1065">
        <v>-74.038525521755219</v>
      </c>
      <c r="I1065">
        <v>3183</v>
      </c>
      <c r="J1065" s="2" t="s">
        <v>40</v>
      </c>
      <c r="K1065">
        <v>40.716246900000002</v>
      </c>
      <c r="L1065">
        <v>-74.033458800000005</v>
      </c>
      <c r="M1065">
        <v>24562</v>
      </c>
      <c r="N1065" s="2" t="s">
        <v>17</v>
      </c>
      <c r="O1065">
        <v>1973</v>
      </c>
      <c r="P1065">
        <f t="shared" ca="1" si="33"/>
        <v>51</v>
      </c>
      <c r="Q1065">
        <v>1</v>
      </c>
    </row>
    <row r="1066" spans="1:17" x14ac:dyDescent="0.2">
      <c r="A1066">
        <v>281</v>
      </c>
      <c r="B1066">
        <f t="shared" si="32"/>
        <v>4</v>
      </c>
      <c r="C1066" s="1">
        <v>42584.258692129632</v>
      </c>
      <c r="D1066" s="1">
        <v>42584.261944444443</v>
      </c>
      <c r="E1066">
        <v>3194</v>
      </c>
      <c r="F1066" s="2" t="s">
        <v>22</v>
      </c>
      <c r="G1066">
        <v>40.725339925355797</v>
      </c>
      <c r="H1066">
        <v>-74.067622125148773</v>
      </c>
      <c r="I1066">
        <v>3195</v>
      </c>
      <c r="J1066" s="2" t="s">
        <v>23</v>
      </c>
      <c r="K1066">
        <v>40.730742625306583</v>
      </c>
      <c r="L1066">
        <v>-74.063783884048462</v>
      </c>
      <c r="M1066">
        <v>24528</v>
      </c>
      <c r="N1066" s="2" t="s">
        <v>17</v>
      </c>
      <c r="O1066">
        <v>1989</v>
      </c>
      <c r="P1066">
        <f t="shared" ca="1" si="33"/>
        <v>35</v>
      </c>
      <c r="Q1066">
        <v>2</v>
      </c>
    </row>
    <row r="1067" spans="1:17" x14ac:dyDescent="0.2">
      <c r="A1067">
        <v>203</v>
      </c>
      <c r="B1067">
        <f t="shared" si="32"/>
        <v>3</v>
      </c>
      <c r="C1067" s="1">
        <v>42584.258993055555</v>
      </c>
      <c r="D1067" s="1">
        <v>42584.261354166665</v>
      </c>
      <c r="E1067">
        <v>3270</v>
      </c>
      <c r="F1067" s="2" t="s">
        <v>15</v>
      </c>
      <c r="G1067">
        <v>40.725289107811321</v>
      </c>
      <c r="H1067">
        <v>-74.045571684837341</v>
      </c>
      <c r="I1067">
        <v>3186</v>
      </c>
      <c r="J1067" s="2" t="s">
        <v>27</v>
      </c>
      <c r="K1067">
        <v>40.71958611647166</v>
      </c>
      <c r="L1067">
        <v>-74.043117463588715</v>
      </c>
      <c r="M1067">
        <v>24698</v>
      </c>
      <c r="N1067" s="2" t="s">
        <v>17</v>
      </c>
      <c r="O1067">
        <v>1978</v>
      </c>
      <c r="P1067">
        <f t="shared" ca="1" si="33"/>
        <v>46</v>
      </c>
      <c r="Q1067">
        <v>1</v>
      </c>
    </row>
    <row r="1068" spans="1:17" x14ac:dyDescent="0.2">
      <c r="A1068">
        <v>441</v>
      </c>
      <c r="B1068">
        <f t="shared" si="32"/>
        <v>7</v>
      </c>
      <c r="C1068" s="1">
        <v>42584.261921296296</v>
      </c>
      <c r="D1068" s="1">
        <v>42584.267025462963</v>
      </c>
      <c r="E1068">
        <v>3199</v>
      </c>
      <c r="F1068" s="2" t="s">
        <v>56</v>
      </c>
      <c r="G1068">
        <v>40.728744800000001</v>
      </c>
      <c r="H1068">
        <v>-74.032108199999996</v>
      </c>
      <c r="I1068">
        <v>3272</v>
      </c>
      <c r="J1068" s="2" t="s">
        <v>102</v>
      </c>
      <c r="K1068">
        <v>40.723331586464361</v>
      </c>
      <c r="L1068">
        <v>-74.045952558517442</v>
      </c>
      <c r="M1068">
        <v>24477</v>
      </c>
      <c r="N1068" s="2" t="s">
        <v>17</v>
      </c>
      <c r="O1068">
        <v>1991</v>
      </c>
      <c r="P1068">
        <f t="shared" ca="1" si="33"/>
        <v>33</v>
      </c>
      <c r="Q1068">
        <v>2</v>
      </c>
    </row>
    <row r="1069" spans="1:17" x14ac:dyDescent="0.2">
      <c r="A1069">
        <v>110</v>
      </c>
      <c r="B1069">
        <f t="shared" si="32"/>
        <v>1</v>
      </c>
      <c r="C1069" s="1">
        <v>42584.264027777775</v>
      </c>
      <c r="D1069" s="1">
        <v>42584.2653125</v>
      </c>
      <c r="E1069">
        <v>3279</v>
      </c>
      <c r="F1069" s="2" t="s">
        <v>28</v>
      </c>
      <c r="G1069">
        <v>40.721630142638354</v>
      </c>
      <c r="H1069">
        <v>-74.04996782541275</v>
      </c>
      <c r="I1069">
        <v>3186</v>
      </c>
      <c r="J1069" s="2" t="s">
        <v>27</v>
      </c>
      <c r="K1069">
        <v>40.71958611647166</v>
      </c>
      <c r="L1069">
        <v>-74.043117463588715</v>
      </c>
      <c r="M1069">
        <v>24704</v>
      </c>
      <c r="N1069" s="2" t="s">
        <v>17</v>
      </c>
      <c r="O1069">
        <v>1984</v>
      </c>
      <c r="P1069">
        <f t="shared" ca="1" si="33"/>
        <v>40</v>
      </c>
      <c r="Q1069">
        <v>1</v>
      </c>
    </row>
    <row r="1070" spans="1:17" x14ac:dyDescent="0.2">
      <c r="A1070">
        <v>2383</v>
      </c>
      <c r="B1070">
        <f t="shared" si="32"/>
        <v>39</v>
      </c>
      <c r="C1070" s="1">
        <v>42584.264074074075</v>
      </c>
      <c r="D1070" s="1">
        <v>42584.291655092595</v>
      </c>
      <c r="E1070">
        <v>3184</v>
      </c>
      <c r="F1070" s="2" t="s">
        <v>68</v>
      </c>
      <c r="G1070">
        <v>40.7141454</v>
      </c>
      <c r="H1070">
        <v>-74.033551900000006</v>
      </c>
      <c r="I1070">
        <v>3267</v>
      </c>
      <c r="J1070" s="2" t="s">
        <v>92</v>
      </c>
      <c r="K1070">
        <v>40.712418823756899</v>
      </c>
      <c r="L1070">
        <v>-74.038525521755219</v>
      </c>
      <c r="M1070">
        <v>24654</v>
      </c>
      <c r="N1070" s="2" t="s">
        <v>17</v>
      </c>
      <c r="O1070">
        <v>1989</v>
      </c>
      <c r="P1070">
        <f t="shared" ca="1" si="33"/>
        <v>35</v>
      </c>
      <c r="Q1070">
        <v>2</v>
      </c>
    </row>
    <row r="1071" spans="1:17" x14ac:dyDescent="0.2">
      <c r="A1071">
        <v>277</v>
      </c>
      <c r="B1071">
        <f t="shared" si="32"/>
        <v>4</v>
      </c>
      <c r="C1071" s="1">
        <v>42584.26599537037</v>
      </c>
      <c r="D1071" s="1">
        <v>42584.269212962965</v>
      </c>
      <c r="E1071">
        <v>3203</v>
      </c>
      <c r="F1071" s="2" t="s">
        <v>46</v>
      </c>
      <c r="G1071">
        <v>40.727595966000003</v>
      </c>
      <c r="H1071">
        <v>-74.044247311000007</v>
      </c>
      <c r="I1071">
        <v>3186</v>
      </c>
      <c r="J1071" s="2" t="s">
        <v>27</v>
      </c>
      <c r="K1071">
        <v>40.71958611647166</v>
      </c>
      <c r="L1071">
        <v>-74.043117463588715</v>
      </c>
      <c r="M1071">
        <v>24702</v>
      </c>
      <c r="N1071" s="2" t="s">
        <v>17</v>
      </c>
      <c r="O1071">
        <v>1978</v>
      </c>
      <c r="P1071">
        <f t="shared" ca="1" si="33"/>
        <v>46</v>
      </c>
      <c r="Q1071">
        <v>1</v>
      </c>
    </row>
    <row r="1072" spans="1:17" x14ac:dyDescent="0.2">
      <c r="A1072">
        <v>290</v>
      </c>
      <c r="B1072">
        <f t="shared" si="32"/>
        <v>4</v>
      </c>
      <c r="C1072" s="1">
        <v>42584.266087962962</v>
      </c>
      <c r="D1072" s="1">
        <v>42584.269456018519</v>
      </c>
      <c r="E1072">
        <v>3209</v>
      </c>
      <c r="F1072" s="2" t="s">
        <v>51</v>
      </c>
      <c r="G1072">
        <v>40.724176499999999</v>
      </c>
      <c r="H1072">
        <v>-74.050656399999994</v>
      </c>
      <c r="I1072">
        <v>3186</v>
      </c>
      <c r="J1072" s="2" t="s">
        <v>27</v>
      </c>
      <c r="K1072">
        <v>40.71958611647166</v>
      </c>
      <c r="L1072">
        <v>-74.043117463588715</v>
      </c>
      <c r="M1072">
        <v>24461</v>
      </c>
      <c r="N1072" s="2" t="s">
        <v>17</v>
      </c>
      <c r="O1072">
        <v>1989</v>
      </c>
      <c r="P1072">
        <f t="shared" ca="1" si="33"/>
        <v>35</v>
      </c>
      <c r="Q1072">
        <v>2</v>
      </c>
    </row>
    <row r="1073" spans="1:17" x14ac:dyDescent="0.2">
      <c r="A1073">
        <v>296</v>
      </c>
      <c r="B1073">
        <f t="shared" si="32"/>
        <v>4</v>
      </c>
      <c r="C1073" s="1">
        <v>42584.266493055555</v>
      </c>
      <c r="D1073" s="1">
        <v>42584.269918981481</v>
      </c>
      <c r="E1073">
        <v>3203</v>
      </c>
      <c r="F1073" s="2" t="s">
        <v>46</v>
      </c>
      <c r="G1073">
        <v>40.727595966000003</v>
      </c>
      <c r="H1073">
        <v>-74.044247311000007</v>
      </c>
      <c r="I1073">
        <v>3186</v>
      </c>
      <c r="J1073" s="2" t="s">
        <v>27</v>
      </c>
      <c r="K1073">
        <v>40.71958611647166</v>
      </c>
      <c r="L1073">
        <v>-74.043117463588715</v>
      </c>
      <c r="M1073">
        <v>24401</v>
      </c>
      <c r="N1073" s="2" t="s">
        <v>17</v>
      </c>
      <c r="O1073">
        <v>1967</v>
      </c>
      <c r="P1073">
        <f t="shared" ca="1" si="33"/>
        <v>57</v>
      </c>
      <c r="Q1073">
        <v>1</v>
      </c>
    </row>
    <row r="1074" spans="1:17" x14ac:dyDescent="0.2">
      <c r="A1074">
        <v>212</v>
      </c>
      <c r="B1074">
        <f t="shared" si="32"/>
        <v>3</v>
      </c>
      <c r="C1074" s="1">
        <v>42584.26935185185</v>
      </c>
      <c r="D1074" s="1">
        <v>42584.271805555552</v>
      </c>
      <c r="E1074">
        <v>3272</v>
      </c>
      <c r="F1074" s="2" t="s">
        <v>50</v>
      </c>
      <c r="G1074">
        <v>40.723331586464361</v>
      </c>
      <c r="H1074">
        <v>-74.045952558517442</v>
      </c>
      <c r="I1074">
        <v>3186</v>
      </c>
      <c r="J1074" s="2" t="s">
        <v>27</v>
      </c>
      <c r="K1074">
        <v>40.71958611647166</v>
      </c>
      <c r="L1074">
        <v>-74.043117463588715</v>
      </c>
      <c r="M1074">
        <v>24659</v>
      </c>
      <c r="N1074" s="2" t="s">
        <v>17</v>
      </c>
      <c r="O1074">
        <v>1984</v>
      </c>
      <c r="P1074">
        <f t="shared" ca="1" si="33"/>
        <v>40</v>
      </c>
      <c r="Q1074">
        <v>1</v>
      </c>
    </row>
    <row r="1075" spans="1:17" x14ac:dyDescent="0.2">
      <c r="A1075">
        <v>259</v>
      </c>
      <c r="B1075">
        <f t="shared" si="32"/>
        <v>4</v>
      </c>
      <c r="C1075" s="1">
        <v>42584.273043981484</v>
      </c>
      <c r="D1075" s="1">
        <v>42584.276053240741</v>
      </c>
      <c r="E1075">
        <v>3276</v>
      </c>
      <c r="F1075" s="2" t="s">
        <v>63</v>
      </c>
      <c r="G1075">
        <v>40.714584035358932</v>
      </c>
      <c r="H1075">
        <v>-74.042817056179047</v>
      </c>
      <c r="I1075">
        <v>3211</v>
      </c>
      <c r="J1075" s="2" t="s">
        <v>47</v>
      </c>
      <c r="K1075">
        <v>40.721525149999998</v>
      </c>
      <c r="L1075">
        <v>-74.046304543000005</v>
      </c>
      <c r="M1075">
        <v>24705</v>
      </c>
      <c r="N1075" s="2" t="s">
        <v>17</v>
      </c>
      <c r="O1075">
        <v>1984</v>
      </c>
      <c r="P1075">
        <f t="shared" ca="1" si="33"/>
        <v>40</v>
      </c>
      <c r="Q1075">
        <v>1</v>
      </c>
    </row>
    <row r="1076" spans="1:17" x14ac:dyDescent="0.2">
      <c r="A1076">
        <v>585</v>
      </c>
      <c r="B1076">
        <f t="shared" si="32"/>
        <v>9</v>
      </c>
      <c r="C1076" s="1">
        <v>42584.274351851855</v>
      </c>
      <c r="D1076" s="1">
        <v>42584.281134259261</v>
      </c>
      <c r="E1076">
        <v>3210</v>
      </c>
      <c r="F1076" s="2" t="s">
        <v>52</v>
      </c>
      <c r="G1076">
        <v>40.742677141000001</v>
      </c>
      <c r="H1076">
        <v>-74.051788633000001</v>
      </c>
      <c r="I1076">
        <v>3202</v>
      </c>
      <c r="J1076" s="2" t="s">
        <v>48</v>
      </c>
      <c r="K1076">
        <v>40.727223500000001</v>
      </c>
      <c r="L1076">
        <v>-74.033758899999995</v>
      </c>
      <c r="M1076">
        <v>24523</v>
      </c>
      <c r="N1076" s="2" t="s">
        <v>17</v>
      </c>
      <c r="O1076">
        <v>1972</v>
      </c>
      <c r="P1076">
        <f t="shared" ca="1" si="33"/>
        <v>52</v>
      </c>
      <c r="Q1076">
        <v>1</v>
      </c>
    </row>
    <row r="1077" spans="1:17" x14ac:dyDescent="0.2">
      <c r="A1077">
        <v>297</v>
      </c>
      <c r="B1077">
        <f t="shared" si="32"/>
        <v>4</v>
      </c>
      <c r="C1077" s="1">
        <v>42584.277037037034</v>
      </c>
      <c r="D1077" s="1">
        <v>42584.280486111114</v>
      </c>
      <c r="E1077">
        <v>3203</v>
      </c>
      <c r="F1077" s="2" t="s">
        <v>46</v>
      </c>
      <c r="G1077">
        <v>40.727595966000003</v>
      </c>
      <c r="H1077">
        <v>-74.044247311000007</v>
      </c>
      <c r="I1077">
        <v>3202</v>
      </c>
      <c r="J1077" s="2" t="s">
        <v>48</v>
      </c>
      <c r="K1077">
        <v>40.727223500000001</v>
      </c>
      <c r="L1077">
        <v>-74.033758899999995</v>
      </c>
      <c r="M1077">
        <v>24446</v>
      </c>
      <c r="N1077" s="2" t="s">
        <v>17</v>
      </c>
      <c r="O1077">
        <v>1984</v>
      </c>
      <c r="P1077">
        <f t="shared" ca="1" si="33"/>
        <v>40</v>
      </c>
      <c r="Q1077">
        <v>2</v>
      </c>
    </row>
    <row r="1078" spans="1:17" x14ac:dyDescent="0.2">
      <c r="A1078">
        <v>298</v>
      </c>
      <c r="B1078">
        <f t="shared" si="32"/>
        <v>4</v>
      </c>
      <c r="C1078" s="1">
        <v>42584.277060185188</v>
      </c>
      <c r="D1078" s="1">
        <v>42584.28052083333</v>
      </c>
      <c r="E1078">
        <v>3203</v>
      </c>
      <c r="F1078" s="2" t="s">
        <v>46</v>
      </c>
      <c r="G1078">
        <v>40.727595966000003</v>
      </c>
      <c r="H1078">
        <v>-74.044247311000007</v>
      </c>
      <c r="I1078">
        <v>3202</v>
      </c>
      <c r="J1078" s="2" t="s">
        <v>48</v>
      </c>
      <c r="K1078">
        <v>40.727223500000001</v>
      </c>
      <c r="L1078">
        <v>-74.033758899999995</v>
      </c>
      <c r="M1078">
        <v>24643</v>
      </c>
      <c r="N1078" s="2" t="s">
        <v>17</v>
      </c>
      <c r="O1078">
        <v>1980</v>
      </c>
      <c r="P1078">
        <f t="shared" ca="1" si="33"/>
        <v>44</v>
      </c>
      <c r="Q1078">
        <v>1</v>
      </c>
    </row>
    <row r="1079" spans="1:17" x14ac:dyDescent="0.2">
      <c r="A1079">
        <v>167</v>
      </c>
      <c r="B1079">
        <f t="shared" si="32"/>
        <v>2</v>
      </c>
      <c r="C1079" s="1">
        <v>42584.278622685182</v>
      </c>
      <c r="D1079" s="1">
        <v>42584.280555555553</v>
      </c>
      <c r="E1079">
        <v>3267</v>
      </c>
      <c r="F1079" s="2" t="s">
        <v>34</v>
      </c>
      <c r="G1079">
        <v>40.712418823756899</v>
      </c>
      <c r="H1079">
        <v>-74.038525521755219</v>
      </c>
      <c r="I1079">
        <v>3183</v>
      </c>
      <c r="J1079" s="2" t="s">
        <v>40</v>
      </c>
      <c r="K1079">
        <v>40.716246900000002</v>
      </c>
      <c r="L1079">
        <v>-74.033458800000005</v>
      </c>
      <c r="M1079">
        <v>24571</v>
      </c>
      <c r="N1079" s="2" t="s">
        <v>17</v>
      </c>
      <c r="O1079">
        <v>1983</v>
      </c>
      <c r="P1079">
        <f t="shared" ca="1" si="33"/>
        <v>41</v>
      </c>
      <c r="Q1079">
        <v>1</v>
      </c>
    </row>
    <row r="1080" spans="1:17" x14ac:dyDescent="0.2">
      <c r="A1080">
        <v>207</v>
      </c>
      <c r="B1080">
        <f t="shared" si="32"/>
        <v>3</v>
      </c>
      <c r="C1080" s="1">
        <v>42584.279004629629</v>
      </c>
      <c r="D1080" s="1">
        <v>42584.281412037039</v>
      </c>
      <c r="E1080">
        <v>3209</v>
      </c>
      <c r="F1080" s="2" t="s">
        <v>51</v>
      </c>
      <c r="G1080">
        <v>40.724176499999999</v>
      </c>
      <c r="H1080">
        <v>-74.050656399999994</v>
      </c>
      <c r="I1080">
        <v>3186</v>
      </c>
      <c r="J1080" s="2" t="s">
        <v>27</v>
      </c>
      <c r="K1080">
        <v>40.71958611647166</v>
      </c>
      <c r="L1080">
        <v>-74.043117463588715</v>
      </c>
      <c r="M1080">
        <v>24681</v>
      </c>
      <c r="N1080" s="2" t="s">
        <v>17</v>
      </c>
      <c r="O1080">
        <v>1989</v>
      </c>
      <c r="P1080">
        <f t="shared" ca="1" si="33"/>
        <v>35</v>
      </c>
      <c r="Q1080">
        <v>1</v>
      </c>
    </row>
    <row r="1081" spans="1:17" x14ac:dyDescent="0.2">
      <c r="A1081">
        <v>1375</v>
      </c>
      <c r="B1081">
        <f t="shared" si="32"/>
        <v>22</v>
      </c>
      <c r="C1081" s="1">
        <v>42584.27925925926</v>
      </c>
      <c r="D1081" s="1">
        <v>42584.295185185183</v>
      </c>
      <c r="E1081">
        <v>3190</v>
      </c>
      <c r="F1081" s="2" t="s">
        <v>44</v>
      </c>
      <c r="G1081">
        <v>40.710467023379699</v>
      </c>
      <c r="H1081">
        <v>-74.070038795471191</v>
      </c>
      <c r="I1081">
        <v>3183</v>
      </c>
      <c r="J1081" s="2" t="s">
        <v>40</v>
      </c>
      <c r="K1081">
        <v>40.716246900000002</v>
      </c>
      <c r="L1081">
        <v>-74.033458800000005</v>
      </c>
      <c r="M1081">
        <v>24453</v>
      </c>
      <c r="N1081" s="2" t="s">
        <v>17</v>
      </c>
      <c r="O1081">
        <v>1979</v>
      </c>
      <c r="P1081">
        <f t="shared" ca="1" si="33"/>
        <v>45</v>
      </c>
      <c r="Q1081">
        <v>1</v>
      </c>
    </row>
    <row r="1082" spans="1:17" x14ac:dyDescent="0.2">
      <c r="A1082">
        <v>193</v>
      </c>
      <c r="B1082">
        <f t="shared" si="32"/>
        <v>3</v>
      </c>
      <c r="C1082" s="1">
        <v>42584.281307870369</v>
      </c>
      <c r="D1082" s="1">
        <v>42584.283553240741</v>
      </c>
      <c r="E1082">
        <v>3186</v>
      </c>
      <c r="F1082" s="2" t="s">
        <v>18</v>
      </c>
      <c r="G1082">
        <v>40.71958611647166</v>
      </c>
      <c r="H1082">
        <v>-74.043117463588715</v>
      </c>
      <c r="I1082">
        <v>3275</v>
      </c>
      <c r="J1082" s="2" t="s">
        <v>62</v>
      </c>
      <c r="K1082">
        <v>40.718355198232139</v>
      </c>
      <c r="L1082">
        <v>-74.038914442062378</v>
      </c>
      <c r="M1082">
        <v>24491</v>
      </c>
      <c r="N1082" s="2" t="s">
        <v>17</v>
      </c>
      <c r="O1082">
        <v>1984</v>
      </c>
      <c r="P1082">
        <f t="shared" ca="1" si="33"/>
        <v>40</v>
      </c>
      <c r="Q1082">
        <v>1</v>
      </c>
    </row>
    <row r="1083" spans="1:17" x14ac:dyDescent="0.2">
      <c r="A1083">
        <v>372</v>
      </c>
      <c r="B1083">
        <f t="shared" si="32"/>
        <v>6</v>
      </c>
      <c r="C1083" s="1">
        <v>42584.282430555555</v>
      </c>
      <c r="D1083" s="1">
        <v>42584.286736111113</v>
      </c>
      <c r="E1083">
        <v>3203</v>
      </c>
      <c r="F1083" s="2" t="s">
        <v>46</v>
      </c>
      <c r="G1083">
        <v>40.727595966000003</v>
      </c>
      <c r="H1083">
        <v>-74.044247311000007</v>
      </c>
      <c r="I1083">
        <v>3202</v>
      </c>
      <c r="J1083" s="2" t="s">
        <v>48</v>
      </c>
      <c r="K1083">
        <v>40.727223500000001</v>
      </c>
      <c r="L1083">
        <v>-74.033758899999995</v>
      </c>
      <c r="M1083">
        <v>24580</v>
      </c>
      <c r="N1083" s="2" t="s">
        <v>17</v>
      </c>
      <c r="O1083">
        <v>1973</v>
      </c>
      <c r="P1083">
        <f t="shared" ca="1" si="33"/>
        <v>51</v>
      </c>
      <c r="Q1083">
        <v>2</v>
      </c>
    </row>
    <row r="1084" spans="1:17" x14ac:dyDescent="0.2">
      <c r="A1084">
        <v>108</v>
      </c>
      <c r="B1084">
        <f t="shared" si="32"/>
        <v>1</v>
      </c>
      <c r="C1084" s="1">
        <v>42584.28565972222</v>
      </c>
      <c r="D1084" s="1">
        <v>42584.286921296298</v>
      </c>
      <c r="E1084">
        <v>3199</v>
      </c>
      <c r="F1084" s="2" t="s">
        <v>56</v>
      </c>
      <c r="G1084">
        <v>40.728744800000001</v>
      </c>
      <c r="H1084">
        <v>-74.032108199999996</v>
      </c>
      <c r="I1084">
        <v>3202</v>
      </c>
      <c r="J1084" s="2" t="s">
        <v>48</v>
      </c>
      <c r="K1084">
        <v>40.727223500000001</v>
      </c>
      <c r="L1084">
        <v>-74.033758899999995</v>
      </c>
      <c r="M1084">
        <v>24536</v>
      </c>
      <c r="N1084" s="2" t="s">
        <v>17</v>
      </c>
      <c r="O1084">
        <v>1979</v>
      </c>
      <c r="P1084">
        <f t="shared" ca="1" si="33"/>
        <v>45</v>
      </c>
      <c r="Q1084">
        <v>1</v>
      </c>
    </row>
    <row r="1085" spans="1:17" x14ac:dyDescent="0.2">
      <c r="A1085">
        <v>1116</v>
      </c>
      <c r="B1085">
        <f t="shared" si="32"/>
        <v>18</v>
      </c>
      <c r="C1085" s="1">
        <v>42584.286736111113</v>
      </c>
      <c r="D1085" s="1">
        <v>42584.299664351849</v>
      </c>
      <c r="E1085">
        <v>3201</v>
      </c>
      <c r="F1085" s="2" t="s">
        <v>60</v>
      </c>
      <c r="G1085">
        <v>40.737710999999997</v>
      </c>
      <c r="H1085">
        <v>-74.066920999999994</v>
      </c>
      <c r="I1085">
        <v>3202</v>
      </c>
      <c r="J1085" s="2" t="s">
        <v>48</v>
      </c>
      <c r="K1085">
        <v>40.727223500000001</v>
      </c>
      <c r="L1085">
        <v>-74.033758899999995</v>
      </c>
      <c r="M1085">
        <v>24691</v>
      </c>
      <c r="N1085" s="2" t="s">
        <v>17</v>
      </c>
      <c r="O1085">
        <v>1979</v>
      </c>
      <c r="P1085">
        <f t="shared" ca="1" si="33"/>
        <v>45</v>
      </c>
      <c r="Q1085">
        <v>1</v>
      </c>
    </row>
    <row r="1086" spans="1:17" x14ac:dyDescent="0.2">
      <c r="A1086">
        <v>183</v>
      </c>
      <c r="B1086">
        <f t="shared" si="32"/>
        <v>3</v>
      </c>
      <c r="C1086" s="1">
        <v>42584.287256944444</v>
      </c>
      <c r="D1086" s="1">
        <v>42584.289386574077</v>
      </c>
      <c r="E1086">
        <v>3186</v>
      </c>
      <c r="F1086" s="2" t="s">
        <v>18</v>
      </c>
      <c r="G1086">
        <v>40.71958611647166</v>
      </c>
      <c r="H1086">
        <v>-74.043117463588715</v>
      </c>
      <c r="I1086">
        <v>3187</v>
      </c>
      <c r="J1086" s="2" t="s">
        <v>59</v>
      </c>
      <c r="K1086">
        <v>40.721123599999999</v>
      </c>
      <c r="L1086">
        <v>-74.038050949999999</v>
      </c>
      <c r="M1086">
        <v>24686</v>
      </c>
      <c r="N1086" s="2" t="s">
        <v>17</v>
      </c>
      <c r="O1086">
        <v>1978</v>
      </c>
      <c r="P1086">
        <f t="shared" ca="1" si="33"/>
        <v>46</v>
      </c>
      <c r="Q1086">
        <v>1</v>
      </c>
    </row>
    <row r="1087" spans="1:17" x14ac:dyDescent="0.2">
      <c r="A1087">
        <v>86</v>
      </c>
      <c r="B1087">
        <f t="shared" si="32"/>
        <v>1</v>
      </c>
      <c r="C1087" s="1">
        <v>42584.288391203707</v>
      </c>
      <c r="D1087" s="1">
        <v>42584.289398148147</v>
      </c>
      <c r="E1087">
        <v>3213</v>
      </c>
      <c r="F1087" s="2" t="s">
        <v>26</v>
      </c>
      <c r="G1087">
        <v>40.718488919999999</v>
      </c>
      <c r="H1087">
        <v>-74.047726624999996</v>
      </c>
      <c r="I1087">
        <v>3185</v>
      </c>
      <c r="J1087" s="2" t="s">
        <v>45</v>
      </c>
      <c r="K1087">
        <v>40.717732499999997</v>
      </c>
      <c r="L1087">
        <v>-74.043845000000005</v>
      </c>
      <c r="M1087">
        <v>24418</v>
      </c>
      <c r="N1087" s="2" t="s">
        <v>17</v>
      </c>
      <c r="O1087">
        <v>1970</v>
      </c>
      <c r="P1087">
        <f t="shared" ca="1" si="33"/>
        <v>54</v>
      </c>
      <c r="Q1087">
        <v>1</v>
      </c>
    </row>
    <row r="1088" spans="1:17" x14ac:dyDescent="0.2">
      <c r="A1088">
        <v>1002</v>
      </c>
      <c r="B1088">
        <f t="shared" si="32"/>
        <v>16</v>
      </c>
      <c r="C1088" s="1">
        <v>42584.289074074077</v>
      </c>
      <c r="D1088" s="1">
        <v>42584.300671296296</v>
      </c>
      <c r="E1088">
        <v>3196</v>
      </c>
      <c r="F1088" s="2" t="s">
        <v>67</v>
      </c>
      <c r="G1088">
        <v>40.744318700000001</v>
      </c>
      <c r="H1088">
        <v>-74.043990899999997</v>
      </c>
      <c r="I1088">
        <v>3183</v>
      </c>
      <c r="J1088" s="2" t="s">
        <v>40</v>
      </c>
      <c r="K1088">
        <v>40.716246900000002</v>
      </c>
      <c r="L1088">
        <v>-74.033458800000005</v>
      </c>
      <c r="M1088">
        <v>24624</v>
      </c>
      <c r="N1088" s="2" t="s">
        <v>17</v>
      </c>
      <c r="O1088">
        <v>1975</v>
      </c>
      <c r="P1088">
        <f t="shared" ca="1" si="33"/>
        <v>49</v>
      </c>
      <c r="Q1088">
        <v>1</v>
      </c>
    </row>
    <row r="1089" spans="1:17" x14ac:dyDescent="0.2">
      <c r="A1089">
        <v>323</v>
      </c>
      <c r="B1089">
        <f t="shared" si="32"/>
        <v>5</v>
      </c>
      <c r="C1089" s="1">
        <v>42584.289444444446</v>
      </c>
      <c r="D1089" s="1">
        <v>42584.293194444443</v>
      </c>
      <c r="E1089">
        <v>3281</v>
      </c>
      <c r="F1089" s="2" t="s">
        <v>53</v>
      </c>
      <c r="G1089">
        <v>40.74590996631558</v>
      </c>
      <c r="H1089">
        <v>-74.057271480560303</v>
      </c>
      <c r="I1089">
        <v>3195</v>
      </c>
      <c r="J1089" s="2" t="s">
        <v>23</v>
      </c>
      <c r="K1089">
        <v>40.730742625306583</v>
      </c>
      <c r="L1089">
        <v>-74.063783884048462</v>
      </c>
      <c r="M1089">
        <v>24459</v>
      </c>
      <c r="N1089" s="2" t="s">
        <v>17</v>
      </c>
      <c r="O1089">
        <v>1980</v>
      </c>
      <c r="P1089">
        <f t="shared" ca="1" si="33"/>
        <v>44</v>
      </c>
      <c r="Q1089">
        <v>1</v>
      </c>
    </row>
    <row r="1090" spans="1:17" x14ac:dyDescent="0.2">
      <c r="A1090">
        <v>214</v>
      </c>
      <c r="B1090">
        <f t="shared" ref="B1090:B1153" si="34">ROUNDDOWN((A1090/60), 0)</f>
        <v>3</v>
      </c>
      <c r="C1090" s="1">
        <v>42584.289537037039</v>
      </c>
      <c r="D1090" s="1">
        <v>42584.292013888888</v>
      </c>
      <c r="E1090">
        <v>3212</v>
      </c>
      <c r="F1090" s="2" t="s">
        <v>31</v>
      </c>
      <c r="G1090">
        <v>40.734785817999999</v>
      </c>
      <c r="H1090">
        <v>-74.050443635999997</v>
      </c>
      <c r="I1090">
        <v>3206</v>
      </c>
      <c r="J1090" s="2" t="s">
        <v>19</v>
      </c>
      <c r="K1090">
        <v>40.7311689</v>
      </c>
      <c r="L1090">
        <v>-74.057573599999998</v>
      </c>
      <c r="M1090">
        <v>24573</v>
      </c>
      <c r="N1090" s="2" t="s">
        <v>17</v>
      </c>
      <c r="O1090">
        <v>1985</v>
      </c>
      <c r="P1090">
        <f t="shared" ref="P1090:P1153" ca="1" si="35">IF(ISNUMBER(O1090), YEAR(TODAY()) - O1090, "")</f>
        <v>39</v>
      </c>
      <c r="Q1090">
        <v>1</v>
      </c>
    </row>
    <row r="1091" spans="1:17" x14ac:dyDescent="0.2">
      <c r="A1091">
        <v>230</v>
      </c>
      <c r="B1091">
        <f t="shared" si="34"/>
        <v>3</v>
      </c>
      <c r="C1091" s="1">
        <v>42584.290277777778</v>
      </c>
      <c r="D1091" s="1">
        <v>42584.292951388888</v>
      </c>
      <c r="E1091">
        <v>3209</v>
      </c>
      <c r="F1091" s="2" t="s">
        <v>51</v>
      </c>
      <c r="G1091">
        <v>40.724176499999999</v>
      </c>
      <c r="H1091">
        <v>-74.050656399999994</v>
      </c>
      <c r="I1091">
        <v>3186</v>
      </c>
      <c r="J1091" s="2" t="s">
        <v>27</v>
      </c>
      <c r="K1091">
        <v>40.71958611647166</v>
      </c>
      <c r="L1091">
        <v>-74.043117463588715</v>
      </c>
      <c r="M1091">
        <v>24390</v>
      </c>
      <c r="N1091" s="2" t="s">
        <v>17</v>
      </c>
      <c r="O1091">
        <v>1954</v>
      </c>
      <c r="P1091">
        <f t="shared" ca="1" si="35"/>
        <v>70</v>
      </c>
      <c r="Q1091">
        <v>1</v>
      </c>
    </row>
    <row r="1092" spans="1:17" x14ac:dyDescent="0.2">
      <c r="A1092">
        <v>294</v>
      </c>
      <c r="B1092">
        <f t="shared" si="34"/>
        <v>4</v>
      </c>
      <c r="C1092" s="1">
        <v>42584.290312500001</v>
      </c>
      <c r="D1092" s="1">
        <v>42584.293715277781</v>
      </c>
      <c r="E1092">
        <v>3225</v>
      </c>
      <c r="F1092" s="2" t="s">
        <v>32</v>
      </c>
      <c r="G1092">
        <v>40.723658899999997</v>
      </c>
      <c r="H1092">
        <v>-74.064194299999997</v>
      </c>
      <c r="I1092">
        <v>3195</v>
      </c>
      <c r="J1092" s="2" t="s">
        <v>23</v>
      </c>
      <c r="K1092">
        <v>40.730742625306583</v>
      </c>
      <c r="L1092">
        <v>-74.063783884048462</v>
      </c>
      <c r="M1092">
        <v>24578</v>
      </c>
      <c r="N1092" s="2" t="s">
        <v>17</v>
      </c>
      <c r="O1092">
        <v>1974</v>
      </c>
      <c r="P1092">
        <f t="shared" ca="1" si="35"/>
        <v>50</v>
      </c>
      <c r="Q1092">
        <v>2</v>
      </c>
    </row>
    <row r="1093" spans="1:17" x14ac:dyDescent="0.2">
      <c r="A1093">
        <v>95</v>
      </c>
      <c r="B1093">
        <f t="shared" si="34"/>
        <v>1</v>
      </c>
      <c r="C1093" s="1">
        <v>42584.290439814817</v>
      </c>
      <c r="D1093" s="1">
        <v>42584.291550925926</v>
      </c>
      <c r="E1093">
        <v>3185</v>
      </c>
      <c r="F1093" s="2" t="s">
        <v>58</v>
      </c>
      <c r="G1093">
        <v>40.717732499999997</v>
      </c>
      <c r="H1093">
        <v>-74.043845000000005</v>
      </c>
      <c r="I1093">
        <v>3186</v>
      </c>
      <c r="J1093" s="2" t="s">
        <v>27</v>
      </c>
      <c r="K1093">
        <v>40.71958611647166</v>
      </c>
      <c r="L1093">
        <v>-74.043117463588715</v>
      </c>
      <c r="M1093">
        <v>24544</v>
      </c>
      <c r="N1093" s="2" t="s">
        <v>17</v>
      </c>
      <c r="O1093">
        <v>1982</v>
      </c>
      <c r="P1093">
        <f t="shared" ca="1" si="35"/>
        <v>42</v>
      </c>
      <c r="Q1093">
        <v>2</v>
      </c>
    </row>
    <row r="1094" spans="1:17" x14ac:dyDescent="0.2">
      <c r="A1094">
        <v>236</v>
      </c>
      <c r="B1094">
        <f t="shared" si="34"/>
        <v>3</v>
      </c>
      <c r="C1094" s="1">
        <v>42584.292627314811</v>
      </c>
      <c r="D1094" s="1">
        <v>42584.295370370368</v>
      </c>
      <c r="E1094">
        <v>3209</v>
      </c>
      <c r="F1094" s="2" t="s">
        <v>51</v>
      </c>
      <c r="G1094">
        <v>40.724176499999999</v>
      </c>
      <c r="H1094">
        <v>-74.050656399999994</v>
      </c>
      <c r="I1094">
        <v>3186</v>
      </c>
      <c r="J1094" s="2" t="s">
        <v>27</v>
      </c>
      <c r="K1094">
        <v>40.71958611647166</v>
      </c>
      <c r="L1094">
        <v>-74.043117463588715</v>
      </c>
      <c r="M1094">
        <v>24683</v>
      </c>
      <c r="N1094" s="2" t="s">
        <v>17</v>
      </c>
      <c r="O1094">
        <v>1989</v>
      </c>
      <c r="P1094">
        <f t="shared" ca="1" si="35"/>
        <v>35</v>
      </c>
      <c r="Q1094">
        <v>1</v>
      </c>
    </row>
    <row r="1095" spans="1:17" x14ac:dyDescent="0.2">
      <c r="A1095">
        <v>421</v>
      </c>
      <c r="B1095">
        <f t="shared" si="34"/>
        <v>7</v>
      </c>
      <c r="C1095" s="1">
        <v>42584.292708333334</v>
      </c>
      <c r="D1095" s="1">
        <v>42584.297592592593</v>
      </c>
      <c r="E1095">
        <v>3195</v>
      </c>
      <c r="F1095" s="2" t="s">
        <v>24</v>
      </c>
      <c r="G1095">
        <v>40.730742625306583</v>
      </c>
      <c r="H1095">
        <v>-74.063783884048462</v>
      </c>
      <c r="I1095">
        <v>3193</v>
      </c>
      <c r="J1095" s="2" t="s">
        <v>25</v>
      </c>
      <c r="K1095">
        <v>40.724605099886901</v>
      </c>
      <c r="L1095">
        <v>-74.078405946493149</v>
      </c>
      <c r="M1095">
        <v>24567</v>
      </c>
      <c r="N1095" s="2" t="s">
        <v>17</v>
      </c>
      <c r="O1095">
        <v>1986</v>
      </c>
      <c r="P1095">
        <f t="shared" ca="1" si="35"/>
        <v>38</v>
      </c>
      <c r="Q1095">
        <v>1</v>
      </c>
    </row>
    <row r="1096" spans="1:17" x14ac:dyDescent="0.2">
      <c r="A1096">
        <v>369</v>
      </c>
      <c r="B1096">
        <f t="shared" si="34"/>
        <v>6</v>
      </c>
      <c r="C1096" s="1">
        <v>42584.293761574074</v>
      </c>
      <c r="D1096" s="1">
        <v>42584.298043981478</v>
      </c>
      <c r="E1096">
        <v>3203</v>
      </c>
      <c r="F1096" s="2" t="s">
        <v>46</v>
      </c>
      <c r="G1096">
        <v>40.727595966000003</v>
      </c>
      <c r="H1096">
        <v>-74.044247311000007</v>
      </c>
      <c r="I1096">
        <v>3187</v>
      </c>
      <c r="J1096" s="2" t="s">
        <v>59</v>
      </c>
      <c r="K1096">
        <v>40.721123599999999</v>
      </c>
      <c r="L1096">
        <v>-74.038050949999999</v>
      </c>
      <c r="M1096">
        <v>24606</v>
      </c>
      <c r="N1096" s="2" t="s">
        <v>17</v>
      </c>
      <c r="O1096">
        <v>1985</v>
      </c>
      <c r="P1096">
        <f t="shared" ca="1" si="35"/>
        <v>39</v>
      </c>
      <c r="Q1096">
        <v>2</v>
      </c>
    </row>
    <row r="1097" spans="1:17" x14ac:dyDescent="0.2">
      <c r="A1097">
        <v>447</v>
      </c>
      <c r="B1097">
        <f t="shared" si="34"/>
        <v>7</v>
      </c>
      <c r="C1097" s="1">
        <v>42584.294386574074</v>
      </c>
      <c r="D1097" s="1">
        <v>42584.299560185187</v>
      </c>
      <c r="E1097">
        <v>3203</v>
      </c>
      <c r="F1097" s="2" t="s">
        <v>46</v>
      </c>
      <c r="G1097">
        <v>40.727595966000003</v>
      </c>
      <c r="H1097">
        <v>-74.044247311000007</v>
      </c>
      <c r="I1097">
        <v>3186</v>
      </c>
      <c r="J1097" s="2" t="s">
        <v>27</v>
      </c>
      <c r="K1097">
        <v>40.71958611647166</v>
      </c>
      <c r="L1097">
        <v>-74.043117463588715</v>
      </c>
      <c r="M1097">
        <v>24674</v>
      </c>
      <c r="N1097" s="2" t="s">
        <v>17</v>
      </c>
      <c r="O1097">
        <v>1966</v>
      </c>
      <c r="P1097">
        <f t="shared" ca="1" si="35"/>
        <v>58</v>
      </c>
      <c r="Q1097">
        <v>1</v>
      </c>
    </row>
    <row r="1098" spans="1:17" x14ac:dyDescent="0.2">
      <c r="A1098">
        <v>288</v>
      </c>
      <c r="B1098">
        <f t="shared" si="34"/>
        <v>4</v>
      </c>
      <c r="C1098" s="1">
        <v>42584.295636574076</v>
      </c>
      <c r="D1098" s="1">
        <v>42584.29896990741</v>
      </c>
      <c r="E1098">
        <v>3207</v>
      </c>
      <c r="F1098" s="2" t="s">
        <v>29</v>
      </c>
      <c r="G1098">
        <v>40.737603700000001</v>
      </c>
      <c r="H1098">
        <v>-74.052478300000004</v>
      </c>
      <c r="I1098">
        <v>3195</v>
      </c>
      <c r="J1098" s="2" t="s">
        <v>23</v>
      </c>
      <c r="K1098">
        <v>40.730742625306583</v>
      </c>
      <c r="L1098">
        <v>-74.063783884048462</v>
      </c>
      <c r="M1098">
        <v>24645</v>
      </c>
      <c r="N1098" s="2" t="s">
        <v>17</v>
      </c>
      <c r="O1098">
        <v>1989</v>
      </c>
      <c r="P1098">
        <f t="shared" ca="1" si="35"/>
        <v>35</v>
      </c>
      <c r="Q1098">
        <v>1</v>
      </c>
    </row>
    <row r="1099" spans="1:17" x14ac:dyDescent="0.2">
      <c r="A1099">
        <v>707</v>
      </c>
      <c r="B1099">
        <f t="shared" si="34"/>
        <v>11</v>
      </c>
      <c r="C1099" s="1">
        <v>42584.296076388891</v>
      </c>
      <c r="D1099" s="1">
        <v>42584.304259259261</v>
      </c>
      <c r="E1099">
        <v>3201</v>
      </c>
      <c r="F1099" s="2" t="s">
        <v>60</v>
      </c>
      <c r="G1099">
        <v>40.737710999999997</v>
      </c>
      <c r="H1099">
        <v>-74.066920999999994</v>
      </c>
      <c r="I1099">
        <v>3202</v>
      </c>
      <c r="J1099" s="2" t="s">
        <v>48</v>
      </c>
      <c r="K1099">
        <v>40.727223500000001</v>
      </c>
      <c r="L1099">
        <v>-74.033758899999995</v>
      </c>
      <c r="M1099">
        <v>24631</v>
      </c>
      <c r="N1099" s="2" t="s">
        <v>17</v>
      </c>
      <c r="O1099">
        <v>1975</v>
      </c>
      <c r="P1099">
        <f t="shared" ca="1" si="35"/>
        <v>49</v>
      </c>
      <c r="Q1099">
        <v>1</v>
      </c>
    </row>
    <row r="1100" spans="1:17" x14ac:dyDescent="0.2">
      <c r="A1100">
        <v>258</v>
      </c>
      <c r="B1100">
        <f t="shared" si="34"/>
        <v>4</v>
      </c>
      <c r="C1100" s="1">
        <v>42584.296574074076</v>
      </c>
      <c r="D1100" s="1">
        <v>42584.299560185187</v>
      </c>
      <c r="E1100">
        <v>3186</v>
      </c>
      <c r="F1100" s="2" t="s">
        <v>18</v>
      </c>
      <c r="G1100">
        <v>40.71958611647166</v>
      </c>
      <c r="H1100">
        <v>-74.043117463588715</v>
      </c>
      <c r="I1100">
        <v>3278</v>
      </c>
      <c r="J1100" s="2" t="s">
        <v>41</v>
      </c>
      <c r="K1100">
        <v>40.725685483629007</v>
      </c>
      <c r="L1100">
        <v>-74.048790335655212</v>
      </c>
      <c r="M1100">
        <v>24544</v>
      </c>
      <c r="N1100" s="2" t="s">
        <v>17</v>
      </c>
      <c r="O1100">
        <v>1983</v>
      </c>
      <c r="P1100">
        <f t="shared" ca="1" si="35"/>
        <v>41</v>
      </c>
      <c r="Q1100">
        <v>2</v>
      </c>
    </row>
    <row r="1101" spans="1:17" x14ac:dyDescent="0.2">
      <c r="A1101">
        <v>607</v>
      </c>
      <c r="B1101">
        <f t="shared" si="34"/>
        <v>10</v>
      </c>
      <c r="C1101" s="1">
        <v>42584.296655092592</v>
      </c>
      <c r="D1101" s="1">
        <v>42584.303680555553</v>
      </c>
      <c r="E1101">
        <v>3278</v>
      </c>
      <c r="F1101" s="2" t="s">
        <v>49</v>
      </c>
      <c r="G1101">
        <v>40.725685483629007</v>
      </c>
      <c r="H1101">
        <v>-74.048790335655212</v>
      </c>
      <c r="I1101">
        <v>3184</v>
      </c>
      <c r="J1101" s="2" t="s">
        <v>35</v>
      </c>
      <c r="K1101">
        <v>40.7141454</v>
      </c>
      <c r="L1101">
        <v>-74.033551900000006</v>
      </c>
      <c r="M1101">
        <v>24411</v>
      </c>
      <c r="N1101" s="2" t="s">
        <v>17</v>
      </c>
      <c r="O1101">
        <v>1979</v>
      </c>
      <c r="P1101">
        <f t="shared" ca="1" si="35"/>
        <v>45</v>
      </c>
      <c r="Q1101">
        <v>1</v>
      </c>
    </row>
    <row r="1102" spans="1:17" x14ac:dyDescent="0.2">
      <c r="A1102">
        <v>158</v>
      </c>
      <c r="B1102">
        <f t="shared" si="34"/>
        <v>2</v>
      </c>
      <c r="C1102" s="1">
        <v>42584.296701388892</v>
      </c>
      <c r="D1102" s="1">
        <v>42584.298541666663</v>
      </c>
      <c r="E1102">
        <v>3213</v>
      </c>
      <c r="F1102" s="2" t="s">
        <v>26</v>
      </c>
      <c r="G1102">
        <v>40.718488919999999</v>
      </c>
      <c r="H1102">
        <v>-74.047726624999996</v>
      </c>
      <c r="I1102">
        <v>3186</v>
      </c>
      <c r="J1102" s="2" t="s">
        <v>27</v>
      </c>
      <c r="K1102">
        <v>40.71958611647166</v>
      </c>
      <c r="L1102">
        <v>-74.043117463588715</v>
      </c>
      <c r="M1102">
        <v>24617</v>
      </c>
      <c r="N1102" s="2" t="s">
        <v>17</v>
      </c>
      <c r="O1102">
        <v>1974</v>
      </c>
      <c r="P1102">
        <f t="shared" ca="1" si="35"/>
        <v>50</v>
      </c>
      <c r="Q1102">
        <v>2</v>
      </c>
    </row>
    <row r="1103" spans="1:17" x14ac:dyDescent="0.2">
      <c r="A1103">
        <v>423</v>
      </c>
      <c r="B1103">
        <f t="shared" si="34"/>
        <v>7</v>
      </c>
      <c r="C1103" s="1">
        <v>42584.297083333331</v>
      </c>
      <c r="D1103" s="1">
        <v>42584.301990740743</v>
      </c>
      <c r="E1103">
        <v>3267</v>
      </c>
      <c r="F1103" s="2" t="s">
        <v>34</v>
      </c>
      <c r="G1103">
        <v>40.712418823756899</v>
      </c>
      <c r="H1103">
        <v>-74.038525521755219</v>
      </c>
      <c r="I1103">
        <v>3186</v>
      </c>
      <c r="J1103" s="2" t="s">
        <v>27</v>
      </c>
      <c r="K1103">
        <v>40.71958611647166</v>
      </c>
      <c r="L1103">
        <v>-74.043117463588715</v>
      </c>
      <c r="M1103">
        <v>24407</v>
      </c>
      <c r="N1103" s="2" t="s">
        <v>17</v>
      </c>
      <c r="O1103">
        <v>1976</v>
      </c>
      <c r="P1103">
        <f t="shared" ca="1" si="35"/>
        <v>48</v>
      </c>
      <c r="Q1103">
        <v>1</v>
      </c>
    </row>
    <row r="1104" spans="1:17" x14ac:dyDescent="0.2">
      <c r="A1104">
        <v>1382</v>
      </c>
      <c r="B1104">
        <f t="shared" si="34"/>
        <v>23</v>
      </c>
      <c r="C1104" s="1">
        <v>42584.297152777777</v>
      </c>
      <c r="D1104" s="1">
        <v>42584.313148148147</v>
      </c>
      <c r="E1104">
        <v>3183</v>
      </c>
      <c r="F1104" s="2" t="s">
        <v>20</v>
      </c>
      <c r="G1104">
        <v>40.716246900000002</v>
      </c>
      <c r="H1104">
        <v>-74.033458800000005</v>
      </c>
      <c r="I1104">
        <v>3190</v>
      </c>
      <c r="J1104" s="2" t="s">
        <v>21</v>
      </c>
      <c r="K1104">
        <v>40.710467023379699</v>
      </c>
      <c r="L1104">
        <v>-74.070038795471191</v>
      </c>
      <c r="M1104">
        <v>24453</v>
      </c>
      <c r="N1104" s="2" t="s">
        <v>17</v>
      </c>
      <c r="O1104">
        <v>1979</v>
      </c>
      <c r="P1104">
        <f t="shared" ca="1" si="35"/>
        <v>45</v>
      </c>
      <c r="Q1104">
        <v>1</v>
      </c>
    </row>
    <row r="1105" spans="1:17" x14ac:dyDescent="0.2">
      <c r="A1105">
        <v>498</v>
      </c>
      <c r="B1105">
        <f t="shared" si="34"/>
        <v>8</v>
      </c>
      <c r="C1105" s="1">
        <v>42584.297268518516</v>
      </c>
      <c r="D1105" s="1">
        <v>42584.303043981483</v>
      </c>
      <c r="E1105">
        <v>3195</v>
      </c>
      <c r="F1105" s="2" t="s">
        <v>24</v>
      </c>
      <c r="G1105">
        <v>40.730742625306583</v>
      </c>
      <c r="H1105">
        <v>-74.063783884048462</v>
      </c>
      <c r="I1105">
        <v>3193</v>
      </c>
      <c r="J1105" s="2" t="s">
        <v>25</v>
      </c>
      <c r="K1105">
        <v>40.724605099886901</v>
      </c>
      <c r="L1105">
        <v>-74.078405946493149</v>
      </c>
      <c r="M1105">
        <v>24577</v>
      </c>
      <c r="N1105" s="2" t="s">
        <v>17</v>
      </c>
      <c r="O1105">
        <v>1991</v>
      </c>
      <c r="P1105">
        <f t="shared" ca="1" si="35"/>
        <v>33</v>
      </c>
      <c r="Q1105">
        <v>1</v>
      </c>
    </row>
    <row r="1106" spans="1:17" x14ac:dyDescent="0.2">
      <c r="A1106">
        <v>653</v>
      </c>
      <c r="B1106">
        <f t="shared" si="34"/>
        <v>10</v>
      </c>
      <c r="C1106" s="1">
        <v>42584.297256944446</v>
      </c>
      <c r="D1106" s="1">
        <v>42584.304814814815</v>
      </c>
      <c r="E1106">
        <v>3197</v>
      </c>
      <c r="F1106" s="2" t="s">
        <v>61</v>
      </c>
      <c r="G1106">
        <v>40.752558999999998</v>
      </c>
      <c r="H1106">
        <v>-74.044725</v>
      </c>
      <c r="I1106">
        <v>3195</v>
      </c>
      <c r="J1106" s="2" t="s">
        <v>23</v>
      </c>
      <c r="K1106">
        <v>40.730742625306583</v>
      </c>
      <c r="L1106">
        <v>-74.063783884048462</v>
      </c>
      <c r="M1106">
        <v>24687</v>
      </c>
      <c r="N1106" s="2" t="s">
        <v>17</v>
      </c>
      <c r="O1106">
        <v>1987</v>
      </c>
      <c r="P1106">
        <f t="shared" ca="1" si="35"/>
        <v>37</v>
      </c>
      <c r="Q1106">
        <v>1</v>
      </c>
    </row>
    <row r="1107" spans="1:17" x14ac:dyDescent="0.2">
      <c r="A1107">
        <v>133</v>
      </c>
      <c r="B1107">
        <f t="shared" si="34"/>
        <v>2</v>
      </c>
      <c r="C1107" s="1">
        <v>42584.297754629632</v>
      </c>
      <c r="D1107" s="1">
        <v>42584.299293981479</v>
      </c>
      <c r="E1107">
        <v>3272</v>
      </c>
      <c r="F1107" s="2" t="s">
        <v>50</v>
      </c>
      <c r="G1107">
        <v>40.723331586464361</v>
      </c>
      <c r="H1107">
        <v>-74.045952558517442</v>
      </c>
      <c r="I1107">
        <v>3186</v>
      </c>
      <c r="J1107" s="2" t="s">
        <v>27</v>
      </c>
      <c r="K1107">
        <v>40.71958611647166</v>
      </c>
      <c r="L1107">
        <v>-74.043117463588715</v>
      </c>
      <c r="M1107">
        <v>24477</v>
      </c>
      <c r="N1107" s="2" t="s">
        <v>17</v>
      </c>
      <c r="O1107">
        <v>1971</v>
      </c>
      <c r="P1107">
        <f t="shared" ca="1" si="35"/>
        <v>53</v>
      </c>
      <c r="Q1107">
        <v>1</v>
      </c>
    </row>
    <row r="1108" spans="1:17" x14ac:dyDescent="0.2">
      <c r="A1108">
        <v>1215</v>
      </c>
      <c r="B1108">
        <f t="shared" si="34"/>
        <v>20</v>
      </c>
      <c r="C1108" s="1">
        <v>42584.29996527778</v>
      </c>
      <c r="D1108" s="1">
        <v>42584.314027777778</v>
      </c>
      <c r="E1108">
        <v>3281</v>
      </c>
      <c r="F1108" s="2" t="s">
        <v>53</v>
      </c>
      <c r="G1108">
        <v>40.74590996631558</v>
      </c>
      <c r="H1108">
        <v>-74.057271480560303</v>
      </c>
      <c r="I1108">
        <v>3275</v>
      </c>
      <c r="J1108" s="2" t="s">
        <v>62</v>
      </c>
      <c r="K1108">
        <v>40.718355198232139</v>
      </c>
      <c r="L1108">
        <v>-74.038914442062378</v>
      </c>
      <c r="M1108">
        <v>24584</v>
      </c>
      <c r="N1108" s="2" t="s">
        <v>17</v>
      </c>
      <c r="O1108">
        <v>1984</v>
      </c>
      <c r="P1108">
        <f t="shared" ca="1" si="35"/>
        <v>40</v>
      </c>
      <c r="Q1108">
        <v>1</v>
      </c>
    </row>
    <row r="1109" spans="1:17" x14ac:dyDescent="0.2">
      <c r="A1109">
        <v>385</v>
      </c>
      <c r="B1109">
        <f t="shared" si="34"/>
        <v>6</v>
      </c>
      <c r="C1109" s="1">
        <v>42584.300543981481</v>
      </c>
      <c r="D1109" s="1">
        <v>42584.305011574077</v>
      </c>
      <c r="E1109">
        <v>3267</v>
      </c>
      <c r="F1109" s="2" t="s">
        <v>34</v>
      </c>
      <c r="G1109">
        <v>40.712418823756899</v>
      </c>
      <c r="H1109">
        <v>-74.038525521755219</v>
      </c>
      <c r="I1109">
        <v>3205</v>
      </c>
      <c r="J1109" s="2" t="s">
        <v>80</v>
      </c>
      <c r="K1109">
        <v>40.716539780991937</v>
      </c>
      <c r="L1109">
        <v>-74.049637913703904</v>
      </c>
      <c r="M1109">
        <v>24654</v>
      </c>
      <c r="N1109" s="2" t="s">
        <v>17</v>
      </c>
      <c r="O1109">
        <v>1970</v>
      </c>
      <c r="P1109">
        <f t="shared" ca="1" si="35"/>
        <v>54</v>
      </c>
      <c r="Q1109">
        <v>2</v>
      </c>
    </row>
    <row r="1110" spans="1:17" x14ac:dyDescent="0.2">
      <c r="A1110">
        <v>665</v>
      </c>
      <c r="B1110">
        <f t="shared" si="34"/>
        <v>11</v>
      </c>
      <c r="C1110" s="1">
        <v>42584.301851851851</v>
      </c>
      <c r="D1110" s="1">
        <v>42584.309560185182</v>
      </c>
      <c r="E1110">
        <v>3207</v>
      </c>
      <c r="F1110" s="2" t="s">
        <v>29</v>
      </c>
      <c r="G1110">
        <v>40.737603700000001</v>
      </c>
      <c r="H1110">
        <v>-74.052478300000004</v>
      </c>
      <c r="I1110">
        <v>3186</v>
      </c>
      <c r="J1110" s="2" t="s">
        <v>27</v>
      </c>
      <c r="K1110">
        <v>40.71958611647166</v>
      </c>
      <c r="L1110">
        <v>-74.043117463588715</v>
      </c>
      <c r="M1110">
        <v>24551</v>
      </c>
      <c r="N1110" s="2" t="s">
        <v>17</v>
      </c>
      <c r="O1110">
        <v>1974</v>
      </c>
      <c r="P1110">
        <f t="shared" ca="1" si="35"/>
        <v>50</v>
      </c>
      <c r="Q1110">
        <v>2</v>
      </c>
    </row>
    <row r="1111" spans="1:17" x14ac:dyDescent="0.2">
      <c r="A1111">
        <v>534</v>
      </c>
      <c r="B1111">
        <f t="shared" si="34"/>
        <v>8</v>
      </c>
      <c r="C1111" s="1">
        <v>42584.301898148151</v>
      </c>
      <c r="D1111" s="1">
        <v>42584.308078703703</v>
      </c>
      <c r="E1111">
        <v>3192</v>
      </c>
      <c r="F1111" s="2" t="s">
        <v>38</v>
      </c>
      <c r="G1111">
        <v>40.711242300000002</v>
      </c>
      <c r="H1111">
        <v>-74.055701299999996</v>
      </c>
      <c r="I1111">
        <v>3186</v>
      </c>
      <c r="J1111" s="2" t="s">
        <v>27</v>
      </c>
      <c r="K1111">
        <v>40.71958611647166</v>
      </c>
      <c r="L1111">
        <v>-74.043117463588715</v>
      </c>
      <c r="M1111">
        <v>24667</v>
      </c>
      <c r="N1111" s="2" t="s">
        <v>17</v>
      </c>
      <c r="O1111">
        <v>1978</v>
      </c>
      <c r="P1111">
        <f t="shared" ca="1" si="35"/>
        <v>46</v>
      </c>
      <c r="Q1111">
        <v>2</v>
      </c>
    </row>
    <row r="1112" spans="1:17" x14ac:dyDescent="0.2">
      <c r="A1112">
        <v>707</v>
      </c>
      <c r="B1112">
        <f t="shared" si="34"/>
        <v>11</v>
      </c>
      <c r="C1112" s="1">
        <v>42584.303773148145</v>
      </c>
      <c r="D1112" s="1">
        <v>42584.311956018515</v>
      </c>
      <c r="E1112">
        <v>3192</v>
      </c>
      <c r="F1112" s="2" t="s">
        <v>38</v>
      </c>
      <c r="G1112">
        <v>40.711242300000002</v>
      </c>
      <c r="H1112">
        <v>-74.055701299999996</v>
      </c>
      <c r="I1112">
        <v>3184</v>
      </c>
      <c r="J1112" s="2" t="s">
        <v>35</v>
      </c>
      <c r="K1112">
        <v>40.7141454</v>
      </c>
      <c r="L1112">
        <v>-74.033551900000006</v>
      </c>
      <c r="M1112">
        <v>24604</v>
      </c>
      <c r="N1112" s="2" t="s">
        <v>17</v>
      </c>
      <c r="O1112">
        <v>1974</v>
      </c>
      <c r="P1112">
        <f t="shared" ca="1" si="35"/>
        <v>50</v>
      </c>
      <c r="Q1112">
        <v>1</v>
      </c>
    </row>
    <row r="1113" spans="1:17" x14ac:dyDescent="0.2">
      <c r="A1113">
        <v>549</v>
      </c>
      <c r="B1113">
        <f t="shared" si="34"/>
        <v>9</v>
      </c>
      <c r="C1113" s="1">
        <v>42584.303900462961</v>
      </c>
      <c r="D1113" s="1">
        <v>42584.310254629629</v>
      </c>
      <c r="E1113">
        <v>3203</v>
      </c>
      <c r="F1113" s="2" t="s">
        <v>46</v>
      </c>
      <c r="G1113">
        <v>40.727595966000003</v>
      </c>
      <c r="H1113">
        <v>-74.044247311000007</v>
      </c>
      <c r="I1113">
        <v>3183</v>
      </c>
      <c r="J1113" s="2" t="s">
        <v>40</v>
      </c>
      <c r="K1113">
        <v>40.716246900000002</v>
      </c>
      <c r="L1113">
        <v>-74.033458800000005</v>
      </c>
      <c r="M1113">
        <v>24391</v>
      </c>
      <c r="N1113" s="2" t="s">
        <v>17</v>
      </c>
      <c r="O1113">
        <v>1984</v>
      </c>
      <c r="P1113">
        <f t="shared" ca="1" si="35"/>
        <v>40</v>
      </c>
      <c r="Q1113">
        <v>1</v>
      </c>
    </row>
    <row r="1114" spans="1:17" x14ac:dyDescent="0.2">
      <c r="A1114">
        <v>244</v>
      </c>
      <c r="B1114">
        <f t="shared" si="34"/>
        <v>4</v>
      </c>
      <c r="C1114" s="1">
        <v>42584.305138888885</v>
      </c>
      <c r="D1114" s="1">
        <v>42584.307974537034</v>
      </c>
      <c r="E1114">
        <v>3276</v>
      </c>
      <c r="F1114" s="2" t="s">
        <v>63</v>
      </c>
      <c r="G1114">
        <v>40.714584035358932</v>
      </c>
      <c r="H1114">
        <v>-74.042817056179047</v>
      </c>
      <c r="I1114">
        <v>3185</v>
      </c>
      <c r="J1114" s="2" t="s">
        <v>45</v>
      </c>
      <c r="K1114">
        <v>40.717732499999997</v>
      </c>
      <c r="L1114">
        <v>-74.043845000000005</v>
      </c>
      <c r="M1114">
        <v>24481</v>
      </c>
      <c r="N1114" s="2" t="s">
        <v>17</v>
      </c>
      <c r="O1114">
        <v>1988</v>
      </c>
      <c r="P1114">
        <f t="shared" ca="1" si="35"/>
        <v>36</v>
      </c>
      <c r="Q1114">
        <v>2</v>
      </c>
    </row>
    <row r="1115" spans="1:17" x14ac:dyDescent="0.2">
      <c r="A1115">
        <v>138</v>
      </c>
      <c r="B1115">
        <f t="shared" si="34"/>
        <v>2</v>
      </c>
      <c r="C1115" s="1">
        <v>42584.305555555555</v>
      </c>
      <c r="D1115" s="1">
        <v>42584.307152777779</v>
      </c>
      <c r="E1115">
        <v>3214</v>
      </c>
      <c r="F1115" s="2" t="s">
        <v>54</v>
      </c>
      <c r="G1115">
        <v>40.712774199999998</v>
      </c>
      <c r="H1115">
        <v>-74.0364857</v>
      </c>
      <c r="I1115">
        <v>3183</v>
      </c>
      <c r="J1115" s="2" t="s">
        <v>40</v>
      </c>
      <c r="K1115">
        <v>40.716246900000002</v>
      </c>
      <c r="L1115">
        <v>-74.033458800000005</v>
      </c>
      <c r="M1115">
        <v>24703</v>
      </c>
      <c r="N1115" s="2" t="s">
        <v>17</v>
      </c>
      <c r="O1115">
        <v>1984</v>
      </c>
      <c r="P1115">
        <f t="shared" ca="1" si="35"/>
        <v>40</v>
      </c>
      <c r="Q1115">
        <v>1</v>
      </c>
    </row>
    <row r="1116" spans="1:17" x14ac:dyDescent="0.2">
      <c r="A1116">
        <v>258</v>
      </c>
      <c r="B1116">
        <f t="shared" si="34"/>
        <v>4</v>
      </c>
      <c r="C1116" s="1">
        <v>42584.305613425924</v>
      </c>
      <c r="D1116" s="1">
        <v>42584.308599537035</v>
      </c>
      <c r="E1116">
        <v>3203</v>
      </c>
      <c r="F1116" s="2" t="s">
        <v>46</v>
      </c>
      <c r="G1116">
        <v>40.727595966000003</v>
      </c>
      <c r="H1116">
        <v>-74.044247311000007</v>
      </c>
      <c r="I1116">
        <v>3202</v>
      </c>
      <c r="J1116" s="2" t="s">
        <v>48</v>
      </c>
      <c r="K1116">
        <v>40.727223500000001</v>
      </c>
      <c r="L1116">
        <v>-74.033758899999995</v>
      </c>
      <c r="M1116">
        <v>24721</v>
      </c>
      <c r="N1116" s="2" t="s">
        <v>17</v>
      </c>
      <c r="O1116">
        <v>1987</v>
      </c>
      <c r="P1116">
        <f t="shared" ca="1" si="35"/>
        <v>37</v>
      </c>
      <c r="Q1116">
        <v>1</v>
      </c>
    </row>
    <row r="1117" spans="1:17" x14ac:dyDescent="0.2">
      <c r="A1117">
        <v>1093</v>
      </c>
      <c r="B1117">
        <f t="shared" si="34"/>
        <v>18</v>
      </c>
      <c r="C1117" s="1">
        <v>42584.306134259263</v>
      </c>
      <c r="D1117" s="1">
        <v>42584.318784722222</v>
      </c>
      <c r="E1117">
        <v>3195</v>
      </c>
      <c r="F1117" s="2" t="s">
        <v>24</v>
      </c>
      <c r="G1117">
        <v>40.730742625306583</v>
      </c>
      <c r="H1117">
        <v>-74.063783884048462</v>
      </c>
      <c r="I1117">
        <v>3188</v>
      </c>
      <c r="J1117" s="2" t="s">
        <v>75</v>
      </c>
      <c r="K1117">
        <v>40.710108699999999</v>
      </c>
      <c r="L1117">
        <v>-74.085848900000002</v>
      </c>
      <c r="M1117">
        <v>24496</v>
      </c>
      <c r="N1117" s="2" t="s">
        <v>17</v>
      </c>
      <c r="O1117">
        <v>1972</v>
      </c>
      <c r="P1117">
        <f t="shared" ca="1" si="35"/>
        <v>52</v>
      </c>
      <c r="Q1117">
        <v>1</v>
      </c>
    </row>
    <row r="1118" spans="1:17" x14ac:dyDescent="0.2">
      <c r="A1118">
        <v>658</v>
      </c>
      <c r="B1118">
        <f t="shared" si="34"/>
        <v>10</v>
      </c>
      <c r="C1118" s="1">
        <v>42584.306643518517</v>
      </c>
      <c r="D1118" s="1">
        <v>42584.314270833333</v>
      </c>
      <c r="E1118">
        <v>3199</v>
      </c>
      <c r="F1118" s="2" t="s">
        <v>56</v>
      </c>
      <c r="G1118">
        <v>40.728744800000001</v>
      </c>
      <c r="H1118">
        <v>-74.032108199999996</v>
      </c>
      <c r="I1118">
        <v>3183</v>
      </c>
      <c r="J1118" s="2" t="s">
        <v>40</v>
      </c>
      <c r="K1118">
        <v>40.716246900000002</v>
      </c>
      <c r="L1118">
        <v>-74.033458800000005</v>
      </c>
      <c r="M1118">
        <v>24501</v>
      </c>
      <c r="N1118" s="2" t="s">
        <v>17</v>
      </c>
      <c r="O1118">
        <v>1991</v>
      </c>
      <c r="P1118">
        <f t="shared" ca="1" si="35"/>
        <v>33</v>
      </c>
      <c r="Q1118">
        <v>1</v>
      </c>
    </row>
    <row r="1119" spans="1:17" x14ac:dyDescent="0.2">
      <c r="A1119">
        <v>521</v>
      </c>
      <c r="B1119">
        <f t="shared" si="34"/>
        <v>8</v>
      </c>
      <c r="C1119" s="1">
        <v>42584.307152777779</v>
      </c>
      <c r="D1119" s="1">
        <v>42584.313194444447</v>
      </c>
      <c r="E1119">
        <v>3213</v>
      </c>
      <c r="F1119" s="2" t="s">
        <v>26</v>
      </c>
      <c r="G1119">
        <v>40.718488919999999</v>
      </c>
      <c r="H1119">
        <v>-74.047726624999996</v>
      </c>
      <c r="I1119">
        <v>3186</v>
      </c>
      <c r="J1119" s="2" t="s">
        <v>27</v>
      </c>
      <c r="K1119">
        <v>40.71958611647166</v>
      </c>
      <c r="L1119">
        <v>-74.043117463588715</v>
      </c>
      <c r="M1119">
        <v>24702</v>
      </c>
      <c r="N1119" s="2" t="s">
        <v>17</v>
      </c>
      <c r="O1119">
        <v>1989</v>
      </c>
      <c r="P1119">
        <f t="shared" ca="1" si="35"/>
        <v>35</v>
      </c>
      <c r="Q1119">
        <v>1</v>
      </c>
    </row>
    <row r="1120" spans="1:17" x14ac:dyDescent="0.2">
      <c r="A1120">
        <v>566</v>
      </c>
      <c r="B1120">
        <f t="shared" si="34"/>
        <v>9</v>
      </c>
      <c r="C1120" s="1">
        <v>42584.307476851849</v>
      </c>
      <c r="D1120" s="1">
        <v>42584.314039351855</v>
      </c>
      <c r="E1120">
        <v>3192</v>
      </c>
      <c r="F1120" s="2" t="s">
        <v>38</v>
      </c>
      <c r="G1120">
        <v>40.711242300000002</v>
      </c>
      <c r="H1120">
        <v>-74.055701299999996</v>
      </c>
      <c r="I1120">
        <v>3186</v>
      </c>
      <c r="J1120" s="2" t="s">
        <v>27</v>
      </c>
      <c r="K1120">
        <v>40.71958611647166</v>
      </c>
      <c r="L1120">
        <v>-74.043117463588715</v>
      </c>
      <c r="M1120">
        <v>24628</v>
      </c>
      <c r="N1120" s="2" t="s">
        <v>17</v>
      </c>
      <c r="O1120">
        <v>1970</v>
      </c>
      <c r="P1120">
        <f t="shared" ca="1" si="35"/>
        <v>54</v>
      </c>
      <c r="Q1120">
        <v>1</v>
      </c>
    </row>
    <row r="1121" spans="1:17" x14ac:dyDescent="0.2">
      <c r="A1121">
        <v>563</v>
      </c>
      <c r="B1121">
        <f t="shared" si="34"/>
        <v>9</v>
      </c>
      <c r="C1121" s="1">
        <v>42584.307939814818</v>
      </c>
      <c r="D1121" s="1">
        <v>42584.314456018517</v>
      </c>
      <c r="E1121">
        <v>3192</v>
      </c>
      <c r="F1121" s="2" t="s">
        <v>38</v>
      </c>
      <c r="G1121">
        <v>40.711242300000002</v>
      </c>
      <c r="H1121">
        <v>-74.055701299999996</v>
      </c>
      <c r="I1121">
        <v>3184</v>
      </c>
      <c r="J1121" s="2" t="s">
        <v>35</v>
      </c>
      <c r="K1121">
        <v>40.7141454</v>
      </c>
      <c r="L1121">
        <v>-74.033551900000006</v>
      </c>
      <c r="M1121">
        <v>24400</v>
      </c>
      <c r="N1121" s="2" t="s">
        <v>17</v>
      </c>
      <c r="O1121">
        <v>1967</v>
      </c>
      <c r="P1121">
        <f t="shared" ca="1" si="35"/>
        <v>57</v>
      </c>
      <c r="Q1121">
        <v>1</v>
      </c>
    </row>
    <row r="1122" spans="1:17" x14ac:dyDescent="0.2">
      <c r="A1122">
        <v>177</v>
      </c>
      <c r="B1122">
        <f t="shared" si="34"/>
        <v>2</v>
      </c>
      <c r="C1122" s="1">
        <v>42584.30809027778</v>
      </c>
      <c r="D1122" s="1">
        <v>42584.310150462959</v>
      </c>
      <c r="E1122">
        <v>3209</v>
      </c>
      <c r="F1122" s="2" t="s">
        <v>51</v>
      </c>
      <c r="G1122">
        <v>40.724176499999999</v>
      </c>
      <c r="H1122">
        <v>-74.050656399999994</v>
      </c>
      <c r="I1122">
        <v>3186</v>
      </c>
      <c r="J1122" s="2" t="s">
        <v>27</v>
      </c>
      <c r="K1122">
        <v>40.71958611647166</v>
      </c>
      <c r="L1122">
        <v>-74.043117463588715</v>
      </c>
      <c r="M1122">
        <v>24622</v>
      </c>
      <c r="N1122" s="2" t="s">
        <v>17</v>
      </c>
      <c r="O1122">
        <v>1976</v>
      </c>
      <c r="P1122">
        <f t="shared" ca="1" si="35"/>
        <v>48</v>
      </c>
      <c r="Q1122">
        <v>1</v>
      </c>
    </row>
    <row r="1123" spans="1:17" x14ac:dyDescent="0.2">
      <c r="A1123">
        <v>390</v>
      </c>
      <c r="B1123">
        <f t="shared" si="34"/>
        <v>6</v>
      </c>
      <c r="C1123" s="1">
        <v>42584.308946759258</v>
      </c>
      <c r="D1123" s="1">
        <v>42584.313460648147</v>
      </c>
      <c r="E1123">
        <v>3203</v>
      </c>
      <c r="F1123" s="2" t="s">
        <v>46</v>
      </c>
      <c r="G1123">
        <v>40.727595966000003</v>
      </c>
      <c r="H1123">
        <v>-74.044247311000007</v>
      </c>
      <c r="I1123">
        <v>3185</v>
      </c>
      <c r="J1123" s="2" t="s">
        <v>45</v>
      </c>
      <c r="K1123">
        <v>40.717732499999997</v>
      </c>
      <c r="L1123">
        <v>-74.043845000000005</v>
      </c>
      <c r="M1123">
        <v>24583</v>
      </c>
      <c r="N1123" s="2" t="s">
        <v>17</v>
      </c>
      <c r="O1123">
        <v>1985</v>
      </c>
      <c r="P1123">
        <f t="shared" ca="1" si="35"/>
        <v>39</v>
      </c>
      <c r="Q1123">
        <v>1</v>
      </c>
    </row>
    <row r="1124" spans="1:17" x14ac:dyDescent="0.2">
      <c r="A1124">
        <v>414</v>
      </c>
      <c r="B1124">
        <f t="shared" si="34"/>
        <v>6</v>
      </c>
      <c r="C1124" s="1">
        <v>42584.309560185182</v>
      </c>
      <c r="D1124" s="1">
        <v>42584.314351851855</v>
      </c>
      <c r="E1124">
        <v>3202</v>
      </c>
      <c r="F1124" s="2" t="s">
        <v>79</v>
      </c>
      <c r="G1124">
        <v>40.727223500000001</v>
      </c>
      <c r="H1124">
        <v>-74.033758899999995</v>
      </c>
      <c r="I1124">
        <v>3183</v>
      </c>
      <c r="J1124" s="2" t="s">
        <v>40</v>
      </c>
      <c r="K1124">
        <v>40.716246900000002</v>
      </c>
      <c r="L1124">
        <v>-74.033458800000005</v>
      </c>
      <c r="M1124">
        <v>24446</v>
      </c>
      <c r="N1124" s="2" t="s">
        <v>17</v>
      </c>
      <c r="O1124">
        <v>1988</v>
      </c>
      <c r="P1124">
        <f t="shared" ca="1" si="35"/>
        <v>36</v>
      </c>
      <c r="Q1124">
        <v>1</v>
      </c>
    </row>
    <row r="1125" spans="1:17" x14ac:dyDescent="0.2">
      <c r="A1125">
        <v>588</v>
      </c>
      <c r="B1125">
        <f t="shared" si="34"/>
        <v>9</v>
      </c>
      <c r="C1125" s="1">
        <v>42584.309907407405</v>
      </c>
      <c r="D1125" s="1">
        <v>42584.316724537035</v>
      </c>
      <c r="E1125">
        <v>3215</v>
      </c>
      <c r="F1125" s="2" t="s">
        <v>69</v>
      </c>
      <c r="G1125">
        <v>40.746729899999998</v>
      </c>
      <c r="H1125">
        <v>-74.049250900000004</v>
      </c>
      <c r="I1125">
        <v>3195</v>
      </c>
      <c r="J1125" s="2" t="s">
        <v>23</v>
      </c>
      <c r="K1125">
        <v>40.730742625306583</v>
      </c>
      <c r="L1125">
        <v>-74.063783884048462</v>
      </c>
      <c r="M1125">
        <v>24638</v>
      </c>
      <c r="N1125" s="2" t="s">
        <v>17</v>
      </c>
      <c r="O1125">
        <v>1986</v>
      </c>
      <c r="P1125">
        <f t="shared" ca="1" si="35"/>
        <v>38</v>
      </c>
      <c r="Q1125">
        <v>1</v>
      </c>
    </row>
    <row r="1126" spans="1:17" x14ac:dyDescent="0.2">
      <c r="A1126">
        <v>484</v>
      </c>
      <c r="B1126">
        <f t="shared" si="34"/>
        <v>8</v>
      </c>
      <c r="C1126" s="1">
        <v>42584.312789351854</v>
      </c>
      <c r="D1126" s="1">
        <v>42584.318402777775</v>
      </c>
      <c r="E1126">
        <v>3184</v>
      </c>
      <c r="F1126" s="2" t="s">
        <v>68</v>
      </c>
      <c r="G1126">
        <v>40.7141454</v>
      </c>
      <c r="H1126">
        <v>-74.033551900000006</v>
      </c>
      <c r="I1126">
        <v>3202</v>
      </c>
      <c r="J1126" s="2" t="s">
        <v>48</v>
      </c>
      <c r="K1126">
        <v>40.727223500000001</v>
      </c>
      <c r="L1126">
        <v>-74.033758899999995</v>
      </c>
      <c r="M1126">
        <v>24411</v>
      </c>
      <c r="N1126" s="2" t="s">
        <v>17</v>
      </c>
      <c r="O1126">
        <v>1979</v>
      </c>
      <c r="P1126">
        <f t="shared" ca="1" si="35"/>
        <v>45</v>
      </c>
      <c r="Q1126">
        <v>1</v>
      </c>
    </row>
    <row r="1127" spans="1:17" x14ac:dyDescent="0.2">
      <c r="A1127">
        <v>288</v>
      </c>
      <c r="B1127">
        <f t="shared" si="34"/>
        <v>4</v>
      </c>
      <c r="C1127" s="1">
        <v>42584.313425925924</v>
      </c>
      <c r="D1127" s="1">
        <v>42584.316770833335</v>
      </c>
      <c r="E1127">
        <v>3203</v>
      </c>
      <c r="F1127" s="2" t="s">
        <v>46</v>
      </c>
      <c r="G1127">
        <v>40.727595966000003</v>
      </c>
      <c r="H1127">
        <v>-74.044247311000007</v>
      </c>
      <c r="I1127">
        <v>3186</v>
      </c>
      <c r="J1127" s="2" t="s">
        <v>27</v>
      </c>
      <c r="K1127">
        <v>40.71958611647166</v>
      </c>
      <c r="L1127">
        <v>-74.043117463588715</v>
      </c>
      <c r="M1127">
        <v>24590</v>
      </c>
      <c r="N1127" s="2" t="s">
        <v>17</v>
      </c>
      <c r="O1127">
        <v>1975</v>
      </c>
      <c r="P1127">
        <f t="shared" ca="1" si="35"/>
        <v>49</v>
      </c>
      <c r="Q1127">
        <v>1</v>
      </c>
    </row>
    <row r="1128" spans="1:17" x14ac:dyDescent="0.2">
      <c r="A1128">
        <v>377</v>
      </c>
      <c r="B1128">
        <f t="shared" si="34"/>
        <v>6</v>
      </c>
      <c r="C1128" s="1">
        <v>42584.313935185186</v>
      </c>
      <c r="D1128" s="1">
        <v>42584.318310185183</v>
      </c>
      <c r="E1128">
        <v>3203</v>
      </c>
      <c r="F1128" s="2" t="s">
        <v>46</v>
      </c>
      <c r="G1128">
        <v>40.727595966000003</v>
      </c>
      <c r="H1128">
        <v>-74.044247311000007</v>
      </c>
      <c r="I1128">
        <v>3187</v>
      </c>
      <c r="J1128" s="2" t="s">
        <v>59</v>
      </c>
      <c r="K1128">
        <v>40.721123599999999</v>
      </c>
      <c r="L1128">
        <v>-74.038050949999999</v>
      </c>
      <c r="M1128">
        <v>24471</v>
      </c>
      <c r="N1128" s="2" t="s">
        <v>17</v>
      </c>
      <c r="O1128">
        <v>1974</v>
      </c>
      <c r="P1128">
        <f t="shared" ca="1" si="35"/>
        <v>50</v>
      </c>
      <c r="Q1128">
        <v>1</v>
      </c>
    </row>
    <row r="1129" spans="1:17" x14ac:dyDescent="0.2">
      <c r="A1129">
        <v>255</v>
      </c>
      <c r="B1129">
        <f t="shared" si="34"/>
        <v>4</v>
      </c>
      <c r="C1129" s="1">
        <v>42584.314050925925</v>
      </c>
      <c r="D1129" s="1">
        <v>42584.317002314812</v>
      </c>
      <c r="E1129">
        <v>3186</v>
      </c>
      <c r="F1129" s="2" t="s">
        <v>18</v>
      </c>
      <c r="G1129">
        <v>40.71958611647166</v>
      </c>
      <c r="H1129">
        <v>-74.043117463588715</v>
      </c>
      <c r="I1129">
        <v>3209</v>
      </c>
      <c r="J1129" s="2" t="s">
        <v>85</v>
      </c>
      <c r="K1129">
        <v>40.724176499999999</v>
      </c>
      <c r="L1129">
        <v>-74.050656399999994</v>
      </c>
      <c r="M1129">
        <v>24667</v>
      </c>
      <c r="N1129" s="2" t="s">
        <v>17</v>
      </c>
      <c r="O1129">
        <v>1989</v>
      </c>
      <c r="P1129">
        <f t="shared" ca="1" si="35"/>
        <v>35</v>
      </c>
      <c r="Q1129">
        <v>1</v>
      </c>
    </row>
    <row r="1130" spans="1:17" x14ac:dyDescent="0.2">
      <c r="A1130">
        <v>213</v>
      </c>
      <c r="B1130">
        <f t="shared" si="34"/>
        <v>3</v>
      </c>
      <c r="C1130" s="1">
        <v>42584.31517361111</v>
      </c>
      <c r="D1130" s="1">
        <v>42584.31763888889</v>
      </c>
      <c r="E1130">
        <v>3270</v>
      </c>
      <c r="F1130" s="2" t="s">
        <v>15</v>
      </c>
      <c r="G1130">
        <v>40.725289107811321</v>
      </c>
      <c r="H1130">
        <v>-74.045571684837341</v>
      </c>
      <c r="I1130">
        <v>3186</v>
      </c>
      <c r="J1130" s="2" t="s">
        <v>27</v>
      </c>
      <c r="K1130">
        <v>40.71958611647166</v>
      </c>
      <c r="L1130">
        <v>-74.043117463588715</v>
      </c>
      <c r="M1130">
        <v>24447</v>
      </c>
      <c r="N1130" s="2" t="s">
        <v>17</v>
      </c>
      <c r="O1130">
        <v>1969</v>
      </c>
      <c r="P1130">
        <f t="shared" ca="1" si="35"/>
        <v>55</v>
      </c>
      <c r="Q1130">
        <v>1</v>
      </c>
    </row>
    <row r="1131" spans="1:17" x14ac:dyDescent="0.2">
      <c r="A1131">
        <v>321</v>
      </c>
      <c r="B1131">
        <f t="shared" si="34"/>
        <v>5</v>
      </c>
      <c r="C1131" s="1">
        <v>42584.315821759257</v>
      </c>
      <c r="D1131" s="1">
        <v>42584.319537037038</v>
      </c>
      <c r="E1131">
        <v>3203</v>
      </c>
      <c r="F1131" s="2" t="s">
        <v>46</v>
      </c>
      <c r="G1131">
        <v>40.727595966000003</v>
      </c>
      <c r="H1131">
        <v>-74.044247311000007</v>
      </c>
      <c r="I1131">
        <v>3186</v>
      </c>
      <c r="J1131" s="2" t="s">
        <v>27</v>
      </c>
      <c r="K1131">
        <v>40.71958611647166</v>
      </c>
      <c r="L1131">
        <v>-74.043117463588715</v>
      </c>
      <c r="M1131">
        <v>24525</v>
      </c>
      <c r="N1131" s="2" t="s">
        <v>17</v>
      </c>
      <c r="O1131">
        <v>1956</v>
      </c>
      <c r="P1131">
        <f t="shared" ca="1" si="35"/>
        <v>68</v>
      </c>
      <c r="Q1131">
        <v>1</v>
      </c>
    </row>
    <row r="1132" spans="1:17" x14ac:dyDescent="0.2">
      <c r="A1132">
        <v>342</v>
      </c>
      <c r="B1132">
        <f t="shared" si="34"/>
        <v>5</v>
      </c>
      <c r="C1132" s="1">
        <v>42584.316377314812</v>
      </c>
      <c r="D1132" s="1">
        <v>42584.320347222223</v>
      </c>
      <c r="E1132">
        <v>3209</v>
      </c>
      <c r="F1132" s="2" t="s">
        <v>51</v>
      </c>
      <c r="G1132">
        <v>40.724176499999999</v>
      </c>
      <c r="H1132">
        <v>-74.050656399999994</v>
      </c>
      <c r="I1132">
        <v>3275</v>
      </c>
      <c r="J1132" s="2" t="s">
        <v>62</v>
      </c>
      <c r="K1132">
        <v>40.718355198232139</v>
      </c>
      <c r="L1132">
        <v>-74.038914442062378</v>
      </c>
      <c r="M1132">
        <v>24507</v>
      </c>
      <c r="N1132" s="2" t="s">
        <v>17</v>
      </c>
      <c r="O1132">
        <v>1983</v>
      </c>
      <c r="P1132">
        <f t="shared" ca="1" si="35"/>
        <v>41</v>
      </c>
      <c r="Q1132">
        <v>1</v>
      </c>
    </row>
    <row r="1133" spans="1:17" x14ac:dyDescent="0.2">
      <c r="A1133">
        <v>638</v>
      </c>
      <c r="B1133">
        <f t="shared" si="34"/>
        <v>10</v>
      </c>
      <c r="C1133" s="1">
        <v>42584.31658564815</v>
      </c>
      <c r="D1133" s="1">
        <v>42584.323981481481</v>
      </c>
      <c r="E1133">
        <v>3183</v>
      </c>
      <c r="F1133" s="2" t="s">
        <v>20</v>
      </c>
      <c r="G1133">
        <v>40.716246900000002</v>
      </c>
      <c r="H1133">
        <v>-74.033458800000005</v>
      </c>
      <c r="I1133">
        <v>3199</v>
      </c>
      <c r="J1133" s="2" t="s">
        <v>72</v>
      </c>
      <c r="K1133">
        <v>40.728744800000001</v>
      </c>
      <c r="L1133">
        <v>-74.032108199999996</v>
      </c>
      <c r="M1133">
        <v>24391</v>
      </c>
      <c r="N1133" s="2" t="s">
        <v>17</v>
      </c>
      <c r="O1133">
        <v>1988</v>
      </c>
      <c r="P1133">
        <f t="shared" ca="1" si="35"/>
        <v>36</v>
      </c>
      <c r="Q1133">
        <v>1</v>
      </c>
    </row>
    <row r="1134" spans="1:17" x14ac:dyDescent="0.2">
      <c r="A1134">
        <v>260</v>
      </c>
      <c r="B1134">
        <f t="shared" si="34"/>
        <v>4</v>
      </c>
      <c r="C1134" s="1">
        <v>42584.31826388889</v>
      </c>
      <c r="D1134" s="1">
        <v>42584.321284722224</v>
      </c>
      <c r="E1134">
        <v>3187</v>
      </c>
      <c r="F1134" s="2" t="s">
        <v>36</v>
      </c>
      <c r="G1134">
        <v>40.721123599999999</v>
      </c>
      <c r="H1134">
        <v>-74.038050949999999</v>
      </c>
      <c r="I1134">
        <v>3183</v>
      </c>
      <c r="J1134" s="2" t="s">
        <v>40</v>
      </c>
      <c r="K1134">
        <v>40.716246900000002</v>
      </c>
      <c r="L1134">
        <v>-74.033458800000005</v>
      </c>
      <c r="M1134">
        <v>24606</v>
      </c>
      <c r="N1134" s="2" t="s">
        <v>17</v>
      </c>
      <c r="O1134">
        <v>1976</v>
      </c>
      <c r="P1134">
        <f t="shared" ca="1" si="35"/>
        <v>48</v>
      </c>
      <c r="Q1134">
        <v>1</v>
      </c>
    </row>
    <row r="1135" spans="1:17" x14ac:dyDescent="0.2">
      <c r="A1135">
        <v>366</v>
      </c>
      <c r="B1135">
        <f t="shared" si="34"/>
        <v>6</v>
      </c>
      <c r="C1135" s="1">
        <v>42584.318368055552</v>
      </c>
      <c r="D1135" s="1">
        <v>42584.322615740741</v>
      </c>
      <c r="E1135">
        <v>3267</v>
      </c>
      <c r="F1135" s="2" t="s">
        <v>34</v>
      </c>
      <c r="G1135">
        <v>40.712418823756899</v>
      </c>
      <c r="H1135">
        <v>-74.038525521755219</v>
      </c>
      <c r="I1135">
        <v>3183</v>
      </c>
      <c r="J1135" s="2" t="s">
        <v>40</v>
      </c>
      <c r="K1135">
        <v>40.716246900000002</v>
      </c>
      <c r="L1135">
        <v>-74.033458800000005</v>
      </c>
      <c r="M1135">
        <v>24549</v>
      </c>
      <c r="N1135" s="2" t="s">
        <v>17</v>
      </c>
      <c r="O1135">
        <v>1980</v>
      </c>
      <c r="P1135">
        <f t="shared" ca="1" si="35"/>
        <v>44</v>
      </c>
      <c r="Q1135">
        <v>1</v>
      </c>
    </row>
    <row r="1136" spans="1:17" x14ac:dyDescent="0.2">
      <c r="A1136">
        <v>639</v>
      </c>
      <c r="B1136">
        <f t="shared" si="34"/>
        <v>10</v>
      </c>
      <c r="C1136" s="1">
        <v>42584.31863425926</v>
      </c>
      <c r="D1136" s="1">
        <v>42584.32603009259</v>
      </c>
      <c r="E1136">
        <v>3193</v>
      </c>
      <c r="F1136" s="2" t="s">
        <v>42</v>
      </c>
      <c r="G1136">
        <v>40.724605099886901</v>
      </c>
      <c r="H1136">
        <v>-74.078405946493149</v>
      </c>
      <c r="I1136">
        <v>3195</v>
      </c>
      <c r="J1136" s="2" t="s">
        <v>23</v>
      </c>
      <c r="K1136">
        <v>40.730742625306583</v>
      </c>
      <c r="L1136">
        <v>-74.063783884048462</v>
      </c>
      <c r="M1136">
        <v>24641</v>
      </c>
      <c r="N1136" s="2" t="s">
        <v>17</v>
      </c>
      <c r="O1136">
        <v>1981</v>
      </c>
      <c r="P1136">
        <f t="shared" ca="1" si="35"/>
        <v>43</v>
      </c>
      <c r="Q1136">
        <v>1</v>
      </c>
    </row>
    <row r="1137" spans="1:17" x14ac:dyDescent="0.2">
      <c r="A1137">
        <v>1043</v>
      </c>
      <c r="B1137">
        <f t="shared" si="34"/>
        <v>17</v>
      </c>
      <c r="C1137" s="1">
        <v>42584.319212962961</v>
      </c>
      <c r="D1137" s="1">
        <v>42584.331284722219</v>
      </c>
      <c r="E1137">
        <v>3190</v>
      </c>
      <c r="F1137" s="2" t="s">
        <v>44</v>
      </c>
      <c r="G1137">
        <v>40.710467023379699</v>
      </c>
      <c r="H1137">
        <v>-74.070038795471191</v>
      </c>
      <c r="I1137">
        <v>3214</v>
      </c>
      <c r="J1137" s="2" t="s">
        <v>70</v>
      </c>
      <c r="K1137">
        <v>40.712774199999998</v>
      </c>
      <c r="L1137">
        <v>-74.0364857</v>
      </c>
      <c r="M1137">
        <v>24712</v>
      </c>
      <c r="N1137" s="2" t="s">
        <v>17</v>
      </c>
      <c r="O1137">
        <v>1979</v>
      </c>
      <c r="P1137">
        <f t="shared" ca="1" si="35"/>
        <v>45</v>
      </c>
      <c r="Q1137">
        <v>1</v>
      </c>
    </row>
    <row r="1138" spans="1:17" x14ac:dyDescent="0.2">
      <c r="A1138">
        <v>646</v>
      </c>
      <c r="B1138">
        <f t="shared" si="34"/>
        <v>10</v>
      </c>
      <c r="C1138" s="1">
        <v>42584.319594907407</v>
      </c>
      <c r="D1138" s="1">
        <v>42584.32708333333</v>
      </c>
      <c r="E1138">
        <v>3196</v>
      </c>
      <c r="F1138" s="2" t="s">
        <v>67</v>
      </c>
      <c r="G1138">
        <v>40.744318700000001</v>
      </c>
      <c r="H1138">
        <v>-74.043990899999997</v>
      </c>
      <c r="I1138">
        <v>3202</v>
      </c>
      <c r="J1138" s="2" t="s">
        <v>48</v>
      </c>
      <c r="K1138">
        <v>40.727223500000001</v>
      </c>
      <c r="L1138">
        <v>-74.033758899999995</v>
      </c>
      <c r="M1138">
        <v>24535</v>
      </c>
      <c r="N1138" s="2" t="s">
        <v>17</v>
      </c>
      <c r="O1138">
        <v>1990</v>
      </c>
      <c r="P1138">
        <f t="shared" ca="1" si="35"/>
        <v>34</v>
      </c>
      <c r="Q1138">
        <v>1</v>
      </c>
    </row>
    <row r="1139" spans="1:17" x14ac:dyDescent="0.2">
      <c r="A1139">
        <v>321</v>
      </c>
      <c r="B1139">
        <f t="shared" si="34"/>
        <v>5</v>
      </c>
      <c r="C1139" s="1">
        <v>42584.31958333333</v>
      </c>
      <c r="D1139" s="1">
        <v>42584.323310185187</v>
      </c>
      <c r="E1139">
        <v>3203</v>
      </c>
      <c r="F1139" s="2" t="s">
        <v>46</v>
      </c>
      <c r="G1139">
        <v>40.727595966000003</v>
      </c>
      <c r="H1139">
        <v>-74.044247311000007</v>
      </c>
      <c r="I1139">
        <v>3186</v>
      </c>
      <c r="J1139" s="2" t="s">
        <v>27</v>
      </c>
      <c r="K1139">
        <v>40.71958611647166</v>
      </c>
      <c r="L1139">
        <v>-74.043117463588715</v>
      </c>
      <c r="M1139">
        <v>24532</v>
      </c>
      <c r="N1139" s="2" t="s">
        <v>17</v>
      </c>
      <c r="O1139">
        <v>1979</v>
      </c>
      <c r="P1139">
        <f t="shared" ca="1" si="35"/>
        <v>45</v>
      </c>
      <c r="Q1139">
        <v>1</v>
      </c>
    </row>
    <row r="1140" spans="1:17" x14ac:dyDescent="0.2">
      <c r="A1140">
        <v>112</v>
      </c>
      <c r="B1140">
        <f t="shared" si="34"/>
        <v>1</v>
      </c>
      <c r="C1140" s="1">
        <v>42584.319780092592</v>
      </c>
      <c r="D1140" s="1">
        <v>42584.321076388886</v>
      </c>
      <c r="E1140">
        <v>3211</v>
      </c>
      <c r="F1140" s="2" t="s">
        <v>64</v>
      </c>
      <c r="G1140">
        <v>40.721525149999998</v>
      </c>
      <c r="H1140">
        <v>-74.046304543000005</v>
      </c>
      <c r="I1140">
        <v>3186</v>
      </c>
      <c r="J1140" s="2" t="s">
        <v>27</v>
      </c>
      <c r="K1140">
        <v>40.71958611647166</v>
      </c>
      <c r="L1140">
        <v>-74.043117463588715</v>
      </c>
      <c r="M1140">
        <v>24503</v>
      </c>
      <c r="N1140" s="2" t="s">
        <v>17</v>
      </c>
      <c r="O1140">
        <v>1989</v>
      </c>
      <c r="P1140">
        <f t="shared" ca="1" si="35"/>
        <v>35</v>
      </c>
      <c r="Q1140">
        <v>1</v>
      </c>
    </row>
    <row r="1141" spans="1:17" x14ac:dyDescent="0.2">
      <c r="A1141">
        <v>487</v>
      </c>
      <c r="B1141">
        <f t="shared" si="34"/>
        <v>8</v>
      </c>
      <c r="C1141" s="1">
        <v>42584.320613425924</v>
      </c>
      <c r="D1141" s="1">
        <v>42584.326249999998</v>
      </c>
      <c r="E1141">
        <v>3186</v>
      </c>
      <c r="F1141" s="2" t="s">
        <v>18</v>
      </c>
      <c r="G1141">
        <v>40.71958611647166</v>
      </c>
      <c r="H1141">
        <v>-74.043117463588715</v>
      </c>
      <c r="I1141">
        <v>3202</v>
      </c>
      <c r="J1141" s="2" t="s">
        <v>48</v>
      </c>
      <c r="K1141">
        <v>40.727223500000001</v>
      </c>
      <c r="L1141">
        <v>-74.033758899999995</v>
      </c>
      <c r="M1141">
        <v>24447</v>
      </c>
      <c r="N1141" s="2" t="s">
        <v>17</v>
      </c>
      <c r="O1141">
        <v>1983</v>
      </c>
      <c r="P1141">
        <f t="shared" ca="1" si="35"/>
        <v>41</v>
      </c>
      <c r="Q1141">
        <v>1</v>
      </c>
    </row>
    <row r="1142" spans="1:17" x14ac:dyDescent="0.2">
      <c r="A1142">
        <v>549</v>
      </c>
      <c r="B1142">
        <f t="shared" si="34"/>
        <v>9</v>
      </c>
      <c r="C1142" s="1">
        <v>42584.320601851854</v>
      </c>
      <c r="D1142" s="1">
        <v>42584.326956018522</v>
      </c>
      <c r="E1142">
        <v>3215</v>
      </c>
      <c r="F1142" s="2" t="s">
        <v>69</v>
      </c>
      <c r="G1142">
        <v>40.746729899999998</v>
      </c>
      <c r="H1142">
        <v>-74.049250900000004</v>
      </c>
      <c r="I1142">
        <v>3195</v>
      </c>
      <c r="J1142" s="2" t="s">
        <v>23</v>
      </c>
      <c r="K1142">
        <v>40.730742625306583</v>
      </c>
      <c r="L1142">
        <v>-74.063783884048462</v>
      </c>
      <c r="M1142">
        <v>24574</v>
      </c>
      <c r="N1142" s="2" t="s">
        <v>17</v>
      </c>
      <c r="O1142">
        <v>1954</v>
      </c>
      <c r="P1142">
        <f t="shared" ca="1" si="35"/>
        <v>70</v>
      </c>
      <c r="Q1142">
        <v>1</v>
      </c>
    </row>
    <row r="1143" spans="1:17" x14ac:dyDescent="0.2">
      <c r="A1143">
        <v>378</v>
      </c>
      <c r="B1143">
        <f t="shared" si="34"/>
        <v>6</v>
      </c>
      <c r="C1143" s="1">
        <v>42584.32135416667</v>
      </c>
      <c r="D1143" s="1">
        <v>42584.325729166667</v>
      </c>
      <c r="E1143">
        <v>3187</v>
      </c>
      <c r="F1143" s="2" t="s">
        <v>36</v>
      </c>
      <c r="G1143">
        <v>40.721123599999999</v>
      </c>
      <c r="H1143">
        <v>-74.038050949999999</v>
      </c>
      <c r="I1143">
        <v>3202</v>
      </c>
      <c r="J1143" s="2" t="s">
        <v>48</v>
      </c>
      <c r="K1143">
        <v>40.727223500000001</v>
      </c>
      <c r="L1143">
        <v>-74.033758899999995</v>
      </c>
      <c r="M1143">
        <v>24425</v>
      </c>
      <c r="N1143" s="2" t="s">
        <v>17</v>
      </c>
      <c r="O1143">
        <v>1994</v>
      </c>
      <c r="P1143">
        <f t="shared" ca="1" si="35"/>
        <v>30</v>
      </c>
      <c r="Q1143">
        <v>1</v>
      </c>
    </row>
    <row r="1144" spans="1:17" x14ac:dyDescent="0.2">
      <c r="A1144">
        <v>103</v>
      </c>
      <c r="B1144">
        <f t="shared" si="34"/>
        <v>1</v>
      </c>
      <c r="C1144" s="1">
        <v>42584.321956018517</v>
      </c>
      <c r="D1144" s="1">
        <v>42584.323159722226</v>
      </c>
      <c r="E1144">
        <v>3184</v>
      </c>
      <c r="F1144" s="2" t="s">
        <v>68</v>
      </c>
      <c r="G1144">
        <v>40.7141454</v>
      </c>
      <c r="H1144">
        <v>-74.033551900000006</v>
      </c>
      <c r="I1144">
        <v>3183</v>
      </c>
      <c r="J1144" s="2" t="s">
        <v>40</v>
      </c>
      <c r="K1144">
        <v>40.716246900000002</v>
      </c>
      <c r="L1144">
        <v>-74.033458800000005</v>
      </c>
      <c r="M1144">
        <v>24402</v>
      </c>
      <c r="N1144" s="2" t="s">
        <v>17</v>
      </c>
      <c r="O1144">
        <v>1984</v>
      </c>
      <c r="P1144">
        <f t="shared" ca="1" si="35"/>
        <v>40</v>
      </c>
      <c r="Q1144">
        <v>1</v>
      </c>
    </row>
    <row r="1145" spans="1:17" x14ac:dyDescent="0.2">
      <c r="A1145">
        <v>353</v>
      </c>
      <c r="B1145">
        <f t="shared" si="34"/>
        <v>5</v>
      </c>
      <c r="C1145" s="1">
        <v>42584.322511574072</v>
      </c>
      <c r="D1145" s="1">
        <v>42584.326608796298</v>
      </c>
      <c r="E1145">
        <v>3195</v>
      </c>
      <c r="F1145" s="2" t="s">
        <v>24</v>
      </c>
      <c r="G1145">
        <v>40.730742625306583</v>
      </c>
      <c r="H1145">
        <v>-74.063783884048462</v>
      </c>
      <c r="I1145">
        <v>3193</v>
      </c>
      <c r="J1145" s="2" t="s">
        <v>25</v>
      </c>
      <c r="K1145">
        <v>40.724605099886901</v>
      </c>
      <c r="L1145">
        <v>-74.078405946493149</v>
      </c>
      <c r="M1145">
        <v>24668</v>
      </c>
      <c r="N1145" s="2" t="s">
        <v>17</v>
      </c>
      <c r="O1145">
        <v>1983</v>
      </c>
      <c r="P1145">
        <f t="shared" ca="1" si="35"/>
        <v>41</v>
      </c>
      <c r="Q1145">
        <v>1</v>
      </c>
    </row>
    <row r="1146" spans="1:17" x14ac:dyDescent="0.2">
      <c r="A1146">
        <v>809</v>
      </c>
      <c r="B1146">
        <f t="shared" si="34"/>
        <v>13</v>
      </c>
      <c r="C1146" s="1">
        <v>42584.323437500003</v>
      </c>
      <c r="D1146" s="1">
        <v>42584.332800925928</v>
      </c>
      <c r="E1146">
        <v>3225</v>
      </c>
      <c r="F1146" s="2" t="s">
        <v>32</v>
      </c>
      <c r="G1146">
        <v>40.723658899999997</v>
      </c>
      <c r="H1146">
        <v>-74.064194299999997</v>
      </c>
      <c r="I1146">
        <v>3187</v>
      </c>
      <c r="J1146" s="2" t="s">
        <v>59</v>
      </c>
      <c r="K1146">
        <v>40.721123599999999</v>
      </c>
      <c r="L1146">
        <v>-74.038050949999999</v>
      </c>
      <c r="M1146">
        <v>24492</v>
      </c>
      <c r="N1146" s="2" t="s">
        <v>17</v>
      </c>
      <c r="O1146">
        <v>1984</v>
      </c>
      <c r="P1146">
        <f t="shared" ca="1" si="35"/>
        <v>40</v>
      </c>
      <c r="Q1146">
        <v>1</v>
      </c>
    </row>
    <row r="1147" spans="1:17" x14ac:dyDescent="0.2">
      <c r="A1147">
        <v>524</v>
      </c>
      <c r="B1147">
        <f t="shared" si="34"/>
        <v>8</v>
      </c>
      <c r="C1147" s="1">
        <v>42584.32372685185</v>
      </c>
      <c r="D1147" s="1">
        <v>42584.329791666663</v>
      </c>
      <c r="E1147">
        <v>3278</v>
      </c>
      <c r="F1147" s="2" t="s">
        <v>49</v>
      </c>
      <c r="G1147">
        <v>40.725685483629007</v>
      </c>
      <c r="H1147">
        <v>-74.048790335655212</v>
      </c>
      <c r="I1147">
        <v>3195</v>
      </c>
      <c r="J1147" s="2" t="s">
        <v>23</v>
      </c>
      <c r="K1147">
        <v>40.730742625306583</v>
      </c>
      <c r="L1147">
        <v>-74.063783884048462</v>
      </c>
      <c r="M1147">
        <v>24544</v>
      </c>
      <c r="N1147" s="2" t="s">
        <v>43</v>
      </c>
      <c r="P1147" t="str">
        <f t="shared" ca="1" si="35"/>
        <v/>
      </c>
      <c r="Q1147">
        <v>0</v>
      </c>
    </row>
    <row r="1148" spans="1:17" x14ac:dyDescent="0.2">
      <c r="A1148">
        <v>291</v>
      </c>
      <c r="B1148">
        <f t="shared" si="34"/>
        <v>4</v>
      </c>
      <c r="C1148" s="1">
        <v>42584.323935185188</v>
      </c>
      <c r="D1148" s="1">
        <v>42584.327303240738</v>
      </c>
      <c r="E1148">
        <v>3267</v>
      </c>
      <c r="F1148" s="2" t="s">
        <v>34</v>
      </c>
      <c r="G1148">
        <v>40.712418823756899</v>
      </c>
      <c r="H1148">
        <v>-74.038525521755219</v>
      </c>
      <c r="I1148">
        <v>3186</v>
      </c>
      <c r="J1148" s="2" t="s">
        <v>27</v>
      </c>
      <c r="K1148">
        <v>40.71958611647166</v>
      </c>
      <c r="L1148">
        <v>-74.043117463588715</v>
      </c>
      <c r="M1148">
        <v>24633</v>
      </c>
      <c r="N1148" s="2" t="s">
        <v>17</v>
      </c>
      <c r="O1148">
        <v>1969</v>
      </c>
      <c r="P1148">
        <f t="shared" ca="1" si="35"/>
        <v>55</v>
      </c>
      <c r="Q1148">
        <v>1</v>
      </c>
    </row>
    <row r="1149" spans="1:17" x14ac:dyDescent="0.2">
      <c r="A1149">
        <v>287</v>
      </c>
      <c r="B1149">
        <f t="shared" si="34"/>
        <v>4</v>
      </c>
      <c r="C1149" s="1">
        <v>42584.324004629627</v>
      </c>
      <c r="D1149" s="1">
        <v>42584.327326388891</v>
      </c>
      <c r="E1149">
        <v>3267</v>
      </c>
      <c r="F1149" s="2" t="s">
        <v>34</v>
      </c>
      <c r="G1149">
        <v>40.712418823756899</v>
      </c>
      <c r="H1149">
        <v>-74.038525521755219</v>
      </c>
      <c r="I1149">
        <v>3186</v>
      </c>
      <c r="J1149" s="2" t="s">
        <v>27</v>
      </c>
      <c r="K1149">
        <v>40.71958611647166</v>
      </c>
      <c r="L1149">
        <v>-74.043117463588715</v>
      </c>
      <c r="M1149">
        <v>24457</v>
      </c>
      <c r="N1149" s="2" t="s">
        <v>17</v>
      </c>
      <c r="O1149">
        <v>1965</v>
      </c>
      <c r="P1149">
        <f t="shared" ca="1" si="35"/>
        <v>59</v>
      </c>
      <c r="Q1149">
        <v>1</v>
      </c>
    </row>
    <row r="1150" spans="1:17" x14ac:dyDescent="0.2">
      <c r="A1150">
        <v>247</v>
      </c>
      <c r="B1150">
        <f t="shared" si="34"/>
        <v>4</v>
      </c>
      <c r="C1150" s="1">
        <v>42584.324212962965</v>
      </c>
      <c r="D1150" s="1">
        <v>42584.32708333333</v>
      </c>
      <c r="E1150">
        <v>3209</v>
      </c>
      <c r="F1150" s="2" t="s">
        <v>51</v>
      </c>
      <c r="G1150">
        <v>40.724176499999999</v>
      </c>
      <c r="H1150">
        <v>-74.050656399999994</v>
      </c>
      <c r="I1150">
        <v>3186</v>
      </c>
      <c r="J1150" s="2" t="s">
        <v>27</v>
      </c>
      <c r="K1150">
        <v>40.71958611647166</v>
      </c>
      <c r="L1150">
        <v>-74.043117463588715</v>
      </c>
      <c r="M1150">
        <v>24667</v>
      </c>
      <c r="N1150" s="2" t="s">
        <v>17</v>
      </c>
      <c r="O1150">
        <v>1981</v>
      </c>
      <c r="P1150">
        <f t="shared" ca="1" si="35"/>
        <v>43</v>
      </c>
      <c r="Q1150">
        <v>2</v>
      </c>
    </row>
    <row r="1151" spans="1:17" x14ac:dyDescent="0.2">
      <c r="A1151">
        <v>169</v>
      </c>
      <c r="B1151">
        <f t="shared" si="34"/>
        <v>2</v>
      </c>
      <c r="C1151" s="1">
        <v>42584.32435185185</v>
      </c>
      <c r="D1151" s="1">
        <v>42584.326307870368</v>
      </c>
      <c r="E1151">
        <v>3213</v>
      </c>
      <c r="F1151" s="2" t="s">
        <v>26</v>
      </c>
      <c r="G1151">
        <v>40.718488919999999</v>
      </c>
      <c r="H1151">
        <v>-74.047726624999996</v>
      </c>
      <c r="I1151">
        <v>3186</v>
      </c>
      <c r="J1151" s="2" t="s">
        <v>27</v>
      </c>
      <c r="K1151">
        <v>40.71958611647166</v>
      </c>
      <c r="L1151">
        <v>-74.043117463588715</v>
      </c>
      <c r="M1151">
        <v>24601</v>
      </c>
      <c r="N1151" s="2" t="s">
        <v>17</v>
      </c>
      <c r="O1151">
        <v>1986</v>
      </c>
      <c r="P1151">
        <f t="shared" ca="1" si="35"/>
        <v>38</v>
      </c>
      <c r="Q1151">
        <v>1</v>
      </c>
    </row>
    <row r="1152" spans="1:17" x14ac:dyDescent="0.2">
      <c r="A1152">
        <v>377</v>
      </c>
      <c r="B1152">
        <f t="shared" si="34"/>
        <v>6</v>
      </c>
      <c r="C1152" s="1">
        <v>42584.324918981481</v>
      </c>
      <c r="D1152" s="1">
        <v>42584.329293981478</v>
      </c>
      <c r="E1152">
        <v>3207</v>
      </c>
      <c r="F1152" s="2" t="s">
        <v>29</v>
      </c>
      <c r="G1152">
        <v>40.737603700000001</v>
      </c>
      <c r="H1152">
        <v>-74.052478300000004</v>
      </c>
      <c r="I1152">
        <v>3195</v>
      </c>
      <c r="J1152" s="2" t="s">
        <v>23</v>
      </c>
      <c r="K1152">
        <v>40.730742625306583</v>
      </c>
      <c r="L1152">
        <v>-74.063783884048462</v>
      </c>
      <c r="M1152">
        <v>24671</v>
      </c>
      <c r="N1152" s="2" t="s">
        <v>17</v>
      </c>
      <c r="O1152">
        <v>1984</v>
      </c>
      <c r="P1152">
        <f t="shared" ca="1" si="35"/>
        <v>40</v>
      </c>
      <c r="Q1152">
        <v>1</v>
      </c>
    </row>
    <row r="1153" spans="1:17" x14ac:dyDescent="0.2">
      <c r="A1153">
        <v>206</v>
      </c>
      <c r="B1153">
        <f t="shared" si="34"/>
        <v>3</v>
      </c>
      <c r="C1153" s="1">
        <v>42584.324942129628</v>
      </c>
      <c r="D1153" s="1">
        <v>42584.327337962961</v>
      </c>
      <c r="E1153">
        <v>3267</v>
      </c>
      <c r="F1153" s="2" t="s">
        <v>34</v>
      </c>
      <c r="G1153">
        <v>40.712418823756899</v>
      </c>
      <c r="H1153">
        <v>-74.038525521755219</v>
      </c>
      <c r="I1153">
        <v>3183</v>
      </c>
      <c r="J1153" s="2" t="s">
        <v>40</v>
      </c>
      <c r="K1153">
        <v>40.716246900000002</v>
      </c>
      <c r="L1153">
        <v>-74.033458800000005</v>
      </c>
      <c r="M1153">
        <v>24511</v>
      </c>
      <c r="N1153" s="2" t="s">
        <v>17</v>
      </c>
      <c r="O1153">
        <v>1968</v>
      </c>
      <c r="P1153">
        <f t="shared" ca="1" si="35"/>
        <v>56</v>
      </c>
      <c r="Q1153">
        <v>1</v>
      </c>
    </row>
    <row r="1154" spans="1:17" x14ac:dyDescent="0.2">
      <c r="A1154">
        <v>253</v>
      </c>
      <c r="B1154">
        <f t="shared" ref="B1154:B1217" si="36">ROUNDDOWN((A1154/60), 0)</f>
        <v>4</v>
      </c>
      <c r="C1154" s="1">
        <v>42584.326296296298</v>
      </c>
      <c r="D1154" s="1">
        <v>42584.329236111109</v>
      </c>
      <c r="E1154">
        <v>3267</v>
      </c>
      <c r="F1154" s="2" t="s">
        <v>34</v>
      </c>
      <c r="G1154">
        <v>40.712418823756899</v>
      </c>
      <c r="H1154">
        <v>-74.038525521755219</v>
      </c>
      <c r="I1154">
        <v>3183</v>
      </c>
      <c r="J1154" s="2" t="s">
        <v>40</v>
      </c>
      <c r="K1154">
        <v>40.716246900000002</v>
      </c>
      <c r="L1154">
        <v>-74.033458800000005</v>
      </c>
      <c r="M1154">
        <v>24616</v>
      </c>
      <c r="N1154" s="2" t="s">
        <v>17</v>
      </c>
      <c r="O1154">
        <v>1984</v>
      </c>
      <c r="P1154">
        <f t="shared" ref="P1154:P1217" ca="1" si="37">IF(ISNUMBER(O1154), YEAR(TODAY()) - O1154, "")</f>
        <v>40</v>
      </c>
      <c r="Q1154">
        <v>2</v>
      </c>
    </row>
    <row r="1155" spans="1:17" x14ac:dyDescent="0.2">
      <c r="A1155">
        <v>236</v>
      </c>
      <c r="B1155">
        <f t="shared" si="36"/>
        <v>3</v>
      </c>
      <c r="C1155" s="1">
        <v>42584.326388888891</v>
      </c>
      <c r="D1155" s="1">
        <v>42584.32912037037</v>
      </c>
      <c r="E1155">
        <v>3187</v>
      </c>
      <c r="F1155" s="2" t="s">
        <v>36</v>
      </c>
      <c r="G1155">
        <v>40.721123599999999</v>
      </c>
      <c r="H1155">
        <v>-74.038050949999999</v>
      </c>
      <c r="I1155">
        <v>3183</v>
      </c>
      <c r="J1155" s="2" t="s">
        <v>40</v>
      </c>
      <c r="K1155">
        <v>40.716246900000002</v>
      </c>
      <c r="L1155">
        <v>-74.033458800000005</v>
      </c>
      <c r="M1155">
        <v>24686</v>
      </c>
      <c r="N1155" s="2" t="s">
        <v>17</v>
      </c>
      <c r="O1155">
        <v>1988</v>
      </c>
      <c r="P1155">
        <f t="shared" ca="1" si="37"/>
        <v>36</v>
      </c>
      <c r="Q1155">
        <v>2</v>
      </c>
    </row>
    <row r="1156" spans="1:17" x14ac:dyDescent="0.2">
      <c r="A1156">
        <v>197</v>
      </c>
      <c r="B1156">
        <f t="shared" si="36"/>
        <v>3</v>
      </c>
      <c r="C1156" s="1">
        <v>42584.326423611114</v>
      </c>
      <c r="D1156" s="1">
        <v>42584.328703703701</v>
      </c>
      <c r="E1156">
        <v>3194</v>
      </c>
      <c r="F1156" s="2" t="s">
        <v>22</v>
      </c>
      <c r="G1156">
        <v>40.725339925355797</v>
      </c>
      <c r="H1156">
        <v>-74.067622125148773</v>
      </c>
      <c r="I1156">
        <v>3195</v>
      </c>
      <c r="J1156" s="2" t="s">
        <v>23</v>
      </c>
      <c r="K1156">
        <v>40.730742625306583</v>
      </c>
      <c r="L1156">
        <v>-74.063783884048462</v>
      </c>
      <c r="M1156">
        <v>24559</v>
      </c>
      <c r="N1156" s="2" t="s">
        <v>17</v>
      </c>
      <c r="O1156">
        <v>1986</v>
      </c>
      <c r="P1156">
        <f t="shared" ca="1" si="37"/>
        <v>38</v>
      </c>
      <c r="Q1156">
        <v>1</v>
      </c>
    </row>
    <row r="1157" spans="1:17" x14ac:dyDescent="0.2">
      <c r="A1157">
        <v>593</v>
      </c>
      <c r="B1157">
        <f t="shared" si="36"/>
        <v>9</v>
      </c>
      <c r="C1157" s="1">
        <v>42584.327569444446</v>
      </c>
      <c r="D1157" s="1">
        <v>42584.334444444445</v>
      </c>
      <c r="E1157">
        <v>3192</v>
      </c>
      <c r="F1157" s="2" t="s">
        <v>38</v>
      </c>
      <c r="G1157">
        <v>40.711242300000002</v>
      </c>
      <c r="H1157">
        <v>-74.055701299999996</v>
      </c>
      <c r="I1157">
        <v>3186</v>
      </c>
      <c r="J1157" s="2" t="s">
        <v>27</v>
      </c>
      <c r="K1157">
        <v>40.71958611647166</v>
      </c>
      <c r="L1157">
        <v>-74.043117463588715</v>
      </c>
      <c r="M1157">
        <v>24445</v>
      </c>
      <c r="N1157" s="2" t="s">
        <v>17</v>
      </c>
      <c r="O1157">
        <v>1969</v>
      </c>
      <c r="P1157">
        <f t="shared" ca="1" si="37"/>
        <v>55</v>
      </c>
      <c r="Q1157">
        <v>1</v>
      </c>
    </row>
    <row r="1158" spans="1:17" x14ac:dyDescent="0.2">
      <c r="A1158">
        <v>246</v>
      </c>
      <c r="B1158">
        <f t="shared" si="36"/>
        <v>4</v>
      </c>
      <c r="C1158" s="1">
        <v>42584.327870370369</v>
      </c>
      <c r="D1158" s="1">
        <v>42584.330729166664</v>
      </c>
      <c r="E1158">
        <v>3209</v>
      </c>
      <c r="F1158" s="2" t="s">
        <v>51</v>
      </c>
      <c r="G1158">
        <v>40.724176499999999</v>
      </c>
      <c r="H1158">
        <v>-74.050656399999994</v>
      </c>
      <c r="I1158">
        <v>3186</v>
      </c>
      <c r="J1158" s="2" t="s">
        <v>27</v>
      </c>
      <c r="K1158">
        <v>40.71958611647166</v>
      </c>
      <c r="L1158">
        <v>-74.043117463588715</v>
      </c>
      <c r="M1158">
        <v>24628</v>
      </c>
      <c r="N1158" s="2" t="s">
        <v>17</v>
      </c>
      <c r="O1158">
        <v>1987</v>
      </c>
      <c r="P1158">
        <f t="shared" ca="1" si="37"/>
        <v>37</v>
      </c>
      <c r="Q1158">
        <v>1</v>
      </c>
    </row>
    <row r="1159" spans="1:17" x14ac:dyDescent="0.2">
      <c r="A1159">
        <v>184</v>
      </c>
      <c r="B1159">
        <f t="shared" si="36"/>
        <v>3</v>
      </c>
      <c r="C1159" s="1">
        <v>42584.328090277777</v>
      </c>
      <c r="D1159" s="1">
        <v>42584.330231481479</v>
      </c>
      <c r="E1159">
        <v>3209</v>
      </c>
      <c r="F1159" s="2" t="s">
        <v>51</v>
      </c>
      <c r="G1159">
        <v>40.724176499999999</v>
      </c>
      <c r="H1159">
        <v>-74.050656399999994</v>
      </c>
      <c r="I1159">
        <v>3186</v>
      </c>
      <c r="J1159" s="2" t="s">
        <v>27</v>
      </c>
      <c r="K1159">
        <v>40.71958611647166</v>
      </c>
      <c r="L1159">
        <v>-74.043117463588715</v>
      </c>
      <c r="M1159">
        <v>24477</v>
      </c>
      <c r="N1159" s="2" t="s">
        <v>17</v>
      </c>
      <c r="O1159">
        <v>1981</v>
      </c>
      <c r="P1159">
        <f t="shared" ca="1" si="37"/>
        <v>43</v>
      </c>
      <c r="Q1159">
        <v>1</v>
      </c>
    </row>
    <row r="1160" spans="1:17" x14ac:dyDescent="0.2">
      <c r="A1160">
        <v>304</v>
      </c>
      <c r="B1160">
        <f t="shared" si="36"/>
        <v>5</v>
      </c>
      <c r="C1160" s="1">
        <v>42584.330659722225</v>
      </c>
      <c r="D1160" s="1">
        <v>42584.334178240744</v>
      </c>
      <c r="E1160">
        <v>3203</v>
      </c>
      <c r="F1160" s="2" t="s">
        <v>46</v>
      </c>
      <c r="G1160">
        <v>40.727595966000003</v>
      </c>
      <c r="H1160">
        <v>-74.044247311000007</v>
      </c>
      <c r="I1160">
        <v>3186</v>
      </c>
      <c r="J1160" s="2" t="s">
        <v>27</v>
      </c>
      <c r="K1160">
        <v>40.71958611647166</v>
      </c>
      <c r="L1160">
        <v>-74.043117463588715</v>
      </c>
      <c r="M1160">
        <v>24664</v>
      </c>
      <c r="N1160" s="2" t="s">
        <v>17</v>
      </c>
      <c r="O1160">
        <v>1968</v>
      </c>
      <c r="P1160">
        <f t="shared" ca="1" si="37"/>
        <v>56</v>
      </c>
      <c r="Q1160">
        <v>1</v>
      </c>
    </row>
    <row r="1161" spans="1:17" x14ac:dyDescent="0.2">
      <c r="A1161">
        <v>191</v>
      </c>
      <c r="B1161">
        <f t="shared" si="36"/>
        <v>3</v>
      </c>
      <c r="C1161" s="1">
        <v>42584.330706018518</v>
      </c>
      <c r="D1161" s="1">
        <v>42584.332916666666</v>
      </c>
      <c r="E1161">
        <v>3267</v>
      </c>
      <c r="F1161" s="2" t="s">
        <v>34</v>
      </c>
      <c r="G1161">
        <v>40.712418823756899</v>
      </c>
      <c r="H1161">
        <v>-74.038525521755219</v>
      </c>
      <c r="I1161">
        <v>3183</v>
      </c>
      <c r="J1161" s="2" t="s">
        <v>40</v>
      </c>
      <c r="K1161">
        <v>40.716246900000002</v>
      </c>
      <c r="L1161">
        <v>-74.033458800000005</v>
      </c>
      <c r="M1161">
        <v>24589</v>
      </c>
      <c r="N1161" s="2" t="s">
        <v>17</v>
      </c>
      <c r="O1161">
        <v>1990</v>
      </c>
      <c r="P1161">
        <f t="shared" ca="1" si="37"/>
        <v>34</v>
      </c>
      <c r="Q1161">
        <v>1</v>
      </c>
    </row>
    <row r="1162" spans="1:17" x14ac:dyDescent="0.2">
      <c r="A1162">
        <v>151</v>
      </c>
      <c r="B1162">
        <f t="shared" si="36"/>
        <v>2</v>
      </c>
      <c r="C1162" s="1">
        <v>42584.330717592595</v>
      </c>
      <c r="D1162" s="1">
        <v>42584.332465277781</v>
      </c>
      <c r="E1162">
        <v>3211</v>
      </c>
      <c r="F1162" s="2" t="s">
        <v>64</v>
      </c>
      <c r="G1162">
        <v>40.721525149999998</v>
      </c>
      <c r="H1162">
        <v>-74.046304543000005</v>
      </c>
      <c r="I1162">
        <v>3186</v>
      </c>
      <c r="J1162" s="2" t="s">
        <v>27</v>
      </c>
      <c r="K1162">
        <v>40.71958611647166</v>
      </c>
      <c r="L1162">
        <v>-74.043117463588715</v>
      </c>
      <c r="M1162">
        <v>24705</v>
      </c>
      <c r="N1162" s="2" t="s">
        <v>17</v>
      </c>
      <c r="O1162">
        <v>1976</v>
      </c>
      <c r="P1162">
        <f t="shared" ca="1" si="37"/>
        <v>48</v>
      </c>
      <c r="Q1162">
        <v>1</v>
      </c>
    </row>
    <row r="1163" spans="1:17" x14ac:dyDescent="0.2">
      <c r="A1163">
        <v>1251</v>
      </c>
      <c r="B1163">
        <f t="shared" si="36"/>
        <v>20</v>
      </c>
      <c r="C1163" s="1">
        <v>42584.330995370372</v>
      </c>
      <c r="D1163" s="1">
        <v>42584.34547453704</v>
      </c>
      <c r="E1163">
        <v>3196</v>
      </c>
      <c r="F1163" s="2" t="s">
        <v>67</v>
      </c>
      <c r="G1163">
        <v>40.744318700000001</v>
      </c>
      <c r="H1163">
        <v>-74.043990899999997</v>
      </c>
      <c r="I1163">
        <v>3275</v>
      </c>
      <c r="J1163" s="2" t="s">
        <v>62</v>
      </c>
      <c r="K1163">
        <v>40.718355198232139</v>
      </c>
      <c r="L1163">
        <v>-74.038914442062378</v>
      </c>
      <c r="M1163">
        <v>24636</v>
      </c>
      <c r="N1163" s="2" t="s">
        <v>17</v>
      </c>
      <c r="O1163">
        <v>1977</v>
      </c>
      <c r="P1163">
        <f t="shared" ca="1" si="37"/>
        <v>47</v>
      </c>
      <c r="Q1163">
        <v>1</v>
      </c>
    </row>
    <row r="1164" spans="1:17" x14ac:dyDescent="0.2">
      <c r="A1164">
        <v>270</v>
      </c>
      <c r="B1164">
        <f t="shared" si="36"/>
        <v>4</v>
      </c>
      <c r="C1164" s="1">
        <v>42584.331053240741</v>
      </c>
      <c r="D1164" s="1">
        <v>42584.334178240744</v>
      </c>
      <c r="E1164">
        <v>3278</v>
      </c>
      <c r="F1164" s="2" t="s">
        <v>49</v>
      </c>
      <c r="G1164">
        <v>40.725685483629007</v>
      </c>
      <c r="H1164">
        <v>-74.048790335655212</v>
      </c>
      <c r="I1164">
        <v>3186</v>
      </c>
      <c r="J1164" s="2" t="s">
        <v>27</v>
      </c>
      <c r="K1164">
        <v>40.71958611647166</v>
      </c>
      <c r="L1164">
        <v>-74.043117463588715</v>
      </c>
      <c r="M1164">
        <v>24558</v>
      </c>
      <c r="N1164" s="2" t="s">
        <v>17</v>
      </c>
      <c r="O1164">
        <v>1978</v>
      </c>
      <c r="P1164">
        <f t="shared" ca="1" si="37"/>
        <v>46</v>
      </c>
      <c r="Q1164">
        <v>1</v>
      </c>
    </row>
    <row r="1165" spans="1:17" x14ac:dyDescent="0.2">
      <c r="A1165">
        <v>191</v>
      </c>
      <c r="B1165">
        <f t="shared" si="36"/>
        <v>3</v>
      </c>
      <c r="C1165" s="1">
        <v>42584.331053240741</v>
      </c>
      <c r="D1165" s="1">
        <v>42584.33326388889</v>
      </c>
      <c r="E1165">
        <v>3279</v>
      </c>
      <c r="F1165" s="2" t="s">
        <v>28</v>
      </c>
      <c r="G1165">
        <v>40.721630142638354</v>
      </c>
      <c r="H1165">
        <v>-74.04996782541275</v>
      </c>
      <c r="I1165">
        <v>3186</v>
      </c>
      <c r="J1165" s="2" t="s">
        <v>27</v>
      </c>
      <c r="K1165">
        <v>40.71958611647166</v>
      </c>
      <c r="L1165">
        <v>-74.043117463588715</v>
      </c>
      <c r="M1165">
        <v>24568</v>
      </c>
      <c r="N1165" s="2" t="s">
        <v>17</v>
      </c>
      <c r="O1165">
        <v>1986</v>
      </c>
      <c r="P1165">
        <f t="shared" ca="1" si="37"/>
        <v>38</v>
      </c>
      <c r="Q1165">
        <v>2</v>
      </c>
    </row>
    <row r="1166" spans="1:17" x14ac:dyDescent="0.2">
      <c r="A1166">
        <v>162</v>
      </c>
      <c r="B1166">
        <f t="shared" si="36"/>
        <v>2</v>
      </c>
      <c r="C1166" s="1">
        <v>42584.33116898148</v>
      </c>
      <c r="D1166" s="1">
        <v>42584.333043981482</v>
      </c>
      <c r="E1166">
        <v>3270</v>
      </c>
      <c r="F1166" s="2" t="s">
        <v>15</v>
      </c>
      <c r="G1166">
        <v>40.725289107811321</v>
      </c>
      <c r="H1166">
        <v>-74.045571684837341</v>
      </c>
      <c r="I1166">
        <v>3186</v>
      </c>
      <c r="J1166" s="2" t="s">
        <v>27</v>
      </c>
      <c r="K1166">
        <v>40.71958611647166</v>
      </c>
      <c r="L1166">
        <v>-74.043117463588715</v>
      </c>
      <c r="M1166">
        <v>24595</v>
      </c>
      <c r="N1166" s="2" t="s">
        <v>17</v>
      </c>
      <c r="O1166">
        <v>1970</v>
      </c>
      <c r="P1166">
        <f t="shared" ca="1" si="37"/>
        <v>54</v>
      </c>
      <c r="Q1166">
        <v>1</v>
      </c>
    </row>
    <row r="1167" spans="1:17" x14ac:dyDescent="0.2">
      <c r="A1167">
        <v>354</v>
      </c>
      <c r="B1167">
        <f t="shared" si="36"/>
        <v>5</v>
      </c>
      <c r="C1167" s="1">
        <v>42584.33221064815</v>
      </c>
      <c r="D1167" s="1">
        <v>42584.336319444446</v>
      </c>
      <c r="E1167">
        <v>3267</v>
      </c>
      <c r="F1167" s="2" t="s">
        <v>34</v>
      </c>
      <c r="G1167">
        <v>40.712418823756899</v>
      </c>
      <c r="H1167">
        <v>-74.038525521755219</v>
      </c>
      <c r="I1167">
        <v>3183</v>
      </c>
      <c r="J1167" s="2" t="s">
        <v>40</v>
      </c>
      <c r="K1167">
        <v>40.716246900000002</v>
      </c>
      <c r="L1167">
        <v>-74.033458800000005</v>
      </c>
      <c r="M1167">
        <v>24500</v>
      </c>
      <c r="N1167" s="2" t="s">
        <v>17</v>
      </c>
      <c r="O1167">
        <v>1988</v>
      </c>
      <c r="P1167">
        <f t="shared" ca="1" si="37"/>
        <v>36</v>
      </c>
      <c r="Q1167">
        <v>2</v>
      </c>
    </row>
    <row r="1168" spans="1:17" x14ac:dyDescent="0.2">
      <c r="A1168">
        <v>782</v>
      </c>
      <c r="B1168">
        <f t="shared" si="36"/>
        <v>13</v>
      </c>
      <c r="C1168" s="1">
        <v>42584.332673611112</v>
      </c>
      <c r="D1168" s="1">
        <v>42584.341724537036</v>
      </c>
      <c r="E1168">
        <v>3183</v>
      </c>
      <c r="F1168" s="2" t="s">
        <v>20</v>
      </c>
      <c r="G1168">
        <v>40.716246900000002</v>
      </c>
      <c r="H1168">
        <v>-74.033458800000005</v>
      </c>
      <c r="I1168">
        <v>3194</v>
      </c>
      <c r="J1168" s="2" t="s">
        <v>71</v>
      </c>
      <c r="K1168">
        <v>40.725339925355797</v>
      </c>
      <c r="L1168">
        <v>-74.067622125148773</v>
      </c>
      <c r="M1168">
        <v>24626</v>
      </c>
      <c r="N1168" s="2" t="s">
        <v>17</v>
      </c>
      <c r="O1168">
        <v>1984</v>
      </c>
      <c r="P1168">
        <f t="shared" ca="1" si="37"/>
        <v>40</v>
      </c>
      <c r="Q1168">
        <v>1</v>
      </c>
    </row>
    <row r="1169" spans="1:17" x14ac:dyDescent="0.2">
      <c r="A1169">
        <v>237</v>
      </c>
      <c r="B1169">
        <f t="shared" si="36"/>
        <v>3</v>
      </c>
      <c r="C1169" s="1">
        <v>42584.332731481481</v>
      </c>
      <c r="D1169" s="1">
        <v>42584.335474537038</v>
      </c>
      <c r="E1169">
        <v>3187</v>
      </c>
      <c r="F1169" s="2" t="s">
        <v>36</v>
      </c>
      <c r="G1169">
        <v>40.721123599999999</v>
      </c>
      <c r="H1169">
        <v>-74.038050949999999</v>
      </c>
      <c r="I1169">
        <v>3270</v>
      </c>
      <c r="J1169" s="2" t="s">
        <v>65</v>
      </c>
      <c r="K1169">
        <v>40.725289107811321</v>
      </c>
      <c r="L1169">
        <v>-74.045571684837341</v>
      </c>
      <c r="M1169">
        <v>24471</v>
      </c>
      <c r="N1169" s="2" t="s">
        <v>17</v>
      </c>
      <c r="O1169">
        <v>1978</v>
      </c>
      <c r="P1169">
        <f t="shared" ca="1" si="37"/>
        <v>46</v>
      </c>
      <c r="Q1169">
        <v>1</v>
      </c>
    </row>
    <row r="1170" spans="1:17" x14ac:dyDescent="0.2">
      <c r="A1170">
        <v>190</v>
      </c>
      <c r="B1170">
        <f t="shared" si="36"/>
        <v>3</v>
      </c>
      <c r="C1170" s="1">
        <v>42584.33315972222</v>
      </c>
      <c r="D1170" s="1">
        <v>42584.335358796299</v>
      </c>
      <c r="E1170">
        <v>3194</v>
      </c>
      <c r="F1170" s="2" t="s">
        <v>22</v>
      </c>
      <c r="G1170">
        <v>40.725339925355797</v>
      </c>
      <c r="H1170">
        <v>-74.067622125148773</v>
      </c>
      <c r="I1170">
        <v>3195</v>
      </c>
      <c r="J1170" s="2" t="s">
        <v>23</v>
      </c>
      <c r="K1170">
        <v>40.730742625306583</v>
      </c>
      <c r="L1170">
        <v>-74.063783884048462</v>
      </c>
      <c r="M1170">
        <v>24379</v>
      </c>
      <c r="N1170" s="2" t="s">
        <v>17</v>
      </c>
      <c r="O1170">
        <v>1977</v>
      </c>
      <c r="P1170">
        <f t="shared" ca="1" si="37"/>
        <v>47</v>
      </c>
      <c r="Q1170">
        <v>1</v>
      </c>
    </row>
    <row r="1171" spans="1:17" x14ac:dyDescent="0.2">
      <c r="A1171">
        <v>263</v>
      </c>
      <c r="B1171">
        <f t="shared" si="36"/>
        <v>4</v>
      </c>
      <c r="C1171" s="1">
        <v>42584.333321759259</v>
      </c>
      <c r="D1171" s="1">
        <v>42584.336365740739</v>
      </c>
      <c r="E1171">
        <v>3270</v>
      </c>
      <c r="F1171" s="2" t="s">
        <v>15</v>
      </c>
      <c r="G1171">
        <v>40.725289107811321</v>
      </c>
      <c r="H1171">
        <v>-74.045571684837341</v>
      </c>
      <c r="I1171">
        <v>3186</v>
      </c>
      <c r="J1171" s="2" t="s">
        <v>27</v>
      </c>
      <c r="K1171">
        <v>40.71958611647166</v>
      </c>
      <c r="L1171">
        <v>-74.043117463588715</v>
      </c>
      <c r="M1171">
        <v>24394</v>
      </c>
      <c r="N1171" s="2" t="s">
        <v>17</v>
      </c>
      <c r="O1171">
        <v>1971</v>
      </c>
      <c r="P1171">
        <f t="shared" ca="1" si="37"/>
        <v>53</v>
      </c>
      <c r="Q1171">
        <v>2</v>
      </c>
    </row>
    <row r="1172" spans="1:17" x14ac:dyDescent="0.2">
      <c r="A1172">
        <v>931</v>
      </c>
      <c r="B1172">
        <f t="shared" si="36"/>
        <v>15</v>
      </c>
      <c r="C1172" s="1">
        <v>42584.333738425928</v>
      </c>
      <c r="D1172" s="1">
        <v>42584.344525462962</v>
      </c>
      <c r="E1172">
        <v>3209</v>
      </c>
      <c r="F1172" s="2" t="s">
        <v>51</v>
      </c>
      <c r="G1172">
        <v>40.724176499999999</v>
      </c>
      <c r="H1172">
        <v>-74.050656399999994</v>
      </c>
      <c r="I1172">
        <v>3268</v>
      </c>
      <c r="J1172" s="2" t="s">
        <v>107</v>
      </c>
      <c r="K1172">
        <v>40.71346382669195</v>
      </c>
      <c r="L1172">
        <v>-74.062858521938324</v>
      </c>
      <c r="M1172">
        <v>24697</v>
      </c>
      <c r="N1172" s="2" t="s">
        <v>17</v>
      </c>
      <c r="O1172">
        <v>1977</v>
      </c>
      <c r="P1172">
        <f t="shared" ca="1" si="37"/>
        <v>47</v>
      </c>
      <c r="Q1172">
        <v>2</v>
      </c>
    </row>
    <row r="1173" spans="1:17" x14ac:dyDescent="0.2">
      <c r="A1173">
        <v>314</v>
      </c>
      <c r="B1173">
        <f t="shared" si="36"/>
        <v>5</v>
      </c>
      <c r="C1173" s="1">
        <v>42584.333807870367</v>
      </c>
      <c r="D1173" s="1">
        <v>42584.337453703702</v>
      </c>
      <c r="E1173">
        <v>3186</v>
      </c>
      <c r="F1173" s="2" t="s">
        <v>18</v>
      </c>
      <c r="G1173">
        <v>40.71958611647166</v>
      </c>
      <c r="H1173">
        <v>-74.043117463588715</v>
      </c>
      <c r="I1173">
        <v>3203</v>
      </c>
      <c r="J1173" s="2" t="s">
        <v>37</v>
      </c>
      <c r="K1173">
        <v>40.727595966000003</v>
      </c>
      <c r="L1173">
        <v>-74.044247311000007</v>
      </c>
      <c r="M1173">
        <v>24667</v>
      </c>
      <c r="N1173" s="2" t="s">
        <v>43</v>
      </c>
      <c r="P1173" t="str">
        <f t="shared" ca="1" si="37"/>
        <v/>
      </c>
      <c r="Q1173">
        <v>0</v>
      </c>
    </row>
    <row r="1174" spans="1:17" x14ac:dyDescent="0.2">
      <c r="A1174">
        <v>276</v>
      </c>
      <c r="B1174">
        <f t="shared" si="36"/>
        <v>4</v>
      </c>
      <c r="C1174" s="1">
        <v>42584.335069444445</v>
      </c>
      <c r="D1174" s="1">
        <v>42584.338275462964</v>
      </c>
      <c r="E1174">
        <v>3194</v>
      </c>
      <c r="F1174" s="2" t="s">
        <v>22</v>
      </c>
      <c r="G1174">
        <v>40.725339925355797</v>
      </c>
      <c r="H1174">
        <v>-74.067622125148773</v>
      </c>
      <c r="I1174">
        <v>3195</v>
      </c>
      <c r="J1174" s="2" t="s">
        <v>23</v>
      </c>
      <c r="K1174">
        <v>40.730742625306583</v>
      </c>
      <c r="L1174">
        <v>-74.063783884048462</v>
      </c>
      <c r="M1174">
        <v>24403</v>
      </c>
      <c r="N1174" s="2" t="s">
        <v>17</v>
      </c>
      <c r="O1174">
        <v>1970</v>
      </c>
      <c r="P1174">
        <f t="shared" ca="1" si="37"/>
        <v>54</v>
      </c>
      <c r="Q1174">
        <v>1</v>
      </c>
    </row>
    <row r="1175" spans="1:17" x14ac:dyDescent="0.2">
      <c r="A1175">
        <v>305</v>
      </c>
      <c r="B1175">
        <f t="shared" si="36"/>
        <v>5</v>
      </c>
      <c r="C1175" s="1">
        <v>42584.335879629631</v>
      </c>
      <c r="D1175" s="1">
        <v>42584.339421296296</v>
      </c>
      <c r="E1175">
        <v>3278</v>
      </c>
      <c r="F1175" s="2" t="s">
        <v>49</v>
      </c>
      <c r="G1175">
        <v>40.725685483629007</v>
      </c>
      <c r="H1175">
        <v>-74.048790335655212</v>
      </c>
      <c r="I1175">
        <v>3186</v>
      </c>
      <c r="J1175" s="2" t="s">
        <v>27</v>
      </c>
      <c r="K1175">
        <v>40.71958611647166</v>
      </c>
      <c r="L1175">
        <v>-74.043117463588715</v>
      </c>
      <c r="M1175">
        <v>24682</v>
      </c>
      <c r="N1175" s="2" t="s">
        <v>17</v>
      </c>
      <c r="O1175">
        <v>1982</v>
      </c>
      <c r="P1175">
        <f t="shared" ca="1" si="37"/>
        <v>42</v>
      </c>
      <c r="Q1175">
        <v>1</v>
      </c>
    </row>
    <row r="1176" spans="1:17" x14ac:dyDescent="0.2">
      <c r="A1176">
        <v>383</v>
      </c>
      <c r="B1176">
        <f t="shared" si="36"/>
        <v>6</v>
      </c>
      <c r="C1176" s="1">
        <v>42584.336041666669</v>
      </c>
      <c r="D1176" s="1">
        <v>42584.340486111112</v>
      </c>
      <c r="E1176">
        <v>3203</v>
      </c>
      <c r="F1176" s="2" t="s">
        <v>46</v>
      </c>
      <c r="G1176">
        <v>40.727595966000003</v>
      </c>
      <c r="H1176">
        <v>-74.044247311000007</v>
      </c>
      <c r="I1176">
        <v>3202</v>
      </c>
      <c r="J1176" s="2" t="s">
        <v>48</v>
      </c>
      <c r="K1176">
        <v>40.727223500000001</v>
      </c>
      <c r="L1176">
        <v>-74.033758899999995</v>
      </c>
      <c r="M1176">
        <v>24580</v>
      </c>
      <c r="N1176" s="2" t="s">
        <v>17</v>
      </c>
      <c r="O1176">
        <v>1977</v>
      </c>
      <c r="P1176">
        <f t="shared" ca="1" si="37"/>
        <v>47</v>
      </c>
      <c r="Q1176">
        <v>2</v>
      </c>
    </row>
    <row r="1177" spans="1:17" x14ac:dyDescent="0.2">
      <c r="A1177">
        <v>638</v>
      </c>
      <c r="B1177">
        <f t="shared" si="36"/>
        <v>10</v>
      </c>
      <c r="C1177" s="1">
        <v>42584.336064814815</v>
      </c>
      <c r="D1177" s="1">
        <v>42584.343460648146</v>
      </c>
      <c r="E1177">
        <v>3199</v>
      </c>
      <c r="F1177" s="2" t="s">
        <v>56</v>
      </c>
      <c r="G1177">
        <v>40.728744800000001</v>
      </c>
      <c r="H1177">
        <v>-74.032108199999996</v>
      </c>
      <c r="I1177">
        <v>3184</v>
      </c>
      <c r="J1177" s="2" t="s">
        <v>35</v>
      </c>
      <c r="K1177">
        <v>40.7141454</v>
      </c>
      <c r="L1177">
        <v>-74.033551900000006</v>
      </c>
      <c r="M1177">
        <v>24630</v>
      </c>
      <c r="N1177" s="2" t="s">
        <v>43</v>
      </c>
      <c r="P1177" t="str">
        <f t="shared" ca="1" si="37"/>
        <v/>
      </c>
      <c r="Q1177">
        <v>0</v>
      </c>
    </row>
    <row r="1178" spans="1:17" x14ac:dyDescent="0.2">
      <c r="A1178">
        <v>246</v>
      </c>
      <c r="B1178">
        <f t="shared" si="36"/>
        <v>4</v>
      </c>
      <c r="C1178" s="1">
        <v>42584.336145833331</v>
      </c>
      <c r="D1178" s="1">
        <v>42584.339004629626</v>
      </c>
      <c r="E1178">
        <v>3203</v>
      </c>
      <c r="F1178" s="2" t="s">
        <v>46</v>
      </c>
      <c r="G1178">
        <v>40.727595966000003</v>
      </c>
      <c r="H1178">
        <v>-74.044247311000007</v>
      </c>
      <c r="I1178">
        <v>3186</v>
      </c>
      <c r="J1178" s="2" t="s">
        <v>27</v>
      </c>
      <c r="K1178">
        <v>40.71958611647166</v>
      </c>
      <c r="L1178">
        <v>-74.043117463588715</v>
      </c>
      <c r="M1178">
        <v>24536</v>
      </c>
      <c r="N1178" s="2" t="s">
        <v>17</v>
      </c>
      <c r="O1178">
        <v>1977</v>
      </c>
      <c r="P1178">
        <f t="shared" ca="1" si="37"/>
        <v>47</v>
      </c>
      <c r="Q1178">
        <v>1</v>
      </c>
    </row>
    <row r="1179" spans="1:17" x14ac:dyDescent="0.2">
      <c r="A1179">
        <v>1057</v>
      </c>
      <c r="B1179">
        <f t="shared" si="36"/>
        <v>17</v>
      </c>
      <c r="C1179" s="1">
        <v>42584.336782407408</v>
      </c>
      <c r="D1179" s="1">
        <v>42584.349016203705</v>
      </c>
      <c r="E1179">
        <v>3225</v>
      </c>
      <c r="F1179" s="2" t="s">
        <v>32</v>
      </c>
      <c r="G1179">
        <v>40.723658899999997</v>
      </c>
      <c r="H1179">
        <v>-74.064194299999997</v>
      </c>
      <c r="I1179">
        <v>3199</v>
      </c>
      <c r="J1179" s="2" t="s">
        <v>72</v>
      </c>
      <c r="K1179">
        <v>40.728744800000001</v>
      </c>
      <c r="L1179">
        <v>-74.032108199999996</v>
      </c>
      <c r="M1179">
        <v>24526</v>
      </c>
      <c r="N1179" s="2" t="s">
        <v>17</v>
      </c>
      <c r="O1179">
        <v>1984</v>
      </c>
      <c r="P1179">
        <f t="shared" ca="1" si="37"/>
        <v>40</v>
      </c>
      <c r="Q1179">
        <v>1</v>
      </c>
    </row>
    <row r="1180" spans="1:17" x14ac:dyDescent="0.2">
      <c r="A1180">
        <v>348</v>
      </c>
      <c r="B1180">
        <f t="shared" si="36"/>
        <v>5</v>
      </c>
      <c r="C1180" s="1">
        <v>42584.336967592593</v>
      </c>
      <c r="D1180" s="1">
        <v>42584.341006944444</v>
      </c>
      <c r="E1180">
        <v>3211</v>
      </c>
      <c r="F1180" s="2" t="s">
        <v>64</v>
      </c>
      <c r="G1180">
        <v>40.721525149999998</v>
      </c>
      <c r="H1180">
        <v>-74.046304543000005</v>
      </c>
      <c r="I1180">
        <v>3183</v>
      </c>
      <c r="J1180" s="2" t="s">
        <v>40</v>
      </c>
      <c r="K1180">
        <v>40.716246900000002</v>
      </c>
      <c r="L1180">
        <v>-74.033458800000005</v>
      </c>
      <c r="M1180">
        <v>24409</v>
      </c>
      <c r="N1180" s="2" t="s">
        <v>17</v>
      </c>
      <c r="O1180">
        <v>1956</v>
      </c>
      <c r="P1180">
        <f t="shared" ca="1" si="37"/>
        <v>68</v>
      </c>
      <c r="Q1180">
        <v>1</v>
      </c>
    </row>
    <row r="1181" spans="1:17" x14ac:dyDescent="0.2">
      <c r="A1181">
        <v>1201</v>
      </c>
      <c r="B1181">
        <f t="shared" si="36"/>
        <v>20</v>
      </c>
      <c r="C1181" s="1">
        <v>42584.337488425925</v>
      </c>
      <c r="D1181" s="1">
        <v>42584.351400462961</v>
      </c>
      <c r="E1181">
        <v>3281</v>
      </c>
      <c r="F1181" s="2" t="s">
        <v>53</v>
      </c>
      <c r="G1181">
        <v>40.74590996631558</v>
      </c>
      <c r="H1181">
        <v>-74.057271480560303</v>
      </c>
      <c r="I1181">
        <v>3183</v>
      </c>
      <c r="J1181" s="2" t="s">
        <v>40</v>
      </c>
      <c r="K1181">
        <v>40.716246900000002</v>
      </c>
      <c r="L1181">
        <v>-74.033458800000005</v>
      </c>
      <c r="M1181">
        <v>24397</v>
      </c>
      <c r="N1181" s="2" t="s">
        <v>17</v>
      </c>
      <c r="O1181">
        <v>1987</v>
      </c>
      <c r="P1181">
        <f t="shared" ca="1" si="37"/>
        <v>37</v>
      </c>
      <c r="Q1181">
        <v>1</v>
      </c>
    </row>
    <row r="1182" spans="1:17" x14ac:dyDescent="0.2">
      <c r="A1182">
        <v>418</v>
      </c>
      <c r="B1182">
        <f t="shared" si="36"/>
        <v>6</v>
      </c>
      <c r="C1182" s="1">
        <v>42584.337858796294</v>
      </c>
      <c r="D1182" s="1">
        <v>42584.34270833333</v>
      </c>
      <c r="E1182">
        <v>3203</v>
      </c>
      <c r="F1182" s="2" t="s">
        <v>46</v>
      </c>
      <c r="G1182">
        <v>40.727595966000003</v>
      </c>
      <c r="H1182">
        <v>-74.044247311000007</v>
      </c>
      <c r="I1182">
        <v>3186</v>
      </c>
      <c r="J1182" s="2" t="s">
        <v>27</v>
      </c>
      <c r="K1182">
        <v>40.71958611647166</v>
      </c>
      <c r="L1182">
        <v>-74.043117463588715</v>
      </c>
      <c r="M1182">
        <v>24523</v>
      </c>
      <c r="N1182" s="2" t="s">
        <v>17</v>
      </c>
      <c r="O1182">
        <v>1956</v>
      </c>
      <c r="P1182">
        <f t="shared" ca="1" si="37"/>
        <v>68</v>
      </c>
      <c r="Q1182">
        <v>1</v>
      </c>
    </row>
    <row r="1183" spans="1:17" x14ac:dyDescent="0.2">
      <c r="A1183">
        <v>285</v>
      </c>
      <c r="B1183">
        <f t="shared" si="36"/>
        <v>4</v>
      </c>
      <c r="C1183" s="1">
        <v>42584.33798611111</v>
      </c>
      <c r="D1183" s="1">
        <v>42584.341296296298</v>
      </c>
      <c r="E1183">
        <v>3209</v>
      </c>
      <c r="F1183" s="2" t="s">
        <v>51</v>
      </c>
      <c r="G1183">
        <v>40.724176499999999</v>
      </c>
      <c r="H1183">
        <v>-74.050656399999994</v>
      </c>
      <c r="I1183">
        <v>3186</v>
      </c>
      <c r="J1183" s="2" t="s">
        <v>27</v>
      </c>
      <c r="K1183">
        <v>40.71958611647166</v>
      </c>
      <c r="L1183">
        <v>-74.043117463588715</v>
      </c>
      <c r="M1183">
        <v>24622</v>
      </c>
      <c r="N1183" s="2" t="s">
        <v>17</v>
      </c>
      <c r="O1183">
        <v>1970</v>
      </c>
      <c r="P1183">
        <f t="shared" ca="1" si="37"/>
        <v>54</v>
      </c>
      <c r="Q1183">
        <v>1</v>
      </c>
    </row>
    <row r="1184" spans="1:17" x14ac:dyDescent="0.2">
      <c r="A1184">
        <v>257</v>
      </c>
      <c r="B1184">
        <f t="shared" si="36"/>
        <v>4</v>
      </c>
      <c r="C1184" s="1">
        <v>42584.338379629633</v>
      </c>
      <c r="D1184" s="1">
        <v>42584.341354166667</v>
      </c>
      <c r="E1184">
        <v>3203</v>
      </c>
      <c r="F1184" s="2" t="s">
        <v>46</v>
      </c>
      <c r="G1184">
        <v>40.727595966000003</v>
      </c>
      <c r="H1184">
        <v>-74.044247311000007</v>
      </c>
      <c r="I1184">
        <v>3186</v>
      </c>
      <c r="J1184" s="2" t="s">
        <v>27</v>
      </c>
      <c r="K1184">
        <v>40.71958611647166</v>
      </c>
      <c r="L1184">
        <v>-74.043117463588715</v>
      </c>
      <c r="M1184">
        <v>24411</v>
      </c>
      <c r="N1184" s="2" t="s">
        <v>17</v>
      </c>
      <c r="O1184">
        <v>1991</v>
      </c>
      <c r="P1184">
        <f t="shared" ca="1" si="37"/>
        <v>33</v>
      </c>
      <c r="Q1184">
        <v>2</v>
      </c>
    </row>
    <row r="1185" spans="1:17" x14ac:dyDescent="0.2">
      <c r="A1185">
        <v>250</v>
      </c>
      <c r="B1185">
        <f t="shared" si="36"/>
        <v>4</v>
      </c>
      <c r="C1185" s="1">
        <v>42584.338460648149</v>
      </c>
      <c r="D1185" s="1">
        <v>42584.341365740744</v>
      </c>
      <c r="E1185">
        <v>3203</v>
      </c>
      <c r="F1185" s="2" t="s">
        <v>46</v>
      </c>
      <c r="G1185">
        <v>40.727595966000003</v>
      </c>
      <c r="H1185">
        <v>-74.044247311000007</v>
      </c>
      <c r="I1185">
        <v>3186</v>
      </c>
      <c r="J1185" s="2" t="s">
        <v>27</v>
      </c>
      <c r="K1185">
        <v>40.71958611647166</v>
      </c>
      <c r="L1185">
        <v>-74.043117463588715</v>
      </c>
      <c r="M1185">
        <v>24667</v>
      </c>
      <c r="N1185" s="2" t="s">
        <v>17</v>
      </c>
      <c r="O1185">
        <v>1990</v>
      </c>
      <c r="P1185">
        <f t="shared" ca="1" si="37"/>
        <v>34</v>
      </c>
      <c r="Q1185">
        <v>1</v>
      </c>
    </row>
    <row r="1186" spans="1:17" x14ac:dyDescent="0.2">
      <c r="A1186">
        <v>166</v>
      </c>
      <c r="B1186">
        <f t="shared" si="36"/>
        <v>2</v>
      </c>
      <c r="C1186" s="1">
        <v>42584.338993055557</v>
      </c>
      <c r="D1186" s="1">
        <v>42584.340925925928</v>
      </c>
      <c r="E1186">
        <v>3214</v>
      </c>
      <c r="F1186" s="2" t="s">
        <v>54</v>
      </c>
      <c r="G1186">
        <v>40.712774199999998</v>
      </c>
      <c r="H1186">
        <v>-74.0364857</v>
      </c>
      <c r="I1186">
        <v>3183</v>
      </c>
      <c r="J1186" s="2" t="s">
        <v>40</v>
      </c>
      <c r="K1186">
        <v>40.716246900000002</v>
      </c>
      <c r="L1186">
        <v>-74.033458800000005</v>
      </c>
      <c r="M1186">
        <v>24712</v>
      </c>
      <c r="N1186" s="2" t="s">
        <v>17</v>
      </c>
      <c r="O1186">
        <v>1979</v>
      </c>
      <c r="P1186">
        <f t="shared" ca="1" si="37"/>
        <v>45</v>
      </c>
      <c r="Q1186">
        <v>1</v>
      </c>
    </row>
    <row r="1187" spans="1:17" x14ac:dyDescent="0.2">
      <c r="A1187">
        <v>187</v>
      </c>
      <c r="B1187">
        <f t="shared" si="36"/>
        <v>3</v>
      </c>
      <c r="C1187" s="1">
        <v>42584.339097222219</v>
      </c>
      <c r="D1187" s="1">
        <v>42584.341261574074</v>
      </c>
      <c r="E1187">
        <v>3194</v>
      </c>
      <c r="F1187" s="2" t="s">
        <v>22</v>
      </c>
      <c r="G1187">
        <v>40.725339925355797</v>
      </c>
      <c r="H1187">
        <v>-74.067622125148773</v>
      </c>
      <c r="I1187">
        <v>3195</v>
      </c>
      <c r="J1187" s="2" t="s">
        <v>23</v>
      </c>
      <c r="K1187">
        <v>40.730742625306583</v>
      </c>
      <c r="L1187">
        <v>-74.063783884048462</v>
      </c>
      <c r="M1187">
        <v>24487</v>
      </c>
      <c r="N1187" s="2" t="s">
        <v>17</v>
      </c>
      <c r="O1187">
        <v>1982</v>
      </c>
      <c r="P1187">
        <f t="shared" ca="1" si="37"/>
        <v>42</v>
      </c>
      <c r="Q1187">
        <v>1</v>
      </c>
    </row>
    <row r="1188" spans="1:17" x14ac:dyDescent="0.2">
      <c r="A1188">
        <v>584</v>
      </c>
      <c r="B1188">
        <f t="shared" si="36"/>
        <v>9</v>
      </c>
      <c r="C1188" s="1">
        <v>42584.339108796295</v>
      </c>
      <c r="D1188" s="1">
        <v>42584.345868055556</v>
      </c>
      <c r="E1188">
        <v>3207</v>
      </c>
      <c r="F1188" s="2" t="s">
        <v>29</v>
      </c>
      <c r="G1188">
        <v>40.737603700000001</v>
      </c>
      <c r="H1188">
        <v>-74.052478300000004</v>
      </c>
      <c r="I1188">
        <v>3211</v>
      </c>
      <c r="J1188" s="2" t="s">
        <v>47</v>
      </c>
      <c r="K1188">
        <v>40.721525149999998</v>
      </c>
      <c r="L1188">
        <v>-74.046304543000005</v>
      </c>
      <c r="M1188">
        <v>24475</v>
      </c>
      <c r="N1188" s="2" t="s">
        <v>17</v>
      </c>
      <c r="O1188">
        <v>1991</v>
      </c>
      <c r="P1188">
        <f t="shared" ca="1" si="37"/>
        <v>33</v>
      </c>
      <c r="Q1188">
        <v>2</v>
      </c>
    </row>
    <row r="1189" spans="1:17" x14ac:dyDescent="0.2">
      <c r="A1189">
        <v>274</v>
      </c>
      <c r="B1189">
        <f t="shared" si="36"/>
        <v>4</v>
      </c>
      <c r="C1189" s="1">
        <v>42584.339247685188</v>
      </c>
      <c r="D1189" s="1">
        <v>42584.342418981483</v>
      </c>
      <c r="E1189">
        <v>3213</v>
      </c>
      <c r="F1189" s="2" t="s">
        <v>26</v>
      </c>
      <c r="G1189">
        <v>40.718488919999999</v>
      </c>
      <c r="H1189">
        <v>-74.047726624999996</v>
      </c>
      <c r="I1189">
        <v>3186</v>
      </c>
      <c r="J1189" s="2" t="s">
        <v>27</v>
      </c>
      <c r="K1189">
        <v>40.71958611647166</v>
      </c>
      <c r="L1189">
        <v>-74.043117463588715</v>
      </c>
      <c r="M1189">
        <v>24683</v>
      </c>
      <c r="N1189" s="2" t="s">
        <v>17</v>
      </c>
      <c r="O1189">
        <v>1971</v>
      </c>
      <c r="P1189">
        <f t="shared" ca="1" si="37"/>
        <v>53</v>
      </c>
      <c r="Q1189">
        <v>1</v>
      </c>
    </row>
    <row r="1190" spans="1:17" x14ac:dyDescent="0.2">
      <c r="A1190">
        <v>319</v>
      </c>
      <c r="B1190">
        <f t="shared" si="36"/>
        <v>5</v>
      </c>
      <c r="C1190" s="1">
        <v>42584.339421296296</v>
      </c>
      <c r="D1190" s="1">
        <v>42584.343124999999</v>
      </c>
      <c r="E1190">
        <v>3185</v>
      </c>
      <c r="F1190" s="2" t="s">
        <v>58</v>
      </c>
      <c r="G1190">
        <v>40.717732499999997</v>
      </c>
      <c r="H1190">
        <v>-74.043845000000005</v>
      </c>
      <c r="I1190">
        <v>3183</v>
      </c>
      <c r="J1190" s="2" t="s">
        <v>40</v>
      </c>
      <c r="K1190">
        <v>40.716246900000002</v>
      </c>
      <c r="L1190">
        <v>-74.033458800000005</v>
      </c>
      <c r="M1190">
        <v>24583</v>
      </c>
      <c r="N1190" s="2" t="s">
        <v>17</v>
      </c>
      <c r="O1190">
        <v>1970</v>
      </c>
      <c r="P1190">
        <f t="shared" ca="1" si="37"/>
        <v>54</v>
      </c>
      <c r="Q1190">
        <v>1</v>
      </c>
    </row>
    <row r="1191" spans="1:17" x14ac:dyDescent="0.2">
      <c r="A1191">
        <v>192</v>
      </c>
      <c r="B1191">
        <f t="shared" si="36"/>
        <v>3</v>
      </c>
      <c r="C1191" s="1">
        <v>42584.339965277781</v>
      </c>
      <c r="D1191" s="1">
        <v>42584.342187499999</v>
      </c>
      <c r="E1191">
        <v>3273</v>
      </c>
      <c r="F1191" s="2" t="s">
        <v>73</v>
      </c>
      <c r="G1191">
        <v>40.721650724879986</v>
      </c>
      <c r="H1191">
        <v>-74.042884111404419</v>
      </c>
      <c r="I1191">
        <v>3186</v>
      </c>
      <c r="J1191" s="2" t="s">
        <v>27</v>
      </c>
      <c r="K1191">
        <v>40.71958611647166</v>
      </c>
      <c r="L1191">
        <v>-74.043117463588715</v>
      </c>
      <c r="M1191">
        <v>24429</v>
      </c>
      <c r="N1191" s="2" t="s">
        <v>17</v>
      </c>
      <c r="O1191">
        <v>1978</v>
      </c>
      <c r="P1191">
        <f t="shared" ca="1" si="37"/>
        <v>46</v>
      </c>
      <c r="Q1191">
        <v>1</v>
      </c>
    </row>
    <row r="1192" spans="1:17" x14ac:dyDescent="0.2">
      <c r="A1192">
        <v>1812</v>
      </c>
      <c r="B1192">
        <f t="shared" si="36"/>
        <v>30</v>
      </c>
      <c r="C1192" s="1">
        <v>42584.340185185189</v>
      </c>
      <c r="D1192" s="1">
        <v>42584.361168981479</v>
      </c>
      <c r="E1192">
        <v>3273</v>
      </c>
      <c r="F1192" s="2" t="s">
        <v>73</v>
      </c>
      <c r="G1192">
        <v>40.721650724879986</v>
      </c>
      <c r="H1192">
        <v>-74.042884111404419</v>
      </c>
      <c r="I1192">
        <v>3183</v>
      </c>
      <c r="J1192" s="2" t="s">
        <v>40</v>
      </c>
      <c r="K1192">
        <v>40.716246900000002</v>
      </c>
      <c r="L1192">
        <v>-74.033458800000005</v>
      </c>
      <c r="M1192">
        <v>24572</v>
      </c>
      <c r="N1192" s="2" t="s">
        <v>17</v>
      </c>
      <c r="O1192">
        <v>1980</v>
      </c>
      <c r="P1192">
        <f t="shared" ca="1" si="37"/>
        <v>44</v>
      </c>
      <c r="Q1192">
        <v>1</v>
      </c>
    </row>
    <row r="1193" spans="1:17" x14ac:dyDescent="0.2">
      <c r="A1193">
        <v>322</v>
      </c>
      <c r="B1193">
        <f t="shared" si="36"/>
        <v>5</v>
      </c>
      <c r="C1193" s="1">
        <v>42584.340937499997</v>
      </c>
      <c r="D1193" s="1">
        <v>42584.344675925924</v>
      </c>
      <c r="E1193">
        <v>3209</v>
      </c>
      <c r="F1193" s="2" t="s">
        <v>51</v>
      </c>
      <c r="G1193">
        <v>40.724176499999999</v>
      </c>
      <c r="H1193">
        <v>-74.050656399999994</v>
      </c>
      <c r="I1193">
        <v>3186</v>
      </c>
      <c r="J1193" s="2" t="s">
        <v>27</v>
      </c>
      <c r="K1193">
        <v>40.71958611647166</v>
      </c>
      <c r="L1193">
        <v>-74.043117463588715</v>
      </c>
      <c r="M1193">
        <v>24551</v>
      </c>
      <c r="N1193" s="2" t="s">
        <v>17</v>
      </c>
      <c r="O1193">
        <v>1983</v>
      </c>
      <c r="P1193">
        <f t="shared" ca="1" si="37"/>
        <v>41</v>
      </c>
      <c r="Q1193">
        <v>2</v>
      </c>
    </row>
    <row r="1194" spans="1:17" x14ac:dyDescent="0.2">
      <c r="A1194">
        <v>276</v>
      </c>
      <c r="B1194">
        <f t="shared" si="36"/>
        <v>4</v>
      </c>
      <c r="C1194" s="1">
        <v>42584.341145833336</v>
      </c>
      <c r="D1194" s="1">
        <v>42584.344340277778</v>
      </c>
      <c r="E1194">
        <v>3195</v>
      </c>
      <c r="F1194" s="2" t="s">
        <v>24</v>
      </c>
      <c r="G1194">
        <v>40.730742625306583</v>
      </c>
      <c r="H1194">
        <v>-74.063783884048462</v>
      </c>
      <c r="I1194">
        <v>3201</v>
      </c>
      <c r="J1194" s="2" t="s">
        <v>74</v>
      </c>
      <c r="K1194">
        <v>40.737710999999997</v>
      </c>
      <c r="L1194">
        <v>-74.066920999999994</v>
      </c>
      <c r="M1194">
        <v>24638</v>
      </c>
      <c r="N1194" s="2" t="s">
        <v>17</v>
      </c>
      <c r="O1194">
        <v>1962</v>
      </c>
      <c r="P1194">
        <f t="shared" ca="1" si="37"/>
        <v>62</v>
      </c>
      <c r="Q1194">
        <v>1</v>
      </c>
    </row>
    <row r="1195" spans="1:17" x14ac:dyDescent="0.2">
      <c r="A1195">
        <v>879</v>
      </c>
      <c r="B1195">
        <f t="shared" si="36"/>
        <v>14</v>
      </c>
      <c r="C1195" s="1">
        <v>42584.341180555559</v>
      </c>
      <c r="D1195" s="1">
        <v>42584.351365740738</v>
      </c>
      <c r="E1195">
        <v>3209</v>
      </c>
      <c r="F1195" s="2" t="s">
        <v>51</v>
      </c>
      <c r="G1195">
        <v>40.724176499999999</v>
      </c>
      <c r="H1195">
        <v>-74.050656399999994</v>
      </c>
      <c r="I1195">
        <v>3183</v>
      </c>
      <c r="J1195" s="2" t="s">
        <v>40</v>
      </c>
      <c r="K1195">
        <v>40.716246900000002</v>
      </c>
      <c r="L1195">
        <v>-74.033458800000005</v>
      </c>
      <c r="M1195">
        <v>24617</v>
      </c>
      <c r="N1195" s="2" t="s">
        <v>17</v>
      </c>
      <c r="O1195">
        <v>1984</v>
      </c>
      <c r="P1195">
        <f t="shared" ca="1" si="37"/>
        <v>40</v>
      </c>
      <c r="Q1195">
        <v>1</v>
      </c>
    </row>
    <row r="1196" spans="1:17" x14ac:dyDescent="0.2">
      <c r="A1196">
        <v>603</v>
      </c>
      <c r="B1196">
        <f t="shared" si="36"/>
        <v>10</v>
      </c>
      <c r="C1196" s="1">
        <v>42584.341203703705</v>
      </c>
      <c r="D1196" s="1">
        <v>42584.348182870373</v>
      </c>
      <c r="E1196">
        <v>3279</v>
      </c>
      <c r="F1196" s="2" t="s">
        <v>28</v>
      </c>
      <c r="G1196">
        <v>40.721630142638354</v>
      </c>
      <c r="H1196">
        <v>-74.04996782541275</v>
      </c>
      <c r="I1196">
        <v>3183</v>
      </c>
      <c r="J1196" s="2" t="s">
        <v>40</v>
      </c>
      <c r="K1196">
        <v>40.716246900000002</v>
      </c>
      <c r="L1196">
        <v>-74.033458800000005</v>
      </c>
      <c r="M1196">
        <v>24389</v>
      </c>
      <c r="N1196" s="2" t="s">
        <v>17</v>
      </c>
      <c r="O1196">
        <v>1984</v>
      </c>
      <c r="P1196">
        <f t="shared" ca="1" si="37"/>
        <v>40</v>
      </c>
      <c r="Q1196">
        <v>1</v>
      </c>
    </row>
    <row r="1197" spans="1:17" x14ac:dyDescent="0.2">
      <c r="A1197">
        <v>198</v>
      </c>
      <c r="B1197">
        <f t="shared" si="36"/>
        <v>3</v>
      </c>
      <c r="C1197" s="1">
        <v>42584.341365740744</v>
      </c>
      <c r="D1197" s="1">
        <v>42584.343668981484</v>
      </c>
      <c r="E1197">
        <v>3279</v>
      </c>
      <c r="F1197" s="2" t="s">
        <v>28</v>
      </c>
      <c r="G1197">
        <v>40.721630142638354</v>
      </c>
      <c r="H1197">
        <v>-74.04996782541275</v>
      </c>
      <c r="I1197">
        <v>3186</v>
      </c>
      <c r="J1197" s="2" t="s">
        <v>27</v>
      </c>
      <c r="K1197">
        <v>40.71958611647166</v>
      </c>
      <c r="L1197">
        <v>-74.043117463588715</v>
      </c>
      <c r="M1197">
        <v>24387</v>
      </c>
      <c r="N1197" s="2" t="s">
        <v>17</v>
      </c>
      <c r="O1197">
        <v>1986</v>
      </c>
      <c r="P1197">
        <f t="shared" ca="1" si="37"/>
        <v>38</v>
      </c>
      <c r="Q1197">
        <v>1</v>
      </c>
    </row>
    <row r="1198" spans="1:17" x14ac:dyDescent="0.2">
      <c r="A1198">
        <v>536</v>
      </c>
      <c r="B1198">
        <f t="shared" si="36"/>
        <v>8</v>
      </c>
      <c r="C1198" s="1">
        <v>42584.341828703706</v>
      </c>
      <c r="D1198" s="1">
        <v>42584.348043981481</v>
      </c>
      <c r="E1198">
        <v>3184</v>
      </c>
      <c r="F1198" s="2" t="s">
        <v>68</v>
      </c>
      <c r="G1198">
        <v>40.7141454</v>
      </c>
      <c r="H1198">
        <v>-74.033551900000006</v>
      </c>
      <c r="I1198">
        <v>3213</v>
      </c>
      <c r="J1198" s="2" t="s">
        <v>33</v>
      </c>
      <c r="K1198">
        <v>40.718488919999999</v>
      </c>
      <c r="L1198">
        <v>-74.047726624999996</v>
      </c>
      <c r="M1198">
        <v>24604</v>
      </c>
      <c r="N1198" s="2" t="s">
        <v>17</v>
      </c>
      <c r="O1198">
        <v>1959</v>
      </c>
      <c r="P1198">
        <f t="shared" ca="1" si="37"/>
        <v>65</v>
      </c>
      <c r="Q1198">
        <v>2</v>
      </c>
    </row>
    <row r="1199" spans="1:17" x14ac:dyDescent="0.2">
      <c r="A1199">
        <v>193</v>
      </c>
      <c r="B1199">
        <f t="shared" si="36"/>
        <v>3</v>
      </c>
      <c r="C1199" s="1">
        <v>42584.341828703706</v>
      </c>
      <c r="D1199" s="1">
        <v>42584.3440625</v>
      </c>
      <c r="E1199">
        <v>3214</v>
      </c>
      <c r="F1199" s="2" t="s">
        <v>54</v>
      </c>
      <c r="G1199">
        <v>40.712774199999998</v>
      </c>
      <c r="H1199">
        <v>-74.0364857</v>
      </c>
      <c r="I1199">
        <v>3183</v>
      </c>
      <c r="J1199" s="2" t="s">
        <v>40</v>
      </c>
      <c r="K1199">
        <v>40.716246900000002</v>
      </c>
      <c r="L1199">
        <v>-74.033458800000005</v>
      </c>
      <c r="M1199">
        <v>24430</v>
      </c>
      <c r="N1199" s="2" t="s">
        <v>17</v>
      </c>
      <c r="O1199">
        <v>1985</v>
      </c>
      <c r="P1199">
        <f t="shared" ca="1" si="37"/>
        <v>39</v>
      </c>
      <c r="Q1199">
        <v>1</v>
      </c>
    </row>
    <row r="1200" spans="1:17" x14ac:dyDescent="0.2">
      <c r="A1200">
        <v>295</v>
      </c>
      <c r="B1200">
        <f t="shared" si="36"/>
        <v>4</v>
      </c>
      <c r="C1200" s="1">
        <v>42584.341979166667</v>
      </c>
      <c r="D1200" s="1">
        <v>42584.345393518517</v>
      </c>
      <c r="E1200">
        <v>3209</v>
      </c>
      <c r="F1200" s="2" t="s">
        <v>51</v>
      </c>
      <c r="G1200">
        <v>40.724176499999999</v>
      </c>
      <c r="H1200">
        <v>-74.050656399999994</v>
      </c>
      <c r="I1200">
        <v>3186</v>
      </c>
      <c r="J1200" s="2" t="s">
        <v>27</v>
      </c>
      <c r="K1200">
        <v>40.71958611647166</v>
      </c>
      <c r="L1200">
        <v>-74.043117463588715</v>
      </c>
      <c r="M1200">
        <v>24407</v>
      </c>
      <c r="N1200" s="2" t="s">
        <v>17</v>
      </c>
      <c r="O1200">
        <v>1980</v>
      </c>
      <c r="P1200">
        <f t="shared" ca="1" si="37"/>
        <v>44</v>
      </c>
      <c r="Q1200">
        <v>1</v>
      </c>
    </row>
    <row r="1201" spans="1:17" x14ac:dyDescent="0.2">
      <c r="A1201">
        <v>271</v>
      </c>
      <c r="B1201">
        <f t="shared" si="36"/>
        <v>4</v>
      </c>
      <c r="C1201" s="1">
        <v>42584.342152777775</v>
      </c>
      <c r="D1201" s="1">
        <v>42584.345289351855</v>
      </c>
      <c r="E1201">
        <v>3203</v>
      </c>
      <c r="F1201" s="2" t="s">
        <v>46</v>
      </c>
      <c r="G1201">
        <v>40.727595966000003</v>
      </c>
      <c r="H1201">
        <v>-74.044247311000007</v>
      </c>
      <c r="I1201">
        <v>3187</v>
      </c>
      <c r="J1201" s="2" t="s">
        <v>59</v>
      </c>
      <c r="K1201">
        <v>40.721123599999999</v>
      </c>
      <c r="L1201">
        <v>-74.038050949999999</v>
      </c>
      <c r="M1201">
        <v>24721</v>
      </c>
      <c r="N1201" s="2" t="s">
        <v>17</v>
      </c>
      <c r="O1201">
        <v>1983</v>
      </c>
      <c r="P1201">
        <f t="shared" ca="1" si="37"/>
        <v>41</v>
      </c>
      <c r="Q1201">
        <v>1</v>
      </c>
    </row>
    <row r="1202" spans="1:17" x14ac:dyDescent="0.2">
      <c r="A1202">
        <v>392</v>
      </c>
      <c r="B1202">
        <f t="shared" si="36"/>
        <v>6</v>
      </c>
      <c r="C1202" s="1">
        <v>42584.342442129629</v>
      </c>
      <c r="D1202" s="1">
        <v>42584.346979166665</v>
      </c>
      <c r="E1202">
        <v>3203</v>
      </c>
      <c r="F1202" s="2" t="s">
        <v>46</v>
      </c>
      <c r="G1202">
        <v>40.727595966000003</v>
      </c>
      <c r="H1202">
        <v>-74.044247311000007</v>
      </c>
      <c r="I1202">
        <v>3202</v>
      </c>
      <c r="J1202" s="2" t="s">
        <v>48</v>
      </c>
      <c r="K1202">
        <v>40.727223500000001</v>
      </c>
      <c r="L1202">
        <v>-74.033758899999995</v>
      </c>
      <c r="M1202">
        <v>24631</v>
      </c>
      <c r="N1202" s="2" t="s">
        <v>17</v>
      </c>
      <c r="O1202">
        <v>1980</v>
      </c>
      <c r="P1202">
        <f t="shared" ca="1" si="37"/>
        <v>44</v>
      </c>
      <c r="Q1202">
        <v>1</v>
      </c>
    </row>
    <row r="1203" spans="1:17" x14ac:dyDescent="0.2">
      <c r="A1203">
        <v>246</v>
      </c>
      <c r="B1203">
        <f t="shared" si="36"/>
        <v>4</v>
      </c>
      <c r="C1203" s="1">
        <v>42584.342951388891</v>
      </c>
      <c r="D1203" s="1">
        <v>42584.34579861111</v>
      </c>
      <c r="E1203">
        <v>3207</v>
      </c>
      <c r="F1203" s="2" t="s">
        <v>29</v>
      </c>
      <c r="G1203">
        <v>40.737603700000001</v>
      </c>
      <c r="H1203">
        <v>-74.052478300000004</v>
      </c>
      <c r="I1203">
        <v>3220</v>
      </c>
      <c r="J1203" s="2" t="s">
        <v>76</v>
      </c>
      <c r="K1203">
        <v>40.734961020009514</v>
      </c>
      <c r="L1203">
        <v>-74.059503078460693</v>
      </c>
      <c r="M1203">
        <v>24419</v>
      </c>
      <c r="N1203" s="2" t="s">
        <v>17</v>
      </c>
      <c r="O1203">
        <v>1984</v>
      </c>
      <c r="P1203">
        <f t="shared" ca="1" si="37"/>
        <v>40</v>
      </c>
      <c r="Q1203">
        <v>1</v>
      </c>
    </row>
    <row r="1204" spans="1:17" x14ac:dyDescent="0.2">
      <c r="A1204">
        <v>716</v>
      </c>
      <c r="B1204">
        <f t="shared" si="36"/>
        <v>11</v>
      </c>
      <c r="C1204" s="1">
        <v>42584.342997685184</v>
      </c>
      <c r="D1204" s="1">
        <v>42584.3512962963</v>
      </c>
      <c r="E1204">
        <v>3193</v>
      </c>
      <c r="F1204" s="2" t="s">
        <v>42</v>
      </c>
      <c r="G1204">
        <v>40.724605099886901</v>
      </c>
      <c r="H1204">
        <v>-74.078405946493149</v>
      </c>
      <c r="I1204">
        <v>3195</v>
      </c>
      <c r="J1204" s="2" t="s">
        <v>23</v>
      </c>
      <c r="K1204">
        <v>40.730742625306583</v>
      </c>
      <c r="L1204">
        <v>-74.063783884048462</v>
      </c>
      <c r="M1204">
        <v>24567</v>
      </c>
      <c r="N1204" s="2" t="s">
        <v>17</v>
      </c>
      <c r="O1204">
        <v>1991</v>
      </c>
      <c r="P1204">
        <f t="shared" ca="1" si="37"/>
        <v>33</v>
      </c>
      <c r="Q1204">
        <v>2</v>
      </c>
    </row>
    <row r="1205" spans="1:17" x14ac:dyDescent="0.2">
      <c r="A1205">
        <v>657</v>
      </c>
      <c r="B1205">
        <f t="shared" si="36"/>
        <v>10</v>
      </c>
      <c r="C1205" s="1">
        <v>42584.343009259261</v>
      </c>
      <c r="D1205" s="1">
        <v>42584.350613425922</v>
      </c>
      <c r="E1205">
        <v>3203</v>
      </c>
      <c r="F1205" s="2" t="s">
        <v>46</v>
      </c>
      <c r="G1205">
        <v>40.727595966000003</v>
      </c>
      <c r="H1205">
        <v>-74.044247311000007</v>
      </c>
      <c r="I1205">
        <v>3186</v>
      </c>
      <c r="J1205" s="2" t="s">
        <v>27</v>
      </c>
      <c r="K1205">
        <v>40.71958611647166</v>
      </c>
      <c r="L1205">
        <v>-74.043117463588715</v>
      </c>
      <c r="M1205">
        <v>24691</v>
      </c>
      <c r="N1205" s="2" t="s">
        <v>17</v>
      </c>
      <c r="O1205">
        <v>1986</v>
      </c>
      <c r="P1205">
        <f t="shared" ca="1" si="37"/>
        <v>38</v>
      </c>
      <c r="Q1205">
        <v>2</v>
      </c>
    </row>
    <row r="1206" spans="1:17" x14ac:dyDescent="0.2">
      <c r="A1206">
        <v>336</v>
      </c>
      <c r="B1206">
        <f t="shared" si="36"/>
        <v>5</v>
      </c>
      <c r="C1206" s="1">
        <v>42584.344050925924</v>
      </c>
      <c r="D1206" s="1">
        <v>42584.347939814812</v>
      </c>
      <c r="E1206">
        <v>3201</v>
      </c>
      <c r="F1206" s="2" t="s">
        <v>60</v>
      </c>
      <c r="G1206">
        <v>40.737710999999997</v>
      </c>
      <c r="H1206">
        <v>-74.066920999999994</v>
      </c>
      <c r="I1206">
        <v>3195</v>
      </c>
      <c r="J1206" s="2" t="s">
        <v>23</v>
      </c>
      <c r="K1206">
        <v>40.730742625306583</v>
      </c>
      <c r="L1206">
        <v>-74.063783884048462</v>
      </c>
      <c r="M1206">
        <v>24709</v>
      </c>
      <c r="N1206" s="2" t="s">
        <v>17</v>
      </c>
      <c r="O1206">
        <v>1962</v>
      </c>
      <c r="P1206">
        <f t="shared" ca="1" si="37"/>
        <v>62</v>
      </c>
      <c r="Q1206">
        <v>1</v>
      </c>
    </row>
    <row r="1207" spans="1:17" x14ac:dyDescent="0.2">
      <c r="A1207">
        <v>268</v>
      </c>
      <c r="B1207">
        <f t="shared" si="36"/>
        <v>4</v>
      </c>
      <c r="C1207" s="1">
        <v>42584.344710648147</v>
      </c>
      <c r="D1207" s="1">
        <v>42584.347824074073</v>
      </c>
      <c r="E1207">
        <v>3209</v>
      </c>
      <c r="F1207" s="2" t="s">
        <v>51</v>
      </c>
      <c r="G1207">
        <v>40.724176499999999</v>
      </c>
      <c r="H1207">
        <v>-74.050656399999994</v>
      </c>
      <c r="I1207">
        <v>3186</v>
      </c>
      <c r="J1207" s="2" t="s">
        <v>27</v>
      </c>
      <c r="K1207">
        <v>40.71958611647166</v>
      </c>
      <c r="L1207">
        <v>-74.043117463588715</v>
      </c>
      <c r="M1207">
        <v>24461</v>
      </c>
      <c r="N1207" s="2" t="s">
        <v>17</v>
      </c>
      <c r="O1207">
        <v>1981</v>
      </c>
      <c r="P1207">
        <f t="shared" ca="1" si="37"/>
        <v>43</v>
      </c>
      <c r="Q1207">
        <v>1</v>
      </c>
    </row>
    <row r="1208" spans="1:17" x14ac:dyDescent="0.2">
      <c r="A1208">
        <v>79</v>
      </c>
      <c r="B1208">
        <f t="shared" si="36"/>
        <v>1</v>
      </c>
      <c r="C1208" s="1">
        <v>42584.345023148147</v>
      </c>
      <c r="D1208" s="1">
        <v>42584.345949074072</v>
      </c>
      <c r="E1208">
        <v>3185</v>
      </c>
      <c r="F1208" s="2" t="s">
        <v>58</v>
      </c>
      <c r="G1208">
        <v>40.717732499999997</v>
      </c>
      <c r="H1208">
        <v>-74.043845000000005</v>
      </c>
      <c r="I1208">
        <v>3186</v>
      </c>
      <c r="J1208" s="2" t="s">
        <v>27</v>
      </c>
      <c r="K1208">
        <v>40.71958611647166</v>
      </c>
      <c r="L1208">
        <v>-74.043117463588715</v>
      </c>
      <c r="M1208">
        <v>24401</v>
      </c>
      <c r="N1208" s="2" t="s">
        <v>17</v>
      </c>
      <c r="O1208">
        <v>1984</v>
      </c>
      <c r="P1208">
        <f t="shared" ca="1" si="37"/>
        <v>40</v>
      </c>
      <c r="Q1208">
        <v>1</v>
      </c>
    </row>
    <row r="1209" spans="1:17" x14ac:dyDescent="0.2">
      <c r="A1209">
        <v>488</v>
      </c>
      <c r="B1209">
        <f t="shared" si="36"/>
        <v>8</v>
      </c>
      <c r="C1209" s="1">
        <v>42584.345138888886</v>
      </c>
      <c r="D1209" s="1">
        <v>42584.350798611114</v>
      </c>
      <c r="E1209">
        <v>3183</v>
      </c>
      <c r="F1209" s="2" t="s">
        <v>20</v>
      </c>
      <c r="G1209">
        <v>40.716246900000002</v>
      </c>
      <c r="H1209">
        <v>-74.033458800000005</v>
      </c>
      <c r="I1209">
        <v>3202</v>
      </c>
      <c r="J1209" s="2" t="s">
        <v>48</v>
      </c>
      <c r="K1209">
        <v>40.727223500000001</v>
      </c>
      <c r="L1209">
        <v>-74.033758899999995</v>
      </c>
      <c r="M1209">
        <v>24583</v>
      </c>
      <c r="N1209" s="2" t="s">
        <v>43</v>
      </c>
      <c r="P1209" t="str">
        <f t="shared" ca="1" si="37"/>
        <v/>
      </c>
      <c r="Q1209">
        <v>0</v>
      </c>
    </row>
    <row r="1210" spans="1:17" x14ac:dyDescent="0.2">
      <c r="A1210">
        <v>568</v>
      </c>
      <c r="B1210">
        <f t="shared" si="36"/>
        <v>9</v>
      </c>
      <c r="C1210" s="1">
        <v>42584.345405092594</v>
      </c>
      <c r="D1210" s="1">
        <v>42584.351990740739</v>
      </c>
      <c r="E1210">
        <v>3279</v>
      </c>
      <c r="F1210" s="2" t="s">
        <v>28</v>
      </c>
      <c r="G1210">
        <v>40.721630142638354</v>
      </c>
      <c r="H1210">
        <v>-74.04996782541275</v>
      </c>
      <c r="I1210">
        <v>3202</v>
      </c>
      <c r="J1210" s="2" t="s">
        <v>48</v>
      </c>
      <c r="K1210">
        <v>40.727223500000001</v>
      </c>
      <c r="L1210">
        <v>-74.033758899999995</v>
      </c>
      <c r="M1210">
        <v>24433</v>
      </c>
      <c r="N1210" s="2" t="s">
        <v>17</v>
      </c>
      <c r="O1210">
        <v>1988</v>
      </c>
      <c r="P1210">
        <f t="shared" ca="1" si="37"/>
        <v>36</v>
      </c>
      <c r="Q1210">
        <v>1</v>
      </c>
    </row>
    <row r="1211" spans="1:17" x14ac:dyDescent="0.2">
      <c r="A1211">
        <v>214</v>
      </c>
      <c r="B1211">
        <f t="shared" si="36"/>
        <v>3</v>
      </c>
      <c r="C1211" s="1">
        <v>42584.345405092594</v>
      </c>
      <c r="D1211" s="1">
        <v>42584.347893518519</v>
      </c>
      <c r="E1211">
        <v>3270</v>
      </c>
      <c r="F1211" s="2" t="s">
        <v>15</v>
      </c>
      <c r="G1211">
        <v>40.725289107811321</v>
      </c>
      <c r="H1211">
        <v>-74.045571684837341</v>
      </c>
      <c r="I1211">
        <v>3186</v>
      </c>
      <c r="J1211" s="2" t="s">
        <v>27</v>
      </c>
      <c r="K1211">
        <v>40.71958611647166</v>
      </c>
      <c r="L1211">
        <v>-74.043117463588715</v>
      </c>
      <c r="M1211">
        <v>24471</v>
      </c>
      <c r="N1211" s="2" t="s">
        <v>17</v>
      </c>
      <c r="O1211">
        <v>1984</v>
      </c>
      <c r="P1211">
        <f t="shared" ca="1" si="37"/>
        <v>40</v>
      </c>
      <c r="Q1211">
        <v>1</v>
      </c>
    </row>
    <row r="1212" spans="1:17" x14ac:dyDescent="0.2">
      <c r="A1212">
        <v>252</v>
      </c>
      <c r="B1212">
        <f t="shared" si="36"/>
        <v>4</v>
      </c>
      <c r="C1212" s="1">
        <v>42584.346574074072</v>
      </c>
      <c r="D1212" s="1">
        <v>42584.349502314813</v>
      </c>
      <c r="E1212">
        <v>3194</v>
      </c>
      <c r="F1212" s="2" t="s">
        <v>22</v>
      </c>
      <c r="G1212">
        <v>40.725339925355797</v>
      </c>
      <c r="H1212">
        <v>-74.067622125148773</v>
      </c>
      <c r="I1212">
        <v>3195</v>
      </c>
      <c r="J1212" s="2" t="s">
        <v>23</v>
      </c>
      <c r="K1212">
        <v>40.730742625306583</v>
      </c>
      <c r="L1212">
        <v>-74.063783884048462</v>
      </c>
      <c r="M1212">
        <v>24469</v>
      </c>
      <c r="N1212" s="2" t="s">
        <v>17</v>
      </c>
      <c r="O1212">
        <v>1990</v>
      </c>
      <c r="P1212">
        <f t="shared" ca="1" si="37"/>
        <v>34</v>
      </c>
      <c r="Q1212">
        <v>1</v>
      </c>
    </row>
    <row r="1213" spans="1:17" x14ac:dyDescent="0.2">
      <c r="A1213">
        <v>715</v>
      </c>
      <c r="B1213">
        <f t="shared" si="36"/>
        <v>11</v>
      </c>
      <c r="C1213" s="1">
        <v>42584.348055555558</v>
      </c>
      <c r="D1213" s="1">
        <v>42584.356342592589</v>
      </c>
      <c r="E1213">
        <v>3215</v>
      </c>
      <c r="F1213" s="2" t="s">
        <v>69</v>
      </c>
      <c r="G1213">
        <v>40.746729899999998</v>
      </c>
      <c r="H1213">
        <v>-74.049250900000004</v>
      </c>
      <c r="I1213">
        <v>3195</v>
      </c>
      <c r="J1213" s="2" t="s">
        <v>23</v>
      </c>
      <c r="K1213">
        <v>40.730742625306583</v>
      </c>
      <c r="L1213">
        <v>-74.063783884048462</v>
      </c>
      <c r="M1213">
        <v>24449</v>
      </c>
      <c r="N1213" s="2" t="s">
        <v>17</v>
      </c>
      <c r="O1213">
        <v>1984</v>
      </c>
      <c r="P1213">
        <f t="shared" ca="1" si="37"/>
        <v>40</v>
      </c>
      <c r="Q1213">
        <v>1</v>
      </c>
    </row>
    <row r="1214" spans="1:17" x14ac:dyDescent="0.2">
      <c r="A1214">
        <v>121</v>
      </c>
      <c r="B1214">
        <f t="shared" si="36"/>
        <v>2</v>
      </c>
      <c r="C1214" s="1">
        <v>42584.348599537036</v>
      </c>
      <c r="D1214" s="1">
        <v>42584.35</v>
      </c>
      <c r="E1214">
        <v>3213</v>
      </c>
      <c r="F1214" s="2" t="s">
        <v>26</v>
      </c>
      <c r="G1214">
        <v>40.718488919999999</v>
      </c>
      <c r="H1214">
        <v>-74.047726624999996</v>
      </c>
      <c r="I1214">
        <v>3185</v>
      </c>
      <c r="J1214" s="2" t="s">
        <v>45</v>
      </c>
      <c r="K1214">
        <v>40.717732499999997</v>
      </c>
      <c r="L1214">
        <v>-74.043845000000005</v>
      </c>
      <c r="M1214">
        <v>24390</v>
      </c>
      <c r="N1214" s="2" t="s">
        <v>17</v>
      </c>
      <c r="O1214">
        <v>1989</v>
      </c>
      <c r="P1214">
        <f t="shared" ca="1" si="37"/>
        <v>35</v>
      </c>
      <c r="Q1214">
        <v>1</v>
      </c>
    </row>
    <row r="1215" spans="1:17" x14ac:dyDescent="0.2">
      <c r="A1215">
        <v>496</v>
      </c>
      <c r="B1215">
        <f t="shared" si="36"/>
        <v>8</v>
      </c>
      <c r="C1215" s="1">
        <v>42584.348958333336</v>
      </c>
      <c r="D1215" s="1">
        <v>42584.354710648149</v>
      </c>
      <c r="E1215">
        <v>3214</v>
      </c>
      <c r="F1215" s="2" t="s">
        <v>54</v>
      </c>
      <c r="G1215">
        <v>40.712774199999998</v>
      </c>
      <c r="H1215">
        <v>-74.0364857</v>
      </c>
      <c r="I1215">
        <v>3202</v>
      </c>
      <c r="J1215" s="2" t="s">
        <v>48</v>
      </c>
      <c r="K1215">
        <v>40.727223500000001</v>
      </c>
      <c r="L1215">
        <v>-74.033758899999995</v>
      </c>
      <c r="M1215">
        <v>24446</v>
      </c>
      <c r="N1215" s="2" t="s">
        <v>17</v>
      </c>
      <c r="O1215">
        <v>1963</v>
      </c>
      <c r="P1215">
        <f t="shared" ca="1" si="37"/>
        <v>61</v>
      </c>
      <c r="Q1215">
        <v>1</v>
      </c>
    </row>
    <row r="1216" spans="1:17" x14ac:dyDescent="0.2">
      <c r="A1216">
        <v>975</v>
      </c>
      <c r="B1216">
        <f t="shared" si="36"/>
        <v>16</v>
      </c>
      <c r="C1216" s="1">
        <v>42584.349039351851</v>
      </c>
      <c r="D1216" s="1">
        <v>42584.360335648147</v>
      </c>
      <c r="E1216">
        <v>3201</v>
      </c>
      <c r="F1216" s="2" t="s">
        <v>60</v>
      </c>
      <c r="G1216">
        <v>40.737710999999997</v>
      </c>
      <c r="H1216">
        <v>-74.066920999999994</v>
      </c>
      <c r="I1216">
        <v>3185</v>
      </c>
      <c r="J1216" s="2" t="s">
        <v>45</v>
      </c>
      <c r="K1216">
        <v>40.717732499999997</v>
      </c>
      <c r="L1216">
        <v>-74.043845000000005</v>
      </c>
      <c r="M1216">
        <v>24638</v>
      </c>
      <c r="N1216" s="2" t="s">
        <v>17</v>
      </c>
      <c r="O1216">
        <v>1981</v>
      </c>
      <c r="P1216">
        <f t="shared" ca="1" si="37"/>
        <v>43</v>
      </c>
      <c r="Q1216">
        <v>1</v>
      </c>
    </row>
    <row r="1217" spans="1:17" x14ac:dyDescent="0.2">
      <c r="A1217">
        <v>437</v>
      </c>
      <c r="B1217">
        <f t="shared" si="36"/>
        <v>7</v>
      </c>
      <c r="C1217" s="1">
        <v>42584.349780092591</v>
      </c>
      <c r="D1217" s="1">
        <v>42584.354849537034</v>
      </c>
      <c r="E1217">
        <v>3212</v>
      </c>
      <c r="F1217" s="2" t="s">
        <v>31</v>
      </c>
      <c r="G1217">
        <v>40.734785817999999</v>
      </c>
      <c r="H1217">
        <v>-74.050443635999997</v>
      </c>
      <c r="I1217">
        <v>3198</v>
      </c>
      <c r="J1217" s="2" t="s">
        <v>104</v>
      </c>
      <c r="K1217">
        <v>40.748715945380226</v>
      </c>
      <c r="L1217">
        <v>-74.040443301200867</v>
      </c>
      <c r="M1217">
        <v>24700</v>
      </c>
      <c r="N1217" s="2" t="s">
        <v>17</v>
      </c>
      <c r="O1217">
        <v>1983</v>
      </c>
      <c r="P1217">
        <f t="shared" ca="1" si="37"/>
        <v>41</v>
      </c>
      <c r="Q1217">
        <v>1</v>
      </c>
    </row>
    <row r="1218" spans="1:17" x14ac:dyDescent="0.2">
      <c r="A1218">
        <v>291</v>
      </c>
      <c r="B1218">
        <f t="shared" ref="B1218:B1281" si="38">ROUNDDOWN((A1218/60), 0)</f>
        <v>4</v>
      </c>
      <c r="C1218" s="1">
        <v>42584.350023148145</v>
      </c>
      <c r="D1218" s="1">
        <v>42584.353402777779</v>
      </c>
      <c r="E1218">
        <v>3187</v>
      </c>
      <c r="F1218" s="2" t="s">
        <v>36</v>
      </c>
      <c r="G1218">
        <v>40.721123599999999</v>
      </c>
      <c r="H1218">
        <v>-74.038050949999999</v>
      </c>
      <c r="I1218">
        <v>3186</v>
      </c>
      <c r="J1218" s="2" t="s">
        <v>27</v>
      </c>
      <c r="K1218">
        <v>40.71958611647166</v>
      </c>
      <c r="L1218">
        <v>-74.043117463588715</v>
      </c>
      <c r="M1218">
        <v>24721</v>
      </c>
      <c r="N1218" s="2" t="s">
        <v>17</v>
      </c>
      <c r="O1218">
        <v>1990</v>
      </c>
      <c r="P1218">
        <f t="shared" ref="P1218:P1281" ca="1" si="39">IF(ISNUMBER(O1218), YEAR(TODAY()) - O1218, "")</f>
        <v>34</v>
      </c>
      <c r="Q1218">
        <v>1</v>
      </c>
    </row>
    <row r="1219" spans="1:17" x14ac:dyDescent="0.2">
      <c r="A1219">
        <v>168</v>
      </c>
      <c r="B1219">
        <f t="shared" si="38"/>
        <v>2</v>
      </c>
      <c r="C1219" s="1">
        <v>42584.350034722222</v>
      </c>
      <c r="D1219" s="1">
        <v>42584.351979166669</v>
      </c>
      <c r="E1219">
        <v>3194</v>
      </c>
      <c r="F1219" s="2" t="s">
        <v>22</v>
      </c>
      <c r="G1219">
        <v>40.725339925355797</v>
      </c>
      <c r="H1219">
        <v>-74.067622125148773</v>
      </c>
      <c r="I1219">
        <v>3195</v>
      </c>
      <c r="J1219" s="2" t="s">
        <v>23</v>
      </c>
      <c r="K1219">
        <v>40.730742625306583</v>
      </c>
      <c r="L1219">
        <v>-74.063783884048462</v>
      </c>
      <c r="M1219">
        <v>24706</v>
      </c>
      <c r="N1219" s="2" t="s">
        <v>17</v>
      </c>
      <c r="O1219">
        <v>1978</v>
      </c>
      <c r="P1219">
        <f t="shared" ca="1" si="39"/>
        <v>46</v>
      </c>
      <c r="Q1219">
        <v>1</v>
      </c>
    </row>
    <row r="1220" spans="1:17" x14ac:dyDescent="0.2">
      <c r="A1220">
        <v>245</v>
      </c>
      <c r="B1220">
        <f t="shared" si="38"/>
        <v>4</v>
      </c>
      <c r="C1220" s="1">
        <v>42584.350115740737</v>
      </c>
      <c r="D1220" s="1">
        <v>42584.352962962963</v>
      </c>
      <c r="E1220">
        <v>3194</v>
      </c>
      <c r="F1220" s="2" t="s">
        <v>22</v>
      </c>
      <c r="G1220">
        <v>40.725339925355797</v>
      </c>
      <c r="H1220">
        <v>-74.067622125148773</v>
      </c>
      <c r="I1220">
        <v>3195</v>
      </c>
      <c r="J1220" s="2" t="s">
        <v>23</v>
      </c>
      <c r="K1220">
        <v>40.730742625306583</v>
      </c>
      <c r="L1220">
        <v>-74.063783884048462</v>
      </c>
      <c r="M1220">
        <v>24673</v>
      </c>
      <c r="N1220" s="2" t="s">
        <v>17</v>
      </c>
      <c r="O1220">
        <v>1981</v>
      </c>
      <c r="P1220">
        <f t="shared" ca="1" si="39"/>
        <v>43</v>
      </c>
      <c r="Q1220">
        <v>1</v>
      </c>
    </row>
    <row r="1221" spans="1:17" x14ac:dyDescent="0.2">
      <c r="A1221">
        <v>364</v>
      </c>
      <c r="B1221">
        <f t="shared" si="38"/>
        <v>6</v>
      </c>
      <c r="C1221" s="1">
        <v>42584.350428240738</v>
      </c>
      <c r="D1221" s="1">
        <v>42584.35465277778</v>
      </c>
      <c r="E1221">
        <v>3207</v>
      </c>
      <c r="F1221" s="2" t="s">
        <v>29</v>
      </c>
      <c r="G1221">
        <v>40.737603700000001</v>
      </c>
      <c r="H1221">
        <v>-74.052478300000004</v>
      </c>
      <c r="I1221">
        <v>3195</v>
      </c>
      <c r="J1221" s="2" t="s">
        <v>23</v>
      </c>
      <c r="K1221">
        <v>40.730742625306583</v>
      </c>
      <c r="L1221">
        <v>-74.063783884048462</v>
      </c>
      <c r="M1221">
        <v>24684</v>
      </c>
      <c r="N1221" s="2" t="s">
        <v>17</v>
      </c>
      <c r="O1221">
        <v>1981</v>
      </c>
      <c r="P1221">
        <f t="shared" ca="1" si="39"/>
        <v>43</v>
      </c>
      <c r="Q1221">
        <v>1</v>
      </c>
    </row>
    <row r="1222" spans="1:17" x14ac:dyDescent="0.2">
      <c r="A1222">
        <v>375</v>
      </c>
      <c r="B1222">
        <f t="shared" si="38"/>
        <v>6</v>
      </c>
      <c r="C1222" s="1">
        <v>42584.350543981483</v>
      </c>
      <c r="D1222" s="1">
        <v>42584.354884259257</v>
      </c>
      <c r="E1222">
        <v>3185</v>
      </c>
      <c r="F1222" s="2" t="s">
        <v>58</v>
      </c>
      <c r="G1222">
        <v>40.717732499999997</v>
      </c>
      <c r="H1222">
        <v>-74.043845000000005</v>
      </c>
      <c r="I1222">
        <v>3202</v>
      </c>
      <c r="J1222" s="2" t="s">
        <v>48</v>
      </c>
      <c r="K1222">
        <v>40.727223500000001</v>
      </c>
      <c r="L1222">
        <v>-74.033758899999995</v>
      </c>
      <c r="M1222">
        <v>24390</v>
      </c>
      <c r="N1222" s="2" t="s">
        <v>17</v>
      </c>
      <c r="O1222">
        <v>1978</v>
      </c>
      <c r="P1222">
        <f t="shared" ca="1" si="39"/>
        <v>46</v>
      </c>
      <c r="Q1222">
        <v>1</v>
      </c>
    </row>
    <row r="1223" spans="1:17" x14ac:dyDescent="0.2">
      <c r="A1223">
        <v>851</v>
      </c>
      <c r="B1223">
        <f t="shared" si="38"/>
        <v>14</v>
      </c>
      <c r="C1223" s="1">
        <v>42584.350844907407</v>
      </c>
      <c r="D1223" s="1">
        <v>42584.360694444447</v>
      </c>
      <c r="E1223">
        <v>3268</v>
      </c>
      <c r="F1223" s="2" t="s">
        <v>77</v>
      </c>
      <c r="G1223">
        <v>40.71346382669195</v>
      </c>
      <c r="H1223">
        <v>-74.062858521938324</v>
      </c>
      <c r="I1223">
        <v>3185</v>
      </c>
      <c r="J1223" s="2" t="s">
        <v>45</v>
      </c>
      <c r="K1223">
        <v>40.717732499999997</v>
      </c>
      <c r="L1223">
        <v>-74.043845000000005</v>
      </c>
      <c r="M1223">
        <v>24602</v>
      </c>
      <c r="N1223" s="2" t="s">
        <v>17</v>
      </c>
      <c r="O1223">
        <v>1982</v>
      </c>
      <c r="P1223">
        <f t="shared" ca="1" si="39"/>
        <v>42</v>
      </c>
      <c r="Q1223">
        <v>2</v>
      </c>
    </row>
    <row r="1224" spans="1:17" x14ac:dyDescent="0.2">
      <c r="A1224">
        <v>573</v>
      </c>
      <c r="B1224">
        <f t="shared" si="38"/>
        <v>9</v>
      </c>
      <c r="C1224" s="1">
        <v>42584.350856481484</v>
      </c>
      <c r="D1224" s="1">
        <v>42584.357488425929</v>
      </c>
      <c r="E1224">
        <v>3187</v>
      </c>
      <c r="F1224" s="2" t="s">
        <v>36</v>
      </c>
      <c r="G1224">
        <v>40.721123599999999</v>
      </c>
      <c r="H1224">
        <v>-74.038050949999999</v>
      </c>
      <c r="I1224">
        <v>3184</v>
      </c>
      <c r="J1224" s="2" t="s">
        <v>35</v>
      </c>
      <c r="K1224">
        <v>40.7141454</v>
      </c>
      <c r="L1224">
        <v>-74.033551900000006</v>
      </c>
      <c r="M1224">
        <v>24492</v>
      </c>
      <c r="N1224" s="2" t="s">
        <v>17</v>
      </c>
      <c r="O1224">
        <v>1984</v>
      </c>
      <c r="P1224">
        <f t="shared" ca="1" si="39"/>
        <v>40</v>
      </c>
      <c r="Q1224">
        <v>1</v>
      </c>
    </row>
    <row r="1225" spans="1:17" x14ac:dyDescent="0.2">
      <c r="A1225">
        <v>111</v>
      </c>
      <c r="B1225">
        <f t="shared" si="38"/>
        <v>1</v>
      </c>
      <c r="C1225" s="1">
        <v>42584.351458333331</v>
      </c>
      <c r="D1225" s="1">
        <v>42584.352743055555</v>
      </c>
      <c r="E1225">
        <v>3270</v>
      </c>
      <c r="F1225" s="2" t="s">
        <v>15</v>
      </c>
      <c r="G1225">
        <v>40.725289107811321</v>
      </c>
      <c r="H1225">
        <v>-74.045571684837341</v>
      </c>
      <c r="I1225">
        <v>3211</v>
      </c>
      <c r="J1225" s="2" t="s">
        <v>47</v>
      </c>
      <c r="K1225">
        <v>40.721525149999998</v>
      </c>
      <c r="L1225">
        <v>-74.046304543000005</v>
      </c>
      <c r="M1225">
        <v>24702</v>
      </c>
      <c r="N1225" s="2" t="s">
        <v>17</v>
      </c>
      <c r="O1225">
        <v>1981</v>
      </c>
      <c r="P1225">
        <f t="shared" ca="1" si="39"/>
        <v>43</v>
      </c>
      <c r="Q1225">
        <v>1</v>
      </c>
    </row>
    <row r="1226" spans="1:17" x14ac:dyDescent="0.2">
      <c r="A1226">
        <v>207</v>
      </c>
      <c r="B1226">
        <f t="shared" si="38"/>
        <v>3</v>
      </c>
      <c r="C1226" s="1">
        <v>42584.351944444446</v>
      </c>
      <c r="D1226" s="1">
        <v>42584.35434027778</v>
      </c>
      <c r="E1226">
        <v>3214</v>
      </c>
      <c r="F1226" s="2" t="s">
        <v>54</v>
      </c>
      <c r="G1226">
        <v>40.712774199999998</v>
      </c>
      <c r="H1226">
        <v>-74.0364857</v>
      </c>
      <c r="I1226">
        <v>3183</v>
      </c>
      <c r="J1226" s="2" t="s">
        <v>40</v>
      </c>
      <c r="K1226">
        <v>40.716246900000002</v>
      </c>
      <c r="L1226">
        <v>-74.033458800000005</v>
      </c>
      <c r="M1226">
        <v>24606</v>
      </c>
      <c r="N1226" s="2" t="s">
        <v>17</v>
      </c>
      <c r="O1226">
        <v>1973</v>
      </c>
      <c r="P1226">
        <f t="shared" ca="1" si="39"/>
        <v>51</v>
      </c>
      <c r="Q1226">
        <v>1</v>
      </c>
    </row>
    <row r="1227" spans="1:17" x14ac:dyDescent="0.2">
      <c r="A1227">
        <v>1392</v>
      </c>
      <c r="B1227">
        <f t="shared" si="38"/>
        <v>23</v>
      </c>
      <c r="C1227" s="1">
        <v>42584.352013888885</v>
      </c>
      <c r="D1227" s="1">
        <v>42584.368125000001</v>
      </c>
      <c r="E1227">
        <v>3196</v>
      </c>
      <c r="F1227" s="2" t="s">
        <v>67</v>
      </c>
      <c r="G1227">
        <v>40.744318700000001</v>
      </c>
      <c r="H1227">
        <v>-74.043990899999997</v>
      </c>
      <c r="I1227">
        <v>3183</v>
      </c>
      <c r="J1227" s="2" t="s">
        <v>40</v>
      </c>
      <c r="K1227">
        <v>40.716246900000002</v>
      </c>
      <c r="L1227">
        <v>-74.033458800000005</v>
      </c>
      <c r="M1227">
        <v>24470</v>
      </c>
      <c r="N1227" s="2" t="s">
        <v>17</v>
      </c>
      <c r="O1227">
        <v>1983</v>
      </c>
      <c r="P1227">
        <f t="shared" ca="1" si="39"/>
        <v>41</v>
      </c>
      <c r="Q1227">
        <v>1</v>
      </c>
    </row>
    <row r="1228" spans="1:17" x14ac:dyDescent="0.2">
      <c r="A1228">
        <v>392</v>
      </c>
      <c r="B1228">
        <f t="shared" si="38"/>
        <v>6</v>
      </c>
      <c r="C1228" s="1">
        <v>42584.352314814816</v>
      </c>
      <c r="D1228" s="1">
        <v>42584.356863425928</v>
      </c>
      <c r="E1228">
        <v>3214</v>
      </c>
      <c r="F1228" s="2" t="s">
        <v>54</v>
      </c>
      <c r="G1228">
        <v>40.712774199999998</v>
      </c>
      <c r="H1228">
        <v>-74.0364857</v>
      </c>
      <c r="I1228">
        <v>3185</v>
      </c>
      <c r="J1228" s="2" t="s">
        <v>45</v>
      </c>
      <c r="K1228">
        <v>40.717732499999997</v>
      </c>
      <c r="L1228">
        <v>-74.043845000000005</v>
      </c>
      <c r="M1228">
        <v>24549</v>
      </c>
      <c r="N1228" s="2" t="s">
        <v>17</v>
      </c>
      <c r="O1228">
        <v>1974</v>
      </c>
      <c r="P1228">
        <f t="shared" ca="1" si="39"/>
        <v>50</v>
      </c>
      <c r="Q1228">
        <v>2</v>
      </c>
    </row>
    <row r="1229" spans="1:17" x14ac:dyDescent="0.2">
      <c r="A1229">
        <v>549</v>
      </c>
      <c r="B1229">
        <f t="shared" si="38"/>
        <v>9</v>
      </c>
      <c r="C1229" s="1">
        <v>42584.352777777778</v>
      </c>
      <c r="D1229" s="1">
        <v>42584.359143518515</v>
      </c>
      <c r="E1229">
        <v>3225</v>
      </c>
      <c r="F1229" s="2" t="s">
        <v>32</v>
      </c>
      <c r="G1229">
        <v>40.723658899999997</v>
      </c>
      <c r="H1229">
        <v>-74.064194299999997</v>
      </c>
      <c r="I1229">
        <v>3186</v>
      </c>
      <c r="J1229" s="2" t="s">
        <v>27</v>
      </c>
      <c r="K1229">
        <v>40.71958611647166</v>
      </c>
      <c r="L1229">
        <v>-74.043117463588715</v>
      </c>
      <c r="M1229">
        <v>24482</v>
      </c>
      <c r="N1229" s="2" t="s">
        <v>17</v>
      </c>
      <c r="O1229">
        <v>1984</v>
      </c>
      <c r="P1229">
        <f t="shared" ca="1" si="39"/>
        <v>40</v>
      </c>
      <c r="Q1229">
        <v>2</v>
      </c>
    </row>
    <row r="1230" spans="1:17" x14ac:dyDescent="0.2">
      <c r="A1230">
        <v>599</v>
      </c>
      <c r="B1230">
        <f t="shared" si="38"/>
        <v>9</v>
      </c>
      <c r="C1230" s="1">
        <v>42584.352916666663</v>
      </c>
      <c r="D1230" s="1">
        <v>42584.359861111108</v>
      </c>
      <c r="E1230">
        <v>3192</v>
      </c>
      <c r="F1230" s="2" t="s">
        <v>38</v>
      </c>
      <c r="G1230">
        <v>40.711242300000002</v>
      </c>
      <c r="H1230">
        <v>-74.055701299999996</v>
      </c>
      <c r="I1230">
        <v>3186</v>
      </c>
      <c r="J1230" s="2" t="s">
        <v>27</v>
      </c>
      <c r="K1230">
        <v>40.71958611647166</v>
      </c>
      <c r="L1230">
        <v>-74.043117463588715</v>
      </c>
      <c r="M1230">
        <v>24441</v>
      </c>
      <c r="N1230" s="2" t="s">
        <v>17</v>
      </c>
      <c r="O1230">
        <v>1977</v>
      </c>
      <c r="P1230">
        <f t="shared" ca="1" si="39"/>
        <v>47</v>
      </c>
      <c r="Q1230">
        <v>2</v>
      </c>
    </row>
    <row r="1231" spans="1:17" x14ac:dyDescent="0.2">
      <c r="A1231">
        <v>191</v>
      </c>
      <c r="B1231">
        <f t="shared" si="38"/>
        <v>3</v>
      </c>
      <c r="C1231" s="1">
        <v>42584.353206018517</v>
      </c>
      <c r="D1231" s="1">
        <v>42584.355428240742</v>
      </c>
      <c r="E1231">
        <v>3194</v>
      </c>
      <c r="F1231" s="2" t="s">
        <v>22</v>
      </c>
      <c r="G1231">
        <v>40.725339925355797</v>
      </c>
      <c r="H1231">
        <v>-74.067622125148773</v>
      </c>
      <c r="I1231">
        <v>3195</v>
      </c>
      <c r="J1231" s="2" t="s">
        <v>23</v>
      </c>
      <c r="K1231">
        <v>40.730742625306583</v>
      </c>
      <c r="L1231">
        <v>-74.063783884048462</v>
      </c>
      <c r="M1231">
        <v>24635</v>
      </c>
      <c r="N1231" s="2" t="s">
        <v>17</v>
      </c>
      <c r="O1231">
        <v>1984</v>
      </c>
      <c r="P1231">
        <f t="shared" ca="1" si="39"/>
        <v>40</v>
      </c>
      <c r="Q1231">
        <v>1</v>
      </c>
    </row>
    <row r="1232" spans="1:17" x14ac:dyDescent="0.2">
      <c r="A1232">
        <v>403</v>
      </c>
      <c r="B1232">
        <f t="shared" si="38"/>
        <v>6</v>
      </c>
      <c r="C1232" s="1">
        <v>42584.353344907409</v>
      </c>
      <c r="D1232" s="1">
        <v>42584.35800925926</v>
      </c>
      <c r="E1232">
        <v>3225</v>
      </c>
      <c r="F1232" s="2" t="s">
        <v>32</v>
      </c>
      <c r="G1232">
        <v>40.723658899999997</v>
      </c>
      <c r="H1232">
        <v>-74.064194299999997</v>
      </c>
      <c r="I1232">
        <v>3186</v>
      </c>
      <c r="J1232" s="2" t="s">
        <v>27</v>
      </c>
      <c r="K1232">
        <v>40.71958611647166</v>
      </c>
      <c r="L1232">
        <v>-74.043117463588715</v>
      </c>
      <c r="M1232">
        <v>24454</v>
      </c>
      <c r="N1232" s="2" t="s">
        <v>17</v>
      </c>
      <c r="O1232">
        <v>1986</v>
      </c>
      <c r="P1232">
        <f t="shared" ca="1" si="39"/>
        <v>38</v>
      </c>
      <c r="Q1232">
        <v>1</v>
      </c>
    </row>
    <row r="1233" spans="1:17" x14ac:dyDescent="0.2">
      <c r="A1233">
        <v>637</v>
      </c>
      <c r="B1233">
        <f t="shared" si="38"/>
        <v>10</v>
      </c>
      <c r="C1233" s="1">
        <v>42584.353495370371</v>
      </c>
      <c r="D1233" s="1">
        <v>42584.360868055555</v>
      </c>
      <c r="E1233">
        <v>3205</v>
      </c>
      <c r="F1233" s="2" t="s">
        <v>66</v>
      </c>
      <c r="G1233">
        <v>40.716539780991937</v>
      </c>
      <c r="H1233">
        <v>-74.049637913703904</v>
      </c>
      <c r="I1233">
        <v>3188</v>
      </c>
      <c r="J1233" s="2" t="s">
        <v>75</v>
      </c>
      <c r="K1233">
        <v>40.710108699999999</v>
      </c>
      <c r="L1233">
        <v>-74.085848900000002</v>
      </c>
      <c r="M1233">
        <v>24663</v>
      </c>
      <c r="N1233" s="2" t="s">
        <v>17</v>
      </c>
      <c r="O1233">
        <v>1963</v>
      </c>
      <c r="P1233">
        <f t="shared" ca="1" si="39"/>
        <v>61</v>
      </c>
      <c r="Q1233">
        <v>1</v>
      </c>
    </row>
    <row r="1234" spans="1:17" x14ac:dyDescent="0.2">
      <c r="A1234">
        <v>109</v>
      </c>
      <c r="B1234">
        <f t="shared" si="38"/>
        <v>1</v>
      </c>
      <c r="C1234" s="1">
        <v>42584.35361111111</v>
      </c>
      <c r="D1234" s="1">
        <v>42584.354872685188</v>
      </c>
      <c r="E1234">
        <v>3186</v>
      </c>
      <c r="F1234" s="2" t="s">
        <v>18</v>
      </c>
      <c r="G1234">
        <v>40.71958611647166</v>
      </c>
      <c r="H1234">
        <v>-74.043117463588715</v>
      </c>
      <c r="I1234">
        <v>3211</v>
      </c>
      <c r="J1234" s="2" t="s">
        <v>47</v>
      </c>
      <c r="K1234">
        <v>40.721525149999998</v>
      </c>
      <c r="L1234">
        <v>-74.046304543000005</v>
      </c>
      <c r="M1234">
        <v>24394</v>
      </c>
      <c r="N1234" s="2" t="s">
        <v>17</v>
      </c>
      <c r="O1234">
        <v>1989</v>
      </c>
      <c r="P1234">
        <f t="shared" ca="1" si="39"/>
        <v>35</v>
      </c>
      <c r="Q1234">
        <v>1</v>
      </c>
    </row>
    <row r="1235" spans="1:17" x14ac:dyDescent="0.2">
      <c r="A1235">
        <v>298</v>
      </c>
      <c r="B1235">
        <f t="shared" si="38"/>
        <v>4</v>
      </c>
      <c r="C1235" s="1">
        <v>42584.353703703702</v>
      </c>
      <c r="D1235" s="1">
        <v>42584.357164351852</v>
      </c>
      <c r="E1235">
        <v>3270</v>
      </c>
      <c r="F1235" s="2" t="s">
        <v>15</v>
      </c>
      <c r="G1235">
        <v>40.725289107811321</v>
      </c>
      <c r="H1235">
        <v>-74.045571684837341</v>
      </c>
      <c r="I1235">
        <v>3186</v>
      </c>
      <c r="J1235" s="2" t="s">
        <v>27</v>
      </c>
      <c r="K1235">
        <v>40.71958611647166</v>
      </c>
      <c r="L1235">
        <v>-74.043117463588715</v>
      </c>
      <c r="M1235">
        <v>24601</v>
      </c>
      <c r="N1235" s="2" t="s">
        <v>17</v>
      </c>
      <c r="O1235">
        <v>1976</v>
      </c>
      <c r="P1235">
        <f t="shared" ca="1" si="39"/>
        <v>48</v>
      </c>
      <c r="Q1235">
        <v>1</v>
      </c>
    </row>
    <row r="1236" spans="1:17" x14ac:dyDescent="0.2">
      <c r="A1236">
        <v>78</v>
      </c>
      <c r="B1236">
        <f t="shared" si="38"/>
        <v>1</v>
      </c>
      <c r="C1236" s="1">
        <v>42584.354120370372</v>
      </c>
      <c r="D1236" s="1">
        <v>42584.355034722219</v>
      </c>
      <c r="E1236">
        <v>3183</v>
      </c>
      <c r="F1236" s="2" t="s">
        <v>20</v>
      </c>
      <c r="G1236">
        <v>40.716246900000002</v>
      </c>
      <c r="H1236">
        <v>-74.033458800000005</v>
      </c>
      <c r="I1236">
        <v>3184</v>
      </c>
      <c r="J1236" s="2" t="s">
        <v>35</v>
      </c>
      <c r="K1236">
        <v>40.7141454</v>
      </c>
      <c r="L1236">
        <v>-74.033551900000006</v>
      </c>
      <c r="M1236">
        <v>24562</v>
      </c>
      <c r="N1236" s="2" t="s">
        <v>17</v>
      </c>
      <c r="O1236">
        <v>1975</v>
      </c>
      <c r="P1236">
        <f t="shared" ca="1" si="39"/>
        <v>49</v>
      </c>
      <c r="Q1236">
        <v>1</v>
      </c>
    </row>
    <row r="1237" spans="1:17" x14ac:dyDescent="0.2">
      <c r="A1237">
        <v>386</v>
      </c>
      <c r="B1237">
        <f t="shared" si="38"/>
        <v>6</v>
      </c>
      <c r="C1237" s="1">
        <v>42584.354421296295</v>
      </c>
      <c r="D1237" s="1">
        <v>42584.358900462961</v>
      </c>
      <c r="E1237">
        <v>3185</v>
      </c>
      <c r="F1237" s="2" t="s">
        <v>58</v>
      </c>
      <c r="G1237">
        <v>40.717732499999997</v>
      </c>
      <c r="H1237">
        <v>-74.043845000000005</v>
      </c>
      <c r="I1237">
        <v>3183</v>
      </c>
      <c r="J1237" s="2" t="s">
        <v>40</v>
      </c>
      <c r="K1237">
        <v>40.716246900000002</v>
      </c>
      <c r="L1237">
        <v>-74.033458800000005</v>
      </c>
      <c r="M1237">
        <v>24698</v>
      </c>
      <c r="N1237" s="2" t="s">
        <v>17</v>
      </c>
      <c r="O1237">
        <v>1990</v>
      </c>
      <c r="P1237">
        <f t="shared" ca="1" si="39"/>
        <v>34</v>
      </c>
      <c r="Q1237">
        <v>1</v>
      </c>
    </row>
    <row r="1238" spans="1:17" x14ac:dyDescent="0.2">
      <c r="A1238">
        <v>299</v>
      </c>
      <c r="B1238">
        <f t="shared" si="38"/>
        <v>4</v>
      </c>
      <c r="C1238" s="1">
        <v>42584.354675925926</v>
      </c>
      <c r="D1238" s="1">
        <v>42584.358148148145</v>
      </c>
      <c r="E1238">
        <v>3207</v>
      </c>
      <c r="F1238" s="2" t="s">
        <v>29</v>
      </c>
      <c r="G1238">
        <v>40.737603700000001</v>
      </c>
      <c r="H1238">
        <v>-74.052478300000004</v>
      </c>
      <c r="I1238">
        <v>3195</v>
      </c>
      <c r="J1238" s="2" t="s">
        <v>23</v>
      </c>
      <c r="K1238">
        <v>40.730742625306583</v>
      </c>
      <c r="L1238">
        <v>-74.063783884048462</v>
      </c>
      <c r="M1238">
        <v>24516</v>
      </c>
      <c r="N1238" s="2" t="s">
        <v>17</v>
      </c>
      <c r="O1238">
        <v>1980</v>
      </c>
      <c r="P1238">
        <f t="shared" ca="1" si="39"/>
        <v>44</v>
      </c>
      <c r="Q1238">
        <v>1</v>
      </c>
    </row>
    <row r="1239" spans="1:17" x14ac:dyDescent="0.2">
      <c r="A1239">
        <v>519</v>
      </c>
      <c r="B1239">
        <f t="shared" si="38"/>
        <v>8</v>
      </c>
      <c r="C1239" s="1">
        <v>42584.354953703703</v>
      </c>
      <c r="D1239" s="1">
        <v>42584.360960648148</v>
      </c>
      <c r="E1239">
        <v>3192</v>
      </c>
      <c r="F1239" s="2" t="s">
        <v>38</v>
      </c>
      <c r="G1239">
        <v>40.711242300000002</v>
      </c>
      <c r="H1239">
        <v>-74.055701299999996</v>
      </c>
      <c r="I1239">
        <v>3186</v>
      </c>
      <c r="J1239" s="2" t="s">
        <v>27</v>
      </c>
      <c r="K1239">
        <v>40.71958611647166</v>
      </c>
      <c r="L1239">
        <v>-74.043117463588715</v>
      </c>
      <c r="M1239">
        <v>24555</v>
      </c>
      <c r="N1239" s="2" t="s">
        <v>17</v>
      </c>
      <c r="O1239">
        <v>1988</v>
      </c>
      <c r="P1239">
        <f t="shared" ca="1" si="39"/>
        <v>36</v>
      </c>
      <c r="Q1239">
        <v>2</v>
      </c>
    </row>
    <row r="1240" spans="1:17" x14ac:dyDescent="0.2">
      <c r="A1240">
        <v>193</v>
      </c>
      <c r="B1240">
        <f t="shared" si="38"/>
        <v>3</v>
      </c>
      <c r="C1240" s="1">
        <v>42584.355254629627</v>
      </c>
      <c r="D1240" s="1">
        <v>42584.357488425929</v>
      </c>
      <c r="E1240">
        <v>3214</v>
      </c>
      <c r="F1240" s="2" t="s">
        <v>54</v>
      </c>
      <c r="G1240">
        <v>40.712774199999998</v>
      </c>
      <c r="H1240">
        <v>-74.0364857</v>
      </c>
      <c r="I1240">
        <v>3183</v>
      </c>
      <c r="J1240" s="2" t="s">
        <v>40</v>
      </c>
      <c r="K1240">
        <v>40.716246900000002</v>
      </c>
      <c r="L1240">
        <v>-74.033458800000005</v>
      </c>
      <c r="M1240">
        <v>24686</v>
      </c>
      <c r="N1240" s="2" t="s">
        <v>17</v>
      </c>
      <c r="O1240">
        <v>1985</v>
      </c>
      <c r="P1240">
        <f t="shared" ca="1" si="39"/>
        <v>39</v>
      </c>
      <c r="Q1240">
        <v>1</v>
      </c>
    </row>
    <row r="1241" spans="1:17" x14ac:dyDescent="0.2">
      <c r="A1241">
        <v>293</v>
      </c>
      <c r="B1241">
        <f t="shared" si="38"/>
        <v>4</v>
      </c>
      <c r="C1241" s="1">
        <v>42584.355578703704</v>
      </c>
      <c r="D1241" s="1">
        <v>42584.358969907407</v>
      </c>
      <c r="E1241">
        <v>3212</v>
      </c>
      <c r="F1241" s="2" t="s">
        <v>31</v>
      </c>
      <c r="G1241">
        <v>40.734785817999999</v>
      </c>
      <c r="H1241">
        <v>-74.050443635999997</v>
      </c>
      <c r="I1241">
        <v>3206</v>
      </c>
      <c r="J1241" s="2" t="s">
        <v>19</v>
      </c>
      <c r="K1241">
        <v>40.7311689</v>
      </c>
      <c r="L1241">
        <v>-74.057573599999998</v>
      </c>
      <c r="M1241">
        <v>24619</v>
      </c>
      <c r="N1241" s="2" t="s">
        <v>17</v>
      </c>
      <c r="O1241">
        <v>1981</v>
      </c>
      <c r="P1241">
        <f t="shared" ca="1" si="39"/>
        <v>43</v>
      </c>
      <c r="Q1241">
        <v>1</v>
      </c>
    </row>
    <row r="1242" spans="1:17" x14ac:dyDescent="0.2">
      <c r="A1242">
        <v>809</v>
      </c>
      <c r="B1242">
        <f t="shared" si="38"/>
        <v>13</v>
      </c>
      <c r="C1242" s="1">
        <v>42584.35597222222</v>
      </c>
      <c r="D1242" s="1">
        <v>42584.365335648145</v>
      </c>
      <c r="E1242">
        <v>3198</v>
      </c>
      <c r="F1242" s="2" t="s">
        <v>55</v>
      </c>
      <c r="G1242">
        <v>40.748715945380226</v>
      </c>
      <c r="H1242">
        <v>-74.040443301200867</v>
      </c>
      <c r="I1242">
        <v>3195</v>
      </c>
      <c r="J1242" s="2" t="s">
        <v>23</v>
      </c>
      <c r="K1242">
        <v>40.730742625306583</v>
      </c>
      <c r="L1242">
        <v>-74.063783884048462</v>
      </c>
      <c r="M1242">
        <v>24700</v>
      </c>
      <c r="N1242" s="2" t="s">
        <v>43</v>
      </c>
      <c r="P1242" t="str">
        <f t="shared" ca="1" si="39"/>
        <v/>
      </c>
      <c r="Q1242">
        <v>0</v>
      </c>
    </row>
    <row r="1243" spans="1:17" x14ac:dyDescent="0.2">
      <c r="A1243">
        <v>292</v>
      </c>
      <c r="B1243">
        <f t="shared" si="38"/>
        <v>4</v>
      </c>
      <c r="C1243" s="1">
        <v>42584.356030092589</v>
      </c>
      <c r="D1243" s="1">
        <v>42584.359409722223</v>
      </c>
      <c r="E1243">
        <v>3275</v>
      </c>
      <c r="F1243" s="2" t="s">
        <v>93</v>
      </c>
      <c r="G1243">
        <v>40.718355198232139</v>
      </c>
      <c r="H1243">
        <v>-74.038914442062378</v>
      </c>
      <c r="I1243">
        <v>3202</v>
      </c>
      <c r="J1243" s="2" t="s">
        <v>48</v>
      </c>
      <c r="K1243">
        <v>40.727223500000001</v>
      </c>
      <c r="L1243">
        <v>-74.033758899999995</v>
      </c>
      <c r="M1243">
        <v>24491</v>
      </c>
      <c r="N1243" s="2" t="s">
        <v>17</v>
      </c>
      <c r="O1243">
        <v>1982</v>
      </c>
      <c r="P1243">
        <f t="shared" ca="1" si="39"/>
        <v>42</v>
      </c>
      <c r="Q1243">
        <v>1</v>
      </c>
    </row>
    <row r="1244" spans="1:17" x14ac:dyDescent="0.2">
      <c r="A1244">
        <v>251</v>
      </c>
      <c r="B1244">
        <f t="shared" si="38"/>
        <v>4</v>
      </c>
      <c r="C1244" s="1">
        <v>42584.356828703705</v>
      </c>
      <c r="D1244" s="1">
        <v>42584.35974537037</v>
      </c>
      <c r="E1244">
        <v>3213</v>
      </c>
      <c r="F1244" s="2" t="s">
        <v>26</v>
      </c>
      <c r="G1244">
        <v>40.718488919999999</v>
      </c>
      <c r="H1244">
        <v>-74.047726624999996</v>
      </c>
      <c r="I1244">
        <v>3186</v>
      </c>
      <c r="J1244" s="2" t="s">
        <v>27</v>
      </c>
      <c r="K1244">
        <v>40.71958611647166</v>
      </c>
      <c r="L1244">
        <v>-74.043117463588715</v>
      </c>
      <c r="M1244">
        <v>24604</v>
      </c>
      <c r="N1244" s="2" t="s">
        <v>17</v>
      </c>
      <c r="O1244">
        <v>1981</v>
      </c>
      <c r="P1244">
        <f t="shared" ca="1" si="39"/>
        <v>43</v>
      </c>
      <c r="Q1244">
        <v>2</v>
      </c>
    </row>
    <row r="1245" spans="1:17" x14ac:dyDescent="0.2">
      <c r="A1245">
        <v>507</v>
      </c>
      <c r="B1245">
        <f t="shared" si="38"/>
        <v>8</v>
      </c>
      <c r="C1245" s="1">
        <v>42584.356840277775</v>
      </c>
      <c r="D1245" s="1">
        <v>42584.362708333334</v>
      </c>
      <c r="E1245">
        <v>3212</v>
      </c>
      <c r="F1245" s="2" t="s">
        <v>31</v>
      </c>
      <c r="G1245">
        <v>40.734785817999999</v>
      </c>
      <c r="H1245">
        <v>-74.050443635999997</v>
      </c>
      <c r="I1245">
        <v>3195</v>
      </c>
      <c r="J1245" s="2" t="s">
        <v>23</v>
      </c>
      <c r="K1245">
        <v>40.730742625306583</v>
      </c>
      <c r="L1245">
        <v>-74.063783884048462</v>
      </c>
      <c r="M1245">
        <v>24421</v>
      </c>
      <c r="N1245" s="2" t="s">
        <v>17</v>
      </c>
      <c r="O1245">
        <v>1990</v>
      </c>
      <c r="P1245">
        <f t="shared" ca="1" si="39"/>
        <v>34</v>
      </c>
      <c r="Q1245">
        <v>1</v>
      </c>
    </row>
    <row r="1246" spans="1:17" x14ac:dyDescent="0.2">
      <c r="A1246">
        <v>1230</v>
      </c>
      <c r="B1246">
        <f t="shared" si="38"/>
        <v>20</v>
      </c>
      <c r="C1246" s="1">
        <v>42584.357222222221</v>
      </c>
      <c r="D1246" s="1">
        <v>42584.371458333335</v>
      </c>
      <c r="E1246">
        <v>3190</v>
      </c>
      <c r="F1246" s="2" t="s">
        <v>44</v>
      </c>
      <c r="G1246">
        <v>40.710467023379699</v>
      </c>
      <c r="H1246">
        <v>-74.070038795471191</v>
      </c>
      <c r="I1246">
        <v>3184</v>
      </c>
      <c r="J1246" s="2" t="s">
        <v>35</v>
      </c>
      <c r="K1246">
        <v>40.7141454</v>
      </c>
      <c r="L1246">
        <v>-74.033551900000006</v>
      </c>
      <c r="M1246">
        <v>24479</v>
      </c>
      <c r="N1246" s="2" t="s">
        <v>17</v>
      </c>
      <c r="O1246">
        <v>1969</v>
      </c>
      <c r="P1246">
        <f t="shared" ca="1" si="39"/>
        <v>55</v>
      </c>
      <c r="Q1246">
        <v>1</v>
      </c>
    </row>
    <row r="1247" spans="1:17" x14ac:dyDescent="0.2">
      <c r="A1247">
        <v>538</v>
      </c>
      <c r="B1247">
        <f t="shared" si="38"/>
        <v>8</v>
      </c>
      <c r="C1247" s="1">
        <v>42584.357916666668</v>
      </c>
      <c r="D1247" s="1">
        <v>42584.364155092589</v>
      </c>
      <c r="E1247">
        <v>3191</v>
      </c>
      <c r="F1247" s="2" t="s">
        <v>81</v>
      </c>
      <c r="G1247">
        <v>40.7182113</v>
      </c>
      <c r="H1247">
        <v>-74.083639399999996</v>
      </c>
      <c r="I1247">
        <v>3195</v>
      </c>
      <c r="J1247" s="2" t="s">
        <v>23</v>
      </c>
      <c r="K1247">
        <v>40.730742625306583</v>
      </c>
      <c r="L1247">
        <v>-74.063783884048462</v>
      </c>
      <c r="M1247">
        <v>24710</v>
      </c>
      <c r="N1247" s="2" t="s">
        <v>17</v>
      </c>
      <c r="O1247">
        <v>1979</v>
      </c>
      <c r="P1247">
        <f t="shared" ca="1" si="39"/>
        <v>45</v>
      </c>
      <c r="Q1247">
        <v>1</v>
      </c>
    </row>
    <row r="1248" spans="1:17" x14ac:dyDescent="0.2">
      <c r="A1248">
        <v>458</v>
      </c>
      <c r="B1248">
        <f t="shared" si="38"/>
        <v>7</v>
      </c>
      <c r="C1248" s="1">
        <v>42584.358032407406</v>
      </c>
      <c r="D1248" s="1">
        <v>42584.363344907404</v>
      </c>
      <c r="E1248">
        <v>3270</v>
      </c>
      <c r="F1248" s="2" t="s">
        <v>15</v>
      </c>
      <c r="G1248">
        <v>40.725289107811321</v>
      </c>
      <c r="H1248">
        <v>-74.045571684837341</v>
      </c>
      <c r="I1248">
        <v>3186</v>
      </c>
      <c r="J1248" s="2" t="s">
        <v>27</v>
      </c>
      <c r="K1248">
        <v>40.71958611647166</v>
      </c>
      <c r="L1248">
        <v>-74.043117463588715</v>
      </c>
      <c r="M1248">
        <v>24573</v>
      </c>
      <c r="N1248" s="2" t="s">
        <v>17</v>
      </c>
      <c r="O1248">
        <v>1974</v>
      </c>
      <c r="P1248">
        <f t="shared" ca="1" si="39"/>
        <v>50</v>
      </c>
      <c r="Q1248">
        <v>1</v>
      </c>
    </row>
    <row r="1249" spans="1:17" x14ac:dyDescent="0.2">
      <c r="A1249">
        <v>283</v>
      </c>
      <c r="B1249">
        <f t="shared" si="38"/>
        <v>4</v>
      </c>
      <c r="C1249" s="1">
        <v>42584.358113425929</v>
      </c>
      <c r="D1249" s="1">
        <v>42584.361388888887</v>
      </c>
      <c r="E1249">
        <v>3215</v>
      </c>
      <c r="F1249" s="2" t="s">
        <v>69</v>
      </c>
      <c r="G1249">
        <v>40.746729899999998</v>
      </c>
      <c r="H1249">
        <v>-74.049250900000004</v>
      </c>
      <c r="I1249">
        <v>3198</v>
      </c>
      <c r="J1249" s="2" t="s">
        <v>104</v>
      </c>
      <c r="K1249">
        <v>40.748715945380226</v>
      </c>
      <c r="L1249">
        <v>-74.040443301200867</v>
      </c>
      <c r="M1249">
        <v>24455</v>
      </c>
      <c r="N1249" s="2" t="s">
        <v>17</v>
      </c>
      <c r="O1249">
        <v>1976</v>
      </c>
      <c r="P1249">
        <f t="shared" ca="1" si="39"/>
        <v>48</v>
      </c>
      <c r="Q1249">
        <v>1</v>
      </c>
    </row>
    <row r="1250" spans="1:17" x14ac:dyDescent="0.2">
      <c r="A1250">
        <v>239</v>
      </c>
      <c r="B1250">
        <f t="shared" si="38"/>
        <v>3</v>
      </c>
      <c r="C1250" s="1">
        <v>42584.358124999999</v>
      </c>
      <c r="D1250" s="1">
        <v>42584.360902777778</v>
      </c>
      <c r="E1250">
        <v>3194</v>
      </c>
      <c r="F1250" s="2" t="s">
        <v>22</v>
      </c>
      <c r="G1250">
        <v>40.725339925355797</v>
      </c>
      <c r="H1250">
        <v>-74.067622125148773</v>
      </c>
      <c r="I1250">
        <v>3195</v>
      </c>
      <c r="J1250" s="2" t="s">
        <v>23</v>
      </c>
      <c r="K1250">
        <v>40.730742625306583</v>
      </c>
      <c r="L1250">
        <v>-74.063783884048462</v>
      </c>
      <c r="M1250">
        <v>24626</v>
      </c>
      <c r="N1250" s="2" t="s">
        <v>17</v>
      </c>
      <c r="O1250">
        <v>1972</v>
      </c>
      <c r="P1250">
        <f t="shared" ca="1" si="39"/>
        <v>52</v>
      </c>
      <c r="Q1250">
        <v>1</v>
      </c>
    </row>
    <row r="1251" spans="1:17" x14ac:dyDescent="0.2">
      <c r="A1251">
        <v>569</v>
      </c>
      <c r="B1251">
        <f t="shared" si="38"/>
        <v>9</v>
      </c>
      <c r="C1251" s="1">
        <v>42584.358229166668</v>
      </c>
      <c r="D1251" s="1">
        <v>42584.364814814813</v>
      </c>
      <c r="E1251">
        <v>3205</v>
      </c>
      <c r="F1251" s="2" t="s">
        <v>66</v>
      </c>
      <c r="G1251">
        <v>40.716539780991937</v>
      </c>
      <c r="H1251">
        <v>-74.049637913703904</v>
      </c>
      <c r="I1251">
        <v>3183</v>
      </c>
      <c r="J1251" s="2" t="s">
        <v>40</v>
      </c>
      <c r="K1251">
        <v>40.716246900000002</v>
      </c>
      <c r="L1251">
        <v>-74.033458800000005</v>
      </c>
      <c r="M1251">
        <v>24669</v>
      </c>
      <c r="N1251" s="2" t="s">
        <v>17</v>
      </c>
      <c r="O1251">
        <v>1970</v>
      </c>
      <c r="P1251">
        <f t="shared" ca="1" si="39"/>
        <v>54</v>
      </c>
      <c r="Q1251">
        <v>1</v>
      </c>
    </row>
    <row r="1252" spans="1:17" x14ac:dyDescent="0.2">
      <c r="A1252">
        <v>233</v>
      </c>
      <c r="B1252">
        <f t="shared" si="38"/>
        <v>3</v>
      </c>
      <c r="C1252" s="1">
        <v>42584.358483796299</v>
      </c>
      <c r="D1252" s="1">
        <v>42584.361180555556</v>
      </c>
      <c r="E1252">
        <v>3194</v>
      </c>
      <c r="F1252" s="2" t="s">
        <v>22</v>
      </c>
      <c r="G1252">
        <v>40.725339925355797</v>
      </c>
      <c r="H1252">
        <v>-74.067622125148773</v>
      </c>
      <c r="I1252">
        <v>3195</v>
      </c>
      <c r="J1252" s="2" t="s">
        <v>23</v>
      </c>
      <c r="K1252">
        <v>40.730742625306583</v>
      </c>
      <c r="L1252">
        <v>-74.063783884048462</v>
      </c>
      <c r="M1252">
        <v>24463</v>
      </c>
      <c r="N1252" s="2" t="s">
        <v>17</v>
      </c>
      <c r="O1252">
        <v>1987</v>
      </c>
      <c r="P1252">
        <f t="shared" ca="1" si="39"/>
        <v>37</v>
      </c>
      <c r="Q1252">
        <v>2</v>
      </c>
    </row>
    <row r="1253" spans="1:17" x14ac:dyDescent="0.2">
      <c r="A1253">
        <v>126</v>
      </c>
      <c r="B1253">
        <f t="shared" si="38"/>
        <v>2</v>
      </c>
      <c r="C1253" s="1">
        <v>42584.359456018516</v>
      </c>
      <c r="D1253" s="1">
        <v>42584.360914351855</v>
      </c>
      <c r="E1253">
        <v>3211</v>
      </c>
      <c r="F1253" s="2" t="s">
        <v>64</v>
      </c>
      <c r="G1253">
        <v>40.721525149999998</v>
      </c>
      <c r="H1253">
        <v>-74.046304543000005</v>
      </c>
      <c r="I1253">
        <v>3186</v>
      </c>
      <c r="J1253" s="2" t="s">
        <v>27</v>
      </c>
      <c r="K1253">
        <v>40.71958611647166</v>
      </c>
      <c r="L1253">
        <v>-74.043117463588715</v>
      </c>
      <c r="M1253">
        <v>24558</v>
      </c>
      <c r="N1253" s="2" t="s">
        <v>17</v>
      </c>
      <c r="O1253">
        <v>1972</v>
      </c>
      <c r="P1253">
        <f t="shared" ca="1" si="39"/>
        <v>52</v>
      </c>
      <c r="Q1253">
        <v>1</v>
      </c>
    </row>
    <row r="1254" spans="1:17" x14ac:dyDescent="0.2">
      <c r="A1254">
        <v>804</v>
      </c>
      <c r="B1254">
        <f t="shared" si="38"/>
        <v>13</v>
      </c>
      <c r="C1254" s="1">
        <v>42584.36005787037</v>
      </c>
      <c r="D1254" s="1">
        <v>42584.369363425925</v>
      </c>
      <c r="E1254">
        <v>3220</v>
      </c>
      <c r="F1254" s="2" t="s">
        <v>78</v>
      </c>
      <c r="G1254">
        <v>40.734961020009514</v>
      </c>
      <c r="H1254">
        <v>-74.059503078460693</v>
      </c>
      <c r="I1254">
        <v>3184</v>
      </c>
      <c r="J1254" s="2" t="s">
        <v>35</v>
      </c>
      <c r="K1254">
        <v>40.7141454</v>
      </c>
      <c r="L1254">
        <v>-74.033551900000006</v>
      </c>
      <c r="M1254">
        <v>24419</v>
      </c>
      <c r="N1254" s="2" t="s">
        <v>17</v>
      </c>
      <c r="O1254">
        <v>1969</v>
      </c>
      <c r="P1254">
        <f t="shared" ca="1" si="39"/>
        <v>55</v>
      </c>
      <c r="Q1254">
        <v>1</v>
      </c>
    </row>
    <row r="1255" spans="1:17" x14ac:dyDescent="0.2">
      <c r="A1255">
        <v>991</v>
      </c>
      <c r="B1255">
        <f t="shared" si="38"/>
        <v>16</v>
      </c>
      <c r="C1255" s="1">
        <v>42584.360173611109</v>
      </c>
      <c r="D1255" s="1">
        <v>42584.371655092589</v>
      </c>
      <c r="E1255">
        <v>3194</v>
      </c>
      <c r="F1255" s="2" t="s">
        <v>22</v>
      </c>
      <c r="G1255">
        <v>40.725339925355797</v>
      </c>
      <c r="H1255">
        <v>-74.067622125148773</v>
      </c>
      <c r="I1255">
        <v>3194</v>
      </c>
      <c r="J1255" s="2" t="s">
        <v>71</v>
      </c>
      <c r="K1255">
        <v>40.725339925355797</v>
      </c>
      <c r="L1255">
        <v>-74.067622125148773</v>
      </c>
      <c r="M1255">
        <v>24561</v>
      </c>
      <c r="N1255" s="2" t="s">
        <v>17</v>
      </c>
      <c r="O1255">
        <v>1979</v>
      </c>
      <c r="P1255">
        <f t="shared" ca="1" si="39"/>
        <v>45</v>
      </c>
      <c r="Q1255">
        <v>1</v>
      </c>
    </row>
    <row r="1256" spans="1:17" x14ac:dyDescent="0.2">
      <c r="A1256">
        <v>262</v>
      </c>
      <c r="B1256">
        <f t="shared" si="38"/>
        <v>4</v>
      </c>
      <c r="C1256" s="1">
        <v>42584.360289351855</v>
      </c>
      <c r="D1256" s="1">
        <v>42584.363321759258</v>
      </c>
      <c r="E1256">
        <v>3211</v>
      </c>
      <c r="F1256" s="2" t="s">
        <v>64</v>
      </c>
      <c r="G1256">
        <v>40.721525149999998</v>
      </c>
      <c r="H1256">
        <v>-74.046304543000005</v>
      </c>
      <c r="I1256">
        <v>3186</v>
      </c>
      <c r="J1256" s="2" t="s">
        <v>27</v>
      </c>
      <c r="K1256">
        <v>40.71958611647166</v>
      </c>
      <c r="L1256">
        <v>-74.043117463588715</v>
      </c>
      <c r="M1256">
        <v>24475</v>
      </c>
      <c r="N1256" s="2" t="s">
        <v>17</v>
      </c>
      <c r="O1256">
        <v>1986</v>
      </c>
      <c r="P1256">
        <f t="shared" ca="1" si="39"/>
        <v>38</v>
      </c>
      <c r="Q1256">
        <v>1</v>
      </c>
    </row>
    <row r="1257" spans="1:17" x14ac:dyDescent="0.2">
      <c r="A1257">
        <v>368</v>
      </c>
      <c r="B1257">
        <f t="shared" si="38"/>
        <v>6</v>
      </c>
      <c r="C1257" s="1">
        <v>42584.360578703701</v>
      </c>
      <c r="D1257" s="1">
        <v>42584.364837962959</v>
      </c>
      <c r="E1257">
        <v>3207</v>
      </c>
      <c r="F1257" s="2" t="s">
        <v>29</v>
      </c>
      <c r="G1257">
        <v>40.737603700000001</v>
      </c>
      <c r="H1257">
        <v>-74.052478300000004</v>
      </c>
      <c r="I1257">
        <v>3195</v>
      </c>
      <c r="J1257" s="2" t="s">
        <v>23</v>
      </c>
      <c r="K1257">
        <v>40.730742625306583</v>
      </c>
      <c r="L1257">
        <v>-74.063783884048462</v>
      </c>
      <c r="M1257">
        <v>24600</v>
      </c>
      <c r="N1257" s="2" t="s">
        <v>17</v>
      </c>
      <c r="O1257">
        <v>1992</v>
      </c>
      <c r="P1257">
        <f t="shared" ca="1" si="39"/>
        <v>32</v>
      </c>
      <c r="Q1257">
        <v>1</v>
      </c>
    </row>
    <row r="1258" spans="1:17" x14ac:dyDescent="0.2">
      <c r="A1258">
        <v>342</v>
      </c>
      <c r="B1258">
        <f t="shared" si="38"/>
        <v>5</v>
      </c>
      <c r="C1258" s="1">
        <v>42584.361041666663</v>
      </c>
      <c r="D1258" s="1">
        <v>42584.365011574075</v>
      </c>
      <c r="E1258">
        <v>3207</v>
      </c>
      <c r="F1258" s="2" t="s">
        <v>29</v>
      </c>
      <c r="G1258">
        <v>40.737603700000001</v>
      </c>
      <c r="H1258">
        <v>-74.052478300000004</v>
      </c>
      <c r="I1258">
        <v>3195</v>
      </c>
      <c r="J1258" s="2" t="s">
        <v>23</v>
      </c>
      <c r="K1258">
        <v>40.730742625306583</v>
      </c>
      <c r="L1258">
        <v>-74.063783884048462</v>
      </c>
      <c r="M1258">
        <v>24723</v>
      </c>
      <c r="N1258" s="2" t="s">
        <v>17</v>
      </c>
      <c r="O1258">
        <v>1983</v>
      </c>
      <c r="P1258">
        <f t="shared" ca="1" si="39"/>
        <v>41</v>
      </c>
      <c r="Q1258">
        <v>2</v>
      </c>
    </row>
    <row r="1259" spans="1:17" x14ac:dyDescent="0.2">
      <c r="A1259">
        <v>560</v>
      </c>
      <c r="B1259">
        <f t="shared" si="38"/>
        <v>9</v>
      </c>
      <c r="C1259" s="1">
        <v>42584.361446759256</v>
      </c>
      <c r="D1259" s="1">
        <v>42584.367928240739</v>
      </c>
      <c r="E1259">
        <v>3202</v>
      </c>
      <c r="F1259" s="2" t="s">
        <v>79</v>
      </c>
      <c r="G1259">
        <v>40.727223500000001</v>
      </c>
      <c r="H1259">
        <v>-74.033758899999995</v>
      </c>
      <c r="I1259">
        <v>3184</v>
      </c>
      <c r="J1259" s="2" t="s">
        <v>35</v>
      </c>
      <c r="K1259">
        <v>40.7141454</v>
      </c>
      <c r="L1259">
        <v>-74.033551900000006</v>
      </c>
      <c r="M1259">
        <v>24433</v>
      </c>
      <c r="N1259" s="2" t="s">
        <v>17</v>
      </c>
      <c r="O1259">
        <v>1956</v>
      </c>
      <c r="P1259">
        <f t="shared" ca="1" si="39"/>
        <v>68</v>
      </c>
      <c r="Q1259">
        <v>1</v>
      </c>
    </row>
    <row r="1260" spans="1:17" x14ac:dyDescent="0.2">
      <c r="A1260">
        <v>377</v>
      </c>
      <c r="B1260">
        <f t="shared" si="38"/>
        <v>6</v>
      </c>
      <c r="C1260" s="1">
        <v>42584.361840277779</v>
      </c>
      <c r="D1260" s="1">
        <v>42584.366203703707</v>
      </c>
      <c r="E1260">
        <v>3215</v>
      </c>
      <c r="F1260" s="2" t="s">
        <v>69</v>
      </c>
      <c r="G1260">
        <v>40.746729899999998</v>
      </c>
      <c r="H1260">
        <v>-74.049250900000004</v>
      </c>
      <c r="I1260">
        <v>3198</v>
      </c>
      <c r="J1260" s="2" t="s">
        <v>104</v>
      </c>
      <c r="K1260">
        <v>40.748715945380226</v>
      </c>
      <c r="L1260">
        <v>-74.040443301200867</v>
      </c>
      <c r="M1260">
        <v>24386</v>
      </c>
      <c r="N1260" s="2" t="s">
        <v>17</v>
      </c>
      <c r="O1260">
        <v>1982</v>
      </c>
      <c r="P1260">
        <f t="shared" ca="1" si="39"/>
        <v>42</v>
      </c>
      <c r="Q1260">
        <v>1</v>
      </c>
    </row>
    <row r="1261" spans="1:17" x14ac:dyDescent="0.2">
      <c r="A1261">
        <v>625</v>
      </c>
      <c r="B1261">
        <f t="shared" si="38"/>
        <v>10</v>
      </c>
      <c r="C1261" s="1">
        <v>42584.361886574072</v>
      </c>
      <c r="D1261" s="1">
        <v>42584.369120370371</v>
      </c>
      <c r="E1261">
        <v>3192</v>
      </c>
      <c r="F1261" s="2" t="s">
        <v>38</v>
      </c>
      <c r="G1261">
        <v>40.711242300000002</v>
      </c>
      <c r="H1261">
        <v>-74.055701299999996</v>
      </c>
      <c r="I1261">
        <v>3186</v>
      </c>
      <c r="J1261" s="2" t="s">
        <v>27</v>
      </c>
      <c r="K1261">
        <v>40.71958611647166</v>
      </c>
      <c r="L1261">
        <v>-74.043117463588715</v>
      </c>
      <c r="M1261">
        <v>24608</v>
      </c>
      <c r="N1261" s="2" t="s">
        <v>17</v>
      </c>
      <c r="O1261">
        <v>1990</v>
      </c>
      <c r="P1261">
        <f t="shared" ca="1" si="39"/>
        <v>34</v>
      </c>
      <c r="Q1261">
        <v>1</v>
      </c>
    </row>
    <row r="1262" spans="1:17" x14ac:dyDescent="0.2">
      <c r="A1262">
        <v>396</v>
      </c>
      <c r="B1262">
        <f t="shared" si="38"/>
        <v>6</v>
      </c>
      <c r="C1262" s="1">
        <v>42584.362395833334</v>
      </c>
      <c r="D1262" s="1">
        <v>42584.366990740738</v>
      </c>
      <c r="E1262">
        <v>3194</v>
      </c>
      <c r="F1262" s="2" t="s">
        <v>22</v>
      </c>
      <c r="G1262">
        <v>40.725339925355797</v>
      </c>
      <c r="H1262">
        <v>-74.067622125148773</v>
      </c>
      <c r="I1262">
        <v>3201</v>
      </c>
      <c r="J1262" s="2" t="s">
        <v>74</v>
      </c>
      <c r="K1262">
        <v>40.737710999999997</v>
      </c>
      <c r="L1262">
        <v>-74.066920999999994</v>
      </c>
      <c r="M1262">
        <v>24456</v>
      </c>
      <c r="N1262" s="2" t="s">
        <v>17</v>
      </c>
      <c r="O1262">
        <v>1985</v>
      </c>
      <c r="P1262">
        <f t="shared" ca="1" si="39"/>
        <v>39</v>
      </c>
      <c r="Q1262">
        <v>1</v>
      </c>
    </row>
    <row r="1263" spans="1:17" x14ac:dyDescent="0.2">
      <c r="A1263">
        <v>1191</v>
      </c>
      <c r="B1263">
        <f t="shared" si="38"/>
        <v>19</v>
      </c>
      <c r="C1263" s="1">
        <v>42584.362905092596</v>
      </c>
      <c r="D1263" s="1">
        <v>42584.376689814817</v>
      </c>
      <c r="E1263">
        <v>3201</v>
      </c>
      <c r="F1263" s="2" t="s">
        <v>60</v>
      </c>
      <c r="G1263">
        <v>40.737710999999997</v>
      </c>
      <c r="H1263">
        <v>-74.066920999999994</v>
      </c>
      <c r="I1263">
        <v>3202</v>
      </c>
      <c r="J1263" s="2" t="s">
        <v>48</v>
      </c>
      <c r="K1263">
        <v>40.727223500000001</v>
      </c>
      <c r="L1263">
        <v>-74.033758899999995</v>
      </c>
      <c r="M1263">
        <v>24655</v>
      </c>
      <c r="N1263" s="2" t="s">
        <v>17</v>
      </c>
      <c r="O1263">
        <v>1981</v>
      </c>
      <c r="P1263">
        <f t="shared" ca="1" si="39"/>
        <v>43</v>
      </c>
      <c r="Q1263">
        <v>1</v>
      </c>
    </row>
    <row r="1264" spans="1:17" x14ac:dyDescent="0.2">
      <c r="A1264">
        <v>535</v>
      </c>
      <c r="B1264">
        <f t="shared" si="38"/>
        <v>8</v>
      </c>
      <c r="C1264" s="1">
        <v>42584.363321759258</v>
      </c>
      <c r="D1264" s="1">
        <v>42584.369513888887</v>
      </c>
      <c r="E1264">
        <v>3192</v>
      </c>
      <c r="F1264" s="2" t="s">
        <v>38</v>
      </c>
      <c r="G1264">
        <v>40.711242300000002</v>
      </c>
      <c r="H1264">
        <v>-74.055701299999996</v>
      </c>
      <c r="I1264">
        <v>3183</v>
      </c>
      <c r="J1264" s="2" t="s">
        <v>40</v>
      </c>
      <c r="K1264">
        <v>40.716246900000002</v>
      </c>
      <c r="L1264">
        <v>-74.033458800000005</v>
      </c>
      <c r="M1264">
        <v>24609</v>
      </c>
      <c r="N1264" s="2" t="s">
        <v>17</v>
      </c>
      <c r="O1264">
        <v>1968</v>
      </c>
      <c r="P1264">
        <f t="shared" ca="1" si="39"/>
        <v>56</v>
      </c>
      <c r="Q1264">
        <v>1</v>
      </c>
    </row>
    <row r="1265" spans="1:17" x14ac:dyDescent="0.2">
      <c r="A1265">
        <v>1159</v>
      </c>
      <c r="B1265">
        <f t="shared" si="38"/>
        <v>19</v>
      </c>
      <c r="C1265" s="1">
        <v>42584.36383101852</v>
      </c>
      <c r="D1265" s="1">
        <v>42584.377256944441</v>
      </c>
      <c r="E1265">
        <v>3270</v>
      </c>
      <c r="F1265" s="2" t="s">
        <v>15</v>
      </c>
      <c r="G1265">
        <v>40.725289107811321</v>
      </c>
      <c r="H1265">
        <v>-74.045571684837341</v>
      </c>
      <c r="I1265">
        <v>3272</v>
      </c>
      <c r="J1265" s="2" t="s">
        <v>102</v>
      </c>
      <c r="K1265">
        <v>40.723331586464361</v>
      </c>
      <c r="L1265">
        <v>-74.045952558517442</v>
      </c>
      <c r="M1265">
        <v>24503</v>
      </c>
      <c r="N1265" s="2" t="s">
        <v>17</v>
      </c>
      <c r="O1265">
        <v>1986</v>
      </c>
      <c r="P1265">
        <f t="shared" ca="1" si="39"/>
        <v>38</v>
      </c>
      <c r="Q1265">
        <v>2</v>
      </c>
    </row>
    <row r="1266" spans="1:17" x14ac:dyDescent="0.2">
      <c r="A1266">
        <v>246</v>
      </c>
      <c r="B1266">
        <f t="shared" si="38"/>
        <v>4</v>
      </c>
      <c r="C1266" s="1">
        <v>42584.364016203705</v>
      </c>
      <c r="D1266" s="1">
        <v>42584.366875</v>
      </c>
      <c r="E1266">
        <v>3270</v>
      </c>
      <c r="F1266" s="2" t="s">
        <v>15</v>
      </c>
      <c r="G1266">
        <v>40.725289107811321</v>
      </c>
      <c r="H1266">
        <v>-74.045571684837341</v>
      </c>
      <c r="I1266">
        <v>3186</v>
      </c>
      <c r="J1266" s="2" t="s">
        <v>27</v>
      </c>
      <c r="K1266">
        <v>40.71958611647166</v>
      </c>
      <c r="L1266">
        <v>-74.043117463588715</v>
      </c>
      <c r="M1266">
        <v>24682</v>
      </c>
      <c r="N1266" s="2" t="s">
        <v>17</v>
      </c>
      <c r="O1266">
        <v>1968</v>
      </c>
      <c r="P1266">
        <f t="shared" ca="1" si="39"/>
        <v>56</v>
      </c>
      <c r="Q1266">
        <v>1</v>
      </c>
    </row>
    <row r="1267" spans="1:17" x14ac:dyDescent="0.2">
      <c r="A1267">
        <v>748</v>
      </c>
      <c r="B1267">
        <f t="shared" si="38"/>
        <v>12</v>
      </c>
      <c r="C1267" s="1">
        <v>42584.364212962966</v>
      </c>
      <c r="D1267" s="1">
        <v>42584.372870370367</v>
      </c>
      <c r="E1267">
        <v>3210</v>
      </c>
      <c r="F1267" s="2" t="s">
        <v>52</v>
      </c>
      <c r="G1267">
        <v>40.742677141000001</v>
      </c>
      <c r="H1267">
        <v>-74.051788633000001</v>
      </c>
      <c r="I1267">
        <v>3202</v>
      </c>
      <c r="J1267" s="2" t="s">
        <v>48</v>
      </c>
      <c r="K1267">
        <v>40.727223500000001</v>
      </c>
      <c r="L1267">
        <v>-74.033758899999995</v>
      </c>
      <c r="M1267">
        <v>24395</v>
      </c>
      <c r="N1267" s="2" t="s">
        <v>17</v>
      </c>
      <c r="O1267">
        <v>1990</v>
      </c>
      <c r="P1267">
        <f t="shared" ca="1" si="39"/>
        <v>34</v>
      </c>
      <c r="Q1267">
        <v>1</v>
      </c>
    </row>
    <row r="1268" spans="1:17" x14ac:dyDescent="0.2">
      <c r="A1268">
        <v>190</v>
      </c>
      <c r="B1268">
        <f t="shared" si="38"/>
        <v>3</v>
      </c>
      <c r="C1268" s="1">
        <v>42584.364386574074</v>
      </c>
      <c r="D1268" s="1">
        <v>42584.366585648146</v>
      </c>
      <c r="E1268">
        <v>3194</v>
      </c>
      <c r="F1268" s="2" t="s">
        <v>22</v>
      </c>
      <c r="G1268">
        <v>40.725339925355797</v>
      </c>
      <c r="H1268">
        <v>-74.067622125148773</v>
      </c>
      <c r="I1268">
        <v>3195</v>
      </c>
      <c r="J1268" s="2" t="s">
        <v>23</v>
      </c>
      <c r="K1268">
        <v>40.730742625306583</v>
      </c>
      <c r="L1268">
        <v>-74.063783884048462</v>
      </c>
      <c r="M1268">
        <v>24575</v>
      </c>
      <c r="N1268" s="2" t="s">
        <v>17</v>
      </c>
      <c r="O1268">
        <v>1968</v>
      </c>
      <c r="P1268">
        <f t="shared" ca="1" si="39"/>
        <v>56</v>
      </c>
      <c r="Q1268">
        <v>1</v>
      </c>
    </row>
    <row r="1269" spans="1:17" x14ac:dyDescent="0.2">
      <c r="A1269">
        <v>187</v>
      </c>
      <c r="B1269">
        <f t="shared" si="38"/>
        <v>3</v>
      </c>
      <c r="C1269" s="1">
        <v>42584.36446759259</v>
      </c>
      <c r="D1269" s="1">
        <v>42584.366643518515</v>
      </c>
      <c r="E1269">
        <v>3275</v>
      </c>
      <c r="F1269" s="2" t="s">
        <v>93</v>
      </c>
      <c r="G1269">
        <v>40.718355198232139</v>
      </c>
      <c r="H1269">
        <v>-74.038914442062378</v>
      </c>
      <c r="I1269">
        <v>3186</v>
      </c>
      <c r="J1269" s="2" t="s">
        <v>27</v>
      </c>
      <c r="K1269">
        <v>40.71958611647166</v>
      </c>
      <c r="L1269">
        <v>-74.043117463588715</v>
      </c>
      <c r="M1269">
        <v>24636</v>
      </c>
      <c r="N1269" s="2" t="s">
        <v>17</v>
      </c>
      <c r="O1269">
        <v>1992</v>
      </c>
      <c r="P1269">
        <f t="shared" ca="1" si="39"/>
        <v>32</v>
      </c>
      <c r="Q1269">
        <v>2</v>
      </c>
    </row>
    <row r="1270" spans="1:17" x14ac:dyDescent="0.2">
      <c r="A1270">
        <v>409</v>
      </c>
      <c r="B1270">
        <f t="shared" si="38"/>
        <v>6</v>
      </c>
      <c r="C1270" s="1">
        <v>42584.364560185182</v>
      </c>
      <c r="D1270" s="1">
        <v>42584.369293981479</v>
      </c>
      <c r="E1270">
        <v>3186</v>
      </c>
      <c r="F1270" s="2" t="s">
        <v>18</v>
      </c>
      <c r="G1270">
        <v>40.71958611647166</v>
      </c>
      <c r="H1270">
        <v>-74.043117463588715</v>
      </c>
      <c r="I1270">
        <v>3184</v>
      </c>
      <c r="J1270" s="2" t="s">
        <v>35</v>
      </c>
      <c r="K1270">
        <v>40.7141454</v>
      </c>
      <c r="L1270">
        <v>-74.033551900000006</v>
      </c>
      <c r="M1270">
        <v>24477</v>
      </c>
      <c r="N1270" s="2" t="s">
        <v>17</v>
      </c>
      <c r="O1270">
        <v>1987</v>
      </c>
      <c r="P1270">
        <f t="shared" ca="1" si="39"/>
        <v>37</v>
      </c>
      <c r="Q1270">
        <v>1</v>
      </c>
    </row>
    <row r="1271" spans="1:17" x14ac:dyDescent="0.2">
      <c r="A1271">
        <v>1194</v>
      </c>
      <c r="B1271">
        <f t="shared" si="38"/>
        <v>19</v>
      </c>
      <c r="C1271" s="1">
        <v>42584.365601851852</v>
      </c>
      <c r="D1271" s="1">
        <v>42584.379432870373</v>
      </c>
      <c r="E1271">
        <v>3220</v>
      </c>
      <c r="F1271" s="2" t="s">
        <v>78</v>
      </c>
      <c r="G1271">
        <v>40.734961020009514</v>
      </c>
      <c r="H1271">
        <v>-74.059503078460693</v>
      </c>
      <c r="I1271">
        <v>3184</v>
      </c>
      <c r="J1271" s="2" t="s">
        <v>35</v>
      </c>
      <c r="K1271">
        <v>40.7141454</v>
      </c>
      <c r="L1271">
        <v>-74.033551900000006</v>
      </c>
      <c r="M1271">
        <v>24515</v>
      </c>
      <c r="N1271" s="2" t="s">
        <v>17</v>
      </c>
      <c r="O1271">
        <v>1984</v>
      </c>
      <c r="P1271">
        <f t="shared" ca="1" si="39"/>
        <v>40</v>
      </c>
      <c r="Q1271">
        <v>1</v>
      </c>
    </row>
    <row r="1272" spans="1:17" x14ac:dyDescent="0.2">
      <c r="A1272">
        <v>536</v>
      </c>
      <c r="B1272">
        <f t="shared" si="38"/>
        <v>8</v>
      </c>
      <c r="C1272" s="1">
        <v>42584.365810185183</v>
      </c>
      <c r="D1272" s="1">
        <v>42584.372013888889</v>
      </c>
      <c r="E1272">
        <v>3183</v>
      </c>
      <c r="F1272" s="2" t="s">
        <v>20</v>
      </c>
      <c r="G1272">
        <v>40.716246900000002</v>
      </c>
      <c r="H1272">
        <v>-74.033458800000005</v>
      </c>
      <c r="I1272">
        <v>3202</v>
      </c>
      <c r="J1272" s="2" t="s">
        <v>48</v>
      </c>
      <c r="K1272">
        <v>40.727223500000001</v>
      </c>
      <c r="L1272">
        <v>-74.033758899999995</v>
      </c>
      <c r="M1272">
        <v>24669</v>
      </c>
      <c r="N1272" s="2" t="s">
        <v>17</v>
      </c>
      <c r="O1272">
        <v>1988</v>
      </c>
      <c r="P1272">
        <f t="shared" ca="1" si="39"/>
        <v>36</v>
      </c>
      <c r="Q1272">
        <v>1</v>
      </c>
    </row>
    <row r="1273" spans="1:17" x14ac:dyDescent="0.2">
      <c r="A1273">
        <v>151</v>
      </c>
      <c r="B1273">
        <f t="shared" si="38"/>
        <v>2</v>
      </c>
      <c r="C1273" s="1">
        <v>42584.365995370368</v>
      </c>
      <c r="D1273" s="1">
        <v>42584.367754629631</v>
      </c>
      <c r="E1273">
        <v>3194</v>
      </c>
      <c r="F1273" s="2" t="s">
        <v>22</v>
      </c>
      <c r="G1273">
        <v>40.725339925355797</v>
      </c>
      <c r="H1273">
        <v>-74.067622125148773</v>
      </c>
      <c r="I1273">
        <v>3195</v>
      </c>
      <c r="J1273" s="2" t="s">
        <v>23</v>
      </c>
      <c r="K1273">
        <v>40.730742625306583</v>
      </c>
      <c r="L1273">
        <v>-74.063783884048462</v>
      </c>
      <c r="M1273">
        <v>24649</v>
      </c>
      <c r="N1273" s="2" t="s">
        <v>17</v>
      </c>
      <c r="O1273">
        <v>1986</v>
      </c>
      <c r="P1273">
        <f t="shared" ca="1" si="39"/>
        <v>38</v>
      </c>
      <c r="Q1273">
        <v>1</v>
      </c>
    </row>
    <row r="1274" spans="1:17" x14ac:dyDescent="0.2">
      <c r="A1274">
        <v>573</v>
      </c>
      <c r="B1274">
        <f t="shared" si="38"/>
        <v>9</v>
      </c>
      <c r="C1274" s="1">
        <v>42584.366064814814</v>
      </c>
      <c r="D1274" s="1">
        <v>42584.372708333336</v>
      </c>
      <c r="E1274">
        <v>3202</v>
      </c>
      <c r="F1274" s="2" t="s">
        <v>79</v>
      </c>
      <c r="G1274">
        <v>40.727223500000001</v>
      </c>
      <c r="H1274">
        <v>-74.033758899999995</v>
      </c>
      <c r="I1274">
        <v>3184</v>
      </c>
      <c r="J1274" s="2" t="s">
        <v>35</v>
      </c>
      <c r="K1274">
        <v>40.7141454</v>
      </c>
      <c r="L1274">
        <v>-74.033551900000006</v>
      </c>
      <c r="M1274">
        <v>24425</v>
      </c>
      <c r="N1274" s="2" t="s">
        <v>17</v>
      </c>
      <c r="O1274">
        <v>1990</v>
      </c>
      <c r="P1274">
        <f t="shared" ca="1" si="39"/>
        <v>34</v>
      </c>
      <c r="Q1274">
        <v>2</v>
      </c>
    </row>
    <row r="1275" spans="1:17" x14ac:dyDescent="0.2">
      <c r="A1275">
        <v>446</v>
      </c>
      <c r="B1275">
        <f t="shared" si="38"/>
        <v>7</v>
      </c>
      <c r="C1275" s="1">
        <v>42584.366435185184</v>
      </c>
      <c r="D1275" s="1">
        <v>42584.37159722222</v>
      </c>
      <c r="E1275">
        <v>3267</v>
      </c>
      <c r="F1275" s="2" t="s">
        <v>34</v>
      </c>
      <c r="G1275">
        <v>40.712418823756899</v>
      </c>
      <c r="H1275">
        <v>-74.038525521755219</v>
      </c>
      <c r="I1275">
        <v>3186</v>
      </c>
      <c r="J1275" s="2" t="s">
        <v>27</v>
      </c>
      <c r="K1275">
        <v>40.71958611647166</v>
      </c>
      <c r="L1275">
        <v>-74.043117463588715</v>
      </c>
      <c r="M1275">
        <v>24712</v>
      </c>
      <c r="N1275" s="2" t="s">
        <v>17</v>
      </c>
      <c r="O1275">
        <v>1980</v>
      </c>
      <c r="P1275">
        <f t="shared" ca="1" si="39"/>
        <v>44</v>
      </c>
      <c r="Q1275">
        <v>1</v>
      </c>
    </row>
    <row r="1276" spans="1:17" x14ac:dyDescent="0.2">
      <c r="A1276">
        <v>1349</v>
      </c>
      <c r="B1276">
        <f t="shared" si="38"/>
        <v>22</v>
      </c>
      <c r="C1276" s="1">
        <v>42584.36650462963</v>
      </c>
      <c r="D1276" s="1">
        <v>42584.382118055553</v>
      </c>
      <c r="E1276">
        <v>3201</v>
      </c>
      <c r="F1276" s="2" t="s">
        <v>60</v>
      </c>
      <c r="G1276">
        <v>40.737710999999997</v>
      </c>
      <c r="H1276">
        <v>-74.066920999999994</v>
      </c>
      <c r="I1276">
        <v>3183</v>
      </c>
      <c r="J1276" s="2" t="s">
        <v>40</v>
      </c>
      <c r="K1276">
        <v>40.716246900000002</v>
      </c>
      <c r="L1276">
        <v>-74.033458800000005</v>
      </c>
      <c r="M1276">
        <v>24467</v>
      </c>
      <c r="N1276" s="2" t="s">
        <v>17</v>
      </c>
      <c r="O1276">
        <v>1979</v>
      </c>
      <c r="P1276">
        <f t="shared" ca="1" si="39"/>
        <v>45</v>
      </c>
      <c r="Q1276">
        <v>1</v>
      </c>
    </row>
    <row r="1277" spans="1:17" x14ac:dyDescent="0.2">
      <c r="A1277">
        <v>835</v>
      </c>
      <c r="B1277">
        <f t="shared" si="38"/>
        <v>13</v>
      </c>
      <c r="C1277" s="1">
        <v>42584.366724537038</v>
      </c>
      <c r="D1277" s="1">
        <v>42584.376388888886</v>
      </c>
      <c r="E1277">
        <v>3281</v>
      </c>
      <c r="F1277" s="2" t="s">
        <v>53</v>
      </c>
      <c r="G1277">
        <v>40.74590996631558</v>
      </c>
      <c r="H1277">
        <v>-74.057271480560303</v>
      </c>
      <c r="I1277">
        <v>3202</v>
      </c>
      <c r="J1277" s="2" t="s">
        <v>48</v>
      </c>
      <c r="K1277">
        <v>40.727223500000001</v>
      </c>
      <c r="L1277">
        <v>-74.033758899999995</v>
      </c>
      <c r="M1277">
        <v>24388</v>
      </c>
      <c r="N1277" s="2" t="s">
        <v>17</v>
      </c>
      <c r="O1277">
        <v>1980</v>
      </c>
      <c r="P1277">
        <f t="shared" ca="1" si="39"/>
        <v>44</v>
      </c>
      <c r="Q1277">
        <v>1</v>
      </c>
    </row>
    <row r="1278" spans="1:17" x14ac:dyDescent="0.2">
      <c r="A1278">
        <v>1183</v>
      </c>
      <c r="B1278">
        <f t="shared" si="38"/>
        <v>19</v>
      </c>
      <c r="C1278" s="1">
        <v>42584.367106481484</v>
      </c>
      <c r="D1278" s="1">
        <v>42584.380798611113</v>
      </c>
      <c r="E1278">
        <v>3210</v>
      </c>
      <c r="F1278" s="2" t="s">
        <v>52</v>
      </c>
      <c r="G1278">
        <v>40.742677141000001</v>
      </c>
      <c r="H1278">
        <v>-74.051788633000001</v>
      </c>
      <c r="I1278">
        <v>3199</v>
      </c>
      <c r="J1278" s="2" t="s">
        <v>72</v>
      </c>
      <c r="K1278">
        <v>40.728744800000001</v>
      </c>
      <c r="L1278">
        <v>-74.032108199999996</v>
      </c>
      <c r="M1278">
        <v>24538</v>
      </c>
      <c r="N1278" s="2" t="s">
        <v>17</v>
      </c>
      <c r="O1278">
        <v>1980</v>
      </c>
      <c r="P1278">
        <f t="shared" ca="1" si="39"/>
        <v>44</v>
      </c>
      <c r="Q1278">
        <v>1</v>
      </c>
    </row>
    <row r="1279" spans="1:17" x14ac:dyDescent="0.2">
      <c r="A1279">
        <v>914</v>
      </c>
      <c r="B1279">
        <f t="shared" si="38"/>
        <v>15</v>
      </c>
      <c r="C1279" s="1">
        <v>42584.367129629631</v>
      </c>
      <c r="D1279" s="1">
        <v>42584.377708333333</v>
      </c>
      <c r="E1279">
        <v>3212</v>
      </c>
      <c r="F1279" s="2" t="s">
        <v>31</v>
      </c>
      <c r="G1279">
        <v>40.734785817999999</v>
      </c>
      <c r="H1279">
        <v>-74.050443635999997</v>
      </c>
      <c r="I1279">
        <v>3183</v>
      </c>
      <c r="J1279" s="2" t="s">
        <v>40</v>
      </c>
      <c r="K1279">
        <v>40.716246900000002</v>
      </c>
      <c r="L1279">
        <v>-74.033458800000005</v>
      </c>
      <c r="M1279">
        <v>24505</v>
      </c>
      <c r="N1279" s="2" t="s">
        <v>17</v>
      </c>
      <c r="O1279">
        <v>1985</v>
      </c>
      <c r="P1279">
        <f t="shared" ca="1" si="39"/>
        <v>39</v>
      </c>
      <c r="Q1279">
        <v>1</v>
      </c>
    </row>
    <row r="1280" spans="1:17" x14ac:dyDescent="0.2">
      <c r="A1280">
        <v>259</v>
      </c>
      <c r="B1280">
        <f t="shared" si="38"/>
        <v>4</v>
      </c>
      <c r="C1280" s="1">
        <v>42584.367627314816</v>
      </c>
      <c r="D1280" s="1">
        <v>42584.370636574073</v>
      </c>
      <c r="E1280">
        <v>3267</v>
      </c>
      <c r="F1280" s="2" t="s">
        <v>34</v>
      </c>
      <c r="G1280">
        <v>40.712418823756899</v>
      </c>
      <c r="H1280">
        <v>-74.038525521755219</v>
      </c>
      <c r="I1280">
        <v>3183</v>
      </c>
      <c r="J1280" s="2" t="s">
        <v>40</v>
      </c>
      <c r="K1280">
        <v>40.716246900000002</v>
      </c>
      <c r="L1280">
        <v>-74.033458800000005</v>
      </c>
      <c r="M1280">
        <v>24698</v>
      </c>
      <c r="N1280" s="2" t="s">
        <v>17</v>
      </c>
      <c r="O1280">
        <v>1997</v>
      </c>
      <c r="P1280">
        <f t="shared" ca="1" si="39"/>
        <v>27</v>
      </c>
      <c r="Q1280">
        <v>1</v>
      </c>
    </row>
    <row r="1281" spans="1:17" x14ac:dyDescent="0.2">
      <c r="A1281">
        <v>330</v>
      </c>
      <c r="B1281">
        <f t="shared" si="38"/>
        <v>5</v>
      </c>
      <c r="C1281" s="1">
        <v>42584.368622685186</v>
      </c>
      <c r="D1281" s="1">
        <v>42584.372442129628</v>
      </c>
      <c r="E1281">
        <v>3214</v>
      </c>
      <c r="F1281" s="2" t="s">
        <v>54</v>
      </c>
      <c r="G1281">
        <v>40.712774199999998</v>
      </c>
      <c r="H1281">
        <v>-74.0364857</v>
      </c>
      <c r="I1281">
        <v>3202</v>
      </c>
      <c r="J1281" s="2" t="s">
        <v>48</v>
      </c>
      <c r="K1281">
        <v>40.727223500000001</v>
      </c>
      <c r="L1281">
        <v>-74.033758899999995</v>
      </c>
      <c r="M1281">
        <v>24501</v>
      </c>
      <c r="N1281" s="2" t="s">
        <v>17</v>
      </c>
      <c r="O1281">
        <v>1979</v>
      </c>
      <c r="P1281">
        <f t="shared" ca="1" si="39"/>
        <v>45</v>
      </c>
      <c r="Q1281">
        <v>1</v>
      </c>
    </row>
    <row r="1282" spans="1:17" x14ac:dyDescent="0.2">
      <c r="A1282">
        <v>798</v>
      </c>
      <c r="B1282">
        <f t="shared" ref="B1282:B1345" si="40">ROUNDDOWN((A1282/60), 0)</f>
        <v>13</v>
      </c>
      <c r="C1282" s="1">
        <v>42584.368773148148</v>
      </c>
      <c r="D1282" s="1">
        <v>42584.378020833334</v>
      </c>
      <c r="E1282">
        <v>3188</v>
      </c>
      <c r="F1282" s="2" t="s">
        <v>106</v>
      </c>
      <c r="G1282">
        <v>40.710108699999999</v>
      </c>
      <c r="H1282">
        <v>-74.085848900000002</v>
      </c>
      <c r="I1282">
        <v>3195</v>
      </c>
      <c r="J1282" s="2" t="s">
        <v>23</v>
      </c>
      <c r="K1282">
        <v>40.730742625306583</v>
      </c>
      <c r="L1282">
        <v>-74.063783884048462</v>
      </c>
      <c r="M1282">
        <v>24663</v>
      </c>
      <c r="N1282" s="2" t="s">
        <v>17</v>
      </c>
      <c r="O1282">
        <v>1982</v>
      </c>
      <c r="P1282">
        <f t="shared" ref="P1282:P1345" ca="1" si="41">IF(ISNUMBER(O1282), YEAR(TODAY()) - O1282, "")</f>
        <v>42</v>
      </c>
      <c r="Q1282">
        <v>1</v>
      </c>
    </row>
    <row r="1283" spans="1:17" x14ac:dyDescent="0.2">
      <c r="A1283">
        <v>246</v>
      </c>
      <c r="B1283">
        <f t="shared" si="40"/>
        <v>4</v>
      </c>
      <c r="C1283" s="1">
        <v>42584.369768518518</v>
      </c>
      <c r="D1283" s="1">
        <v>42584.372627314813</v>
      </c>
      <c r="E1283">
        <v>3192</v>
      </c>
      <c r="F1283" s="2" t="s">
        <v>38</v>
      </c>
      <c r="G1283">
        <v>40.711242300000002</v>
      </c>
      <c r="H1283">
        <v>-74.055701299999996</v>
      </c>
      <c r="I1283">
        <v>3268</v>
      </c>
      <c r="J1283" s="2" t="s">
        <v>107</v>
      </c>
      <c r="K1283">
        <v>40.71346382669195</v>
      </c>
      <c r="L1283">
        <v>-74.062858521938324</v>
      </c>
      <c r="M1283">
        <v>24637</v>
      </c>
      <c r="N1283" s="2" t="s">
        <v>17</v>
      </c>
      <c r="O1283">
        <v>1977</v>
      </c>
      <c r="P1283">
        <f t="shared" ca="1" si="41"/>
        <v>47</v>
      </c>
      <c r="Q1283">
        <v>2</v>
      </c>
    </row>
    <row r="1284" spans="1:17" x14ac:dyDescent="0.2">
      <c r="A1284">
        <v>1248</v>
      </c>
      <c r="B1284">
        <f t="shared" si="40"/>
        <v>20</v>
      </c>
      <c r="C1284" s="1">
        <v>42584.370289351849</v>
      </c>
      <c r="D1284" s="1">
        <v>42584.384733796294</v>
      </c>
      <c r="E1284">
        <v>3197</v>
      </c>
      <c r="F1284" s="2" t="s">
        <v>61</v>
      </c>
      <c r="G1284">
        <v>40.752558999999998</v>
      </c>
      <c r="H1284">
        <v>-74.044725</v>
      </c>
      <c r="I1284">
        <v>3195</v>
      </c>
      <c r="J1284" s="2" t="s">
        <v>23</v>
      </c>
      <c r="K1284">
        <v>40.730742625306583</v>
      </c>
      <c r="L1284">
        <v>-74.063783884048462</v>
      </c>
      <c r="M1284">
        <v>24472</v>
      </c>
      <c r="N1284" s="2" t="s">
        <v>17</v>
      </c>
      <c r="O1284">
        <v>1984</v>
      </c>
      <c r="P1284">
        <f t="shared" ca="1" si="41"/>
        <v>40</v>
      </c>
      <c r="Q1284">
        <v>1</v>
      </c>
    </row>
    <row r="1285" spans="1:17" x14ac:dyDescent="0.2">
      <c r="A1285">
        <v>1082</v>
      </c>
      <c r="B1285">
        <f t="shared" si="40"/>
        <v>18</v>
      </c>
      <c r="C1285" s="1">
        <v>42584.370358796295</v>
      </c>
      <c r="D1285" s="1">
        <v>42584.382893518516</v>
      </c>
      <c r="E1285">
        <v>3220</v>
      </c>
      <c r="F1285" s="2" t="s">
        <v>78</v>
      </c>
      <c r="G1285">
        <v>40.734961020009514</v>
      </c>
      <c r="H1285">
        <v>-74.059503078460693</v>
      </c>
      <c r="I1285">
        <v>3183</v>
      </c>
      <c r="J1285" s="2" t="s">
        <v>40</v>
      </c>
      <c r="K1285">
        <v>40.716246900000002</v>
      </c>
      <c r="L1285">
        <v>-74.033458800000005</v>
      </c>
      <c r="M1285">
        <v>24634</v>
      </c>
      <c r="N1285" s="2" t="s">
        <v>17</v>
      </c>
      <c r="O1285">
        <v>1981</v>
      </c>
      <c r="P1285">
        <f t="shared" ca="1" si="41"/>
        <v>43</v>
      </c>
      <c r="Q1285">
        <v>1</v>
      </c>
    </row>
    <row r="1286" spans="1:17" x14ac:dyDescent="0.2">
      <c r="A1286">
        <v>180</v>
      </c>
      <c r="B1286">
        <f t="shared" si="40"/>
        <v>3</v>
      </c>
      <c r="C1286" s="1">
        <v>42584.370520833334</v>
      </c>
      <c r="D1286" s="1">
        <v>42584.372615740744</v>
      </c>
      <c r="E1286">
        <v>3214</v>
      </c>
      <c r="F1286" s="2" t="s">
        <v>54</v>
      </c>
      <c r="G1286">
        <v>40.712774199999998</v>
      </c>
      <c r="H1286">
        <v>-74.0364857</v>
      </c>
      <c r="I1286">
        <v>3183</v>
      </c>
      <c r="J1286" s="2" t="s">
        <v>40</v>
      </c>
      <c r="K1286">
        <v>40.716246900000002</v>
      </c>
      <c r="L1286">
        <v>-74.033458800000005</v>
      </c>
      <c r="M1286">
        <v>24511</v>
      </c>
      <c r="N1286" s="2" t="s">
        <v>17</v>
      </c>
      <c r="O1286">
        <v>1980</v>
      </c>
      <c r="P1286">
        <f t="shared" ca="1" si="41"/>
        <v>44</v>
      </c>
      <c r="Q1286">
        <v>1</v>
      </c>
    </row>
    <row r="1287" spans="1:17" x14ac:dyDescent="0.2">
      <c r="A1287">
        <v>220</v>
      </c>
      <c r="B1287">
        <f t="shared" si="40"/>
        <v>3</v>
      </c>
      <c r="C1287" s="1">
        <v>42584.37059027778</v>
      </c>
      <c r="D1287" s="1">
        <v>42584.373148148145</v>
      </c>
      <c r="E1287">
        <v>3267</v>
      </c>
      <c r="F1287" s="2" t="s">
        <v>34</v>
      </c>
      <c r="G1287">
        <v>40.712418823756899</v>
      </c>
      <c r="H1287">
        <v>-74.038525521755219</v>
      </c>
      <c r="I1287">
        <v>3183</v>
      </c>
      <c r="J1287" s="2" t="s">
        <v>40</v>
      </c>
      <c r="K1287">
        <v>40.716246900000002</v>
      </c>
      <c r="L1287">
        <v>-74.033458800000005</v>
      </c>
      <c r="M1287">
        <v>24686</v>
      </c>
      <c r="N1287" s="2" t="s">
        <v>17</v>
      </c>
      <c r="O1287">
        <v>1988</v>
      </c>
      <c r="P1287">
        <f t="shared" ca="1" si="41"/>
        <v>36</v>
      </c>
      <c r="Q1287">
        <v>1</v>
      </c>
    </row>
    <row r="1288" spans="1:17" x14ac:dyDescent="0.2">
      <c r="A1288">
        <v>359</v>
      </c>
      <c r="B1288">
        <f t="shared" si="40"/>
        <v>5</v>
      </c>
      <c r="C1288" s="1">
        <v>42584.370868055557</v>
      </c>
      <c r="D1288" s="1">
        <v>42584.375023148146</v>
      </c>
      <c r="E1288">
        <v>3270</v>
      </c>
      <c r="F1288" s="2" t="s">
        <v>15</v>
      </c>
      <c r="G1288">
        <v>40.725289107811321</v>
      </c>
      <c r="H1288">
        <v>-74.045571684837341</v>
      </c>
      <c r="I1288">
        <v>3186</v>
      </c>
      <c r="J1288" s="2" t="s">
        <v>27</v>
      </c>
      <c r="K1288">
        <v>40.71958611647166</v>
      </c>
      <c r="L1288">
        <v>-74.043117463588715</v>
      </c>
      <c r="M1288">
        <v>24536</v>
      </c>
      <c r="N1288" s="2" t="s">
        <v>17</v>
      </c>
      <c r="O1288">
        <v>1961</v>
      </c>
      <c r="P1288">
        <f t="shared" ca="1" si="41"/>
        <v>63</v>
      </c>
      <c r="Q1288">
        <v>2</v>
      </c>
    </row>
    <row r="1289" spans="1:17" x14ac:dyDescent="0.2">
      <c r="A1289">
        <v>561</v>
      </c>
      <c r="B1289">
        <f t="shared" si="40"/>
        <v>9</v>
      </c>
      <c r="C1289" s="1">
        <v>42584.370949074073</v>
      </c>
      <c r="D1289" s="1">
        <v>42584.377442129633</v>
      </c>
      <c r="E1289">
        <v>3199</v>
      </c>
      <c r="F1289" s="2" t="s">
        <v>56</v>
      </c>
      <c r="G1289">
        <v>40.728744800000001</v>
      </c>
      <c r="H1289">
        <v>-74.032108199999996</v>
      </c>
      <c r="I1289">
        <v>3183</v>
      </c>
      <c r="J1289" s="2" t="s">
        <v>40</v>
      </c>
      <c r="K1289">
        <v>40.716246900000002</v>
      </c>
      <c r="L1289">
        <v>-74.033458800000005</v>
      </c>
      <c r="M1289">
        <v>24435</v>
      </c>
      <c r="N1289" s="2" t="s">
        <v>17</v>
      </c>
      <c r="O1289">
        <v>1972</v>
      </c>
      <c r="P1289">
        <f t="shared" ca="1" si="41"/>
        <v>52</v>
      </c>
      <c r="Q1289">
        <v>2</v>
      </c>
    </row>
    <row r="1290" spans="1:17" x14ac:dyDescent="0.2">
      <c r="A1290">
        <v>1057</v>
      </c>
      <c r="B1290">
        <f t="shared" si="40"/>
        <v>17</v>
      </c>
      <c r="C1290" s="1">
        <v>42584.371655092589</v>
      </c>
      <c r="D1290" s="1">
        <v>42584.383888888886</v>
      </c>
      <c r="E1290">
        <v>3193</v>
      </c>
      <c r="F1290" s="2" t="s">
        <v>42</v>
      </c>
      <c r="G1290">
        <v>40.724605099886901</v>
      </c>
      <c r="H1290">
        <v>-74.078405946493149</v>
      </c>
      <c r="I1290">
        <v>3187</v>
      </c>
      <c r="J1290" s="2" t="s">
        <v>59</v>
      </c>
      <c r="K1290">
        <v>40.721123599999999</v>
      </c>
      <c r="L1290">
        <v>-74.038050949999999</v>
      </c>
      <c r="M1290">
        <v>24627</v>
      </c>
      <c r="N1290" s="2" t="s">
        <v>17</v>
      </c>
      <c r="O1290">
        <v>1985</v>
      </c>
      <c r="P1290">
        <f t="shared" ca="1" si="41"/>
        <v>39</v>
      </c>
      <c r="Q1290">
        <v>1</v>
      </c>
    </row>
    <row r="1291" spans="1:17" x14ac:dyDescent="0.2">
      <c r="A1291">
        <v>157</v>
      </c>
      <c r="B1291">
        <f t="shared" si="40"/>
        <v>2</v>
      </c>
      <c r="C1291" s="1">
        <v>42584.372442129628</v>
      </c>
      <c r="D1291" s="1">
        <v>42584.374259259261</v>
      </c>
      <c r="E1291">
        <v>3267</v>
      </c>
      <c r="F1291" s="2" t="s">
        <v>34</v>
      </c>
      <c r="G1291">
        <v>40.712418823756899</v>
      </c>
      <c r="H1291">
        <v>-74.038525521755219</v>
      </c>
      <c r="I1291">
        <v>3184</v>
      </c>
      <c r="J1291" s="2" t="s">
        <v>35</v>
      </c>
      <c r="K1291">
        <v>40.7141454</v>
      </c>
      <c r="L1291">
        <v>-74.033551900000006</v>
      </c>
      <c r="M1291">
        <v>24397</v>
      </c>
      <c r="N1291" s="2" t="s">
        <v>17</v>
      </c>
      <c r="P1291" t="str">
        <f t="shared" ca="1" si="41"/>
        <v/>
      </c>
      <c r="Q1291">
        <v>0</v>
      </c>
    </row>
    <row r="1292" spans="1:17" x14ac:dyDescent="0.2">
      <c r="A1292">
        <v>195</v>
      </c>
      <c r="B1292">
        <f t="shared" si="40"/>
        <v>3</v>
      </c>
      <c r="C1292" s="1">
        <v>42584.372627314813</v>
      </c>
      <c r="D1292" s="1">
        <v>42584.374884259261</v>
      </c>
      <c r="E1292">
        <v>3213</v>
      </c>
      <c r="F1292" s="2" t="s">
        <v>26</v>
      </c>
      <c r="G1292">
        <v>40.718488919999999</v>
      </c>
      <c r="H1292">
        <v>-74.047726624999996</v>
      </c>
      <c r="I1292">
        <v>3186</v>
      </c>
      <c r="J1292" s="2" t="s">
        <v>27</v>
      </c>
      <c r="K1292">
        <v>40.71958611647166</v>
      </c>
      <c r="L1292">
        <v>-74.043117463588715</v>
      </c>
      <c r="M1292">
        <v>24659</v>
      </c>
      <c r="N1292" s="2" t="s">
        <v>17</v>
      </c>
      <c r="O1292">
        <v>1988</v>
      </c>
      <c r="P1292">
        <f t="shared" ca="1" si="41"/>
        <v>36</v>
      </c>
      <c r="Q1292">
        <v>1</v>
      </c>
    </row>
    <row r="1293" spans="1:17" x14ac:dyDescent="0.2">
      <c r="A1293">
        <v>424</v>
      </c>
      <c r="B1293">
        <f t="shared" si="40"/>
        <v>7</v>
      </c>
      <c r="C1293" s="1">
        <v>42584.372789351852</v>
      </c>
      <c r="D1293" s="1">
        <v>42584.377708333333</v>
      </c>
      <c r="E1293">
        <v>3211</v>
      </c>
      <c r="F1293" s="2" t="s">
        <v>64</v>
      </c>
      <c r="G1293">
        <v>40.721525149999998</v>
      </c>
      <c r="H1293">
        <v>-74.046304543000005</v>
      </c>
      <c r="I1293">
        <v>3184</v>
      </c>
      <c r="J1293" s="2" t="s">
        <v>35</v>
      </c>
      <c r="K1293">
        <v>40.7141454</v>
      </c>
      <c r="L1293">
        <v>-74.033551900000006</v>
      </c>
      <c r="M1293">
        <v>24445</v>
      </c>
      <c r="N1293" s="2" t="s">
        <v>17</v>
      </c>
      <c r="O1293">
        <v>1989</v>
      </c>
      <c r="P1293">
        <f t="shared" ca="1" si="41"/>
        <v>35</v>
      </c>
      <c r="Q1293">
        <v>1</v>
      </c>
    </row>
    <row r="1294" spans="1:17" x14ac:dyDescent="0.2">
      <c r="A1294">
        <v>493</v>
      </c>
      <c r="B1294">
        <f t="shared" si="40"/>
        <v>8</v>
      </c>
      <c r="C1294" s="1">
        <v>42584.372789351852</v>
      </c>
      <c r="D1294" s="1">
        <v>42584.378495370373</v>
      </c>
      <c r="E1294">
        <v>3211</v>
      </c>
      <c r="F1294" s="2" t="s">
        <v>64</v>
      </c>
      <c r="G1294">
        <v>40.721525149999998</v>
      </c>
      <c r="H1294">
        <v>-74.046304543000005</v>
      </c>
      <c r="I1294">
        <v>3184</v>
      </c>
      <c r="J1294" s="2" t="s">
        <v>35</v>
      </c>
      <c r="K1294">
        <v>40.7141454</v>
      </c>
      <c r="L1294">
        <v>-74.033551900000006</v>
      </c>
      <c r="M1294">
        <v>24702</v>
      </c>
      <c r="N1294" s="2" t="s">
        <v>17</v>
      </c>
      <c r="O1294">
        <v>1994</v>
      </c>
      <c r="P1294">
        <f t="shared" ca="1" si="41"/>
        <v>30</v>
      </c>
      <c r="Q1294">
        <v>1</v>
      </c>
    </row>
    <row r="1295" spans="1:17" x14ac:dyDescent="0.2">
      <c r="A1295">
        <v>625</v>
      </c>
      <c r="B1295">
        <f t="shared" si="40"/>
        <v>10</v>
      </c>
      <c r="C1295" s="1">
        <v>42584.373460648145</v>
      </c>
      <c r="D1295" s="1">
        <v>42584.380694444444</v>
      </c>
      <c r="E1295">
        <v>3184</v>
      </c>
      <c r="F1295" s="2" t="s">
        <v>68</v>
      </c>
      <c r="G1295">
        <v>40.7141454</v>
      </c>
      <c r="H1295">
        <v>-74.033551900000006</v>
      </c>
      <c r="I1295">
        <v>3202</v>
      </c>
      <c r="J1295" s="2" t="s">
        <v>48</v>
      </c>
      <c r="K1295">
        <v>40.727223500000001</v>
      </c>
      <c r="L1295">
        <v>-74.033758899999995</v>
      </c>
      <c r="M1295">
        <v>24425</v>
      </c>
      <c r="N1295" s="2" t="s">
        <v>17</v>
      </c>
      <c r="O1295">
        <v>1986</v>
      </c>
      <c r="P1295">
        <f t="shared" ca="1" si="41"/>
        <v>38</v>
      </c>
      <c r="Q1295">
        <v>1</v>
      </c>
    </row>
    <row r="1296" spans="1:17" x14ac:dyDescent="0.2">
      <c r="A1296">
        <v>442</v>
      </c>
      <c r="B1296">
        <f t="shared" si="40"/>
        <v>7</v>
      </c>
      <c r="C1296" s="1">
        <v>42584.373900462961</v>
      </c>
      <c r="D1296" s="1">
        <v>42584.379016203704</v>
      </c>
      <c r="E1296">
        <v>3267</v>
      </c>
      <c r="F1296" s="2" t="s">
        <v>34</v>
      </c>
      <c r="G1296">
        <v>40.712418823756899</v>
      </c>
      <c r="H1296">
        <v>-74.038525521755219</v>
      </c>
      <c r="I1296">
        <v>3186</v>
      </c>
      <c r="J1296" s="2" t="s">
        <v>27</v>
      </c>
      <c r="K1296">
        <v>40.71958611647166</v>
      </c>
      <c r="L1296">
        <v>-74.043117463588715</v>
      </c>
      <c r="M1296">
        <v>24402</v>
      </c>
      <c r="N1296" s="2" t="s">
        <v>17</v>
      </c>
      <c r="O1296">
        <v>1984</v>
      </c>
      <c r="P1296">
        <f t="shared" ca="1" si="41"/>
        <v>40</v>
      </c>
      <c r="Q1296">
        <v>1</v>
      </c>
    </row>
    <row r="1297" spans="1:17" x14ac:dyDescent="0.2">
      <c r="A1297">
        <v>1172</v>
      </c>
      <c r="B1297">
        <f t="shared" si="40"/>
        <v>19</v>
      </c>
      <c r="C1297" s="1">
        <v>42584.373923611114</v>
      </c>
      <c r="D1297" s="1">
        <v>42584.387488425928</v>
      </c>
      <c r="E1297">
        <v>3185</v>
      </c>
      <c r="F1297" s="2" t="s">
        <v>58</v>
      </c>
      <c r="G1297">
        <v>40.717732499999997</v>
      </c>
      <c r="H1297">
        <v>-74.043845000000005</v>
      </c>
      <c r="I1297">
        <v>3195</v>
      </c>
      <c r="J1297" s="2" t="s">
        <v>23</v>
      </c>
      <c r="K1297">
        <v>40.730742625306583</v>
      </c>
      <c r="L1297">
        <v>-74.063783884048462</v>
      </c>
      <c r="M1297">
        <v>24549</v>
      </c>
      <c r="N1297" s="2" t="s">
        <v>17</v>
      </c>
      <c r="O1297">
        <v>1980</v>
      </c>
      <c r="P1297">
        <f t="shared" ca="1" si="41"/>
        <v>44</v>
      </c>
      <c r="Q1297">
        <v>1</v>
      </c>
    </row>
    <row r="1298" spans="1:17" x14ac:dyDescent="0.2">
      <c r="A1298">
        <v>512</v>
      </c>
      <c r="B1298">
        <f t="shared" si="40"/>
        <v>8</v>
      </c>
      <c r="C1298" s="1">
        <v>42584.374293981484</v>
      </c>
      <c r="D1298" s="1">
        <v>42584.380231481482</v>
      </c>
      <c r="E1298">
        <v>3205</v>
      </c>
      <c r="F1298" s="2" t="s">
        <v>66</v>
      </c>
      <c r="G1298">
        <v>40.716539780991937</v>
      </c>
      <c r="H1298">
        <v>-74.049637913703904</v>
      </c>
      <c r="I1298">
        <v>3183</v>
      </c>
      <c r="J1298" s="2" t="s">
        <v>40</v>
      </c>
      <c r="K1298">
        <v>40.716246900000002</v>
      </c>
      <c r="L1298">
        <v>-74.033458800000005</v>
      </c>
      <c r="M1298">
        <v>24560</v>
      </c>
      <c r="N1298" s="2" t="s">
        <v>17</v>
      </c>
      <c r="O1298">
        <v>1989</v>
      </c>
      <c r="P1298">
        <f t="shared" ca="1" si="41"/>
        <v>35</v>
      </c>
      <c r="Q1298">
        <v>1</v>
      </c>
    </row>
    <row r="1299" spans="1:17" x14ac:dyDescent="0.2">
      <c r="A1299">
        <v>317</v>
      </c>
      <c r="B1299">
        <f t="shared" si="40"/>
        <v>5</v>
      </c>
      <c r="C1299" s="1">
        <v>42584.374652777777</v>
      </c>
      <c r="D1299" s="1">
        <v>42584.378321759257</v>
      </c>
      <c r="E1299">
        <v>3276</v>
      </c>
      <c r="F1299" s="2" t="s">
        <v>63</v>
      </c>
      <c r="G1299">
        <v>40.714584035358932</v>
      </c>
      <c r="H1299">
        <v>-74.042817056179047</v>
      </c>
      <c r="I1299">
        <v>3184</v>
      </c>
      <c r="J1299" s="2" t="s">
        <v>35</v>
      </c>
      <c r="K1299">
        <v>40.7141454</v>
      </c>
      <c r="L1299">
        <v>-74.033551900000006</v>
      </c>
      <c r="M1299">
        <v>24589</v>
      </c>
      <c r="N1299" s="2" t="s">
        <v>17</v>
      </c>
      <c r="O1299">
        <v>1984</v>
      </c>
      <c r="P1299">
        <f t="shared" ca="1" si="41"/>
        <v>40</v>
      </c>
      <c r="Q1299">
        <v>1</v>
      </c>
    </row>
    <row r="1300" spans="1:17" x14ac:dyDescent="0.2">
      <c r="A1300">
        <v>320</v>
      </c>
      <c r="B1300">
        <f t="shared" si="40"/>
        <v>5</v>
      </c>
      <c r="C1300" s="1">
        <v>42584.374641203707</v>
      </c>
      <c r="D1300" s="1">
        <v>42584.37835648148</v>
      </c>
      <c r="E1300">
        <v>3199</v>
      </c>
      <c r="F1300" s="2" t="s">
        <v>56</v>
      </c>
      <c r="G1300">
        <v>40.728744800000001</v>
      </c>
      <c r="H1300">
        <v>-74.032108199999996</v>
      </c>
      <c r="I1300">
        <v>3187</v>
      </c>
      <c r="J1300" s="2" t="s">
        <v>59</v>
      </c>
      <c r="K1300">
        <v>40.721123599999999</v>
      </c>
      <c r="L1300">
        <v>-74.038050949999999</v>
      </c>
      <c r="M1300">
        <v>24717</v>
      </c>
      <c r="N1300" s="2" t="s">
        <v>17</v>
      </c>
      <c r="O1300">
        <v>1983</v>
      </c>
      <c r="P1300">
        <f t="shared" ca="1" si="41"/>
        <v>41</v>
      </c>
      <c r="Q1300">
        <v>1</v>
      </c>
    </row>
    <row r="1301" spans="1:17" x14ac:dyDescent="0.2">
      <c r="A1301">
        <v>332</v>
      </c>
      <c r="B1301">
        <f t="shared" si="40"/>
        <v>5</v>
      </c>
      <c r="C1301" s="1">
        <v>42584.375543981485</v>
      </c>
      <c r="D1301" s="1">
        <v>42584.37939814815</v>
      </c>
      <c r="E1301">
        <v>3201</v>
      </c>
      <c r="F1301" s="2" t="s">
        <v>60</v>
      </c>
      <c r="G1301">
        <v>40.737710999999997</v>
      </c>
      <c r="H1301">
        <v>-74.066920999999994</v>
      </c>
      <c r="I1301">
        <v>3195</v>
      </c>
      <c r="J1301" s="2" t="s">
        <v>23</v>
      </c>
      <c r="K1301">
        <v>40.730742625306583</v>
      </c>
      <c r="L1301">
        <v>-74.063783884048462</v>
      </c>
      <c r="M1301">
        <v>24714</v>
      </c>
      <c r="N1301" s="2" t="s">
        <v>17</v>
      </c>
      <c r="O1301">
        <v>1981</v>
      </c>
      <c r="P1301">
        <f t="shared" ca="1" si="41"/>
        <v>43</v>
      </c>
      <c r="Q1301">
        <v>1</v>
      </c>
    </row>
    <row r="1302" spans="1:17" x14ac:dyDescent="0.2">
      <c r="A1302">
        <v>526</v>
      </c>
      <c r="B1302">
        <f t="shared" si="40"/>
        <v>8</v>
      </c>
      <c r="C1302" s="1">
        <v>42584.375671296293</v>
      </c>
      <c r="D1302" s="1">
        <v>42584.38177083333</v>
      </c>
      <c r="E1302">
        <v>3205</v>
      </c>
      <c r="F1302" s="2" t="s">
        <v>66</v>
      </c>
      <c r="G1302">
        <v>40.716539780991937</v>
      </c>
      <c r="H1302">
        <v>-74.049637913703904</v>
      </c>
      <c r="I1302">
        <v>3184</v>
      </c>
      <c r="J1302" s="2" t="s">
        <v>35</v>
      </c>
      <c r="K1302">
        <v>40.7141454</v>
      </c>
      <c r="L1302">
        <v>-74.033551900000006</v>
      </c>
      <c r="M1302">
        <v>24678</v>
      </c>
      <c r="N1302" s="2" t="s">
        <v>17</v>
      </c>
      <c r="O1302">
        <v>1970</v>
      </c>
      <c r="P1302">
        <f t="shared" ca="1" si="41"/>
        <v>54</v>
      </c>
      <c r="Q1302">
        <v>2</v>
      </c>
    </row>
    <row r="1303" spans="1:17" x14ac:dyDescent="0.2">
      <c r="A1303">
        <v>157</v>
      </c>
      <c r="B1303">
        <f t="shared" si="40"/>
        <v>2</v>
      </c>
      <c r="C1303" s="1">
        <v>42584.375706018516</v>
      </c>
      <c r="D1303" s="1">
        <v>42584.377523148149</v>
      </c>
      <c r="E1303">
        <v>3213</v>
      </c>
      <c r="F1303" s="2" t="s">
        <v>26</v>
      </c>
      <c r="G1303">
        <v>40.718488919999999</v>
      </c>
      <c r="H1303">
        <v>-74.047726624999996</v>
      </c>
      <c r="I1303">
        <v>3186</v>
      </c>
      <c r="J1303" s="2" t="s">
        <v>27</v>
      </c>
      <c r="K1303">
        <v>40.71958611647166</v>
      </c>
      <c r="L1303">
        <v>-74.043117463588715</v>
      </c>
      <c r="M1303">
        <v>24556</v>
      </c>
      <c r="N1303" s="2" t="s">
        <v>17</v>
      </c>
      <c r="O1303">
        <v>1962</v>
      </c>
      <c r="P1303">
        <f t="shared" ca="1" si="41"/>
        <v>62</v>
      </c>
      <c r="Q1303">
        <v>1</v>
      </c>
    </row>
    <row r="1304" spans="1:17" x14ac:dyDescent="0.2">
      <c r="A1304">
        <v>771</v>
      </c>
      <c r="B1304">
        <f t="shared" si="40"/>
        <v>12</v>
      </c>
      <c r="C1304" s="1">
        <v>42584.376099537039</v>
      </c>
      <c r="D1304" s="1">
        <v>42584.385034722225</v>
      </c>
      <c r="E1304">
        <v>3207</v>
      </c>
      <c r="F1304" s="2" t="s">
        <v>29</v>
      </c>
      <c r="G1304">
        <v>40.737603700000001</v>
      </c>
      <c r="H1304">
        <v>-74.052478300000004</v>
      </c>
      <c r="I1304">
        <v>3186</v>
      </c>
      <c r="J1304" s="2" t="s">
        <v>27</v>
      </c>
      <c r="K1304">
        <v>40.71958611647166</v>
      </c>
      <c r="L1304">
        <v>-74.043117463588715</v>
      </c>
      <c r="M1304">
        <v>24520</v>
      </c>
      <c r="N1304" s="2" t="s">
        <v>17</v>
      </c>
      <c r="O1304">
        <v>1991</v>
      </c>
      <c r="P1304">
        <f t="shared" ca="1" si="41"/>
        <v>33</v>
      </c>
      <c r="Q1304">
        <v>1</v>
      </c>
    </row>
    <row r="1305" spans="1:17" x14ac:dyDescent="0.2">
      <c r="A1305">
        <v>240</v>
      </c>
      <c r="B1305">
        <f t="shared" si="40"/>
        <v>4</v>
      </c>
      <c r="C1305" s="1">
        <v>42584.376377314817</v>
      </c>
      <c r="D1305" s="1">
        <v>42584.379166666666</v>
      </c>
      <c r="E1305">
        <v>3185</v>
      </c>
      <c r="F1305" s="2" t="s">
        <v>58</v>
      </c>
      <c r="G1305">
        <v>40.717732499999997</v>
      </c>
      <c r="H1305">
        <v>-74.043845000000005</v>
      </c>
      <c r="I1305">
        <v>3183</v>
      </c>
      <c r="J1305" s="2" t="s">
        <v>40</v>
      </c>
      <c r="K1305">
        <v>40.716246900000002</v>
      </c>
      <c r="L1305">
        <v>-74.033458800000005</v>
      </c>
      <c r="M1305">
        <v>24681</v>
      </c>
      <c r="N1305" s="2" t="s">
        <v>17</v>
      </c>
      <c r="O1305">
        <v>1986</v>
      </c>
      <c r="P1305">
        <f t="shared" ca="1" si="41"/>
        <v>38</v>
      </c>
      <c r="Q1305">
        <v>1</v>
      </c>
    </row>
    <row r="1306" spans="1:17" x14ac:dyDescent="0.2">
      <c r="A1306">
        <v>290</v>
      </c>
      <c r="B1306">
        <f t="shared" si="40"/>
        <v>4</v>
      </c>
      <c r="C1306" s="1">
        <v>42584.376863425925</v>
      </c>
      <c r="D1306" s="1">
        <v>42584.380219907405</v>
      </c>
      <c r="E1306">
        <v>3195</v>
      </c>
      <c r="F1306" s="2" t="s">
        <v>24</v>
      </c>
      <c r="G1306">
        <v>40.730742625306583</v>
      </c>
      <c r="H1306">
        <v>-74.063783884048462</v>
      </c>
      <c r="I1306">
        <v>3201</v>
      </c>
      <c r="J1306" s="2" t="s">
        <v>74</v>
      </c>
      <c r="K1306">
        <v>40.737710999999997</v>
      </c>
      <c r="L1306">
        <v>-74.066920999999994</v>
      </c>
      <c r="M1306">
        <v>24706</v>
      </c>
      <c r="N1306" s="2" t="s">
        <v>17</v>
      </c>
      <c r="O1306">
        <v>1973</v>
      </c>
      <c r="P1306">
        <f t="shared" ca="1" si="41"/>
        <v>51</v>
      </c>
      <c r="Q1306">
        <v>1</v>
      </c>
    </row>
    <row r="1307" spans="1:17" x14ac:dyDescent="0.2">
      <c r="A1307">
        <v>611</v>
      </c>
      <c r="B1307">
        <f t="shared" si="40"/>
        <v>10</v>
      </c>
      <c r="C1307" s="1">
        <v>42584.378194444442</v>
      </c>
      <c r="D1307" s="1">
        <v>42584.385277777779</v>
      </c>
      <c r="E1307">
        <v>3225</v>
      </c>
      <c r="F1307" s="2" t="s">
        <v>32</v>
      </c>
      <c r="G1307">
        <v>40.723658899999997</v>
      </c>
      <c r="H1307">
        <v>-74.064194299999997</v>
      </c>
      <c r="I1307">
        <v>3186</v>
      </c>
      <c r="J1307" s="2" t="s">
        <v>27</v>
      </c>
      <c r="K1307">
        <v>40.71958611647166</v>
      </c>
      <c r="L1307">
        <v>-74.043117463588715</v>
      </c>
      <c r="M1307">
        <v>24475</v>
      </c>
      <c r="N1307" s="2" t="s">
        <v>17</v>
      </c>
      <c r="O1307">
        <v>1992</v>
      </c>
      <c r="P1307">
        <f t="shared" ca="1" si="41"/>
        <v>32</v>
      </c>
      <c r="Q1307">
        <v>1</v>
      </c>
    </row>
    <row r="1308" spans="1:17" x14ac:dyDescent="0.2">
      <c r="A1308">
        <v>242</v>
      </c>
      <c r="B1308">
        <f t="shared" si="40"/>
        <v>4</v>
      </c>
      <c r="C1308" s="1">
        <v>42584.378460648149</v>
      </c>
      <c r="D1308" s="1">
        <v>42584.381261574075</v>
      </c>
      <c r="E1308">
        <v>3187</v>
      </c>
      <c r="F1308" s="2" t="s">
        <v>36</v>
      </c>
      <c r="G1308">
        <v>40.721123599999999</v>
      </c>
      <c r="H1308">
        <v>-74.038050949999999</v>
      </c>
      <c r="I1308">
        <v>3183</v>
      </c>
      <c r="J1308" s="2" t="s">
        <v>40</v>
      </c>
      <c r="K1308">
        <v>40.716246900000002</v>
      </c>
      <c r="L1308">
        <v>-74.033458800000005</v>
      </c>
      <c r="M1308">
        <v>24717</v>
      </c>
      <c r="N1308" s="2" t="s">
        <v>17</v>
      </c>
      <c r="P1308" t="str">
        <f t="shared" ca="1" si="41"/>
        <v/>
      </c>
      <c r="Q1308">
        <v>0</v>
      </c>
    </row>
    <row r="1309" spans="1:17" x14ac:dyDescent="0.2">
      <c r="A1309">
        <v>693</v>
      </c>
      <c r="B1309">
        <f t="shared" si="40"/>
        <v>11</v>
      </c>
      <c r="C1309" s="1">
        <v>42584.378576388888</v>
      </c>
      <c r="D1309" s="1">
        <v>42584.386608796296</v>
      </c>
      <c r="E1309">
        <v>3192</v>
      </c>
      <c r="F1309" s="2" t="s">
        <v>38</v>
      </c>
      <c r="G1309">
        <v>40.711242300000002</v>
      </c>
      <c r="H1309">
        <v>-74.055701299999996</v>
      </c>
      <c r="I1309">
        <v>3186</v>
      </c>
      <c r="J1309" s="2" t="s">
        <v>27</v>
      </c>
      <c r="K1309">
        <v>40.71958611647166</v>
      </c>
      <c r="L1309">
        <v>-74.043117463588715</v>
      </c>
      <c r="M1309">
        <v>24653</v>
      </c>
      <c r="N1309" s="2" t="s">
        <v>17</v>
      </c>
      <c r="O1309">
        <v>1976</v>
      </c>
      <c r="P1309">
        <f t="shared" ca="1" si="41"/>
        <v>48</v>
      </c>
      <c r="Q1309">
        <v>2</v>
      </c>
    </row>
    <row r="1310" spans="1:17" x14ac:dyDescent="0.2">
      <c r="A1310">
        <v>366</v>
      </c>
      <c r="B1310">
        <f t="shared" si="40"/>
        <v>6</v>
      </c>
      <c r="C1310" s="1">
        <v>42584.378796296296</v>
      </c>
      <c r="D1310" s="1">
        <v>42584.383043981485</v>
      </c>
      <c r="E1310">
        <v>3205</v>
      </c>
      <c r="F1310" s="2" t="s">
        <v>66</v>
      </c>
      <c r="G1310">
        <v>40.716539780991937</v>
      </c>
      <c r="H1310">
        <v>-74.049637913703904</v>
      </c>
      <c r="I1310">
        <v>3186</v>
      </c>
      <c r="J1310" s="2" t="s">
        <v>27</v>
      </c>
      <c r="K1310">
        <v>40.71958611647166</v>
      </c>
      <c r="L1310">
        <v>-74.043117463588715</v>
      </c>
      <c r="M1310">
        <v>24524</v>
      </c>
      <c r="N1310" s="2" t="s">
        <v>17</v>
      </c>
      <c r="O1310">
        <v>1974</v>
      </c>
      <c r="P1310">
        <f t="shared" ca="1" si="41"/>
        <v>50</v>
      </c>
      <c r="Q1310">
        <v>1</v>
      </c>
    </row>
    <row r="1311" spans="1:17" x14ac:dyDescent="0.2">
      <c r="A1311">
        <v>755</v>
      </c>
      <c r="B1311">
        <f t="shared" si="40"/>
        <v>12</v>
      </c>
      <c r="C1311" s="1">
        <v>42584.379803240743</v>
      </c>
      <c r="D1311" s="1">
        <v>42584.388553240744</v>
      </c>
      <c r="E1311">
        <v>3215</v>
      </c>
      <c r="F1311" s="2" t="s">
        <v>69</v>
      </c>
      <c r="G1311">
        <v>40.746729899999998</v>
      </c>
      <c r="H1311">
        <v>-74.049250900000004</v>
      </c>
      <c r="I1311">
        <v>3195</v>
      </c>
      <c r="J1311" s="2" t="s">
        <v>23</v>
      </c>
      <c r="K1311">
        <v>40.730742625306583</v>
      </c>
      <c r="L1311">
        <v>-74.063783884048462</v>
      </c>
      <c r="M1311">
        <v>24701</v>
      </c>
      <c r="N1311" s="2" t="s">
        <v>17</v>
      </c>
      <c r="O1311">
        <v>1985</v>
      </c>
      <c r="P1311">
        <f t="shared" ca="1" si="41"/>
        <v>39</v>
      </c>
      <c r="Q1311">
        <v>2</v>
      </c>
    </row>
    <row r="1312" spans="1:17" x14ac:dyDescent="0.2">
      <c r="A1312">
        <v>145</v>
      </c>
      <c r="B1312">
        <f t="shared" si="40"/>
        <v>2</v>
      </c>
      <c r="C1312" s="1">
        <v>42584.379872685182</v>
      </c>
      <c r="D1312" s="1">
        <v>42584.381562499999</v>
      </c>
      <c r="E1312">
        <v>3214</v>
      </c>
      <c r="F1312" s="2" t="s">
        <v>54</v>
      </c>
      <c r="G1312">
        <v>40.712774199999998</v>
      </c>
      <c r="H1312">
        <v>-74.0364857</v>
      </c>
      <c r="I1312">
        <v>3183</v>
      </c>
      <c r="J1312" s="2" t="s">
        <v>40</v>
      </c>
      <c r="K1312">
        <v>40.716246900000002</v>
      </c>
      <c r="L1312">
        <v>-74.033458800000005</v>
      </c>
      <c r="M1312">
        <v>24500</v>
      </c>
      <c r="N1312" s="2" t="s">
        <v>17</v>
      </c>
      <c r="O1312">
        <v>1981</v>
      </c>
      <c r="P1312">
        <f t="shared" ca="1" si="41"/>
        <v>43</v>
      </c>
      <c r="Q1312">
        <v>1</v>
      </c>
    </row>
    <row r="1313" spans="1:17" x14ac:dyDescent="0.2">
      <c r="A1313">
        <v>220</v>
      </c>
      <c r="B1313">
        <f t="shared" si="40"/>
        <v>3</v>
      </c>
      <c r="C1313" s="1">
        <v>42584.380393518521</v>
      </c>
      <c r="D1313" s="1">
        <v>42584.382951388892</v>
      </c>
      <c r="E1313">
        <v>3185</v>
      </c>
      <c r="F1313" s="2" t="s">
        <v>58</v>
      </c>
      <c r="G1313">
        <v>40.717732499999997</v>
      </c>
      <c r="H1313">
        <v>-74.043845000000005</v>
      </c>
      <c r="I1313">
        <v>3183</v>
      </c>
      <c r="J1313" s="2" t="s">
        <v>40</v>
      </c>
      <c r="K1313">
        <v>40.716246900000002</v>
      </c>
      <c r="L1313">
        <v>-74.033458800000005</v>
      </c>
      <c r="M1313">
        <v>24704</v>
      </c>
      <c r="N1313" s="2" t="s">
        <v>17</v>
      </c>
      <c r="O1313">
        <v>1980</v>
      </c>
      <c r="P1313">
        <f t="shared" ca="1" si="41"/>
        <v>44</v>
      </c>
      <c r="Q1313">
        <v>1</v>
      </c>
    </row>
    <row r="1314" spans="1:17" x14ac:dyDescent="0.2">
      <c r="A1314">
        <v>226</v>
      </c>
      <c r="B1314">
        <f t="shared" si="40"/>
        <v>3</v>
      </c>
      <c r="C1314" s="1">
        <v>42584.380555555559</v>
      </c>
      <c r="D1314" s="1">
        <v>42584.383171296293</v>
      </c>
      <c r="E1314">
        <v>3267</v>
      </c>
      <c r="F1314" s="2" t="s">
        <v>34</v>
      </c>
      <c r="G1314">
        <v>40.712418823756899</v>
      </c>
      <c r="H1314">
        <v>-74.038525521755219</v>
      </c>
      <c r="I1314">
        <v>3183</v>
      </c>
      <c r="J1314" s="2" t="s">
        <v>40</v>
      </c>
      <c r="K1314">
        <v>40.716246900000002</v>
      </c>
      <c r="L1314">
        <v>-74.033458800000005</v>
      </c>
      <c r="M1314">
        <v>24616</v>
      </c>
      <c r="N1314" s="2" t="s">
        <v>17</v>
      </c>
      <c r="O1314">
        <v>1974</v>
      </c>
      <c r="P1314">
        <f t="shared" ca="1" si="41"/>
        <v>50</v>
      </c>
      <c r="Q1314">
        <v>1</v>
      </c>
    </row>
    <row r="1315" spans="1:17" x14ac:dyDescent="0.2">
      <c r="A1315">
        <v>242</v>
      </c>
      <c r="B1315">
        <f t="shared" si="40"/>
        <v>4</v>
      </c>
      <c r="C1315" s="1">
        <v>42584.381145833337</v>
      </c>
      <c r="D1315" s="1">
        <v>42584.383958333332</v>
      </c>
      <c r="E1315">
        <v>3194</v>
      </c>
      <c r="F1315" s="2" t="s">
        <v>22</v>
      </c>
      <c r="G1315">
        <v>40.725339925355797</v>
      </c>
      <c r="H1315">
        <v>-74.067622125148773</v>
      </c>
      <c r="I1315">
        <v>3195</v>
      </c>
      <c r="J1315" s="2" t="s">
        <v>23</v>
      </c>
      <c r="K1315">
        <v>40.730742625306583</v>
      </c>
      <c r="L1315">
        <v>-74.063783884048462</v>
      </c>
      <c r="M1315">
        <v>24561</v>
      </c>
      <c r="N1315" s="2" t="s">
        <v>17</v>
      </c>
      <c r="O1315">
        <v>1983</v>
      </c>
      <c r="P1315">
        <f t="shared" ca="1" si="41"/>
        <v>41</v>
      </c>
      <c r="Q1315">
        <v>2</v>
      </c>
    </row>
    <row r="1316" spans="1:17" x14ac:dyDescent="0.2">
      <c r="A1316">
        <v>1173</v>
      </c>
      <c r="B1316">
        <f t="shared" si="40"/>
        <v>19</v>
      </c>
      <c r="C1316" s="1">
        <v>42584.381307870368</v>
      </c>
      <c r="D1316" s="1">
        <v>42584.394895833335</v>
      </c>
      <c r="E1316">
        <v>3201</v>
      </c>
      <c r="F1316" s="2" t="s">
        <v>60</v>
      </c>
      <c r="G1316">
        <v>40.737710999999997</v>
      </c>
      <c r="H1316">
        <v>-74.066920999999994</v>
      </c>
      <c r="I1316">
        <v>3184</v>
      </c>
      <c r="J1316" s="2" t="s">
        <v>35</v>
      </c>
      <c r="K1316">
        <v>40.7141454</v>
      </c>
      <c r="L1316">
        <v>-74.033551900000006</v>
      </c>
      <c r="M1316">
        <v>24456</v>
      </c>
      <c r="N1316" s="2" t="s">
        <v>17</v>
      </c>
      <c r="O1316">
        <v>1985</v>
      </c>
      <c r="P1316">
        <f t="shared" ca="1" si="41"/>
        <v>39</v>
      </c>
      <c r="Q1316">
        <v>1</v>
      </c>
    </row>
    <row r="1317" spans="1:17" x14ac:dyDescent="0.2">
      <c r="A1317">
        <v>928</v>
      </c>
      <c r="B1317">
        <f t="shared" si="40"/>
        <v>15</v>
      </c>
      <c r="C1317" s="1">
        <v>42584.381377314814</v>
      </c>
      <c r="D1317" s="1">
        <v>42584.392118055555</v>
      </c>
      <c r="E1317">
        <v>3195</v>
      </c>
      <c r="F1317" s="2" t="s">
        <v>24</v>
      </c>
      <c r="G1317">
        <v>40.730742625306583</v>
      </c>
      <c r="H1317">
        <v>-74.063783884048462</v>
      </c>
      <c r="I1317">
        <v>3183</v>
      </c>
      <c r="J1317" s="2" t="s">
        <v>40</v>
      </c>
      <c r="K1317">
        <v>40.716246900000002</v>
      </c>
      <c r="L1317">
        <v>-74.033458800000005</v>
      </c>
      <c r="M1317">
        <v>24516</v>
      </c>
      <c r="N1317" s="2" t="s">
        <v>17</v>
      </c>
      <c r="O1317">
        <v>1988</v>
      </c>
      <c r="P1317">
        <f t="shared" ca="1" si="41"/>
        <v>36</v>
      </c>
      <c r="Q1317">
        <v>1</v>
      </c>
    </row>
    <row r="1318" spans="1:17" x14ac:dyDescent="0.2">
      <c r="A1318">
        <v>1173</v>
      </c>
      <c r="B1318">
        <f t="shared" si="40"/>
        <v>19</v>
      </c>
      <c r="C1318" s="1">
        <v>42584.381666666668</v>
      </c>
      <c r="D1318" s="1">
        <v>42584.395254629628</v>
      </c>
      <c r="E1318">
        <v>3215</v>
      </c>
      <c r="F1318" s="2" t="s">
        <v>69</v>
      </c>
      <c r="G1318">
        <v>40.746729899999998</v>
      </c>
      <c r="H1318">
        <v>-74.049250900000004</v>
      </c>
      <c r="I1318">
        <v>3183</v>
      </c>
      <c r="J1318" s="2" t="s">
        <v>40</v>
      </c>
      <c r="K1318">
        <v>40.716246900000002</v>
      </c>
      <c r="L1318">
        <v>-74.033458800000005</v>
      </c>
      <c r="M1318">
        <v>24689</v>
      </c>
      <c r="N1318" s="2" t="s">
        <v>17</v>
      </c>
      <c r="O1318">
        <v>1983</v>
      </c>
      <c r="P1318">
        <f t="shared" ca="1" si="41"/>
        <v>41</v>
      </c>
      <c r="Q1318">
        <v>1</v>
      </c>
    </row>
    <row r="1319" spans="1:17" x14ac:dyDescent="0.2">
      <c r="A1319">
        <v>260</v>
      </c>
      <c r="B1319">
        <f t="shared" si="40"/>
        <v>4</v>
      </c>
      <c r="C1319" s="1">
        <v>42584.382337962961</v>
      </c>
      <c r="D1319" s="1">
        <v>42584.385358796295</v>
      </c>
      <c r="E1319">
        <v>3276</v>
      </c>
      <c r="F1319" s="2" t="s">
        <v>63</v>
      </c>
      <c r="G1319">
        <v>40.714584035358932</v>
      </c>
      <c r="H1319">
        <v>-74.042817056179047</v>
      </c>
      <c r="I1319">
        <v>3186</v>
      </c>
      <c r="J1319" s="2" t="s">
        <v>27</v>
      </c>
      <c r="K1319">
        <v>40.71958611647166</v>
      </c>
      <c r="L1319">
        <v>-74.043117463588715</v>
      </c>
      <c r="M1319">
        <v>24617</v>
      </c>
      <c r="N1319" s="2" t="s">
        <v>17</v>
      </c>
      <c r="O1319">
        <v>1980</v>
      </c>
      <c r="P1319">
        <f t="shared" ca="1" si="41"/>
        <v>44</v>
      </c>
      <c r="Q1319">
        <v>1</v>
      </c>
    </row>
    <row r="1320" spans="1:17" x14ac:dyDescent="0.2">
      <c r="A1320">
        <v>950</v>
      </c>
      <c r="B1320">
        <f t="shared" si="40"/>
        <v>15</v>
      </c>
      <c r="C1320" s="1">
        <v>42584.383877314816</v>
      </c>
      <c r="D1320" s="1">
        <v>42584.394884259258</v>
      </c>
      <c r="E1320">
        <v>3197</v>
      </c>
      <c r="F1320" s="2" t="s">
        <v>61</v>
      </c>
      <c r="G1320">
        <v>40.752558999999998</v>
      </c>
      <c r="H1320">
        <v>-74.044725</v>
      </c>
      <c r="I1320">
        <v>3195</v>
      </c>
      <c r="J1320" s="2" t="s">
        <v>23</v>
      </c>
      <c r="K1320">
        <v>40.730742625306583</v>
      </c>
      <c r="L1320">
        <v>-74.063783884048462</v>
      </c>
      <c r="M1320">
        <v>24522</v>
      </c>
      <c r="N1320" s="2" t="s">
        <v>17</v>
      </c>
      <c r="O1320">
        <v>1975</v>
      </c>
      <c r="P1320">
        <f t="shared" ca="1" si="41"/>
        <v>49</v>
      </c>
      <c r="Q1320">
        <v>1</v>
      </c>
    </row>
    <row r="1321" spans="1:17" x14ac:dyDescent="0.2">
      <c r="A1321">
        <v>144</v>
      </c>
      <c r="B1321">
        <f t="shared" si="40"/>
        <v>2</v>
      </c>
      <c r="C1321" s="1">
        <v>42584.384016203701</v>
      </c>
      <c r="D1321" s="1">
        <v>42584.385694444441</v>
      </c>
      <c r="E1321">
        <v>3211</v>
      </c>
      <c r="F1321" s="2" t="s">
        <v>64</v>
      </c>
      <c r="G1321">
        <v>40.721525149999998</v>
      </c>
      <c r="H1321">
        <v>-74.046304543000005</v>
      </c>
      <c r="I1321">
        <v>3186</v>
      </c>
      <c r="J1321" s="2" t="s">
        <v>27</v>
      </c>
      <c r="K1321">
        <v>40.71958611647166</v>
      </c>
      <c r="L1321">
        <v>-74.043117463588715</v>
      </c>
      <c r="M1321">
        <v>24590</v>
      </c>
      <c r="N1321" s="2" t="s">
        <v>17</v>
      </c>
      <c r="O1321">
        <v>1980</v>
      </c>
      <c r="P1321">
        <f t="shared" ca="1" si="41"/>
        <v>44</v>
      </c>
      <c r="Q1321">
        <v>1</v>
      </c>
    </row>
    <row r="1322" spans="1:17" x14ac:dyDescent="0.2">
      <c r="A1322">
        <v>626</v>
      </c>
      <c r="B1322">
        <f t="shared" si="40"/>
        <v>10</v>
      </c>
      <c r="C1322" s="1">
        <v>42584.384259259263</v>
      </c>
      <c r="D1322" s="1">
        <v>42584.391516203701</v>
      </c>
      <c r="E1322">
        <v>3192</v>
      </c>
      <c r="F1322" s="2" t="s">
        <v>38</v>
      </c>
      <c r="G1322">
        <v>40.711242300000002</v>
      </c>
      <c r="H1322">
        <v>-74.055701299999996</v>
      </c>
      <c r="I1322">
        <v>3183</v>
      </c>
      <c r="J1322" s="2" t="s">
        <v>40</v>
      </c>
      <c r="K1322">
        <v>40.716246900000002</v>
      </c>
      <c r="L1322">
        <v>-74.033458800000005</v>
      </c>
      <c r="M1322">
        <v>24670</v>
      </c>
      <c r="N1322" s="2" t="s">
        <v>17</v>
      </c>
      <c r="O1322">
        <v>1969</v>
      </c>
      <c r="P1322">
        <f t="shared" ca="1" si="41"/>
        <v>55</v>
      </c>
      <c r="Q1322">
        <v>1</v>
      </c>
    </row>
    <row r="1323" spans="1:17" x14ac:dyDescent="0.2">
      <c r="A1323">
        <v>247</v>
      </c>
      <c r="B1323">
        <f t="shared" si="40"/>
        <v>4</v>
      </c>
      <c r="C1323" s="1">
        <v>42584.384444444448</v>
      </c>
      <c r="D1323" s="1">
        <v>42584.387303240743</v>
      </c>
      <c r="E1323">
        <v>3194</v>
      </c>
      <c r="F1323" s="2" t="s">
        <v>22</v>
      </c>
      <c r="G1323">
        <v>40.725339925355797</v>
      </c>
      <c r="H1323">
        <v>-74.067622125148773</v>
      </c>
      <c r="I1323">
        <v>3195</v>
      </c>
      <c r="J1323" s="2" t="s">
        <v>23</v>
      </c>
      <c r="K1323">
        <v>40.730742625306583</v>
      </c>
      <c r="L1323">
        <v>-74.063783884048462</v>
      </c>
      <c r="M1323">
        <v>24667</v>
      </c>
      <c r="N1323" s="2" t="s">
        <v>17</v>
      </c>
      <c r="O1323">
        <v>1988</v>
      </c>
      <c r="P1323">
        <f t="shared" ca="1" si="41"/>
        <v>36</v>
      </c>
      <c r="Q1323">
        <v>1</v>
      </c>
    </row>
    <row r="1324" spans="1:17" x14ac:dyDescent="0.2">
      <c r="A1324">
        <v>199</v>
      </c>
      <c r="B1324">
        <f t="shared" si="40"/>
        <v>3</v>
      </c>
      <c r="C1324" s="1">
        <v>42584.38453703704</v>
      </c>
      <c r="D1324" s="1">
        <v>42584.386840277781</v>
      </c>
      <c r="E1324">
        <v>3272</v>
      </c>
      <c r="F1324" s="2" t="s">
        <v>50</v>
      </c>
      <c r="G1324">
        <v>40.723331586464361</v>
      </c>
      <c r="H1324">
        <v>-74.045952558517442</v>
      </c>
      <c r="I1324">
        <v>3186</v>
      </c>
      <c r="J1324" s="2" t="s">
        <v>27</v>
      </c>
      <c r="K1324">
        <v>40.71958611647166</v>
      </c>
      <c r="L1324">
        <v>-74.043117463588715</v>
      </c>
      <c r="M1324">
        <v>24532</v>
      </c>
      <c r="N1324" s="2" t="s">
        <v>17</v>
      </c>
      <c r="O1324">
        <v>1959</v>
      </c>
      <c r="P1324">
        <f t="shared" ca="1" si="41"/>
        <v>65</v>
      </c>
      <c r="Q1324">
        <v>1</v>
      </c>
    </row>
    <row r="1325" spans="1:17" x14ac:dyDescent="0.2">
      <c r="A1325">
        <v>403</v>
      </c>
      <c r="B1325">
        <f t="shared" si="40"/>
        <v>6</v>
      </c>
      <c r="C1325" s="1">
        <v>42584.385023148148</v>
      </c>
      <c r="D1325" s="1">
        <v>42584.389687499999</v>
      </c>
      <c r="E1325">
        <v>3272</v>
      </c>
      <c r="F1325" s="2" t="s">
        <v>50</v>
      </c>
      <c r="G1325">
        <v>40.723331586464361</v>
      </c>
      <c r="H1325">
        <v>-74.045952558517442</v>
      </c>
      <c r="I1325">
        <v>3205</v>
      </c>
      <c r="J1325" s="2" t="s">
        <v>80</v>
      </c>
      <c r="K1325">
        <v>40.716539780991937</v>
      </c>
      <c r="L1325">
        <v>-74.049637913703904</v>
      </c>
      <c r="M1325">
        <v>24674</v>
      </c>
      <c r="N1325" s="2" t="s">
        <v>43</v>
      </c>
      <c r="P1325" t="str">
        <f t="shared" ca="1" si="41"/>
        <v/>
      </c>
      <c r="Q1325">
        <v>0</v>
      </c>
    </row>
    <row r="1326" spans="1:17" x14ac:dyDescent="0.2">
      <c r="A1326">
        <v>82</v>
      </c>
      <c r="B1326">
        <f t="shared" si="40"/>
        <v>1</v>
      </c>
      <c r="C1326" s="1">
        <v>42584.385740740741</v>
      </c>
      <c r="D1326" s="1">
        <v>42584.386701388888</v>
      </c>
      <c r="E1326">
        <v>3211</v>
      </c>
      <c r="F1326" s="2" t="s">
        <v>64</v>
      </c>
      <c r="G1326">
        <v>40.721525149999998</v>
      </c>
      <c r="H1326">
        <v>-74.046304543000005</v>
      </c>
      <c r="I1326">
        <v>3272</v>
      </c>
      <c r="J1326" s="2" t="s">
        <v>102</v>
      </c>
      <c r="K1326">
        <v>40.723331586464361</v>
      </c>
      <c r="L1326">
        <v>-74.045952558517442</v>
      </c>
      <c r="M1326">
        <v>24525</v>
      </c>
      <c r="N1326" s="2" t="s">
        <v>17</v>
      </c>
      <c r="O1326">
        <v>1979</v>
      </c>
      <c r="P1326">
        <f t="shared" ca="1" si="41"/>
        <v>45</v>
      </c>
      <c r="Q1326">
        <v>2</v>
      </c>
    </row>
    <row r="1327" spans="1:17" x14ac:dyDescent="0.2">
      <c r="A1327">
        <v>666</v>
      </c>
      <c r="B1327">
        <f t="shared" si="40"/>
        <v>11</v>
      </c>
      <c r="C1327" s="1">
        <v>42584.387789351851</v>
      </c>
      <c r="D1327" s="1">
        <v>42584.395497685182</v>
      </c>
      <c r="E1327">
        <v>3190</v>
      </c>
      <c r="F1327" s="2" t="s">
        <v>44</v>
      </c>
      <c r="G1327">
        <v>40.710467023379699</v>
      </c>
      <c r="H1327">
        <v>-74.070038795471191</v>
      </c>
      <c r="I1327">
        <v>3185</v>
      </c>
      <c r="J1327" s="2" t="s">
        <v>45</v>
      </c>
      <c r="K1327">
        <v>40.717732499999997</v>
      </c>
      <c r="L1327">
        <v>-74.043845000000005</v>
      </c>
      <c r="M1327">
        <v>24569</v>
      </c>
      <c r="N1327" s="2" t="s">
        <v>17</v>
      </c>
      <c r="O1327">
        <v>1987</v>
      </c>
      <c r="P1327">
        <f t="shared" ca="1" si="41"/>
        <v>37</v>
      </c>
      <c r="Q1327">
        <v>2</v>
      </c>
    </row>
    <row r="1328" spans="1:17" x14ac:dyDescent="0.2">
      <c r="A1328">
        <v>750</v>
      </c>
      <c r="B1328">
        <f t="shared" si="40"/>
        <v>12</v>
      </c>
      <c r="C1328" s="1">
        <v>42584.388043981482</v>
      </c>
      <c r="D1328" s="1">
        <v>42584.396736111114</v>
      </c>
      <c r="E1328">
        <v>3200</v>
      </c>
      <c r="F1328" s="2" t="s">
        <v>94</v>
      </c>
      <c r="G1328">
        <v>40.711130500000003</v>
      </c>
      <c r="H1328">
        <v>-74.078885499999998</v>
      </c>
      <c r="I1328">
        <v>3186</v>
      </c>
      <c r="J1328" s="2" t="s">
        <v>27</v>
      </c>
      <c r="K1328">
        <v>40.71958611647166</v>
      </c>
      <c r="L1328">
        <v>-74.043117463588715</v>
      </c>
      <c r="M1328">
        <v>24660</v>
      </c>
      <c r="N1328" s="2" t="s">
        <v>17</v>
      </c>
      <c r="O1328">
        <v>1973</v>
      </c>
      <c r="P1328">
        <f t="shared" ca="1" si="41"/>
        <v>51</v>
      </c>
      <c r="Q1328">
        <v>1</v>
      </c>
    </row>
    <row r="1329" spans="1:17" x14ac:dyDescent="0.2">
      <c r="A1329">
        <v>242</v>
      </c>
      <c r="B1329">
        <f t="shared" si="40"/>
        <v>4</v>
      </c>
      <c r="C1329" s="1">
        <v>42584.388124999998</v>
      </c>
      <c r="D1329" s="1">
        <v>42584.3909375</v>
      </c>
      <c r="E1329">
        <v>3272</v>
      </c>
      <c r="F1329" s="2" t="s">
        <v>50</v>
      </c>
      <c r="G1329">
        <v>40.723331586464361</v>
      </c>
      <c r="H1329">
        <v>-74.045952558517442</v>
      </c>
      <c r="I1329">
        <v>3186</v>
      </c>
      <c r="J1329" s="2" t="s">
        <v>27</v>
      </c>
      <c r="K1329">
        <v>40.71958611647166</v>
      </c>
      <c r="L1329">
        <v>-74.043117463588715</v>
      </c>
      <c r="M1329">
        <v>24525</v>
      </c>
      <c r="N1329" s="2" t="s">
        <v>17</v>
      </c>
      <c r="O1329">
        <v>1984</v>
      </c>
      <c r="P1329">
        <f t="shared" ca="1" si="41"/>
        <v>40</v>
      </c>
      <c r="Q1329">
        <v>2</v>
      </c>
    </row>
    <row r="1330" spans="1:17" x14ac:dyDescent="0.2">
      <c r="A1330">
        <v>272</v>
      </c>
      <c r="B1330">
        <f t="shared" si="40"/>
        <v>4</v>
      </c>
      <c r="C1330" s="1">
        <v>42584.389803240738</v>
      </c>
      <c r="D1330" s="1">
        <v>42584.392962962964</v>
      </c>
      <c r="E1330">
        <v>3267</v>
      </c>
      <c r="F1330" s="2" t="s">
        <v>34</v>
      </c>
      <c r="G1330">
        <v>40.712418823756899</v>
      </c>
      <c r="H1330">
        <v>-74.038525521755219</v>
      </c>
      <c r="I1330">
        <v>3183</v>
      </c>
      <c r="J1330" s="2" t="s">
        <v>40</v>
      </c>
      <c r="K1330">
        <v>40.716246900000002</v>
      </c>
      <c r="L1330">
        <v>-74.033458800000005</v>
      </c>
      <c r="M1330">
        <v>24571</v>
      </c>
      <c r="N1330" s="2" t="s">
        <v>17</v>
      </c>
      <c r="O1330">
        <v>1985</v>
      </c>
      <c r="P1330">
        <f t="shared" ca="1" si="41"/>
        <v>39</v>
      </c>
      <c r="Q1330">
        <v>1</v>
      </c>
    </row>
    <row r="1331" spans="1:17" x14ac:dyDescent="0.2">
      <c r="A1331">
        <v>595</v>
      </c>
      <c r="B1331">
        <f t="shared" si="40"/>
        <v>9</v>
      </c>
      <c r="C1331" s="1">
        <v>42584.38989583333</v>
      </c>
      <c r="D1331" s="1">
        <v>42584.396793981483</v>
      </c>
      <c r="E1331">
        <v>3211</v>
      </c>
      <c r="F1331" s="2" t="s">
        <v>64</v>
      </c>
      <c r="G1331">
        <v>40.721525149999998</v>
      </c>
      <c r="H1331">
        <v>-74.046304543000005</v>
      </c>
      <c r="I1331">
        <v>3202</v>
      </c>
      <c r="J1331" s="2" t="s">
        <v>48</v>
      </c>
      <c r="K1331">
        <v>40.727223500000001</v>
      </c>
      <c r="L1331">
        <v>-74.033758899999995</v>
      </c>
      <c r="M1331">
        <v>24394</v>
      </c>
      <c r="N1331" s="2" t="s">
        <v>17</v>
      </c>
      <c r="O1331">
        <v>1978</v>
      </c>
      <c r="P1331">
        <f t="shared" ca="1" si="41"/>
        <v>46</v>
      </c>
      <c r="Q1331">
        <v>2</v>
      </c>
    </row>
    <row r="1332" spans="1:17" x14ac:dyDescent="0.2">
      <c r="A1332">
        <v>225</v>
      </c>
      <c r="B1332">
        <f t="shared" si="40"/>
        <v>3</v>
      </c>
      <c r="C1332" s="1">
        <v>42584.389918981484</v>
      </c>
      <c r="D1332" s="1">
        <v>42584.392523148148</v>
      </c>
      <c r="E1332">
        <v>3267</v>
      </c>
      <c r="F1332" s="2" t="s">
        <v>34</v>
      </c>
      <c r="G1332">
        <v>40.712418823756899</v>
      </c>
      <c r="H1332">
        <v>-74.038525521755219</v>
      </c>
      <c r="I1332">
        <v>3183</v>
      </c>
      <c r="J1332" s="2" t="s">
        <v>40</v>
      </c>
      <c r="K1332">
        <v>40.716246900000002</v>
      </c>
      <c r="L1332">
        <v>-74.033458800000005</v>
      </c>
      <c r="M1332">
        <v>24606</v>
      </c>
      <c r="N1332" s="2" t="s">
        <v>17</v>
      </c>
      <c r="O1332">
        <v>1975</v>
      </c>
      <c r="P1332">
        <f t="shared" ca="1" si="41"/>
        <v>49</v>
      </c>
      <c r="Q1332">
        <v>2</v>
      </c>
    </row>
    <row r="1333" spans="1:17" x14ac:dyDescent="0.2">
      <c r="A1333">
        <v>213</v>
      </c>
      <c r="B1333">
        <f t="shared" si="40"/>
        <v>3</v>
      </c>
      <c r="C1333" s="1">
        <v>42584.390393518515</v>
      </c>
      <c r="D1333" s="1">
        <v>42584.392858796295</v>
      </c>
      <c r="E1333">
        <v>3187</v>
      </c>
      <c r="F1333" s="2" t="s">
        <v>36</v>
      </c>
      <c r="G1333">
        <v>40.721123599999999</v>
      </c>
      <c r="H1333">
        <v>-74.038050949999999</v>
      </c>
      <c r="I1333">
        <v>3183</v>
      </c>
      <c r="J1333" s="2" t="s">
        <v>40</v>
      </c>
      <c r="K1333">
        <v>40.716246900000002</v>
      </c>
      <c r="L1333">
        <v>-74.033458800000005</v>
      </c>
      <c r="M1333">
        <v>24627</v>
      </c>
      <c r="N1333" s="2" t="s">
        <v>17</v>
      </c>
      <c r="O1333">
        <v>1984</v>
      </c>
      <c r="P1333">
        <f t="shared" ca="1" si="41"/>
        <v>40</v>
      </c>
      <c r="Q1333">
        <v>1</v>
      </c>
    </row>
    <row r="1334" spans="1:17" x14ac:dyDescent="0.2">
      <c r="A1334">
        <v>332</v>
      </c>
      <c r="B1334">
        <f t="shared" si="40"/>
        <v>5</v>
      </c>
      <c r="C1334" s="1">
        <v>42584.390405092592</v>
      </c>
      <c r="D1334" s="1">
        <v>42584.394259259258</v>
      </c>
      <c r="E1334">
        <v>3272</v>
      </c>
      <c r="F1334" s="2" t="s">
        <v>50</v>
      </c>
      <c r="G1334">
        <v>40.723331586464361</v>
      </c>
      <c r="H1334">
        <v>-74.045952558517442</v>
      </c>
      <c r="I1334">
        <v>3202</v>
      </c>
      <c r="J1334" s="2" t="s">
        <v>48</v>
      </c>
      <c r="K1334">
        <v>40.727223500000001</v>
      </c>
      <c r="L1334">
        <v>-74.033758899999995</v>
      </c>
      <c r="M1334">
        <v>24466</v>
      </c>
      <c r="N1334" s="2" t="s">
        <v>17</v>
      </c>
      <c r="O1334">
        <v>1983</v>
      </c>
      <c r="P1334">
        <f t="shared" ca="1" si="41"/>
        <v>41</v>
      </c>
      <c r="Q1334">
        <v>1</v>
      </c>
    </row>
    <row r="1335" spans="1:17" x14ac:dyDescent="0.2">
      <c r="A1335">
        <v>2304</v>
      </c>
      <c r="B1335">
        <f t="shared" si="40"/>
        <v>38</v>
      </c>
      <c r="C1335" s="1">
        <v>42584.390844907408</v>
      </c>
      <c r="D1335" s="1">
        <v>42584.417523148149</v>
      </c>
      <c r="E1335">
        <v>3185</v>
      </c>
      <c r="F1335" s="2" t="s">
        <v>58</v>
      </c>
      <c r="G1335">
        <v>40.717732499999997</v>
      </c>
      <c r="H1335">
        <v>-74.043845000000005</v>
      </c>
      <c r="I1335">
        <v>3276</v>
      </c>
      <c r="J1335" s="2" t="s">
        <v>30</v>
      </c>
      <c r="K1335">
        <v>40.714584035358932</v>
      </c>
      <c r="L1335">
        <v>-74.042817056179047</v>
      </c>
      <c r="M1335">
        <v>24638</v>
      </c>
      <c r="N1335" s="2" t="s">
        <v>17</v>
      </c>
      <c r="O1335">
        <v>1980</v>
      </c>
      <c r="P1335">
        <f t="shared" ca="1" si="41"/>
        <v>44</v>
      </c>
      <c r="Q1335">
        <v>1</v>
      </c>
    </row>
    <row r="1336" spans="1:17" x14ac:dyDescent="0.2">
      <c r="A1336">
        <v>648</v>
      </c>
      <c r="B1336">
        <f t="shared" si="40"/>
        <v>10</v>
      </c>
      <c r="C1336" s="1">
        <v>42584.390879629631</v>
      </c>
      <c r="D1336" s="1">
        <v>42584.398379629631</v>
      </c>
      <c r="E1336">
        <v>3268</v>
      </c>
      <c r="F1336" s="2" t="s">
        <v>77</v>
      </c>
      <c r="G1336">
        <v>40.71346382669195</v>
      </c>
      <c r="H1336">
        <v>-74.062858521938324</v>
      </c>
      <c r="I1336">
        <v>3205</v>
      </c>
      <c r="J1336" s="2" t="s">
        <v>80</v>
      </c>
      <c r="K1336">
        <v>40.716539780991937</v>
      </c>
      <c r="L1336">
        <v>-74.049637913703904</v>
      </c>
      <c r="M1336">
        <v>24637</v>
      </c>
      <c r="N1336" s="2" t="s">
        <v>17</v>
      </c>
      <c r="O1336">
        <v>1977</v>
      </c>
      <c r="P1336">
        <f t="shared" ca="1" si="41"/>
        <v>47</v>
      </c>
      <c r="Q1336">
        <v>2</v>
      </c>
    </row>
    <row r="1337" spans="1:17" x14ac:dyDescent="0.2">
      <c r="A1337">
        <v>349</v>
      </c>
      <c r="B1337">
        <f t="shared" si="40"/>
        <v>5</v>
      </c>
      <c r="C1337" s="1">
        <v>42584.390983796293</v>
      </c>
      <c r="D1337" s="1">
        <v>42584.39503472222</v>
      </c>
      <c r="E1337">
        <v>3186</v>
      </c>
      <c r="F1337" s="2" t="s">
        <v>18</v>
      </c>
      <c r="G1337">
        <v>40.71958611647166</v>
      </c>
      <c r="H1337">
        <v>-74.043117463588715</v>
      </c>
      <c r="I1337">
        <v>3203</v>
      </c>
      <c r="J1337" s="2" t="s">
        <v>37</v>
      </c>
      <c r="K1337">
        <v>40.727595966000003</v>
      </c>
      <c r="L1337">
        <v>-74.044247311000007</v>
      </c>
      <c r="M1337">
        <v>24636</v>
      </c>
      <c r="N1337" s="2" t="s">
        <v>17</v>
      </c>
      <c r="O1337">
        <v>1990</v>
      </c>
      <c r="P1337">
        <f t="shared" ca="1" si="41"/>
        <v>34</v>
      </c>
      <c r="Q1337">
        <v>2</v>
      </c>
    </row>
    <row r="1338" spans="1:17" x14ac:dyDescent="0.2">
      <c r="A1338">
        <v>108</v>
      </c>
      <c r="B1338">
        <f t="shared" si="40"/>
        <v>1</v>
      </c>
      <c r="C1338" s="1">
        <v>42584.391388888886</v>
      </c>
      <c r="D1338" s="1">
        <v>42584.392650462964</v>
      </c>
      <c r="E1338">
        <v>3272</v>
      </c>
      <c r="F1338" s="2" t="s">
        <v>50</v>
      </c>
      <c r="G1338">
        <v>40.723331586464361</v>
      </c>
      <c r="H1338">
        <v>-74.045952558517442</v>
      </c>
      <c r="I1338">
        <v>3211</v>
      </c>
      <c r="J1338" s="2" t="s">
        <v>47</v>
      </c>
      <c r="K1338">
        <v>40.721525149999998</v>
      </c>
      <c r="L1338">
        <v>-74.046304543000005</v>
      </c>
      <c r="M1338">
        <v>24503</v>
      </c>
      <c r="N1338" s="2" t="s">
        <v>17</v>
      </c>
      <c r="O1338">
        <v>1980</v>
      </c>
      <c r="P1338">
        <f t="shared" ca="1" si="41"/>
        <v>44</v>
      </c>
      <c r="Q1338">
        <v>1</v>
      </c>
    </row>
    <row r="1339" spans="1:17" x14ac:dyDescent="0.2">
      <c r="A1339">
        <v>203</v>
      </c>
      <c r="B1339">
        <f t="shared" si="40"/>
        <v>3</v>
      </c>
      <c r="C1339" s="1">
        <v>42584.391446759262</v>
      </c>
      <c r="D1339" s="1">
        <v>42584.393807870372</v>
      </c>
      <c r="E1339">
        <v>3276</v>
      </c>
      <c r="F1339" s="2" t="s">
        <v>63</v>
      </c>
      <c r="G1339">
        <v>40.714584035358932</v>
      </c>
      <c r="H1339">
        <v>-74.042817056179047</v>
      </c>
      <c r="I1339">
        <v>3186</v>
      </c>
      <c r="J1339" s="2" t="s">
        <v>27</v>
      </c>
      <c r="K1339">
        <v>40.71958611647166</v>
      </c>
      <c r="L1339">
        <v>-74.043117463588715</v>
      </c>
      <c r="M1339">
        <v>24639</v>
      </c>
      <c r="N1339" s="2" t="s">
        <v>17</v>
      </c>
      <c r="O1339">
        <v>1958</v>
      </c>
      <c r="P1339">
        <f t="shared" ca="1" si="41"/>
        <v>66</v>
      </c>
      <c r="Q1339">
        <v>1</v>
      </c>
    </row>
    <row r="1340" spans="1:17" x14ac:dyDescent="0.2">
      <c r="A1340">
        <v>2334</v>
      </c>
      <c r="B1340">
        <f t="shared" si="40"/>
        <v>38</v>
      </c>
      <c r="C1340" s="1">
        <v>42584.393553240741</v>
      </c>
      <c r="D1340" s="1">
        <v>42584.420567129629</v>
      </c>
      <c r="E1340">
        <v>3202</v>
      </c>
      <c r="F1340" s="2" t="s">
        <v>79</v>
      </c>
      <c r="G1340">
        <v>40.727223500000001</v>
      </c>
      <c r="H1340">
        <v>-74.033758899999995</v>
      </c>
      <c r="I1340">
        <v>3185</v>
      </c>
      <c r="J1340" s="2" t="s">
        <v>45</v>
      </c>
      <c r="K1340">
        <v>40.717732499999997</v>
      </c>
      <c r="L1340">
        <v>-74.043845000000005</v>
      </c>
      <c r="M1340">
        <v>24583</v>
      </c>
      <c r="N1340" s="2" t="s">
        <v>17</v>
      </c>
      <c r="O1340">
        <v>1965</v>
      </c>
      <c r="P1340">
        <f t="shared" ca="1" si="41"/>
        <v>59</v>
      </c>
      <c r="Q1340">
        <v>1</v>
      </c>
    </row>
    <row r="1341" spans="1:17" x14ac:dyDescent="0.2">
      <c r="A1341">
        <v>429</v>
      </c>
      <c r="B1341">
        <f t="shared" si="40"/>
        <v>7</v>
      </c>
      <c r="C1341" s="1">
        <v>42584.394953703704</v>
      </c>
      <c r="D1341" s="1">
        <v>42584.399930555555</v>
      </c>
      <c r="E1341">
        <v>3199</v>
      </c>
      <c r="F1341" s="2" t="s">
        <v>56</v>
      </c>
      <c r="G1341">
        <v>40.728744800000001</v>
      </c>
      <c r="H1341">
        <v>-74.032108199999996</v>
      </c>
      <c r="I1341">
        <v>3183</v>
      </c>
      <c r="J1341" s="2" t="s">
        <v>40</v>
      </c>
      <c r="K1341">
        <v>40.716246900000002</v>
      </c>
      <c r="L1341">
        <v>-74.033458800000005</v>
      </c>
      <c r="M1341">
        <v>24624</v>
      </c>
      <c r="N1341" s="2" t="s">
        <v>17</v>
      </c>
      <c r="O1341">
        <v>1989</v>
      </c>
      <c r="P1341">
        <f t="shared" ca="1" si="41"/>
        <v>35</v>
      </c>
      <c r="Q1341">
        <v>2</v>
      </c>
    </row>
    <row r="1342" spans="1:17" x14ac:dyDescent="0.2">
      <c r="A1342">
        <v>327</v>
      </c>
      <c r="B1342">
        <f t="shared" si="40"/>
        <v>5</v>
      </c>
      <c r="C1342" s="1">
        <v>42584.396296296298</v>
      </c>
      <c r="D1342" s="1">
        <v>42584.400092592594</v>
      </c>
      <c r="E1342">
        <v>3225</v>
      </c>
      <c r="F1342" s="2" t="s">
        <v>32</v>
      </c>
      <c r="G1342">
        <v>40.723658899999997</v>
      </c>
      <c r="H1342">
        <v>-74.064194299999997</v>
      </c>
      <c r="I1342">
        <v>3195</v>
      </c>
      <c r="J1342" s="2" t="s">
        <v>23</v>
      </c>
      <c r="K1342">
        <v>40.730742625306583</v>
      </c>
      <c r="L1342">
        <v>-74.063783884048462</v>
      </c>
      <c r="M1342">
        <v>24401</v>
      </c>
      <c r="N1342" s="2" t="s">
        <v>17</v>
      </c>
      <c r="O1342">
        <v>1991</v>
      </c>
      <c r="P1342">
        <f t="shared" ca="1" si="41"/>
        <v>33</v>
      </c>
      <c r="Q1342">
        <v>1</v>
      </c>
    </row>
    <row r="1343" spans="1:17" x14ac:dyDescent="0.2">
      <c r="A1343">
        <v>747</v>
      </c>
      <c r="B1343">
        <f t="shared" si="40"/>
        <v>12</v>
      </c>
      <c r="C1343" s="1">
        <v>42584.397465277776</v>
      </c>
      <c r="D1343" s="1">
        <v>42584.406122685185</v>
      </c>
      <c r="E1343">
        <v>3268</v>
      </c>
      <c r="F1343" s="2" t="s">
        <v>77</v>
      </c>
      <c r="G1343">
        <v>40.71346382669195</v>
      </c>
      <c r="H1343">
        <v>-74.062858521938324</v>
      </c>
      <c r="I1343">
        <v>3213</v>
      </c>
      <c r="J1343" s="2" t="s">
        <v>33</v>
      </c>
      <c r="K1343">
        <v>40.718488919999999</v>
      </c>
      <c r="L1343">
        <v>-74.047726624999996</v>
      </c>
      <c r="M1343">
        <v>24697</v>
      </c>
      <c r="N1343" s="2" t="s">
        <v>17</v>
      </c>
      <c r="O1343">
        <v>1977</v>
      </c>
      <c r="P1343">
        <f t="shared" ca="1" si="41"/>
        <v>47</v>
      </c>
      <c r="Q1343">
        <v>2</v>
      </c>
    </row>
    <row r="1344" spans="1:17" x14ac:dyDescent="0.2">
      <c r="A1344">
        <v>455</v>
      </c>
      <c r="B1344">
        <f t="shared" si="40"/>
        <v>7</v>
      </c>
      <c r="C1344" s="1">
        <v>42584.398113425923</v>
      </c>
      <c r="D1344" s="1">
        <v>42584.403391203705</v>
      </c>
      <c r="E1344">
        <v>3225</v>
      </c>
      <c r="F1344" s="2" t="s">
        <v>32</v>
      </c>
      <c r="G1344">
        <v>40.723658899999997</v>
      </c>
      <c r="H1344">
        <v>-74.064194299999997</v>
      </c>
      <c r="I1344">
        <v>3213</v>
      </c>
      <c r="J1344" s="2" t="s">
        <v>33</v>
      </c>
      <c r="K1344">
        <v>40.718488919999999</v>
      </c>
      <c r="L1344">
        <v>-74.047726624999996</v>
      </c>
      <c r="M1344">
        <v>24387</v>
      </c>
      <c r="N1344" s="2" t="s">
        <v>17</v>
      </c>
      <c r="O1344">
        <v>1978</v>
      </c>
      <c r="P1344">
        <f t="shared" ca="1" si="41"/>
        <v>46</v>
      </c>
      <c r="Q1344">
        <v>1</v>
      </c>
    </row>
    <row r="1345" spans="1:17" x14ac:dyDescent="0.2">
      <c r="A1345">
        <v>29064</v>
      </c>
      <c r="B1345">
        <f t="shared" si="40"/>
        <v>484</v>
      </c>
      <c r="C1345" s="1">
        <v>42584.398252314815</v>
      </c>
      <c r="D1345" s="1">
        <v>42584.734652777777</v>
      </c>
      <c r="E1345">
        <v>3214</v>
      </c>
      <c r="F1345" s="2" t="s">
        <v>54</v>
      </c>
      <c r="G1345">
        <v>40.712774199999998</v>
      </c>
      <c r="H1345">
        <v>-74.0364857</v>
      </c>
      <c r="I1345">
        <v>3183</v>
      </c>
      <c r="J1345" s="2" t="s">
        <v>40</v>
      </c>
      <c r="K1345">
        <v>40.716246900000002</v>
      </c>
      <c r="L1345">
        <v>-74.033458800000005</v>
      </c>
      <c r="M1345">
        <v>24703</v>
      </c>
      <c r="N1345" s="2" t="s">
        <v>17</v>
      </c>
      <c r="O1345">
        <v>1983</v>
      </c>
      <c r="P1345">
        <f t="shared" ca="1" si="41"/>
        <v>41</v>
      </c>
      <c r="Q1345">
        <v>1</v>
      </c>
    </row>
    <row r="1346" spans="1:17" x14ac:dyDescent="0.2">
      <c r="A1346">
        <v>390</v>
      </c>
      <c r="B1346">
        <f t="shared" ref="B1346:B1409" si="42">ROUNDDOWN((A1346/60), 0)</f>
        <v>6</v>
      </c>
      <c r="C1346" s="1">
        <v>42584.399513888886</v>
      </c>
      <c r="D1346" s="1">
        <v>42584.404039351852</v>
      </c>
      <c r="E1346">
        <v>3203</v>
      </c>
      <c r="F1346" s="2" t="s">
        <v>46</v>
      </c>
      <c r="G1346">
        <v>40.727595966000003</v>
      </c>
      <c r="H1346">
        <v>-74.044247311000007</v>
      </c>
      <c r="I1346">
        <v>3202</v>
      </c>
      <c r="J1346" s="2" t="s">
        <v>48</v>
      </c>
      <c r="K1346">
        <v>40.727223500000001</v>
      </c>
      <c r="L1346">
        <v>-74.033758899999995</v>
      </c>
      <c r="M1346">
        <v>24636</v>
      </c>
      <c r="N1346" s="2" t="s">
        <v>17</v>
      </c>
      <c r="O1346">
        <v>1975</v>
      </c>
      <c r="P1346">
        <f t="shared" ref="P1346:P1409" ca="1" si="43">IF(ISNUMBER(O1346), YEAR(TODAY()) - O1346, "")</f>
        <v>49</v>
      </c>
      <c r="Q1346">
        <v>1</v>
      </c>
    </row>
    <row r="1347" spans="1:17" x14ac:dyDescent="0.2">
      <c r="A1347">
        <v>469</v>
      </c>
      <c r="B1347">
        <f t="shared" si="42"/>
        <v>7</v>
      </c>
      <c r="C1347" s="1">
        <v>42584.399594907409</v>
      </c>
      <c r="D1347" s="1">
        <v>42584.405034722222</v>
      </c>
      <c r="E1347">
        <v>3195</v>
      </c>
      <c r="F1347" s="2" t="s">
        <v>24</v>
      </c>
      <c r="G1347">
        <v>40.730742625306583</v>
      </c>
      <c r="H1347">
        <v>-74.063783884048462</v>
      </c>
      <c r="I1347">
        <v>3278</v>
      </c>
      <c r="J1347" s="2" t="s">
        <v>41</v>
      </c>
      <c r="K1347">
        <v>40.725685483629007</v>
      </c>
      <c r="L1347">
        <v>-74.048790335655212</v>
      </c>
      <c r="M1347">
        <v>24544</v>
      </c>
      <c r="N1347" s="2" t="s">
        <v>43</v>
      </c>
      <c r="P1347" t="str">
        <f t="shared" ca="1" si="43"/>
        <v/>
      </c>
      <c r="Q1347">
        <v>0</v>
      </c>
    </row>
    <row r="1348" spans="1:17" x14ac:dyDescent="0.2">
      <c r="A1348">
        <v>214</v>
      </c>
      <c r="B1348">
        <f t="shared" si="42"/>
        <v>3</v>
      </c>
      <c r="C1348" s="1">
        <v>42584.400960648149</v>
      </c>
      <c r="D1348" s="1">
        <v>42584.403437499997</v>
      </c>
      <c r="E1348">
        <v>3206</v>
      </c>
      <c r="F1348" s="2" t="s">
        <v>84</v>
      </c>
      <c r="G1348">
        <v>40.7311689</v>
      </c>
      <c r="H1348">
        <v>-74.057573599999998</v>
      </c>
      <c r="I1348">
        <v>3209</v>
      </c>
      <c r="J1348" s="2" t="s">
        <v>85</v>
      </c>
      <c r="K1348">
        <v>40.724176499999999</v>
      </c>
      <c r="L1348">
        <v>-74.050656399999994</v>
      </c>
      <c r="M1348">
        <v>24619</v>
      </c>
      <c r="N1348" s="2" t="s">
        <v>17</v>
      </c>
      <c r="O1348">
        <v>1971</v>
      </c>
      <c r="P1348">
        <f t="shared" ca="1" si="43"/>
        <v>53</v>
      </c>
      <c r="Q1348">
        <v>1</v>
      </c>
    </row>
    <row r="1349" spans="1:17" x14ac:dyDescent="0.2">
      <c r="A1349">
        <v>231</v>
      </c>
      <c r="B1349">
        <f t="shared" si="42"/>
        <v>3</v>
      </c>
      <c r="C1349" s="1">
        <v>42584.401875000003</v>
      </c>
      <c r="D1349" s="1">
        <v>42584.404548611114</v>
      </c>
      <c r="E1349">
        <v>3201</v>
      </c>
      <c r="F1349" s="2" t="s">
        <v>60</v>
      </c>
      <c r="G1349">
        <v>40.737710999999997</v>
      </c>
      <c r="H1349">
        <v>-74.066920999999994</v>
      </c>
      <c r="I1349">
        <v>3195</v>
      </c>
      <c r="J1349" s="2" t="s">
        <v>23</v>
      </c>
      <c r="K1349">
        <v>40.730742625306583</v>
      </c>
      <c r="L1349">
        <v>-74.063783884048462</v>
      </c>
      <c r="M1349">
        <v>24672</v>
      </c>
      <c r="N1349" s="2" t="s">
        <v>17</v>
      </c>
      <c r="O1349">
        <v>1970</v>
      </c>
      <c r="P1349">
        <f t="shared" ca="1" si="43"/>
        <v>54</v>
      </c>
      <c r="Q1349">
        <v>1</v>
      </c>
    </row>
    <row r="1350" spans="1:17" x14ac:dyDescent="0.2">
      <c r="A1350">
        <v>621</v>
      </c>
      <c r="B1350">
        <f t="shared" si="42"/>
        <v>10</v>
      </c>
      <c r="C1350" s="1">
        <v>42584.403043981481</v>
      </c>
      <c r="D1350" s="1">
        <v>42584.410243055558</v>
      </c>
      <c r="E1350">
        <v>3202</v>
      </c>
      <c r="F1350" s="2" t="s">
        <v>79</v>
      </c>
      <c r="G1350">
        <v>40.727223500000001</v>
      </c>
      <c r="H1350">
        <v>-74.033758899999995</v>
      </c>
      <c r="I1350">
        <v>3214</v>
      </c>
      <c r="J1350" s="2" t="s">
        <v>70</v>
      </c>
      <c r="K1350">
        <v>40.712774199999998</v>
      </c>
      <c r="L1350">
        <v>-74.0364857</v>
      </c>
      <c r="M1350">
        <v>24447</v>
      </c>
      <c r="N1350" s="2" t="s">
        <v>17</v>
      </c>
      <c r="O1350">
        <v>1986</v>
      </c>
      <c r="P1350">
        <f t="shared" ca="1" si="43"/>
        <v>38</v>
      </c>
      <c r="Q1350">
        <v>1</v>
      </c>
    </row>
    <row r="1351" spans="1:17" x14ac:dyDescent="0.2">
      <c r="A1351">
        <v>857</v>
      </c>
      <c r="B1351">
        <f t="shared" si="42"/>
        <v>14</v>
      </c>
      <c r="C1351" s="1">
        <v>42584.403379629628</v>
      </c>
      <c r="D1351" s="1">
        <v>42584.413298611114</v>
      </c>
      <c r="E1351">
        <v>3197</v>
      </c>
      <c r="F1351" s="2" t="s">
        <v>61</v>
      </c>
      <c r="G1351">
        <v>40.752558999999998</v>
      </c>
      <c r="H1351">
        <v>-74.044725</v>
      </c>
      <c r="I1351">
        <v>3202</v>
      </c>
      <c r="J1351" s="2" t="s">
        <v>48</v>
      </c>
      <c r="K1351">
        <v>40.727223500000001</v>
      </c>
      <c r="L1351">
        <v>-74.033758899999995</v>
      </c>
      <c r="M1351">
        <v>24450</v>
      </c>
      <c r="N1351" s="2" t="s">
        <v>17</v>
      </c>
      <c r="O1351">
        <v>1979</v>
      </c>
      <c r="P1351">
        <f t="shared" ca="1" si="43"/>
        <v>45</v>
      </c>
      <c r="Q1351">
        <v>1</v>
      </c>
    </row>
    <row r="1352" spans="1:17" x14ac:dyDescent="0.2">
      <c r="A1352">
        <v>588</v>
      </c>
      <c r="B1352">
        <f t="shared" si="42"/>
        <v>9</v>
      </c>
      <c r="C1352" s="1">
        <v>42584.403483796297</v>
      </c>
      <c r="D1352" s="1">
        <v>42584.410300925927</v>
      </c>
      <c r="E1352">
        <v>3213</v>
      </c>
      <c r="F1352" s="2" t="s">
        <v>26</v>
      </c>
      <c r="G1352">
        <v>40.718488919999999</v>
      </c>
      <c r="H1352">
        <v>-74.047726624999996</v>
      </c>
      <c r="I1352">
        <v>3214</v>
      </c>
      <c r="J1352" s="2" t="s">
        <v>70</v>
      </c>
      <c r="K1352">
        <v>40.712774199999998</v>
      </c>
      <c r="L1352">
        <v>-74.0364857</v>
      </c>
      <c r="M1352">
        <v>24387</v>
      </c>
      <c r="N1352" s="2" t="s">
        <v>17</v>
      </c>
      <c r="O1352">
        <v>1971</v>
      </c>
      <c r="P1352">
        <f t="shared" ca="1" si="43"/>
        <v>53</v>
      </c>
      <c r="Q1352">
        <v>1</v>
      </c>
    </row>
    <row r="1353" spans="1:17" x14ac:dyDescent="0.2">
      <c r="A1353">
        <v>335</v>
      </c>
      <c r="B1353">
        <f t="shared" si="42"/>
        <v>5</v>
      </c>
      <c r="C1353" s="1">
        <v>42584.406805555554</v>
      </c>
      <c r="D1353" s="1">
        <v>42584.410694444443</v>
      </c>
      <c r="E1353">
        <v>3209</v>
      </c>
      <c r="F1353" s="2" t="s">
        <v>51</v>
      </c>
      <c r="G1353">
        <v>40.724176499999999</v>
      </c>
      <c r="H1353">
        <v>-74.050656399999994</v>
      </c>
      <c r="I1353">
        <v>3186</v>
      </c>
      <c r="J1353" s="2" t="s">
        <v>27</v>
      </c>
      <c r="K1353">
        <v>40.71958611647166</v>
      </c>
      <c r="L1353">
        <v>-74.043117463588715</v>
      </c>
      <c r="M1353">
        <v>24619</v>
      </c>
      <c r="N1353" s="2" t="s">
        <v>17</v>
      </c>
      <c r="O1353">
        <v>1982</v>
      </c>
      <c r="P1353">
        <f t="shared" ca="1" si="43"/>
        <v>42</v>
      </c>
      <c r="Q1353">
        <v>1</v>
      </c>
    </row>
    <row r="1354" spans="1:17" x14ac:dyDescent="0.2">
      <c r="A1354">
        <v>521</v>
      </c>
      <c r="B1354">
        <f t="shared" si="42"/>
        <v>8</v>
      </c>
      <c r="C1354" s="1">
        <v>42584.408020833333</v>
      </c>
      <c r="D1354" s="1">
        <v>42584.414050925923</v>
      </c>
      <c r="E1354">
        <v>3202</v>
      </c>
      <c r="F1354" s="2" t="s">
        <v>79</v>
      </c>
      <c r="G1354">
        <v>40.727223500000001</v>
      </c>
      <c r="H1354">
        <v>-74.033758899999995</v>
      </c>
      <c r="I1354">
        <v>3183</v>
      </c>
      <c r="J1354" s="2" t="s">
        <v>40</v>
      </c>
      <c r="K1354">
        <v>40.716246900000002</v>
      </c>
      <c r="L1354">
        <v>-74.033458800000005</v>
      </c>
      <c r="M1354">
        <v>24491</v>
      </c>
      <c r="N1354" s="2" t="s">
        <v>17</v>
      </c>
      <c r="O1354">
        <v>1985</v>
      </c>
      <c r="P1354">
        <f t="shared" ca="1" si="43"/>
        <v>39</v>
      </c>
      <c r="Q1354">
        <v>1</v>
      </c>
    </row>
    <row r="1355" spans="1:17" x14ac:dyDescent="0.2">
      <c r="A1355">
        <v>508</v>
      </c>
      <c r="B1355">
        <f t="shared" si="42"/>
        <v>8</v>
      </c>
      <c r="C1355" s="1">
        <v>42584.408738425926</v>
      </c>
      <c r="D1355" s="1">
        <v>42584.414629629631</v>
      </c>
      <c r="E1355">
        <v>3183</v>
      </c>
      <c r="F1355" s="2" t="s">
        <v>20</v>
      </c>
      <c r="G1355">
        <v>40.716246900000002</v>
      </c>
      <c r="H1355">
        <v>-74.033458800000005</v>
      </c>
      <c r="I1355">
        <v>3202</v>
      </c>
      <c r="J1355" s="2" t="s">
        <v>48</v>
      </c>
      <c r="K1355">
        <v>40.727223500000001</v>
      </c>
      <c r="L1355">
        <v>-74.033758899999995</v>
      </c>
      <c r="M1355">
        <v>24571</v>
      </c>
      <c r="N1355" s="2" t="s">
        <v>17</v>
      </c>
      <c r="O1355">
        <v>1989</v>
      </c>
      <c r="P1355">
        <f t="shared" ca="1" si="43"/>
        <v>35</v>
      </c>
      <c r="Q1355">
        <v>1</v>
      </c>
    </row>
    <row r="1356" spans="1:17" x14ac:dyDescent="0.2">
      <c r="A1356">
        <v>478</v>
      </c>
      <c r="B1356">
        <f t="shared" si="42"/>
        <v>7</v>
      </c>
      <c r="C1356" s="1">
        <v>42584.409733796296</v>
      </c>
      <c r="D1356" s="1">
        <v>42584.415277777778</v>
      </c>
      <c r="E1356">
        <v>3198</v>
      </c>
      <c r="F1356" s="2" t="s">
        <v>55</v>
      </c>
      <c r="G1356">
        <v>40.748715945380226</v>
      </c>
      <c r="H1356">
        <v>-74.040443301200867</v>
      </c>
      <c r="I1356">
        <v>3212</v>
      </c>
      <c r="J1356" s="2" t="s">
        <v>103</v>
      </c>
      <c r="K1356">
        <v>40.734785817999999</v>
      </c>
      <c r="L1356">
        <v>-74.050443635999997</v>
      </c>
      <c r="M1356">
        <v>24432</v>
      </c>
      <c r="N1356" s="2" t="s">
        <v>17</v>
      </c>
      <c r="O1356">
        <v>1983</v>
      </c>
      <c r="P1356">
        <f t="shared" ca="1" si="43"/>
        <v>41</v>
      </c>
      <c r="Q1356">
        <v>1</v>
      </c>
    </row>
    <row r="1357" spans="1:17" x14ac:dyDescent="0.2">
      <c r="A1357">
        <v>187</v>
      </c>
      <c r="B1357">
        <f t="shared" si="42"/>
        <v>3</v>
      </c>
      <c r="C1357" s="1">
        <v>42584.409780092596</v>
      </c>
      <c r="D1357" s="1">
        <v>42584.411944444444</v>
      </c>
      <c r="E1357">
        <v>3213</v>
      </c>
      <c r="F1357" s="2" t="s">
        <v>26</v>
      </c>
      <c r="G1357">
        <v>40.718488919999999</v>
      </c>
      <c r="H1357">
        <v>-74.047726624999996</v>
      </c>
      <c r="I1357">
        <v>3186</v>
      </c>
      <c r="J1357" s="2" t="s">
        <v>27</v>
      </c>
      <c r="K1357">
        <v>40.71958611647166</v>
      </c>
      <c r="L1357">
        <v>-74.043117463588715</v>
      </c>
      <c r="M1357">
        <v>24697</v>
      </c>
      <c r="N1357" s="2" t="s">
        <v>17</v>
      </c>
      <c r="O1357">
        <v>1964</v>
      </c>
      <c r="P1357">
        <f t="shared" ca="1" si="43"/>
        <v>60</v>
      </c>
      <c r="Q1357">
        <v>1</v>
      </c>
    </row>
    <row r="1358" spans="1:17" x14ac:dyDescent="0.2">
      <c r="A1358">
        <v>388</v>
      </c>
      <c r="B1358">
        <f t="shared" si="42"/>
        <v>6</v>
      </c>
      <c r="C1358" s="1">
        <v>42584.412291666667</v>
      </c>
      <c r="D1358" s="1">
        <v>42584.41678240741</v>
      </c>
      <c r="E1358">
        <v>3279</v>
      </c>
      <c r="F1358" s="2" t="s">
        <v>28</v>
      </c>
      <c r="G1358">
        <v>40.721630142638354</v>
      </c>
      <c r="H1358">
        <v>-74.04996782541275</v>
      </c>
      <c r="I1358">
        <v>3183</v>
      </c>
      <c r="J1358" s="2" t="s">
        <v>40</v>
      </c>
      <c r="K1358">
        <v>40.716246900000002</v>
      </c>
      <c r="L1358">
        <v>-74.033458800000005</v>
      </c>
      <c r="M1358">
        <v>24574</v>
      </c>
      <c r="N1358" s="2" t="s">
        <v>17</v>
      </c>
      <c r="O1358">
        <v>1977</v>
      </c>
      <c r="P1358">
        <f t="shared" ca="1" si="43"/>
        <v>47</v>
      </c>
      <c r="Q1358">
        <v>1</v>
      </c>
    </row>
    <row r="1359" spans="1:17" x14ac:dyDescent="0.2">
      <c r="A1359">
        <v>470</v>
      </c>
      <c r="B1359">
        <f t="shared" si="42"/>
        <v>7</v>
      </c>
      <c r="C1359" s="1">
        <v>42584.413784722223</v>
      </c>
      <c r="D1359" s="1">
        <v>42584.419236111113</v>
      </c>
      <c r="E1359">
        <v>3209</v>
      </c>
      <c r="F1359" s="2" t="s">
        <v>51</v>
      </c>
      <c r="G1359">
        <v>40.724176499999999</v>
      </c>
      <c r="H1359">
        <v>-74.050656399999994</v>
      </c>
      <c r="I1359">
        <v>3183</v>
      </c>
      <c r="J1359" s="2" t="s">
        <v>40</v>
      </c>
      <c r="K1359">
        <v>40.716246900000002</v>
      </c>
      <c r="L1359">
        <v>-74.033458800000005</v>
      </c>
      <c r="M1359">
        <v>24459</v>
      </c>
      <c r="N1359" s="2" t="s">
        <v>17</v>
      </c>
      <c r="O1359">
        <v>1985</v>
      </c>
      <c r="P1359">
        <f t="shared" ca="1" si="43"/>
        <v>39</v>
      </c>
      <c r="Q1359">
        <v>1</v>
      </c>
    </row>
    <row r="1360" spans="1:17" x14ac:dyDescent="0.2">
      <c r="A1360">
        <v>428</v>
      </c>
      <c r="B1360">
        <f t="shared" si="42"/>
        <v>7</v>
      </c>
      <c r="C1360" s="1">
        <v>42584.4143287037</v>
      </c>
      <c r="D1360" s="1">
        <v>42584.419282407405</v>
      </c>
      <c r="E1360">
        <v>3278</v>
      </c>
      <c r="F1360" s="2" t="s">
        <v>49</v>
      </c>
      <c r="G1360">
        <v>40.725685483629007</v>
      </c>
      <c r="H1360">
        <v>-74.048790335655212</v>
      </c>
      <c r="I1360">
        <v>3186</v>
      </c>
      <c r="J1360" s="2" t="s">
        <v>27</v>
      </c>
      <c r="K1360">
        <v>40.71958611647166</v>
      </c>
      <c r="L1360">
        <v>-74.043117463588715</v>
      </c>
      <c r="M1360">
        <v>24544</v>
      </c>
      <c r="N1360" s="2" t="s">
        <v>43</v>
      </c>
      <c r="P1360" t="str">
        <f t="shared" ca="1" si="43"/>
        <v/>
      </c>
      <c r="Q1360">
        <v>0</v>
      </c>
    </row>
    <row r="1361" spans="1:17" x14ac:dyDescent="0.2">
      <c r="A1361">
        <v>360</v>
      </c>
      <c r="B1361">
        <f t="shared" si="42"/>
        <v>6</v>
      </c>
      <c r="C1361" s="1">
        <v>42584.414583333331</v>
      </c>
      <c r="D1361" s="1">
        <v>42584.418749999997</v>
      </c>
      <c r="E1361">
        <v>3209</v>
      </c>
      <c r="F1361" s="2" t="s">
        <v>51</v>
      </c>
      <c r="G1361">
        <v>40.724176499999999</v>
      </c>
      <c r="H1361">
        <v>-74.050656399999994</v>
      </c>
      <c r="I1361">
        <v>3186</v>
      </c>
      <c r="J1361" s="2" t="s">
        <v>27</v>
      </c>
      <c r="K1361">
        <v>40.71958611647166</v>
      </c>
      <c r="L1361">
        <v>-74.043117463588715</v>
      </c>
      <c r="M1361">
        <v>24379</v>
      </c>
      <c r="N1361" s="2" t="s">
        <v>17</v>
      </c>
      <c r="O1361">
        <v>1976</v>
      </c>
      <c r="P1361">
        <f t="shared" ca="1" si="43"/>
        <v>48</v>
      </c>
      <c r="Q1361">
        <v>1</v>
      </c>
    </row>
    <row r="1362" spans="1:17" x14ac:dyDescent="0.2">
      <c r="A1362">
        <v>2322</v>
      </c>
      <c r="B1362">
        <f t="shared" si="42"/>
        <v>38</v>
      </c>
      <c r="C1362" s="1">
        <v>42584.414629629631</v>
      </c>
      <c r="D1362" s="1">
        <v>42584.441504629627</v>
      </c>
      <c r="E1362">
        <v>3196</v>
      </c>
      <c r="F1362" s="2" t="s">
        <v>67</v>
      </c>
      <c r="G1362">
        <v>40.744318700000001</v>
      </c>
      <c r="H1362">
        <v>-74.043990899999997</v>
      </c>
      <c r="I1362">
        <v>3196</v>
      </c>
      <c r="J1362" s="2" t="s">
        <v>100</v>
      </c>
      <c r="K1362">
        <v>40.744318700000001</v>
      </c>
      <c r="L1362">
        <v>-74.043990899999997</v>
      </c>
      <c r="M1362">
        <v>24412</v>
      </c>
      <c r="N1362" s="2" t="s">
        <v>17</v>
      </c>
      <c r="O1362">
        <v>1955</v>
      </c>
      <c r="P1362">
        <f t="shared" ca="1" si="43"/>
        <v>69</v>
      </c>
      <c r="Q1362">
        <v>1</v>
      </c>
    </row>
    <row r="1363" spans="1:17" x14ac:dyDescent="0.2">
      <c r="A1363">
        <v>183</v>
      </c>
      <c r="B1363">
        <f t="shared" si="42"/>
        <v>3</v>
      </c>
      <c r="C1363" s="1">
        <v>42584.41547453704</v>
      </c>
      <c r="D1363" s="1">
        <v>42584.417604166665</v>
      </c>
      <c r="E1363">
        <v>3187</v>
      </c>
      <c r="F1363" s="2" t="s">
        <v>36</v>
      </c>
      <c r="G1363">
        <v>40.721123599999999</v>
      </c>
      <c r="H1363">
        <v>-74.038050949999999</v>
      </c>
      <c r="I1363">
        <v>3186</v>
      </c>
      <c r="J1363" s="2" t="s">
        <v>27</v>
      </c>
      <c r="K1363">
        <v>40.71958611647166</v>
      </c>
      <c r="L1363">
        <v>-74.043117463588715</v>
      </c>
      <c r="M1363">
        <v>24394</v>
      </c>
      <c r="N1363" s="2" t="s">
        <v>17</v>
      </c>
      <c r="O1363">
        <v>1991</v>
      </c>
      <c r="P1363">
        <f t="shared" ca="1" si="43"/>
        <v>33</v>
      </c>
      <c r="Q1363">
        <v>1</v>
      </c>
    </row>
    <row r="1364" spans="1:17" x14ac:dyDescent="0.2">
      <c r="A1364">
        <v>340</v>
      </c>
      <c r="B1364">
        <f t="shared" si="42"/>
        <v>5</v>
      </c>
      <c r="C1364" s="1">
        <v>42584.415648148148</v>
      </c>
      <c r="D1364" s="1">
        <v>42584.419583333336</v>
      </c>
      <c r="E1364">
        <v>3209</v>
      </c>
      <c r="F1364" s="2" t="s">
        <v>51</v>
      </c>
      <c r="G1364">
        <v>40.724176499999999</v>
      </c>
      <c r="H1364">
        <v>-74.050656399999994</v>
      </c>
      <c r="I1364">
        <v>3183</v>
      </c>
      <c r="J1364" s="2" t="s">
        <v>40</v>
      </c>
      <c r="K1364">
        <v>40.716246900000002</v>
      </c>
      <c r="L1364">
        <v>-74.033458800000005</v>
      </c>
      <c r="M1364">
        <v>24709</v>
      </c>
      <c r="N1364" s="2" t="s">
        <v>17</v>
      </c>
      <c r="O1364">
        <v>1981</v>
      </c>
      <c r="P1364">
        <f t="shared" ca="1" si="43"/>
        <v>43</v>
      </c>
      <c r="Q1364">
        <v>2</v>
      </c>
    </row>
    <row r="1365" spans="1:17" x14ac:dyDescent="0.2">
      <c r="A1365">
        <v>456</v>
      </c>
      <c r="B1365">
        <f t="shared" si="42"/>
        <v>7</v>
      </c>
      <c r="C1365" s="1">
        <v>42584.417986111112</v>
      </c>
      <c r="D1365" s="1">
        <v>42584.423263888886</v>
      </c>
      <c r="E1365">
        <v>3276</v>
      </c>
      <c r="F1365" s="2" t="s">
        <v>63</v>
      </c>
      <c r="G1365">
        <v>40.714584035358932</v>
      </c>
      <c r="H1365">
        <v>-74.042817056179047</v>
      </c>
      <c r="I1365">
        <v>3183</v>
      </c>
      <c r="J1365" s="2" t="s">
        <v>40</v>
      </c>
      <c r="K1365">
        <v>40.716246900000002</v>
      </c>
      <c r="L1365">
        <v>-74.033458800000005</v>
      </c>
      <c r="M1365">
        <v>24389</v>
      </c>
      <c r="N1365" s="2" t="s">
        <v>17</v>
      </c>
      <c r="O1365">
        <v>1985</v>
      </c>
      <c r="P1365">
        <f t="shared" ca="1" si="43"/>
        <v>39</v>
      </c>
      <c r="Q1365">
        <v>1</v>
      </c>
    </row>
    <row r="1366" spans="1:17" x14ac:dyDescent="0.2">
      <c r="A1366">
        <v>118</v>
      </c>
      <c r="B1366">
        <f t="shared" si="42"/>
        <v>1</v>
      </c>
      <c r="C1366" s="1">
        <v>42584.421875</v>
      </c>
      <c r="D1366" s="1">
        <v>42584.42324074074</v>
      </c>
      <c r="E1366">
        <v>3211</v>
      </c>
      <c r="F1366" s="2" t="s">
        <v>64</v>
      </c>
      <c r="G1366">
        <v>40.721525149999998</v>
      </c>
      <c r="H1366">
        <v>-74.046304543000005</v>
      </c>
      <c r="I1366">
        <v>3186</v>
      </c>
      <c r="J1366" s="2" t="s">
        <v>27</v>
      </c>
      <c r="K1366">
        <v>40.71958611647166</v>
      </c>
      <c r="L1366">
        <v>-74.043117463588715</v>
      </c>
      <c r="M1366">
        <v>24503</v>
      </c>
      <c r="N1366" s="2" t="s">
        <v>17</v>
      </c>
      <c r="O1366">
        <v>1984</v>
      </c>
      <c r="P1366">
        <f t="shared" ca="1" si="43"/>
        <v>40</v>
      </c>
      <c r="Q1366">
        <v>1</v>
      </c>
    </row>
    <row r="1367" spans="1:17" x14ac:dyDescent="0.2">
      <c r="A1367">
        <v>379</v>
      </c>
      <c r="B1367">
        <f t="shared" si="42"/>
        <v>6</v>
      </c>
      <c r="C1367" s="1">
        <v>42584.422731481478</v>
      </c>
      <c r="D1367" s="1">
        <v>42584.427118055559</v>
      </c>
      <c r="E1367">
        <v>3225</v>
      </c>
      <c r="F1367" s="2" t="s">
        <v>32</v>
      </c>
      <c r="G1367">
        <v>40.723658899999997</v>
      </c>
      <c r="H1367">
        <v>-74.064194299999997</v>
      </c>
      <c r="I1367">
        <v>3195</v>
      </c>
      <c r="J1367" s="2" t="s">
        <v>23</v>
      </c>
      <c r="K1367">
        <v>40.730742625306583</v>
      </c>
      <c r="L1367">
        <v>-74.063783884048462</v>
      </c>
      <c r="M1367">
        <v>24523</v>
      </c>
      <c r="N1367" s="2" t="s">
        <v>17</v>
      </c>
      <c r="O1367">
        <v>1972</v>
      </c>
      <c r="P1367">
        <f t="shared" ca="1" si="43"/>
        <v>52</v>
      </c>
      <c r="Q1367">
        <v>1</v>
      </c>
    </row>
    <row r="1368" spans="1:17" x14ac:dyDescent="0.2">
      <c r="A1368">
        <v>720</v>
      </c>
      <c r="B1368">
        <f t="shared" si="42"/>
        <v>12</v>
      </c>
      <c r="C1368" s="1">
        <v>42584.429155092592</v>
      </c>
      <c r="D1368" s="1">
        <v>42584.437488425923</v>
      </c>
      <c r="E1368">
        <v>3225</v>
      </c>
      <c r="F1368" s="2" t="s">
        <v>32</v>
      </c>
      <c r="G1368">
        <v>40.723658899999997</v>
      </c>
      <c r="H1368">
        <v>-74.064194299999997</v>
      </c>
      <c r="I1368">
        <v>3183</v>
      </c>
      <c r="J1368" s="2" t="s">
        <v>40</v>
      </c>
      <c r="K1368">
        <v>40.716246900000002</v>
      </c>
      <c r="L1368">
        <v>-74.033458800000005</v>
      </c>
      <c r="M1368">
        <v>24551</v>
      </c>
      <c r="N1368" s="2" t="s">
        <v>17</v>
      </c>
      <c r="O1368">
        <v>1979</v>
      </c>
      <c r="P1368">
        <f t="shared" ca="1" si="43"/>
        <v>45</v>
      </c>
      <c r="Q1368">
        <v>1</v>
      </c>
    </row>
    <row r="1369" spans="1:17" x14ac:dyDescent="0.2">
      <c r="A1369">
        <v>453</v>
      </c>
      <c r="B1369">
        <f t="shared" si="42"/>
        <v>7</v>
      </c>
      <c r="C1369" s="1">
        <v>42584.430277777778</v>
      </c>
      <c r="D1369" s="1">
        <v>42584.435520833336</v>
      </c>
      <c r="E1369">
        <v>3202</v>
      </c>
      <c r="F1369" s="2" t="s">
        <v>79</v>
      </c>
      <c r="G1369">
        <v>40.727223500000001</v>
      </c>
      <c r="H1369">
        <v>-74.033758899999995</v>
      </c>
      <c r="I1369">
        <v>3183</v>
      </c>
      <c r="J1369" s="2" t="s">
        <v>40</v>
      </c>
      <c r="K1369">
        <v>40.716246900000002</v>
      </c>
      <c r="L1369">
        <v>-74.033458800000005</v>
      </c>
      <c r="M1369">
        <v>24450</v>
      </c>
      <c r="N1369" s="2" t="s">
        <v>17</v>
      </c>
      <c r="O1369">
        <v>1985</v>
      </c>
      <c r="P1369">
        <f t="shared" ca="1" si="43"/>
        <v>39</v>
      </c>
      <c r="Q1369">
        <v>1</v>
      </c>
    </row>
    <row r="1370" spans="1:17" x14ac:dyDescent="0.2">
      <c r="A1370">
        <v>293</v>
      </c>
      <c r="B1370">
        <f t="shared" si="42"/>
        <v>4</v>
      </c>
      <c r="C1370" s="1">
        <v>42584.430543981478</v>
      </c>
      <c r="D1370" s="1">
        <v>42584.433946759258</v>
      </c>
      <c r="E1370">
        <v>3209</v>
      </c>
      <c r="F1370" s="2" t="s">
        <v>51</v>
      </c>
      <c r="G1370">
        <v>40.724176499999999</v>
      </c>
      <c r="H1370">
        <v>-74.050656399999994</v>
      </c>
      <c r="I1370">
        <v>3206</v>
      </c>
      <c r="J1370" s="2" t="s">
        <v>19</v>
      </c>
      <c r="K1370">
        <v>40.7311689</v>
      </c>
      <c r="L1370">
        <v>-74.057573599999998</v>
      </c>
      <c r="M1370">
        <v>24487</v>
      </c>
      <c r="N1370" s="2" t="s">
        <v>17</v>
      </c>
      <c r="O1370">
        <v>1971</v>
      </c>
      <c r="P1370">
        <f t="shared" ca="1" si="43"/>
        <v>53</v>
      </c>
      <c r="Q1370">
        <v>1</v>
      </c>
    </row>
    <row r="1371" spans="1:17" x14ac:dyDescent="0.2">
      <c r="A1371">
        <v>469</v>
      </c>
      <c r="B1371">
        <f t="shared" si="42"/>
        <v>7</v>
      </c>
      <c r="C1371" s="1">
        <v>42584.431597222225</v>
      </c>
      <c r="D1371" s="1">
        <v>42584.437025462961</v>
      </c>
      <c r="E1371">
        <v>3202</v>
      </c>
      <c r="F1371" s="2" t="s">
        <v>79</v>
      </c>
      <c r="G1371">
        <v>40.727223500000001</v>
      </c>
      <c r="H1371">
        <v>-74.033758899999995</v>
      </c>
      <c r="I1371">
        <v>3183</v>
      </c>
      <c r="J1371" s="2" t="s">
        <v>40</v>
      </c>
      <c r="K1371">
        <v>40.716246900000002</v>
      </c>
      <c r="L1371">
        <v>-74.033458800000005</v>
      </c>
      <c r="M1371">
        <v>24390</v>
      </c>
      <c r="N1371" s="2" t="s">
        <v>17</v>
      </c>
      <c r="O1371">
        <v>1989</v>
      </c>
      <c r="P1371">
        <f t="shared" ca="1" si="43"/>
        <v>35</v>
      </c>
      <c r="Q1371">
        <v>1</v>
      </c>
    </row>
    <row r="1372" spans="1:17" x14ac:dyDescent="0.2">
      <c r="A1372">
        <v>253</v>
      </c>
      <c r="B1372">
        <f t="shared" si="42"/>
        <v>4</v>
      </c>
      <c r="C1372" s="1">
        <v>42584.431643518517</v>
      </c>
      <c r="D1372" s="1">
        <v>42584.434571759259</v>
      </c>
      <c r="E1372">
        <v>3214</v>
      </c>
      <c r="F1372" s="2" t="s">
        <v>54</v>
      </c>
      <c r="G1372">
        <v>40.712774199999998</v>
      </c>
      <c r="H1372">
        <v>-74.0364857</v>
      </c>
      <c r="I1372">
        <v>3183</v>
      </c>
      <c r="J1372" s="2" t="s">
        <v>40</v>
      </c>
      <c r="K1372">
        <v>40.716246900000002</v>
      </c>
      <c r="L1372">
        <v>-74.033458800000005</v>
      </c>
      <c r="M1372">
        <v>24447</v>
      </c>
      <c r="N1372" s="2" t="s">
        <v>17</v>
      </c>
      <c r="O1372">
        <v>1983</v>
      </c>
      <c r="P1372">
        <f t="shared" ca="1" si="43"/>
        <v>41</v>
      </c>
      <c r="Q1372">
        <v>2</v>
      </c>
    </row>
    <row r="1373" spans="1:17" x14ac:dyDescent="0.2">
      <c r="A1373">
        <v>880</v>
      </c>
      <c r="B1373">
        <f t="shared" si="42"/>
        <v>14</v>
      </c>
      <c r="C1373" s="1">
        <v>42584.431979166664</v>
      </c>
      <c r="D1373" s="1">
        <v>42584.442164351851</v>
      </c>
      <c r="E1373">
        <v>3190</v>
      </c>
      <c r="F1373" s="2" t="s">
        <v>44</v>
      </c>
      <c r="G1373">
        <v>40.710467023379699</v>
      </c>
      <c r="H1373">
        <v>-74.070038795471191</v>
      </c>
      <c r="I1373">
        <v>3186</v>
      </c>
      <c r="J1373" s="2" t="s">
        <v>27</v>
      </c>
      <c r="K1373">
        <v>40.71958611647166</v>
      </c>
      <c r="L1373">
        <v>-74.043117463588715</v>
      </c>
      <c r="M1373">
        <v>24438</v>
      </c>
      <c r="N1373" s="2" t="s">
        <v>17</v>
      </c>
      <c r="O1373">
        <v>1988</v>
      </c>
      <c r="P1373">
        <f t="shared" ca="1" si="43"/>
        <v>36</v>
      </c>
      <c r="Q1373">
        <v>1</v>
      </c>
    </row>
    <row r="1374" spans="1:17" x14ac:dyDescent="0.2">
      <c r="A1374">
        <v>512</v>
      </c>
      <c r="B1374">
        <f t="shared" si="42"/>
        <v>8</v>
      </c>
      <c r="C1374" s="1">
        <v>42584.432013888887</v>
      </c>
      <c r="D1374" s="1">
        <v>42584.437939814816</v>
      </c>
      <c r="E1374">
        <v>3193</v>
      </c>
      <c r="F1374" s="2" t="s">
        <v>42</v>
      </c>
      <c r="G1374">
        <v>40.724605099886901</v>
      </c>
      <c r="H1374">
        <v>-74.078405946493149</v>
      </c>
      <c r="I1374">
        <v>3195</v>
      </c>
      <c r="J1374" s="2" t="s">
        <v>23</v>
      </c>
      <c r="K1374">
        <v>40.730742625306583</v>
      </c>
      <c r="L1374">
        <v>-74.063783884048462</v>
      </c>
      <c r="M1374">
        <v>24474</v>
      </c>
      <c r="N1374" s="2" t="s">
        <v>17</v>
      </c>
      <c r="O1374">
        <v>1991</v>
      </c>
      <c r="P1374">
        <f t="shared" ca="1" si="43"/>
        <v>33</v>
      </c>
      <c r="Q1374">
        <v>2</v>
      </c>
    </row>
    <row r="1375" spans="1:17" x14ac:dyDescent="0.2">
      <c r="A1375">
        <v>217</v>
      </c>
      <c r="B1375">
        <f t="shared" si="42"/>
        <v>3</v>
      </c>
      <c r="C1375" s="1">
        <v>42584.43204861111</v>
      </c>
      <c r="D1375" s="1">
        <v>42584.434560185182</v>
      </c>
      <c r="E1375">
        <v>3187</v>
      </c>
      <c r="F1375" s="2" t="s">
        <v>36</v>
      </c>
      <c r="G1375">
        <v>40.721123599999999</v>
      </c>
      <c r="H1375">
        <v>-74.038050949999999</v>
      </c>
      <c r="I1375">
        <v>3183</v>
      </c>
      <c r="J1375" s="2" t="s">
        <v>40</v>
      </c>
      <c r="K1375">
        <v>40.716246900000002</v>
      </c>
      <c r="L1375">
        <v>-74.033458800000005</v>
      </c>
      <c r="M1375">
        <v>24655</v>
      </c>
      <c r="N1375" s="2" t="s">
        <v>17</v>
      </c>
      <c r="O1375">
        <v>1990</v>
      </c>
      <c r="P1375">
        <f t="shared" ca="1" si="43"/>
        <v>34</v>
      </c>
      <c r="Q1375">
        <v>1</v>
      </c>
    </row>
    <row r="1376" spans="1:17" x14ac:dyDescent="0.2">
      <c r="A1376">
        <v>634</v>
      </c>
      <c r="B1376">
        <f t="shared" si="42"/>
        <v>10</v>
      </c>
      <c r="C1376" s="1">
        <v>42584.433576388888</v>
      </c>
      <c r="D1376" s="1">
        <v>42584.440925925926</v>
      </c>
      <c r="E1376">
        <v>3225</v>
      </c>
      <c r="F1376" s="2" t="s">
        <v>32</v>
      </c>
      <c r="G1376">
        <v>40.723658899999997</v>
      </c>
      <c r="H1376">
        <v>-74.064194299999997</v>
      </c>
      <c r="I1376">
        <v>3186</v>
      </c>
      <c r="J1376" s="2" t="s">
        <v>27</v>
      </c>
      <c r="K1376">
        <v>40.71958611647166</v>
      </c>
      <c r="L1376">
        <v>-74.043117463588715</v>
      </c>
      <c r="M1376">
        <v>24683</v>
      </c>
      <c r="N1376" s="2" t="s">
        <v>17</v>
      </c>
      <c r="O1376">
        <v>1974</v>
      </c>
      <c r="P1376">
        <f t="shared" ca="1" si="43"/>
        <v>50</v>
      </c>
      <c r="Q1376">
        <v>1</v>
      </c>
    </row>
    <row r="1377" spans="1:17" x14ac:dyDescent="0.2">
      <c r="A1377">
        <v>327</v>
      </c>
      <c r="B1377">
        <f t="shared" si="42"/>
        <v>5</v>
      </c>
      <c r="C1377" s="1">
        <v>42584.434027777781</v>
      </c>
      <c r="D1377" s="1">
        <v>42584.437824074077</v>
      </c>
      <c r="E1377">
        <v>3185</v>
      </c>
      <c r="F1377" s="2" t="s">
        <v>58</v>
      </c>
      <c r="G1377">
        <v>40.717732499999997</v>
      </c>
      <c r="H1377">
        <v>-74.043845000000005</v>
      </c>
      <c r="I1377">
        <v>3203</v>
      </c>
      <c r="J1377" s="2" t="s">
        <v>37</v>
      </c>
      <c r="K1377">
        <v>40.727595966000003</v>
      </c>
      <c r="L1377">
        <v>-74.044247311000007</v>
      </c>
      <c r="M1377">
        <v>24602</v>
      </c>
      <c r="N1377" s="2" t="s">
        <v>17</v>
      </c>
      <c r="O1377">
        <v>1975</v>
      </c>
      <c r="P1377">
        <f t="shared" ca="1" si="43"/>
        <v>49</v>
      </c>
      <c r="Q1377">
        <v>2</v>
      </c>
    </row>
    <row r="1378" spans="1:17" x14ac:dyDescent="0.2">
      <c r="A1378">
        <v>2544</v>
      </c>
      <c r="B1378">
        <f t="shared" si="42"/>
        <v>42</v>
      </c>
      <c r="C1378" s="1">
        <v>42584.434594907405</v>
      </c>
      <c r="D1378" s="1">
        <v>42584.464039351849</v>
      </c>
      <c r="E1378">
        <v>3270</v>
      </c>
      <c r="F1378" s="2" t="s">
        <v>15</v>
      </c>
      <c r="G1378">
        <v>40.725289107811321</v>
      </c>
      <c r="H1378">
        <v>-74.045571684837341</v>
      </c>
      <c r="I1378">
        <v>3213</v>
      </c>
      <c r="J1378" s="2" t="s">
        <v>33</v>
      </c>
      <c r="K1378">
        <v>40.718488919999999</v>
      </c>
      <c r="L1378">
        <v>-74.047726624999996</v>
      </c>
      <c r="M1378">
        <v>24697</v>
      </c>
      <c r="N1378" s="2" t="s">
        <v>17</v>
      </c>
      <c r="O1378">
        <v>1984</v>
      </c>
      <c r="P1378">
        <f t="shared" ca="1" si="43"/>
        <v>40</v>
      </c>
      <c r="Q1378">
        <v>1</v>
      </c>
    </row>
    <row r="1379" spans="1:17" x14ac:dyDescent="0.2">
      <c r="A1379">
        <v>808</v>
      </c>
      <c r="B1379">
        <f t="shared" si="42"/>
        <v>13</v>
      </c>
      <c r="C1379" s="1">
        <v>42584.435127314813</v>
      </c>
      <c r="D1379" s="1">
        <v>42584.444479166668</v>
      </c>
      <c r="E1379">
        <v>3214</v>
      </c>
      <c r="F1379" s="2" t="s">
        <v>54</v>
      </c>
      <c r="G1379">
        <v>40.712774199999998</v>
      </c>
      <c r="H1379">
        <v>-74.0364857</v>
      </c>
      <c r="I1379">
        <v>3209</v>
      </c>
      <c r="J1379" s="2" t="s">
        <v>85</v>
      </c>
      <c r="K1379">
        <v>40.724176499999999</v>
      </c>
      <c r="L1379">
        <v>-74.050656399999994</v>
      </c>
      <c r="M1379">
        <v>24387</v>
      </c>
      <c r="N1379" s="2" t="s">
        <v>43</v>
      </c>
      <c r="P1379" t="str">
        <f t="shared" ca="1" si="43"/>
        <v/>
      </c>
      <c r="Q1379">
        <v>0</v>
      </c>
    </row>
    <row r="1380" spans="1:17" x14ac:dyDescent="0.2">
      <c r="A1380">
        <v>286</v>
      </c>
      <c r="B1380">
        <f t="shared" si="42"/>
        <v>4</v>
      </c>
      <c r="C1380" s="1">
        <v>42584.435706018521</v>
      </c>
      <c r="D1380" s="1">
        <v>42584.439016203702</v>
      </c>
      <c r="E1380">
        <v>3194</v>
      </c>
      <c r="F1380" s="2" t="s">
        <v>22</v>
      </c>
      <c r="G1380">
        <v>40.725339925355797</v>
      </c>
      <c r="H1380">
        <v>-74.067622125148773</v>
      </c>
      <c r="I1380">
        <v>3195</v>
      </c>
      <c r="J1380" s="2" t="s">
        <v>23</v>
      </c>
      <c r="K1380">
        <v>40.730742625306583</v>
      </c>
      <c r="L1380">
        <v>-74.063783884048462</v>
      </c>
      <c r="M1380">
        <v>24471</v>
      </c>
      <c r="N1380" s="2" t="s">
        <v>17</v>
      </c>
      <c r="O1380">
        <v>1985</v>
      </c>
      <c r="P1380">
        <f t="shared" ca="1" si="43"/>
        <v>39</v>
      </c>
      <c r="Q1380">
        <v>1</v>
      </c>
    </row>
    <row r="1381" spans="1:17" x14ac:dyDescent="0.2">
      <c r="A1381">
        <v>699</v>
      </c>
      <c r="B1381">
        <f t="shared" si="42"/>
        <v>11</v>
      </c>
      <c r="C1381" s="1">
        <v>42584.443333333336</v>
      </c>
      <c r="D1381" s="1">
        <v>42584.451435185183</v>
      </c>
      <c r="E1381">
        <v>3192</v>
      </c>
      <c r="F1381" s="2" t="s">
        <v>38</v>
      </c>
      <c r="G1381">
        <v>40.711242300000002</v>
      </c>
      <c r="H1381">
        <v>-74.055701299999996</v>
      </c>
      <c r="I1381">
        <v>3183</v>
      </c>
      <c r="J1381" s="2" t="s">
        <v>40</v>
      </c>
      <c r="K1381">
        <v>40.716246900000002</v>
      </c>
      <c r="L1381">
        <v>-74.033458800000005</v>
      </c>
      <c r="M1381">
        <v>24625</v>
      </c>
      <c r="N1381" s="2" t="s">
        <v>17</v>
      </c>
      <c r="O1381">
        <v>1979</v>
      </c>
      <c r="P1381">
        <f t="shared" ca="1" si="43"/>
        <v>45</v>
      </c>
      <c r="Q1381">
        <v>1</v>
      </c>
    </row>
    <row r="1382" spans="1:17" x14ac:dyDescent="0.2">
      <c r="A1382">
        <v>2988</v>
      </c>
      <c r="B1382">
        <f t="shared" si="42"/>
        <v>49</v>
      </c>
      <c r="C1382" s="1">
        <v>42584.447615740741</v>
      </c>
      <c r="D1382" s="1">
        <v>42584.482199074075</v>
      </c>
      <c r="E1382">
        <v>3203</v>
      </c>
      <c r="F1382" s="2" t="s">
        <v>46</v>
      </c>
      <c r="G1382">
        <v>40.727595966000003</v>
      </c>
      <c r="H1382">
        <v>-74.044247311000007</v>
      </c>
      <c r="I1382">
        <v>3203</v>
      </c>
      <c r="J1382" s="2" t="s">
        <v>37</v>
      </c>
      <c r="K1382">
        <v>40.727595966000003</v>
      </c>
      <c r="L1382">
        <v>-74.044247311000007</v>
      </c>
      <c r="M1382">
        <v>24602</v>
      </c>
      <c r="N1382" s="2" t="s">
        <v>17</v>
      </c>
      <c r="O1382">
        <v>1983</v>
      </c>
      <c r="P1382">
        <f t="shared" ca="1" si="43"/>
        <v>41</v>
      </c>
      <c r="Q1382">
        <v>1</v>
      </c>
    </row>
    <row r="1383" spans="1:17" x14ac:dyDescent="0.2">
      <c r="A1383">
        <v>202</v>
      </c>
      <c r="B1383">
        <f t="shared" si="42"/>
        <v>3</v>
      </c>
      <c r="C1383" s="1">
        <v>42584.450474537036</v>
      </c>
      <c r="D1383" s="1">
        <v>42584.4528125</v>
      </c>
      <c r="E1383">
        <v>3186</v>
      </c>
      <c r="F1383" s="2" t="s">
        <v>18</v>
      </c>
      <c r="G1383">
        <v>40.71958611647166</v>
      </c>
      <c r="H1383">
        <v>-74.043117463588715</v>
      </c>
      <c r="I1383">
        <v>3205</v>
      </c>
      <c r="J1383" s="2" t="s">
        <v>80</v>
      </c>
      <c r="K1383">
        <v>40.716539780991937</v>
      </c>
      <c r="L1383">
        <v>-74.049637913703904</v>
      </c>
      <c r="M1383">
        <v>24407</v>
      </c>
      <c r="N1383" s="2" t="s">
        <v>17</v>
      </c>
      <c r="O1383">
        <v>1984</v>
      </c>
      <c r="P1383">
        <f t="shared" ca="1" si="43"/>
        <v>40</v>
      </c>
      <c r="Q1383">
        <v>1</v>
      </c>
    </row>
    <row r="1384" spans="1:17" x14ac:dyDescent="0.2">
      <c r="A1384">
        <v>470</v>
      </c>
      <c r="B1384">
        <f t="shared" si="42"/>
        <v>7</v>
      </c>
      <c r="C1384" s="1">
        <v>42584.452314814815</v>
      </c>
      <c r="D1384" s="1">
        <v>42584.457754629628</v>
      </c>
      <c r="E1384">
        <v>3209</v>
      </c>
      <c r="F1384" s="2" t="s">
        <v>51</v>
      </c>
      <c r="G1384">
        <v>40.724176499999999</v>
      </c>
      <c r="H1384">
        <v>-74.050656399999994</v>
      </c>
      <c r="I1384">
        <v>3187</v>
      </c>
      <c r="J1384" s="2" t="s">
        <v>59</v>
      </c>
      <c r="K1384">
        <v>40.721123599999999</v>
      </c>
      <c r="L1384">
        <v>-74.038050949999999</v>
      </c>
      <c r="M1384">
        <v>24387</v>
      </c>
      <c r="N1384" s="2" t="s">
        <v>17</v>
      </c>
      <c r="O1384">
        <v>1983</v>
      </c>
      <c r="P1384">
        <f t="shared" ca="1" si="43"/>
        <v>41</v>
      </c>
      <c r="Q1384">
        <v>1</v>
      </c>
    </row>
    <row r="1385" spans="1:17" x14ac:dyDescent="0.2">
      <c r="A1385">
        <v>265</v>
      </c>
      <c r="B1385">
        <f t="shared" si="42"/>
        <v>4</v>
      </c>
      <c r="C1385" s="1">
        <v>42584.454467592594</v>
      </c>
      <c r="D1385" s="1">
        <v>42584.45753472222</v>
      </c>
      <c r="E1385">
        <v>3187</v>
      </c>
      <c r="F1385" s="2" t="s">
        <v>36</v>
      </c>
      <c r="G1385">
        <v>40.721123599999999</v>
      </c>
      <c r="H1385">
        <v>-74.038050949999999</v>
      </c>
      <c r="I1385">
        <v>3185</v>
      </c>
      <c r="J1385" s="2" t="s">
        <v>45</v>
      </c>
      <c r="K1385">
        <v>40.717732499999997</v>
      </c>
      <c r="L1385">
        <v>-74.043845000000005</v>
      </c>
      <c r="M1385">
        <v>24669</v>
      </c>
      <c r="N1385" s="2" t="s">
        <v>43</v>
      </c>
      <c r="P1385" t="str">
        <f t="shared" ca="1" si="43"/>
        <v/>
      </c>
      <c r="Q1385">
        <v>0</v>
      </c>
    </row>
    <row r="1386" spans="1:17" x14ac:dyDescent="0.2">
      <c r="A1386">
        <v>535</v>
      </c>
      <c r="B1386">
        <f t="shared" si="42"/>
        <v>8</v>
      </c>
      <c r="C1386" s="1">
        <v>42584.455729166664</v>
      </c>
      <c r="D1386" s="1">
        <v>42584.461921296293</v>
      </c>
      <c r="E1386">
        <v>3202</v>
      </c>
      <c r="F1386" s="2" t="s">
        <v>79</v>
      </c>
      <c r="G1386">
        <v>40.727223500000001</v>
      </c>
      <c r="H1386">
        <v>-74.033758899999995</v>
      </c>
      <c r="I1386">
        <v>3275</v>
      </c>
      <c r="J1386" s="2" t="s">
        <v>62</v>
      </c>
      <c r="K1386">
        <v>40.718355198232139</v>
      </c>
      <c r="L1386">
        <v>-74.038914442062378</v>
      </c>
      <c r="M1386">
        <v>24388</v>
      </c>
      <c r="N1386" s="2" t="s">
        <v>17</v>
      </c>
      <c r="O1386">
        <v>1992</v>
      </c>
      <c r="P1386">
        <f t="shared" ca="1" si="43"/>
        <v>32</v>
      </c>
      <c r="Q1386">
        <v>2</v>
      </c>
    </row>
    <row r="1387" spans="1:17" x14ac:dyDescent="0.2">
      <c r="A1387">
        <v>179</v>
      </c>
      <c r="B1387">
        <f t="shared" si="42"/>
        <v>2</v>
      </c>
      <c r="C1387" s="1">
        <v>42584.456111111111</v>
      </c>
      <c r="D1387" s="1">
        <v>42584.458194444444</v>
      </c>
      <c r="E1387">
        <v>3194</v>
      </c>
      <c r="F1387" s="2" t="s">
        <v>22</v>
      </c>
      <c r="G1387">
        <v>40.725339925355797</v>
      </c>
      <c r="H1387">
        <v>-74.067622125148773</v>
      </c>
      <c r="I1387">
        <v>3195</v>
      </c>
      <c r="J1387" s="2" t="s">
        <v>23</v>
      </c>
      <c r="K1387">
        <v>40.730742625306583</v>
      </c>
      <c r="L1387">
        <v>-74.063783884048462</v>
      </c>
      <c r="M1387">
        <v>24691</v>
      </c>
      <c r="N1387" s="2" t="s">
        <v>17</v>
      </c>
      <c r="O1387">
        <v>1987</v>
      </c>
      <c r="P1387">
        <f t="shared" ca="1" si="43"/>
        <v>37</v>
      </c>
      <c r="Q1387">
        <v>2</v>
      </c>
    </row>
    <row r="1388" spans="1:17" x14ac:dyDescent="0.2">
      <c r="A1388">
        <v>3306</v>
      </c>
      <c r="B1388">
        <f t="shared" si="42"/>
        <v>55</v>
      </c>
      <c r="C1388" s="1">
        <v>42584.457476851851</v>
      </c>
      <c r="D1388" s="1">
        <v>42584.495740740742</v>
      </c>
      <c r="E1388">
        <v>3192</v>
      </c>
      <c r="F1388" s="2" t="s">
        <v>38</v>
      </c>
      <c r="G1388">
        <v>40.711242300000002</v>
      </c>
      <c r="H1388">
        <v>-74.055701299999996</v>
      </c>
      <c r="I1388">
        <v>3192</v>
      </c>
      <c r="J1388" s="2" t="s">
        <v>39</v>
      </c>
      <c r="K1388">
        <v>40.711242300000002</v>
      </c>
      <c r="L1388">
        <v>-74.055701299999996</v>
      </c>
      <c r="M1388">
        <v>24596</v>
      </c>
      <c r="N1388" s="2" t="s">
        <v>43</v>
      </c>
      <c r="P1388" t="str">
        <f t="shared" ca="1" si="43"/>
        <v/>
      </c>
      <c r="Q1388">
        <v>0</v>
      </c>
    </row>
    <row r="1389" spans="1:17" x14ac:dyDescent="0.2">
      <c r="A1389">
        <v>1062</v>
      </c>
      <c r="B1389">
        <f t="shared" si="42"/>
        <v>17</v>
      </c>
      <c r="C1389" s="1">
        <v>42584.460532407407</v>
      </c>
      <c r="D1389" s="1">
        <v>42584.472824074073</v>
      </c>
      <c r="E1389">
        <v>3193</v>
      </c>
      <c r="F1389" s="2" t="s">
        <v>42</v>
      </c>
      <c r="G1389">
        <v>40.724605099886901</v>
      </c>
      <c r="H1389">
        <v>-74.078405946493149</v>
      </c>
      <c r="I1389">
        <v>3193</v>
      </c>
      <c r="J1389" s="2" t="s">
        <v>25</v>
      </c>
      <c r="K1389">
        <v>40.724605099886901</v>
      </c>
      <c r="L1389">
        <v>-74.078405946493149</v>
      </c>
      <c r="M1389">
        <v>24405</v>
      </c>
      <c r="N1389" s="2" t="s">
        <v>17</v>
      </c>
      <c r="O1389">
        <v>1969</v>
      </c>
      <c r="P1389">
        <f t="shared" ca="1" si="43"/>
        <v>55</v>
      </c>
      <c r="Q1389">
        <v>2</v>
      </c>
    </row>
    <row r="1390" spans="1:17" x14ac:dyDescent="0.2">
      <c r="A1390">
        <v>276</v>
      </c>
      <c r="B1390">
        <f t="shared" si="42"/>
        <v>4</v>
      </c>
      <c r="C1390" s="1">
        <v>42584.461388888885</v>
      </c>
      <c r="D1390" s="1">
        <v>42584.464583333334</v>
      </c>
      <c r="E1390">
        <v>3186</v>
      </c>
      <c r="F1390" s="2" t="s">
        <v>18</v>
      </c>
      <c r="G1390">
        <v>40.71958611647166</v>
      </c>
      <c r="H1390">
        <v>-74.043117463588715</v>
      </c>
      <c r="I1390">
        <v>3276</v>
      </c>
      <c r="J1390" s="2" t="s">
        <v>30</v>
      </c>
      <c r="K1390">
        <v>40.714584035358932</v>
      </c>
      <c r="L1390">
        <v>-74.042817056179047</v>
      </c>
      <c r="M1390">
        <v>24639</v>
      </c>
      <c r="N1390" s="2" t="s">
        <v>17</v>
      </c>
      <c r="O1390">
        <v>1984</v>
      </c>
      <c r="P1390">
        <f t="shared" ca="1" si="43"/>
        <v>40</v>
      </c>
      <c r="Q1390">
        <v>1</v>
      </c>
    </row>
    <row r="1391" spans="1:17" x14ac:dyDescent="0.2">
      <c r="A1391">
        <v>248</v>
      </c>
      <c r="B1391">
        <f t="shared" si="42"/>
        <v>4</v>
      </c>
      <c r="C1391" s="1">
        <v>42584.461527777778</v>
      </c>
      <c r="D1391" s="1">
        <v>42584.464398148149</v>
      </c>
      <c r="E1391">
        <v>3186</v>
      </c>
      <c r="F1391" s="2" t="s">
        <v>18</v>
      </c>
      <c r="G1391">
        <v>40.71958611647166</v>
      </c>
      <c r="H1391">
        <v>-74.043117463588715</v>
      </c>
      <c r="I1391">
        <v>3205</v>
      </c>
      <c r="J1391" s="2" t="s">
        <v>80</v>
      </c>
      <c r="K1391">
        <v>40.716539780991937</v>
      </c>
      <c r="L1391">
        <v>-74.049637913703904</v>
      </c>
      <c r="M1391">
        <v>24628</v>
      </c>
      <c r="N1391" s="2" t="s">
        <v>17</v>
      </c>
      <c r="O1391">
        <v>1981</v>
      </c>
      <c r="P1391">
        <f t="shared" ca="1" si="43"/>
        <v>43</v>
      </c>
      <c r="Q1391">
        <v>1</v>
      </c>
    </row>
    <row r="1392" spans="1:17" x14ac:dyDescent="0.2">
      <c r="A1392">
        <v>500</v>
      </c>
      <c r="B1392">
        <f t="shared" si="42"/>
        <v>8</v>
      </c>
      <c r="C1392" s="1">
        <v>42584.461597222224</v>
      </c>
      <c r="D1392" s="1">
        <v>42584.467395833337</v>
      </c>
      <c r="E1392">
        <v>3206</v>
      </c>
      <c r="F1392" s="2" t="s">
        <v>84</v>
      </c>
      <c r="G1392">
        <v>40.7311689</v>
      </c>
      <c r="H1392">
        <v>-74.057573599999998</v>
      </c>
      <c r="I1392">
        <v>3272</v>
      </c>
      <c r="J1392" s="2" t="s">
        <v>102</v>
      </c>
      <c r="K1392">
        <v>40.723331586464361</v>
      </c>
      <c r="L1392">
        <v>-74.045952558517442</v>
      </c>
      <c r="M1392">
        <v>24487</v>
      </c>
      <c r="N1392" s="2" t="s">
        <v>17</v>
      </c>
      <c r="O1392">
        <v>1968</v>
      </c>
      <c r="P1392">
        <f t="shared" ca="1" si="43"/>
        <v>56</v>
      </c>
      <c r="Q1392">
        <v>1</v>
      </c>
    </row>
    <row r="1393" spans="1:17" x14ac:dyDescent="0.2">
      <c r="A1393">
        <v>463</v>
      </c>
      <c r="B1393">
        <f t="shared" si="42"/>
        <v>7</v>
      </c>
      <c r="C1393" s="1">
        <v>42584.462453703702</v>
      </c>
      <c r="D1393" s="1">
        <v>42584.467812499999</v>
      </c>
      <c r="E1393">
        <v>3202</v>
      </c>
      <c r="F1393" s="2" t="s">
        <v>79</v>
      </c>
      <c r="G1393">
        <v>40.727223500000001</v>
      </c>
      <c r="H1393">
        <v>-74.033758899999995</v>
      </c>
      <c r="I1393">
        <v>3183</v>
      </c>
      <c r="J1393" s="2" t="s">
        <v>40</v>
      </c>
      <c r="K1393">
        <v>40.716246900000002</v>
      </c>
      <c r="L1393">
        <v>-74.033458800000005</v>
      </c>
      <c r="M1393">
        <v>24662</v>
      </c>
      <c r="N1393" s="2" t="s">
        <v>17</v>
      </c>
      <c r="O1393">
        <v>1987</v>
      </c>
      <c r="P1393">
        <f t="shared" ca="1" si="43"/>
        <v>37</v>
      </c>
      <c r="Q1393">
        <v>1</v>
      </c>
    </row>
    <row r="1394" spans="1:17" x14ac:dyDescent="0.2">
      <c r="A1394">
        <v>1693</v>
      </c>
      <c r="B1394">
        <f t="shared" si="42"/>
        <v>28</v>
      </c>
      <c r="C1394" s="1">
        <v>42584.462557870371</v>
      </c>
      <c r="D1394" s="1">
        <v>42584.482164351852</v>
      </c>
      <c r="E1394">
        <v>3194</v>
      </c>
      <c r="F1394" s="2" t="s">
        <v>22</v>
      </c>
      <c r="G1394">
        <v>40.725339925355797</v>
      </c>
      <c r="H1394">
        <v>-74.067622125148773</v>
      </c>
      <c r="I1394">
        <v>3194</v>
      </c>
      <c r="J1394" s="2" t="s">
        <v>71</v>
      </c>
      <c r="K1394">
        <v>40.725339925355797</v>
      </c>
      <c r="L1394">
        <v>-74.067622125148773</v>
      </c>
      <c r="M1394">
        <v>24454</v>
      </c>
      <c r="N1394" s="2" t="s">
        <v>43</v>
      </c>
      <c r="P1394" t="str">
        <f t="shared" ca="1" si="43"/>
        <v/>
      </c>
      <c r="Q1394">
        <v>0</v>
      </c>
    </row>
    <row r="1395" spans="1:17" x14ac:dyDescent="0.2">
      <c r="A1395">
        <v>1670</v>
      </c>
      <c r="B1395">
        <f t="shared" si="42"/>
        <v>27</v>
      </c>
      <c r="C1395" s="1">
        <v>42584.462905092594</v>
      </c>
      <c r="D1395" s="1">
        <v>42584.482233796298</v>
      </c>
      <c r="E1395">
        <v>3194</v>
      </c>
      <c r="F1395" s="2" t="s">
        <v>22</v>
      </c>
      <c r="G1395">
        <v>40.725339925355797</v>
      </c>
      <c r="H1395">
        <v>-74.067622125148773</v>
      </c>
      <c r="I1395">
        <v>3194</v>
      </c>
      <c r="J1395" s="2" t="s">
        <v>71</v>
      </c>
      <c r="K1395">
        <v>40.725339925355797</v>
      </c>
      <c r="L1395">
        <v>-74.067622125148773</v>
      </c>
      <c r="M1395">
        <v>24411</v>
      </c>
      <c r="N1395" s="2" t="s">
        <v>43</v>
      </c>
      <c r="P1395" t="str">
        <f t="shared" ca="1" si="43"/>
        <v/>
      </c>
      <c r="Q1395">
        <v>0</v>
      </c>
    </row>
    <row r="1396" spans="1:17" x14ac:dyDescent="0.2">
      <c r="A1396">
        <v>178</v>
      </c>
      <c r="B1396">
        <f t="shared" si="42"/>
        <v>2</v>
      </c>
      <c r="C1396" s="1">
        <v>42584.463333333333</v>
      </c>
      <c r="D1396" s="1">
        <v>42584.46539351852</v>
      </c>
      <c r="E1396">
        <v>3194</v>
      </c>
      <c r="F1396" s="2" t="s">
        <v>22</v>
      </c>
      <c r="G1396">
        <v>40.725339925355797</v>
      </c>
      <c r="H1396">
        <v>-74.067622125148773</v>
      </c>
      <c r="I1396">
        <v>3195</v>
      </c>
      <c r="J1396" s="2" t="s">
        <v>23</v>
      </c>
      <c r="K1396">
        <v>40.730742625306583</v>
      </c>
      <c r="L1396">
        <v>-74.063783884048462</v>
      </c>
      <c r="M1396">
        <v>24622</v>
      </c>
      <c r="N1396" s="2" t="s">
        <v>43</v>
      </c>
      <c r="P1396" t="str">
        <f t="shared" ca="1" si="43"/>
        <v/>
      </c>
      <c r="Q1396">
        <v>0</v>
      </c>
    </row>
    <row r="1397" spans="1:17" x14ac:dyDescent="0.2">
      <c r="A1397">
        <v>252</v>
      </c>
      <c r="B1397">
        <f t="shared" si="42"/>
        <v>4</v>
      </c>
      <c r="C1397" s="1">
        <v>42584.46497685185</v>
      </c>
      <c r="D1397" s="1">
        <v>42584.467893518522</v>
      </c>
      <c r="E1397">
        <v>3186</v>
      </c>
      <c r="F1397" s="2" t="s">
        <v>18</v>
      </c>
      <c r="G1397">
        <v>40.71958611647166</v>
      </c>
      <c r="H1397">
        <v>-74.043117463588715</v>
      </c>
      <c r="I1397">
        <v>3276</v>
      </c>
      <c r="J1397" s="2" t="s">
        <v>30</v>
      </c>
      <c r="K1397">
        <v>40.714584035358932</v>
      </c>
      <c r="L1397">
        <v>-74.042817056179047</v>
      </c>
      <c r="M1397">
        <v>24568</v>
      </c>
      <c r="N1397" s="2" t="s">
        <v>17</v>
      </c>
      <c r="O1397">
        <v>1977</v>
      </c>
      <c r="P1397">
        <f t="shared" ca="1" si="43"/>
        <v>47</v>
      </c>
      <c r="Q1397">
        <v>2</v>
      </c>
    </row>
    <row r="1398" spans="1:17" x14ac:dyDescent="0.2">
      <c r="A1398">
        <v>924</v>
      </c>
      <c r="B1398">
        <f t="shared" si="42"/>
        <v>15</v>
      </c>
      <c r="C1398" s="1">
        <v>42584.465289351851</v>
      </c>
      <c r="D1398" s="1">
        <v>42584.475983796299</v>
      </c>
      <c r="E1398">
        <v>3196</v>
      </c>
      <c r="F1398" s="2" t="s">
        <v>67</v>
      </c>
      <c r="G1398">
        <v>40.744318700000001</v>
      </c>
      <c r="H1398">
        <v>-74.043990899999997</v>
      </c>
      <c r="I1398">
        <v>3186</v>
      </c>
      <c r="J1398" s="2" t="s">
        <v>27</v>
      </c>
      <c r="K1398">
        <v>40.71958611647166</v>
      </c>
      <c r="L1398">
        <v>-74.043117463588715</v>
      </c>
      <c r="M1398">
        <v>24412</v>
      </c>
      <c r="N1398" s="2" t="s">
        <v>17</v>
      </c>
      <c r="O1398">
        <v>1951</v>
      </c>
      <c r="P1398">
        <f t="shared" ca="1" si="43"/>
        <v>73</v>
      </c>
      <c r="Q1398">
        <v>1</v>
      </c>
    </row>
    <row r="1399" spans="1:17" x14ac:dyDescent="0.2">
      <c r="A1399">
        <v>238</v>
      </c>
      <c r="B1399">
        <f t="shared" si="42"/>
        <v>3</v>
      </c>
      <c r="C1399" s="1">
        <v>42584.466793981483</v>
      </c>
      <c r="D1399" s="1">
        <v>42584.469548611109</v>
      </c>
      <c r="E1399">
        <v>3202</v>
      </c>
      <c r="F1399" s="2" t="s">
        <v>79</v>
      </c>
      <c r="G1399">
        <v>40.727223500000001</v>
      </c>
      <c r="H1399">
        <v>-74.033758899999995</v>
      </c>
      <c r="I1399">
        <v>3275</v>
      </c>
      <c r="J1399" s="2" t="s">
        <v>62</v>
      </c>
      <c r="K1399">
        <v>40.718355198232139</v>
      </c>
      <c r="L1399">
        <v>-74.038914442062378</v>
      </c>
      <c r="M1399">
        <v>24631</v>
      </c>
      <c r="N1399" s="2" t="s">
        <v>17</v>
      </c>
      <c r="O1399">
        <v>1992</v>
      </c>
      <c r="P1399">
        <f t="shared" ca="1" si="43"/>
        <v>32</v>
      </c>
      <c r="Q1399">
        <v>1</v>
      </c>
    </row>
    <row r="1400" spans="1:17" x14ac:dyDescent="0.2">
      <c r="A1400">
        <v>229</v>
      </c>
      <c r="B1400">
        <f t="shared" si="42"/>
        <v>3</v>
      </c>
      <c r="C1400" s="1">
        <v>42584.467615740738</v>
      </c>
      <c r="D1400" s="1">
        <v>42584.470266203702</v>
      </c>
      <c r="E1400">
        <v>3185</v>
      </c>
      <c r="F1400" s="2" t="s">
        <v>58</v>
      </c>
      <c r="G1400">
        <v>40.717732499999997</v>
      </c>
      <c r="H1400">
        <v>-74.043845000000005</v>
      </c>
      <c r="I1400">
        <v>3183</v>
      </c>
      <c r="J1400" s="2" t="s">
        <v>40</v>
      </c>
      <c r="K1400">
        <v>40.716246900000002</v>
      </c>
      <c r="L1400">
        <v>-74.033458800000005</v>
      </c>
      <c r="M1400">
        <v>24583</v>
      </c>
      <c r="N1400" s="2" t="s">
        <v>43</v>
      </c>
      <c r="P1400" t="str">
        <f t="shared" ca="1" si="43"/>
        <v/>
      </c>
      <c r="Q1400">
        <v>0</v>
      </c>
    </row>
    <row r="1401" spans="1:17" x14ac:dyDescent="0.2">
      <c r="A1401">
        <v>1657</v>
      </c>
      <c r="B1401">
        <f t="shared" si="42"/>
        <v>27</v>
      </c>
      <c r="C1401" s="1">
        <v>42584.467673611114</v>
      </c>
      <c r="D1401" s="1">
        <v>42584.486863425926</v>
      </c>
      <c r="E1401">
        <v>3216</v>
      </c>
      <c r="F1401" s="2" t="s">
        <v>96</v>
      </c>
      <c r="G1401">
        <v>40.697029899999997</v>
      </c>
      <c r="H1401">
        <v>-74.096936600000006</v>
      </c>
      <c r="I1401">
        <v>3195</v>
      </c>
      <c r="J1401" s="2" t="s">
        <v>23</v>
      </c>
      <c r="K1401">
        <v>40.730742625306583</v>
      </c>
      <c r="L1401">
        <v>-74.063783884048462</v>
      </c>
      <c r="M1401">
        <v>24582</v>
      </c>
      <c r="N1401" s="2" t="s">
        <v>17</v>
      </c>
      <c r="O1401">
        <v>1963</v>
      </c>
      <c r="P1401">
        <f t="shared" ca="1" si="43"/>
        <v>61</v>
      </c>
      <c r="Q1401">
        <v>1</v>
      </c>
    </row>
    <row r="1402" spans="1:17" x14ac:dyDescent="0.2">
      <c r="A1402">
        <v>245</v>
      </c>
      <c r="B1402">
        <f t="shared" si="42"/>
        <v>4</v>
      </c>
      <c r="C1402" s="1">
        <v>42584.469363425924</v>
      </c>
      <c r="D1402" s="1">
        <v>42584.472199074073</v>
      </c>
      <c r="E1402">
        <v>3209</v>
      </c>
      <c r="F1402" s="2" t="s">
        <v>51</v>
      </c>
      <c r="G1402">
        <v>40.724176499999999</v>
      </c>
      <c r="H1402">
        <v>-74.050656399999994</v>
      </c>
      <c r="I1402">
        <v>3186</v>
      </c>
      <c r="J1402" s="2" t="s">
        <v>27</v>
      </c>
      <c r="K1402">
        <v>40.71958611647166</v>
      </c>
      <c r="L1402">
        <v>-74.043117463588715</v>
      </c>
      <c r="M1402">
        <v>24714</v>
      </c>
      <c r="N1402" s="2" t="s">
        <v>17</v>
      </c>
      <c r="O1402">
        <v>1976</v>
      </c>
      <c r="P1402">
        <f t="shared" ca="1" si="43"/>
        <v>48</v>
      </c>
      <c r="Q1402">
        <v>1</v>
      </c>
    </row>
    <row r="1403" spans="1:17" x14ac:dyDescent="0.2">
      <c r="A1403">
        <v>173</v>
      </c>
      <c r="B1403">
        <f t="shared" si="42"/>
        <v>2</v>
      </c>
      <c r="C1403" s="1">
        <v>42584.469988425924</v>
      </c>
      <c r="D1403" s="1">
        <v>42584.472002314818</v>
      </c>
      <c r="E1403">
        <v>3209</v>
      </c>
      <c r="F1403" s="2" t="s">
        <v>51</v>
      </c>
      <c r="G1403">
        <v>40.724176499999999</v>
      </c>
      <c r="H1403">
        <v>-74.050656399999994</v>
      </c>
      <c r="I1403">
        <v>3211</v>
      </c>
      <c r="J1403" s="2" t="s">
        <v>47</v>
      </c>
      <c r="K1403">
        <v>40.721525149999998</v>
      </c>
      <c r="L1403">
        <v>-74.046304543000005</v>
      </c>
      <c r="M1403">
        <v>24469</v>
      </c>
      <c r="N1403" s="2" t="s">
        <v>17</v>
      </c>
      <c r="O1403">
        <v>1959</v>
      </c>
      <c r="P1403">
        <f t="shared" ca="1" si="43"/>
        <v>65</v>
      </c>
      <c r="Q1403">
        <v>1</v>
      </c>
    </row>
    <row r="1404" spans="1:17" x14ac:dyDescent="0.2">
      <c r="A1404">
        <v>597</v>
      </c>
      <c r="B1404">
        <f t="shared" si="42"/>
        <v>9</v>
      </c>
      <c r="C1404" s="1">
        <v>42584.470289351855</v>
      </c>
      <c r="D1404" s="1">
        <v>42584.477199074077</v>
      </c>
      <c r="E1404">
        <v>3213</v>
      </c>
      <c r="F1404" s="2" t="s">
        <v>26</v>
      </c>
      <c r="G1404">
        <v>40.718488919999999</v>
      </c>
      <c r="H1404">
        <v>-74.047726624999996</v>
      </c>
      <c r="I1404">
        <v>3203</v>
      </c>
      <c r="J1404" s="2" t="s">
        <v>37</v>
      </c>
      <c r="K1404">
        <v>40.727595966000003</v>
      </c>
      <c r="L1404">
        <v>-74.044247311000007</v>
      </c>
      <c r="M1404">
        <v>24572</v>
      </c>
      <c r="N1404" s="2" t="s">
        <v>17</v>
      </c>
      <c r="O1404">
        <v>1984</v>
      </c>
      <c r="P1404">
        <f t="shared" ca="1" si="43"/>
        <v>40</v>
      </c>
      <c r="Q1404">
        <v>1</v>
      </c>
    </row>
    <row r="1405" spans="1:17" x14ac:dyDescent="0.2">
      <c r="A1405">
        <v>433</v>
      </c>
      <c r="B1405">
        <f t="shared" si="42"/>
        <v>7</v>
      </c>
      <c r="C1405" s="1">
        <v>42584.472905092596</v>
      </c>
      <c r="D1405" s="1">
        <v>42584.47792824074</v>
      </c>
      <c r="E1405">
        <v>3205</v>
      </c>
      <c r="F1405" s="2" t="s">
        <v>66</v>
      </c>
      <c r="G1405">
        <v>40.716539780991937</v>
      </c>
      <c r="H1405">
        <v>-74.049637913703904</v>
      </c>
      <c r="I1405">
        <v>3203</v>
      </c>
      <c r="J1405" s="2" t="s">
        <v>37</v>
      </c>
      <c r="K1405">
        <v>40.727595966000003</v>
      </c>
      <c r="L1405">
        <v>-74.044247311000007</v>
      </c>
      <c r="M1405">
        <v>24637</v>
      </c>
      <c r="N1405" s="2" t="s">
        <v>17</v>
      </c>
      <c r="O1405">
        <v>1977</v>
      </c>
      <c r="P1405">
        <f t="shared" ca="1" si="43"/>
        <v>47</v>
      </c>
      <c r="Q1405">
        <v>2</v>
      </c>
    </row>
    <row r="1406" spans="1:17" x14ac:dyDescent="0.2">
      <c r="A1406">
        <v>288</v>
      </c>
      <c r="B1406">
        <f t="shared" si="42"/>
        <v>4</v>
      </c>
      <c r="C1406" s="1">
        <v>42584.474490740744</v>
      </c>
      <c r="D1406" s="1">
        <v>42584.477824074071</v>
      </c>
      <c r="E1406">
        <v>3202</v>
      </c>
      <c r="F1406" s="2" t="s">
        <v>79</v>
      </c>
      <c r="G1406">
        <v>40.727223500000001</v>
      </c>
      <c r="H1406">
        <v>-74.033758899999995</v>
      </c>
      <c r="I1406">
        <v>3203</v>
      </c>
      <c r="J1406" s="2" t="s">
        <v>37</v>
      </c>
      <c r="K1406">
        <v>40.727595966000003</v>
      </c>
      <c r="L1406">
        <v>-74.044247311000007</v>
      </c>
      <c r="M1406">
        <v>24466</v>
      </c>
      <c r="N1406" s="2" t="s">
        <v>17</v>
      </c>
      <c r="O1406">
        <v>1966</v>
      </c>
      <c r="P1406">
        <f t="shared" ca="1" si="43"/>
        <v>58</v>
      </c>
      <c r="Q1406">
        <v>1</v>
      </c>
    </row>
    <row r="1407" spans="1:17" x14ac:dyDescent="0.2">
      <c r="A1407">
        <v>438</v>
      </c>
      <c r="B1407">
        <f t="shared" si="42"/>
        <v>7</v>
      </c>
      <c r="C1407" s="1">
        <v>42584.477013888885</v>
      </c>
      <c r="D1407" s="1">
        <v>42584.482083333336</v>
      </c>
      <c r="E1407">
        <v>3184</v>
      </c>
      <c r="F1407" s="2" t="s">
        <v>68</v>
      </c>
      <c r="G1407">
        <v>40.7141454</v>
      </c>
      <c r="H1407">
        <v>-74.033551900000006</v>
      </c>
      <c r="I1407">
        <v>3202</v>
      </c>
      <c r="J1407" s="2" t="s">
        <v>48</v>
      </c>
      <c r="K1407">
        <v>40.727223500000001</v>
      </c>
      <c r="L1407">
        <v>-74.033758899999995</v>
      </c>
      <c r="M1407">
        <v>24479</v>
      </c>
      <c r="N1407" s="2" t="s">
        <v>17</v>
      </c>
      <c r="O1407">
        <v>1975</v>
      </c>
      <c r="P1407">
        <f t="shared" ca="1" si="43"/>
        <v>49</v>
      </c>
      <c r="Q1407">
        <v>2</v>
      </c>
    </row>
    <row r="1408" spans="1:17" x14ac:dyDescent="0.2">
      <c r="A1408">
        <v>180</v>
      </c>
      <c r="B1408">
        <f t="shared" si="42"/>
        <v>3</v>
      </c>
      <c r="C1408" s="1">
        <v>42584.480891203704</v>
      </c>
      <c r="D1408" s="1">
        <v>42584.482974537037</v>
      </c>
      <c r="E1408">
        <v>3270</v>
      </c>
      <c r="F1408" s="2" t="s">
        <v>15</v>
      </c>
      <c r="G1408">
        <v>40.725289107811321</v>
      </c>
      <c r="H1408">
        <v>-74.045571684837341</v>
      </c>
      <c r="I1408">
        <v>3186</v>
      </c>
      <c r="J1408" s="2" t="s">
        <v>27</v>
      </c>
      <c r="K1408">
        <v>40.71958611647166</v>
      </c>
      <c r="L1408">
        <v>-74.043117463588715</v>
      </c>
      <c r="M1408">
        <v>24573</v>
      </c>
      <c r="N1408" s="2" t="s">
        <v>17</v>
      </c>
      <c r="O1408">
        <v>1984</v>
      </c>
      <c r="P1408">
        <f t="shared" ca="1" si="43"/>
        <v>40</v>
      </c>
      <c r="Q1408">
        <v>1</v>
      </c>
    </row>
    <row r="1409" spans="1:17" x14ac:dyDescent="0.2">
      <c r="A1409">
        <v>177</v>
      </c>
      <c r="B1409">
        <f t="shared" si="42"/>
        <v>2</v>
      </c>
      <c r="C1409" s="1">
        <v>42584.481099537035</v>
      </c>
      <c r="D1409" s="1">
        <v>42584.483159722222</v>
      </c>
      <c r="E1409">
        <v>3209</v>
      </c>
      <c r="F1409" s="2" t="s">
        <v>51</v>
      </c>
      <c r="G1409">
        <v>40.724176499999999</v>
      </c>
      <c r="H1409">
        <v>-74.050656399999994</v>
      </c>
      <c r="I1409">
        <v>3272</v>
      </c>
      <c r="J1409" s="2" t="s">
        <v>102</v>
      </c>
      <c r="K1409">
        <v>40.723331586464361</v>
      </c>
      <c r="L1409">
        <v>-74.045952558517442</v>
      </c>
      <c r="M1409">
        <v>24673</v>
      </c>
      <c r="N1409" s="2" t="s">
        <v>17</v>
      </c>
      <c r="O1409">
        <v>1955</v>
      </c>
      <c r="P1409">
        <f t="shared" ca="1" si="43"/>
        <v>69</v>
      </c>
      <c r="Q1409">
        <v>1</v>
      </c>
    </row>
    <row r="1410" spans="1:17" x14ac:dyDescent="0.2">
      <c r="A1410">
        <v>246</v>
      </c>
      <c r="B1410">
        <f t="shared" ref="B1410:B1473" si="44">ROUNDDOWN((A1410/60), 0)</f>
        <v>4</v>
      </c>
      <c r="C1410" s="1">
        <v>42584.481145833335</v>
      </c>
      <c r="D1410" s="1">
        <v>42584.48400462963</v>
      </c>
      <c r="E1410">
        <v>3183</v>
      </c>
      <c r="F1410" s="2" t="s">
        <v>20</v>
      </c>
      <c r="G1410">
        <v>40.716246900000002</v>
      </c>
      <c r="H1410">
        <v>-74.033458800000005</v>
      </c>
      <c r="I1410">
        <v>3185</v>
      </c>
      <c r="J1410" s="2" t="s">
        <v>45</v>
      </c>
      <c r="K1410">
        <v>40.717732499999997</v>
      </c>
      <c r="L1410">
        <v>-74.043845000000005</v>
      </c>
      <c r="M1410">
        <v>24511</v>
      </c>
      <c r="N1410" s="2" t="s">
        <v>17</v>
      </c>
      <c r="O1410">
        <v>1990</v>
      </c>
      <c r="P1410">
        <f t="shared" ref="P1410:P1473" ca="1" si="45">IF(ISNUMBER(O1410), YEAR(TODAY()) - O1410, "")</f>
        <v>34</v>
      </c>
      <c r="Q1410">
        <v>1</v>
      </c>
    </row>
    <row r="1411" spans="1:17" x14ac:dyDescent="0.2">
      <c r="A1411">
        <v>710</v>
      </c>
      <c r="B1411">
        <f t="shared" si="44"/>
        <v>11</v>
      </c>
      <c r="C1411" s="1">
        <v>42584.482465277775</v>
      </c>
      <c r="D1411" s="1">
        <v>42584.490694444445</v>
      </c>
      <c r="E1411">
        <v>3183</v>
      </c>
      <c r="F1411" s="2" t="s">
        <v>20</v>
      </c>
      <c r="G1411">
        <v>40.716246900000002</v>
      </c>
      <c r="H1411">
        <v>-74.033458800000005</v>
      </c>
      <c r="I1411">
        <v>3202</v>
      </c>
      <c r="J1411" s="2" t="s">
        <v>48</v>
      </c>
      <c r="K1411">
        <v>40.727223500000001</v>
      </c>
      <c r="L1411">
        <v>-74.033758899999995</v>
      </c>
      <c r="M1411">
        <v>24459</v>
      </c>
      <c r="N1411" s="2" t="s">
        <v>17</v>
      </c>
      <c r="O1411">
        <v>1992</v>
      </c>
      <c r="P1411">
        <f t="shared" ca="1" si="45"/>
        <v>32</v>
      </c>
      <c r="Q1411">
        <v>2</v>
      </c>
    </row>
    <row r="1412" spans="1:17" x14ac:dyDescent="0.2">
      <c r="A1412">
        <v>209</v>
      </c>
      <c r="B1412">
        <f t="shared" si="44"/>
        <v>3</v>
      </c>
      <c r="C1412" s="1">
        <v>42584.489201388889</v>
      </c>
      <c r="D1412" s="1">
        <v>42584.491620370369</v>
      </c>
      <c r="E1412">
        <v>3272</v>
      </c>
      <c r="F1412" s="2" t="s">
        <v>50</v>
      </c>
      <c r="G1412">
        <v>40.723331586464361</v>
      </c>
      <c r="H1412">
        <v>-74.045952558517442</v>
      </c>
      <c r="I1412">
        <v>3209</v>
      </c>
      <c r="J1412" s="2" t="s">
        <v>85</v>
      </c>
      <c r="K1412">
        <v>40.724176499999999</v>
      </c>
      <c r="L1412">
        <v>-74.050656399999994</v>
      </c>
      <c r="M1412">
        <v>24673</v>
      </c>
      <c r="N1412" s="2" t="s">
        <v>17</v>
      </c>
      <c r="O1412">
        <v>1955</v>
      </c>
      <c r="P1412">
        <f t="shared" ca="1" si="45"/>
        <v>69</v>
      </c>
      <c r="Q1412">
        <v>1</v>
      </c>
    </row>
    <row r="1413" spans="1:17" x14ac:dyDescent="0.2">
      <c r="A1413">
        <v>349</v>
      </c>
      <c r="B1413">
        <f t="shared" si="44"/>
        <v>5</v>
      </c>
      <c r="C1413" s="1">
        <v>42584.490960648145</v>
      </c>
      <c r="D1413" s="1">
        <v>42584.495011574072</v>
      </c>
      <c r="E1413">
        <v>3203</v>
      </c>
      <c r="F1413" s="2" t="s">
        <v>46</v>
      </c>
      <c r="G1413">
        <v>40.727595966000003</v>
      </c>
      <c r="H1413">
        <v>-74.044247311000007</v>
      </c>
      <c r="I1413">
        <v>3278</v>
      </c>
      <c r="J1413" s="2" t="s">
        <v>41</v>
      </c>
      <c r="K1413">
        <v>40.725685483629007</v>
      </c>
      <c r="L1413">
        <v>-74.048790335655212</v>
      </c>
      <c r="M1413">
        <v>24572</v>
      </c>
      <c r="N1413" s="2" t="s">
        <v>17</v>
      </c>
      <c r="O1413">
        <v>1997</v>
      </c>
      <c r="P1413">
        <f t="shared" ca="1" si="45"/>
        <v>27</v>
      </c>
      <c r="Q1413">
        <v>2</v>
      </c>
    </row>
    <row r="1414" spans="1:17" x14ac:dyDescent="0.2">
      <c r="A1414">
        <v>1673</v>
      </c>
      <c r="B1414">
        <f t="shared" si="44"/>
        <v>27</v>
      </c>
      <c r="C1414" s="1">
        <v>42584.492013888892</v>
      </c>
      <c r="D1414" s="1">
        <v>42584.511377314811</v>
      </c>
      <c r="E1414">
        <v>3267</v>
      </c>
      <c r="F1414" s="2" t="s">
        <v>34</v>
      </c>
      <c r="G1414">
        <v>40.712418823756899</v>
      </c>
      <c r="H1414">
        <v>-74.038525521755219</v>
      </c>
      <c r="I1414">
        <v>3267</v>
      </c>
      <c r="J1414" s="2" t="s">
        <v>92</v>
      </c>
      <c r="K1414">
        <v>40.712418823756899</v>
      </c>
      <c r="L1414">
        <v>-74.038525521755219</v>
      </c>
      <c r="M1414">
        <v>24721</v>
      </c>
      <c r="N1414" s="2" t="s">
        <v>17</v>
      </c>
      <c r="O1414">
        <v>1990</v>
      </c>
      <c r="P1414">
        <f t="shared" ca="1" si="45"/>
        <v>34</v>
      </c>
      <c r="Q1414">
        <v>1</v>
      </c>
    </row>
    <row r="1415" spans="1:17" x14ac:dyDescent="0.2">
      <c r="A1415">
        <v>398</v>
      </c>
      <c r="B1415">
        <f t="shared" si="44"/>
        <v>6</v>
      </c>
      <c r="C1415" s="1">
        <v>42584.493125000001</v>
      </c>
      <c r="D1415" s="1">
        <v>42584.497731481482</v>
      </c>
      <c r="E1415">
        <v>3275</v>
      </c>
      <c r="F1415" s="2" t="s">
        <v>93</v>
      </c>
      <c r="G1415">
        <v>40.718355198232139</v>
      </c>
      <c r="H1415">
        <v>-74.038914442062378</v>
      </c>
      <c r="I1415">
        <v>3272</v>
      </c>
      <c r="J1415" s="2" t="s">
        <v>102</v>
      </c>
      <c r="K1415">
        <v>40.723331586464361</v>
      </c>
      <c r="L1415">
        <v>-74.045952558517442</v>
      </c>
      <c r="M1415">
        <v>24388</v>
      </c>
      <c r="N1415" s="2" t="s">
        <v>17</v>
      </c>
      <c r="O1415">
        <v>1965</v>
      </c>
      <c r="P1415">
        <f t="shared" ca="1" si="45"/>
        <v>59</v>
      </c>
      <c r="Q1415">
        <v>2</v>
      </c>
    </row>
    <row r="1416" spans="1:17" x14ac:dyDescent="0.2">
      <c r="A1416">
        <v>370</v>
      </c>
      <c r="B1416">
        <f t="shared" si="44"/>
        <v>6</v>
      </c>
      <c r="C1416" s="1">
        <v>42584.493645833332</v>
      </c>
      <c r="D1416" s="1">
        <v>42584.497928240744</v>
      </c>
      <c r="E1416">
        <v>3203</v>
      </c>
      <c r="F1416" s="2" t="s">
        <v>46</v>
      </c>
      <c r="G1416">
        <v>40.727595966000003</v>
      </c>
      <c r="H1416">
        <v>-74.044247311000007</v>
      </c>
      <c r="I1416">
        <v>3185</v>
      </c>
      <c r="J1416" s="2" t="s">
        <v>45</v>
      </c>
      <c r="K1416">
        <v>40.717732499999997</v>
      </c>
      <c r="L1416">
        <v>-74.043845000000005</v>
      </c>
      <c r="M1416">
        <v>24637</v>
      </c>
      <c r="N1416" s="2" t="s">
        <v>17</v>
      </c>
      <c r="O1416">
        <v>1975</v>
      </c>
      <c r="P1416">
        <f t="shared" ca="1" si="45"/>
        <v>49</v>
      </c>
      <c r="Q1416">
        <v>2</v>
      </c>
    </row>
    <row r="1417" spans="1:17" x14ac:dyDescent="0.2">
      <c r="A1417">
        <v>933</v>
      </c>
      <c r="B1417">
        <f t="shared" si="44"/>
        <v>15</v>
      </c>
      <c r="C1417" s="1">
        <v>42584.494039351855</v>
      </c>
      <c r="D1417" s="1">
        <v>42584.504837962966</v>
      </c>
      <c r="E1417">
        <v>3194</v>
      </c>
      <c r="F1417" s="2" t="s">
        <v>22</v>
      </c>
      <c r="G1417">
        <v>40.725339925355797</v>
      </c>
      <c r="H1417">
        <v>-74.067622125148773</v>
      </c>
      <c r="I1417">
        <v>3184</v>
      </c>
      <c r="J1417" s="2" t="s">
        <v>35</v>
      </c>
      <c r="K1417">
        <v>40.7141454</v>
      </c>
      <c r="L1417">
        <v>-74.033551900000006</v>
      </c>
      <c r="M1417">
        <v>24411</v>
      </c>
      <c r="N1417" s="2" t="s">
        <v>43</v>
      </c>
      <c r="P1417" t="str">
        <f t="shared" ca="1" si="45"/>
        <v/>
      </c>
      <c r="Q1417">
        <v>0</v>
      </c>
    </row>
    <row r="1418" spans="1:17" x14ac:dyDescent="0.2">
      <c r="A1418">
        <v>1656</v>
      </c>
      <c r="B1418">
        <f t="shared" si="44"/>
        <v>27</v>
      </c>
      <c r="C1418" s="1">
        <v>42584.496030092596</v>
      </c>
      <c r="D1418" s="1">
        <v>42584.515196759261</v>
      </c>
      <c r="E1418">
        <v>3202</v>
      </c>
      <c r="F1418" s="2" t="s">
        <v>79</v>
      </c>
      <c r="G1418">
        <v>40.727223500000001</v>
      </c>
      <c r="H1418">
        <v>-74.033758899999995</v>
      </c>
      <c r="I1418">
        <v>3186</v>
      </c>
      <c r="J1418" s="2" t="s">
        <v>27</v>
      </c>
      <c r="K1418">
        <v>40.71958611647166</v>
      </c>
      <c r="L1418">
        <v>-74.043117463588715</v>
      </c>
      <c r="M1418">
        <v>24479</v>
      </c>
      <c r="N1418" s="2" t="s">
        <v>17</v>
      </c>
      <c r="O1418">
        <v>1965</v>
      </c>
      <c r="P1418">
        <f t="shared" ca="1" si="45"/>
        <v>59</v>
      </c>
      <c r="Q1418">
        <v>1</v>
      </c>
    </row>
    <row r="1419" spans="1:17" x14ac:dyDescent="0.2">
      <c r="A1419">
        <v>486</v>
      </c>
      <c r="B1419">
        <f t="shared" si="44"/>
        <v>8</v>
      </c>
      <c r="C1419" s="1">
        <v>42584.496145833335</v>
      </c>
      <c r="D1419" s="1">
        <v>42584.501782407409</v>
      </c>
      <c r="E1419">
        <v>3199</v>
      </c>
      <c r="F1419" s="2" t="s">
        <v>56</v>
      </c>
      <c r="G1419">
        <v>40.728744800000001</v>
      </c>
      <c r="H1419">
        <v>-74.032108199999996</v>
      </c>
      <c r="I1419">
        <v>3184</v>
      </c>
      <c r="J1419" s="2" t="s">
        <v>35</v>
      </c>
      <c r="K1419">
        <v>40.7141454</v>
      </c>
      <c r="L1419">
        <v>-74.033551900000006</v>
      </c>
      <c r="M1419">
        <v>24391</v>
      </c>
      <c r="N1419" s="2" t="s">
        <v>17</v>
      </c>
      <c r="O1419">
        <v>1975</v>
      </c>
      <c r="P1419">
        <f t="shared" ca="1" si="45"/>
        <v>49</v>
      </c>
      <c r="Q1419">
        <v>2</v>
      </c>
    </row>
    <row r="1420" spans="1:17" x14ac:dyDescent="0.2">
      <c r="A1420">
        <v>488</v>
      </c>
      <c r="B1420">
        <f t="shared" si="44"/>
        <v>8</v>
      </c>
      <c r="C1420" s="1">
        <v>42584.496620370373</v>
      </c>
      <c r="D1420" s="1">
        <v>42584.502268518518</v>
      </c>
      <c r="E1420">
        <v>3203</v>
      </c>
      <c r="F1420" s="2" t="s">
        <v>46</v>
      </c>
      <c r="G1420">
        <v>40.727595966000003</v>
      </c>
      <c r="H1420">
        <v>-74.044247311000007</v>
      </c>
      <c r="I1420">
        <v>3213</v>
      </c>
      <c r="J1420" s="2" t="s">
        <v>33</v>
      </c>
      <c r="K1420">
        <v>40.718488919999999</v>
      </c>
      <c r="L1420">
        <v>-74.047726624999996</v>
      </c>
      <c r="M1420">
        <v>24466</v>
      </c>
      <c r="N1420" s="2" t="s">
        <v>17</v>
      </c>
      <c r="O1420">
        <v>1989</v>
      </c>
      <c r="P1420">
        <f t="shared" ca="1" si="45"/>
        <v>35</v>
      </c>
      <c r="Q1420">
        <v>1</v>
      </c>
    </row>
    <row r="1421" spans="1:17" x14ac:dyDescent="0.2">
      <c r="A1421">
        <v>484</v>
      </c>
      <c r="B1421">
        <f t="shared" si="44"/>
        <v>8</v>
      </c>
      <c r="C1421" s="1">
        <v>42584.496620370373</v>
      </c>
      <c r="D1421" s="1">
        <v>42584.502233796295</v>
      </c>
      <c r="E1421">
        <v>3203</v>
      </c>
      <c r="F1421" s="2" t="s">
        <v>46</v>
      </c>
      <c r="G1421">
        <v>40.727595966000003</v>
      </c>
      <c r="H1421">
        <v>-74.044247311000007</v>
      </c>
      <c r="I1421">
        <v>3213</v>
      </c>
      <c r="J1421" s="2" t="s">
        <v>33</v>
      </c>
      <c r="K1421">
        <v>40.718488919999999</v>
      </c>
      <c r="L1421">
        <v>-74.047726624999996</v>
      </c>
      <c r="M1421">
        <v>24602</v>
      </c>
      <c r="N1421" s="2" t="s">
        <v>17</v>
      </c>
      <c r="O1421">
        <v>1990</v>
      </c>
      <c r="P1421">
        <f t="shared" ca="1" si="45"/>
        <v>34</v>
      </c>
      <c r="Q1421">
        <v>2</v>
      </c>
    </row>
    <row r="1422" spans="1:17" x14ac:dyDescent="0.2">
      <c r="A1422">
        <v>320</v>
      </c>
      <c r="B1422">
        <f t="shared" si="44"/>
        <v>5</v>
      </c>
      <c r="C1422" s="1">
        <v>42584.502268518518</v>
      </c>
      <c r="D1422" s="1">
        <v>42584.505983796298</v>
      </c>
      <c r="E1422">
        <v>3183</v>
      </c>
      <c r="F1422" s="2" t="s">
        <v>20</v>
      </c>
      <c r="G1422">
        <v>40.716246900000002</v>
      </c>
      <c r="H1422">
        <v>-74.033458800000005</v>
      </c>
      <c r="I1422">
        <v>3186</v>
      </c>
      <c r="J1422" s="2" t="s">
        <v>27</v>
      </c>
      <c r="K1422">
        <v>40.71958611647166</v>
      </c>
      <c r="L1422">
        <v>-74.043117463588715</v>
      </c>
      <c r="M1422">
        <v>24709</v>
      </c>
      <c r="N1422" s="2" t="s">
        <v>17</v>
      </c>
      <c r="O1422">
        <v>1982</v>
      </c>
      <c r="P1422">
        <f t="shared" ca="1" si="45"/>
        <v>42</v>
      </c>
      <c r="Q1422">
        <v>1</v>
      </c>
    </row>
    <row r="1423" spans="1:17" x14ac:dyDescent="0.2">
      <c r="A1423">
        <v>447</v>
      </c>
      <c r="B1423">
        <f t="shared" si="44"/>
        <v>7</v>
      </c>
      <c r="C1423" s="1">
        <v>42584.502604166664</v>
      </c>
      <c r="D1423" s="1">
        <v>42584.507789351854</v>
      </c>
      <c r="E1423">
        <v>3205</v>
      </c>
      <c r="F1423" s="2" t="s">
        <v>66</v>
      </c>
      <c r="G1423">
        <v>40.716539780991937</v>
      </c>
      <c r="H1423">
        <v>-74.049637913703904</v>
      </c>
      <c r="I1423">
        <v>3270</v>
      </c>
      <c r="J1423" s="2" t="s">
        <v>65</v>
      </c>
      <c r="K1423">
        <v>40.725289107811321</v>
      </c>
      <c r="L1423">
        <v>-74.045571684837341</v>
      </c>
      <c r="M1423">
        <v>24628</v>
      </c>
      <c r="N1423" s="2" t="s">
        <v>43</v>
      </c>
      <c r="P1423" t="str">
        <f t="shared" ca="1" si="45"/>
        <v/>
      </c>
      <c r="Q1423">
        <v>0</v>
      </c>
    </row>
    <row r="1424" spans="1:17" x14ac:dyDescent="0.2">
      <c r="A1424">
        <v>617</v>
      </c>
      <c r="B1424">
        <f t="shared" si="44"/>
        <v>10</v>
      </c>
      <c r="C1424" s="1">
        <v>42584.50608796296</v>
      </c>
      <c r="D1424" s="1">
        <v>42584.513240740744</v>
      </c>
      <c r="E1424">
        <v>3202</v>
      </c>
      <c r="F1424" s="2" t="s">
        <v>79</v>
      </c>
      <c r="G1424">
        <v>40.727223500000001</v>
      </c>
      <c r="H1424">
        <v>-74.033758899999995</v>
      </c>
      <c r="I1424">
        <v>3184</v>
      </c>
      <c r="J1424" s="2" t="s">
        <v>35</v>
      </c>
      <c r="K1424">
        <v>40.7141454</v>
      </c>
      <c r="L1424">
        <v>-74.033551900000006</v>
      </c>
      <c r="M1424">
        <v>24636</v>
      </c>
      <c r="N1424" s="2" t="s">
        <v>17</v>
      </c>
      <c r="O1424">
        <v>1986</v>
      </c>
      <c r="P1424">
        <f t="shared" ca="1" si="45"/>
        <v>38</v>
      </c>
      <c r="Q1424">
        <v>1</v>
      </c>
    </row>
    <row r="1425" spans="1:17" x14ac:dyDescent="0.2">
      <c r="A1425">
        <v>668</v>
      </c>
      <c r="B1425">
        <f t="shared" si="44"/>
        <v>11</v>
      </c>
      <c r="C1425" s="1">
        <v>42584.506678240738</v>
      </c>
      <c r="D1425" s="1">
        <v>42584.514409722222</v>
      </c>
      <c r="E1425">
        <v>3210</v>
      </c>
      <c r="F1425" s="2" t="s">
        <v>52</v>
      </c>
      <c r="G1425">
        <v>40.742677141000001</v>
      </c>
      <c r="H1425">
        <v>-74.051788633000001</v>
      </c>
      <c r="I1425">
        <v>3213</v>
      </c>
      <c r="J1425" s="2" t="s">
        <v>33</v>
      </c>
      <c r="K1425">
        <v>40.718488919999999</v>
      </c>
      <c r="L1425">
        <v>-74.047726624999996</v>
      </c>
      <c r="M1425">
        <v>24688</v>
      </c>
      <c r="N1425" s="2" t="s">
        <v>17</v>
      </c>
      <c r="O1425">
        <v>1963</v>
      </c>
      <c r="P1425">
        <f t="shared" ca="1" si="45"/>
        <v>61</v>
      </c>
      <c r="Q1425">
        <v>1</v>
      </c>
    </row>
    <row r="1426" spans="1:17" x14ac:dyDescent="0.2">
      <c r="A1426">
        <v>655</v>
      </c>
      <c r="B1426">
        <f t="shared" si="44"/>
        <v>10</v>
      </c>
      <c r="C1426" s="1">
        <v>42584.50677083333</v>
      </c>
      <c r="D1426" s="1">
        <v>42584.514363425929</v>
      </c>
      <c r="E1426">
        <v>3184</v>
      </c>
      <c r="F1426" s="2" t="s">
        <v>68</v>
      </c>
      <c r="G1426">
        <v>40.7141454</v>
      </c>
      <c r="H1426">
        <v>-74.033551900000006</v>
      </c>
      <c r="I1426">
        <v>3225</v>
      </c>
      <c r="J1426" s="2" t="s">
        <v>101</v>
      </c>
      <c r="K1426">
        <v>40.723658899999997</v>
      </c>
      <c r="L1426">
        <v>-74.064194299999997</v>
      </c>
      <c r="M1426">
        <v>24456</v>
      </c>
      <c r="N1426" s="2" t="s">
        <v>17</v>
      </c>
      <c r="O1426">
        <v>1986</v>
      </c>
      <c r="P1426">
        <f t="shared" ca="1" si="45"/>
        <v>38</v>
      </c>
      <c r="Q1426">
        <v>1</v>
      </c>
    </row>
    <row r="1427" spans="1:17" x14ac:dyDescent="0.2">
      <c r="A1427">
        <v>1053</v>
      </c>
      <c r="B1427">
        <f t="shared" si="44"/>
        <v>17</v>
      </c>
      <c r="C1427" s="1">
        <v>42584.507453703707</v>
      </c>
      <c r="D1427" s="1">
        <v>42584.519641203704</v>
      </c>
      <c r="E1427">
        <v>3199</v>
      </c>
      <c r="F1427" s="2" t="s">
        <v>56</v>
      </c>
      <c r="G1427">
        <v>40.728744800000001</v>
      </c>
      <c r="H1427">
        <v>-74.032108199999996</v>
      </c>
      <c r="I1427">
        <v>3199</v>
      </c>
      <c r="J1427" s="2" t="s">
        <v>72</v>
      </c>
      <c r="K1427">
        <v>40.728744800000001</v>
      </c>
      <c r="L1427">
        <v>-74.032108199999996</v>
      </c>
      <c r="M1427">
        <v>24614</v>
      </c>
      <c r="N1427" s="2" t="s">
        <v>17</v>
      </c>
      <c r="O1427">
        <v>1972</v>
      </c>
      <c r="P1427">
        <f t="shared" ca="1" si="45"/>
        <v>52</v>
      </c>
      <c r="Q1427">
        <v>1</v>
      </c>
    </row>
    <row r="1428" spans="1:17" x14ac:dyDescent="0.2">
      <c r="A1428">
        <v>290</v>
      </c>
      <c r="B1428">
        <f t="shared" si="44"/>
        <v>4</v>
      </c>
      <c r="C1428" s="1">
        <v>42584.507743055554</v>
      </c>
      <c r="D1428" s="1">
        <v>42584.511111111111</v>
      </c>
      <c r="E1428">
        <v>3187</v>
      </c>
      <c r="F1428" s="2" t="s">
        <v>36</v>
      </c>
      <c r="G1428">
        <v>40.721123599999999</v>
      </c>
      <c r="H1428">
        <v>-74.038050949999999</v>
      </c>
      <c r="I1428">
        <v>3214</v>
      </c>
      <c r="J1428" s="2" t="s">
        <v>70</v>
      </c>
      <c r="K1428">
        <v>40.712774199999998</v>
      </c>
      <c r="L1428">
        <v>-74.0364857</v>
      </c>
      <c r="M1428">
        <v>24446</v>
      </c>
      <c r="N1428" s="2" t="s">
        <v>17</v>
      </c>
      <c r="O1428">
        <v>1971</v>
      </c>
      <c r="P1428">
        <f t="shared" ca="1" si="45"/>
        <v>53</v>
      </c>
      <c r="Q1428">
        <v>1</v>
      </c>
    </row>
    <row r="1429" spans="1:17" x14ac:dyDescent="0.2">
      <c r="A1429">
        <v>327</v>
      </c>
      <c r="B1429">
        <f t="shared" si="44"/>
        <v>5</v>
      </c>
      <c r="C1429" s="1">
        <v>42584.509293981479</v>
      </c>
      <c r="D1429" s="1">
        <v>42584.513090277775</v>
      </c>
      <c r="E1429">
        <v>3185</v>
      </c>
      <c r="F1429" s="2" t="s">
        <v>58</v>
      </c>
      <c r="G1429">
        <v>40.717732499999997</v>
      </c>
      <c r="H1429">
        <v>-74.043845000000005</v>
      </c>
      <c r="I1429">
        <v>3214</v>
      </c>
      <c r="J1429" s="2" t="s">
        <v>70</v>
      </c>
      <c r="K1429">
        <v>40.712774199999998</v>
      </c>
      <c r="L1429">
        <v>-74.0364857</v>
      </c>
      <c r="M1429">
        <v>24637</v>
      </c>
      <c r="N1429" s="2" t="s">
        <v>17</v>
      </c>
      <c r="O1429">
        <v>1956</v>
      </c>
      <c r="P1429">
        <f t="shared" ca="1" si="45"/>
        <v>68</v>
      </c>
      <c r="Q1429">
        <v>1</v>
      </c>
    </row>
    <row r="1430" spans="1:17" x14ac:dyDescent="0.2">
      <c r="A1430">
        <v>390</v>
      </c>
      <c r="B1430">
        <f t="shared" si="44"/>
        <v>6</v>
      </c>
      <c r="C1430" s="1">
        <v>42584.511435185188</v>
      </c>
      <c r="D1430" s="1">
        <v>42584.515949074077</v>
      </c>
      <c r="E1430">
        <v>3209</v>
      </c>
      <c r="F1430" s="2" t="s">
        <v>51</v>
      </c>
      <c r="G1430">
        <v>40.724176499999999</v>
      </c>
      <c r="H1430">
        <v>-74.050656399999994</v>
      </c>
      <c r="I1430">
        <v>3203</v>
      </c>
      <c r="J1430" s="2" t="s">
        <v>37</v>
      </c>
      <c r="K1430">
        <v>40.727595966000003</v>
      </c>
      <c r="L1430">
        <v>-74.044247311000007</v>
      </c>
      <c r="M1430">
        <v>24574</v>
      </c>
      <c r="N1430" s="2" t="s">
        <v>17</v>
      </c>
      <c r="O1430">
        <v>1985</v>
      </c>
      <c r="P1430">
        <f t="shared" ca="1" si="45"/>
        <v>39</v>
      </c>
      <c r="Q1430">
        <v>2</v>
      </c>
    </row>
    <row r="1431" spans="1:17" x14ac:dyDescent="0.2">
      <c r="A1431">
        <v>969</v>
      </c>
      <c r="B1431">
        <f t="shared" si="44"/>
        <v>16</v>
      </c>
      <c r="C1431" s="1">
        <v>42584.516770833332</v>
      </c>
      <c r="D1431" s="1">
        <v>42584.527997685182</v>
      </c>
      <c r="E1431">
        <v>3225</v>
      </c>
      <c r="F1431" s="2" t="s">
        <v>32</v>
      </c>
      <c r="G1431">
        <v>40.723658899999997</v>
      </c>
      <c r="H1431">
        <v>-74.064194299999997</v>
      </c>
      <c r="I1431">
        <v>3187</v>
      </c>
      <c r="J1431" s="2" t="s">
        <v>59</v>
      </c>
      <c r="K1431">
        <v>40.721123599999999</v>
      </c>
      <c r="L1431">
        <v>-74.038050949999999</v>
      </c>
      <c r="M1431">
        <v>24456</v>
      </c>
      <c r="N1431" s="2" t="s">
        <v>17</v>
      </c>
      <c r="O1431">
        <v>1989</v>
      </c>
      <c r="P1431">
        <f t="shared" ca="1" si="45"/>
        <v>35</v>
      </c>
      <c r="Q1431">
        <v>2</v>
      </c>
    </row>
    <row r="1432" spans="1:17" x14ac:dyDescent="0.2">
      <c r="A1432">
        <v>256</v>
      </c>
      <c r="B1432">
        <f t="shared" si="44"/>
        <v>4</v>
      </c>
      <c r="C1432" s="1">
        <v>42584.517083333332</v>
      </c>
      <c r="D1432" s="1">
        <v>42584.520046296297</v>
      </c>
      <c r="E1432">
        <v>3205</v>
      </c>
      <c r="F1432" s="2" t="s">
        <v>66</v>
      </c>
      <c r="G1432">
        <v>40.716539780991937</v>
      </c>
      <c r="H1432">
        <v>-74.049637913703904</v>
      </c>
      <c r="I1432">
        <v>3186</v>
      </c>
      <c r="J1432" s="2" t="s">
        <v>27</v>
      </c>
      <c r="K1432">
        <v>40.71958611647166</v>
      </c>
      <c r="L1432">
        <v>-74.043117463588715</v>
      </c>
      <c r="M1432">
        <v>24674</v>
      </c>
      <c r="N1432" s="2" t="s">
        <v>17</v>
      </c>
      <c r="O1432">
        <v>1981</v>
      </c>
      <c r="P1432">
        <f t="shared" ca="1" si="45"/>
        <v>43</v>
      </c>
      <c r="Q1432">
        <v>1</v>
      </c>
    </row>
    <row r="1433" spans="1:17" x14ac:dyDescent="0.2">
      <c r="A1433">
        <v>1303</v>
      </c>
      <c r="B1433">
        <f t="shared" si="44"/>
        <v>21</v>
      </c>
      <c r="C1433" s="1">
        <v>42584.519108796296</v>
      </c>
      <c r="D1433" s="1">
        <v>42584.534189814818</v>
      </c>
      <c r="E1433">
        <v>3186</v>
      </c>
      <c r="F1433" s="2" t="s">
        <v>18</v>
      </c>
      <c r="G1433">
        <v>40.71958611647166</v>
      </c>
      <c r="H1433">
        <v>-74.043117463588715</v>
      </c>
      <c r="I1433">
        <v>3203</v>
      </c>
      <c r="J1433" s="2" t="s">
        <v>37</v>
      </c>
      <c r="K1433">
        <v>40.727595966000003</v>
      </c>
      <c r="L1433">
        <v>-74.044247311000007</v>
      </c>
      <c r="M1433">
        <v>24479</v>
      </c>
      <c r="N1433" s="2" t="s">
        <v>17</v>
      </c>
      <c r="O1433">
        <v>1947</v>
      </c>
      <c r="P1433">
        <f t="shared" ca="1" si="45"/>
        <v>77</v>
      </c>
      <c r="Q1433">
        <v>1</v>
      </c>
    </row>
    <row r="1434" spans="1:17" x14ac:dyDescent="0.2">
      <c r="A1434">
        <v>831</v>
      </c>
      <c r="B1434">
        <f t="shared" si="44"/>
        <v>13</v>
      </c>
      <c r="C1434" s="1">
        <v>42584.519548611112</v>
      </c>
      <c r="D1434" s="1">
        <v>42584.529178240744</v>
      </c>
      <c r="E1434">
        <v>3209</v>
      </c>
      <c r="F1434" s="2" t="s">
        <v>51</v>
      </c>
      <c r="G1434">
        <v>40.724176499999999</v>
      </c>
      <c r="H1434">
        <v>-74.050656399999994</v>
      </c>
      <c r="I1434">
        <v>3183</v>
      </c>
      <c r="J1434" s="2" t="s">
        <v>40</v>
      </c>
      <c r="K1434">
        <v>40.716246900000002</v>
      </c>
      <c r="L1434">
        <v>-74.033458800000005</v>
      </c>
      <c r="M1434">
        <v>24625</v>
      </c>
      <c r="N1434" s="2" t="s">
        <v>17</v>
      </c>
      <c r="O1434">
        <v>1978</v>
      </c>
      <c r="P1434">
        <f t="shared" ca="1" si="45"/>
        <v>46</v>
      </c>
      <c r="Q1434">
        <v>1</v>
      </c>
    </row>
    <row r="1435" spans="1:17" x14ac:dyDescent="0.2">
      <c r="A1435">
        <v>621</v>
      </c>
      <c r="B1435">
        <f t="shared" si="44"/>
        <v>10</v>
      </c>
      <c r="C1435" s="1">
        <v>42584.520925925928</v>
      </c>
      <c r="D1435" s="1">
        <v>42584.528124999997</v>
      </c>
      <c r="E1435">
        <v>3213</v>
      </c>
      <c r="F1435" s="2" t="s">
        <v>26</v>
      </c>
      <c r="G1435">
        <v>40.718488919999999</v>
      </c>
      <c r="H1435">
        <v>-74.047726624999996</v>
      </c>
      <c r="I1435">
        <v>3205</v>
      </c>
      <c r="J1435" s="2" t="s">
        <v>80</v>
      </c>
      <c r="K1435">
        <v>40.716539780991937</v>
      </c>
      <c r="L1435">
        <v>-74.049637913703904</v>
      </c>
      <c r="M1435">
        <v>24609</v>
      </c>
      <c r="N1435" s="2" t="s">
        <v>43</v>
      </c>
      <c r="P1435" t="str">
        <f t="shared" ca="1" si="45"/>
        <v/>
      </c>
      <c r="Q1435">
        <v>0</v>
      </c>
    </row>
    <row r="1436" spans="1:17" x14ac:dyDescent="0.2">
      <c r="A1436">
        <v>637</v>
      </c>
      <c r="B1436">
        <f t="shared" si="44"/>
        <v>10</v>
      </c>
      <c r="C1436" s="1">
        <v>42584.520937499998</v>
      </c>
      <c r="D1436" s="1">
        <v>42584.528321759259</v>
      </c>
      <c r="E1436">
        <v>3213</v>
      </c>
      <c r="F1436" s="2" t="s">
        <v>26</v>
      </c>
      <c r="G1436">
        <v>40.718488919999999</v>
      </c>
      <c r="H1436">
        <v>-74.047726624999996</v>
      </c>
      <c r="I1436">
        <v>3205</v>
      </c>
      <c r="J1436" s="2" t="s">
        <v>80</v>
      </c>
      <c r="K1436">
        <v>40.716539780991937</v>
      </c>
      <c r="L1436">
        <v>-74.049637913703904</v>
      </c>
      <c r="M1436">
        <v>24602</v>
      </c>
      <c r="N1436" s="2" t="s">
        <v>43</v>
      </c>
      <c r="P1436" t="str">
        <f t="shared" ca="1" si="45"/>
        <v/>
      </c>
      <c r="Q1436">
        <v>0</v>
      </c>
    </row>
    <row r="1437" spans="1:17" x14ac:dyDescent="0.2">
      <c r="A1437">
        <v>599</v>
      </c>
      <c r="B1437">
        <f t="shared" si="44"/>
        <v>9</v>
      </c>
      <c r="C1437" s="1">
        <v>42584.521122685182</v>
      </c>
      <c r="D1437" s="1">
        <v>42584.528055555558</v>
      </c>
      <c r="E1437">
        <v>3213</v>
      </c>
      <c r="F1437" s="2" t="s">
        <v>26</v>
      </c>
      <c r="G1437">
        <v>40.718488919999999</v>
      </c>
      <c r="H1437">
        <v>-74.047726624999996</v>
      </c>
      <c r="I1437">
        <v>3205</v>
      </c>
      <c r="J1437" s="2" t="s">
        <v>80</v>
      </c>
      <c r="K1437">
        <v>40.716539780991937</v>
      </c>
      <c r="L1437">
        <v>-74.049637913703904</v>
      </c>
      <c r="M1437">
        <v>24688</v>
      </c>
      <c r="N1437" s="2" t="s">
        <v>43</v>
      </c>
      <c r="P1437" t="str">
        <f t="shared" ca="1" si="45"/>
        <v/>
      </c>
      <c r="Q1437">
        <v>0</v>
      </c>
    </row>
    <row r="1438" spans="1:17" x14ac:dyDescent="0.2">
      <c r="A1438">
        <v>591</v>
      </c>
      <c r="B1438">
        <f t="shared" si="44"/>
        <v>9</v>
      </c>
      <c r="C1438" s="1">
        <v>42584.521261574075</v>
      </c>
      <c r="D1438" s="1">
        <v>42584.528101851851</v>
      </c>
      <c r="E1438">
        <v>3213</v>
      </c>
      <c r="F1438" s="2" t="s">
        <v>26</v>
      </c>
      <c r="G1438">
        <v>40.718488919999999</v>
      </c>
      <c r="H1438">
        <v>-74.047726624999996</v>
      </c>
      <c r="I1438">
        <v>3205</v>
      </c>
      <c r="J1438" s="2" t="s">
        <v>80</v>
      </c>
      <c r="K1438">
        <v>40.716539780991937</v>
      </c>
      <c r="L1438">
        <v>-74.049637913703904</v>
      </c>
      <c r="M1438">
        <v>24686</v>
      </c>
      <c r="N1438" s="2" t="s">
        <v>43</v>
      </c>
      <c r="P1438" t="str">
        <f t="shared" ca="1" si="45"/>
        <v/>
      </c>
      <c r="Q1438">
        <v>0</v>
      </c>
    </row>
    <row r="1439" spans="1:17" x14ac:dyDescent="0.2">
      <c r="A1439">
        <v>707</v>
      </c>
      <c r="B1439">
        <f t="shared" si="44"/>
        <v>11</v>
      </c>
      <c r="C1439" s="1">
        <v>42584.522546296299</v>
      </c>
      <c r="D1439" s="1">
        <v>42584.530740740738</v>
      </c>
      <c r="E1439">
        <v>3268</v>
      </c>
      <c r="F1439" s="2" t="s">
        <v>77</v>
      </c>
      <c r="G1439">
        <v>40.71346382669195</v>
      </c>
      <c r="H1439">
        <v>-74.062858521938324</v>
      </c>
      <c r="I1439">
        <v>3185</v>
      </c>
      <c r="J1439" s="2" t="s">
        <v>45</v>
      </c>
      <c r="K1439">
        <v>40.717732499999997</v>
      </c>
      <c r="L1439">
        <v>-74.043845000000005</v>
      </c>
      <c r="M1439">
        <v>24504</v>
      </c>
      <c r="N1439" s="2" t="s">
        <v>17</v>
      </c>
      <c r="O1439">
        <v>1969</v>
      </c>
      <c r="P1439">
        <f t="shared" ca="1" si="45"/>
        <v>55</v>
      </c>
      <c r="Q1439">
        <v>1</v>
      </c>
    </row>
    <row r="1440" spans="1:17" x14ac:dyDescent="0.2">
      <c r="A1440">
        <v>1438</v>
      </c>
      <c r="B1440">
        <f t="shared" si="44"/>
        <v>23</v>
      </c>
      <c r="C1440" s="1">
        <v>42584.523460648146</v>
      </c>
      <c r="D1440" s="1">
        <v>42584.54010416667</v>
      </c>
      <c r="E1440">
        <v>3192</v>
      </c>
      <c r="F1440" s="2" t="s">
        <v>38</v>
      </c>
      <c r="G1440">
        <v>40.711242300000002</v>
      </c>
      <c r="H1440">
        <v>-74.055701299999996</v>
      </c>
      <c r="I1440">
        <v>3192</v>
      </c>
      <c r="J1440" s="2" t="s">
        <v>39</v>
      </c>
      <c r="K1440">
        <v>40.711242300000002</v>
      </c>
      <c r="L1440">
        <v>-74.055701299999996</v>
      </c>
      <c r="M1440">
        <v>24596</v>
      </c>
      <c r="N1440" s="2" t="s">
        <v>43</v>
      </c>
      <c r="P1440" t="str">
        <f t="shared" ca="1" si="45"/>
        <v/>
      </c>
      <c r="Q1440">
        <v>0</v>
      </c>
    </row>
    <row r="1441" spans="1:17" x14ac:dyDescent="0.2">
      <c r="A1441">
        <v>853</v>
      </c>
      <c r="B1441">
        <f t="shared" si="44"/>
        <v>14</v>
      </c>
      <c r="C1441" s="1">
        <v>42584.524259259262</v>
      </c>
      <c r="D1441" s="1">
        <v>42584.534131944441</v>
      </c>
      <c r="E1441">
        <v>3202</v>
      </c>
      <c r="F1441" s="2" t="s">
        <v>79</v>
      </c>
      <c r="G1441">
        <v>40.727223500000001</v>
      </c>
      <c r="H1441">
        <v>-74.033758899999995</v>
      </c>
      <c r="I1441">
        <v>3198</v>
      </c>
      <c r="J1441" s="2" t="s">
        <v>104</v>
      </c>
      <c r="K1441">
        <v>40.748715945380226</v>
      </c>
      <c r="L1441">
        <v>-74.040443301200867</v>
      </c>
      <c r="M1441">
        <v>24535</v>
      </c>
      <c r="N1441" s="2" t="s">
        <v>17</v>
      </c>
      <c r="O1441">
        <v>1979</v>
      </c>
      <c r="P1441">
        <f t="shared" ca="1" si="45"/>
        <v>45</v>
      </c>
      <c r="Q1441">
        <v>1</v>
      </c>
    </row>
    <row r="1442" spans="1:17" x14ac:dyDescent="0.2">
      <c r="A1442">
        <v>479</v>
      </c>
      <c r="B1442">
        <f t="shared" si="44"/>
        <v>7</v>
      </c>
      <c r="C1442" s="1">
        <v>42584.525555555556</v>
      </c>
      <c r="D1442" s="1">
        <v>42584.531099537038</v>
      </c>
      <c r="E1442">
        <v>3183</v>
      </c>
      <c r="F1442" s="2" t="s">
        <v>20</v>
      </c>
      <c r="G1442">
        <v>40.716246900000002</v>
      </c>
      <c r="H1442">
        <v>-74.033458800000005</v>
      </c>
      <c r="I1442">
        <v>3199</v>
      </c>
      <c r="J1442" s="2" t="s">
        <v>72</v>
      </c>
      <c r="K1442">
        <v>40.728744800000001</v>
      </c>
      <c r="L1442">
        <v>-74.032108199999996</v>
      </c>
      <c r="M1442">
        <v>24505</v>
      </c>
      <c r="N1442" s="2" t="s">
        <v>17</v>
      </c>
      <c r="O1442">
        <v>1986</v>
      </c>
      <c r="P1442">
        <f t="shared" ca="1" si="45"/>
        <v>38</v>
      </c>
      <c r="Q1442">
        <v>2</v>
      </c>
    </row>
    <row r="1443" spans="1:17" x14ac:dyDescent="0.2">
      <c r="A1443">
        <v>535</v>
      </c>
      <c r="B1443">
        <f t="shared" si="44"/>
        <v>8</v>
      </c>
      <c r="C1443" s="1">
        <v>42584.525752314818</v>
      </c>
      <c r="D1443" s="1">
        <v>42584.531944444447</v>
      </c>
      <c r="E1443">
        <v>3202</v>
      </c>
      <c r="F1443" s="2" t="s">
        <v>79</v>
      </c>
      <c r="G1443">
        <v>40.727223500000001</v>
      </c>
      <c r="H1443">
        <v>-74.033758899999995</v>
      </c>
      <c r="I1443">
        <v>3211</v>
      </c>
      <c r="J1443" s="2" t="s">
        <v>47</v>
      </c>
      <c r="K1443">
        <v>40.721525149999998</v>
      </c>
      <c r="L1443">
        <v>-74.046304543000005</v>
      </c>
      <c r="M1443">
        <v>24395</v>
      </c>
      <c r="N1443" s="2" t="s">
        <v>17</v>
      </c>
      <c r="O1443">
        <v>1994</v>
      </c>
      <c r="P1443">
        <f t="shared" ca="1" si="45"/>
        <v>30</v>
      </c>
      <c r="Q1443">
        <v>1</v>
      </c>
    </row>
    <row r="1444" spans="1:17" x14ac:dyDescent="0.2">
      <c r="A1444">
        <v>669</v>
      </c>
      <c r="B1444">
        <f t="shared" si="44"/>
        <v>11</v>
      </c>
      <c r="C1444" s="1">
        <v>42584.526585648149</v>
      </c>
      <c r="D1444" s="1">
        <v>42584.53434027778</v>
      </c>
      <c r="E1444">
        <v>3186</v>
      </c>
      <c r="F1444" s="2" t="s">
        <v>18</v>
      </c>
      <c r="G1444">
        <v>40.71958611647166</v>
      </c>
      <c r="H1444">
        <v>-74.043117463588715</v>
      </c>
      <c r="I1444">
        <v>3270</v>
      </c>
      <c r="J1444" s="2" t="s">
        <v>65</v>
      </c>
      <c r="K1444">
        <v>40.725289107811321</v>
      </c>
      <c r="L1444">
        <v>-74.045571684837341</v>
      </c>
      <c r="M1444">
        <v>24709</v>
      </c>
      <c r="N1444" s="2" t="s">
        <v>17</v>
      </c>
      <c r="O1444">
        <v>1965</v>
      </c>
      <c r="P1444">
        <f t="shared" ca="1" si="45"/>
        <v>59</v>
      </c>
      <c r="Q1444">
        <v>1</v>
      </c>
    </row>
    <row r="1445" spans="1:17" x14ac:dyDescent="0.2">
      <c r="A1445">
        <v>497</v>
      </c>
      <c r="B1445">
        <f t="shared" si="44"/>
        <v>8</v>
      </c>
      <c r="C1445" s="1">
        <v>42584.528240740743</v>
      </c>
      <c r="D1445" s="1">
        <v>42584.534004629626</v>
      </c>
      <c r="E1445">
        <v>3187</v>
      </c>
      <c r="F1445" s="2" t="s">
        <v>36</v>
      </c>
      <c r="G1445">
        <v>40.721123599999999</v>
      </c>
      <c r="H1445">
        <v>-74.038050949999999</v>
      </c>
      <c r="I1445">
        <v>3209</v>
      </c>
      <c r="J1445" s="2" t="s">
        <v>85</v>
      </c>
      <c r="K1445">
        <v>40.724176499999999</v>
      </c>
      <c r="L1445">
        <v>-74.050656399999994</v>
      </c>
      <c r="M1445">
        <v>24580</v>
      </c>
      <c r="N1445" s="2" t="s">
        <v>17</v>
      </c>
      <c r="O1445">
        <v>1983</v>
      </c>
      <c r="P1445">
        <f t="shared" ca="1" si="45"/>
        <v>41</v>
      </c>
      <c r="Q1445">
        <v>1</v>
      </c>
    </row>
    <row r="1446" spans="1:17" x14ac:dyDescent="0.2">
      <c r="A1446">
        <v>464</v>
      </c>
      <c r="B1446">
        <f t="shared" si="44"/>
        <v>7</v>
      </c>
      <c r="C1446" s="1">
        <v>42584.528460648151</v>
      </c>
      <c r="D1446" s="1">
        <v>42584.533831018518</v>
      </c>
      <c r="E1446">
        <v>3203</v>
      </c>
      <c r="F1446" s="2" t="s">
        <v>46</v>
      </c>
      <c r="G1446">
        <v>40.727595966000003</v>
      </c>
      <c r="H1446">
        <v>-74.044247311000007</v>
      </c>
      <c r="I1446">
        <v>3205</v>
      </c>
      <c r="J1446" s="2" t="s">
        <v>80</v>
      </c>
      <c r="K1446">
        <v>40.716539780991937</v>
      </c>
      <c r="L1446">
        <v>-74.049637913703904</v>
      </c>
      <c r="M1446">
        <v>24574</v>
      </c>
      <c r="N1446" s="2" t="s">
        <v>17</v>
      </c>
      <c r="O1446">
        <v>1977</v>
      </c>
      <c r="P1446">
        <f t="shared" ca="1" si="45"/>
        <v>47</v>
      </c>
      <c r="Q1446">
        <v>2</v>
      </c>
    </row>
    <row r="1447" spans="1:17" x14ac:dyDescent="0.2">
      <c r="A1447">
        <v>194</v>
      </c>
      <c r="B1447">
        <f t="shared" si="44"/>
        <v>3</v>
      </c>
      <c r="C1447" s="1">
        <v>42584.528773148151</v>
      </c>
      <c r="D1447" s="1">
        <v>42584.531030092592</v>
      </c>
      <c r="E1447">
        <v>3186</v>
      </c>
      <c r="F1447" s="2" t="s">
        <v>18</v>
      </c>
      <c r="G1447">
        <v>40.71958611647166</v>
      </c>
      <c r="H1447">
        <v>-74.043117463588715</v>
      </c>
      <c r="I1447">
        <v>3270</v>
      </c>
      <c r="J1447" s="2" t="s">
        <v>65</v>
      </c>
      <c r="K1447">
        <v>40.725289107811321</v>
      </c>
      <c r="L1447">
        <v>-74.045571684837341</v>
      </c>
      <c r="M1447">
        <v>24714</v>
      </c>
      <c r="N1447" s="2" t="s">
        <v>17</v>
      </c>
      <c r="O1447">
        <v>1978</v>
      </c>
      <c r="P1447">
        <f t="shared" ca="1" si="45"/>
        <v>46</v>
      </c>
      <c r="Q1447">
        <v>1</v>
      </c>
    </row>
    <row r="1448" spans="1:17" x14ac:dyDescent="0.2">
      <c r="A1448">
        <v>317</v>
      </c>
      <c r="B1448">
        <f t="shared" si="44"/>
        <v>5</v>
      </c>
      <c r="C1448" s="1">
        <v>42584.530092592591</v>
      </c>
      <c r="D1448" s="1">
        <v>42584.533773148149</v>
      </c>
      <c r="E1448">
        <v>3214</v>
      </c>
      <c r="F1448" s="2" t="s">
        <v>54</v>
      </c>
      <c r="G1448">
        <v>40.712774199999998</v>
      </c>
      <c r="H1448">
        <v>-74.0364857</v>
      </c>
      <c r="I1448">
        <v>3187</v>
      </c>
      <c r="J1448" s="2" t="s">
        <v>59</v>
      </c>
      <c r="K1448">
        <v>40.721123599999999</v>
      </c>
      <c r="L1448">
        <v>-74.038050949999999</v>
      </c>
      <c r="M1448">
        <v>24446</v>
      </c>
      <c r="N1448" s="2" t="s">
        <v>17</v>
      </c>
      <c r="O1448">
        <v>1975</v>
      </c>
      <c r="P1448">
        <f t="shared" ca="1" si="45"/>
        <v>49</v>
      </c>
      <c r="Q1448">
        <v>1</v>
      </c>
    </row>
    <row r="1449" spans="1:17" x14ac:dyDescent="0.2">
      <c r="A1449">
        <v>300</v>
      </c>
      <c r="B1449">
        <f t="shared" si="44"/>
        <v>5</v>
      </c>
      <c r="C1449" s="1">
        <v>42584.530555555553</v>
      </c>
      <c r="D1449" s="1">
        <v>42584.534039351849</v>
      </c>
      <c r="E1449">
        <v>3187</v>
      </c>
      <c r="F1449" s="2" t="s">
        <v>36</v>
      </c>
      <c r="G1449">
        <v>40.721123599999999</v>
      </c>
      <c r="H1449">
        <v>-74.038050949999999</v>
      </c>
      <c r="I1449">
        <v>3183</v>
      </c>
      <c r="J1449" s="2" t="s">
        <v>40</v>
      </c>
      <c r="K1449">
        <v>40.716246900000002</v>
      </c>
      <c r="L1449">
        <v>-74.033458800000005</v>
      </c>
      <c r="M1449">
        <v>24456</v>
      </c>
      <c r="N1449" s="2" t="s">
        <v>17</v>
      </c>
      <c r="O1449">
        <v>1989</v>
      </c>
      <c r="P1449">
        <f t="shared" ca="1" si="45"/>
        <v>35</v>
      </c>
      <c r="Q1449">
        <v>2</v>
      </c>
    </row>
    <row r="1450" spans="1:17" x14ac:dyDescent="0.2">
      <c r="A1450">
        <v>1776</v>
      </c>
      <c r="B1450">
        <f t="shared" si="44"/>
        <v>29</v>
      </c>
      <c r="C1450" s="1">
        <v>42584.530555555553</v>
      </c>
      <c r="D1450" s="1">
        <v>42584.551111111112</v>
      </c>
      <c r="E1450">
        <v>3205</v>
      </c>
      <c r="F1450" s="2" t="s">
        <v>66</v>
      </c>
      <c r="G1450">
        <v>40.716539780991937</v>
      </c>
      <c r="H1450">
        <v>-74.049637913703904</v>
      </c>
      <c r="I1450">
        <v>3192</v>
      </c>
      <c r="J1450" s="2" t="s">
        <v>39</v>
      </c>
      <c r="K1450">
        <v>40.711242300000002</v>
      </c>
      <c r="L1450">
        <v>-74.055701299999996</v>
      </c>
      <c r="M1450">
        <v>24688</v>
      </c>
      <c r="N1450" s="2" t="s">
        <v>43</v>
      </c>
      <c r="P1450" t="str">
        <f t="shared" ca="1" si="45"/>
        <v/>
      </c>
      <c r="Q1450">
        <v>0</v>
      </c>
    </row>
    <row r="1451" spans="1:17" x14ac:dyDescent="0.2">
      <c r="A1451">
        <v>1768</v>
      </c>
      <c r="B1451">
        <f t="shared" si="44"/>
        <v>29</v>
      </c>
      <c r="C1451" s="1">
        <v>42584.53056712963</v>
      </c>
      <c r="D1451" s="1">
        <v>42584.551041666666</v>
      </c>
      <c r="E1451">
        <v>3205</v>
      </c>
      <c r="F1451" s="2" t="s">
        <v>66</v>
      </c>
      <c r="G1451">
        <v>40.716539780991937</v>
      </c>
      <c r="H1451">
        <v>-74.049637913703904</v>
      </c>
      <c r="I1451">
        <v>3192</v>
      </c>
      <c r="J1451" s="2" t="s">
        <v>39</v>
      </c>
      <c r="K1451">
        <v>40.711242300000002</v>
      </c>
      <c r="L1451">
        <v>-74.055701299999996</v>
      </c>
      <c r="M1451">
        <v>24686</v>
      </c>
      <c r="N1451" s="2" t="s">
        <v>43</v>
      </c>
      <c r="P1451" t="str">
        <f t="shared" ca="1" si="45"/>
        <v/>
      </c>
      <c r="Q1451">
        <v>0</v>
      </c>
    </row>
    <row r="1452" spans="1:17" x14ac:dyDescent="0.2">
      <c r="A1452">
        <v>1760</v>
      </c>
      <c r="B1452">
        <f t="shared" si="44"/>
        <v>29</v>
      </c>
      <c r="C1452" s="1">
        <v>42584.530671296299</v>
      </c>
      <c r="D1452" s="1">
        <v>42584.551041666666</v>
      </c>
      <c r="E1452">
        <v>3205</v>
      </c>
      <c r="F1452" s="2" t="s">
        <v>66</v>
      </c>
      <c r="G1452">
        <v>40.716539780991937</v>
      </c>
      <c r="H1452">
        <v>-74.049637913703904</v>
      </c>
      <c r="I1452">
        <v>3192</v>
      </c>
      <c r="J1452" s="2" t="s">
        <v>39</v>
      </c>
      <c r="K1452">
        <v>40.711242300000002</v>
      </c>
      <c r="L1452">
        <v>-74.055701299999996</v>
      </c>
      <c r="M1452">
        <v>24407</v>
      </c>
      <c r="N1452" s="2" t="s">
        <v>43</v>
      </c>
      <c r="P1452" t="str">
        <f t="shared" ca="1" si="45"/>
        <v/>
      </c>
      <c r="Q1452">
        <v>0</v>
      </c>
    </row>
    <row r="1453" spans="1:17" x14ac:dyDescent="0.2">
      <c r="A1453">
        <v>1750</v>
      </c>
      <c r="B1453">
        <f t="shared" si="44"/>
        <v>29</v>
      </c>
      <c r="C1453" s="1">
        <v>42584.531053240738</v>
      </c>
      <c r="D1453" s="1">
        <v>42584.551319444443</v>
      </c>
      <c r="E1453">
        <v>3205</v>
      </c>
      <c r="F1453" s="2" t="s">
        <v>66</v>
      </c>
      <c r="G1453">
        <v>40.716539780991937</v>
      </c>
      <c r="H1453">
        <v>-74.049637913703904</v>
      </c>
      <c r="I1453">
        <v>3192</v>
      </c>
      <c r="J1453" s="2" t="s">
        <v>39</v>
      </c>
      <c r="K1453">
        <v>40.711242300000002</v>
      </c>
      <c r="L1453">
        <v>-74.055701299999996</v>
      </c>
      <c r="M1453">
        <v>24602</v>
      </c>
      <c r="N1453" s="2" t="s">
        <v>43</v>
      </c>
      <c r="P1453" t="str">
        <f t="shared" ca="1" si="45"/>
        <v/>
      </c>
      <c r="Q1453">
        <v>0</v>
      </c>
    </row>
    <row r="1454" spans="1:17" x14ac:dyDescent="0.2">
      <c r="A1454">
        <v>369</v>
      </c>
      <c r="B1454">
        <f t="shared" si="44"/>
        <v>6</v>
      </c>
      <c r="C1454" s="1">
        <v>42584.531238425923</v>
      </c>
      <c r="D1454" s="1">
        <v>42584.535520833335</v>
      </c>
      <c r="E1454">
        <v>3273</v>
      </c>
      <c r="F1454" s="2" t="s">
        <v>73</v>
      </c>
      <c r="G1454">
        <v>40.721650724879986</v>
      </c>
      <c r="H1454">
        <v>-74.042884111404419</v>
      </c>
      <c r="I1454">
        <v>3183</v>
      </c>
      <c r="J1454" s="2" t="s">
        <v>40</v>
      </c>
      <c r="K1454">
        <v>40.716246900000002</v>
      </c>
      <c r="L1454">
        <v>-74.033458800000005</v>
      </c>
      <c r="M1454">
        <v>24467</v>
      </c>
      <c r="N1454" s="2" t="s">
        <v>43</v>
      </c>
      <c r="P1454" t="str">
        <f t="shared" ca="1" si="45"/>
        <v/>
      </c>
      <c r="Q1454">
        <v>0</v>
      </c>
    </row>
    <row r="1455" spans="1:17" x14ac:dyDescent="0.2">
      <c r="A1455">
        <v>1057</v>
      </c>
      <c r="B1455">
        <f t="shared" si="44"/>
        <v>17</v>
      </c>
      <c r="C1455" s="1">
        <v>42584.534421296295</v>
      </c>
      <c r="D1455" s="1">
        <v>42584.546666666669</v>
      </c>
      <c r="E1455">
        <v>3186</v>
      </c>
      <c r="F1455" s="2" t="s">
        <v>18</v>
      </c>
      <c r="G1455">
        <v>40.71958611647166</v>
      </c>
      <c r="H1455">
        <v>-74.043117463588715</v>
      </c>
      <c r="I1455">
        <v>3202</v>
      </c>
      <c r="J1455" s="2" t="s">
        <v>48</v>
      </c>
      <c r="K1455">
        <v>40.727223500000001</v>
      </c>
      <c r="L1455">
        <v>-74.033758899999995</v>
      </c>
      <c r="M1455">
        <v>24441</v>
      </c>
      <c r="N1455" s="2" t="s">
        <v>43</v>
      </c>
      <c r="P1455" t="str">
        <f t="shared" ca="1" si="45"/>
        <v/>
      </c>
      <c r="Q1455">
        <v>0</v>
      </c>
    </row>
    <row r="1456" spans="1:17" x14ac:dyDescent="0.2">
      <c r="A1456">
        <v>1220</v>
      </c>
      <c r="B1456">
        <f t="shared" si="44"/>
        <v>20</v>
      </c>
      <c r="C1456" s="1">
        <v>42584.535798611112</v>
      </c>
      <c r="D1456" s="1">
        <v>42584.549930555557</v>
      </c>
      <c r="E1456">
        <v>3270</v>
      </c>
      <c r="F1456" s="2" t="s">
        <v>15</v>
      </c>
      <c r="G1456">
        <v>40.725289107811321</v>
      </c>
      <c r="H1456">
        <v>-74.045571684837341</v>
      </c>
      <c r="I1456">
        <v>3198</v>
      </c>
      <c r="J1456" s="2" t="s">
        <v>104</v>
      </c>
      <c r="K1456">
        <v>40.748715945380226</v>
      </c>
      <c r="L1456">
        <v>-74.040443301200867</v>
      </c>
      <c r="M1456">
        <v>24709</v>
      </c>
      <c r="N1456" s="2" t="s">
        <v>17</v>
      </c>
      <c r="O1456">
        <v>1965</v>
      </c>
      <c r="P1456">
        <f t="shared" ca="1" si="45"/>
        <v>59</v>
      </c>
      <c r="Q1456">
        <v>1</v>
      </c>
    </row>
    <row r="1457" spans="1:17" x14ac:dyDescent="0.2">
      <c r="A1457">
        <v>87</v>
      </c>
      <c r="B1457">
        <f t="shared" si="44"/>
        <v>1</v>
      </c>
      <c r="C1457" s="1">
        <v>42584.536296296297</v>
      </c>
      <c r="D1457" s="1">
        <v>42584.537303240744</v>
      </c>
      <c r="E1457">
        <v>3202</v>
      </c>
      <c r="F1457" s="2" t="s">
        <v>79</v>
      </c>
      <c r="G1457">
        <v>40.727223500000001</v>
      </c>
      <c r="H1457">
        <v>-74.033758899999995</v>
      </c>
      <c r="I1457">
        <v>3202</v>
      </c>
      <c r="J1457" s="2" t="s">
        <v>48</v>
      </c>
      <c r="K1457">
        <v>40.727223500000001</v>
      </c>
      <c r="L1457">
        <v>-74.033758899999995</v>
      </c>
      <c r="M1457">
        <v>24501</v>
      </c>
      <c r="N1457" s="2" t="s">
        <v>17</v>
      </c>
      <c r="O1457">
        <v>1985</v>
      </c>
      <c r="P1457">
        <f t="shared" ca="1" si="45"/>
        <v>39</v>
      </c>
      <c r="Q1457">
        <v>1</v>
      </c>
    </row>
    <row r="1458" spans="1:17" x14ac:dyDescent="0.2">
      <c r="A1458">
        <v>329</v>
      </c>
      <c r="B1458">
        <f t="shared" si="44"/>
        <v>5</v>
      </c>
      <c r="C1458" s="1">
        <v>42584.536354166667</v>
      </c>
      <c r="D1458" s="1">
        <v>42584.540173611109</v>
      </c>
      <c r="E1458">
        <v>3186</v>
      </c>
      <c r="F1458" s="2" t="s">
        <v>18</v>
      </c>
      <c r="G1458">
        <v>40.71958611647166</v>
      </c>
      <c r="H1458">
        <v>-74.043117463588715</v>
      </c>
      <c r="I1458">
        <v>3183</v>
      </c>
      <c r="J1458" s="2" t="s">
        <v>40</v>
      </c>
      <c r="K1458">
        <v>40.716246900000002</v>
      </c>
      <c r="L1458">
        <v>-74.033458800000005</v>
      </c>
      <c r="M1458">
        <v>24457</v>
      </c>
      <c r="N1458" s="2" t="s">
        <v>17</v>
      </c>
      <c r="O1458">
        <v>1965</v>
      </c>
      <c r="P1458">
        <f t="shared" ca="1" si="45"/>
        <v>59</v>
      </c>
      <c r="Q1458">
        <v>2</v>
      </c>
    </row>
    <row r="1459" spans="1:17" x14ac:dyDescent="0.2">
      <c r="A1459">
        <v>330</v>
      </c>
      <c r="B1459">
        <f t="shared" si="44"/>
        <v>5</v>
      </c>
      <c r="C1459" s="1">
        <v>42584.537094907406</v>
      </c>
      <c r="D1459" s="1">
        <v>42584.540925925925</v>
      </c>
      <c r="E1459">
        <v>3183</v>
      </c>
      <c r="F1459" s="2" t="s">
        <v>20</v>
      </c>
      <c r="G1459">
        <v>40.716246900000002</v>
      </c>
      <c r="H1459">
        <v>-74.033458800000005</v>
      </c>
      <c r="I1459">
        <v>3185</v>
      </c>
      <c r="J1459" s="2" t="s">
        <v>45</v>
      </c>
      <c r="K1459">
        <v>40.717732499999997</v>
      </c>
      <c r="L1459">
        <v>-74.043845000000005</v>
      </c>
      <c r="M1459">
        <v>24551</v>
      </c>
      <c r="N1459" s="2" t="s">
        <v>17</v>
      </c>
      <c r="O1459">
        <v>1986</v>
      </c>
      <c r="P1459">
        <f t="shared" ca="1" si="45"/>
        <v>38</v>
      </c>
      <c r="Q1459">
        <v>1</v>
      </c>
    </row>
    <row r="1460" spans="1:17" x14ac:dyDescent="0.2">
      <c r="A1460">
        <v>823</v>
      </c>
      <c r="B1460">
        <f t="shared" si="44"/>
        <v>13</v>
      </c>
      <c r="C1460" s="1">
        <v>42584.537442129629</v>
      </c>
      <c r="D1460" s="1">
        <v>42584.546979166669</v>
      </c>
      <c r="E1460">
        <v>3202</v>
      </c>
      <c r="F1460" s="2" t="s">
        <v>79</v>
      </c>
      <c r="G1460">
        <v>40.727223500000001</v>
      </c>
      <c r="H1460">
        <v>-74.033758899999995</v>
      </c>
      <c r="I1460">
        <v>3267</v>
      </c>
      <c r="J1460" s="2" t="s">
        <v>92</v>
      </c>
      <c r="K1460">
        <v>40.712418823756899</v>
      </c>
      <c r="L1460">
        <v>-74.038525521755219</v>
      </c>
      <c r="M1460">
        <v>24643</v>
      </c>
      <c r="N1460" s="2" t="s">
        <v>17</v>
      </c>
      <c r="O1460">
        <v>1985</v>
      </c>
      <c r="P1460">
        <f t="shared" ca="1" si="45"/>
        <v>39</v>
      </c>
      <c r="Q1460">
        <v>1</v>
      </c>
    </row>
    <row r="1461" spans="1:17" x14ac:dyDescent="0.2">
      <c r="A1461">
        <v>570</v>
      </c>
      <c r="B1461">
        <f t="shared" si="44"/>
        <v>9</v>
      </c>
      <c r="C1461" s="1">
        <v>42584.539583333331</v>
      </c>
      <c r="D1461" s="1">
        <v>42584.546180555553</v>
      </c>
      <c r="E1461">
        <v>3187</v>
      </c>
      <c r="F1461" s="2" t="s">
        <v>36</v>
      </c>
      <c r="G1461">
        <v>40.721123599999999</v>
      </c>
      <c r="H1461">
        <v>-74.038050949999999</v>
      </c>
      <c r="I1461">
        <v>3278</v>
      </c>
      <c r="J1461" s="2" t="s">
        <v>41</v>
      </c>
      <c r="K1461">
        <v>40.725685483629007</v>
      </c>
      <c r="L1461">
        <v>-74.048790335655212</v>
      </c>
      <c r="M1461">
        <v>24425</v>
      </c>
      <c r="N1461" s="2" t="s">
        <v>17</v>
      </c>
      <c r="O1461">
        <v>1988</v>
      </c>
      <c r="P1461">
        <f t="shared" ca="1" si="45"/>
        <v>36</v>
      </c>
      <c r="Q1461">
        <v>2</v>
      </c>
    </row>
    <row r="1462" spans="1:17" x14ac:dyDescent="0.2">
      <c r="A1462">
        <v>1548</v>
      </c>
      <c r="B1462">
        <f t="shared" si="44"/>
        <v>25</v>
      </c>
      <c r="C1462" s="1">
        <v>42584.539652777778</v>
      </c>
      <c r="D1462" s="1">
        <v>42584.557569444441</v>
      </c>
      <c r="E1462">
        <v>3199</v>
      </c>
      <c r="F1462" s="2" t="s">
        <v>56</v>
      </c>
      <c r="G1462">
        <v>40.728744800000001</v>
      </c>
      <c r="H1462">
        <v>-74.032108199999996</v>
      </c>
      <c r="I1462">
        <v>3199</v>
      </c>
      <c r="J1462" s="2" t="s">
        <v>72</v>
      </c>
      <c r="K1462">
        <v>40.728744800000001</v>
      </c>
      <c r="L1462">
        <v>-74.032108199999996</v>
      </c>
      <c r="M1462">
        <v>24505</v>
      </c>
      <c r="N1462" s="2" t="s">
        <v>17</v>
      </c>
      <c r="O1462">
        <v>1989</v>
      </c>
      <c r="P1462">
        <f t="shared" ca="1" si="45"/>
        <v>35</v>
      </c>
      <c r="Q1462">
        <v>2</v>
      </c>
    </row>
    <row r="1463" spans="1:17" x14ac:dyDescent="0.2">
      <c r="A1463">
        <v>518</v>
      </c>
      <c r="B1463">
        <f t="shared" si="44"/>
        <v>8</v>
      </c>
      <c r="C1463" s="1">
        <v>42584.540312500001</v>
      </c>
      <c r="D1463" s="1">
        <v>42584.546319444446</v>
      </c>
      <c r="E1463">
        <v>3202</v>
      </c>
      <c r="F1463" s="2" t="s">
        <v>79</v>
      </c>
      <c r="G1463">
        <v>40.727223500000001</v>
      </c>
      <c r="H1463">
        <v>-74.033758899999995</v>
      </c>
      <c r="I1463">
        <v>3183</v>
      </c>
      <c r="J1463" s="2" t="s">
        <v>40</v>
      </c>
      <c r="K1463">
        <v>40.716246900000002</v>
      </c>
      <c r="L1463">
        <v>-74.033458800000005</v>
      </c>
      <c r="M1463">
        <v>24459</v>
      </c>
      <c r="N1463" s="2" t="s">
        <v>17</v>
      </c>
      <c r="O1463">
        <v>1984</v>
      </c>
      <c r="P1463">
        <f t="shared" ca="1" si="45"/>
        <v>40</v>
      </c>
      <c r="Q1463">
        <v>1</v>
      </c>
    </row>
    <row r="1464" spans="1:17" x14ac:dyDescent="0.2">
      <c r="A1464">
        <v>530</v>
      </c>
      <c r="B1464">
        <f t="shared" si="44"/>
        <v>8</v>
      </c>
      <c r="C1464" s="1">
        <v>42584.540717592594</v>
      </c>
      <c r="D1464" s="1">
        <v>42584.546863425923</v>
      </c>
      <c r="E1464">
        <v>3272</v>
      </c>
      <c r="F1464" s="2" t="s">
        <v>50</v>
      </c>
      <c r="G1464">
        <v>40.723331586464361</v>
      </c>
      <c r="H1464">
        <v>-74.045952558517442</v>
      </c>
      <c r="I1464">
        <v>3275</v>
      </c>
      <c r="J1464" s="2" t="s">
        <v>62</v>
      </c>
      <c r="K1464">
        <v>40.718355198232139</v>
      </c>
      <c r="L1464">
        <v>-74.038914442062378</v>
      </c>
      <c r="M1464">
        <v>24388</v>
      </c>
      <c r="N1464" s="2" t="s">
        <v>17</v>
      </c>
      <c r="O1464">
        <v>1965</v>
      </c>
      <c r="P1464">
        <f t="shared" ca="1" si="45"/>
        <v>59</v>
      </c>
      <c r="Q1464">
        <v>2</v>
      </c>
    </row>
    <row r="1465" spans="1:17" x14ac:dyDescent="0.2">
      <c r="A1465">
        <v>562</v>
      </c>
      <c r="B1465">
        <f t="shared" si="44"/>
        <v>9</v>
      </c>
      <c r="C1465" s="1">
        <v>42584.54078703704</v>
      </c>
      <c r="D1465" s="1">
        <v>42584.547291666669</v>
      </c>
      <c r="E1465">
        <v>3193</v>
      </c>
      <c r="F1465" s="2" t="s">
        <v>42</v>
      </c>
      <c r="G1465">
        <v>40.724605099886901</v>
      </c>
      <c r="H1465">
        <v>-74.078405946493149</v>
      </c>
      <c r="I1465">
        <v>3195</v>
      </c>
      <c r="J1465" s="2" t="s">
        <v>23</v>
      </c>
      <c r="K1465">
        <v>40.730742625306583</v>
      </c>
      <c r="L1465">
        <v>-74.063783884048462</v>
      </c>
      <c r="M1465">
        <v>24679</v>
      </c>
      <c r="N1465" s="2" t="s">
        <v>17</v>
      </c>
      <c r="O1465">
        <v>1984</v>
      </c>
      <c r="P1465">
        <f t="shared" ca="1" si="45"/>
        <v>40</v>
      </c>
      <c r="Q1465">
        <v>1</v>
      </c>
    </row>
    <row r="1466" spans="1:17" x14ac:dyDescent="0.2">
      <c r="A1466">
        <v>2163</v>
      </c>
      <c r="B1466">
        <f t="shared" si="44"/>
        <v>36</v>
      </c>
      <c r="C1466" s="1">
        <v>42584.541898148149</v>
      </c>
      <c r="D1466" s="1">
        <v>42584.566932870373</v>
      </c>
      <c r="E1466">
        <v>3192</v>
      </c>
      <c r="F1466" s="2" t="s">
        <v>38</v>
      </c>
      <c r="G1466">
        <v>40.711242300000002</v>
      </c>
      <c r="H1466">
        <v>-74.055701299999996</v>
      </c>
      <c r="I1466">
        <v>3192</v>
      </c>
      <c r="J1466" s="2" t="s">
        <v>39</v>
      </c>
      <c r="K1466">
        <v>40.711242300000002</v>
      </c>
      <c r="L1466">
        <v>-74.055701299999996</v>
      </c>
      <c r="M1466">
        <v>24596</v>
      </c>
      <c r="N1466" s="2" t="s">
        <v>43</v>
      </c>
      <c r="P1466" t="str">
        <f t="shared" ca="1" si="45"/>
        <v/>
      </c>
      <c r="Q1466">
        <v>0</v>
      </c>
    </row>
    <row r="1467" spans="1:17" x14ac:dyDescent="0.2">
      <c r="A1467">
        <v>892</v>
      </c>
      <c r="B1467">
        <f t="shared" si="44"/>
        <v>14</v>
      </c>
      <c r="C1467" s="1">
        <v>42584.542094907411</v>
      </c>
      <c r="D1467" s="1">
        <v>42584.552418981482</v>
      </c>
      <c r="E1467">
        <v>3278</v>
      </c>
      <c r="F1467" s="2" t="s">
        <v>49</v>
      </c>
      <c r="G1467">
        <v>40.725685483629007</v>
      </c>
      <c r="H1467">
        <v>-74.048790335655212</v>
      </c>
      <c r="I1467">
        <v>3203</v>
      </c>
      <c r="J1467" s="2" t="s">
        <v>37</v>
      </c>
      <c r="K1467">
        <v>40.727595966000003</v>
      </c>
      <c r="L1467">
        <v>-74.044247311000007</v>
      </c>
      <c r="M1467">
        <v>24438</v>
      </c>
      <c r="N1467" s="2" t="s">
        <v>17</v>
      </c>
      <c r="O1467">
        <v>1960</v>
      </c>
      <c r="P1467">
        <f t="shared" ca="1" si="45"/>
        <v>64</v>
      </c>
      <c r="Q1467">
        <v>1</v>
      </c>
    </row>
    <row r="1468" spans="1:17" x14ac:dyDescent="0.2">
      <c r="A1468">
        <v>2135</v>
      </c>
      <c r="B1468">
        <f t="shared" si="44"/>
        <v>35</v>
      </c>
      <c r="C1468" s="1">
        <v>42584.542118055557</v>
      </c>
      <c r="D1468" s="1">
        <v>42584.566828703704</v>
      </c>
      <c r="E1468">
        <v>3192</v>
      </c>
      <c r="F1468" s="2" t="s">
        <v>38</v>
      </c>
      <c r="G1468">
        <v>40.711242300000002</v>
      </c>
      <c r="H1468">
        <v>-74.055701299999996</v>
      </c>
      <c r="I1468">
        <v>3192</v>
      </c>
      <c r="J1468" s="2" t="s">
        <v>39</v>
      </c>
      <c r="K1468">
        <v>40.711242300000002</v>
      </c>
      <c r="L1468">
        <v>-74.055701299999996</v>
      </c>
      <c r="M1468">
        <v>24474</v>
      </c>
      <c r="N1468" s="2" t="s">
        <v>43</v>
      </c>
      <c r="P1468" t="str">
        <f t="shared" ca="1" si="45"/>
        <v/>
      </c>
      <c r="Q1468">
        <v>0</v>
      </c>
    </row>
    <row r="1469" spans="1:17" x14ac:dyDescent="0.2">
      <c r="A1469">
        <v>573</v>
      </c>
      <c r="B1469">
        <f t="shared" si="44"/>
        <v>9</v>
      </c>
      <c r="C1469" s="1">
        <v>42584.54283564815</v>
      </c>
      <c r="D1469" s="1">
        <v>42584.549467592595</v>
      </c>
      <c r="E1469">
        <v>3190</v>
      </c>
      <c r="F1469" s="2" t="s">
        <v>44</v>
      </c>
      <c r="G1469">
        <v>40.710467023379699</v>
      </c>
      <c r="H1469">
        <v>-74.070038795471191</v>
      </c>
      <c r="I1469">
        <v>3185</v>
      </c>
      <c r="J1469" s="2" t="s">
        <v>45</v>
      </c>
      <c r="K1469">
        <v>40.717732499999997</v>
      </c>
      <c r="L1469">
        <v>-74.043845000000005</v>
      </c>
      <c r="M1469">
        <v>24476</v>
      </c>
      <c r="N1469" s="2" t="s">
        <v>17</v>
      </c>
      <c r="O1469">
        <v>1986</v>
      </c>
      <c r="P1469">
        <f t="shared" ca="1" si="45"/>
        <v>38</v>
      </c>
      <c r="Q1469">
        <v>2</v>
      </c>
    </row>
    <row r="1470" spans="1:17" x14ac:dyDescent="0.2">
      <c r="A1470">
        <v>500</v>
      </c>
      <c r="B1470">
        <f t="shared" si="44"/>
        <v>8</v>
      </c>
      <c r="C1470" s="1">
        <v>42584.546875</v>
      </c>
      <c r="D1470" s="1">
        <v>42584.552662037036</v>
      </c>
      <c r="E1470">
        <v>3211</v>
      </c>
      <c r="F1470" s="2" t="s">
        <v>64</v>
      </c>
      <c r="G1470">
        <v>40.721525149999998</v>
      </c>
      <c r="H1470">
        <v>-74.046304543000005</v>
      </c>
      <c r="I1470">
        <v>3202</v>
      </c>
      <c r="J1470" s="2" t="s">
        <v>48</v>
      </c>
      <c r="K1470">
        <v>40.727223500000001</v>
      </c>
      <c r="L1470">
        <v>-74.033758899999995</v>
      </c>
      <c r="M1470">
        <v>24469</v>
      </c>
      <c r="N1470" s="2" t="s">
        <v>17</v>
      </c>
      <c r="O1470">
        <v>1994</v>
      </c>
      <c r="P1470">
        <f t="shared" ca="1" si="45"/>
        <v>30</v>
      </c>
      <c r="Q1470">
        <v>1</v>
      </c>
    </row>
    <row r="1471" spans="1:17" x14ac:dyDescent="0.2">
      <c r="A1471">
        <v>206</v>
      </c>
      <c r="B1471">
        <f t="shared" si="44"/>
        <v>3</v>
      </c>
      <c r="C1471" s="1">
        <v>42584.548564814817</v>
      </c>
      <c r="D1471" s="1">
        <v>42584.550949074073</v>
      </c>
      <c r="E1471">
        <v>3185</v>
      </c>
      <c r="F1471" s="2" t="s">
        <v>58</v>
      </c>
      <c r="G1471">
        <v>40.717732499999997</v>
      </c>
      <c r="H1471">
        <v>-74.043845000000005</v>
      </c>
      <c r="I1471">
        <v>3183</v>
      </c>
      <c r="J1471" s="2" t="s">
        <v>40</v>
      </c>
      <c r="K1471">
        <v>40.716246900000002</v>
      </c>
      <c r="L1471">
        <v>-74.033458800000005</v>
      </c>
      <c r="M1471">
        <v>24551</v>
      </c>
      <c r="N1471" s="2" t="s">
        <v>17</v>
      </c>
      <c r="O1471">
        <v>1986</v>
      </c>
      <c r="P1471">
        <f t="shared" ca="1" si="45"/>
        <v>38</v>
      </c>
      <c r="Q1471">
        <v>1</v>
      </c>
    </row>
    <row r="1472" spans="1:17" x14ac:dyDescent="0.2">
      <c r="A1472">
        <v>283</v>
      </c>
      <c r="B1472">
        <f t="shared" si="44"/>
        <v>4</v>
      </c>
      <c r="C1472" s="1">
        <v>42584.549259259256</v>
      </c>
      <c r="D1472" s="1">
        <v>42584.552534722221</v>
      </c>
      <c r="E1472">
        <v>3275</v>
      </c>
      <c r="F1472" s="2" t="s">
        <v>93</v>
      </c>
      <c r="G1472">
        <v>40.718355198232139</v>
      </c>
      <c r="H1472">
        <v>-74.038914442062378</v>
      </c>
      <c r="I1472">
        <v>3183</v>
      </c>
      <c r="J1472" s="2" t="s">
        <v>40</v>
      </c>
      <c r="K1472">
        <v>40.716246900000002</v>
      </c>
      <c r="L1472">
        <v>-74.033458800000005</v>
      </c>
      <c r="M1472">
        <v>24388</v>
      </c>
      <c r="N1472" s="2" t="s">
        <v>17</v>
      </c>
      <c r="O1472">
        <v>1965</v>
      </c>
      <c r="P1472">
        <f t="shared" ca="1" si="45"/>
        <v>59</v>
      </c>
      <c r="Q1472">
        <v>2</v>
      </c>
    </row>
    <row r="1473" spans="1:17" x14ac:dyDescent="0.2">
      <c r="A1473">
        <v>1298</v>
      </c>
      <c r="B1473">
        <f t="shared" si="44"/>
        <v>21</v>
      </c>
      <c r="C1473" s="1">
        <v>42584.549976851849</v>
      </c>
      <c r="D1473" s="1">
        <v>42584.565011574072</v>
      </c>
      <c r="E1473">
        <v>3195</v>
      </c>
      <c r="F1473" s="2" t="s">
        <v>24</v>
      </c>
      <c r="G1473">
        <v>40.730742625306583</v>
      </c>
      <c r="H1473">
        <v>-74.063783884048462</v>
      </c>
      <c r="I1473">
        <v>3276</v>
      </c>
      <c r="J1473" s="2" t="s">
        <v>30</v>
      </c>
      <c r="K1473">
        <v>40.714584035358932</v>
      </c>
      <c r="L1473">
        <v>-74.042817056179047</v>
      </c>
      <c r="M1473">
        <v>24700</v>
      </c>
      <c r="N1473" s="2" t="s">
        <v>17</v>
      </c>
      <c r="O1473">
        <v>1980</v>
      </c>
      <c r="P1473">
        <f t="shared" ca="1" si="45"/>
        <v>44</v>
      </c>
      <c r="Q1473">
        <v>1</v>
      </c>
    </row>
    <row r="1474" spans="1:17" x14ac:dyDescent="0.2">
      <c r="A1474">
        <v>350</v>
      </c>
      <c r="B1474">
        <f t="shared" ref="B1474:B1537" si="46">ROUNDDOWN((A1474/60), 0)</f>
        <v>5</v>
      </c>
      <c r="C1474" s="1">
        <v>42584.551689814813</v>
      </c>
      <c r="D1474" s="1">
        <v>42584.55574074074</v>
      </c>
      <c r="E1474">
        <v>3209</v>
      </c>
      <c r="F1474" s="2" t="s">
        <v>51</v>
      </c>
      <c r="G1474">
        <v>40.724176499999999</v>
      </c>
      <c r="H1474">
        <v>-74.050656399999994</v>
      </c>
      <c r="I1474">
        <v>3203</v>
      </c>
      <c r="J1474" s="2" t="s">
        <v>37</v>
      </c>
      <c r="K1474">
        <v>40.727595966000003</v>
      </c>
      <c r="L1474">
        <v>-74.044247311000007</v>
      </c>
      <c r="M1474">
        <v>24580</v>
      </c>
      <c r="N1474" s="2" t="s">
        <v>17</v>
      </c>
      <c r="O1474">
        <v>1983</v>
      </c>
      <c r="P1474">
        <f t="shared" ref="P1474:P1537" ca="1" si="47">IF(ISNUMBER(O1474), YEAR(TODAY()) - O1474, "")</f>
        <v>41</v>
      </c>
      <c r="Q1474">
        <v>1</v>
      </c>
    </row>
    <row r="1475" spans="1:17" x14ac:dyDescent="0.2">
      <c r="A1475">
        <v>297</v>
      </c>
      <c r="B1475">
        <f t="shared" si="46"/>
        <v>4</v>
      </c>
      <c r="C1475" s="1">
        <v>42584.552222222221</v>
      </c>
      <c r="D1475" s="1">
        <v>42584.555659722224</v>
      </c>
      <c r="E1475">
        <v>3214</v>
      </c>
      <c r="F1475" s="2" t="s">
        <v>54</v>
      </c>
      <c r="G1475">
        <v>40.712774199999998</v>
      </c>
      <c r="H1475">
        <v>-74.0364857</v>
      </c>
      <c r="I1475">
        <v>3185</v>
      </c>
      <c r="J1475" s="2" t="s">
        <v>45</v>
      </c>
      <c r="K1475">
        <v>40.717732499999997</v>
      </c>
      <c r="L1475">
        <v>-74.043845000000005</v>
      </c>
      <c r="M1475">
        <v>24637</v>
      </c>
      <c r="N1475" s="2" t="s">
        <v>17</v>
      </c>
      <c r="O1475">
        <v>1956</v>
      </c>
      <c r="P1475">
        <f t="shared" ca="1" si="47"/>
        <v>68</v>
      </c>
      <c r="Q1475">
        <v>1</v>
      </c>
    </row>
    <row r="1476" spans="1:17" x14ac:dyDescent="0.2">
      <c r="A1476">
        <v>1987</v>
      </c>
      <c r="B1476">
        <f t="shared" si="46"/>
        <v>33</v>
      </c>
      <c r="C1476" s="1">
        <v>42584.55228009259</v>
      </c>
      <c r="D1476" s="1">
        <v>42584.575289351851</v>
      </c>
      <c r="E1476">
        <v>3198</v>
      </c>
      <c r="F1476" s="2" t="s">
        <v>55</v>
      </c>
      <c r="G1476">
        <v>40.748715945380226</v>
      </c>
      <c r="H1476">
        <v>-74.040443301200867</v>
      </c>
      <c r="I1476">
        <v>3198</v>
      </c>
      <c r="J1476" s="2" t="s">
        <v>104</v>
      </c>
      <c r="K1476">
        <v>40.748715945380226</v>
      </c>
      <c r="L1476">
        <v>-74.040443301200867</v>
      </c>
      <c r="M1476">
        <v>24709</v>
      </c>
      <c r="N1476" s="2" t="s">
        <v>17</v>
      </c>
      <c r="O1476">
        <v>1965</v>
      </c>
      <c r="P1476">
        <f t="shared" ca="1" si="47"/>
        <v>59</v>
      </c>
      <c r="Q1476">
        <v>1</v>
      </c>
    </row>
    <row r="1477" spans="1:17" x14ac:dyDescent="0.2">
      <c r="A1477">
        <v>1061</v>
      </c>
      <c r="B1477">
        <f t="shared" si="46"/>
        <v>17</v>
      </c>
      <c r="C1477" s="1">
        <v>42584.553703703707</v>
      </c>
      <c r="D1477" s="1">
        <v>42584.565995370373</v>
      </c>
      <c r="E1477">
        <v>3215</v>
      </c>
      <c r="F1477" s="2" t="s">
        <v>69</v>
      </c>
      <c r="G1477">
        <v>40.746729899999998</v>
      </c>
      <c r="H1477">
        <v>-74.049250900000004</v>
      </c>
      <c r="I1477">
        <v>3183</v>
      </c>
      <c r="J1477" s="2" t="s">
        <v>40</v>
      </c>
      <c r="K1477">
        <v>40.716246900000002</v>
      </c>
      <c r="L1477">
        <v>-74.033458800000005</v>
      </c>
      <c r="M1477">
        <v>24619</v>
      </c>
      <c r="N1477" s="2" t="s">
        <v>17</v>
      </c>
      <c r="O1477">
        <v>1981</v>
      </c>
      <c r="P1477">
        <f t="shared" ca="1" si="47"/>
        <v>43</v>
      </c>
      <c r="Q1477">
        <v>1</v>
      </c>
    </row>
    <row r="1478" spans="1:17" x14ac:dyDescent="0.2">
      <c r="A1478">
        <v>206</v>
      </c>
      <c r="B1478">
        <f t="shared" si="46"/>
        <v>3</v>
      </c>
      <c r="C1478" s="1">
        <v>42584.554780092592</v>
      </c>
      <c r="D1478" s="1">
        <v>42584.557175925926</v>
      </c>
      <c r="E1478">
        <v>3209</v>
      </c>
      <c r="F1478" s="2" t="s">
        <v>51</v>
      </c>
      <c r="G1478">
        <v>40.724176499999999</v>
      </c>
      <c r="H1478">
        <v>-74.050656399999994</v>
      </c>
      <c r="I1478">
        <v>3186</v>
      </c>
      <c r="J1478" s="2" t="s">
        <v>27</v>
      </c>
      <c r="K1478">
        <v>40.71958611647166</v>
      </c>
      <c r="L1478">
        <v>-74.043117463588715</v>
      </c>
      <c r="M1478">
        <v>24627</v>
      </c>
      <c r="N1478" s="2" t="s">
        <v>17</v>
      </c>
      <c r="O1478">
        <v>1986</v>
      </c>
      <c r="P1478">
        <f t="shared" ca="1" si="47"/>
        <v>38</v>
      </c>
      <c r="Q1478">
        <v>1</v>
      </c>
    </row>
    <row r="1479" spans="1:17" x14ac:dyDescent="0.2">
      <c r="A1479">
        <v>242</v>
      </c>
      <c r="B1479">
        <f t="shared" si="46"/>
        <v>4</v>
      </c>
      <c r="C1479" s="1">
        <v>42584.555995370371</v>
      </c>
      <c r="D1479" s="1">
        <v>42584.558807870373</v>
      </c>
      <c r="E1479">
        <v>3195</v>
      </c>
      <c r="F1479" s="2" t="s">
        <v>24</v>
      </c>
      <c r="G1479">
        <v>40.730742625306583</v>
      </c>
      <c r="H1479">
        <v>-74.063783884048462</v>
      </c>
      <c r="I1479">
        <v>3206</v>
      </c>
      <c r="J1479" s="2" t="s">
        <v>19</v>
      </c>
      <c r="K1479">
        <v>40.7311689</v>
      </c>
      <c r="L1479">
        <v>-74.057573599999998</v>
      </c>
      <c r="M1479">
        <v>24672</v>
      </c>
      <c r="N1479" s="2" t="s">
        <v>17</v>
      </c>
      <c r="O1479">
        <v>1986</v>
      </c>
      <c r="P1479">
        <f t="shared" ca="1" si="47"/>
        <v>38</v>
      </c>
      <c r="Q1479">
        <v>1</v>
      </c>
    </row>
    <row r="1480" spans="1:17" x14ac:dyDescent="0.2">
      <c r="A1480">
        <v>2023</v>
      </c>
      <c r="B1480">
        <f t="shared" si="46"/>
        <v>33</v>
      </c>
      <c r="C1480" s="1">
        <v>42584.556030092594</v>
      </c>
      <c r="D1480" s="1">
        <v>42584.579456018517</v>
      </c>
      <c r="E1480">
        <v>3192</v>
      </c>
      <c r="F1480" s="2" t="s">
        <v>38</v>
      </c>
      <c r="G1480">
        <v>40.711242300000002</v>
      </c>
      <c r="H1480">
        <v>-74.055701299999996</v>
      </c>
      <c r="I1480">
        <v>3192</v>
      </c>
      <c r="J1480" s="2" t="s">
        <v>39</v>
      </c>
      <c r="K1480">
        <v>40.711242300000002</v>
      </c>
      <c r="L1480">
        <v>-74.055701299999996</v>
      </c>
      <c r="M1480">
        <v>24417</v>
      </c>
      <c r="N1480" s="2" t="s">
        <v>43</v>
      </c>
      <c r="P1480" t="str">
        <f t="shared" ca="1" si="47"/>
        <v/>
      </c>
      <c r="Q1480">
        <v>0</v>
      </c>
    </row>
    <row r="1481" spans="1:17" x14ac:dyDescent="0.2">
      <c r="A1481">
        <v>2022</v>
      </c>
      <c r="B1481">
        <f t="shared" si="46"/>
        <v>33</v>
      </c>
      <c r="C1481" s="1">
        <v>42584.556041666663</v>
      </c>
      <c r="D1481" s="1">
        <v>42584.579444444447</v>
      </c>
      <c r="E1481">
        <v>3192</v>
      </c>
      <c r="F1481" s="2" t="s">
        <v>38</v>
      </c>
      <c r="G1481">
        <v>40.711242300000002</v>
      </c>
      <c r="H1481">
        <v>-74.055701299999996</v>
      </c>
      <c r="I1481">
        <v>3192</v>
      </c>
      <c r="J1481" s="2" t="s">
        <v>39</v>
      </c>
      <c r="K1481">
        <v>40.711242300000002</v>
      </c>
      <c r="L1481">
        <v>-74.055701299999996</v>
      </c>
      <c r="M1481">
        <v>24686</v>
      </c>
      <c r="N1481" s="2" t="s">
        <v>43</v>
      </c>
      <c r="P1481" t="str">
        <f t="shared" ca="1" si="47"/>
        <v/>
      </c>
      <c r="Q1481">
        <v>0</v>
      </c>
    </row>
    <row r="1482" spans="1:17" x14ac:dyDescent="0.2">
      <c r="A1482">
        <v>2356</v>
      </c>
      <c r="B1482">
        <f t="shared" si="46"/>
        <v>39</v>
      </c>
      <c r="C1482" s="1">
        <v>42584.556064814817</v>
      </c>
      <c r="D1482" s="1">
        <v>42584.583333333336</v>
      </c>
      <c r="E1482">
        <v>3192</v>
      </c>
      <c r="F1482" s="2" t="s">
        <v>38</v>
      </c>
      <c r="G1482">
        <v>40.711242300000002</v>
      </c>
      <c r="H1482">
        <v>-74.055701299999996</v>
      </c>
      <c r="I1482">
        <v>3192</v>
      </c>
      <c r="J1482" s="2" t="s">
        <v>39</v>
      </c>
      <c r="K1482">
        <v>40.711242300000002</v>
      </c>
      <c r="L1482">
        <v>-74.055701299999996</v>
      </c>
      <c r="M1482">
        <v>24602</v>
      </c>
      <c r="N1482" s="2" t="s">
        <v>43</v>
      </c>
      <c r="P1482" t="str">
        <f t="shared" ca="1" si="47"/>
        <v/>
      </c>
      <c r="Q1482">
        <v>0</v>
      </c>
    </row>
    <row r="1483" spans="1:17" x14ac:dyDescent="0.2">
      <c r="A1483">
        <v>109</v>
      </c>
      <c r="B1483">
        <f t="shared" si="46"/>
        <v>1</v>
      </c>
      <c r="C1483" s="1">
        <v>42584.556087962963</v>
      </c>
      <c r="D1483" s="1">
        <v>42584.557349537034</v>
      </c>
      <c r="E1483">
        <v>3199</v>
      </c>
      <c r="F1483" s="2" t="s">
        <v>56</v>
      </c>
      <c r="G1483">
        <v>40.728744800000001</v>
      </c>
      <c r="H1483">
        <v>-74.032108199999996</v>
      </c>
      <c r="I1483">
        <v>3202</v>
      </c>
      <c r="J1483" s="2" t="s">
        <v>48</v>
      </c>
      <c r="K1483">
        <v>40.727223500000001</v>
      </c>
      <c r="L1483">
        <v>-74.033758899999995</v>
      </c>
      <c r="M1483">
        <v>24614</v>
      </c>
      <c r="N1483" s="2" t="s">
        <v>17</v>
      </c>
      <c r="O1483">
        <v>1955</v>
      </c>
      <c r="P1483">
        <f t="shared" ca="1" si="47"/>
        <v>69</v>
      </c>
      <c r="Q1483">
        <v>1</v>
      </c>
    </row>
    <row r="1484" spans="1:17" x14ac:dyDescent="0.2">
      <c r="A1484">
        <v>2188</v>
      </c>
      <c r="B1484">
        <f t="shared" si="46"/>
        <v>36</v>
      </c>
      <c r="C1484" s="1">
        <v>42584.556458333333</v>
      </c>
      <c r="D1484" s="1">
        <v>42584.581782407404</v>
      </c>
      <c r="E1484">
        <v>3192</v>
      </c>
      <c r="F1484" s="2" t="s">
        <v>38</v>
      </c>
      <c r="G1484">
        <v>40.711242300000002</v>
      </c>
      <c r="H1484">
        <v>-74.055701299999996</v>
      </c>
      <c r="I1484">
        <v>3192</v>
      </c>
      <c r="J1484" s="2" t="s">
        <v>39</v>
      </c>
      <c r="K1484">
        <v>40.711242300000002</v>
      </c>
      <c r="L1484">
        <v>-74.055701299999996</v>
      </c>
      <c r="M1484">
        <v>24688</v>
      </c>
      <c r="N1484" s="2" t="s">
        <v>43</v>
      </c>
      <c r="P1484" t="str">
        <f t="shared" ca="1" si="47"/>
        <v/>
      </c>
      <c r="Q1484">
        <v>0</v>
      </c>
    </row>
    <row r="1485" spans="1:17" x14ac:dyDescent="0.2">
      <c r="A1485">
        <v>330</v>
      </c>
      <c r="B1485">
        <f t="shared" si="46"/>
        <v>5</v>
      </c>
      <c r="C1485" s="1">
        <v>42584.558067129627</v>
      </c>
      <c r="D1485" s="1">
        <v>42584.561898148146</v>
      </c>
      <c r="E1485">
        <v>3220</v>
      </c>
      <c r="F1485" s="2" t="s">
        <v>78</v>
      </c>
      <c r="G1485">
        <v>40.734961020009514</v>
      </c>
      <c r="H1485">
        <v>-74.059503078460693</v>
      </c>
      <c r="I1485">
        <v>3209</v>
      </c>
      <c r="J1485" s="2" t="s">
        <v>85</v>
      </c>
      <c r="K1485">
        <v>40.724176499999999</v>
      </c>
      <c r="L1485">
        <v>-74.050656399999994</v>
      </c>
      <c r="M1485">
        <v>24683</v>
      </c>
      <c r="N1485" s="2" t="s">
        <v>17</v>
      </c>
      <c r="O1485">
        <v>1960</v>
      </c>
      <c r="P1485">
        <f t="shared" ca="1" si="47"/>
        <v>64</v>
      </c>
      <c r="Q1485">
        <v>1</v>
      </c>
    </row>
    <row r="1486" spans="1:17" x14ac:dyDescent="0.2">
      <c r="A1486">
        <v>676</v>
      </c>
      <c r="B1486">
        <f t="shared" si="46"/>
        <v>11</v>
      </c>
      <c r="C1486" s="1">
        <v>42584.559189814812</v>
      </c>
      <c r="D1486" s="1">
        <v>42584.567025462966</v>
      </c>
      <c r="E1486">
        <v>3184</v>
      </c>
      <c r="F1486" s="2" t="s">
        <v>68</v>
      </c>
      <c r="G1486">
        <v>40.7141454</v>
      </c>
      <c r="H1486">
        <v>-74.033551900000006</v>
      </c>
      <c r="I1486">
        <v>3184</v>
      </c>
      <c r="J1486" s="2" t="s">
        <v>35</v>
      </c>
      <c r="K1486">
        <v>40.7141454</v>
      </c>
      <c r="L1486">
        <v>-74.033551900000006</v>
      </c>
      <c r="M1486">
        <v>24411</v>
      </c>
      <c r="N1486" s="2" t="s">
        <v>17</v>
      </c>
      <c r="O1486">
        <v>1979</v>
      </c>
      <c r="P1486">
        <f t="shared" ca="1" si="47"/>
        <v>45</v>
      </c>
      <c r="Q1486">
        <v>1</v>
      </c>
    </row>
    <row r="1487" spans="1:17" x14ac:dyDescent="0.2">
      <c r="A1487">
        <v>499</v>
      </c>
      <c r="B1487">
        <f t="shared" si="46"/>
        <v>8</v>
      </c>
      <c r="C1487" s="1">
        <v>42584.559733796297</v>
      </c>
      <c r="D1487" s="1">
        <v>42584.565520833334</v>
      </c>
      <c r="E1487">
        <v>3199</v>
      </c>
      <c r="F1487" s="2" t="s">
        <v>56</v>
      </c>
      <c r="G1487">
        <v>40.728744800000001</v>
      </c>
      <c r="H1487">
        <v>-74.032108199999996</v>
      </c>
      <c r="I1487">
        <v>3185</v>
      </c>
      <c r="J1487" s="2" t="s">
        <v>45</v>
      </c>
      <c r="K1487">
        <v>40.717732499999997</v>
      </c>
      <c r="L1487">
        <v>-74.043845000000005</v>
      </c>
      <c r="M1487">
        <v>24526</v>
      </c>
      <c r="N1487" s="2" t="s">
        <v>17</v>
      </c>
      <c r="O1487">
        <v>1987</v>
      </c>
      <c r="P1487">
        <f t="shared" ca="1" si="47"/>
        <v>37</v>
      </c>
      <c r="Q1487">
        <v>1</v>
      </c>
    </row>
    <row r="1488" spans="1:17" x14ac:dyDescent="0.2">
      <c r="A1488">
        <v>200</v>
      </c>
      <c r="B1488">
        <f t="shared" si="46"/>
        <v>3</v>
      </c>
      <c r="C1488" s="1">
        <v>42584.560069444444</v>
      </c>
      <c r="D1488" s="1">
        <v>42584.562384259261</v>
      </c>
      <c r="E1488">
        <v>3279</v>
      </c>
      <c r="F1488" s="2" t="s">
        <v>28</v>
      </c>
      <c r="G1488">
        <v>40.721630142638354</v>
      </c>
      <c r="H1488">
        <v>-74.04996782541275</v>
      </c>
      <c r="I1488">
        <v>3186</v>
      </c>
      <c r="J1488" s="2" t="s">
        <v>27</v>
      </c>
      <c r="K1488">
        <v>40.71958611647166</v>
      </c>
      <c r="L1488">
        <v>-74.043117463588715</v>
      </c>
      <c r="M1488">
        <v>24578</v>
      </c>
      <c r="N1488" s="2" t="s">
        <v>17</v>
      </c>
      <c r="O1488">
        <v>1978</v>
      </c>
      <c r="P1488">
        <f t="shared" ca="1" si="47"/>
        <v>46</v>
      </c>
      <c r="Q1488">
        <v>2</v>
      </c>
    </row>
    <row r="1489" spans="1:17" x14ac:dyDescent="0.2">
      <c r="A1489">
        <v>328</v>
      </c>
      <c r="B1489">
        <f t="shared" si="46"/>
        <v>5</v>
      </c>
      <c r="C1489" s="1">
        <v>42584.559988425928</v>
      </c>
      <c r="D1489" s="1">
        <v>42584.563796296294</v>
      </c>
      <c r="E1489">
        <v>3184</v>
      </c>
      <c r="F1489" s="2" t="s">
        <v>68</v>
      </c>
      <c r="G1489">
        <v>40.7141454</v>
      </c>
      <c r="H1489">
        <v>-74.033551900000006</v>
      </c>
      <c r="I1489">
        <v>3186</v>
      </c>
      <c r="J1489" s="2" t="s">
        <v>27</v>
      </c>
      <c r="K1489">
        <v>40.71958611647166</v>
      </c>
      <c r="L1489">
        <v>-74.043117463588715</v>
      </c>
      <c r="M1489">
        <v>24445</v>
      </c>
      <c r="N1489" s="2" t="s">
        <v>17</v>
      </c>
      <c r="O1489">
        <v>1990</v>
      </c>
      <c r="P1489">
        <f t="shared" ca="1" si="47"/>
        <v>34</v>
      </c>
      <c r="Q1489">
        <v>1</v>
      </c>
    </row>
    <row r="1490" spans="1:17" x14ac:dyDescent="0.2">
      <c r="A1490">
        <v>665</v>
      </c>
      <c r="B1490">
        <f t="shared" si="46"/>
        <v>11</v>
      </c>
      <c r="C1490" s="1">
        <v>42584.560208333336</v>
      </c>
      <c r="D1490" s="1">
        <v>42584.56790509259</v>
      </c>
      <c r="E1490">
        <v>3183</v>
      </c>
      <c r="F1490" s="2" t="s">
        <v>20</v>
      </c>
      <c r="G1490">
        <v>40.716246900000002</v>
      </c>
      <c r="H1490">
        <v>-74.033458800000005</v>
      </c>
      <c r="I1490">
        <v>3184</v>
      </c>
      <c r="J1490" s="2" t="s">
        <v>35</v>
      </c>
      <c r="K1490">
        <v>40.7141454</v>
      </c>
      <c r="L1490">
        <v>-74.033551900000006</v>
      </c>
      <c r="M1490">
        <v>24389</v>
      </c>
      <c r="N1490" s="2" t="s">
        <v>17</v>
      </c>
      <c r="O1490">
        <v>1988</v>
      </c>
      <c r="P1490">
        <f t="shared" ca="1" si="47"/>
        <v>36</v>
      </c>
      <c r="Q1490">
        <v>1</v>
      </c>
    </row>
    <row r="1491" spans="1:17" x14ac:dyDescent="0.2">
      <c r="A1491">
        <v>587</v>
      </c>
      <c r="B1491">
        <f t="shared" si="46"/>
        <v>9</v>
      </c>
      <c r="C1491" s="1">
        <v>42584.560613425929</v>
      </c>
      <c r="D1491" s="1">
        <v>42584.567407407405</v>
      </c>
      <c r="E1491">
        <v>3186</v>
      </c>
      <c r="F1491" s="2" t="s">
        <v>18</v>
      </c>
      <c r="G1491">
        <v>40.71958611647166</v>
      </c>
      <c r="H1491">
        <v>-74.043117463588715</v>
      </c>
      <c r="I1491">
        <v>3185</v>
      </c>
      <c r="J1491" s="2" t="s">
        <v>45</v>
      </c>
      <c r="K1491">
        <v>40.717732499999997</v>
      </c>
      <c r="L1491">
        <v>-74.043845000000005</v>
      </c>
      <c r="M1491">
        <v>24705</v>
      </c>
      <c r="N1491" s="2" t="s">
        <v>17</v>
      </c>
      <c r="O1491">
        <v>1960</v>
      </c>
      <c r="P1491">
        <f t="shared" ca="1" si="47"/>
        <v>64</v>
      </c>
      <c r="Q1491">
        <v>1</v>
      </c>
    </row>
    <row r="1492" spans="1:17" x14ac:dyDescent="0.2">
      <c r="A1492">
        <v>568</v>
      </c>
      <c r="B1492">
        <f t="shared" si="46"/>
        <v>9</v>
      </c>
      <c r="C1492" s="1">
        <v>42584.562152777777</v>
      </c>
      <c r="D1492" s="1">
        <v>42584.568738425929</v>
      </c>
      <c r="E1492">
        <v>3193</v>
      </c>
      <c r="F1492" s="2" t="s">
        <v>42</v>
      </c>
      <c r="G1492">
        <v>40.724605099886901</v>
      </c>
      <c r="H1492">
        <v>-74.078405946493149</v>
      </c>
      <c r="I1492">
        <v>3195</v>
      </c>
      <c r="J1492" s="2" t="s">
        <v>23</v>
      </c>
      <c r="K1492">
        <v>40.730742625306583</v>
      </c>
      <c r="L1492">
        <v>-74.063783884048462</v>
      </c>
      <c r="M1492">
        <v>24442</v>
      </c>
      <c r="N1492" s="2" t="s">
        <v>17</v>
      </c>
      <c r="O1492">
        <v>1961</v>
      </c>
      <c r="P1492">
        <f t="shared" ca="1" si="47"/>
        <v>63</v>
      </c>
      <c r="Q1492">
        <v>1</v>
      </c>
    </row>
    <row r="1493" spans="1:17" x14ac:dyDescent="0.2">
      <c r="A1493">
        <v>396</v>
      </c>
      <c r="B1493">
        <f t="shared" si="46"/>
        <v>6</v>
      </c>
      <c r="C1493" s="1">
        <v>42584.563599537039</v>
      </c>
      <c r="D1493" s="1">
        <v>42584.568182870367</v>
      </c>
      <c r="E1493">
        <v>3278</v>
      </c>
      <c r="F1493" s="2" t="s">
        <v>49</v>
      </c>
      <c r="G1493">
        <v>40.725685483629007</v>
      </c>
      <c r="H1493">
        <v>-74.048790335655212</v>
      </c>
      <c r="I1493">
        <v>3186</v>
      </c>
      <c r="J1493" s="2" t="s">
        <v>27</v>
      </c>
      <c r="K1493">
        <v>40.71958611647166</v>
      </c>
      <c r="L1493">
        <v>-74.043117463588715</v>
      </c>
      <c r="M1493">
        <v>24402</v>
      </c>
      <c r="N1493" s="2" t="s">
        <v>17</v>
      </c>
      <c r="P1493" t="str">
        <f t="shared" ca="1" si="47"/>
        <v/>
      </c>
      <c r="Q1493">
        <v>0</v>
      </c>
    </row>
    <row r="1494" spans="1:17" x14ac:dyDescent="0.2">
      <c r="A1494">
        <v>274</v>
      </c>
      <c r="B1494">
        <f t="shared" si="46"/>
        <v>4</v>
      </c>
      <c r="C1494" s="1">
        <v>42584.56527777778</v>
      </c>
      <c r="D1494" s="1">
        <v>42584.568449074075</v>
      </c>
      <c r="E1494">
        <v>3195</v>
      </c>
      <c r="F1494" s="2" t="s">
        <v>24</v>
      </c>
      <c r="G1494">
        <v>40.730742625306583</v>
      </c>
      <c r="H1494">
        <v>-74.063783884048462</v>
      </c>
      <c r="I1494">
        <v>3194</v>
      </c>
      <c r="J1494" s="2" t="s">
        <v>71</v>
      </c>
      <c r="K1494">
        <v>40.725339925355797</v>
      </c>
      <c r="L1494">
        <v>-74.067622125148773</v>
      </c>
      <c r="M1494">
        <v>24684</v>
      </c>
      <c r="N1494" s="2" t="s">
        <v>17</v>
      </c>
      <c r="O1494">
        <v>1989</v>
      </c>
      <c r="P1494">
        <f t="shared" ca="1" si="47"/>
        <v>35</v>
      </c>
      <c r="Q1494">
        <v>2</v>
      </c>
    </row>
    <row r="1495" spans="1:17" x14ac:dyDescent="0.2">
      <c r="A1495">
        <v>354</v>
      </c>
      <c r="B1495">
        <f t="shared" si="46"/>
        <v>5</v>
      </c>
      <c r="C1495" s="1">
        <v>42584.56753472222</v>
      </c>
      <c r="D1495" s="1">
        <v>42584.571631944447</v>
      </c>
      <c r="E1495">
        <v>3183</v>
      </c>
      <c r="F1495" s="2" t="s">
        <v>20</v>
      </c>
      <c r="G1495">
        <v>40.716246900000002</v>
      </c>
      <c r="H1495">
        <v>-74.033458800000005</v>
      </c>
      <c r="I1495">
        <v>3186</v>
      </c>
      <c r="J1495" s="2" t="s">
        <v>27</v>
      </c>
      <c r="K1495">
        <v>40.71958611647166</v>
      </c>
      <c r="L1495">
        <v>-74.043117463588715</v>
      </c>
      <c r="M1495">
        <v>24457</v>
      </c>
      <c r="N1495" s="2" t="s">
        <v>17</v>
      </c>
      <c r="O1495">
        <v>1986</v>
      </c>
      <c r="P1495">
        <f t="shared" ca="1" si="47"/>
        <v>38</v>
      </c>
      <c r="Q1495">
        <v>1</v>
      </c>
    </row>
    <row r="1496" spans="1:17" x14ac:dyDescent="0.2">
      <c r="A1496">
        <v>480</v>
      </c>
      <c r="B1496">
        <f t="shared" si="46"/>
        <v>8</v>
      </c>
      <c r="C1496" s="1">
        <v>42584.56753472222</v>
      </c>
      <c r="D1496" s="1">
        <v>42584.573101851849</v>
      </c>
      <c r="E1496">
        <v>3199</v>
      </c>
      <c r="F1496" s="2" t="s">
        <v>56</v>
      </c>
      <c r="G1496">
        <v>40.728744800000001</v>
      </c>
      <c r="H1496">
        <v>-74.032108199999996</v>
      </c>
      <c r="I1496">
        <v>3183</v>
      </c>
      <c r="J1496" s="2" t="s">
        <v>40</v>
      </c>
      <c r="K1496">
        <v>40.716246900000002</v>
      </c>
      <c r="L1496">
        <v>-74.033458800000005</v>
      </c>
      <c r="M1496">
        <v>24512</v>
      </c>
      <c r="N1496" s="2" t="s">
        <v>17</v>
      </c>
      <c r="O1496">
        <v>1986</v>
      </c>
      <c r="P1496">
        <f t="shared" ca="1" si="47"/>
        <v>38</v>
      </c>
      <c r="Q1496">
        <v>2</v>
      </c>
    </row>
    <row r="1497" spans="1:17" x14ac:dyDescent="0.2">
      <c r="A1497">
        <v>1085</v>
      </c>
      <c r="B1497">
        <f t="shared" si="46"/>
        <v>18</v>
      </c>
      <c r="C1497" s="1">
        <v>42584.568402777775</v>
      </c>
      <c r="D1497" s="1">
        <v>42584.580960648149</v>
      </c>
      <c r="E1497">
        <v>3183</v>
      </c>
      <c r="F1497" s="2" t="s">
        <v>20</v>
      </c>
      <c r="G1497">
        <v>40.716246900000002</v>
      </c>
      <c r="H1497">
        <v>-74.033458800000005</v>
      </c>
      <c r="I1497">
        <v>3199</v>
      </c>
      <c r="J1497" s="2" t="s">
        <v>72</v>
      </c>
      <c r="K1497">
        <v>40.728744800000001</v>
      </c>
      <c r="L1497">
        <v>-74.032108199999996</v>
      </c>
      <c r="M1497">
        <v>24388</v>
      </c>
      <c r="N1497" s="2" t="s">
        <v>43</v>
      </c>
      <c r="P1497" t="str">
        <f t="shared" ca="1" si="47"/>
        <v/>
      </c>
      <c r="Q1497">
        <v>0</v>
      </c>
    </row>
    <row r="1498" spans="1:17" x14ac:dyDescent="0.2">
      <c r="A1498">
        <v>1075</v>
      </c>
      <c r="B1498">
        <f t="shared" si="46"/>
        <v>17</v>
      </c>
      <c r="C1498" s="1">
        <v>42584.568541666667</v>
      </c>
      <c r="D1498" s="1">
        <v>42584.580983796295</v>
      </c>
      <c r="E1498">
        <v>3183</v>
      </c>
      <c r="F1498" s="2" t="s">
        <v>20</v>
      </c>
      <c r="G1498">
        <v>40.716246900000002</v>
      </c>
      <c r="H1498">
        <v>-74.033458800000005</v>
      </c>
      <c r="I1498">
        <v>3199</v>
      </c>
      <c r="J1498" s="2" t="s">
        <v>72</v>
      </c>
      <c r="K1498">
        <v>40.728744800000001</v>
      </c>
      <c r="L1498">
        <v>-74.032108199999996</v>
      </c>
      <c r="M1498">
        <v>24704</v>
      </c>
      <c r="N1498" s="2" t="s">
        <v>43</v>
      </c>
      <c r="P1498" t="str">
        <f t="shared" ca="1" si="47"/>
        <v/>
      </c>
      <c r="Q1498">
        <v>0</v>
      </c>
    </row>
    <row r="1499" spans="1:17" x14ac:dyDescent="0.2">
      <c r="A1499">
        <v>520</v>
      </c>
      <c r="B1499">
        <f t="shared" si="46"/>
        <v>8</v>
      </c>
      <c r="C1499" s="1">
        <v>42584.57130787037</v>
      </c>
      <c r="D1499" s="1">
        <v>42584.577337962961</v>
      </c>
      <c r="E1499">
        <v>3184</v>
      </c>
      <c r="F1499" s="2" t="s">
        <v>68</v>
      </c>
      <c r="G1499">
        <v>40.7141454</v>
      </c>
      <c r="H1499">
        <v>-74.033551900000006</v>
      </c>
      <c r="I1499">
        <v>3202</v>
      </c>
      <c r="J1499" s="2" t="s">
        <v>48</v>
      </c>
      <c r="K1499">
        <v>40.727223500000001</v>
      </c>
      <c r="L1499">
        <v>-74.033758899999995</v>
      </c>
      <c r="M1499">
        <v>24492</v>
      </c>
      <c r="N1499" s="2" t="s">
        <v>17</v>
      </c>
      <c r="O1499">
        <v>1986</v>
      </c>
      <c r="P1499">
        <f t="shared" ca="1" si="47"/>
        <v>38</v>
      </c>
      <c r="Q1499">
        <v>1</v>
      </c>
    </row>
    <row r="1500" spans="1:17" x14ac:dyDescent="0.2">
      <c r="A1500">
        <v>796</v>
      </c>
      <c r="B1500">
        <f t="shared" si="46"/>
        <v>13</v>
      </c>
      <c r="C1500" s="1">
        <v>42584.572488425925</v>
      </c>
      <c r="D1500" s="1">
        <v>42584.581701388888</v>
      </c>
      <c r="E1500">
        <v>3192</v>
      </c>
      <c r="F1500" s="2" t="s">
        <v>38</v>
      </c>
      <c r="G1500">
        <v>40.711242300000002</v>
      </c>
      <c r="H1500">
        <v>-74.055701299999996</v>
      </c>
      <c r="I1500">
        <v>3186</v>
      </c>
      <c r="J1500" s="2" t="s">
        <v>27</v>
      </c>
      <c r="K1500">
        <v>40.71958611647166</v>
      </c>
      <c r="L1500">
        <v>-74.043117463588715</v>
      </c>
      <c r="M1500">
        <v>24596</v>
      </c>
      <c r="N1500" s="2" t="s">
        <v>17</v>
      </c>
      <c r="O1500">
        <v>1981</v>
      </c>
      <c r="P1500">
        <f t="shared" ca="1" si="47"/>
        <v>43</v>
      </c>
      <c r="Q1500">
        <v>2</v>
      </c>
    </row>
    <row r="1501" spans="1:17" x14ac:dyDescent="0.2">
      <c r="A1501">
        <v>383</v>
      </c>
      <c r="B1501">
        <f t="shared" si="46"/>
        <v>6</v>
      </c>
      <c r="C1501" s="1">
        <v>42584.573692129627</v>
      </c>
      <c r="D1501" s="1">
        <v>42584.578125</v>
      </c>
      <c r="E1501">
        <v>3183</v>
      </c>
      <c r="F1501" s="2" t="s">
        <v>20</v>
      </c>
      <c r="G1501">
        <v>40.716246900000002</v>
      </c>
      <c r="H1501">
        <v>-74.033458800000005</v>
      </c>
      <c r="I1501">
        <v>3272</v>
      </c>
      <c r="J1501" s="2" t="s">
        <v>102</v>
      </c>
      <c r="K1501">
        <v>40.723331586464361</v>
      </c>
      <c r="L1501">
        <v>-74.045952558517442</v>
      </c>
      <c r="M1501">
        <v>24625</v>
      </c>
      <c r="N1501" s="2" t="s">
        <v>17</v>
      </c>
      <c r="O1501">
        <v>1978</v>
      </c>
      <c r="P1501">
        <f t="shared" ca="1" si="47"/>
        <v>46</v>
      </c>
      <c r="Q1501">
        <v>1</v>
      </c>
    </row>
    <row r="1502" spans="1:17" x14ac:dyDescent="0.2">
      <c r="A1502">
        <v>352</v>
      </c>
      <c r="B1502">
        <f t="shared" si="46"/>
        <v>5</v>
      </c>
      <c r="C1502" s="1">
        <v>42584.574965277781</v>
      </c>
      <c r="D1502" s="1">
        <v>42584.579050925924</v>
      </c>
      <c r="E1502">
        <v>3199</v>
      </c>
      <c r="F1502" s="2" t="s">
        <v>56</v>
      </c>
      <c r="G1502">
        <v>40.728744800000001</v>
      </c>
      <c r="H1502">
        <v>-74.032108199999996</v>
      </c>
      <c r="I1502">
        <v>3187</v>
      </c>
      <c r="J1502" s="2" t="s">
        <v>59</v>
      </c>
      <c r="K1502">
        <v>40.721123599999999</v>
      </c>
      <c r="L1502">
        <v>-74.038050949999999</v>
      </c>
      <c r="M1502">
        <v>24505</v>
      </c>
      <c r="N1502" s="2" t="s">
        <v>17</v>
      </c>
      <c r="O1502">
        <v>1991</v>
      </c>
      <c r="P1502">
        <f t="shared" ca="1" si="47"/>
        <v>33</v>
      </c>
      <c r="Q1502">
        <v>1</v>
      </c>
    </row>
    <row r="1503" spans="1:17" x14ac:dyDescent="0.2">
      <c r="A1503">
        <v>827</v>
      </c>
      <c r="B1503">
        <f t="shared" si="46"/>
        <v>13</v>
      </c>
      <c r="C1503" s="1">
        <v>42584.57508101852</v>
      </c>
      <c r="D1503" s="1">
        <v>42584.584664351853</v>
      </c>
      <c r="E1503">
        <v>3209</v>
      </c>
      <c r="F1503" s="2" t="s">
        <v>51</v>
      </c>
      <c r="G1503">
        <v>40.724176499999999</v>
      </c>
      <c r="H1503">
        <v>-74.050656399999994</v>
      </c>
      <c r="I1503">
        <v>3184</v>
      </c>
      <c r="J1503" s="2" t="s">
        <v>35</v>
      </c>
      <c r="K1503">
        <v>40.7141454</v>
      </c>
      <c r="L1503">
        <v>-74.033551900000006</v>
      </c>
      <c r="M1503">
        <v>24662</v>
      </c>
      <c r="N1503" s="2" t="s">
        <v>43</v>
      </c>
      <c r="P1503" t="str">
        <f t="shared" ca="1" si="47"/>
        <v/>
      </c>
      <c r="Q1503">
        <v>0</v>
      </c>
    </row>
    <row r="1504" spans="1:17" x14ac:dyDescent="0.2">
      <c r="A1504">
        <v>1578</v>
      </c>
      <c r="B1504">
        <f t="shared" si="46"/>
        <v>26</v>
      </c>
      <c r="C1504" s="1">
        <v>42584.575624999998</v>
      </c>
      <c r="D1504" s="1">
        <v>42584.593888888892</v>
      </c>
      <c r="E1504">
        <v>3183</v>
      </c>
      <c r="F1504" s="2" t="s">
        <v>20</v>
      </c>
      <c r="G1504">
        <v>40.716246900000002</v>
      </c>
      <c r="H1504">
        <v>-74.033458800000005</v>
      </c>
      <c r="I1504">
        <v>3183</v>
      </c>
      <c r="J1504" s="2" t="s">
        <v>40</v>
      </c>
      <c r="K1504">
        <v>40.716246900000002</v>
      </c>
      <c r="L1504">
        <v>-74.033458800000005</v>
      </c>
      <c r="M1504">
        <v>24491</v>
      </c>
      <c r="N1504" s="2" t="s">
        <v>17</v>
      </c>
      <c r="O1504">
        <v>1986</v>
      </c>
      <c r="P1504">
        <f t="shared" ca="1" si="47"/>
        <v>38</v>
      </c>
      <c r="Q1504">
        <v>1</v>
      </c>
    </row>
    <row r="1505" spans="1:17" x14ac:dyDescent="0.2">
      <c r="A1505">
        <v>1557</v>
      </c>
      <c r="B1505">
        <f t="shared" si="46"/>
        <v>25</v>
      </c>
      <c r="C1505" s="1">
        <v>42584.575995370367</v>
      </c>
      <c r="D1505" s="1">
        <v>42584.594027777777</v>
      </c>
      <c r="E1505">
        <v>3186</v>
      </c>
      <c r="F1505" s="2" t="s">
        <v>18</v>
      </c>
      <c r="G1505">
        <v>40.71958611647166</v>
      </c>
      <c r="H1505">
        <v>-74.043117463588715</v>
      </c>
      <c r="I1505">
        <v>3211</v>
      </c>
      <c r="J1505" s="2" t="s">
        <v>47</v>
      </c>
      <c r="K1505">
        <v>40.721525149999998</v>
      </c>
      <c r="L1505">
        <v>-74.046304543000005</v>
      </c>
      <c r="M1505">
        <v>24402</v>
      </c>
      <c r="N1505" s="2" t="s">
        <v>17</v>
      </c>
      <c r="O1505">
        <v>1965</v>
      </c>
      <c r="P1505">
        <f t="shared" ca="1" si="47"/>
        <v>59</v>
      </c>
      <c r="Q1505">
        <v>1</v>
      </c>
    </row>
    <row r="1506" spans="1:17" x14ac:dyDescent="0.2">
      <c r="A1506">
        <v>390</v>
      </c>
      <c r="B1506">
        <f t="shared" si="46"/>
        <v>6</v>
      </c>
      <c r="C1506" s="1">
        <v>42584.576620370368</v>
      </c>
      <c r="D1506" s="1">
        <v>42584.581145833334</v>
      </c>
      <c r="E1506">
        <v>3213</v>
      </c>
      <c r="F1506" s="2" t="s">
        <v>26</v>
      </c>
      <c r="G1506">
        <v>40.718488919999999</v>
      </c>
      <c r="H1506">
        <v>-74.047726624999996</v>
      </c>
      <c r="I1506">
        <v>3275</v>
      </c>
      <c r="J1506" s="2" t="s">
        <v>62</v>
      </c>
      <c r="K1506">
        <v>40.718355198232139</v>
      </c>
      <c r="L1506">
        <v>-74.038914442062378</v>
      </c>
      <c r="M1506">
        <v>24697</v>
      </c>
      <c r="N1506" s="2" t="s">
        <v>17</v>
      </c>
      <c r="O1506">
        <v>1963</v>
      </c>
      <c r="P1506">
        <f t="shared" ca="1" si="47"/>
        <v>61</v>
      </c>
      <c r="Q1506">
        <v>1</v>
      </c>
    </row>
    <row r="1507" spans="1:17" x14ac:dyDescent="0.2">
      <c r="A1507">
        <v>1493</v>
      </c>
      <c r="B1507">
        <f t="shared" si="46"/>
        <v>24</v>
      </c>
      <c r="C1507" s="1">
        <v>42584.577013888891</v>
      </c>
      <c r="D1507" s="1">
        <v>42584.594293981485</v>
      </c>
      <c r="E1507">
        <v>3198</v>
      </c>
      <c r="F1507" s="2" t="s">
        <v>55</v>
      </c>
      <c r="G1507">
        <v>40.748715945380226</v>
      </c>
      <c r="H1507">
        <v>-74.040443301200867</v>
      </c>
      <c r="I1507">
        <v>3185</v>
      </c>
      <c r="J1507" s="2" t="s">
        <v>45</v>
      </c>
      <c r="K1507">
        <v>40.717732499999997</v>
      </c>
      <c r="L1507">
        <v>-74.043845000000005</v>
      </c>
      <c r="M1507">
        <v>24709</v>
      </c>
      <c r="N1507" s="2" t="s">
        <v>17</v>
      </c>
      <c r="O1507">
        <v>1965</v>
      </c>
      <c r="P1507">
        <f t="shared" ca="1" si="47"/>
        <v>59</v>
      </c>
      <c r="Q1507">
        <v>1</v>
      </c>
    </row>
    <row r="1508" spans="1:17" x14ac:dyDescent="0.2">
      <c r="A1508">
        <v>519</v>
      </c>
      <c r="B1508">
        <f t="shared" si="46"/>
        <v>8</v>
      </c>
      <c r="C1508" s="1">
        <v>42584.577951388892</v>
      </c>
      <c r="D1508" s="1">
        <v>42584.583969907406</v>
      </c>
      <c r="E1508">
        <v>3183</v>
      </c>
      <c r="F1508" s="2" t="s">
        <v>20</v>
      </c>
      <c r="G1508">
        <v>40.716246900000002</v>
      </c>
      <c r="H1508">
        <v>-74.033458800000005</v>
      </c>
      <c r="I1508">
        <v>3211</v>
      </c>
      <c r="J1508" s="2" t="s">
        <v>47</v>
      </c>
      <c r="K1508">
        <v>40.721525149999998</v>
      </c>
      <c r="L1508">
        <v>-74.046304543000005</v>
      </c>
      <c r="M1508">
        <v>24435</v>
      </c>
      <c r="N1508" s="2" t="s">
        <v>17</v>
      </c>
      <c r="O1508">
        <v>1989</v>
      </c>
      <c r="P1508">
        <f t="shared" ca="1" si="47"/>
        <v>35</v>
      </c>
      <c r="Q1508">
        <v>1</v>
      </c>
    </row>
    <row r="1509" spans="1:17" x14ac:dyDescent="0.2">
      <c r="A1509">
        <v>515</v>
      </c>
      <c r="B1509">
        <f t="shared" si="46"/>
        <v>8</v>
      </c>
      <c r="C1509" s="1">
        <v>42584.577951388892</v>
      </c>
      <c r="D1509" s="1">
        <v>42584.583923611113</v>
      </c>
      <c r="E1509">
        <v>3183</v>
      </c>
      <c r="F1509" s="2" t="s">
        <v>20</v>
      </c>
      <c r="G1509">
        <v>40.716246900000002</v>
      </c>
      <c r="H1509">
        <v>-74.033458800000005</v>
      </c>
      <c r="I1509">
        <v>3211</v>
      </c>
      <c r="J1509" s="2" t="s">
        <v>47</v>
      </c>
      <c r="K1509">
        <v>40.721525149999998</v>
      </c>
      <c r="L1509">
        <v>-74.046304543000005</v>
      </c>
      <c r="M1509">
        <v>24717</v>
      </c>
      <c r="N1509" s="2" t="s">
        <v>17</v>
      </c>
      <c r="O1509">
        <v>1990</v>
      </c>
      <c r="P1509">
        <f t="shared" ca="1" si="47"/>
        <v>34</v>
      </c>
      <c r="Q1509">
        <v>1</v>
      </c>
    </row>
    <row r="1510" spans="1:17" x14ac:dyDescent="0.2">
      <c r="A1510">
        <v>661</v>
      </c>
      <c r="B1510">
        <f t="shared" si="46"/>
        <v>11</v>
      </c>
      <c r="C1510" s="1">
        <v>42584.578067129631</v>
      </c>
      <c r="D1510" s="1">
        <v>42584.585717592592</v>
      </c>
      <c r="E1510">
        <v>3278</v>
      </c>
      <c r="F1510" s="2" t="s">
        <v>49</v>
      </c>
      <c r="G1510">
        <v>40.725685483629007</v>
      </c>
      <c r="H1510">
        <v>-74.048790335655212</v>
      </c>
      <c r="I1510">
        <v>3185</v>
      </c>
      <c r="J1510" s="2" t="s">
        <v>45</v>
      </c>
      <c r="K1510">
        <v>40.717732499999997</v>
      </c>
      <c r="L1510">
        <v>-74.043845000000005</v>
      </c>
      <c r="M1510">
        <v>24572</v>
      </c>
      <c r="N1510" s="2" t="s">
        <v>17</v>
      </c>
      <c r="O1510">
        <v>1997</v>
      </c>
      <c r="P1510">
        <f t="shared" ca="1" si="47"/>
        <v>27</v>
      </c>
      <c r="Q1510">
        <v>2</v>
      </c>
    </row>
    <row r="1511" spans="1:17" x14ac:dyDescent="0.2">
      <c r="A1511">
        <v>266</v>
      </c>
      <c r="B1511">
        <f t="shared" si="46"/>
        <v>4</v>
      </c>
      <c r="C1511" s="1">
        <v>42584.578750000001</v>
      </c>
      <c r="D1511" s="1">
        <v>42584.58184027778</v>
      </c>
      <c r="E1511">
        <v>3183</v>
      </c>
      <c r="F1511" s="2" t="s">
        <v>20</v>
      </c>
      <c r="G1511">
        <v>40.716246900000002</v>
      </c>
      <c r="H1511">
        <v>-74.033458800000005</v>
      </c>
      <c r="I1511">
        <v>3187</v>
      </c>
      <c r="J1511" s="2" t="s">
        <v>59</v>
      </c>
      <c r="K1511">
        <v>40.721123599999999</v>
      </c>
      <c r="L1511">
        <v>-74.038050949999999</v>
      </c>
      <c r="M1511">
        <v>24459</v>
      </c>
      <c r="N1511" s="2" t="s">
        <v>17</v>
      </c>
      <c r="O1511">
        <v>1976</v>
      </c>
      <c r="P1511">
        <f t="shared" ca="1" si="47"/>
        <v>48</v>
      </c>
      <c r="Q1511">
        <v>1</v>
      </c>
    </row>
    <row r="1512" spans="1:17" x14ac:dyDescent="0.2">
      <c r="A1512">
        <v>243</v>
      </c>
      <c r="B1512">
        <f t="shared" si="46"/>
        <v>4</v>
      </c>
      <c r="C1512" s="1">
        <v>42584.579421296294</v>
      </c>
      <c r="D1512" s="1">
        <v>42584.582233796296</v>
      </c>
      <c r="E1512">
        <v>3187</v>
      </c>
      <c r="F1512" s="2" t="s">
        <v>36</v>
      </c>
      <c r="G1512">
        <v>40.721123599999999</v>
      </c>
      <c r="H1512">
        <v>-74.038050949999999</v>
      </c>
      <c r="I1512">
        <v>3214</v>
      </c>
      <c r="J1512" s="2" t="s">
        <v>70</v>
      </c>
      <c r="K1512">
        <v>40.712774199999998</v>
      </c>
      <c r="L1512">
        <v>-74.0364857</v>
      </c>
      <c r="M1512">
        <v>24446</v>
      </c>
      <c r="N1512" s="2" t="s">
        <v>17</v>
      </c>
      <c r="O1512">
        <v>1975</v>
      </c>
      <c r="P1512">
        <f t="shared" ca="1" si="47"/>
        <v>49</v>
      </c>
      <c r="Q1512">
        <v>1</v>
      </c>
    </row>
    <row r="1513" spans="1:17" x14ac:dyDescent="0.2">
      <c r="A1513">
        <v>276</v>
      </c>
      <c r="B1513">
        <f t="shared" si="46"/>
        <v>4</v>
      </c>
      <c r="C1513" s="1">
        <v>42584.579895833333</v>
      </c>
      <c r="D1513" s="1">
        <v>42584.583101851851</v>
      </c>
      <c r="E1513">
        <v>3209</v>
      </c>
      <c r="F1513" s="2" t="s">
        <v>51</v>
      </c>
      <c r="G1513">
        <v>40.724176499999999</v>
      </c>
      <c r="H1513">
        <v>-74.050656399999994</v>
      </c>
      <c r="I1513">
        <v>3186</v>
      </c>
      <c r="J1513" s="2" t="s">
        <v>27</v>
      </c>
      <c r="K1513">
        <v>40.71958611647166</v>
      </c>
      <c r="L1513">
        <v>-74.043117463588715</v>
      </c>
      <c r="M1513">
        <v>24655</v>
      </c>
      <c r="N1513" s="2" t="s">
        <v>17</v>
      </c>
      <c r="O1513">
        <v>1989</v>
      </c>
      <c r="P1513">
        <f t="shared" ca="1" si="47"/>
        <v>35</v>
      </c>
      <c r="Q1513">
        <v>2</v>
      </c>
    </row>
    <row r="1514" spans="1:17" x14ac:dyDescent="0.2">
      <c r="A1514">
        <v>284</v>
      </c>
      <c r="B1514">
        <f t="shared" si="46"/>
        <v>4</v>
      </c>
      <c r="C1514" s="1">
        <v>42584.582256944443</v>
      </c>
      <c r="D1514" s="1">
        <v>42584.585543981484</v>
      </c>
      <c r="E1514">
        <v>3209</v>
      </c>
      <c r="F1514" s="2" t="s">
        <v>51</v>
      </c>
      <c r="G1514">
        <v>40.724176499999999</v>
      </c>
      <c r="H1514">
        <v>-74.050656399999994</v>
      </c>
      <c r="I1514">
        <v>3186</v>
      </c>
      <c r="J1514" s="2" t="s">
        <v>27</v>
      </c>
      <c r="K1514">
        <v>40.71958611647166</v>
      </c>
      <c r="L1514">
        <v>-74.043117463588715</v>
      </c>
      <c r="M1514">
        <v>24673</v>
      </c>
      <c r="N1514" s="2" t="s">
        <v>17</v>
      </c>
      <c r="O1514">
        <v>1955</v>
      </c>
      <c r="P1514">
        <f t="shared" ca="1" si="47"/>
        <v>69</v>
      </c>
      <c r="Q1514">
        <v>1</v>
      </c>
    </row>
    <row r="1515" spans="1:17" x14ac:dyDescent="0.2">
      <c r="A1515">
        <v>181</v>
      </c>
      <c r="B1515">
        <f t="shared" si="46"/>
        <v>3</v>
      </c>
      <c r="C1515" s="1">
        <v>42584.582662037035</v>
      </c>
      <c r="D1515" s="1">
        <v>42584.584768518522</v>
      </c>
      <c r="E1515">
        <v>3194</v>
      </c>
      <c r="F1515" s="2" t="s">
        <v>22</v>
      </c>
      <c r="G1515">
        <v>40.725339925355797</v>
      </c>
      <c r="H1515">
        <v>-74.067622125148773</v>
      </c>
      <c r="I1515">
        <v>3195</v>
      </c>
      <c r="J1515" s="2" t="s">
        <v>23</v>
      </c>
      <c r="K1515">
        <v>40.730742625306583</v>
      </c>
      <c r="L1515">
        <v>-74.063783884048462</v>
      </c>
      <c r="M1515">
        <v>24601</v>
      </c>
      <c r="N1515" s="2" t="s">
        <v>17</v>
      </c>
      <c r="O1515">
        <v>1986</v>
      </c>
      <c r="P1515">
        <f t="shared" ca="1" si="47"/>
        <v>38</v>
      </c>
      <c r="Q1515">
        <v>1</v>
      </c>
    </row>
    <row r="1516" spans="1:17" x14ac:dyDescent="0.2">
      <c r="A1516">
        <v>971</v>
      </c>
      <c r="B1516">
        <f t="shared" si="46"/>
        <v>16</v>
      </c>
      <c r="C1516" s="1">
        <v>42584.583356481482</v>
      </c>
      <c r="D1516" s="1">
        <v>42584.594594907408</v>
      </c>
      <c r="E1516">
        <v>3272</v>
      </c>
      <c r="F1516" s="2" t="s">
        <v>50</v>
      </c>
      <c r="G1516">
        <v>40.723331586464361</v>
      </c>
      <c r="H1516">
        <v>-74.045952558517442</v>
      </c>
      <c r="I1516">
        <v>3206</v>
      </c>
      <c r="J1516" s="2" t="s">
        <v>19</v>
      </c>
      <c r="K1516">
        <v>40.7311689</v>
      </c>
      <c r="L1516">
        <v>-74.057573599999998</v>
      </c>
      <c r="M1516">
        <v>24625</v>
      </c>
      <c r="N1516" s="2" t="s">
        <v>17</v>
      </c>
      <c r="O1516">
        <v>1978</v>
      </c>
      <c r="P1516">
        <f t="shared" ca="1" si="47"/>
        <v>46</v>
      </c>
      <c r="Q1516">
        <v>1</v>
      </c>
    </row>
    <row r="1517" spans="1:17" x14ac:dyDescent="0.2">
      <c r="A1517">
        <v>488</v>
      </c>
      <c r="B1517">
        <f t="shared" si="46"/>
        <v>8</v>
      </c>
      <c r="C1517" s="1">
        <v>42584.586261574077</v>
      </c>
      <c r="D1517" s="1">
        <v>42584.591909722221</v>
      </c>
      <c r="E1517">
        <v>3199</v>
      </c>
      <c r="F1517" s="2" t="s">
        <v>56</v>
      </c>
      <c r="G1517">
        <v>40.728744800000001</v>
      </c>
      <c r="H1517">
        <v>-74.032108199999996</v>
      </c>
      <c r="I1517">
        <v>3203</v>
      </c>
      <c r="J1517" s="2" t="s">
        <v>37</v>
      </c>
      <c r="K1517">
        <v>40.727595966000003</v>
      </c>
      <c r="L1517">
        <v>-74.044247311000007</v>
      </c>
      <c r="M1517">
        <v>24704</v>
      </c>
      <c r="N1517" s="2" t="s">
        <v>17</v>
      </c>
      <c r="P1517" t="str">
        <f t="shared" ca="1" si="47"/>
        <v/>
      </c>
      <c r="Q1517">
        <v>0</v>
      </c>
    </row>
    <row r="1518" spans="1:17" x14ac:dyDescent="0.2">
      <c r="A1518">
        <v>273</v>
      </c>
      <c r="B1518">
        <f t="shared" si="46"/>
        <v>4</v>
      </c>
      <c r="C1518" s="1">
        <v>42584.587650462963</v>
      </c>
      <c r="D1518" s="1">
        <v>42584.590821759259</v>
      </c>
      <c r="E1518">
        <v>3203</v>
      </c>
      <c r="F1518" s="2" t="s">
        <v>46</v>
      </c>
      <c r="G1518">
        <v>40.727595966000003</v>
      </c>
      <c r="H1518">
        <v>-74.044247311000007</v>
      </c>
      <c r="I1518">
        <v>3273</v>
      </c>
      <c r="J1518" s="2" t="s">
        <v>16</v>
      </c>
      <c r="K1518">
        <v>40.721650724879986</v>
      </c>
      <c r="L1518">
        <v>-74.042884111404419</v>
      </c>
      <c r="M1518">
        <v>24438</v>
      </c>
      <c r="N1518" s="2" t="s">
        <v>17</v>
      </c>
      <c r="O1518">
        <v>1986</v>
      </c>
      <c r="P1518">
        <f t="shared" ca="1" si="47"/>
        <v>38</v>
      </c>
      <c r="Q1518">
        <v>2</v>
      </c>
    </row>
    <row r="1519" spans="1:17" x14ac:dyDescent="0.2">
      <c r="A1519">
        <v>471</v>
      </c>
      <c r="B1519">
        <f t="shared" si="46"/>
        <v>7</v>
      </c>
      <c r="C1519" s="1">
        <v>42584.589120370372</v>
      </c>
      <c r="D1519" s="1">
        <v>42584.594571759262</v>
      </c>
      <c r="E1519">
        <v>3192</v>
      </c>
      <c r="F1519" s="2" t="s">
        <v>38</v>
      </c>
      <c r="G1519">
        <v>40.711242300000002</v>
      </c>
      <c r="H1519">
        <v>-74.055701299999996</v>
      </c>
      <c r="I1519">
        <v>3205</v>
      </c>
      <c r="J1519" s="2" t="s">
        <v>80</v>
      </c>
      <c r="K1519">
        <v>40.716539780991937</v>
      </c>
      <c r="L1519">
        <v>-74.049637913703904</v>
      </c>
      <c r="M1519">
        <v>24686</v>
      </c>
      <c r="N1519" s="2" t="s">
        <v>43</v>
      </c>
      <c r="P1519" t="str">
        <f t="shared" ca="1" si="47"/>
        <v/>
      </c>
      <c r="Q1519">
        <v>0</v>
      </c>
    </row>
    <row r="1520" spans="1:17" x14ac:dyDescent="0.2">
      <c r="A1520">
        <v>474</v>
      </c>
      <c r="B1520">
        <f t="shared" si="46"/>
        <v>7</v>
      </c>
      <c r="C1520" s="1">
        <v>42584.589212962965</v>
      </c>
      <c r="D1520" s="1">
        <v>42584.594710648147</v>
      </c>
      <c r="E1520">
        <v>3192</v>
      </c>
      <c r="F1520" s="2" t="s">
        <v>38</v>
      </c>
      <c r="G1520">
        <v>40.711242300000002</v>
      </c>
      <c r="H1520">
        <v>-74.055701299999996</v>
      </c>
      <c r="I1520">
        <v>3205</v>
      </c>
      <c r="J1520" s="2" t="s">
        <v>80</v>
      </c>
      <c r="K1520">
        <v>40.716539780991937</v>
      </c>
      <c r="L1520">
        <v>-74.049637913703904</v>
      </c>
      <c r="M1520">
        <v>24688</v>
      </c>
      <c r="N1520" s="2" t="s">
        <v>43</v>
      </c>
      <c r="P1520" t="str">
        <f t="shared" ca="1" si="47"/>
        <v/>
      </c>
      <c r="Q1520">
        <v>0</v>
      </c>
    </row>
    <row r="1521" spans="1:17" x14ac:dyDescent="0.2">
      <c r="A1521">
        <v>461</v>
      </c>
      <c r="B1521">
        <f t="shared" si="46"/>
        <v>7</v>
      </c>
      <c r="C1521" s="1">
        <v>42584.589444444442</v>
      </c>
      <c r="D1521" s="1">
        <v>42584.59479166667</v>
      </c>
      <c r="E1521">
        <v>3192</v>
      </c>
      <c r="F1521" s="2" t="s">
        <v>38</v>
      </c>
      <c r="G1521">
        <v>40.711242300000002</v>
      </c>
      <c r="H1521">
        <v>-74.055701299999996</v>
      </c>
      <c r="I1521">
        <v>3205</v>
      </c>
      <c r="J1521" s="2" t="s">
        <v>80</v>
      </c>
      <c r="K1521">
        <v>40.716539780991937</v>
      </c>
      <c r="L1521">
        <v>-74.049637913703904</v>
      </c>
      <c r="M1521">
        <v>24417</v>
      </c>
      <c r="N1521" s="2" t="s">
        <v>43</v>
      </c>
      <c r="P1521" t="str">
        <f t="shared" ca="1" si="47"/>
        <v/>
      </c>
      <c r="Q1521">
        <v>0</v>
      </c>
    </row>
    <row r="1522" spans="1:17" x14ac:dyDescent="0.2">
      <c r="A1522">
        <v>446</v>
      </c>
      <c r="B1522">
        <f t="shared" si="46"/>
        <v>7</v>
      </c>
      <c r="C1522" s="1">
        <v>42584.589479166665</v>
      </c>
      <c r="D1522" s="1">
        <v>42584.594641203701</v>
      </c>
      <c r="E1522">
        <v>3192</v>
      </c>
      <c r="F1522" s="2" t="s">
        <v>38</v>
      </c>
      <c r="G1522">
        <v>40.711242300000002</v>
      </c>
      <c r="H1522">
        <v>-74.055701299999996</v>
      </c>
      <c r="I1522">
        <v>3205</v>
      </c>
      <c r="J1522" s="2" t="s">
        <v>80</v>
      </c>
      <c r="K1522">
        <v>40.716539780991937</v>
      </c>
      <c r="L1522">
        <v>-74.049637913703904</v>
      </c>
      <c r="M1522">
        <v>24602</v>
      </c>
      <c r="N1522" s="2" t="s">
        <v>43</v>
      </c>
      <c r="P1522" t="str">
        <f t="shared" ca="1" si="47"/>
        <v/>
      </c>
      <c r="Q1522">
        <v>0</v>
      </c>
    </row>
    <row r="1523" spans="1:17" x14ac:dyDescent="0.2">
      <c r="A1523">
        <v>392</v>
      </c>
      <c r="B1523">
        <f t="shared" si="46"/>
        <v>6</v>
      </c>
      <c r="C1523" s="1">
        <v>42584.589861111112</v>
      </c>
      <c r="D1523" s="1">
        <v>42584.594398148147</v>
      </c>
      <c r="E1523">
        <v>3275</v>
      </c>
      <c r="F1523" s="2" t="s">
        <v>93</v>
      </c>
      <c r="G1523">
        <v>40.718355198232139</v>
      </c>
      <c r="H1523">
        <v>-74.038914442062378</v>
      </c>
      <c r="I1523">
        <v>3199</v>
      </c>
      <c r="J1523" s="2" t="s">
        <v>72</v>
      </c>
      <c r="K1523">
        <v>40.728744800000001</v>
      </c>
      <c r="L1523">
        <v>-74.032108199999996</v>
      </c>
      <c r="M1523">
        <v>24631</v>
      </c>
      <c r="N1523" s="2" t="s">
        <v>17</v>
      </c>
      <c r="O1523">
        <v>1963</v>
      </c>
      <c r="P1523">
        <f t="shared" ca="1" si="47"/>
        <v>61</v>
      </c>
      <c r="Q1523">
        <v>1</v>
      </c>
    </row>
    <row r="1524" spans="1:17" x14ac:dyDescent="0.2">
      <c r="A1524">
        <v>192</v>
      </c>
      <c r="B1524">
        <f t="shared" si="46"/>
        <v>3</v>
      </c>
      <c r="C1524" s="1">
        <v>42584.593831018516</v>
      </c>
      <c r="D1524" s="1">
        <v>42584.596064814818</v>
      </c>
      <c r="E1524">
        <v>3211</v>
      </c>
      <c r="F1524" s="2" t="s">
        <v>64</v>
      </c>
      <c r="G1524">
        <v>40.721525149999998</v>
      </c>
      <c r="H1524">
        <v>-74.046304543000005</v>
      </c>
      <c r="I1524">
        <v>3209</v>
      </c>
      <c r="J1524" s="2" t="s">
        <v>85</v>
      </c>
      <c r="K1524">
        <v>40.724176499999999</v>
      </c>
      <c r="L1524">
        <v>-74.050656399999994</v>
      </c>
      <c r="M1524">
        <v>24390</v>
      </c>
      <c r="N1524" s="2" t="s">
        <v>17</v>
      </c>
      <c r="O1524">
        <v>1955</v>
      </c>
      <c r="P1524">
        <f t="shared" ca="1" si="47"/>
        <v>69</v>
      </c>
      <c r="Q1524">
        <v>1</v>
      </c>
    </row>
    <row r="1525" spans="1:17" x14ac:dyDescent="0.2">
      <c r="A1525">
        <v>575</v>
      </c>
      <c r="B1525">
        <f t="shared" si="46"/>
        <v>9</v>
      </c>
      <c r="C1525" s="1">
        <v>42584.594236111108</v>
      </c>
      <c r="D1525" s="1">
        <v>42584.600902777776</v>
      </c>
      <c r="E1525">
        <v>3203</v>
      </c>
      <c r="F1525" s="2" t="s">
        <v>46</v>
      </c>
      <c r="G1525">
        <v>40.727595966000003</v>
      </c>
      <c r="H1525">
        <v>-74.044247311000007</v>
      </c>
      <c r="I1525">
        <v>3186</v>
      </c>
      <c r="J1525" s="2" t="s">
        <v>27</v>
      </c>
      <c r="K1525">
        <v>40.71958611647166</v>
      </c>
      <c r="L1525">
        <v>-74.043117463588715</v>
      </c>
      <c r="M1525">
        <v>24704</v>
      </c>
      <c r="N1525" s="2" t="s">
        <v>17</v>
      </c>
      <c r="O1525">
        <v>1983</v>
      </c>
      <c r="P1525">
        <f t="shared" ca="1" si="47"/>
        <v>41</v>
      </c>
      <c r="Q1525">
        <v>1</v>
      </c>
    </row>
    <row r="1526" spans="1:17" x14ac:dyDescent="0.2">
      <c r="A1526">
        <v>192</v>
      </c>
      <c r="B1526">
        <f t="shared" si="46"/>
        <v>3</v>
      </c>
      <c r="C1526" s="1">
        <v>42584.594305555554</v>
      </c>
      <c r="D1526" s="1">
        <v>42584.59652777778</v>
      </c>
      <c r="E1526">
        <v>3185</v>
      </c>
      <c r="F1526" s="2" t="s">
        <v>58</v>
      </c>
      <c r="G1526">
        <v>40.717732499999997</v>
      </c>
      <c r="H1526">
        <v>-74.043845000000005</v>
      </c>
      <c r="I1526">
        <v>3186</v>
      </c>
      <c r="J1526" s="2" t="s">
        <v>27</v>
      </c>
      <c r="K1526">
        <v>40.71958611647166</v>
      </c>
      <c r="L1526">
        <v>-74.043117463588715</v>
      </c>
      <c r="M1526">
        <v>24572</v>
      </c>
      <c r="N1526" s="2" t="s">
        <v>17</v>
      </c>
      <c r="O1526">
        <v>1997</v>
      </c>
      <c r="P1526">
        <f t="shared" ca="1" si="47"/>
        <v>27</v>
      </c>
      <c r="Q1526">
        <v>2</v>
      </c>
    </row>
    <row r="1527" spans="1:17" x14ac:dyDescent="0.2">
      <c r="A1527">
        <v>430</v>
      </c>
      <c r="B1527">
        <f t="shared" si="46"/>
        <v>7</v>
      </c>
      <c r="C1527" s="1">
        <v>42584.594386574077</v>
      </c>
      <c r="D1527" s="1">
        <v>42584.599363425928</v>
      </c>
      <c r="E1527">
        <v>3278</v>
      </c>
      <c r="F1527" s="2" t="s">
        <v>49</v>
      </c>
      <c r="G1527">
        <v>40.725685483629007</v>
      </c>
      <c r="H1527">
        <v>-74.048790335655212</v>
      </c>
      <c r="I1527">
        <v>3186</v>
      </c>
      <c r="J1527" s="2" t="s">
        <v>27</v>
      </c>
      <c r="K1527">
        <v>40.71958611647166</v>
      </c>
      <c r="L1527">
        <v>-74.043117463588715</v>
      </c>
      <c r="M1527">
        <v>24653</v>
      </c>
      <c r="N1527" s="2" t="s">
        <v>43</v>
      </c>
      <c r="P1527" t="str">
        <f t="shared" ca="1" si="47"/>
        <v/>
      </c>
      <c r="Q1527">
        <v>0</v>
      </c>
    </row>
    <row r="1528" spans="1:17" x14ac:dyDescent="0.2">
      <c r="A1528">
        <v>1188</v>
      </c>
      <c r="B1528">
        <f t="shared" si="46"/>
        <v>19</v>
      </c>
      <c r="C1528" s="1">
        <v>42584.59814814815</v>
      </c>
      <c r="D1528" s="1">
        <v>42584.611898148149</v>
      </c>
      <c r="E1528">
        <v>3205</v>
      </c>
      <c r="F1528" s="2" t="s">
        <v>66</v>
      </c>
      <c r="G1528">
        <v>40.716539780991937</v>
      </c>
      <c r="H1528">
        <v>-74.049637913703904</v>
      </c>
      <c r="I1528">
        <v>3183</v>
      </c>
      <c r="J1528" s="2" t="s">
        <v>40</v>
      </c>
      <c r="K1528">
        <v>40.716246900000002</v>
      </c>
      <c r="L1528">
        <v>-74.033458800000005</v>
      </c>
      <c r="M1528">
        <v>24688</v>
      </c>
      <c r="N1528" s="2" t="s">
        <v>43</v>
      </c>
      <c r="P1528" t="str">
        <f t="shared" ca="1" si="47"/>
        <v/>
      </c>
      <c r="Q1528">
        <v>0</v>
      </c>
    </row>
    <row r="1529" spans="1:17" x14ac:dyDescent="0.2">
      <c r="A1529">
        <v>1208</v>
      </c>
      <c r="B1529">
        <f t="shared" si="46"/>
        <v>20</v>
      </c>
      <c r="C1529" s="1">
        <v>42584.598171296297</v>
      </c>
      <c r="D1529" s="1">
        <v>42584.61215277778</v>
      </c>
      <c r="E1529">
        <v>3205</v>
      </c>
      <c r="F1529" s="2" t="s">
        <v>66</v>
      </c>
      <c r="G1529">
        <v>40.716539780991937</v>
      </c>
      <c r="H1529">
        <v>-74.049637913703904</v>
      </c>
      <c r="I1529">
        <v>3183</v>
      </c>
      <c r="J1529" s="2" t="s">
        <v>40</v>
      </c>
      <c r="K1529">
        <v>40.716246900000002</v>
      </c>
      <c r="L1529">
        <v>-74.033458800000005</v>
      </c>
      <c r="M1529">
        <v>24574</v>
      </c>
      <c r="N1529" s="2" t="s">
        <v>43</v>
      </c>
      <c r="P1529" t="str">
        <f t="shared" ca="1" si="47"/>
        <v/>
      </c>
      <c r="Q1529">
        <v>0</v>
      </c>
    </row>
    <row r="1530" spans="1:17" x14ac:dyDescent="0.2">
      <c r="A1530">
        <v>1179</v>
      </c>
      <c r="B1530">
        <f t="shared" si="46"/>
        <v>19</v>
      </c>
      <c r="C1530" s="1">
        <v>42584.598252314812</v>
      </c>
      <c r="D1530" s="1">
        <v>42584.611898148149</v>
      </c>
      <c r="E1530">
        <v>3205</v>
      </c>
      <c r="F1530" s="2" t="s">
        <v>66</v>
      </c>
      <c r="G1530">
        <v>40.716539780991937</v>
      </c>
      <c r="H1530">
        <v>-74.049637913703904</v>
      </c>
      <c r="I1530">
        <v>3183</v>
      </c>
      <c r="J1530" s="2" t="s">
        <v>40</v>
      </c>
      <c r="K1530">
        <v>40.716246900000002</v>
      </c>
      <c r="L1530">
        <v>-74.033458800000005</v>
      </c>
      <c r="M1530">
        <v>24686</v>
      </c>
      <c r="N1530" s="2" t="s">
        <v>43</v>
      </c>
      <c r="P1530" t="str">
        <f t="shared" ca="1" si="47"/>
        <v/>
      </c>
      <c r="Q1530">
        <v>0</v>
      </c>
    </row>
    <row r="1531" spans="1:17" x14ac:dyDescent="0.2">
      <c r="A1531">
        <v>1179</v>
      </c>
      <c r="B1531">
        <f t="shared" si="46"/>
        <v>19</v>
      </c>
      <c r="C1531" s="1">
        <v>42584.598321759258</v>
      </c>
      <c r="D1531" s="1">
        <v>42584.611967592595</v>
      </c>
      <c r="E1531">
        <v>3205</v>
      </c>
      <c r="F1531" s="2" t="s">
        <v>66</v>
      </c>
      <c r="G1531">
        <v>40.716539780991937</v>
      </c>
      <c r="H1531">
        <v>-74.049637913703904</v>
      </c>
      <c r="I1531">
        <v>3183</v>
      </c>
      <c r="J1531" s="2" t="s">
        <v>40</v>
      </c>
      <c r="K1531">
        <v>40.716246900000002</v>
      </c>
      <c r="L1531">
        <v>-74.033458800000005</v>
      </c>
      <c r="M1531">
        <v>24417</v>
      </c>
      <c r="N1531" s="2" t="s">
        <v>43</v>
      </c>
      <c r="P1531" t="str">
        <f t="shared" ca="1" si="47"/>
        <v/>
      </c>
      <c r="Q1531">
        <v>0</v>
      </c>
    </row>
    <row r="1532" spans="1:17" x14ac:dyDescent="0.2">
      <c r="A1532">
        <v>855</v>
      </c>
      <c r="B1532">
        <f t="shared" si="46"/>
        <v>14</v>
      </c>
      <c r="C1532" s="1">
        <v>42584.599282407406</v>
      </c>
      <c r="D1532" s="1">
        <v>42584.609178240738</v>
      </c>
      <c r="E1532">
        <v>3276</v>
      </c>
      <c r="F1532" s="2" t="s">
        <v>63</v>
      </c>
      <c r="G1532">
        <v>40.714584035358932</v>
      </c>
      <c r="H1532">
        <v>-74.042817056179047</v>
      </c>
      <c r="I1532">
        <v>3202</v>
      </c>
      <c r="J1532" s="2" t="s">
        <v>48</v>
      </c>
      <c r="K1532">
        <v>40.727223500000001</v>
      </c>
      <c r="L1532">
        <v>-74.033758899999995</v>
      </c>
      <c r="M1532">
        <v>24409</v>
      </c>
      <c r="N1532" s="2" t="s">
        <v>17</v>
      </c>
      <c r="O1532">
        <v>1962</v>
      </c>
      <c r="P1532">
        <f t="shared" ca="1" si="47"/>
        <v>62</v>
      </c>
      <c r="Q1532">
        <v>1</v>
      </c>
    </row>
    <row r="1533" spans="1:17" x14ac:dyDescent="0.2">
      <c r="A1533">
        <v>445</v>
      </c>
      <c r="B1533">
        <f t="shared" si="46"/>
        <v>7</v>
      </c>
      <c r="C1533" s="1">
        <v>42584.600277777776</v>
      </c>
      <c r="D1533" s="1">
        <v>42584.605428240742</v>
      </c>
      <c r="E1533">
        <v>3211</v>
      </c>
      <c r="F1533" s="2" t="s">
        <v>64</v>
      </c>
      <c r="G1533">
        <v>40.721525149999998</v>
      </c>
      <c r="H1533">
        <v>-74.046304543000005</v>
      </c>
      <c r="I1533">
        <v>3183</v>
      </c>
      <c r="J1533" s="2" t="s">
        <v>40</v>
      </c>
      <c r="K1533">
        <v>40.716246900000002</v>
      </c>
      <c r="L1533">
        <v>-74.033458800000005</v>
      </c>
      <c r="M1533">
        <v>24435</v>
      </c>
      <c r="N1533" s="2" t="s">
        <v>17</v>
      </c>
      <c r="O1533">
        <v>1989</v>
      </c>
      <c r="P1533">
        <f t="shared" ca="1" si="47"/>
        <v>35</v>
      </c>
      <c r="Q1533">
        <v>1</v>
      </c>
    </row>
    <row r="1534" spans="1:17" x14ac:dyDescent="0.2">
      <c r="A1534">
        <v>438</v>
      </c>
      <c r="B1534">
        <f t="shared" si="46"/>
        <v>7</v>
      </c>
      <c r="C1534" s="1">
        <v>42584.600335648145</v>
      </c>
      <c r="D1534" s="1">
        <v>42584.605416666665</v>
      </c>
      <c r="E1534">
        <v>3211</v>
      </c>
      <c r="F1534" s="2" t="s">
        <v>64</v>
      </c>
      <c r="G1534">
        <v>40.721525149999998</v>
      </c>
      <c r="H1534">
        <v>-74.046304543000005</v>
      </c>
      <c r="I1534">
        <v>3183</v>
      </c>
      <c r="J1534" s="2" t="s">
        <v>40</v>
      </c>
      <c r="K1534">
        <v>40.716246900000002</v>
      </c>
      <c r="L1534">
        <v>-74.033458800000005</v>
      </c>
      <c r="M1534">
        <v>24497</v>
      </c>
      <c r="N1534" s="2" t="s">
        <v>17</v>
      </c>
      <c r="O1534">
        <v>1990</v>
      </c>
      <c r="P1534">
        <f t="shared" ca="1" si="47"/>
        <v>34</v>
      </c>
      <c r="Q1534">
        <v>1</v>
      </c>
    </row>
    <row r="1535" spans="1:17" x14ac:dyDescent="0.2">
      <c r="A1535">
        <v>229</v>
      </c>
      <c r="B1535">
        <f t="shared" si="46"/>
        <v>3</v>
      </c>
      <c r="C1535" s="1">
        <v>42584.600914351853</v>
      </c>
      <c r="D1535" s="1">
        <v>42584.603576388887</v>
      </c>
      <c r="E1535">
        <v>3270</v>
      </c>
      <c r="F1535" s="2" t="s">
        <v>15</v>
      </c>
      <c r="G1535">
        <v>40.725289107811321</v>
      </c>
      <c r="H1535">
        <v>-74.045571684837341</v>
      </c>
      <c r="I1535">
        <v>3186</v>
      </c>
      <c r="J1535" s="2" t="s">
        <v>27</v>
      </c>
      <c r="K1535">
        <v>40.71958611647166</v>
      </c>
      <c r="L1535">
        <v>-74.043117463588715</v>
      </c>
      <c r="M1535">
        <v>24628</v>
      </c>
      <c r="N1535" s="2" t="s">
        <v>17</v>
      </c>
      <c r="O1535">
        <v>1990</v>
      </c>
      <c r="P1535">
        <f t="shared" ca="1" si="47"/>
        <v>34</v>
      </c>
      <c r="Q1535">
        <v>1</v>
      </c>
    </row>
    <row r="1536" spans="1:17" x14ac:dyDescent="0.2">
      <c r="A1536">
        <v>302</v>
      </c>
      <c r="B1536">
        <f t="shared" si="46"/>
        <v>5</v>
      </c>
      <c r="C1536" s="1">
        <v>42584.601238425923</v>
      </c>
      <c r="D1536" s="1">
        <v>42584.604733796295</v>
      </c>
      <c r="E1536">
        <v>3183</v>
      </c>
      <c r="F1536" s="2" t="s">
        <v>20</v>
      </c>
      <c r="G1536">
        <v>40.716246900000002</v>
      </c>
      <c r="H1536">
        <v>-74.033458800000005</v>
      </c>
      <c r="I1536">
        <v>3267</v>
      </c>
      <c r="J1536" s="2" t="s">
        <v>92</v>
      </c>
      <c r="K1536">
        <v>40.712418823756899</v>
      </c>
      <c r="L1536">
        <v>-74.038525521755219</v>
      </c>
      <c r="M1536">
        <v>24491</v>
      </c>
      <c r="N1536" s="2" t="s">
        <v>17</v>
      </c>
      <c r="O1536">
        <v>1983</v>
      </c>
      <c r="P1536">
        <f t="shared" ca="1" si="47"/>
        <v>41</v>
      </c>
      <c r="Q1536">
        <v>2</v>
      </c>
    </row>
    <row r="1537" spans="1:17" x14ac:dyDescent="0.2">
      <c r="A1537">
        <v>866</v>
      </c>
      <c r="B1537">
        <f t="shared" si="46"/>
        <v>14</v>
      </c>
      <c r="C1537" s="1">
        <v>42584.601817129631</v>
      </c>
      <c r="D1537" s="1">
        <v>42584.611840277779</v>
      </c>
      <c r="E1537">
        <v>3192</v>
      </c>
      <c r="F1537" s="2" t="s">
        <v>38</v>
      </c>
      <c r="G1537">
        <v>40.711242300000002</v>
      </c>
      <c r="H1537">
        <v>-74.055701299999996</v>
      </c>
      <c r="I1537">
        <v>3214</v>
      </c>
      <c r="J1537" s="2" t="s">
        <v>70</v>
      </c>
      <c r="K1537">
        <v>40.712774199999998</v>
      </c>
      <c r="L1537">
        <v>-74.0364857</v>
      </c>
      <c r="M1537">
        <v>24622</v>
      </c>
      <c r="N1537" s="2" t="s">
        <v>17</v>
      </c>
      <c r="O1537">
        <v>1976</v>
      </c>
      <c r="P1537">
        <f t="shared" ca="1" si="47"/>
        <v>48</v>
      </c>
      <c r="Q1537">
        <v>1</v>
      </c>
    </row>
    <row r="1538" spans="1:17" x14ac:dyDescent="0.2">
      <c r="A1538">
        <v>198</v>
      </c>
      <c r="B1538">
        <f t="shared" ref="B1538:B1601" si="48">ROUNDDOWN((A1538/60), 0)</f>
        <v>3</v>
      </c>
      <c r="C1538" s="1">
        <v>42584.602141203701</v>
      </c>
      <c r="D1538" s="1">
        <v>42584.604432870372</v>
      </c>
      <c r="E1538">
        <v>3206</v>
      </c>
      <c r="F1538" s="2" t="s">
        <v>84</v>
      </c>
      <c r="G1538">
        <v>40.7311689</v>
      </c>
      <c r="H1538">
        <v>-74.057573599999998</v>
      </c>
      <c r="I1538">
        <v>3209</v>
      </c>
      <c r="J1538" s="2" t="s">
        <v>85</v>
      </c>
      <c r="K1538">
        <v>40.724176499999999</v>
      </c>
      <c r="L1538">
        <v>-74.050656399999994</v>
      </c>
      <c r="M1538">
        <v>24625</v>
      </c>
      <c r="N1538" s="2" t="s">
        <v>17</v>
      </c>
      <c r="O1538">
        <v>1961</v>
      </c>
      <c r="P1538">
        <f t="shared" ref="P1538:P1601" ca="1" si="49">IF(ISNUMBER(O1538), YEAR(TODAY()) - O1538, "")</f>
        <v>63</v>
      </c>
      <c r="Q1538">
        <v>1</v>
      </c>
    </row>
    <row r="1539" spans="1:17" x14ac:dyDescent="0.2">
      <c r="A1539">
        <v>741</v>
      </c>
      <c r="B1539">
        <f t="shared" si="48"/>
        <v>12</v>
      </c>
      <c r="C1539" s="1">
        <v>42584.603113425925</v>
      </c>
      <c r="D1539" s="1">
        <v>42584.611701388887</v>
      </c>
      <c r="E1539">
        <v>3183</v>
      </c>
      <c r="F1539" s="2" t="s">
        <v>20</v>
      </c>
      <c r="G1539">
        <v>40.716246900000002</v>
      </c>
      <c r="H1539">
        <v>-74.033458800000005</v>
      </c>
      <c r="I1539">
        <v>3225</v>
      </c>
      <c r="J1539" s="2" t="s">
        <v>101</v>
      </c>
      <c r="K1539">
        <v>40.723658899999997</v>
      </c>
      <c r="L1539">
        <v>-74.064194299999997</v>
      </c>
      <c r="M1539">
        <v>24516</v>
      </c>
      <c r="N1539" s="2" t="s">
        <v>17</v>
      </c>
      <c r="O1539">
        <v>1979</v>
      </c>
      <c r="P1539">
        <f t="shared" ca="1" si="49"/>
        <v>45</v>
      </c>
      <c r="Q1539">
        <v>1</v>
      </c>
    </row>
    <row r="1540" spans="1:17" x14ac:dyDescent="0.2">
      <c r="A1540">
        <v>204</v>
      </c>
      <c r="B1540">
        <f t="shared" si="48"/>
        <v>3</v>
      </c>
      <c r="C1540" s="1">
        <v>42584.604166666664</v>
      </c>
      <c r="D1540" s="1">
        <v>42584.606539351851</v>
      </c>
      <c r="E1540">
        <v>3194</v>
      </c>
      <c r="F1540" s="2" t="s">
        <v>22</v>
      </c>
      <c r="G1540">
        <v>40.725339925355797</v>
      </c>
      <c r="H1540">
        <v>-74.067622125148773</v>
      </c>
      <c r="I1540">
        <v>3195</v>
      </c>
      <c r="J1540" s="2" t="s">
        <v>23</v>
      </c>
      <c r="K1540">
        <v>40.730742625306583</v>
      </c>
      <c r="L1540">
        <v>-74.063783884048462</v>
      </c>
      <c r="M1540">
        <v>24684</v>
      </c>
      <c r="N1540" s="2" t="s">
        <v>17</v>
      </c>
      <c r="O1540">
        <v>1955</v>
      </c>
      <c r="P1540">
        <f t="shared" ca="1" si="49"/>
        <v>69</v>
      </c>
      <c r="Q1540">
        <v>1</v>
      </c>
    </row>
    <row r="1541" spans="1:17" x14ac:dyDescent="0.2">
      <c r="A1541">
        <v>346</v>
      </c>
      <c r="B1541">
        <f t="shared" si="48"/>
        <v>5</v>
      </c>
      <c r="C1541" s="1">
        <v>42584.605081018519</v>
      </c>
      <c r="D1541" s="1">
        <v>42584.609097222223</v>
      </c>
      <c r="E1541">
        <v>3209</v>
      </c>
      <c r="F1541" s="2" t="s">
        <v>51</v>
      </c>
      <c r="G1541">
        <v>40.724176499999999</v>
      </c>
      <c r="H1541">
        <v>-74.050656399999994</v>
      </c>
      <c r="I1541">
        <v>3186</v>
      </c>
      <c r="J1541" s="2" t="s">
        <v>27</v>
      </c>
      <c r="K1541">
        <v>40.71958611647166</v>
      </c>
      <c r="L1541">
        <v>-74.043117463588715</v>
      </c>
      <c r="M1541">
        <v>24606</v>
      </c>
      <c r="N1541" s="2" t="s">
        <v>17</v>
      </c>
      <c r="O1541">
        <v>1964</v>
      </c>
      <c r="P1541">
        <f t="shared" ca="1" si="49"/>
        <v>60</v>
      </c>
      <c r="Q1541">
        <v>2</v>
      </c>
    </row>
    <row r="1542" spans="1:17" x14ac:dyDescent="0.2">
      <c r="A1542">
        <v>571</v>
      </c>
      <c r="B1542">
        <f t="shared" si="48"/>
        <v>9</v>
      </c>
      <c r="C1542" s="1">
        <v>42584.60633101852</v>
      </c>
      <c r="D1542" s="1">
        <v>42584.612939814811</v>
      </c>
      <c r="E1542">
        <v>3211</v>
      </c>
      <c r="F1542" s="2" t="s">
        <v>64</v>
      </c>
      <c r="G1542">
        <v>40.721525149999998</v>
      </c>
      <c r="H1542">
        <v>-74.046304543000005</v>
      </c>
      <c r="I1542">
        <v>3183</v>
      </c>
      <c r="J1542" s="2" t="s">
        <v>40</v>
      </c>
      <c r="K1542">
        <v>40.716246900000002</v>
      </c>
      <c r="L1542">
        <v>-74.033458800000005</v>
      </c>
      <c r="M1542">
        <v>24402</v>
      </c>
      <c r="N1542" s="2" t="s">
        <v>17</v>
      </c>
      <c r="O1542">
        <v>1965</v>
      </c>
      <c r="P1542">
        <f t="shared" ca="1" si="49"/>
        <v>59</v>
      </c>
      <c r="Q1542">
        <v>1</v>
      </c>
    </row>
    <row r="1543" spans="1:17" x14ac:dyDescent="0.2">
      <c r="A1543">
        <v>735</v>
      </c>
      <c r="B1543">
        <f t="shared" si="48"/>
        <v>12</v>
      </c>
      <c r="C1543" s="1">
        <v>42584.607256944444</v>
      </c>
      <c r="D1543" s="1">
        <v>42584.615763888891</v>
      </c>
      <c r="E1543">
        <v>3214</v>
      </c>
      <c r="F1543" s="2" t="s">
        <v>54</v>
      </c>
      <c r="G1543">
        <v>40.712774199999998</v>
      </c>
      <c r="H1543">
        <v>-74.0364857</v>
      </c>
      <c r="I1543">
        <v>3183</v>
      </c>
      <c r="J1543" s="2" t="s">
        <v>40</v>
      </c>
      <c r="K1543">
        <v>40.716246900000002</v>
      </c>
      <c r="L1543">
        <v>-74.033458800000005</v>
      </c>
      <c r="M1543">
        <v>24712</v>
      </c>
      <c r="N1543" s="2" t="s">
        <v>17</v>
      </c>
      <c r="O1543">
        <v>1970</v>
      </c>
      <c r="P1543">
        <f t="shared" ca="1" si="49"/>
        <v>54</v>
      </c>
      <c r="Q1543">
        <v>1</v>
      </c>
    </row>
    <row r="1544" spans="1:17" x14ac:dyDescent="0.2">
      <c r="A1544">
        <v>93</v>
      </c>
      <c r="B1544">
        <f t="shared" si="48"/>
        <v>1</v>
      </c>
      <c r="C1544" s="1">
        <v>42584.609212962961</v>
      </c>
      <c r="D1544" s="1">
        <v>42584.610289351855</v>
      </c>
      <c r="E1544">
        <v>3186</v>
      </c>
      <c r="F1544" s="2" t="s">
        <v>18</v>
      </c>
      <c r="G1544">
        <v>40.71958611647166</v>
      </c>
      <c r="H1544">
        <v>-74.043117463588715</v>
      </c>
      <c r="I1544">
        <v>3273</v>
      </c>
      <c r="J1544" s="2" t="s">
        <v>16</v>
      </c>
      <c r="K1544">
        <v>40.721650724879986</v>
      </c>
      <c r="L1544">
        <v>-74.042884111404419</v>
      </c>
      <c r="M1544">
        <v>24673</v>
      </c>
      <c r="N1544" s="2" t="s">
        <v>17</v>
      </c>
      <c r="O1544">
        <v>1985</v>
      </c>
      <c r="P1544">
        <f t="shared" ca="1" si="49"/>
        <v>39</v>
      </c>
      <c r="Q1544">
        <v>1</v>
      </c>
    </row>
    <row r="1545" spans="1:17" x14ac:dyDescent="0.2">
      <c r="A1545">
        <v>475</v>
      </c>
      <c r="B1545">
        <f t="shared" si="48"/>
        <v>7</v>
      </c>
      <c r="C1545" s="1">
        <v>42584.609652777777</v>
      </c>
      <c r="D1545" s="1">
        <v>42584.61515046296</v>
      </c>
      <c r="E1545">
        <v>3186</v>
      </c>
      <c r="F1545" s="2" t="s">
        <v>18</v>
      </c>
      <c r="G1545">
        <v>40.71958611647166</v>
      </c>
      <c r="H1545">
        <v>-74.043117463588715</v>
      </c>
      <c r="I1545">
        <v>3202</v>
      </c>
      <c r="J1545" s="2" t="s">
        <v>48</v>
      </c>
      <c r="K1545">
        <v>40.727223500000001</v>
      </c>
      <c r="L1545">
        <v>-74.033758899999995</v>
      </c>
      <c r="M1545">
        <v>24653</v>
      </c>
      <c r="N1545" s="2" t="s">
        <v>17</v>
      </c>
      <c r="O1545">
        <v>1986</v>
      </c>
      <c r="P1545">
        <f t="shared" ca="1" si="49"/>
        <v>38</v>
      </c>
      <c r="Q1545">
        <v>1</v>
      </c>
    </row>
    <row r="1546" spans="1:17" x14ac:dyDescent="0.2">
      <c r="A1546">
        <v>740</v>
      </c>
      <c r="B1546">
        <f t="shared" si="48"/>
        <v>12</v>
      </c>
      <c r="C1546" s="1">
        <v>42584.610763888886</v>
      </c>
      <c r="D1546" s="1">
        <v>42584.619328703702</v>
      </c>
      <c r="E1546">
        <v>3195</v>
      </c>
      <c r="F1546" s="2" t="s">
        <v>24</v>
      </c>
      <c r="G1546">
        <v>40.730742625306583</v>
      </c>
      <c r="H1546">
        <v>-74.063783884048462</v>
      </c>
      <c r="I1546">
        <v>3186</v>
      </c>
      <c r="J1546" s="2" t="s">
        <v>27</v>
      </c>
      <c r="K1546">
        <v>40.71958611647166</v>
      </c>
      <c r="L1546">
        <v>-74.043117463588715</v>
      </c>
      <c r="M1546">
        <v>24601</v>
      </c>
      <c r="N1546" s="2" t="s">
        <v>17</v>
      </c>
      <c r="O1546">
        <v>1986</v>
      </c>
      <c r="P1546">
        <f t="shared" ca="1" si="49"/>
        <v>38</v>
      </c>
      <c r="Q1546">
        <v>1</v>
      </c>
    </row>
    <row r="1547" spans="1:17" x14ac:dyDescent="0.2">
      <c r="A1547">
        <v>375</v>
      </c>
      <c r="B1547">
        <f t="shared" si="48"/>
        <v>6</v>
      </c>
      <c r="C1547" s="1">
        <v>42584.610844907409</v>
      </c>
      <c r="D1547" s="1">
        <v>42584.61519675926</v>
      </c>
      <c r="E1547">
        <v>3198</v>
      </c>
      <c r="F1547" s="2" t="s">
        <v>55</v>
      </c>
      <c r="G1547">
        <v>40.748715945380226</v>
      </c>
      <c r="H1547">
        <v>-74.040443301200867</v>
      </c>
      <c r="I1547">
        <v>3210</v>
      </c>
      <c r="J1547" s="2" t="s">
        <v>83</v>
      </c>
      <c r="K1547">
        <v>40.742677141000001</v>
      </c>
      <c r="L1547">
        <v>-74.051788633000001</v>
      </c>
      <c r="M1547">
        <v>24535</v>
      </c>
      <c r="N1547" s="2" t="s">
        <v>17</v>
      </c>
      <c r="O1547">
        <v>1954</v>
      </c>
      <c r="P1547">
        <f t="shared" ca="1" si="49"/>
        <v>70</v>
      </c>
      <c r="Q1547">
        <v>1</v>
      </c>
    </row>
    <row r="1548" spans="1:17" x14ac:dyDescent="0.2">
      <c r="A1548">
        <v>489</v>
      </c>
      <c r="B1548">
        <f t="shared" si="48"/>
        <v>8</v>
      </c>
      <c r="C1548" s="1">
        <v>42584.613541666666</v>
      </c>
      <c r="D1548" s="1">
        <v>42584.619201388887</v>
      </c>
      <c r="E1548">
        <v>3210</v>
      </c>
      <c r="F1548" s="2" t="s">
        <v>52</v>
      </c>
      <c r="G1548">
        <v>40.742677141000001</v>
      </c>
      <c r="H1548">
        <v>-74.051788633000001</v>
      </c>
      <c r="I1548">
        <v>3207</v>
      </c>
      <c r="J1548" s="2" t="s">
        <v>91</v>
      </c>
      <c r="K1548">
        <v>40.737603700000001</v>
      </c>
      <c r="L1548">
        <v>-74.052478300000004</v>
      </c>
      <c r="M1548">
        <v>24485</v>
      </c>
      <c r="N1548" s="2" t="s">
        <v>17</v>
      </c>
      <c r="O1548">
        <v>1957</v>
      </c>
      <c r="P1548">
        <f t="shared" ca="1" si="49"/>
        <v>67</v>
      </c>
      <c r="Q1548">
        <v>1</v>
      </c>
    </row>
    <row r="1549" spans="1:17" x14ac:dyDescent="0.2">
      <c r="A1549">
        <v>1024</v>
      </c>
      <c r="B1549">
        <f t="shared" si="48"/>
        <v>17</v>
      </c>
      <c r="C1549" s="1">
        <v>42584.613634259258</v>
      </c>
      <c r="D1549" s="1">
        <v>42584.625486111108</v>
      </c>
      <c r="E1549">
        <v>3193</v>
      </c>
      <c r="F1549" s="2" t="s">
        <v>42</v>
      </c>
      <c r="G1549">
        <v>40.724605099886901</v>
      </c>
      <c r="H1549">
        <v>-74.078405946493149</v>
      </c>
      <c r="I1549">
        <v>3195</v>
      </c>
      <c r="J1549" s="2" t="s">
        <v>23</v>
      </c>
      <c r="K1549">
        <v>40.730742625306583</v>
      </c>
      <c r="L1549">
        <v>-74.063783884048462</v>
      </c>
      <c r="M1549">
        <v>24563</v>
      </c>
      <c r="N1549" s="2" t="s">
        <v>17</v>
      </c>
      <c r="O1549">
        <v>1967</v>
      </c>
      <c r="P1549">
        <f t="shared" ca="1" si="49"/>
        <v>57</v>
      </c>
      <c r="Q1549">
        <v>1</v>
      </c>
    </row>
    <row r="1550" spans="1:17" x14ac:dyDescent="0.2">
      <c r="A1550">
        <v>241</v>
      </c>
      <c r="B1550">
        <f t="shared" si="48"/>
        <v>4</v>
      </c>
      <c r="C1550" s="1">
        <v>42584.614525462966</v>
      </c>
      <c r="D1550" s="1">
        <v>42584.617326388892</v>
      </c>
      <c r="E1550">
        <v>3183</v>
      </c>
      <c r="F1550" s="2" t="s">
        <v>20</v>
      </c>
      <c r="G1550">
        <v>40.716246900000002</v>
      </c>
      <c r="H1550">
        <v>-74.033458800000005</v>
      </c>
      <c r="I1550">
        <v>3185</v>
      </c>
      <c r="J1550" s="2" t="s">
        <v>45</v>
      </c>
      <c r="K1550">
        <v>40.717732499999997</v>
      </c>
      <c r="L1550">
        <v>-74.043845000000005</v>
      </c>
      <c r="M1550">
        <v>24435</v>
      </c>
      <c r="N1550" s="2" t="s">
        <v>17</v>
      </c>
      <c r="O1550">
        <v>1990</v>
      </c>
      <c r="P1550">
        <f t="shared" ca="1" si="49"/>
        <v>34</v>
      </c>
      <c r="Q1550">
        <v>1</v>
      </c>
    </row>
    <row r="1551" spans="1:17" x14ac:dyDescent="0.2">
      <c r="A1551">
        <v>319</v>
      </c>
      <c r="B1551">
        <f t="shared" si="48"/>
        <v>5</v>
      </c>
      <c r="C1551" s="1">
        <v>42584.614548611113</v>
      </c>
      <c r="D1551" s="1">
        <v>42584.618252314816</v>
      </c>
      <c r="E1551">
        <v>3186</v>
      </c>
      <c r="F1551" s="2" t="s">
        <v>18</v>
      </c>
      <c r="G1551">
        <v>40.71958611647166</v>
      </c>
      <c r="H1551">
        <v>-74.043117463588715</v>
      </c>
      <c r="I1551">
        <v>3203</v>
      </c>
      <c r="J1551" s="2" t="s">
        <v>37</v>
      </c>
      <c r="K1551">
        <v>40.727595966000003</v>
      </c>
      <c r="L1551">
        <v>-74.044247311000007</v>
      </c>
      <c r="M1551">
        <v>24659</v>
      </c>
      <c r="N1551" s="2" t="s">
        <v>43</v>
      </c>
      <c r="P1551" t="str">
        <f t="shared" ca="1" si="49"/>
        <v/>
      </c>
      <c r="Q1551">
        <v>0</v>
      </c>
    </row>
    <row r="1552" spans="1:17" x14ac:dyDescent="0.2">
      <c r="A1552">
        <v>964</v>
      </c>
      <c r="B1552">
        <f t="shared" si="48"/>
        <v>16</v>
      </c>
      <c r="C1552" s="1">
        <v>42584.61478009259</v>
      </c>
      <c r="D1552" s="1">
        <v>42584.625949074078</v>
      </c>
      <c r="E1552">
        <v>3183</v>
      </c>
      <c r="F1552" s="2" t="s">
        <v>20</v>
      </c>
      <c r="G1552">
        <v>40.716246900000002</v>
      </c>
      <c r="H1552">
        <v>-74.033458800000005</v>
      </c>
      <c r="I1552">
        <v>3194</v>
      </c>
      <c r="J1552" s="2" t="s">
        <v>71</v>
      </c>
      <c r="K1552">
        <v>40.725339925355797</v>
      </c>
      <c r="L1552">
        <v>-74.067622125148773</v>
      </c>
      <c r="M1552">
        <v>24417</v>
      </c>
      <c r="N1552" s="2" t="s">
        <v>17</v>
      </c>
      <c r="O1552">
        <v>1979</v>
      </c>
      <c r="P1552">
        <f t="shared" ca="1" si="49"/>
        <v>45</v>
      </c>
      <c r="Q1552">
        <v>1</v>
      </c>
    </row>
    <row r="1553" spans="1:17" x14ac:dyDescent="0.2">
      <c r="A1553">
        <v>1603</v>
      </c>
      <c r="B1553">
        <f t="shared" si="48"/>
        <v>26</v>
      </c>
      <c r="C1553" s="1">
        <v>42584.615428240744</v>
      </c>
      <c r="D1553" s="1">
        <v>42584.633993055555</v>
      </c>
      <c r="E1553">
        <v>3199</v>
      </c>
      <c r="F1553" s="2" t="s">
        <v>56</v>
      </c>
      <c r="G1553">
        <v>40.728744800000001</v>
      </c>
      <c r="H1553">
        <v>-74.032108199999996</v>
      </c>
      <c r="I1553">
        <v>3210</v>
      </c>
      <c r="J1553" s="2" t="s">
        <v>83</v>
      </c>
      <c r="K1553">
        <v>40.742677141000001</v>
      </c>
      <c r="L1553">
        <v>-74.051788633000001</v>
      </c>
      <c r="M1553">
        <v>24631</v>
      </c>
      <c r="N1553" s="2" t="s">
        <v>17</v>
      </c>
      <c r="O1553">
        <v>1963</v>
      </c>
      <c r="P1553">
        <f t="shared" ca="1" si="49"/>
        <v>61</v>
      </c>
      <c r="Q1553">
        <v>1</v>
      </c>
    </row>
    <row r="1554" spans="1:17" x14ac:dyDescent="0.2">
      <c r="A1554">
        <v>88</v>
      </c>
      <c r="B1554">
        <f t="shared" si="48"/>
        <v>1</v>
      </c>
      <c r="C1554" s="1">
        <v>42584.617708333331</v>
      </c>
      <c r="D1554" s="1">
        <v>42584.618726851855</v>
      </c>
      <c r="E1554">
        <v>3270</v>
      </c>
      <c r="F1554" s="2" t="s">
        <v>15</v>
      </c>
      <c r="G1554">
        <v>40.725289107811321</v>
      </c>
      <c r="H1554">
        <v>-74.045571684837341</v>
      </c>
      <c r="I1554">
        <v>3272</v>
      </c>
      <c r="J1554" s="2" t="s">
        <v>102</v>
      </c>
      <c r="K1554">
        <v>40.723331586464361</v>
      </c>
      <c r="L1554">
        <v>-74.045952558517442</v>
      </c>
      <c r="M1554">
        <v>24714</v>
      </c>
      <c r="N1554" s="2" t="s">
        <v>17</v>
      </c>
      <c r="O1554">
        <v>1978</v>
      </c>
      <c r="P1554">
        <f t="shared" ca="1" si="49"/>
        <v>46</v>
      </c>
      <c r="Q1554">
        <v>1</v>
      </c>
    </row>
    <row r="1555" spans="1:17" x14ac:dyDescent="0.2">
      <c r="A1555">
        <v>427</v>
      </c>
      <c r="B1555">
        <f t="shared" si="48"/>
        <v>7</v>
      </c>
      <c r="C1555" s="1">
        <v>42584.617939814816</v>
      </c>
      <c r="D1555" s="1">
        <v>42584.622893518521</v>
      </c>
      <c r="E1555">
        <v>3213</v>
      </c>
      <c r="F1555" s="2" t="s">
        <v>26</v>
      </c>
      <c r="G1555">
        <v>40.718488919999999</v>
      </c>
      <c r="H1555">
        <v>-74.047726624999996</v>
      </c>
      <c r="I1555">
        <v>3209</v>
      </c>
      <c r="J1555" s="2" t="s">
        <v>85</v>
      </c>
      <c r="K1555">
        <v>40.724176499999999</v>
      </c>
      <c r="L1555">
        <v>-74.050656399999994</v>
      </c>
      <c r="M1555">
        <v>24698</v>
      </c>
      <c r="N1555" s="2" t="s">
        <v>17</v>
      </c>
      <c r="O1555">
        <v>1985</v>
      </c>
      <c r="P1555">
        <f t="shared" ca="1" si="49"/>
        <v>39</v>
      </c>
      <c r="Q1555">
        <v>2</v>
      </c>
    </row>
    <row r="1556" spans="1:17" x14ac:dyDescent="0.2">
      <c r="A1556">
        <v>789</v>
      </c>
      <c r="B1556">
        <f t="shared" si="48"/>
        <v>13</v>
      </c>
      <c r="C1556" s="1">
        <v>42584.620023148149</v>
      </c>
      <c r="D1556" s="1">
        <v>42584.629155092596</v>
      </c>
      <c r="E1556">
        <v>3212</v>
      </c>
      <c r="F1556" s="2" t="s">
        <v>31</v>
      </c>
      <c r="G1556">
        <v>40.734785817999999</v>
      </c>
      <c r="H1556">
        <v>-74.050443635999997</v>
      </c>
      <c r="I1556">
        <v>3203</v>
      </c>
      <c r="J1556" s="2" t="s">
        <v>37</v>
      </c>
      <c r="K1556">
        <v>40.727595966000003</v>
      </c>
      <c r="L1556">
        <v>-74.044247311000007</v>
      </c>
      <c r="M1556">
        <v>24432</v>
      </c>
      <c r="N1556" s="2" t="s">
        <v>17</v>
      </c>
      <c r="O1556">
        <v>1981</v>
      </c>
      <c r="P1556">
        <f t="shared" ca="1" si="49"/>
        <v>43</v>
      </c>
      <c r="Q1556">
        <v>1</v>
      </c>
    </row>
    <row r="1557" spans="1:17" x14ac:dyDescent="0.2">
      <c r="A1557">
        <v>1050</v>
      </c>
      <c r="B1557">
        <f t="shared" si="48"/>
        <v>17</v>
      </c>
      <c r="C1557" s="1">
        <v>42584.620972222219</v>
      </c>
      <c r="D1557" s="1">
        <v>42584.633136574077</v>
      </c>
      <c r="E1557">
        <v>3273</v>
      </c>
      <c r="F1557" s="2" t="s">
        <v>73</v>
      </c>
      <c r="G1557">
        <v>40.721650724879986</v>
      </c>
      <c r="H1557">
        <v>-74.042884111404419</v>
      </c>
      <c r="I1557">
        <v>3203</v>
      </c>
      <c r="J1557" s="2" t="s">
        <v>37</v>
      </c>
      <c r="K1557">
        <v>40.727595966000003</v>
      </c>
      <c r="L1557">
        <v>-74.044247311000007</v>
      </c>
      <c r="M1557">
        <v>24689</v>
      </c>
      <c r="N1557" s="2" t="s">
        <v>17</v>
      </c>
      <c r="O1557">
        <v>1986</v>
      </c>
      <c r="P1557">
        <f t="shared" ca="1" si="49"/>
        <v>38</v>
      </c>
      <c r="Q1557">
        <v>2</v>
      </c>
    </row>
    <row r="1558" spans="1:17" x14ac:dyDescent="0.2">
      <c r="A1558">
        <v>184</v>
      </c>
      <c r="B1558">
        <f t="shared" si="48"/>
        <v>3</v>
      </c>
      <c r="C1558" s="1">
        <v>42584.62159722222</v>
      </c>
      <c r="D1558" s="1">
        <v>42584.623738425929</v>
      </c>
      <c r="E1558">
        <v>3186</v>
      </c>
      <c r="F1558" s="2" t="s">
        <v>18</v>
      </c>
      <c r="G1558">
        <v>40.71958611647166</v>
      </c>
      <c r="H1558">
        <v>-74.043117463588715</v>
      </c>
      <c r="I1558">
        <v>3213</v>
      </c>
      <c r="J1558" s="2" t="s">
        <v>33</v>
      </c>
      <c r="K1558">
        <v>40.718488919999999</v>
      </c>
      <c r="L1558">
        <v>-74.047726624999996</v>
      </c>
      <c r="M1558">
        <v>24445</v>
      </c>
      <c r="N1558" s="2" t="s">
        <v>17</v>
      </c>
      <c r="O1558">
        <v>1983</v>
      </c>
      <c r="P1558">
        <f t="shared" ca="1" si="49"/>
        <v>41</v>
      </c>
      <c r="Q1558">
        <v>1</v>
      </c>
    </row>
    <row r="1559" spans="1:17" x14ac:dyDescent="0.2">
      <c r="A1559">
        <v>217</v>
      </c>
      <c r="B1559">
        <f t="shared" si="48"/>
        <v>3</v>
      </c>
      <c r="C1559" s="1">
        <v>42584.622372685182</v>
      </c>
      <c r="D1559" s="1">
        <v>42584.624884259261</v>
      </c>
      <c r="E1559">
        <v>3210</v>
      </c>
      <c r="F1559" s="2" t="s">
        <v>52</v>
      </c>
      <c r="G1559">
        <v>40.742677141000001</v>
      </c>
      <c r="H1559">
        <v>-74.051788633000001</v>
      </c>
      <c r="I1559">
        <v>3207</v>
      </c>
      <c r="J1559" s="2" t="s">
        <v>91</v>
      </c>
      <c r="K1559">
        <v>40.737603700000001</v>
      </c>
      <c r="L1559">
        <v>-74.052478300000004</v>
      </c>
      <c r="M1559">
        <v>24535</v>
      </c>
      <c r="N1559" s="2" t="s">
        <v>17</v>
      </c>
      <c r="O1559">
        <v>1954</v>
      </c>
      <c r="P1559">
        <f t="shared" ca="1" si="49"/>
        <v>70</v>
      </c>
      <c r="Q1559">
        <v>1</v>
      </c>
    </row>
    <row r="1560" spans="1:17" x14ac:dyDescent="0.2">
      <c r="A1560">
        <v>1817</v>
      </c>
      <c r="B1560">
        <f t="shared" si="48"/>
        <v>30</v>
      </c>
      <c r="C1560" s="1">
        <v>42584.622650462959</v>
      </c>
      <c r="D1560" s="1">
        <v>42584.643680555557</v>
      </c>
      <c r="E1560">
        <v>3194</v>
      </c>
      <c r="F1560" s="2" t="s">
        <v>22</v>
      </c>
      <c r="G1560">
        <v>40.725339925355797</v>
      </c>
      <c r="H1560">
        <v>-74.067622125148773</v>
      </c>
      <c r="I1560">
        <v>3206</v>
      </c>
      <c r="J1560" s="2" t="s">
        <v>19</v>
      </c>
      <c r="K1560">
        <v>40.7311689</v>
      </c>
      <c r="L1560">
        <v>-74.057573599999998</v>
      </c>
      <c r="M1560">
        <v>24454</v>
      </c>
      <c r="N1560" s="2" t="s">
        <v>17</v>
      </c>
      <c r="O1560">
        <v>1981</v>
      </c>
      <c r="P1560">
        <f t="shared" ca="1" si="49"/>
        <v>43</v>
      </c>
      <c r="Q1560">
        <v>1</v>
      </c>
    </row>
    <row r="1561" spans="1:17" x14ac:dyDescent="0.2">
      <c r="A1561">
        <v>206</v>
      </c>
      <c r="B1561">
        <f t="shared" si="48"/>
        <v>3</v>
      </c>
      <c r="C1561" s="1">
        <v>42584.623865740738</v>
      </c>
      <c r="D1561" s="1">
        <v>42584.626261574071</v>
      </c>
      <c r="E1561">
        <v>3203</v>
      </c>
      <c r="F1561" s="2" t="s">
        <v>46</v>
      </c>
      <c r="G1561">
        <v>40.727595966000003</v>
      </c>
      <c r="H1561">
        <v>-74.044247311000007</v>
      </c>
      <c r="I1561">
        <v>3278</v>
      </c>
      <c r="J1561" s="2" t="s">
        <v>41</v>
      </c>
      <c r="K1561">
        <v>40.725685483629007</v>
      </c>
      <c r="L1561">
        <v>-74.048790335655212</v>
      </c>
      <c r="M1561">
        <v>24659</v>
      </c>
      <c r="N1561" s="2" t="s">
        <v>43</v>
      </c>
      <c r="P1561" t="str">
        <f t="shared" ca="1" si="49"/>
        <v/>
      </c>
      <c r="Q1561">
        <v>0</v>
      </c>
    </row>
    <row r="1562" spans="1:17" x14ac:dyDescent="0.2">
      <c r="A1562">
        <v>162</v>
      </c>
      <c r="B1562">
        <f t="shared" si="48"/>
        <v>2</v>
      </c>
      <c r="C1562" s="1">
        <v>42584.624826388892</v>
      </c>
      <c r="D1562" s="1">
        <v>42584.626712962963</v>
      </c>
      <c r="E1562">
        <v>3279</v>
      </c>
      <c r="F1562" s="2" t="s">
        <v>28</v>
      </c>
      <c r="G1562">
        <v>40.721630142638354</v>
      </c>
      <c r="H1562">
        <v>-74.04996782541275</v>
      </c>
      <c r="I1562">
        <v>3186</v>
      </c>
      <c r="J1562" s="2" t="s">
        <v>27</v>
      </c>
      <c r="K1562">
        <v>40.71958611647166</v>
      </c>
      <c r="L1562">
        <v>-74.043117463588715</v>
      </c>
      <c r="M1562">
        <v>24687</v>
      </c>
      <c r="N1562" s="2" t="s">
        <v>17</v>
      </c>
      <c r="O1562">
        <v>1982</v>
      </c>
      <c r="P1562">
        <f t="shared" ca="1" si="49"/>
        <v>42</v>
      </c>
      <c r="Q1562">
        <v>1</v>
      </c>
    </row>
    <row r="1563" spans="1:17" x14ac:dyDescent="0.2">
      <c r="A1563">
        <v>775</v>
      </c>
      <c r="B1563">
        <f t="shared" si="48"/>
        <v>12</v>
      </c>
      <c r="C1563" s="1">
        <v>42584.625659722224</v>
      </c>
      <c r="D1563" s="1">
        <v>42584.634641203702</v>
      </c>
      <c r="E1563">
        <v>3186</v>
      </c>
      <c r="F1563" s="2" t="s">
        <v>18</v>
      </c>
      <c r="G1563">
        <v>40.71958611647166</v>
      </c>
      <c r="H1563">
        <v>-74.043117463588715</v>
      </c>
      <c r="I1563">
        <v>3267</v>
      </c>
      <c r="J1563" s="2" t="s">
        <v>92</v>
      </c>
      <c r="K1563">
        <v>40.712418823756899</v>
      </c>
      <c r="L1563">
        <v>-74.038525521755219</v>
      </c>
      <c r="M1563">
        <v>24457</v>
      </c>
      <c r="N1563" s="2" t="s">
        <v>17</v>
      </c>
      <c r="O1563">
        <v>1971</v>
      </c>
      <c r="P1563">
        <f t="shared" ca="1" si="49"/>
        <v>53</v>
      </c>
      <c r="Q1563">
        <v>1</v>
      </c>
    </row>
    <row r="1564" spans="1:17" x14ac:dyDescent="0.2">
      <c r="A1564">
        <v>851</v>
      </c>
      <c r="B1564">
        <f t="shared" si="48"/>
        <v>14</v>
      </c>
      <c r="C1564" s="1">
        <v>42584.625902777778</v>
      </c>
      <c r="D1564" s="1">
        <v>42584.635763888888</v>
      </c>
      <c r="E1564">
        <v>3211</v>
      </c>
      <c r="F1564" s="2" t="s">
        <v>64</v>
      </c>
      <c r="G1564">
        <v>40.721525149999998</v>
      </c>
      <c r="H1564">
        <v>-74.046304543000005</v>
      </c>
      <c r="I1564">
        <v>3186</v>
      </c>
      <c r="J1564" s="2" t="s">
        <v>27</v>
      </c>
      <c r="K1564">
        <v>40.71958611647166</v>
      </c>
      <c r="L1564">
        <v>-74.043117463588715</v>
      </c>
      <c r="M1564">
        <v>24717</v>
      </c>
      <c r="N1564" s="2" t="s">
        <v>17</v>
      </c>
      <c r="O1564">
        <v>1966</v>
      </c>
      <c r="P1564">
        <f t="shared" ca="1" si="49"/>
        <v>58</v>
      </c>
      <c r="Q1564">
        <v>1</v>
      </c>
    </row>
    <row r="1565" spans="1:17" x14ac:dyDescent="0.2">
      <c r="A1565">
        <v>534</v>
      </c>
      <c r="B1565">
        <f t="shared" si="48"/>
        <v>8</v>
      </c>
      <c r="C1565" s="1">
        <v>42584.625937500001</v>
      </c>
      <c r="D1565" s="1">
        <v>42584.63212962963</v>
      </c>
      <c r="E1565">
        <v>3186</v>
      </c>
      <c r="F1565" s="2" t="s">
        <v>18</v>
      </c>
      <c r="G1565">
        <v>40.71958611647166</v>
      </c>
      <c r="H1565">
        <v>-74.043117463588715</v>
      </c>
      <c r="I1565">
        <v>3202</v>
      </c>
      <c r="J1565" s="2" t="s">
        <v>48</v>
      </c>
      <c r="K1565">
        <v>40.727223500000001</v>
      </c>
      <c r="L1565">
        <v>-74.033758899999995</v>
      </c>
      <c r="M1565">
        <v>24601</v>
      </c>
      <c r="N1565" s="2" t="s">
        <v>17</v>
      </c>
      <c r="O1565">
        <v>1986</v>
      </c>
      <c r="P1565">
        <f t="shared" ca="1" si="49"/>
        <v>38</v>
      </c>
      <c r="Q1565">
        <v>1</v>
      </c>
    </row>
    <row r="1566" spans="1:17" x14ac:dyDescent="0.2">
      <c r="A1566">
        <v>275</v>
      </c>
      <c r="B1566">
        <f t="shared" si="48"/>
        <v>4</v>
      </c>
      <c r="C1566" s="1">
        <v>42584.630810185183</v>
      </c>
      <c r="D1566" s="1">
        <v>42584.633993055555</v>
      </c>
      <c r="E1566">
        <v>3183</v>
      </c>
      <c r="F1566" s="2" t="s">
        <v>20</v>
      </c>
      <c r="G1566">
        <v>40.716246900000002</v>
      </c>
      <c r="H1566">
        <v>-74.033458800000005</v>
      </c>
      <c r="I1566">
        <v>3267</v>
      </c>
      <c r="J1566" s="2" t="s">
        <v>92</v>
      </c>
      <c r="K1566">
        <v>40.712418823756899</v>
      </c>
      <c r="L1566">
        <v>-74.038525521755219</v>
      </c>
      <c r="M1566">
        <v>24670</v>
      </c>
      <c r="N1566" s="2" t="s">
        <v>17</v>
      </c>
      <c r="O1566">
        <v>1973</v>
      </c>
      <c r="P1566">
        <f t="shared" ca="1" si="49"/>
        <v>51</v>
      </c>
      <c r="Q1566">
        <v>1</v>
      </c>
    </row>
    <row r="1567" spans="1:17" x14ac:dyDescent="0.2">
      <c r="A1567">
        <v>510</v>
      </c>
      <c r="B1567">
        <f t="shared" si="48"/>
        <v>8</v>
      </c>
      <c r="C1567" s="1">
        <v>42584.634131944447</v>
      </c>
      <c r="D1567" s="1">
        <v>42584.640046296299</v>
      </c>
      <c r="E1567">
        <v>3213</v>
      </c>
      <c r="F1567" s="2" t="s">
        <v>26</v>
      </c>
      <c r="G1567">
        <v>40.718488919999999</v>
      </c>
      <c r="H1567">
        <v>-74.047726624999996</v>
      </c>
      <c r="I1567">
        <v>3184</v>
      </c>
      <c r="J1567" s="2" t="s">
        <v>35</v>
      </c>
      <c r="K1567">
        <v>40.7141454</v>
      </c>
      <c r="L1567">
        <v>-74.033551900000006</v>
      </c>
      <c r="M1567">
        <v>24470</v>
      </c>
      <c r="N1567" s="2" t="s">
        <v>17</v>
      </c>
      <c r="O1567">
        <v>1959</v>
      </c>
      <c r="P1567">
        <f t="shared" ca="1" si="49"/>
        <v>65</v>
      </c>
      <c r="Q1567">
        <v>2</v>
      </c>
    </row>
    <row r="1568" spans="1:17" x14ac:dyDescent="0.2">
      <c r="A1568">
        <v>124</v>
      </c>
      <c r="B1568">
        <f t="shared" si="48"/>
        <v>2</v>
      </c>
      <c r="C1568" s="1">
        <v>42584.636180555557</v>
      </c>
      <c r="D1568" s="1">
        <v>42584.637615740743</v>
      </c>
      <c r="E1568">
        <v>3186</v>
      </c>
      <c r="F1568" s="2" t="s">
        <v>18</v>
      </c>
      <c r="G1568">
        <v>40.71958611647166</v>
      </c>
      <c r="H1568">
        <v>-74.043117463588715</v>
      </c>
      <c r="I1568">
        <v>3211</v>
      </c>
      <c r="J1568" s="2" t="s">
        <v>47</v>
      </c>
      <c r="K1568">
        <v>40.721525149999998</v>
      </c>
      <c r="L1568">
        <v>-74.046304543000005</v>
      </c>
      <c r="M1568">
        <v>24633</v>
      </c>
      <c r="N1568" s="2" t="s">
        <v>17</v>
      </c>
      <c r="O1568">
        <v>1990</v>
      </c>
      <c r="P1568">
        <f t="shared" ca="1" si="49"/>
        <v>34</v>
      </c>
      <c r="Q1568">
        <v>1</v>
      </c>
    </row>
    <row r="1569" spans="1:17" x14ac:dyDescent="0.2">
      <c r="A1569">
        <v>612</v>
      </c>
      <c r="B1569">
        <f t="shared" si="48"/>
        <v>10</v>
      </c>
      <c r="C1569" s="1">
        <v>42584.63685185185</v>
      </c>
      <c r="D1569" s="1">
        <v>42584.643946759257</v>
      </c>
      <c r="E1569">
        <v>3202</v>
      </c>
      <c r="F1569" s="2" t="s">
        <v>79</v>
      </c>
      <c r="G1569">
        <v>40.727223500000001</v>
      </c>
      <c r="H1569">
        <v>-74.033758899999995</v>
      </c>
      <c r="I1569">
        <v>3186</v>
      </c>
      <c r="J1569" s="2" t="s">
        <v>27</v>
      </c>
      <c r="K1569">
        <v>40.71958611647166</v>
      </c>
      <c r="L1569">
        <v>-74.043117463588715</v>
      </c>
      <c r="M1569">
        <v>24469</v>
      </c>
      <c r="N1569" s="2" t="s">
        <v>17</v>
      </c>
      <c r="O1569">
        <v>1986</v>
      </c>
      <c r="P1569">
        <f t="shared" ca="1" si="49"/>
        <v>38</v>
      </c>
      <c r="Q1569">
        <v>1</v>
      </c>
    </row>
    <row r="1570" spans="1:17" x14ac:dyDescent="0.2">
      <c r="A1570">
        <v>516</v>
      </c>
      <c r="B1570">
        <f t="shared" si="48"/>
        <v>8</v>
      </c>
      <c r="C1570" s="1">
        <v>42584.64261574074</v>
      </c>
      <c r="D1570" s="1">
        <v>42584.648587962962</v>
      </c>
      <c r="E1570">
        <v>3192</v>
      </c>
      <c r="F1570" s="2" t="s">
        <v>38</v>
      </c>
      <c r="G1570">
        <v>40.711242300000002</v>
      </c>
      <c r="H1570">
        <v>-74.055701299999996</v>
      </c>
      <c r="I1570">
        <v>3186</v>
      </c>
      <c r="J1570" s="2" t="s">
        <v>27</v>
      </c>
      <c r="K1570">
        <v>40.71958611647166</v>
      </c>
      <c r="L1570">
        <v>-74.043117463588715</v>
      </c>
      <c r="M1570">
        <v>24474</v>
      </c>
      <c r="N1570" s="2" t="s">
        <v>43</v>
      </c>
      <c r="P1570" t="str">
        <f t="shared" ca="1" si="49"/>
        <v/>
      </c>
      <c r="Q1570">
        <v>0</v>
      </c>
    </row>
    <row r="1571" spans="1:17" x14ac:dyDescent="0.2">
      <c r="A1571">
        <v>509</v>
      </c>
      <c r="B1571">
        <f t="shared" si="48"/>
        <v>8</v>
      </c>
      <c r="C1571" s="1">
        <v>42584.642650462964</v>
      </c>
      <c r="D1571" s="1">
        <v>42584.648541666669</v>
      </c>
      <c r="E1571">
        <v>3192</v>
      </c>
      <c r="F1571" s="2" t="s">
        <v>38</v>
      </c>
      <c r="G1571">
        <v>40.711242300000002</v>
      </c>
      <c r="H1571">
        <v>-74.055701299999996</v>
      </c>
      <c r="I1571">
        <v>3186</v>
      </c>
      <c r="J1571" s="2" t="s">
        <v>27</v>
      </c>
      <c r="K1571">
        <v>40.71958611647166</v>
      </c>
      <c r="L1571">
        <v>-74.043117463588715</v>
      </c>
      <c r="M1571">
        <v>24523</v>
      </c>
      <c r="N1571" s="2" t="s">
        <v>17</v>
      </c>
      <c r="O1571">
        <v>1981</v>
      </c>
      <c r="P1571">
        <f t="shared" ca="1" si="49"/>
        <v>43</v>
      </c>
      <c r="Q1571">
        <v>2</v>
      </c>
    </row>
    <row r="1572" spans="1:17" x14ac:dyDescent="0.2">
      <c r="A1572">
        <v>131</v>
      </c>
      <c r="B1572">
        <f t="shared" si="48"/>
        <v>2</v>
      </c>
      <c r="C1572" s="1">
        <v>42584.643229166664</v>
      </c>
      <c r="D1572" s="1">
        <v>42584.644745370373</v>
      </c>
      <c r="E1572">
        <v>3199</v>
      </c>
      <c r="F1572" s="2" t="s">
        <v>56</v>
      </c>
      <c r="G1572">
        <v>40.728744800000001</v>
      </c>
      <c r="H1572">
        <v>-74.032108199999996</v>
      </c>
      <c r="I1572">
        <v>3202</v>
      </c>
      <c r="J1572" s="2" t="s">
        <v>48</v>
      </c>
      <c r="K1572">
        <v>40.727223500000001</v>
      </c>
      <c r="L1572">
        <v>-74.033758899999995</v>
      </c>
      <c r="M1572">
        <v>24388</v>
      </c>
      <c r="N1572" s="2" t="s">
        <v>17</v>
      </c>
      <c r="O1572">
        <v>1990</v>
      </c>
      <c r="P1572">
        <f t="shared" ca="1" si="49"/>
        <v>34</v>
      </c>
      <c r="Q1572">
        <v>1</v>
      </c>
    </row>
    <row r="1573" spans="1:17" x14ac:dyDescent="0.2">
      <c r="A1573">
        <v>524</v>
      </c>
      <c r="B1573">
        <f t="shared" si="48"/>
        <v>8</v>
      </c>
      <c r="C1573" s="1">
        <v>42584.64439814815</v>
      </c>
      <c r="D1573" s="1">
        <v>42584.65047453704</v>
      </c>
      <c r="E1573">
        <v>3203</v>
      </c>
      <c r="F1573" s="2" t="s">
        <v>46</v>
      </c>
      <c r="G1573">
        <v>40.727595966000003</v>
      </c>
      <c r="H1573">
        <v>-74.044247311000007</v>
      </c>
      <c r="I1573">
        <v>3202</v>
      </c>
      <c r="J1573" s="2" t="s">
        <v>48</v>
      </c>
      <c r="K1573">
        <v>40.727223500000001</v>
      </c>
      <c r="L1573">
        <v>-74.033758899999995</v>
      </c>
      <c r="M1573">
        <v>24432</v>
      </c>
      <c r="N1573" s="2" t="s">
        <v>17</v>
      </c>
      <c r="O1573">
        <v>1982</v>
      </c>
      <c r="P1573">
        <f t="shared" ca="1" si="49"/>
        <v>42</v>
      </c>
      <c r="Q1573">
        <v>1</v>
      </c>
    </row>
    <row r="1574" spans="1:17" x14ac:dyDescent="0.2">
      <c r="A1574">
        <v>1452</v>
      </c>
      <c r="B1574">
        <f t="shared" si="48"/>
        <v>24</v>
      </c>
      <c r="C1574" s="1">
        <v>42584.645833333336</v>
      </c>
      <c r="D1574" s="1">
        <v>42584.662638888891</v>
      </c>
      <c r="E1574">
        <v>3186</v>
      </c>
      <c r="F1574" s="2" t="s">
        <v>18</v>
      </c>
      <c r="G1574">
        <v>40.71958611647166</v>
      </c>
      <c r="H1574">
        <v>-74.043117463588715</v>
      </c>
      <c r="I1574">
        <v>3198</v>
      </c>
      <c r="J1574" s="2" t="s">
        <v>104</v>
      </c>
      <c r="K1574">
        <v>40.748715945380226</v>
      </c>
      <c r="L1574">
        <v>-74.040443301200867</v>
      </c>
      <c r="M1574">
        <v>24412</v>
      </c>
      <c r="N1574" s="2" t="s">
        <v>17</v>
      </c>
      <c r="O1574">
        <v>1951</v>
      </c>
      <c r="P1574">
        <f t="shared" ca="1" si="49"/>
        <v>73</v>
      </c>
      <c r="Q1574">
        <v>1</v>
      </c>
    </row>
    <row r="1575" spans="1:17" x14ac:dyDescent="0.2">
      <c r="A1575">
        <v>88</v>
      </c>
      <c r="B1575">
        <f t="shared" si="48"/>
        <v>1</v>
      </c>
      <c r="C1575" s="1">
        <v>42584.650381944448</v>
      </c>
      <c r="D1575" s="1">
        <v>42584.651412037034</v>
      </c>
      <c r="E1575">
        <v>3273</v>
      </c>
      <c r="F1575" s="2" t="s">
        <v>73</v>
      </c>
      <c r="G1575">
        <v>40.721650724879986</v>
      </c>
      <c r="H1575">
        <v>-74.042884111404419</v>
      </c>
      <c r="I1575">
        <v>3186</v>
      </c>
      <c r="J1575" s="2" t="s">
        <v>27</v>
      </c>
      <c r="K1575">
        <v>40.71958611647166</v>
      </c>
      <c r="L1575">
        <v>-74.043117463588715</v>
      </c>
      <c r="M1575">
        <v>24673</v>
      </c>
      <c r="N1575" s="2" t="s">
        <v>17</v>
      </c>
      <c r="O1575">
        <v>1985</v>
      </c>
      <c r="P1575">
        <f t="shared" ca="1" si="49"/>
        <v>39</v>
      </c>
      <c r="Q1575">
        <v>1</v>
      </c>
    </row>
    <row r="1576" spans="1:17" x14ac:dyDescent="0.2">
      <c r="A1576">
        <v>483</v>
      </c>
      <c r="B1576">
        <f t="shared" si="48"/>
        <v>8</v>
      </c>
      <c r="C1576" s="1">
        <v>42584.650972222225</v>
      </c>
      <c r="D1576" s="1">
        <v>42584.656574074077</v>
      </c>
      <c r="E1576">
        <v>3202</v>
      </c>
      <c r="F1576" s="2" t="s">
        <v>79</v>
      </c>
      <c r="G1576">
        <v>40.727223500000001</v>
      </c>
      <c r="H1576">
        <v>-74.033758899999995</v>
      </c>
      <c r="I1576">
        <v>3186</v>
      </c>
      <c r="J1576" s="2" t="s">
        <v>27</v>
      </c>
      <c r="K1576">
        <v>40.71958611647166</v>
      </c>
      <c r="L1576">
        <v>-74.043117463588715</v>
      </c>
      <c r="M1576">
        <v>24492</v>
      </c>
      <c r="N1576" s="2" t="s">
        <v>17</v>
      </c>
      <c r="O1576">
        <v>1986</v>
      </c>
      <c r="P1576">
        <f t="shared" ca="1" si="49"/>
        <v>38</v>
      </c>
      <c r="Q1576">
        <v>1</v>
      </c>
    </row>
    <row r="1577" spans="1:17" x14ac:dyDescent="0.2">
      <c r="A1577">
        <v>2410</v>
      </c>
      <c r="B1577">
        <f t="shared" si="48"/>
        <v>40</v>
      </c>
      <c r="C1577" s="1">
        <v>42584.651400462964</v>
      </c>
      <c r="D1577" s="1">
        <v>42584.679293981484</v>
      </c>
      <c r="E1577">
        <v>3183</v>
      </c>
      <c r="F1577" s="2" t="s">
        <v>20</v>
      </c>
      <c r="G1577">
        <v>40.716246900000002</v>
      </c>
      <c r="H1577">
        <v>-74.033458800000005</v>
      </c>
      <c r="I1577">
        <v>3199</v>
      </c>
      <c r="J1577" s="2" t="s">
        <v>72</v>
      </c>
      <c r="K1577">
        <v>40.728744800000001</v>
      </c>
      <c r="L1577">
        <v>-74.032108199999996</v>
      </c>
      <c r="M1577">
        <v>24574</v>
      </c>
      <c r="N1577" s="2" t="s">
        <v>17</v>
      </c>
      <c r="O1577">
        <v>1965</v>
      </c>
      <c r="P1577">
        <f t="shared" ca="1" si="49"/>
        <v>59</v>
      </c>
      <c r="Q1577">
        <v>2</v>
      </c>
    </row>
    <row r="1578" spans="1:17" x14ac:dyDescent="0.2">
      <c r="A1578">
        <v>260</v>
      </c>
      <c r="B1578">
        <f t="shared" si="48"/>
        <v>4</v>
      </c>
      <c r="C1578" s="1">
        <v>42584.651493055557</v>
      </c>
      <c r="D1578" s="1">
        <v>42584.654513888891</v>
      </c>
      <c r="E1578">
        <v>3267</v>
      </c>
      <c r="F1578" s="2" t="s">
        <v>34</v>
      </c>
      <c r="G1578">
        <v>40.712418823756899</v>
      </c>
      <c r="H1578">
        <v>-74.038525521755219</v>
      </c>
      <c r="I1578">
        <v>3187</v>
      </c>
      <c r="J1578" s="2" t="s">
        <v>59</v>
      </c>
      <c r="K1578">
        <v>40.721123599999999</v>
      </c>
      <c r="L1578">
        <v>-74.038050949999999</v>
      </c>
      <c r="M1578">
        <v>24457</v>
      </c>
      <c r="N1578" s="2" t="s">
        <v>17</v>
      </c>
      <c r="O1578">
        <v>1980</v>
      </c>
      <c r="P1578">
        <f t="shared" ca="1" si="49"/>
        <v>44</v>
      </c>
      <c r="Q1578">
        <v>1</v>
      </c>
    </row>
    <row r="1579" spans="1:17" x14ac:dyDescent="0.2">
      <c r="A1579">
        <v>1258</v>
      </c>
      <c r="B1579">
        <f t="shared" si="48"/>
        <v>20</v>
      </c>
      <c r="C1579" s="1">
        <v>42584.653449074074</v>
      </c>
      <c r="D1579" s="1">
        <v>42584.668009259258</v>
      </c>
      <c r="E1579">
        <v>3225</v>
      </c>
      <c r="F1579" s="2" t="s">
        <v>32</v>
      </c>
      <c r="G1579">
        <v>40.723658899999997</v>
      </c>
      <c r="H1579">
        <v>-74.064194299999997</v>
      </c>
      <c r="I1579">
        <v>3183</v>
      </c>
      <c r="J1579" s="2" t="s">
        <v>40</v>
      </c>
      <c r="K1579">
        <v>40.716246900000002</v>
      </c>
      <c r="L1579">
        <v>-74.033458800000005</v>
      </c>
      <c r="M1579">
        <v>24516</v>
      </c>
      <c r="N1579" s="2" t="s">
        <v>17</v>
      </c>
      <c r="O1579">
        <v>1979</v>
      </c>
      <c r="P1579">
        <f t="shared" ca="1" si="49"/>
        <v>45</v>
      </c>
      <c r="Q1579">
        <v>1</v>
      </c>
    </row>
    <row r="1580" spans="1:17" x14ac:dyDescent="0.2">
      <c r="A1580">
        <v>273</v>
      </c>
      <c r="B1580">
        <f t="shared" si="48"/>
        <v>4</v>
      </c>
      <c r="C1580" s="1">
        <v>42584.656180555554</v>
      </c>
      <c r="D1580" s="1">
        <v>42584.659351851849</v>
      </c>
      <c r="E1580">
        <v>3276</v>
      </c>
      <c r="F1580" s="2" t="s">
        <v>63</v>
      </c>
      <c r="G1580">
        <v>40.714584035358932</v>
      </c>
      <c r="H1580">
        <v>-74.042817056179047</v>
      </c>
      <c r="I1580">
        <v>3276</v>
      </c>
      <c r="J1580" s="2" t="s">
        <v>30</v>
      </c>
      <c r="K1580">
        <v>40.714584035358932</v>
      </c>
      <c r="L1580">
        <v>-74.042817056179047</v>
      </c>
      <c r="M1580">
        <v>24700</v>
      </c>
      <c r="N1580" s="2" t="s">
        <v>17</v>
      </c>
      <c r="O1580">
        <v>1977</v>
      </c>
      <c r="P1580">
        <f t="shared" ca="1" si="49"/>
        <v>47</v>
      </c>
      <c r="Q1580">
        <v>2</v>
      </c>
    </row>
    <row r="1581" spans="1:17" x14ac:dyDescent="0.2">
      <c r="A1581">
        <v>331</v>
      </c>
      <c r="B1581">
        <f t="shared" si="48"/>
        <v>5</v>
      </c>
      <c r="C1581" s="1">
        <v>42584.656365740739</v>
      </c>
      <c r="D1581" s="1">
        <v>42584.660208333335</v>
      </c>
      <c r="E1581">
        <v>3186</v>
      </c>
      <c r="F1581" s="2" t="s">
        <v>18</v>
      </c>
      <c r="G1581">
        <v>40.71958611647166</v>
      </c>
      <c r="H1581">
        <v>-74.043117463588715</v>
      </c>
      <c r="I1581">
        <v>3209</v>
      </c>
      <c r="J1581" s="2" t="s">
        <v>85</v>
      </c>
      <c r="K1581">
        <v>40.724176499999999</v>
      </c>
      <c r="L1581">
        <v>-74.050656399999994</v>
      </c>
      <c r="M1581">
        <v>24704</v>
      </c>
      <c r="N1581" s="2" t="s">
        <v>17</v>
      </c>
      <c r="O1581">
        <v>1983</v>
      </c>
      <c r="P1581">
        <f t="shared" ca="1" si="49"/>
        <v>41</v>
      </c>
      <c r="Q1581">
        <v>1</v>
      </c>
    </row>
    <row r="1582" spans="1:17" x14ac:dyDescent="0.2">
      <c r="A1582">
        <v>70</v>
      </c>
      <c r="B1582">
        <f t="shared" si="48"/>
        <v>1</v>
      </c>
      <c r="C1582" s="1">
        <v>42584.657002314816</v>
      </c>
      <c r="D1582" s="1">
        <v>42584.657812500001</v>
      </c>
      <c r="E1582">
        <v>3184</v>
      </c>
      <c r="F1582" s="2" t="s">
        <v>68</v>
      </c>
      <c r="G1582">
        <v>40.7141454</v>
      </c>
      <c r="H1582">
        <v>-74.033551900000006</v>
      </c>
      <c r="I1582">
        <v>3183</v>
      </c>
      <c r="J1582" s="2" t="s">
        <v>40</v>
      </c>
      <c r="K1582">
        <v>40.716246900000002</v>
      </c>
      <c r="L1582">
        <v>-74.033458800000005</v>
      </c>
      <c r="M1582">
        <v>24589</v>
      </c>
      <c r="N1582" s="2" t="s">
        <v>17</v>
      </c>
      <c r="O1582">
        <v>1989</v>
      </c>
      <c r="P1582">
        <f t="shared" ca="1" si="49"/>
        <v>35</v>
      </c>
      <c r="Q1582">
        <v>1</v>
      </c>
    </row>
    <row r="1583" spans="1:17" x14ac:dyDescent="0.2">
      <c r="A1583">
        <v>224</v>
      </c>
      <c r="B1583">
        <f t="shared" si="48"/>
        <v>3</v>
      </c>
      <c r="C1583" s="1">
        <v>42584.657164351855</v>
      </c>
      <c r="D1583" s="1">
        <v>42584.659756944442</v>
      </c>
      <c r="E1583">
        <v>3211</v>
      </c>
      <c r="F1583" s="2" t="s">
        <v>64</v>
      </c>
      <c r="G1583">
        <v>40.721525149999998</v>
      </c>
      <c r="H1583">
        <v>-74.046304543000005</v>
      </c>
      <c r="I1583">
        <v>3203</v>
      </c>
      <c r="J1583" s="2" t="s">
        <v>37</v>
      </c>
      <c r="K1583">
        <v>40.727595966000003</v>
      </c>
      <c r="L1583">
        <v>-74.044247311000007</v>
      </c>
      <c r="M1583">
        <v>24633</v>
      </c>
      <c r="N1583" s="2" t="s">
        <v>17</v>
      </c>
      <c r="O1583">
        <v>1975</v>
      </c>
      <c r="P1583">
        <f t="shared" ca="1" si="49"/>
        <v>49</v>
      </c>
      <c r="Q1583">
        <v>1</v>
      </c>
    </row>
    <row r="1584" spans="1:17" x14ac:dyDescent="0.2">
      <c r="A1584">
        <v>727</v>
      </c>
      <c r="B1584">
        <f t="shared" si="48"/>
        <v>12</v>
      </c>
      <c r="C1584" s="1">
        <v>42584.661840277775</v>
      </c>
      <c r="D1584" s="1">
        <v>42584.670254629629</v>
      </c>
      <c r="E1584">
        <v>3194</v>
      </c>
      <c r="F1584" s="2" t="s">
        <v>22</v>
      </c>
      <c r="G1584">
        <v>40.725339925355797</v>
      </c>
      <c r="H1584">
        <v>-74.067622125148773</v>
      </c>
      <c r="I1584">
        <v>3183</v>
      </c>
      <c r="J1584" s="2" t="s">
        <v>40</v>
      </c>
      <c r="K1584">
        <v>40.716246900000002</v>
      </c>
      <c r="L1584">
        <v>-74.033458800000005</v>
      </c>
      <c r="M1584">
        <v>24417</v>
      </c>
      <c r="N1584" s="2" t="s">
        <v>17</v>
      </c>
      <c r="O1584">
        <v>1984</v>
      </c>
      <c r="P1584">
        <f t="shared" ca="1" si="49"/>
        <v>40</v>
      </c>
      <c r="Q1584">
        <v>1</v>
      </c>
    </row>
    <row r="1585" spans="1:17" x14ac:dyDescent="0.2">
      <c r="A1585">
        <v>459</v>
      </c>
      <c r="B1585">
        <f t="shared" si="48"/>
        <v>7</v>
      </c>
      <c r="C1585" s="1">
        <v>42584.66474537037</v>
      </c>
      <c r="D1585" s="1">
        <v>42584.670069444444</v>
      </c>
      <c r="E1585">
        <v>3186</v>
      </c>
      <c r="F1585" s="2" t="s">
        <v>18</v>
      </c>
      <c r="G1585">
        <v>40.71958611647166</v>
      </c>
      <c r="H1585">
        <v>-74.043117463588715</v>
      </c>
      <c r="I1585">
        <v>3225</v>
      </c>
      <c r="J1585" s="2" t="s">
        <v>101</v>
      </c>
      <c r="K1585">
        <v>40.723658899999997</v>
      </c>
      <c r="L1585">
        <v>-74.064194299999997</v>
      </c>
      <c r="M1585">
        <v>24655</v>
      </c>
      <c r="N1585" s="2" t="s">
        <v>17</v>
      </c>
      <c r="O1585">
        <v>1977</v>
      </c>
      <c r="P1585">
        <f t="shared" ca="1" si="49"/>
        <v>47</v>
      </c>
      <c r="Q1585">
        <v>1</v>
      </c>
    </row>
    <row r="1586" spans="1:17" x14ac:dyDescent="0.2">
      <c r="A1586">
        <v>289</v>
      </c>
      <c r="B1586">
        <f t="shared" si="48"/>
        <v>4</v>
      </c>
      <c r="C1586" s="1">
        <v>42584.664814814816</v>
      </c>
      <c r="D1586" s="1">
        <v>42584.66815972222</v>
      </c>
      <c r="E1586">
        <v>3186</v>
      </c>
      <c r="F1586" s="2" t="s">
        <v>18</v>
      </c>
      <c r="G1586">
        <v>40.71958611647166</v>
      </c>
      <c r="H1586">
        <v>-74.043117463588715</v>
      </c>
      <c r="I1586">
        <v>3276</v>
      </c>
      <c r="J1586" s="2" t="s">
        <v>30</v>
      </c>
      <c r="K1586">
        <v>40.714584035358932</v>
      </c>
      <c r="L1586">
        <v>-74.042817056179047</v>
      </c>
      <c r="M1586">
        <v>24627</v>
      </c>
      <c r="N1586" s="2" t="s">
        <v>17</v>
      </c>
      <c r="O1586">
        <v>1985</v>
      </c>
      <c r="P1586">
        <f t="shared" ca="1" si="49"/>
        <v>39</v>
      </c>
      <c r="Q1586">
        <v>2</v>
      </c>
    </row>
    <row r="1587" spans="1:17" x14ac:dyDescent="0.2">
      <c r="A1587">
        <v>211</v>
      </c>
      <c r="B1587">
        <f t="shared" si="48"/>
        <v>3</v>
      </c>
      <c r="C1587" s="1">
        <v>42584.665798611109</v>
      </c>
      <c r="D1587" s="1">
        <v>42584.668240740742</v>
      </c>
      <c r="E1587">
        <v>3206</v>
      </c>
      <c r="F1587" s="2" t="s">
        <v>84</v>
      </c>
      <c r="G1587">
        <v>40.7311689</v>
      </c>
      <c r="H1587">
        <v>-74.057573599999998</v>
      </c>
      <c r="I1587">
        <v>3195</v>
      </c>
      <c r="J1587" s="2" t="s">
        <v>23</v>
      </c>
      <c r="K1587">
        <v>40.730742625306583</v>
      </c>
      <c r="L1587">
        <v>-74.063783884048462</v>
      </c>
      <c r="M1587">
        <v>24454</v>
      </c>
      <c r="N1587" s="2" t="s">
        <v>17</v>
      </c>
      <c r="O1587">
        <v>1978</v>
      </c>
      <c r="P1587">
        <f t="shared" ca="1" si="49"/>
        <v>46</v>
      </c>
      <c r="Q1587">
        <v>1</v>
      </c>
    </row>
    <row r="1588" spans="1:17" x14ac:dyDescent="0.2">
      <c r="A1588">
        <v>16590</v>
      </c>
      <c r="B1588">
        <f t="shared" si="48"/>
        <v>276</v>
      </c>
      <c r="C1588" s="1">
        <v>42584.666689814818</v>
      </c>
      <c r="D1588" s="1">
        <v>42584.858703703707</v>
      </c>
      <c r="E1588">
        <v>3273</v>
      </c>
      <c r="F1588" s="2" t="s">
        <v>73</v>
      </c>
      <c r="G1588">
        <v>40.721650724879986</v>
      </c>
      <c r="H1588">
        <v>-74.042884111404419</v>
      </c>
      <c r="I1588">
        <v>3199</v>
      </c>
      <c r="J1588" s="2" t="s">
        <v>72</v>
      </c>
      <c r="K1588">
        <v>40.728744800000001</v>
      </c>
      <c r="L1588">
        <v>-74.032108199999996</v>
      </c>
      <c r="M1588">
        <v>24438</v>
      </c>
      <c r="N1588" s="2" t="s">
        <v>43</v>
      </c>
      <c r="P1588" t="str">
        <f t="shared" ca="1" si="49"/>
        <v/>
      </c>
      <c r="Q1588">
        <v>0</v>
      </c>
    </row>
    <row r="1589" spans="1:17" x14ac:dyDescent="0.2">
      <c r="A1589">
        <v>384</v>
      </c>
      <c r="B1589">
        <f t="shared" si="48"/>
        <v>6</v>
      </c>
      <c r="C1589" s="1">
        <v>42584.666828703703</v>
      </c>
      <c r="D1589" s="1">
        <v>42584.671284722222</v>
      </c>
      <c r="E1589">
        <v>3192</v>
      </c>
      <c r="F1589" s="2" t="s">
        <v>38</v>
      </c>
      <c r="G1589">
        <v>40.711242300000002</v>
      </c>
      <c r="H1589">
        <v>-74.055701299999996</v>
      </c>
      <c r="I1589">
        <v>3186</v>
      </c>
      <c r="J1589" s="2" t="s">
        <v>27</v>
      </c>
      <c r="K1589">
        <v>40.71958611647166</v>
      </c>
      <c r="L1589">
        <v>-74.043117463588715</v>
      </c>
      <c r="M1589">
        <v>24582</v>
      </c>
      <c r="N1589" s="2" t="s">
        <v>17</v>
      </c>
      <c r="O1589">
        <v>1983</v>
      </c>
      <c r="P1589">
        <f t="shared" ca="1" si="49"/>
        <v>41</v>
      </c>
      <c r="Q1589">
        <v>1</v>
      </c>
    </row>
    <row r="1590" spans="1:17" x14ac:dyDescent="0.2">
      <c r="A1590">
        <v>1255</v>
      </c>
      <c r="B1590">
        <f t="shared" si="48"/>
        <v>20</v>
      </c>
      <c r="C1590" s="1">
        <v>42584.666863425926</v>
      </c>
      <c r="D1590" s="1">
        <v>42584.681388888886</v>
      </c>
      <c r="E1590">
        <v>3183</v>
      </c>
      <c r="F1590" s="2" t="s">
        <v>20</v>
      </c>
      <c r="G1590">
        <v>40.716246900000002</v>
      </c>
      <c r="H1590">
        <v>-74.033458800000005</v>
      </c>
      <c r="I1590">
        <v>3198</v>
      </c>
      <c r="J1590" s="2" t="s">
        <v>104</v>
      </c>
      <c r="K1590">
        <v>40.748715945380226</v>
      </c>
      <c r="L1590">
        <v>-74.040443301200867</v>
      </c>
      <c r="M1590">
        <v>24583</v>
      </c>
      <c r="N1590" s="2" t="s">
        <v>17</v>
      </c>
      <c r="O1590">
        <v>1975</v>
      </c>
      <c r="P1590">
        <f t="shared" ca="1" si="49"/>
        <v>49</v>
      </c>
      <c r="Q1590">
        <v>1</v>
      </c>
    </row>
    <row r="1591" spans="1:17" x14ac:dyDescent="0.2">
      <c r="A1591">
        <v>145</v>
      </c>
      <c r="B1591">
        <f t="shared" si="48"/>
        <v>2</v>
      </c>
      <c r="C1591" s="1">
        <v>42584.668206018519</v>
      </c>
      <c r="D1591" s="1">
        <v>42584.66988425926</v>
      </c>
      <c r="E1591">
        <v>3186</v>
      </c>
      <c r="F1591" s="2" t="s">
        <v>18</v>
      </c>
      <c r="G1591">
        <v>40.71958611647166</v>
      </c>
      <c r="H1591">
        <v>-74.043117463588715</v>
      </c>
      <c r="I1591">
        <v>3211</v>
      </c>
      <c r="J1591" s="2" t="s">
        <v>47</v>
      </c>
      <c r="K1591">
        <v>40.721525149999998</v>
      </c>
      <c r="L1591">
        <v>-74.046304543000005</v>
      </c>
      <c r="M1591">
        <v>24469</v>
      </c>
      <c r="N1591" s="2" t="s">
        <v>17</v>
      </c>
      <c r="O1591">
        <v>1989</v>
      </c>
      <c r="P1591">
        <f t="shared" ca="1" si="49"/>
        <v>35</v>
      </c>
      <c r="Q1591">
        <v>1</v>
      </c>
    </row>
    <row r="1592" spans="1:17" x14ac:dyDescent="0.2">
      <c r="A1592">
        <v>179</v>
      </c>
      <c r="B1592">
        <f t="shared" si="48"/>
        <v>2</v>
      </c>
      <c r="C1592" s="1">
        <v>42584.671006944445</v>
      </c>
      <c r="D1592" s="1">
        <v>42584.673090277778</v>
      </c>
      <c r="E1592">
        <v>3187</v>
      </c>
      <c r="F1592" s="2" t="s">
        <v>36</v>
      </c>
      <c r="G1592">
        <v>40.721123599999999</v>
      </c>
      <c r="H1592">
        <v>-74.038050949999999</v>
      </c>
      <c r="I1592">
        <v>3202</v>
      </c>
      <c r="J1592" s="2" t="s">
        <v>48</v>
      </c>
      <c r="K1592">
        <v>40.727223500000001</v>
      </c>
      <c r="L1592">
        <v>-74.033758899999995</v>
      </c>
      <c r="M1592">
        <v>24387</v>
      </c>
      <c r="N1592" s="2" t="s">
        <v>17</v>
      </c>
      <c r="O1592">
        <v>1968</v>
      </c>
      <c r="P1592">
        <f t="shared" ca="1" si="49"/>
        <v>56</v>
      </c>
      <c r="Q1592">
        <v>1</v>
      </c>
    </row>
    <row r="1593" spans="1:17" x14ac:dyDescent="0.2">
      <c r="A1593">
        <v>91</v>
      </c>
      <c r="B1593">
        <f t="shared" si="48"/>
        <v>1</v>
      </c>
      <c r="C1593" s="1">
        <v>42584.67328703704</v>
      </c>
      <c r="D1593" s="1">
        <v>42584.674340277779</v>
      </c>
      <c r="E1593">
        <v>3184</v>
      </c>
      <c r="F1593" s="2" t="s">
        <v>68</v>
      </c>
      <c r="G1593">
        <v>40.7141454</v>
      </c>
      <c r="H1593">
        <v>-74.033551900000006</v>
      </c>
      <c r="I1593">
        <v>3183</v>
      </c>
      <c r="J1593" s="2" t="s">
        <v>40</v>
      </c>
      <c r="K1593">
        <v>40.716246900000002</v>
      </c>
      <c r="L1593">
        <v>-74.033458800000005</v>
      </c>
      <c r="M1593">
        <v>24400</v>
      </c>
      <c r="N1593" s="2" t="s">
        <v>17</v>
      </c>
      <c r="O1593">
        <v>1981</v>
      </c>
      <c r="P1593">
        <f t="shared" ca="1" si="49"/>
        <v>43</v>
      </c>
      <c r="Q1593">
        <v>2</v>
      </c>
    </row>
    <row r="1594" spans="1:17" x14ac:dyDescent="0.2">
      <c r="A1594">
        <v>479</v>
      </c>
      <c r="B1594">
        <f t="shared" si="48"/>
        <v>7</v>
      </c>
      <c r="C1594" s="1">
        <v>42584.673576388886</v>
      </c>
      <c r="D1594" s="1">
        <v>42584.679120370369</v>
      </c>
      <c r="E1594">
        <v>3184</v>
      </c>
      <c r="F1594" s="2" t="s">
        <v>68</v>
      </c>
      <c r="G1594">
        <v>40.7141454</v>
      </c>
      <c r="H1594">
        <v>-74.033551900000006</v>
      </c>
      <c r="I1594">
        <v>3192</v>
      </c>
      <c r="J1594" s="2" t="s">
        <v>39</v>
      </c>
      <c r="K1594">
        <v>40.711242300000002</v>
      </c>
      <c r="L1594">
        <v>-74.055701299999996</v>
      </c>
      <c r="M1594">
        <v>24636</v>
      </c>
      <c r="N1594" s="2" t="s">
        <v>17</v>
      </c>
      <c r="O1594">
        <v>1967</v>
      </c>
      <c r="P1594">
        <f t="shared" ca="1" si="49"/>
        <v>57</v>
      </c>
      <c r="Q1594">
        <v>1</v>
      </c>
    </row>
    <row r="1595" spans="1:17" x14ac:dyDescent="0.2">
      <c r="A1595">
        <v>818</v>
      </c>
      <c r="B1595">
        <f t="shared" si="48"/>
        <v>13</v>
      </c>
      <c r="C1595" s="1">
        <v>42584.676111111112</v>
      </c>
      <c r="D1595" s="1">
        <v>42584.685590277775</v>
      </c>
      <c r="E1595">
        <v>3202</v>
      </c>
      <c r="F1595" s="2" t="s">
        <v>79</v>
      </c>
      <c r="G1595">
        <v>40.727223500000001</v>
      </c>
      <c r="H1595">
        <v>-74.033758899999995</v>
      </c>
      <c r="I1595">
        <v>3201</v>
      </c>
      <c r="J1595" s="2" t="s">
        <v>74</v>
      </c>
      <c r="K1595">
        <v>40.737710999999997</v>
      </c>
      <c r="L1595">
        <v>-74.066920999999994</v>
      </c>
      <c r="M1595">
        <v>24387</v>
      </c>
      <c r="N1595" s="2" t="s">
        <v>17</v>
      </c>
      <c r="O1595">
        <v>1975</v>
      </c>
      <c r="P1595">
        <f t="shared" ca="1" si="49"/>
        <v>49</v>
      </c>
      <c r="Q1595">
        <v>1</v>
      </c>
    </row>
    <row r="1596" spans="1:17" x14ac:dyDescent="0.2">
      <c r="A1596">
        <v>416</v>
      </c>
      <c r="B1596">
        <f t="shared" si="48"/>
        <v>6</v>
      </c>
      <c r="C1596" s="1">
        <v>42584.676168981481</v>
      </c>
      <c r="D1596" s="1">
        <v>42584.680995370371</v>
      </c>
      <c r="E1596">
        <v>3195</v>
      </c>
      <c r="F1596" s="2" t="s">
        <v>24</v>
      </c>
      <c r="G1596">
        <v>40.730742625306583</v>
      </c>
      <c r="H1596">
        <v>-74.063783884048462</v>
      </c>
      <c r="I1596">
        <v>3193</v>
      </c>
      <c r="J1596" s="2" t="s">
        <v>25</v>
      </c>
      <c r="K1596">
        <v>40.724605099886901</v>
      </c>
      <c r="L1596">
        <v>-74.078405946493149</v>
      </c>
      <c r="M1596">
        <v>24454</v>
      </c>
      <c r="N1596" s="2" t="s">
        <v>17</v>
      </c>
      <c r="O1596">
        <v>1986</v>
      </c>
      <c r="P1596">
        <f t="shared" ca="1" si="49"/>
        <v>38</v>
      </c>
      <c r="Q1596">
        <v>1</v>
      </c>
    </row>
    <row r="1597" spans="1:17" x14ac:dyDescent="0.2">
      <c r="A1597">
        <v>503</v>
      </c>
      <c r="B1597">
        <f t="shared" si="48"/>
        <v>8</v>
      </c>
      <c r="C1597" s="1">
        <v>42584.676180555558</v>
      </c>
      <c r="D1597" s="1">
        <v>42584.682013888887</v>
      </c>
      <c r="E1597">
        <v>3202</v>
      </c>
      <c r="F1597" s="2" t="s">
        <v>79</v>
      </c>
      <c r="G1597">
        <v>40.727223500000001</v>
      </c>
      <c r="H1597">
        <v>-74.033758899999995</v>
      </c>
      <c r="I1597">
        <v>3185</v>
      </c>
      <c r="J1597" s="2" t="s">
        <v>45</v>
      </c>
      <c r="K1597">
        <v>40.717732499999997</v>
      </c>
      <c r="L1597">
        <v>-74.043845000000005</v>
      </c>
      <c r="M1597">
        <v>24441</v>
      </c>
      <c r="N1597" s="2" t="s">
        <v>17</v>
      </c>
      <c r="O1597">
        <v>1983</v>
      </c>
      <c r="P1597">
        <f t="shared" ca="1" si="49"/>
        <v>41</v>
      </c>
      <c r="Q1597">
        <v>1</v>
      </c>
    </row>
    <row r="1598" spans="1:17" x14ac:dyDescent="0.2">
      <c r="A1598">
        <v>147</v>
      </c>
      <c r="B1598">
        <f t="shared" si="48"/>
        <v>2</v>
      </c>
      <c r="C1598" s="1">
        <v>42584.676701388889</v>
      </c>
      <c r="D1598" s="1">
        <v>42584.678402777776</v>
      </c>
      <c r="E1598">
        <v>3270</v>
      </c>
      <c r="F1598" s="2" t="s">
        <v>15</v>
      </c>
      <c r="G1598">
        <v>40.725289107811321</v>
      </c>
      <c r="H1598">
        <v>-74.045571684837341</v>
      </c>
      <c r="I1598">
        <v>3211</v>
      </c>
      <c r="J1598" s="2" t="s">
        <v>47</v>
      </c>
      <c r="K1598">
        <v>40.721525149999998</v>
      </c>
      <c r="L1598">
        <v>-74.046304543000005</v>
      </c>
      <c r="M1598">
        <v>24682</v>
      </c>
      <c r="N1598" s="2" t="s">
        <v>17</v>
      </c>
      <c r="O1598">
        <v>1985</v>
      </c>
      <c r="P1598">
        <f t="shared" ca="1" si="49"/>
        <v>39</v>
      </c>
      <c r="Q1598">
        <v>1</v>
      </c>
    </row>
    <row r="1599" spans="1:17" x14ac:dyDescent="0.2">
      <c r="A1599">
        <v>522</v>
      </c>
      <c r="B1599">
        <f t="shared" si="48"/>
        <v>8</v>
      </c>
      <c r="C1599" s="1">
        <v>42584.676886574074</v>
      </c>
      <c r="D1599" s="1">
        <v>42584.682939814818</v>
      </c>
      <c r="E1599">
        <v>3209</v>
      </c>
      <c r="F1599" s="2" t="s">
        <v>51</v>
      </c>
      <c r="G1599">
        <v>40.724176499999999</v>
      </c>
      <c r="H1599">
        <v>-74.050656399999994</v>
      </c>
      <c r="I1599">
        <v>3268</v>
      </c>
      <c r="J1599" s="2" t="s">
        <v>107</v>
      </c>
      <c r="K1599">
        <v>40.71346382669195</v>
      </c>
      <c r="L1599">
        <v>-74.062858521938324</v>
      </c>
      <c r="M1599">
        <v>24683</v>
      </c>
      <c r="N1599" s="2" t="s">
        <v>17</v>
      </c>
      <c r="O1599">
        <v>1960</v>
      </c>
      <c r="P1599">
        <f t="shared" ca="1" si="49"/>
        <v>64</v>
      </c>
      <c r="Q1599">
        <v>1</v>
      </c>
    </row>
    <row r="1600" spans="1:17" x14ac:dyDescent="0.2">
      <c r="A1600">
        <v>384</v>
      </c>
      <c r="B1600">
        <f t="shared" si="48"/>
        <v>6</v>
      </c>
      <c r="C1600" s="1">
        <v>42584.676898148151</v>
      </c>
      <c r="D1600" s="1">
        <v>42584.681354166663</v>
      </c>
      <c r="E1600">
        <v>3195</v>
      </c>
      <c r="F1600" s="2" t="s">
        <v>24</v>
      </c>
      <c r="G1600">
        <v>40.730742625306583</v>
      </c>
      <c r="H1600">
        <v>-74.063783884048462</v>
      </c>
      <c r="I1600">
        <v>3281</v>
      </c>
      <c r="J1600" s="2" t="s">
        <v>105</v>
      </c>
      <c r="K1600">
        <v>40.74590996631558</v>
      </c>
      <c r="L1600">
        <v>-74.057271480560303</v>
      </c>
      <c r="M1600">
        <v>24522</v>
      </c>
      <c r="N1600" s="2" t="s">
        <v>17</v>
      </c>
      <c r="O1600">
        <v>1980</v>
      </c>
      <c r="P1600">
        <f t="shared" ca="1" si="49"/>
        <v>44</v>
      </c>
      <c r="Q1600">
        <v>1</v>
      </c>
    </row>
    <row r="1601" spans="1:17" x14ac:dyDescent="0.2">
      <c r="A1601">
        <v>152</v>
      </c>
      <c r="B1601">
        <f t="shared" si="48"/>
        <v>2</v>
      </c>
      <c r="C1601" s="1">
        <v>42584.67763888889</v>
      </c>
      <c r="D1601" s="1">
        <v>42584.679409722223</v>
      </c>
      <c r="E1601">
        <v>3211</v>
      </c>
      <c r="F1601" s="2" t="s">
        <v>64</v>
      </c>
      <c r="G1601">
        <v>40.721525149999998</v>
      </c>
      <c r="H1601">
        <v>-74.046304543000005</v>
      </c>
      <c r="I1601">
        <v>3186</v>
      </c>
      <c r="J1601" s="2" t="s">
        <v>27</v>
      </c>
      <c r="K1601">
        <v>40.71958611647166</v>
      </c>
      <c r="L1601">
        <v>-74.043117463588715</v>
      </c>
      <c r="M1601">
        <v>24469</v>
      </c>
      <c r="N1601" s="2" t="s">
        <v>17</v>
      </c>
      <c r="O1601">
        <v>1989</v>
      </c>
      <c r="P1601">
        <f t="shared" ca="1" si="49"/>
        <v>35</v>
      </c>
      <c r="Q1601">
        <v>1</v>
      </c>
    </row>
    <row r="1602" spans="1:17" x14ac:dyDescent="0.2">
      <c r="A1602">
        <v>775</v>
      </c>
      <c r="B1602">
        <f t="shared" ref="B1602:B1665" si="50">ROUNDDOWN((A1602/60), 0)</f>
        <v>12</v>
      </c>
      <c r="C1602" s="1">
        <v>42584.678217592591</v>
      </c>
      <c r="D1602" s="1">
        <v>42584.687199074076</v>
      </c>
      <c r="E1602">
        <v>3195</v>
      </c>
      <c r="F1602" s="2" t="s">
        <v>24</v>
      </c>
      <c r="G1602">
        <v>40.730742625306583</v>
      </c>
      <c r="H1602">
        <v>-74.063783884048462</v>
      </c>
      <c r="I1602">
        <v>3201</v>
      </c>
      <c r="J1602" s="2" t="s">
        <v>74</v>
      </c>
      <c r="K1602">
        <v>40.737710999999997</v>
      </c>
      <c r="L1602">
        <v>-74.066920999999994</v>
      </c>
      <c r="M1602">
        <v>24684</v>
      </c>
      <c r="N1602" s="2" t="s">
        <v>17</v>
      </c>
      <c r="O1602">
        <v>1988</v>
      </c>
      <c r="P1602">
        <f t="shared" ref="P1602:P1665" ca="1" si="51">IF(ISNUMBER(O1602), YEAR(TODAY()) - O1602, "")</f>
        <v>36</v>
      </c>
      <c r="Q1602">
        <v>1</v>
      </c>
    </row>
    <row r="1603" spans="1:17" x14ac:dyDescent="0.2">
      <c r="A1603">
        <v>326</v>
      </c>
      <c r="B1603">
        <f t="shared" si="50"/>
        <v>5</v>
      </c>
      <c r="C1603" s="1">
        <v>42584.679143518515</v>
      </c>
      <c r="D1603" s="1">
        <v>42584.682928240742</v>
      </c>
      <c r="E1603">
        <v>3183</v>
      </c>
      <c r="F1603" s="2" t="s">
        <v>20</v>
      </c>
      <c r="G1603">
        <v>40.716246900000002</v>
      </c>
      <c r="H1603">
        <v>-74.033458800000005</v>
      </c>
      <c r="I1603">
        <v>3267</v>
      </c>
      <c r="J1603" s="2" t="s">
        <v>92</v>
      </c>
      <c r="K1603">
        <v>40.712418823756899</v>
      </c>
      <c r="L1603">
        <v>-74.038525521755219</v>
      </c>
      <c r="M1603">
        <v>24516</v>
      </c>
      <c r="N1603" s="2" t="s">
        <v>17</v>
      </c>
      <c r="O1603">
        <v>1974</v>
      </c>
      <c r="P1603">
        <f t="shared" ca="1" si="51"/>
        <v>50</v>
      </c>
      <c r="Q1603">
        <v>1</v>
      </c>
    </row>
    <row r="1604" spans="1:17" x14ac:dyDescent="0.2">
      <c r="A1604">
        <v>284</v>
      </c>
      <c r="B1604">
        <f t="shared" si="50"/>
        <v>4</v>
      </c>
      <c r="C1604" s="1">
        <v>42584.679490740738</v>
      </c>
      <c r="D1604" s="1">
        <v>42584.68277777778</v>
      </c>
      <c r="E1604">
        <v>3195</v>
      </c>
      <c r="F1604" s="2" t="s">
        <v>24</v>
      </c>
      <c r="G1604">
        <v>40.730742625306583</v>
      </c>
      <c r="H1604">
        <v>-74.063783884048462</v>
      </c>
      <c r="I1604">
        <v>3206</v>
      </c>
      <c r="J1604" s="2" t="s">
        <v>19</v>
      </c>
      <c r="K1604">
        <v>40.7311689</v>
      </c>
      <c r="L1604">
        <v>-74.057573599999998</v>
      </c>
      <c r="M1604">
        <v>24701</v>
      </c>
      <c r="N1604" s="2" t="s">
        <v>17</v>
      </c>
      <c r="O1604">
        <v>1978</v>
      </c>
      <c r="P1604">
        <f t="shared" ca="1" si="51"/>
        <v>46</v>
      </c>
      <c r="Q1604">
        <v>1</v>
      </c>
    </row>
    <row r="1605" spans="1:17" x14ac:dyDescent="0.2">
      <c r="A1605">
        <v>780</v>
      </c>
      <c r="B1605">
        <f t="shared" si="50"/>
        <v>13</v>
      </c>
      <c r="C1605" s="1">
        <v>42584.68041666667</v>
      </c>
      <c r="D1605" s="1">
        <v>42584.689444444448</v>
      </c>
      <c r="E1605">
        <v>3185</v>
      </c>
      <c r="F1605" s="2" t="s">
        <v>58</v>
      </c>
      <c r="G1605">
        <v>40.717732499999997</v>
      </c>
      <c r="H1605">
        <v>-74.043845000000005</v>
      </c>
      <c r="I1605">
        <v>3199</v>
      </c>
      <c r="J1605" s="2" t="s">
        <v>72</v>
      </c>
      <c r="K1605">
        <v>40.728744800000001</v>
      </c>
      <c r="L1605">
        <v>-74.032108199999996</v>
      </c>
      <c r="M1605">
        <v>24705</v>
      </c>
      <c r="N1605" s="2" t="s">
        <v>17</v>
      </c>
      <c r="O1605">
        <v>1989</v>
      </c>
      <c r="P1605">
        <f t="shared" ca="1" si="51"/>
        <v>35</v>
      </c>
      <c r="Q1605">
        <v>1</v>
      </c>
    </row>
    <row r="1606" spans="1:17" x14ac:dyDescent="0.2">
      <c r="A1606">
        <v>709</v>
      </c>
      <c r="B1606">
        <f t="shared" si="50"/>
        <v>11</v>
      </c>
      <c r="C1606" s="1">
        <v>42584.681076388886</v>
      </c>
      <c r="D1606" s="1">
        <v>42584.689293981479</v>
      </c>
      <c r="E1606">
        <v>3197</v>
      </c>
      <c r="F1606" s="2" t="s">
        <v>61</v>
      </c>
      <c r="G1606">
        <v>40.752558999999998</v>
      </c>
      <c r="H1606">
        <v>-74.044725</v>
      </c>
      <c r="I1606">
        <v>3195</v>
      </c>
      <c r="J1606" s="2" t="s">
        <v>23</v>
      </c>
      <c r="K1606">
        <v>40.730742625306583</v>
      </c>
      <c r="L1606">
        <v>-74.063783884048462</v>
      </c>
      <c r="M1606">
        <v>24660</v>
      </c>
      <c r="N1606" s="2" t="s">
        <v>17</v>
      </c>
      <c r="O1606">
        <v>1978</v>
      </c>
      <c r="P1606">
        <f t="shared" ca="1" si="51"/>
        <v>46</v>
      </c>
      <c r="Q1606">
        <v>1</v>
      </c>
    </row>
    <row r="1607" spans="1:17" x14ac:dyDescent="0.2">
      <c r="A1607">
        <v>542</v>
      </c>
      <c r="B1607">
        <f t="shared" si="50"/>
        <v>9</v>
      </c>
      <c r="C1607" s="1">
        <v>42584.68172453704</v>
      </c>
      <c r="D1607" s="1">
        <v>42584.687997685185</v>
      </c>
      <c r="E1607">
        <v>3195</v>
      </c>
      <c r="F1607" s="2" t="s">
        <v>24</v>
      </c>
      <c r="G1607">
        <v>40.730742625306583</v>
      </c>
      <c r="H1607">
        <v>-74.063783884048462</v>
      </c>
      <c r="I1607">
        <v>3193</v>
      </c>
      <c r="J1607" s="2" t="s">
        <v>25</v>
      </c>
      <c r="K1607">
        <v>40.724605099886901</v>
      </c>
      <c r="L1607">
        <v>-74.078405946493149</v>
      </c>
      <c r="M1607">
        <v>24401</v>
      </c>
      <c r="N1607" s="2" t="s">
        <v>17</v>
      </c>
      <c r="O1607">
        <v>1981</v>
      </c>
      <c r="P1607">
        <f t="shared" ca="1" si="51"/>
        <v>43</v>
      </c>
      <c r="Q1607">
        <v>1</v>
      </c>
    </row>
    <row r="1608" spans="1:17" x14ac:dyDescent="0.2">
      <c r="A1608">
        <v>367</v>
      </c>
      <c r="B1608">
        <f t="shared" si="50"/>
        <v>6</v>
      </c>
      <c r="C1608" s="1">
        <v>42584.683541666665</v>
      </c>
      <c r="D1608" s="1">
        <v>42584.687800925924</v>
      </c>
      <c r="E1608">
        <v>3187</v>
      </c>
      <c r="F1608" s="2" t="s">
        <v>36</v>
      </c>
      <c r="G1608">
        <v>40.721123599999999</v>
      </c>
      <c r="H1608">
        <v>-74.038050949999999</v>
      </c>
      <c r="I1608">
        <v>3267</v>
      </c>
      <c r="J1608" s="2" t="s">
        <v>92</v>
      </c>
      <c r="K1608">
        <v>40.712418823756899</v>
      </c>
      <c r="L1608">
        <v>-74.038525521755219</v>
      </c>
      <c r="M1608">
        <v>24457</v>
      </c>
      <c r="N1608" s="2" t="s">
        <v>17</v>
      </c>
      <c r="O1608">
        <v>1980</v>
      </c>
      <c r="P1608">
        <f t="shared" ca="1" si="51"/>
        <v>44</v>
      </c>
      <c r="Q1608">
        <v>1</v>
      </c>
    </row>
    <row r="1609" spans="1:17" x14ac:dyDescent="0.2">
      <c r="A1609">
        <v>359</v>
      </c>
      <c r="B1609">
        <f t="shared" si="50"/>
        <v>5</v>
      </c>
      <c r="C1609" s="1">
        <v>42584.683958333335</v>
      </c>
      <c r="D1609" s="1">
        <v>42584.688113425924</v>
      </c>
      <c r="E1609">
        <v>3186</v>
      </c>
      <c r="F1609" s="2" t="s">
        <v>18</v>
      </c>
      <c r="G1609">
        <v>40.71958611647166</v>
      </c>
      <c r="H1609">
        <v>-74.043117463588715</v>
      </c>
      <c r="I1609">
        <v>3187</v>
      </c>
      <c r="J1609" s="2" t="s">
        <v>59</v>
      </c>
      <c r="K1609">
        <v>40.721123599999999</v>
      </c>
      <c r="L1609">
        <v>-74.038050949999999</v>
      </c>
      <c r="M1609">
        <v>24664</v>
      </c>
      <c r="N1609" s="2" t="s">
        <v>17</v>
      </c>
      <c r="O1609">
        <v>1989</v>
      </c>
      <c r="P1609">
        <f t="shared" ca="1" si="51"/>
        <v>35</v>
      </c>
      <c r="Q1609">
        <v>1</v>
      </c>
    </row>
    <row r="1610" spans="1:17" x14ac:dyDescent="0.2">
      <c r="A1610">
        <v>556</v>
      </c>
      <c r="B1610">
        <f t="shared" si="50"/>
        <v>9</v>
      </c>
      <c r="C1610" s="1">
        <v>42584.685706018521</v>
      </c>
      <c r="D1610" s="1">
        <v>42584.692141203705</v>
      </c>
      <c r="E1610">
        <v>3199</v>
      </c>
      <c r="F1610" s="2" t="s">
        <v>56</v>
      </c>
      <c r="G1610">
        <v>40.728744800000001</v>
      </c>
      <c r="H1610">
        <v>-74.032108199999996</v>
      </c>
      <c r="I1610">
        <v>3183</v>
      </c>
      <c r="J1610" s="2" t="s">
        <v>40</v>
      </c>
      <c r="K1610">
        <v>40.716246900000002</v>
      </c>
      <c r="L1610">
        <v>-74.033458800000005</v>
      </c>
      <c r="M1610">
        <v>24574</v>
      </c>
      <c r="N1610" s="2" t="s">
        <v>17</v>
      </c>
      <c r="O1610">
        <v>1975</v>
      </c>
      <c r="P1610">
        <f t="shared" ca="1" si="51"/>
        <v>49</v>
      </c>
      <c r="Q1610">
        <v>2</v>
      </c>
    </row>
    <row r="1611" spans="1:17" x14ac:dyDescent="0.2">
      <c r="A1611">
        <v>1702</v>
      </c>
      <c r="B1611">
        <f t="shared" si="50"/>
        <v>28</v>
      </c>
      <c r="C1611" s="1">
        <v>42584.685740740744</v>
      </c>
      <c r="D1611" s="1">
        <v>42584.705439814818</v>
      </c>
      <c r="E1611">
        <v>3267</v>
      </c>
      <c r="F1611" s="2" t="s">
        <v>34</v>
      </c>
      <c r="G1611">
        <v>40.712418823756899</v>
      </c>
      <c r="H1611">
        <v>-74.038525521755219</v>
      </c>
      <c r="I1611">
        <v>3267</v>
      </c>
      <c r="J1611" s="2" t="s">
        <v>92</v>
      </c>
      <c r="K1611">
        <v>40.712418823756899</v>
      </c>
      <c r="L1611">
        <v>-74.038525521755219</v>
      </c>
      <c r="M1611">
        <v>24721</v>
      </c>
      <c r="N1611" s="2" t="s">
        <v>17</v>
      </c>
      <c r="O1611">
        <v>1971</v>
      </c>
      <c r="P1611">
        <f t="shared" ca="1" si="51"/>
        <v>53</v>
      </c>
      <c r="Q1611">
        <v>1</v>
      </c>
    </row>
    <row r="1612" spans="1:17" x14ac:dyDescent="0.2">
      <c r="A1612">
        <v>170</v>
      </c>
      <c r="B1612">
        <f t="shared" si="50"/>
        <v>2</v>
      </c>
      <c r="C1612" s="1">
        <v>42584.686493055553</v>
      </c>
      <c r="D1612" s="1">
        <v>42584.688460648147</v>
      </c>
      <c r="E1612">
        <v>3187</v>
      </c>
      <c r="F1612" s="2" t="s">
        <v>36</v>
      </c>
      <c r="G1612">
        <v>40.721123599999999</v>
      </c>
      <c r="H1612">
        <v>-74.038050949999999</v>
      </c>
      <c r="I1612">
        <v>3186</v>
      </c>
      <c r="J1612" s="2" t="s">
        <v>27</v>
      </c>
      <c r="K1612">
        <v>40.71958611647166</v>
      </c>
      <c r="L1612">
        <v>-74.043117463588715</v>
      </c>
      <c r="M1612">
        <v>24459</v>
      </c>
      <c r="N1612" s="2" t="s">
        <v>17</v>
      </c>
      <c r="O1612">
        <v>1969</v>
      </c>
      <c r="P1612">
        <f t="shared" ca="1" si="51"/>
        <v>55</v>
      </c>
      <c r="Q1612">
        <v>1</v>
      </c>
    </row>
    <row r="1613" spans="1:17" x14ac:dyDescent="0.2">
      <c r="A1613">
        <v>703</v>
      </c>
      <c r="B1613">
        <f t="shared" si="50"/>
        <v>11</v>
      </c>
      <c r="C1613" s="1">
        <v>42584.691319444442</v>
      </c>
      <c r="D1613" s="1">
        <v>42584.699467592596</v>
      </c>
      <c r="E1613">
        <v>3202</v>
      </c>
      <c r="F1613" s="2" t="s">
        <v>79</v>
      </c>
      <c r="G1613">
        <v>40.727223500000001</v>
      </c>
      <c r="H1613">
        <v>-74.033758899999995</v>
      </c>
      <c r="I1613">
        <v>3199</v>
      </c>
      <c r="J1613" s="2" t="s">
        <v>72</v>
      </c>
      <c r="K1613">
        <v>40.728744800000001</v>
      </c>
      <c r="L1613">
        <v>-74.032108199999996</v>
      </c>
      <c r="M1613">
        <v>24409</v>
      </c>
      <c r="N1613" s="2" t="s">
        <v>17</v>
      </c>
      <c r="O1613">
        <v>1991</v>
      </c>
      <c r="P1613">
        <f t="shared" ca="1" si="51"/>
        <v>33</v>
      </c>
      <c r="Q1613">
        <v>1</v>
      </c>
    </row>
    <row r="1614" spans="1:17" x14ac:dyDescent="0.2">
      <c r="A1614">
        <v>195</v>
      </c>
      <c r="B1614">
        <f t="shared" si="50"/>
        <v>3</v>
      </c>
      <c r="C1614" s="1">
        <v>42584.691354166665</v>
      </c>
      <c r="D1614" s="1">
        <v>42584.693611111114</v>
      </c>
      <c r="E1614">
        <v>3186</v>
      </c>
      <c r="F1614" s="2" t="s">
        <v>18</v>
      </c>
      <c r="G1614">
        <v>40.71958611647166</v>
      </c>
      <c r="H1614">
        <v>-74.043117463588715</v>
      </c>
      <c r="I1614">
        <v>3205</v>
      </c>
      <c r="J1614" s="2" t="s">
        <v>80</v>
      </c>
      <c r="K1614">
        <v>40.716539780991937</v>
      </c>
      <c r="L1614">
        <v>-74.049637913703904</v>
      </c>
      <c r="M1614">
        <v>24459</v>
      </c>
      <c r="N1614" s="2" t="s">
        <v>17</v>
      </c>
      <c r="O1614">
        <v>1983</v>
      </c>
      <c r="P1614">
        <f t="shared" ca="1" si="51"/>
        <v>41</v>
      </c>
      <c r="Q1614">
        <v>1</v>
      </c>
    </row>
    <row r="1615" spans="1:17" x14ac:dyDescent="0.2">
      <c r="A1615">
        <v>383</v>
      </c>
      <c r="B1615">
        <f t="shared" si="50"/>
        <v>6</v>
      </c>
      <c r="C1615" s="1">
        <v>42584.691608796296</v>
      </c>
      <c r="D1615" s="1">
        <v>42584.69604166667</v>
      </c>
      <c r="E1615">
        <v>3207</v>
      </c>
      <c r="F1615" s="2" t="s">
        <v>29</v>
      </c>
      <c r="G1615">
        <v>40.737603700000001</v>
      </c>
      <c r="H1615">
        <v>-74.052478300000004</v>
      </c>
      <c r="I1615">
        <v>3195</v>
      </c>
      <c r="J1615" s="2" t="s">
        <v>23</v>
      </c>
      <c r="K1615">
        <v>40.730742625306583</v>
      </c>
      <c r="L1615">
        <v>-74.063783884048462</v>
      </c>
      <c r="M1615">
        <v>24485</v>
      </c>
      <c r="N1615" s="2" t="s">
        <v>17</v>
      </c>
      <c r="O1615">
        <v>1957</v>
      </c>
      <c r="P1615">
        <f t="shared" ca="1" si="51"/>
        <v>67</v>
      </c>
      <c r="Q1615">
        <v>1</v>
      </c>
    </row>
    <row r="1616" spans="1:17" x14ac:dyDescent="0.2">
      <c r="A1616">
        <v>668</v>
      </c>
      <c r="B1616">
        <f t="shared" si="50"/>
        <v>11</v>
      </c>
      <c r="C1616" s="1">
        <v>42584.692152777781</v>
      </c>
      <c r="D1616" s="1">
        <v>42584.699895833335</v>
      </c>
      <c r="E1616">
        <v>3195</v>
      </c>
      <c r="F1616" s="2" t="s">
        <v>24</v>
      </c>
      <c r="G1616">
        <v>40.730742625306583</v>
      </c>
      <c r="H1616">
        <v>-74.063783884048462</v>
      </c>
      <c r="I1616">
        <v>3215</v>
      </c>
      <c r="J1616" s="2" t="s">
        <v>99</v>
      </c>
      <c r="K1616">
        <v>40.746729899999998</v>
      </c>
      <c r="L1616">
        <v>-74.049250900000004</v>
      </c>
      <c r="M1616">
        <v>26162</v>
      </c>
      <c r="N1616" s="2" t="s">
        <v>17</v>
      </c>
      <c r="O1616">
        <v>1981</v>
      </c>
      <c r="P1616">
        <f t="shared" ca="1" si="51"/>
        <v>43</v>
      </c>
      <c r="Q1616">
        <v>1</v>
      </c>
    </row>
    <row r="1617" spans="1:17" x14ac:dyDescent="0.2">
      <c r="A1617">
        <v>462</v>
      </c>
      <c r="B1617">
        <f t="shared" si="50"/>
        <v>7</v>
      </c>
      <c r="C1617" s="1">
        <v>42584.693287037036</v>
      </c>
      <c r="D1617" s="1">
        <v>42584.698645833334</v>
      </c>
      <c r="E1617">
        <v>3184</v>
      </c>
      <c r="F1617" s="2" t="s">
        <v>68</v>
      </c>
      <c r="G1617">
        <v>40.7141454</v>
      </c>
      <c r="H1617">
        <v>-74.033551900000006</v>
      </c>
      <c r="I1617">
        <v>3203</v>
      </c>
      <c r="J1617" s="2" t="s">
        <v>37</v>
      </c>
      <c r="K1617">
        <v>40.727595966000003</v>
      </c>
      <c r="L1617">
        <v>-74.044247311000007</v>
      </c>
      <c r="M1617">
        <v>24702</v>
      </c>
      <c r="N1617" s="2" t="s">
        <v>17</v>
      </c>
      <c r="O1617">
        <v>1986</v>
      </c>
      <c r="P1617">
        <f t="shared" ca="1" si="51"/>
        <v>38</v>
      </c>
      <c r="Q1617">
        <v>2</v>
      </c>
    </row>
    <row r="1618" spans="1:17" x14ac:dyDescent="0.2">
      <c r="A1618">
        <v>2484</v>
      </c>
      <c r="B1618">
        <f t="shared" si="50"/>
        <v>41</v>
      </c>
      <c r="C1618" s="1">
        <v>42584.693888888891</v>
      </c>
      <c r="D1618" s="1">
        <v>42584.722650462965</v>
      </c>
      <c r="E1618">
        <v>3183</v>
      </c>
      <c r="F1618" s="2" t="s">
        <v>20</v>
      </c>
      <c r="G1618">
        <v>40.716246900000002</v>
      </c>
      <c r="H1618">
        <v>-74.033458800000005</v>
      </c>
      <c r="I1618">
        <v>3183</v>
      </c>
      <c r="J1618" s="2" t="s">
        <v>40</v>
      </c>
      <c r="K1618">
        <v>40.716246900000002</v>
      </c>
      <c r="L1618">
        <v>-74.033458800000005</v>
      </c>
      <c r="M1618">
        <v>24624</v>
      </c>
      <c r="N1618" s="2" t="s">
        <v>17</v>
      </c>
      <c r="O1618">
        <v>1975</v>
      </c>
      <c r="P1618">
        <f t="shared" ca="1" si="51"/>
        <v>49</v>
      </c>
      <c r="Q1618">
        <v>2</v>
      </c>
    </row>
    <row r="1619" spans="1:17" x14ac:dyDescent="0.2">
      <c r="A1619">
        <v>1660</v>
      </c>
      <c r="B1619">
        <f t="shared" si="50"/>
        <v>27</v>
      </c>
      <c r="C1619" s="1">
        <v>42584.695416666669</v>
      </c>
      <c r="D1619" s="1">
        <v>42584.714629629627</v>
      </c>
      <c r="E1619">
        <v>3183</v>
      </c>
      <c r="F1619" s="2" t="s">
        <v>20</v>
      </c>
      <c r="G1619">
        <v>40.716246900000002</v>
      </c>
      <c r="H1619">
        <v>-74.033458800000005</v>
      </c>
      <c r="I1619">
        <v>3211</v>
      </c>
      <c r="J1619" s="2" t="s">
        <v>47</v>
      </c>
      <c r="K1619">
        <v>40.721525149999998</v>
      </c>
      <c r="L1619">
        <v>-74.046304543000005</v>
      </c>
      <c r="M1619">
        <v>24686</v>
      </c>
      <c r="N1619" s="2" t="s">
        <v>17</v>
      </c>
      <c r="O1619">
        <v>1965</v>
      </c>
      <c r="P1619">
        <f t="shared" ca="1" si="51"/>
        <v>59</v>
      </c>
      <c r="Q1619">
        <v>1</v>
      </c>
    </row>
    <row r="1620" spans="1:17" x14ac:dyDescent="0.2">
      <c r="A1620">
        <v>489</v>
      </c>
      <c r="B1620">
        <f t="shared" si="50"/>
        <v>8</v>
      </c>
      <c r="C1620" s="1">
        <v>42584.696979166663</v>
      </c>
      <c r="D1620" s="1">
        <v>42584.702650462961</v>
      </c>
      <c r="E1620">
        <v>3195</v>
      </c>
      <c r="F1620" s="2" t="s">
        <v>24</v>
      </c>
      <c r="G1620">
        <v>40.730742625306583</v>
      </c>
      <c r="H1620">
        <v>-74.063783884048462</v>
      </c>
      <c r="I1620">
        <v>3194</v>
      </c>
      <c r="J1620" s="2" t="s">
        <v>71</v>
      </c>
      <c r="K1620">
        <v>40.725339925355797</v>
      </c>
      <c r="L1620">
        <v>-74.067622125148773</v>
      </c>
      <c r="M1620">
        <v>24671</v>
      </c>
      <c r="N1620" s="2" t="s">
        <v>17</v>
      </c>
      <c r="O1620">
        <v>1988</v>
      </c>
      <c r="P1620">
        <f t="shared" ca="1" si="51"/>
        <v>36</v>
      </c>
      <c r="Q1620">
        <v>1</v>
      </c>
    </row>
    <row r="1621" spans="1:17" x14ac:dyDescent="0.2">
      <c r="A1621">
        <v>329</v>
      </c>
      <c r="B1621">
        <f t="shared" si="50"/>
        <v>5</v>
      </c>
      <c r="C1621" s="1">
        <v>42584.697627314818</v>
      </c>
      <c r="D1621" s="1">
        <v>42584.70144675926</v>
      </c>
      <c r="E1621">
        <v>3195</v>
      </c>
      <c r="F1621" s="2" t="s">
        <v>24</v>
      </c>
      <c r="G1621">
        <v>40.730742625306583</v>
      </c>
      <c r="H1621">
        <v>-74.063783884048462</v>
      </c>
      <c r="I1621">
        <v>3225</v>
      </c>
      <c r="J1621" s="2" t="s">
        <v>101</v>
      </c>
      <c r="K1621">
        <v>40.723658899999997</v>
      </c>
      <c r="L1621">
        <v>-74.064194299999997</v>
      </c>
      <c r="M1621">
        <v>24660</v>
      </c>
      <c r="N1621" s="2" t="s">
        <v>17</v>
      </c>
      <c r="O1621">
        <v>1987</v>
      </c>
      <c r="P1621">
        <f t="shared" ca="1" si="51"/>
        <v>37</v>
      </c>
      <c r="Q1621">
        <v>1</v>
      </c>
    </row>
    <row r="1622" spans="1:17" x14ac:dyDescent="0.2">
      <c r="A1622">
        <v>252</v>
      </c>
      <c r="B1622">
        <f t="shared" si="50"/>
        <v>4</v>
      </c>
      <c r="C1622" s="1">
        <v>42584.698437500003</v>
      </c>
      <c r="D1622" s="1">
        <v>42584.701365740744</v>
      </c>
      <c r="E1622">
        <v>3186</v>
      </c>
      <c r="F1622" s="2" t="s">
        <v>18</v>
      </c>
      <c r="G1622">
        <v>40.71958611647166</v>
      </c>
      <c r="H1622">
        <v>-74.043117463588715</v>
      </c>
      <c r="I1622">
        <v>3279</v>
      </c>
      <c r="J1622" s="2" t="s">
        <v>82</v>
      </c>
      <c r="K1622">
        <v>40.721630142638354</v>
      </c>
      <c r="L1622">
        <v>-74.04996782541275</v>
      </c>
      <c r="M1622">
        <v>24429</v>
      </c>
      <c r="N1622" s="2" t="s">
        <v>17</v>
      </c>
      <c r="O1622">
        <v>1981</v>
      </c>
      <c r="P1622">
        <f t="shared" ca="1" si="51"/>
        <v>43</v>
      </c>
      <c r="Q1622">
        <v>1</v>
      </c>
    </row>
    <row r="1623" spans="1:17" x14ac:dyDescent="0.2">
      <c r="A1623">
        <v>308</v>
      </c>
      <c r="B1623">
        <f t="shared" si="50"/>
        <v>5</v>
      </c>
      <c r="C1623" s="1">
        <v>42584.699664351851</v>
      </c>
      <c r="D1623" s="1">
        <v>42584.703240740739</v>
      </c>
      <c r="E1623">
        <v>3186</v>
      </c>
      <c r="F1623" s="2" t="s">
        <v>18</v>
      </c>
      <c r="G1623">
        <v>40.71958611647166</v>
      </c>
      <c r="H1623">
        <v>-74.043117463588715</v>
      </c>
      <c r="I1623">
        <v>3203</v>
      </c>
      <c r="J1623" s="2" t="s">
        <v>37</v>
      </c>
      <c r="K1623">
        <v>40.727595966000003</v>
      </c>
      <c r="L1623">
        <v>-74.044247311000007</v>
      </c>
      <c r="M1623">
        <v>24582</v>
      </c>
      <c r="N1623" s="2" t="s">
        <v>17</v>
      </c>
      <c r="O1623">
        <v>1972</v>
      </c>
      <c r="P1623">
        <f t="shared" ca="1" si="51"/>
        <v>52</v>
      </c>
      <c r="Q1623">
        <v>1</v>
      </c>
    </row>
    <row r="1624" spans="1:17" x14ac:dyDescent="0.2">
      <c r="A1624">
        <v>316</v>
      </c>
      <c r="B1624">
        <f t="shared" si="50"/>
        <v>5</v>
      </c>
      <c r="C1624" s="1">
        <v>42584.699745370373</v>
      </c>
      <c r="D1624" s="1">
        <v>42584.703402777777</v>
      </c>
      <c r="E1624">
        <v>3186</v>
      </c>
      <c r="F1624" s="2" t="s">
        <v>18</v>
      </c>
      <c r="G1624">
        <v>40.71958611647166</v>
      </c>
      <c r="H1624">
        <v>-74.043117463588715</v>
      </c>
      <c r="I1624">
        <v>3203</v>
      </c>
      <c r="J1624" s="2" t="s">
        <v>37</v>
      </c>
      <c r="K1624">
        <v>40.727595966000003</v>
      </c>
      <c r="L1624">
        <v>-74.044247311000007</v>
      </c>
      <c r="M1624">
        <v>24524</v>
      </c>
      <c r="N1624" s="2" t="s">
        <v>17</v>
      </c>
      <c r="O1624">
        <v>1967</v>
      </c>
      <c r="P1624">
        <f t="shared" ca="1" si="51"/>
        <v>57</v>
      </c>
      <c r="Q1624">
        <v>1</v>
      </c>
    </row>
    <row r="1625" spans="1:17" x14ac:dyDescent="0.2">
      <c r="A1625">
        <v>495</v>
      </c>
      <c r="B1625">
        <f t="shared" si="50"/>
        <v>8</v>
      </c>
      <c r="C1625" s="1">
        <v>42584.700069444443</v>
      </c>
      <c r="D1625" s="1">
        <v>42584.705810185187</v>
      </c>
      <c r="E1625">
        <v>3184</v>
      </c>
      <c r="F1625" s="2" t="s">
        <v>68</v>
      </c>
      <c r="G1625">
        <v>40.7141454</v>
      </c>
      <c r="H1625">
        <v>-74.033551900000006</v>
      </c>
      <c r="I1625">
        <v>3203</v>
      </c>
      <c r="J1625" s="2" t="s">
        <v>37</v>
      </c>
      <c r="K1625">
        <v>40.727595966000003</v>
      </c>
      <c r="L1625">
        <v>-74.044247311000007</v>
      </c>
      <c r="M1625">
        <v>24411</v>
      </c>
      <c r="N1625" s="2" t="s">
        <v>17</v>
      </c>
      <c r="O1625">
        <v>1970</v>
      </c>
      <c r="P1625">
        <f t="shared" ca="1" si="51"/>
        <v>54</v>
      </c>
      <c r="Q1625">
        <v>1</v>
      </c>
    </row>
    <row r="1626" spans="1:17" x14ac:dyDescent="0.2">
      <c r="A1626">
        <v>722</v>
      </c>
      <c r="B1626">
        <f t="shared" si="50"/>
        <v>12</v>
      </c>
      <c r="C1626" s="1">
        <v>42584.702511574076</v>
      </c>
      <c r="D1626" s="1">
        <v>42584.710879629631</v>
      </c>
      <c r="E1626">
        <v>3184</v>
      </c>
      <c r="F1626" s="2" t="s">
        <v>68</v>
      </c>
      <c r="G1626">
        <v>40.7141454</v>
      </c>
      <c r="H1626">
        <v>-74.033551900000006</v>
      </c>
      <c r="I1626">
        <v>3203</v>
      </c>
      <c r="J1626" s="2" t="s">
        <v>37</v>
      </c>
      <c r="K1626">
        <v>40.727595966000003</v>
      </c>
      <c r="L1626">
        <v>-74.044247311000007</v>
      </c>
      <c r="M1626">
        <v>24419</v>
      </c>
      <c r="N1626" s="2" t="s">
        <v>17</v>
      </c>
      <c r="O1626">
        <v>1992</v>
      </c>
      <c r="P1626">
        <f t="shared" ca="1" si="51"/>
        <v>32</v>
      </c>
      <c r="Q1626">
        <v>1</v>
      </c>
    </row>
    <row r="1627" spans="1:17" x14ac:dyDescent="0.2">
      <c r="A1627">
        <v>331</v>
      </c>
      <c r="B1627">
        <f t="shared" si="50"/>
        <v>5</v>
      </c>
      <c r="C1627" s="1">
        <v>42584.703506944446</v>
      </c>
      <c r="D1627" s="1">
        <v>42584.707349537035</v>
      </c>
      <c r="E1627">
        <v>3199</v>
      </c>
      <c r="F1627" s="2" t="s">
        <v>56</v>
      </c>
      <c r="G1627">
        <v>40.728744800000001</v>
      </c>
      <c r="H1627">
        <v>-74.032108199999996</v>
      </c>
      <c r="I1627">
        <v>3203</v>
      </c>
      <c r="J1627" s="2" t="s">
        <v>37</v>
      </c>
      <c r="K1627">
        <v>40.727595966000003</v>
      </c>
      <c r="L1627">
        <v>-74.044247311000007</v>
      </c>
      <c r="M1627">
        <v>24705</v>
      </c>
      <c r="N1627" s="2" t="s">
        <v>17</v>
      </c>
      <c r="O1627">
        <v>1960</v>
      </c>
      <c r="P1627">
        <f t="shared" ca="1" si="51"/>
        <v>64</v>
      </c>
      <c r="Q1627">
        <v>2</v>
      </c>
    </row>
    <row r="1628" spans="1:17" x14ac:dyDescent="0.2">
      <c r="A1628">
        <v>646</v>
      </c>
      <c r="B1628">
        <f t="shared" si="50"/>
        <v>10</v>
      </c>
      <c r="C1628" s="1">
        <v>42584.703761574077</v>
      </c>
      <c r="D1628" s="1">
        <v>42584.711238425924</v>
      </c>
      <c r="E1628">
        <v>3206</v>
      </c>
      <c r="F1628" s="2" t="s">
        <v>84</v>
      </c>
      <c r="G1628">
        <v>40.7311689</v>
      </c>
      <c r="H1628">
        <v>-74.057573599999998</v>
      </c>
      <c r="I1628">
        <v>3281</v>
      </c>
      <c r="J1628" s="2" t="s">
        <v>105</v>
      </c>
      <c r="K1628">
        <v>40.74590996631558</v>
      </c>
      <c r="L1628">
        <v>-74.057271480560303</v>
      </c>
      <c r="M1628">
        <v>24672</v>
      </c>
      <c r="N1628" s="2" t="s">
        <v>17</v>
      </c>
      <c r="O1628">
        <v>1984</v>
      </c>
      <c r="P1628">
        <f t="shared" ca="1" si="51"/>
        <v>40</v>
      </c>
      <c r="Q1628">
        <v>1</v>
      </c>
    </row>
    <row r="1629" spans="1:17" x14ac:dyDescent="0.2">
      <c r="A1629">
        <v>121</v>
      </c>
      <c r="B1629">
        <f t="shared" si="50"/>
        <v>2</v>
      </c>
      <c r="C1629" s="1">
        <v>42584.704004629632</v>
      </c>
      <c r="D1629" s="1">
        <v>42584.705405092594</v>
      </c>
      <c r="E1629">
        <v>3202</v>
      </c>
      <c r="F1629" s="2" t="s">
        <v>79</v>
      </c>
      <c r="G1629">
        <v>40.727223500000001</v>
      </c>
      <c r="H1629">
        <v>-74.033758899999995</v>
      </c>
      <c r="I1629">
        <v>3199</v>
      </c>
      <c r="J1629" s="2" t="s">
        <v>72</v>
      </c>
      <c r="K1629">
        <v>40.728744800000001</v>
      </c>
      <c r="L1629">
        <v>-74.032108199999996</v>
      </c>
      <c r="M1629">
        <v>24614</v>
      </c>
      <c r="N1629" s="2" t="s">
        <v>17</v>
      </c>
      <c r="O1629">
        <v>1955</v>
      </c>
      <c r="P1629">
        <f t="shared" ca="1" si="51"/>
        <v>69</v>
      </c>
      <c r="Q1629">
        <v>1</v>
      </c>
    </row>
    <row r="1630" spans="1:17" x14ac:dyDescent="0.2">
      <c r="A1630">
        <v>370</v>
      </c>
      <c r="B1630">
        <f t="shared" si="50"/>
        <v>6</v>
      </c>
      <c r="C1630" s="1">
        <v>42584.704305555555</v>
      </c>
      <c r="D1630" s="1">
        <v>42584.708599537036</v>
      </c>
      <c r="E1630">
        <v>3202</v>
      </c>
      <c r="F1630" s="2" t="s">
        <v>79</v>
      </c>
      <c r="G1630">
        <v>40.727223500000001</v>
      </c>
      <c r="H1630">
        <v>-74.033758899999995</v>
      </c>
      <c r="I1630">
        <v>3203</v>
      </c>
      <c r="J1630" s="2" t="s">
        <v>37</v>
      </c>
      <c r="K1630">
        <v>40.727595966000003</v>
      </c>
      <c r="L1630">
        <v>-74.044247311000007</v>
      </c>
      <c r="M1630">
        <v>24653</v>
      </c>
      <c r="N1630" s="2" t="s">
        <v>17</v>
      </c>
      <c r="O1630">
        <v>1969</v>
      </c>
      <c r="P1630">
        <f t="shared" ca="1" si="51"/>
        <v>55</v>
      </c>
      <c r="Q1630">
        <v>1</v>
      </c>
    </row>
    <row r="1631" spans="1:17" x14ac:dyDescent="0.2">
      <c r="A1631">
        <v>371</v>
      </c>
      <c r="B1631">
        <f t="shared" si="50"/>
        <v>6</v>
      </c>
      <c r="C1631" s="1">
        <v>42584.704317129632</v>
      </c>
      <c r="D1631" s="1">
        <v>42584.708622685182</v>
      </c>
      <c r="E1631">
        <v>3206</v>
      </c>
      <c r="F1631" s="2" t="s">
        <v>84</v>
      </c>
      <c r="G1631">
        <v>40.7311689</v>
      </c>
      <c r="H1631">
        <v>-74.057573599999998</v>
      </c>
      <c r="I1631">
        <v>3186</v>
      </c>
      <c r="J1631" s="2" t="s">
        <v>27</v>
      </c>
      <c r="K1631">
        <v>40.71958611647166</v>
      </c>
      <c r="L1631">
        <v>-74.043117463588715</v>
      </c>
      <c r="M1631">
        <v>26151</v>
      </c>
      <c r="N1631" s="2" t="s">
        <v>17</v>
      </c>
      <c r="O1631">
        <v>1986</v>
      </c>
      <c r="P1631">
        <f t="shared" ca="1" si="51"/>
        <v>38</v>
      </c>
      <c r="Q1631">
        <v>1</v>
      </c>
    </row>
    <row r="1632" spans="1:17" x14ac:dyDescent="0.2">
      <c r="A1632">
        <v>711</v>
      </c>
      <c r="B1632">
        <f t="shared" si="50"/>
        <v>11</v>
      </c>
      <c r="C1632" s="1">
        <v>42584.704340277778</v>
      </c>
      <c r="D1632" s="1">
        <v>42584.712569444448</v>
      </c>
      <c r="E1632">
        <v>3187</v>
      </c>
      <c r="F1632" s="2" t="s">
        <v>36</v>
      </c>
      <c r="G1632">
        <v>40.721123599999999</v>
      </c>
      <c r="H1632">
        <v>-74.038050949999999</v>
      </c>
      <c r="I1632">
        <v>3207</v>
      </c>
      <c r="J1632" s="2" t="s">
        <v>91</v>
      </c>
      <c r="K1632">
        <v>40.737603700000001</v>
      </c>
      <c r="L1632">
        <v>-74.052478300000004</v>
      </c>
      <c r="M1632">
        <v>24505</v>
      </c>
      <c r="N1632" s="2" t="s">
        <v>17</v>
      </c>
      <c r="O1632">
        <v>1989</v>
      </c>
      <c r="P1632">
        <f t="shared" ca="1" si="51"/>
        <v>35</v>
      </c>
      <c r="Q1632">
        <v>1</v>
      </c>
    </row>
    <row r="1633" spans="1:17" x14ac:dyDescent="0.2">
      <c r="A1633">
        <v>211</v>
      </c>
      <c r="B1633">
        <f t="shared" si="50"/>
        <v>3</v>
      </c>
      <c r="C1633" s="1">
        <v>42584.705833333333</v>
      </c>
      <c r="D1633" s="1">
        <v>42584.708287037036</v>
      </c>
      <c r="E1633">
        <v>3186</v>
      </c>
      <c r="F1633" s="2" t="s">
        <v>18</v>
      </c>
      <c r="G1633">
        <v>40.71958611647166</v>
      </c>
      <c r="H1633">
        <v>-74.043117463588715</v>
      </c>
      <c r="I1633">
        <v>3213</v>
      </c>
      <c r="J1633" s="2" t="s">
        <v>33</v>
      </c>
      <c r="K1633">
        <v>40.718488919999999</v>
      </c>
      <c r="L1633">
        <v>-74.047726624999996</v>
      </c>
      <c r="M1633">
        <v>24596</v>
      </c>
      <c r="N1633" s="2" t="s">
        <v>17</v>
      </c>
      <c r="O1633">
        <v>1975</v>
      </c>
      <c r="P1633">
        <f t="shared" ca="1" si="51"/>
        <v>49</v>
      </c>
      <c r="Q1633">
        <v>2</v>
      </c>
    </row>
    <row r="1634" spans="1:17" x14ac:dyDescent="0.2">
      <c r="A1634">
        <v>454</v>
      </c>
      <c r="B1634">
        <f t="shared" si="50"/>
        <v>7</v>
      </c>
      <c r="C1634" s="1">
        <v>42584.706516203703</v>
      </c>
      <c r="D1634" s="1">
        <v>42584.711770833332</v>
      </c>
      <c r="E1634">
        <v>3184</v>
      </c>
      <c r="F1634" s="2" t="s">
        <v>68</v>
      </c>
      <c r="G1634">
        <v>40.7141454</v>
      </c>
      <c r="H1634">
        <v>-74.033551900000006</v>
      </c>
      <c r="I1634">
        <v>3278</v>
      </c>
      <c r="J1634" s="2" t="s">
        <v>41</v>
      </c>
      <c r="K1634">
        <v>40.725685483629007</v>
      </c>
      <c r="L1634">
        <v>-74.048790335655212</v>
      </c>
      <c r="M1634">
        <v>24391</v>
      </c>
      <c r="N1634" s="2" t="s">
        <v>17</v>
      </c>
      <c r="O1634">
        <v>1979</v>
      </c>
      <c r="P1634">
        <f t="shared" ca="1" si="51"/>
        <v>45</v>
      </c>
      <c r="Q1634">
        <v>1</v>
      </c>
    </row>
    <row r="1635" spans="1:17" x14ac:dyDescent="0.2">
      <c r="A1635">
        <v>384</v>
      </c>
      <c r="B1635">
        <f t="shared" si="50"/>
        <v>6</v>
      </c>
      <c r="C1635" s="1">
        <v>42584.707118055558</v>
      </c>
      <c r="D1635" s="1">
        <v>42584.711574074077</v>
      </c>
      <c r="E1635">
        <v>3188</v>
      </c>
      <c r="F1635" s="2" t="s">
        <v>106</v>
      </c>
      <c r="G1635">
        <v>40.710108699999999</v>
      </c>
      <c r="H1635">
        <v>-74.085848900000002</v>
      </c>
      <c r="I1635">
        <v>3193</v>
      </c>
      <c r="J1635" s="2" t="s">
        <v>25</v>
      </c>
      <c r="K1635">
        <v>40.724605099886901</v>
      </c>
      <c r="L1635">
        <v>-74.078405946493149</v>
      </c>
      <c r="M1635">
        <v>24496</v>
      </c>
      <c r="N1635" s="2" t="s">
        <v>17</v>
      </c>
      <c r="O1635">
        <v>1963</v>
      </c>
      <c r="P1635">
        <f t="shared" ca="1" si="51"/>
        <v>61</v>
      </c>
      <c r="Q1635">
        <v>1</v>
      </c>
    </row>
    <row r="1636" spans="1:17" x14ac:dyDescent="0.2">
      <c r="A1636">
        <v>372</v>
      </c>
      <c r="B1636">
        <f t="shared" si="50"/>
        <v>6</v>
      </c>
      <c r="C1636" s="1">
        <v>42584.708703703705</v>
      </c>
      <c r="D1636" s="1">
        <v>42584.713020833333</v>
      </c>
      <c r="E1636">
        <v>3195</v>
      </c>
      <c r="F1636" s="2" t="s">
        <v>24</v>
      </c>
      <c r="G1636">
        <v>40.730742625306583</v>
      </c>
      <c r="H1636">
        <v>-74.063783884048462</v>
      </c>
      <c r="I1636">
        <v>3194</v>
      </c>
      <c r="J1636" s="2" t="s">
        <v>71</v>
      </c>
      <c r="K1636">
        <v>40.725339925355797</v>
      </c>
      <c r="L1636">
        <v>-74.067622125148773</v>
      </c>
      <c r="M1636">
        <v>24485</v>
      </c>
      <c r="N1636" s="2" t="s">
        <v>17</v>
      </c>
      <c r="O1636">
        <v>1959</v>
      </c>
      <c r="P1636">
        <f t="shared" ca="1" si="51"/>
        <v>65</v>
      </c>
      <c r="Q1636">
        <v>1</v>
      </c>
    </row>
    <row r="1637" spans="1:17" x14ac:dyDescent="0.2">
      <c r="A1637">
        <v>1114</v>
      </c>
      <c r="B1637">
        <f t="shared" si="50"/>
        <v>18</v>
      </c>
      <c r="C1637" s="1">
        <v>42584.70888888889</v>
      </c>
      <c r="D1637" s="1">
        <v>42584.721782407411</v>
      </c>
      <c r="E1637">
        <v>3203</v>
      </c>
      <c r="F1637" s="2" t="s">
        <v>46</v>
      </c>
      <c r="G1637">
        <v>40.727595966000003</v>
      </c>
      <c r="H1637">
        <v>-74.044247311000007</v>
      </c>
      <c r="I1637">
        <v>3199</v>
      </c>
      <c r="J1637" s="2" t="s">
        <v>72</v>
      </c>
      <c r="K1637">
        <v>40.728744800000001</v>
      </c>
      <c r="L1637">
        <v>-74.032108199999996</v>
      </c>
      <c r="M1637">
        <v>24702</v>
      </c>
      <c r="N1637" s="2" t="s">
        <v>17</v>
      </c>
      <c r="P1637" t="str">
        <f t="shared" ca="1" si="51"/>
        <v/>
      </c>
      <c r="Q1637">
        <v>0</v>
      </c>
    </row>
    <row r="1638" spans="1:17" x14ac:dyDescent="0.2">
      <c r="A1638">
        <v>706</v>
      </c>
      <c r="B1638">
        <f t="shared" si="50"/>
        <v>11</v>
      </c>
      <c r="C1638" s="1">
        <v>42584.709224537037</v>
      </c>
      <c r="D1638" s="1">
        <v>42584.717395833337</v>
      </c>
      <c r="E1638">
        <v>3202</v>
      </c>
      <c r="F1638" s="2" t="s">
        <v>79</v>
      </c>
      <c r="G1638">
        <v>40.727223500000001</v>
      </c>
      <c r="H1638">
        <v>-74.033758899999995</v>
      </c>
      <c r="I1638">
        <v>3184</v>
      </c>
      <c r="J1638" s="2" t="s">
        <v>35</v>
      </c>
      <c r="K1638">
        <v>40.7141454</v>
      </c>
      <c r="L1638">
        <v>-74.033551900000006</v>
      </c>
      <c r="M1638">
        <v>24601</v>
      </c>
      <c r="N1638" s="2" t="s">
        <v>17</v>
      </c>
      <c r="O1638">
        <v>1986</v>
      </c>
      <c r="P1638">
        <f t="shared" ca="1" si="51"/>
        <v>38</v>
      </c>
      <c r="Q1638">
        <v>1</v>
      </c>
    </row>
    <row r="1639" spans="1:17" x14ac:dyDescent="0.2">
      <c r="A1639">
        <v>442</v>
      </c>
      <c r="B1639">
        <f t="shared" si="50"/>
        <v>7</v>
      </c>
      <c r="C1639" s="1">
        <v>42584.710173611114</v>
      </c>
      <c r="D1639" s="1">
        <v>42584.715300925927</v>
      </c>
      <c r="E1639">
        <v>3202</v>
      </c>
      <c r="F1639" s="2" t="s">
        <v>79</v>
      </c>
      <c r="G1639">
        <v>40.727223500000001</v>
      </c>
      <c r="H1639">
        <v>-74.033758899999995</v>
      </c>
      <c r="I1639">
        <v>3272</v>
      </c>
      <c r="J1639" s="2" t="s">
        <v>102</v>
      </c>
      <c r="K1639">
        <v>40.723331586464361</v>
      </c>
      <c r="L1639">
        <v>-74.045952558517442</v>
      </c>
      <c r="M1639">
        <v>24388</v>
      </c>
      <c r="N1639" s="2" t="s">
        <v>17</v>
      </c>
      <c r="O1639">
        <v>1987</v>
      </c>
      <c r="P1639">
        <f t="shared" ca="1" si="51"/>
        <v>37</v>
      </c>
      <c r="Q1639">
        <v>1</v>
      </c>
    </row>
    <row r="1640" spans="1:17" x14ac:dyDescent="0.2">
      <c r="A1640">
        <v>1285</v>
      </c>
      <c r="B1640">
        <f t="shared" si="50"/>
        <v>21</v>
      </c>
      <c r="C1640" s="1">
        <v>42584.711261574077</v>
      </c>
      <c r="D1640" s="1">
        <v>42584.726145833331</v>
      </c>
      <c r="E1640">
        <v>3183</v>
      </c>
      <c r="F1640" s="2" t="s">
        <v>20</v>
      </c>
      <c r="G1640">
        <v>40.716246900000002</v>
      </c>
      <c r="H1640">
        <v>-74.033458800000005</v>
      </c>
      <c r="I1640">
        <v>3267</v>
      </c>
      <c r="J1640" s="2" t="s">
        <v>92</v>
      </c>
      <c r="K1640">
        <v>40.712418823756899</v>
      </c>
      <c r="L1640">
        <v>-74.038525521755219</v>
      </c>
      <c r="M1640">
        <v>24467</v>
      </c>
      <c r="N1640" s="2" t="s">
        <v>17</v>
      </c>
      <c r="O1640">
        <v>1974</v>
      </c>
      <c r="P1640">
        <f t="shared" ca="1" si="51"/>
        <v>50</v>
      </c>
      <c r="Q1640">
        <v>1</v>
      </c>
    </row>
    <row r="1641" spans="1:17" x14ac:dyDescent="0.2">
      <c r="A1641">
        <v>560</v>
      </c>
      <c r="B1641">
        <f t="shared" si="50"/>
        <v>9</v>
      </c>
      <c r="C1641" s="1">
        <v>42584.712696759256</v>
      </c>
      <c r="D1641" s="1">
        <v>42584.719189814816</v>
      </c>
      <c r="E1641">
        <v>3202</v>
      </c>
      <c r="F1641" s="2" t="s">
        <v>79</v>
      </c>
      <c r="G1641">
        <v>40.727223500000001</v>
      </c>
      <c r="H1641">
        <v>-74.033758899999995</v>
      </c>
      <c r="I1641">
        <v>3276</v>
      </c>
      <c r="J1641" s="2" t="s">
        <v>30</v>
      </c>
      <c r="K1641">
        <v>40.714584035358932</v>
      </c>
      <c r="L1641">
        <v>-74.042817056179047</v>
      </c>
      <c r="M1641">
        <v>24571</v>
      </c>
      <c r="N1641" s="2" t="s">
        <v>17</v>
      </c>
      <c r="O1641">
        <v>1990</v>
      </c>
      <c r="P1641">
        <f t="shared" ca="1" si="51"/>
        <v>34</v>
      </c>
      <c r="Q1641">
        <v>1</v>
      </c>
    </row>
    <row r="1642" spans="1:17" x14ac:dyDescent="0.2">
      <c r="A1642">
        <v>323</v>
      </c>
      <c r="B1642">
        <f t="shared" si="50"/>
        <v>5</v>
      </c>
      <c r="C1642" s="1">
        <v>42584.713425925926</v>
      </c>
      <c r="D1642" s="1">
        <v>42584.717164351852</v>
      </c>
      <c r="E1642">
        <v>3187</v>
      </c>
      <c r="F1642" s="2" t="s">
        <v>36</v>
      </c>
      <c r="G1642">
        <v>40.721123599999999</v>
      </c>
      <c r="H1642">
        <v>-74.038050949999999</v>
      </c>
      <c r="I1642">
        <v>3203</v>
      </c>
      <c r="J1642" s="2" t="s">
        <v>37</v>
      </c>
      <c r="K1642">
        <v>40.727595966000003</v>
      </c>
      <c r="L1642">
        <v>-74.044247311000007</v>
      </c>
      <c r="M1642">
        <v>24664</v>
      </c>
      <c r="N1642" s="2" t="s">
        <v>17</v>
      </c>
      <c r="O1642">
        <v>1983</v>
      </c>
      <c r="P1642">
        <f t="shared" ca="1" si="51"/>
        <v>41</v>
      </c>
      <c r="Q1642">
        <v>1</v>
      </c>
    </row>
    <row r="1643" spans="1:17" x14ac:dyDescent="0.2">
      <c r="A1643">
        <v>68</v>
      </c>
      <c r="B1643">
        <f t="shared" si="50"/>
        <v>1</v>
      </c>
      <c r="C1643" s="1">
        <v>42584.714097222219</v>
      </c>
      <c r="D1643" s="1">
        <v>42584.714895833335</v>
      </c>
      <c r="E1643">
        <v>3183</v>
      </c>
      <c r="F1643" s="2" t="s">
        <v>20</v>
      </c>
      <c r="G1643">
        <v>40.716246900000002</v>
      </c>
      <c r="H1643">
        <v>-74.033458800000005</v>
      </c>
      <c r="I1643">
        <v>3184</v>
      </c>
      <c r="J1643" s="2" t="s">
        <v>35</v>
      </c>
      <c r="K1643">
        <v>40.7141454</v>
      </c>
      <c r="L1643">
        <v>-74.033551900000006</v>
      </c>
      <c r="M1643">
        <v>24574</v>
      </c>
      <c r="N1643" s="2" t="s">
        <v>17</v>
      </c>
      <c r="O1643">
        <v>1981</v>
      </c>
      <c r="P1643">
        <f t="shared" ca="1" si="51"/>
        <v>43</v>
      </c>
      <c r="Q1643">
        <v>1</v>
      </c>
    </row>
    <row r="1644" spans="1:17" x14ac:dyDescent="0.2">
      <c r="A1644">
        <v>1189</v>
      </c>
      <c r="B1644">
        <f t="shared" si="50"/>
        <v>19</v>
      </c>
      <c r="C1644" s="1">
        <v>42584.715219907404</v>
      </c>
      <c r="D1644" s="1">
        <v>42584.728981481479</v>
      </c>
      <c r="E1644">
        <v>3183</v>
      </c>
      <c r="F1644" s="2" t="s">
        <v>20</v>
      </c>
      <c r="G1644">
        <v>40.716246900000002</v>
      </c>
      <c r="H1644">
        <v>-74.033458800000005</v>
      </c>
      <c r="I1644">
        <v>3207</v>
      </c>
      <c r="J1644" s="2" t="s">
        <v>91</v>
      </c>
      <c r="K1644">
        <v>40.737603700000001</v>
      </c>
      <c r="L1644">
        <v>-74.052478300000004</v>
      </c>
      <c r="M1644">
        <v>24400</v>
      </c>
      <c r="N1644" s="2" t="s">
        <v>17</v>
      </c>
      <c r="O1644">
        <v>1981</v>
      </c>
      <c r="P1644">
        <f t="shared" ca="1" si="51"/>
        <v>43</v>
      </c>
      <c r="Q1644">
        <v>1</v>
      </c>
    </row>
    <row r="1645" spans="1:17" x14ac:dyDescent="0.2">
      <c r="A1645">
        <v>1618</v>
      </c>
      <c r="B1645">
        <f t="shared" si="50"/>
        <v>26</v>
      </c>
      <c r="C1645" s="1">
        <v>42584.715983796297</v>
      </c>
      <c r="D1645" s="1">
        <v>42584.734710648147</v>
      </c>
      <c r="E1645">
        <v>3191</v>
      </c>
      <c r="F1645" s="2" t="s">
        <v>81</v>
      </c>
      <c r="G1645">
        <v>40.7182113</v>
      </c>
      <c r="H1645">
        <v>-74.083639399999996</v>
      </c>
      <c r="I1645">
        <v>3193</v>
      </c>
      <c r="J1645" s="2" t="s">
        <v>25</v>
      </c>
      <c r="K1645">
        <v>40.724605099886901</v>
      </c>
      <c r="L1645">
        <v>-74.078405946493149</v>
      </c>
      <c r="M1645">
        <v>24594</v>
      </c>
      <c r="N1645" s="2" t="s">
        <v>17</v>
      </c>
      <c r="O1645">
        <v>1991</v>
      </c>
      <c r="P1645">
        <f t="shared" ca="1" si="51"/>
        <v>33</v>
      </c>
      <c r="Q1645">
        <v>2</v>
      </c>
    </row>
    <row r="1646" spans="1:17" x14ac:dyDescent="0.2">
      <c r="A1646">
        <v>152</v>
      </c>
      <c r="B1646">
        <f t="shared" si="50"/>
        <v>2</v>
      </c>
      <c r="C1646" s="1">
        <v>42584.716192129628</v>
      </c>
      <c r="D1646" s="1">
        <v>42584.717951388891</v>
      </c>
      <c r="E1646">
        <v>3183</v>
      </c>
      <c r="F1646" s="2" t="s">
        <v>20</v>
      </c>
      <c r="G1646">
        <v>40.716246900000002</v>
      </c>
      <c r="H1646">
        <v>-74.033458800000005</v>
      </c>
      <c r="I1646">
        <v>3214</v>
      </c>
      <c r="J1646" s="2" t="s">
        <v>70</v>
      </c>
      <c r="K1646">
        <v>40.712774199999998</v>
      </c>
      <c r="L1646">
        <v>-74.0364857</v>
      </c>
      <c r="M1646">
        <v>24497</v>
      </c>
      <c r="N1646" s="2" t="s">
        <v>17</v>
      </c>
      <c r="O1646">
        <v>1985</v>
      </c>
      <c r="P1646">
        <f t="shared" ca="1" si="51"/>
        <v>39</v>
      </c>
      <c r="Q1646">
        <v>2</v>
      </c>
    </row>
    <row r="1647" spans="1:17" x14ac:dyDescent="0.2">
      <c r="A1647">
        <v>509</v>
      </c>
      <c r="B1647">
        <f t="shared" si="50"/>
        <v>8</v>
      </c>
      <c r="C1647" s="1">
        <v>42584.716331018521</v>
      </c>
      <c r="D1647" s="1">
        <v>42584.722222222219</v>
      </c>
      <c r="E1647">
        <v>3202</v>
      </c>
      <c r="F1647" s="2" t="s">
        <v>79</v>
      </c>
      <c r="G1647">
        <v>40.727223500000001</v>
      </c>
      <c r="H1647">
        <v>-74.033758899999995</v>
      </c>
      <c r="I1647">
        <v>3202</v>
      </c>
      <c r="J1647" s="2" t="s">
        <v>48</v>
      </c>
      <c r="K1647">
        <v>40.727223500000001</v>
      </c>
      <c r="L1647">
        <v>-74.033758899999995</v>
      </c>
      <c r="M1647">
        <v>24432</v>
      </c>
      <c r="N1647" s="2" t="s">
        <v>43</v>
      </c>
      <c r="P1647" t="str">
        <f t="shared" ca="1" si="51"/>
        <v/>
      </c>
      <c r="Q1647">
        <v>0</v>
      </c>
    </row>
    <row r="1648" spans="1:17" x14ac:dyDescent="0.2">
      <c r="A1648">
        <v>1636</v>
      </c>
      <c r="B1648">
        <f t="shared" si="50"/>
        <v>27</v>
      </c>
      <c r="C1648" s="1">
        <v>42584.716481481482</v>
      </c>
      <c r="D1648" s="1">
        <v>42584.73542824074</v>
      </c>
      <c r="E1648">
        <v>3186</v>
      </c>
      <c r="F1648" s="2" t="s">
        <v>18</v>
      </c>
      <c r="G1648">
        <v>40.71958611647166</v>
      </c>
      <c r="H1648">
        <v>-74.043117463588715</v>
      </c>
      <c r="I1648">
        <v>3186</v>
      </c>
      <c r="J1648" s="2" t="s">
        <v>27</v>
      </c>
      <c r="K1648">
        <v>40.71958611647166</v>
      </c>
      <c r="L1648">
        <v>-74.043117463588715</v>
      </c>
      <c r="M1648">
        <v>26172</v>
      </c>
      <c r="N1648" s="2" t="s">
        <v>17</v>
      </c>
      <c r="O1648">
        <v>1966</v>
      </c>
      <c r="P1648">
        <f t="shared" ca="1" si="51"/>
        <v>58</v>
      </c>
      <c r="Q1648">
        <v>1</v>
      </c>
    </row>
    <row r="1649" spans="1:17" x14ac:dyDescent="0.2">
      <c r="A1649">
        <v>584</v>
      </c>
      <c r="B1649">
        <f t="shared" si="50"/>
        <v>9</v>
      </c>
      <c r="C1649" s="1">
        <v>42584.716574074075</v>
      </c>
      <c r="D1649" s="1">
        <v>42584.723333333335</v>
      </c>
      <c r="E1649">
        <v>3268</v>
      </c>
      <c r="F1649" s="2" t="s">
        <v>77</v>
      </c>
      <c r="G1649">
        <v>40.71346382669195</v>
      </c>
      <c r="H1649">
        <v>-74.062858521938324</v>
      </c>
      <c r="I1649">
        <v>3209</v>
      </c>
      <c r="J1649" s="2" t="s">
        <v>85</v>
      </c>
      <c r="K1649">
        <v>40.724176499999999</v>
      </c>
      <c r="L1649">
        <v>-74.050656399999994</v>
      </c>
      <c r="M1649">
        <v>24661</v>
      </c>
      <c r="N1649" s="2" t="s">
        <v>17</v>
      </c>
      <c r="O1649">
        <v>1960</v>
      </c>
      <c r="P1649">
        <f t="shared" ca="1" si="51"/>
        <v>64</v>
      </c>
      <c r="Q1649">
        <v>1</v>
      </c>
    </row>
    <row r="1650" spans="1:17" x14ac:dyDescent="0.2">
      <c r="A1650">
        <v>287</v>
      </c>
      <c r="B1650">
        <f t="shared" si="50"/>
        <v>4</v>
      </c>
      <c r="C1650" s="1">
        <v>42584.718159722222</v>
      </c>
      <c r="D1650" s="1">
        <v>42584.721493055556</v>
      </c>
      <c r="E1650">
        <v>3209</v>
      </c>
      <c r="F1650" s="2" t="s">
        <v>51</v>
      </c>
      <c r="G1650">
        <v>40.724176499999999</v>
      </c>
      <c r="H1650">
        <v>-74.050656399999994</v>
      </c>
      <c r="I1650">
        <v>3213</v>
      </c>
      <c r="J1650" s="2" t="s">
        <v>33</v>
      </c>
      <c r="K1650">
        <v>40.718488919999999</v>
      </c>
      <c r="L1650">
        <v>-74.047726624999996</v>
      </c>
      <c r="M1650">
        <v>24390</v>
      </c>
      <c r="N1650" s="2" t="s">
        <v>17</v>
      </c>
      <c r="O1650">
        <v>1980</v>
      </c>
      <c r="P1650">
        <f t="shared" ca="1" si="51"/>
        <v>44</v>
      </c>
      <c r="Q1650">
        <v>1</v>
      </c>
    </row>
    <row r="1651" spans="1:17" x14ac:dyDescent="0.2">
      <c r="A1651">
        <v>309</v>
      </c>
      <c r="B1651">
        <f t="shared" si="50"/>
        <v>5</v>
      </c>
      <c r="C1651" s="1">
        <v>42584.718495370369</v>
      </c>
      <c r="D1651" s="1">
        <v>42584.722083333334</v>
      </c>
      <c r="E1651">
        <v>3205</v>
      </c>
      <c r="F1651" s="2" t="s">
        <v>66</v>
      </c>
      <c r="G1651">
        <v>40.716539780991937</v>
      </c>
      <c r="H1651">
        <v>-74.049637913703904</v>
      </c>
      <c r="I1651">
        <v>3186</v>
      </c>
      <c r="J1651" s="2" t="s">
        <v>27</v>
      </c>
      <c r="K1651">
        <v>40.71958611647166</v>
      </c>
      <c r="L1651">
        <v>-74.043117463588715</v>
      </c>
      <c r="M1651">
        <v>24459</v>
      </c>
      <c r="N1651" s="2" t="s">
        <v>17</v>
      </c>
      <c r="O1651">
        <v>1983</v>
      </c>
      <c r="P1651">
        <f t="shared" ca="1" si="51"/>
        <v>41</v>
      </c>
      <c r="Q1651">
        <v>1</v>
      </c>
    </row>
    <row r="1652" spans="1:17" x14ac:dyDescent="0.2">
      <c r="A1652">
        <v>236</v>
      </c>
      <c r="B1652">
        <f t="shared" si="50"/>
        <v>3</v>
      </c>
      <c r="C1652" s="1">
        <v>42584.718715277777</v>
      </c>
      <c r="D1652" s="1">
        <v>42584.721458333333</v>
      </c>
      <c r="E1652">
        <v>3184</v>
      </c>
      <c r="F1652" s="2" t="s">
        <v>68</v>
      </c>
      <c r="G1652">
        <v>40.7141454</v>
      </c>
      <c r="H1652">
        <v>-74.033551900000006</v>
      </c>
      <c r="I1652">
        <v>3276</v>
      </c>
      <c r="J1652" s="2" t="s">
        <v>30</v>
      </c>
      <c r="K1652">
        <v>40.714584035358932</v>
      </c>
      <c r="L1652">
        <v>-74.042817056179047</v>
      </c>
      <c r="M1652">
        <v>24662</v>
      </c>
      <c r="N1652" s="2" t="s">
        <v>17</v>
      </c>
      <c r="O1652">
        <v>1984</v>
      </c>
      <c r="P1652">
        <f t="shared" ca="1" si="51"/>
        <v>40</v>
      </c>
      <c r="Q1652">
        <v>1</v>
      </c>
    </row>
    <row r="1653" spans="1:17" x14ac:dyDescent="0.2">
      <c r="A1653">
        <v>347</v>
      </c>
      <c r="B1653">
        <f t="shared" si="50"/>
        <v>5</v>
      </c>
      <c r="C1653" s="1">
        <v>42584.72042824074</v>
      </c>
      <c r="D1653" s="1">
        <v>42584.724444444444</v>
      </c>
      <c r="E1653">
        <v>3186</v>
      </c>
      <c r="F1653" s="2" t="s">
        <v>18</v>
      </c>
      <c r="G1653">
        <v>40.71958611647166</v>
      </c>
      <c r="H1653">
        <v>-74.043117463588715</v>
      </c>
      <c r="I1653">
        <v>3203</v>
      </c>
      <c r="J1653" s="2" t="s">
        <v>37</v>
      </c>
      <c r="K1653">
        <v>40.727595966000003</v>
      </c>
      <c r="L1653">
        <v>-74.044247311000007</v>
      </c>
      <c r="M1653">
        <v>24556</v>
      </c>
      <c r="N1653" s="2" t="s">
        <v>17</v>
      </c>
      <c r="O1653">
        <v>1986</v>
      </c>
      <c r="P1653">
        <f t="shared" ca="1" si="51"/>
        <v>38</v>
      </c>
      <c r="Q1653">
        <v>1</v>
      </c>
    </row>
    <row r="1654" spans="1:17" x14ac:dyDescent="0.2">
      <c r="A1654">
        <v>749</v>
      </c>
      <c r="B1654">
        <f t="shared" si="50"/>
        <v>12</v>
      </c>
      <c r="C1654" s="1">
        <v>42584.72084490741</v>
      </c>
      <c r="D1654" s="1">
        <v>42584.729525462964</v>
      </c>
      <c r="E1654">
        <v>3209</v>
      </c>
      <c r="F1654" s="2" t="s">
        <v>51</v>
      </c>
      <c r="G1654">
        <v>40.724176499999999</v>
      </c>
      <c r="H1654">
        <v>-74.050656399999994</v>
      </c>
      <c r="I1654">
        <v>3195</v>
      </c>
      <c r="J1654" s="2" t="s">
        <v>23</v>
      </c>
      <c r="K1654">
        <v>40.730742625306583</v>
      </c>
      <c r="L1654">
        <v>-74.063783884048462</v>
      </c>
      <c r="M1654">
        <v>24704</v>
      </c>
      <c r="N1654" s="2" t="s">
        <v>17</v>
      </c>
      <c r="O1654">
        <v>1985</v>
      </c>
      <c r="P1654">
        <f t="shared" ca="1" si="51"/>
        <v>39</v>
      </c>
      <c r="Q1654">
        <v>2</v>
      </c>
    </row>
    <row r="1655" spans="1:17" x14ac:dyDescent="0.2">
      <c r="A1655">
        <v>1615</v>
      </c>
      <c r="B1655">
        <f t="shared" si="50"/>
        <v>26</v>
      </c>
      <c r="C1655" s="1">
        <v>42584.720856481479</v>
      </c>
      <c r="D1655" s="1">
        <v>42584.739560185182</v>
      </c>
      <c r="E1655">
        <v>3195</v>
      </c>
      <c r="F1655" s="2" t="s">
        <v>24</v>
      </c>
      <c r="G1655">
        <v>40.730742625306583</v>
      </c>
      <c r="H1655">
        <v>-74.063783884048462</v>
      </c>
      <c r="I1655">
        <v>3216</v>
      </c>
      <c r="J1655" s="2" t="s">
        <v>90</v>
      </c>
      <c r="K1655">
        <v>40.697029899999997</v>
      </c>
      <c r="L1655">
        <v>-74.096936600000006</v>
      </c>
      <c r="M1655">
        <v>26158</v>
      </c>
      <c r="N1655" s="2" t="s">
        <v>17</v>
      </c>
      <c r="O1655">
        <v>1963</v>
      </c>
      <c r="P1655">
        <f t="shared" ca="1" si="51"/>
        <v>61</v>
      </c>
      <c r="Q1655">
        <v>1</v>
      </c>
    </row>
    <row r="1656" spans="1:17" x14ac:dyDescent="0.2">
      <c r="A1656">
        <v>265</v>
      </c>
      <c r="B1656">
        <f t="shared" si="50"/>
        <v>4</v>
      </c>
      <c r="C1656" s="1">
        <v>42584.722326388888</v>
      </c>
      <c r="D1656" s="1">
        <v>42584.725405092591</v>
      </c>
      <c r="E1656">
        <v>3272</v>
      </c>
      <c r="F1656" s="2" t="s">
        <v>50</v>
      </c>
      <c r="G1656">
        <v>40.723331586464361</v>
      </c>
      <c r="H1656">
        <v>-74.045952558517442</v>
      </c>
      <c r="I1656">
        <v>3185</v>
      </c>
      <c r="J1656" s="2" t="s">
        <v>45</v>
      </c>
      <c r="K1656">
        <v>40.717732499999997</v>
      </c>
      <c r="L1656">
        <v>-74.043845000000005</v>
      </c>
      <c r="M1656">
        <v>24388</v>
      </c>
      <c r="N1656" s="2" t="s">
        <v>17</v>
      </c>
      <c r="O1656">
        <v>1987</v>
      </c>
      <c r="P1656">
        <f t="shared" ca="1" si="51"/>
        <v>37</v>
      </c>
      <c r="Q1656">
        <v>1</v>
      </c>
    </row>
    <row r="1657" spans="1:17" x14ac:dyDescent="0.2">
      <c r="A1657">
        <v>1404</v>
      </c>
      <c r="B1657">
        <f t="shared" si="50"/>
        <v>23</v>
      </c>
      <c r="C1657" s="1">
        <v>42584.722592592596</v>
      </c>
      <c r="D1657" s="1">
        <v>42584.738842592589</v>
      </c>
      <c r="E1657">
        <v>3183</v>
      </c>
      <c r="F1657" s="2" t="s">
        <v>20</v>
      </c>
      <c r="G1657">
        <v>40.716246900000002</v>
      </c>
      <c r="H1657">
        <v>-74.033458800000005</v>
      </c>
      <c r="I1657">
        <v>3215</v>
      </c>
      <c r="J1657" s="2" t="s">
        <v>99</v>
      </c>
      <c r="K1657">
        <v>40.746729899999998</v>
      </c>
      <c r="L1657">
        <v>-74.049250900000004</v>
      </c>
      <c r="M1657">
        <v>24417</v>
      </c>
      <c r="N1657" s="2" t="s">
        <v>17</v>
      </c>
      <c r="O1657">
        <v>1983</v>
      </c>
      <c r="P1657">
        <f t="shared" ca="1" si="51"/>
        <v>41</v>
      </c>
      <c r="Q1657">
        <v>1</v>
      </c>
    </row>
    <row r="1658" spans="1:17" x14ac:dyDescent="0.2">
      <c r="A1658">
        <v>1965</v>
      </c>
      <c r="B1658">
        <f t="shared" si="50"/>
        <v>32</v>
      </c>
      <c r="C1658" s="1">
        <v>42584.722986111112</v>
      </c>
      <c r="D1658" s="1">
        <v>42584.745740740742</v>
      </c>
      <c r="E1658">
        <v>3213</v>
      </c>
      <c r="F1658" s="2" t="s">
        <v>26</v>
      </c>
      <c r="G1658">
        <v>40.718488919999999</v>
      </c>
      <c r="H1658">
        <v>-74.047726624999996</v>
      </c>
      <c r="I1658">
        <v>3209</v>
      </c>
      <c r="J1658" s="2" t="s">
        <v>85</v>
      </c>
      <c r="K1658">
        <v>40.724176499999999</v>
      </c>
      <c r="L1658">
        <v>-74.050656399999994</v>
      </c>
      <c r="M1658">
        <v>24430</v>
      </c>
      <c r="N1658" s="2" t="s">
        <v>17</v>
      </c>
      <c r="O1658">
        <v>1980</v>
      </c>
      <c r="P1658">
        <f t="shared" ca="1" si="51"/>
        <v>44</v>
      </c>
      <c r="Q1658">
        <v>1</v>
      </c>
    </row>
    <row r="1659" spans="1:17" x14ac:dyDescent="0.2">
      <c r="A1659">
        <v>193</v>
      </c>
      <c r="B1659">
        <f t="shared" si="50"/>
        <v>3</v>
      </c>
      <c r="C1659" s="1">
        <v>42584.723506944443</v>
      </c>
      <c r="D1659" s="1">
        <v>42584.725740740738</v>
      </c>
      <c r="E1659">
        <v>3194</v>
      </c>
      <c r="F1659" s="2" t="s">
        <v>22</v>
      </c>
      <c r="G1659">
        <v>40.725339925355797</v>
      </c>
      <c r="H1659">
        <v>-74.067622125148773</v>
      </c>
      <c r="I1659">
        <v>3195</v>
      </c>
      <c r="J1659" s="2" t="s">
        <v>23</v>
      </c>
      <c r="K1659">
        <v>40.730742625306583</v>
      </c>
      <c r="L1659">
        <v>-74.063783884048462</v>
      </c>
      <c r="M1659">
        <v>24485</v>
      </c>
      <c r="N1659" s="2" t="s">
        <v>17</v>
      </c>
      <c r="O1659">
        <v>1968</v>
      </c>
      <c r="P1659">
        <f t="shared" ca="1" si="51"/>
        <v>56</v>
      </c>
      <c r="Q1659">
        <v>1</v>
      </c>
    </row>
    <row r="1660" spans="1:17" x14ac:dyDescent="0.2">
      <c r="A1660">
        <v>223</v>
      </c>
      <c r="B1660">
        <f t="shared" si="50"/>
        <v>3</v>
      </c>
      <c r="C1660" s="1">
        <v>42584.724166666667</v>
      </c>
      <c r="D1660" s="1">
        <v>42584.726747685185</v>
      </c>
      <c r="E1660">
        <v>3207</v>
      </c>
      <c r="F1660" s="2" t="s">
        <v>29</v>
      </c>
      <c r="G1660">
        <v>40.737603700000001</v>
      </c>
      <c r="H1660">
        <v>-74.052478300000004</v>
      </c>
      <c r="I1660">
        <v>3220</v>
      </c>
      <c r="J1660" s="2" t="s">
        <v>76</v>
      </c>
      <c r="K1660">
        <v>40.734961020009514</v>
      </c>
      <c r="L1660">
        <v>-74.059503078460693</v>
      </c>
      <c r="M1660">
        <v>24535</v>
      </c>
      <c r="N1660" s="2" t="s">
        <v>17</v>
      </c>
      <c r="O1660">
        <v>1954</v>
      </c>
      <c r="P1660">
        <f t="shared" ca="1" si="51"/>
        <v>70</v>
      </c>
      <c r="Q1660">
        <v>1</v>
      </c>
    </row>
    <row r="1661" spans="1:17" x14ac:dyDescent="0.2">
      <c r="A1661">
        <v>666</v>
      </c>
      <c r="B1661">
        <f t="shared" si="50"/>
        <v>11</v>
      </c>
      <c r="C1661" s="1">
        <v>42584.724178240744</v>
      </c>
      <c r="D1661" s="1">
        <v>42584.731898148151</v>
      </c>
      <c r="E1661">
        <v>3183</v>
      </c>
      <c r="F1661" s="2" t="s">
        <v>20</v>
      </c>
      <c r="G1661">
        <v>40.716246900000002</v>
      </c>
      <c r="H1661">
        <v>-74.033458800000005</v>
      </c>
      <c r="I1661">
        <v>3199</v>
      </c>
      <c r="J1661" s="2" t="s">
        <v>72</v>
      </c>
      <c r="K1661">
        <v>40.728744800000001</v>
      </c>
      <c r="L1661">
        <v>-74.032108199999996</v>
      </c>
      <c r="M1661">
        <v>26193</v>
      </c>
      <c r="N1661" s="2" t="s">
        <v>17</v>
      </c>
      <c r="O1661">
        <v>1975</v>
      </c>
      <c r="P1661">
        <f t="shared" ca="1" si="51"/>
        <v>49</v>
      </c>
      <c r="Q1661">
        <v>2</v>
      </c>
    </row>
    <row r="1662" spans="1:17" x14ac:dyDescent="0.2">
      <c r="A1662">
        <v>222</v>
      </c>
      <c r="B1662">
        <f t="shared" si="50"/>
        <v>3</v>
      </c>
      <c r="C1662" s="1">
        <v>42584.724224537036</v>
      </c>
      <c r="D1662" s="1">
        <v>42584.726805555554</v>
      </c>
      <c r="E1662">
        <v>3272</v>
      </c>
      <c r="F1662" s="2" t="s">
        <v>50</v>
      </c>
      <c r="G1662">
        <v>40.723331586464361</v>
      </c>
      <c r="H1662">
        <v>-74.045952558517442</v>
      </c>
      <c r="I1662">
        <v>3278</v>
      </c>
      <c r="J1662" s="2" t="s">
        <v>41</v>
      </c>
      <c r="K1662">
        <v>40.725685483629007</v>
      </c>
      <c r="L1662">
        <v>-74.048790335655212</v>
      </c>
      <c r="M1662">
        <v>24560</v>
      </c>
      <c r="N1662" s="2" t="s">
        <v>17</v>
      </c>
      <c r="P1662" t="str">
        <f t="shared" ca="1" si="51"/>
        <v/>
      </c>
      <c r="Q1662">
        <v>0</v>
      </c>
    </row>
    <row r="1663" spans="1:17" x14ac:dyDescent="0.2">
      <c r="A1663">
        <v>458</v>
      </c>
      <c r="B1663">
        <f t="shared" si="50"/>
        <v>7</v>
      </c>
      <c r="C1663" s="1">
        <v>42584.724652777775</v>
      </c>
      <c r="D1663" s="1">
        <v>42584.72996527778</v>
      </c>
      <c r="E1663">
        <v>3202</v>
      </c>
      <c r="F1663" s="2" t="s">
        <v>79</v>
      </c>
      <c r="G1663">
        <v>40.727223500000001</v>
      </c>
      <c r="H1663">
        <v>-74.033758899999995</v>
      </c>
      <c r="I1663">
        <v>3183</v>
      </c>
      <c r="J1663" s="2" t="s">
        <v>40</v>
      </c>
      <c r="K1663">
        <v>40.716246900000002</v>
      </c>
      <c r="L1663">
        <v>-74.033458800000005</v>
      </c>
      <c r="M1663">
        <v>24432</v>
      </c>
      <c r="N1663" s="2" t="s">
        <v>17</v>
      </c>
      <c r="O1663">
        <v>1963</v>
      </c>
      <c r="P1663">
        <f t="shared" ca="1" si="51"/>
        <v>61</v>
      </c>
      <c r="Q1663">
        <v>2</v>
      </c>
    </row>
    <row r="1664" spans="1:17" x14ac:dyDescent="0.2">
      <c r="A1664">
        <v>245</v>
      </c>
      <c r="B1664">
        <f t="shared" si="50"/>
        <v>4</v>
      </c>
      <c r="C1664" s="1">
        <v>42584.724942129629</v>
      </c>
      <c r="D1664" s="1">
        <v>42584.727789351855</v>
      </c>
      <c r="E1664">
        <v>3186</v>
      </c>
      <c r="F1664" s="2" t="s">
        <v>18</v>
      </c>
      <c r="G1664">
        <v>40.71958611647166</v>
      </c>
      <c r="H1664">
        <v>-74.043117463588715</v>
      </c>
      <c r="I1664">
        <v>3203</v>
      </c>
      <c r="J1664" s="2" t="s">
        <v>37</v>
      </c>
      <c r="K1664">
        <v>40.727595966000003</v>
      </c>
      <c r="L1664">
        <v>-74.044247311000007</v>
      </c>
      <c r="M1664">
        <v>26151</v>
      </c>
      <c r="N1664" s="2" t="s">
        <v>17</v>
      </c>
      <c r="O1664">
        <v>1974</v>
      </c>
      <c r="P1664">
        <f t="shared" ca="1" si="51"/>
        <v>50</v>
      </c>
      <c r="Q1664">
        <v>1</v>
      </c>
    </row>
    <row r="1665" spans="1:17" x14ac:dyDescent="0.2">
      <c r="A1665">
        <v>146</v>
      </c>
      <c r="B1665">
        <f t="shared" si="50"/>
        <v>2</v>
      </c>
      <c r="C1665" s="1">
        <v>42584.725023148145</v>
      </c>
      <c r="D1665" s="1">
        <v>42584.726712962962</v>
      </c>
      <c r="E1665">
        <v>3209</v>
      </c>
      <c r="F1665" s="2" t="s">
        <v>51</v>
      </c>
      <c r="G1665">
        <v>40.724176499999999</v>
      </c>
      <c r="H1665">
        <v>-74.050656399999994</v>
      </c>
      <c r="I1665">
        <v>3272</v>
      </c>
      <c r="J1665" s="2" t="s">
        <v>102</v>
      </c>
      <c r="K1665">
        <v>40.723331586464361</v>
      </c>
      <c r="L1665">
        <v>-74.045952558517442</v>
      </c>
      <c r="M1665">
        <v>24625</v>
      </c>
      <c r="N1665" s="2" t="s">
        <v>17</v>
      </c>
      <c r="O1665">
        <v>1988</v>
      </c>
      <c r="P1665">
        <f t="shared" ca="1" si="51"/>
        <v>36</v>
      </c>
      <c r="Q1665">
        <v>1</v>
      </c>
    </row>
    <row r="1666" spans="1:17" x14ac:dyDescent="0.2">
      <c r="A1666">
        <v>310</v>
      </c>
      <c r="B1666">
        <f t="shared" ref="B1666:B1729" si="52">ROUNDDOWN((A1666/60), 0)</f>
        <v>5</v>
      </c>
      <c r="C1666" s="1">
        <v>42584.725138888891</v>
      </c>
      <c r="D1666" s="1">
        <v>42584.728738425925</v>
      </c>
      <c r="E1666">
        <v>3185</v>
      </c>
      <c r="F1666" s="2" t="s">
        <v>58</v>
      </c>
      <c r="G1666">
        <v>40.717732499999997</v>
      </c>
      <c r="H1666">
        <v>-74.043845000000005</v>
      </c>
      <c r="I1666">
        <v>3267</v>
      </c>
      <c r="J1666" s="2" t="s">
        <v>92</v>
      </c>
      <c r="K1666">
        <v>40.712418823756899</v>
      </c>
      <c r="L1666">
        <v>-74.038525521755219</v>
      </c>
      <c r="M1666">
        <v>24504</v>
      </c>
      <c r="N1666" s="2" t="s">
        <v>17</v>
      </c>
      <c r="O1666">
        <v>1983</v>
      </c>
      <c r="P1666">
        <f t="shared" ref="P1666:P1729" ca="1" si="53">IF(ISNUMBER(O1666), YEAR(TODAY()) - O1666, "")</f>
        <v>41</v>
      </c>
      <c r="Q1666">
        <v>1</v>
      </c>
    </row>
    <row r="1667" spans="1:17" x14ac:dyDescent="0.2">
      <c r="A1667">
        <v>945</v>
      </c>
      <c r="B1667">
        <f t="shared" si="52"/>
        <v>15</v>
      </c>
      <c r="C1667" s="1">
        <v>42584.725439814814</v>
      </c>
      <c r="D1667" s="1">
        <v>42584.736377314817</v>
      </c>
      <c r="E1667">
        <v>3199</v>
      </c>
      <c r="F1667" s="2" t="s">
        <v>56</v>
      </c>
      <c r="G1667">
        <v>40.728744800000001</v>
      </c>
      <c r="H1667">
        <v>-74.032108199999996</v>
      </c>
      <c r="I1667">
        <v>3210</v>
      </c>
      <c r="J1667" s="2" t="s">
        <v>83</v>
      </c>
      <c r="K1667">
        <v>40.742677141000001</v>
      </c>
      <c r="L1667">
        <v>-74.051788633000001</v>
      </c>
      <c r="M1667">
        <v>24614</v>
      </c>
      <c r="N1667" s="2" t="s">
        <v>17</v>
      </c>
      <c r="O1667">
        <v>1990</v>
      </c>
      <c r="P1667">
        <f t="shared" ca="1" si="53"/>
        <v>34</v>
      </c>
      <c r="Q1667">
        <v>1</v>
      </c>
    </row>
    <row r="1668" spans="1:17" x14ac:dyDescent="0.2">
      <c r="A1668">
        <v>210</v>
      </c>
      <c r="B1668">
        <f t="shared" si="52"/>
        <v>3</v>
      </c>
      <c r="C1668" s="1">
        <v>42584.72583333333</v>
      </c>
      <c r="D1668" s="1">
        <v>42584.728263888886</v>
      </c>
      <c r="E1668">
        <v>3186</v>
      </c>
      <c r="F1668" s="2" t="s">
        <v>18</v>
      </c>
      <c r="G1668">
        <v>40.71958611647166</v>
      </c>
      <c r="H1668">
        <v>-74.043117463588715</v>
      </c>
      <c r="I1668">
        <v>3270</v>
      </c>
      <c r="J1668" s="2" t="s">
        <v>65</v>
      </c>
      <c r="K1668">
        <v>40.725289107811321</v>
      </c>
      <c r="L1668">
        <v>-74.045571684837341</v>
      </c>
      <c r="M1668">
        <v>24673</v>
      </c>
      <c r="N1668" s="2" t="s">
        <v>17</v>
      </c>
      <c r="O1668">
        <v>1984</v>
      </c>
      <c r="P1668">
        <f t="shared" ca="1" si="53"/>
        <v>40</v>
      </c>
      <c r="Q1668">
        <v>1</v>
      </c>
    </row>
    <row r="1669" spans="1:17" x14ac:dyDescent="0.2">
      <c r="A1669">
        <v>404</v>
      </c>
      <c r="B1669">
        <f t="shared" si="52"/>
        <v>6</v>
      </c>
      <c r="C1669" s="1">
        <v>42584.725925925923</v>
      </c>
      <c r="D1669" s="1">
        <v>42584.73060185185</v>
      </c>
      <c r="E1669">
        <v>3183</v>
      </c>
      <c r="F1669" s="2" t="s">
        <v>20</v>
      </c>
      <c r="G1669">
        <v>40.716246900000002</v>
      </c>
      <c r="H1669">
        <v>-74.033458800000005</v>
      </c>
      <c r="I1669">
        <v>3199</v>
      </c>
      <c r="J1669" s="2" t="s">
        <v>72</v>
      </c>
      <c r="K1669">
        <v>40.728744800000001</v>
      </c>
      <c r="L1669">
        <v>-74.032108199999996</v>
      </c>
      <c r="M1669">
        <v>26192</v>
      </c>
      <c r="N1669" s="2" t="s">
        <v>17</v>
      </c>
      <c r="O1669">
        <v>1961</v>
      </c>
      <c r="P1669">
        <f t="shared" ca="1" si="53"/>
        <v>63</v>
      </c>
      <c r="Q1669">
        <v>1</v>
      </c>
    </row>
    <row r="1670" spans="1:17" x14ac:dyDescent="0.2">
      <c r="A1670">
        <v>455</v>
      </c>
      <c r="B1670">
        <f t="shared" si="52"/>
        <v>7</v>
      </c>
      <c r="C1670" s="1">
        <v>42584.726666666669</v>
      </c>
      <c r="D1670" s="1">
        <v>42584.731944444444</v>
      </c>
      <c r="E1670">
        <v>3183</v>
      </c>
      <c r="F1670" s="2" t="s">
        <v>20</v>
      </c>
      <c r="G1670">
        <v>40.716246900000002</v>
      </c>
      <c r="H1670">
        <v>-74.033458800000005</v>
      </c>
      <c r="I1670">
        <v>3203</v>
      </c>
      <c r="J1670" s="2" t="s">
        <v>37</v>
      </c>
      <c r="K1670">
        <v>40.727595966000003</v>
      </c>
      <c r="L1670">
        <v>-74.044247311000007</v>
      </c>
      <c r="M1670">
        <v>24589</v>
      </c>
      <c r="N1670" s="2" t="s">
        <v>17</v>
      </c>
      <c r="O1670">
        <v>1956</v>
      </c>
      <c r="P1670">
        <f t="shared" ca="1" si="53"/>
        <v>68</v>
      </c>
      <c r="Q1670">
        <v>1</v>
      </c>
    </row>
    <row r="1671" spans="1:17" x14ac:dyDescent="0.2">
      <c r="A1671">
        <v>829</v>
      </c>
      <c r="B1671">
        <f t="shared" si="52"/>
        <v>13</v>
      </c>
      <c r="C1671" s="1">
        <v>42584.727372685185</v>
      </c>
      <c r="D1671" s="1">
        <v>42584.736979166664</v>
      </c>
      <c r="E1671">
        <v>3281</v>
      </c>
      <c r="F1671" s="2" t="s">
        <v>53</v>
      </c>
      <c r="G1671">
        <v>40.74590996631558</v>
      </c>
      <c r="H1671">
        <v>-74.057271480560303</v>
      </c>
      <c r="I1671">
        <v>3195</v>
      </c>
      <c r="J1671" s="2" t="s">
        <v>23</v>
      </c>
      <c r="K1671">
        <v>40.730742625306583</v>
      </c>
      <c r="L1671">
        <v>-74.063783884048462</v>
      </c>
      <c r="M1671">
        <v>24530</v>
      </c>
      <c r="N1671" s="2" t="s">
        <v>17</v>
      </c>
      <c r="O1671">
        <v>1990</v>
      </c>
      <c r="P1671">
        <f t="shared" ca="1" si="53"/>
        <v>34</v>
      </c>
      <c r="Q1671">
        <v>1</v>
      </c>
    </row>
    <row r="1672" spans="1:17" x14ac:dyDescent="0.2">
      <c r="A1672">
        <v>447</v>
      </c>
      <c r="B1672">
        <f t="shared" si="52"/>
        <v>7</v>
      </c>
      <c r="C1672" s="1">
        <v>42584.72792824074</v>
      </c>
      <c r="D1672" s="1">
        <v>42584.733101851853</v>
      </c>
      <c r="E1672">
        <v>3183</v>
      </c>
      <c r="F1672" s="2" t="s">
        <v>20</v>
      </c>
      <c r="G1672">
        <v>40.716246900000002</v>
      </c>
      <c r="H1672">
        <v>-74.033458800000005</v>
      </c>
      <c r="I1672">
        <v>3273</v>
      </c>
      <c r="J1672" s="2" t="s">
        <v>16</v>
      </c>
      <c r="K1672">
        <v>40.721650724879986</v>
      </c>
      <c r="L1672">
        <v>-74.042884111404419</v>
      </c>
      <c r="M1672">
        <v>26197</v>
      </c>
      <c r="N1672" s="2" t="s">
        <v>17</v>
      </c>
      <c r="O1672">
        <v>1980</v>
      </c>
      <c r="P1672">
        <f t="shared" ca="1" si="53"/>
        <v>44</v>
      </c>
      <c r="Q1672">
        <v>1</v>
      </c>
    </row>
    <row r="1673" spans="1:17" x14ac:dyDescent="0.2">
      <c r="A1673">
        <v>645</v>
      </c>
      <c r="B1673">
        <f t="shared" si="52"/>
        <v>10</v>
      </c>
      <c r="C1673" s="1">
        <v>42584.727939814817</v>
      </c>
      <c r="D1673" s="1">
        <v>42584.73541666667</v>
      </c>
      <c r="E1673">
        <v>3198</v>
      </c>
      <c r="F1673" s="2" t="s">
        <v>55</v>
      </c>
      <c r="G1673">
        <v>40.748715945380226</v>
      </c>
      <c r="H1673">
        <v>-74.040443301200867</v>
      </c>
      <c r="I1673">
        <v>3196</v>
      </c>
      <c r="J1673" s="2" t="s">
        <v>100</v>
      </c>
      <c r="K1673">
        <v>40.744318700000001</v>
      </c>
      <c r="L1673">
        <v>-74.043990899999997</v>
      </c>
      <c r="M1673">
        <v>24386</v>
      </c>
      <c r="N1673" s="2" t="s">
        <v>17</v>
      </c>
      <c r="O1673">
        <v>1987</v>
      </c>
      <c r="P1673">
        <f t="shared" ca="1" si="53"/>
        <v>37</v>
      </c>
      <c r="Q1673">
        <v>2</v>
      </c>
    </row>
    <row r="1674" spans="1:17" x14ac:dyDescent="0.2">
      <c r="A1674">
        <v>95</v>
      </c>
      <c r="B1674">
        <f t="shared" si="52"/>
        <v>1</v>
      </c>
      <c r="C1674" s="1">
        <v>42584.728194444448</v>
      </c>
      <c r="D1674" s="1">
        <v>42584.729305555556</v>
      </c>
      <c r="E1674">
        <v>3186</v>
      </c>
      <c r="F1674" s="2" t="s">
        <v>18</v>
      </c>
      <c r="G1674">
        <v>40.71958611647166</v>
      </c>
      <c r="H1674">
        <v>-74.043117463588715</v>
      </c>
      <c r="I1674">
        <v>3211</v>
      </c>
      <c r="J1674" s="2" t="s">
        <v>47</v>
      </c>
      <c r="K1674">
        <v>40.721525149999998</v>
      </c>
      <c r="L1674">
        <v>-74.046304543000005</v>
      </c>
      <c r="M1674">
        <v>24717</v>
      </c>
      <c r="N1674" s="2" t="s">
        <v>17</v>
      </c>
      <c r="O1674">
        <v>1968</v>
      </c>
      <c r="P1674">
        <f t="shared" ca="1" si="53"/>
        <v>56</v>
      </c>
      <c r="Q1674">
        <v>1</v>
      </c>
    </row>
    <row r="1675" spans="1:17" x14ac:dyDescent="0.2">
      <c r="A1675">
        <v>179</v>
      </c>
      <c r="B1675">
        <f t="shared" si="52"/>
        <v>2</v>
      </c>
      <c r="C1675" s="1">
        <v>42584.728587962964</v>
      </c>
      <c r="D1675" s="1">
        <v>42584.73065972222</v>
      </c>
      <c r="E1675">
        <v>3183</v>
      </c>
      <c r="F1675" s="2" t="s">
        <v>20</v>
      </c>
      <c r="G1675">
        <v>40.716246900000002</v>
      </c>
      <c r="H1675">
        <v>-74.033458800000005</v>
      </c>
      <c r="I1675">
        <v>3267</v>
      </c>
      <c r="J1675" s="2" t="s">
        <v>92</v>
      </c>
      <c r="K1675">
        <v>40.712418823756899</v>
      </c>
      <c r="L1675">
        <v>-74.038525521755219</v>
      </c>
      <c r="M1675">
        <v>24477</v>
      </c>
      <c r="N1675" s="2" t="s">
        <v>17</v>
      </c>
      <c r="O1675">
        <v>1980</v>
      </c>
      <c r="P1675">
        <f t="shared" ca="1" si="53"/>
        <v>44</v>
      </c>
      <c r="Q1675">
        <v>1</v>
      </c>
    </row>
    <row r="1676" spans="1:17" x14ac:dyDescent="0.2">
      <c r="A1676">
        <v>2097</v>
      </c>
      <c r="B1676">
        <f t="shared" si="52"/>
        <v>34</v>
      </c>
      <c r="C1676" s="1">
        <v>42584.728888888887</v>
      </c>
      <c r="D1676" s="1">
        <v>42584.753159722219</v>
      </c>
      <c r="E1676">
        <v>3183</v>
      </c>
      <c r="F1676" s="2" t="s">
        <v>20</v>
      </c>
      <c r="G1676">
        <v>40.716246900000002</v>
      </c>
      <c r="H1676">
        <v>-74.033458800000005</v>
      </c>
      <c r="I1676">
        <v>3196</v>
      </c>
      <c r="J1676" s="2" t="s">
        <v>100</v>
      </c>
      <c r="K1676">
        <v>40.744318700000001</v>
      </c>
      <c r="L1676">
        <v>-74.043990899999997</v>
      </c>
      <c r="M1676">
        <v>24598</v>
      </c>
      <c r="N1676" s="2" t="s">
        <v>17</v>
      </c>
      <c r="O1676">
        <v>1983</v>
      </c>
      <c r="P1676">
        <f t="shared" ca="1" si="53"/>
        <v>41</v>
      </c>
      <c r="Q1676">
        <v>1</v>
      </c>
    </row>
    <row r="1677" spans="1:17" x14ac:dyDescent="0.2">
      <c r="A1677">
        <v>664</v>
      </c>
      <c r="B1677">
        <f t="shared" si="52"/>
        <v>11</v>
      </c>
      <c r="C1677" s="1">
        <v>42584.729363425926</v>
      </c>
      <c r="D1677" s="1">
        <v>42584.737060185187</v>
      </c>
      <c r="E1677">
        <v>3183</v>
      </c>
      <c r="F1677" s="2" t="s">
        <v>20</v>
      </c>
      <c r="G1677">
        <v>40.716246900000002</v>
      </c>
      <c r="H1677">
        <v>-74.033458800000005</v>
      </c>
      <c r="I1677">
        <v>3203</v>
      </c>
      <c r="J1677" s="2" t="s">
        <v>37</v>
      </c>
      <c r="K1677">
        <v>40.727595966000003</v>
      </c>
      <c r="L1677">
        <v>-74.044247311000007</v>
      </c>
      <c r="M1677">
        <v>24402</v>
      </c>
      <c r="N1677" s="2" t="s">
        <v>17</v>
      </c>
      <c r="P1677" t="str">
        <f t="shared" ca="1" si="53"/>
        <v/>
      </c>
      <c r="Q1677">
        <v>0</v>
      </c>
    </row>
    <row r="1678" spans="1:17" x14ac:dyDescent="0.2">
      <c r="A1678">
        <v>426</v>
      </c>
      <c r="B1678">
        <f t="shared" si="52"/>
        <v>7</v>
      </c>
      <c r="C1678" s="1">
        <v>42584.729375000003</v>
      </c>
      <c r="D1678" s="1">
        <v>42584.734305555554</v>
      </c>
      <c r="E1678">
        <v>3186</v>
      </c>
      <c r="F1678" s="2" t="s">
        <v>18</v>
      </c>
      <c r="G1678">
        <v>40.71958611647166</v>
      </c>
      <c r="H1678">
        <v>-74.043117463588715</v>
      </c>
      <c r="I1678">
        <v>3187</v>
      </c>
      <c r="J1678" s="2" t="s">
        <v>59</v>
      </c>
      <c r="K1678">
        <v>40.721123599999999</v>
      </c>
      <c r="L1678">
        <v>-74.038050949999999</v>
      </c>
      <c r="M1678">
        <v>26177</v>
      </c>
      <c r="N1678" s="2" t="s">
        <v>17</v>
      </c>
      <c r="O1678">
        <v>1982</v>
      </c>
      <c r="P1678">
        <f t="shared" ca="1" si="53"/>
        <v>42</v>
      </c>
      <c r="Q1678">
        <v>1</v>
      </c>
    </row>
    <row r="1679" spans="1:17" x14ac:dyDescent="0.2">
      <c r="A1679">
        <v>1035</v>
      </c>
      <c r="B1679">
        <f t="shared" si="52"/>
        <v>17</v>
      </c>
      <c r="C1679" s="1">
        <v>42584.729502314818</v>
      </c>
      <c r="D1679" s="1">
        <v>42584.741493055553</v>
      </c>
      <c r="E1679">
        <v>3199</v>
      </c>
      <c r="F1679" s="2" t="s">
        <v>56</v>
      </c>
      <c r="G1679">
        <v>40.728744800000001</v>
      </c>
      <c r="H1679">
        <v>-74.032108199999996</v>
      </c>
      <c r="I1679">
        <v>3225</v>
      </c>
      <c r="J1679" s="2" t="s">
        <v>101</v>
      </c>
      <c r="K1679">
        <v>40.723658899999997</v>
      </c>
      <c r="L1679">
        <v>-74.064194299999997</v>
      </c>
      <c r="M1679">
        <v>24538</v>
      </c>
      <c r="N1679" s="2" t="s">
        <v>17</v>
      </c>
      <c r="O1679">
        <v>1984</v>
      </c>
      <c r="P1679">
        <f t="shared" ca="1" si="53"/>
        <v>40</v>
      </c>
      <c r="Q1679">
        <v>1</v>
      </c>
    </row>
    <row r="1680" spans="1:17" x14ac:dyDescent="0.2">
      <c r="A1680">
        <v>1355</v>
      </c>
      <c r="B1680">
        <f t="shared" si="52"/>
        <v>22</v>
      </c>
      <c r="C1680" s="1">
        <v>42584.730231481481</v>
      </c>
      <c r="D1680" s="1">
        <v>42584.745925925927</v>
      </c>
      <c r="E1680">
        <v>3185</v>
      </c>
      <c r="F1680" s="2" t="s">
        <v>58</v>
      </c>
      <c r="G1680">
        <v>40.717732499999997</v>
      </c>
      <c r="H1680">
        <v>-74.043845000000005</v>
      </c>
      <c r="I1680">
        <v>3198</v>
      </c>
      <c r="J1680" s="2" t="s">
        <v>104</v>
      </c>
      <c r="K1680">
        <v>40.748715945380226</v>
      </c>
      <c r="L1680">
        <v>-74.040443301200867</v>
      </c>
      <c r="M1680">
        <v>24709</v>
      </c>
      <c r="N1680" s="2" t="s">
        <v>17</v>
      </c>
      <c r="O1680">
        <v>1965</v>
      </c>
      <c r="P1680">
        <f t="shared" ca="1" si="53"/>
        <v>59</v>
      </c>
      <c r="Q1680">
        <v>1</v>
      </c>
    </row>
    <row r="1681" spans="1:17" x14ac:dyDescent="0.2">
      <c r="A1681">
        <v>610</v>
      </c>
      <c r="B1681">
        <f t="shared" si="52"/>
        <v>10</v>
      </c>
      <c r="C1681" s="1">
        <v>42584.730358796296</v>
      </c>
      <c r="D1681" s="1">
        <v>42584.73741898148</v>
      </c>
      <c r="E1681">
        <v>3183</v>
      </c>
      <c r="F1681" s="2" t="s">
        <v>20</v>
      </c>
      <c r="G1681">
        <v>40.716246900000002</v>
      </c>
      <c r="H1681">
        <v>-74.033458800000005</v>
      </c>
      <c r="I1681">
        <v>3183</v>
      </c>
      <c r="J1681" s="2" t="s">
        <v>40</v>
      </c>
      <c r="K1681">
        <v>40.716246900000002</v>
      </c>
      <c r="L1681">
        <v>-74.033458800000005</v>
      </c>
      <c r="M1681">
        <v>24688</v>
      </c>
      <c r="N1681" s="2" t="s">
        <v>17</v>
      </c>
      <c r="O1681">
        <v>1992</v>
      </c>
      <c r="P1681">
        <f t="shared" ca="1" si="53"/>
        <v>32</v>
      </c>
      <c r="Q1681">
        <v>1</v>
      </c>
    </row>
    <row r="1682" spans="1:17" x14ac:dyDescent="0.2">
      <c r="A1682">
        <v>319</v>
      </c>
      <c r="B1682">
        <f t="shared" si="52"/>
        <v>5</v>
      </c>
      <c r="C1682" s="1">
        <v>42584.730532407404</v>
      </c>
      <c r="D1682" s="1">
        <v>42584.734236111108</v>
      </c>
      <c r="E1682">
        <v>3195</v>
      </c>
      <c r="F1682" s="2" t="s">
        <v>24</v>
      </c>
      <c r="G1682">
        <v>40.730742625306583</v>
      </c>
      <c r="H1682">
        <v>-74.063783884048462</v>
      </c>
      <c r="I1682">
        <v>3225</v>
      </c>
      <c r="J1682" s="2" t="s">
        <v>101</v>
      </c>
      <c r="K1682">
        <v>40.723658899999997</v>
      </c>
      <c r="L1682">
        <v>-74.064194299999997</v>
      </c>
      <c r="M1682">
        <v>24485</v>
      </c>
      <c r="N1682" s="2" t="s">
        <v>17</v>
      </c>
      <c r="O1682">
        <v>1972</v>
      </c>
      <c r="P1682">
        <f t="shared" ca="1" si="53"/>
        <v>52</v>
      </c>
      <c r="Q1682">
        <v>1</v>
      </c>
    </row>
    <row r="1683" spans="1:17" x14ac:dyDescent="0.2">
      <c r="A1683">
        <v>588</v>
      </c>
      <c r="B1683">
        <f t="shared" si="52"/>
        <v>9</v>
      </c>
      <c r="C1683" s="1">
        <v>42584.730775462966</v>
      </c>
      <c r="D1683" s="1">
        <v>42584.737581018519</v>
      </c>
      <c r="E1683">
        <v>3267</v>
      </c>
      <c r="F1683" s="2" t="s">
        <v>34</v>
      </c>
      <c r="G1683">
        <v>40.712418823756899</v>
      </c>
      <c r="H1683">
        <v>-74.038525521755219</v>
      </c>
      <c r="I1683">
        <v>3192</v>
      </c>
      <c r="J1683" s="2" t="s">
        <v>39</v>
      </c>
      <c r="K1683">
        <v>40.711242300000002</v>
      </c>
      <c r="L1683">
        <v>-74.055701299999996</v>
      </c>
      <c r="M1683">
        <v>24491</v>
      </c>
      <c r="N1683" s="2" t="s">
        <v>17</v>
      </c>
      <c r="O1683">
        <v>1976</v>
      </c>
      <c r="P1683">
        <f t="shared" ca="1" si="53"/>
        <v>48</v>
      </c>
      <c r="Q1683">
        <v>1</v>
      </c>
    </row>
    <row r="1684" spans="1:17" x14ac:dyDescent="0.2">
      <c r="A1684">
        <v>186</v>
      </c>
      <c r="B1684">
        <f t="shared" si="52"/>
        <v>3</v>
      </c>
      <c r="C1684" s="1">
        <v>42584.730821759258</v>
      </c>
      <c r="D1684" s="1">
        <v>42584.732986111114</v>
      </c>
      <c r="E1684">
        <v>3270</v>
      </c>
      <c r="F1684" s="2" t="s">
        <v>15</v>
      </c>
      <c r="G1684">
        <v>40.725289107811321</v>
      </c>
      <c r="H1684">
        <v>-74.045571684837341</v>
      </c>
      <c r="I1684">
        <v>3273</v>
      </c>
      <c r="J1684" s="2" t="s">
        <v>16</v>
      </c>
      <c r="K1684">
        <v>40.721650724879986</v>
      </c>
      <c r="L1684">
        <v>-74.042884111404419</v>
      </c>
      <c r="M1684">
        <v>24394</v>
      </c>
      <c r="N1684" s="2" t="s">
        <v>17</v>
      </c>
      <c r="O1684">
        <v>1972</v>
      </c>
      <c r="P1684">
        <f t="shared" ca="1" si="53"/>
        <v>52</v>
      </c>
      <c r="Q1684">
        <v>1</v>
      </c>
    </row>
    <row r="1685" spans="1:17" x14ac:dyDescent="0.2">
      <c r="A1685">
        <v>231</v>
      </c>
      <c r="B1685">
        <f t="shared" si="52"/>
        <v>3</v>
      </c>
      <c r="C1685" s="1">
        <v>42584.731249999997</v>
      </c>
      <c r="D1685" s="1">
        <v>42584.733935185184</v>
      </c>
      <c r="E1685">
        <v>3183</v>
      </c>
      <c r="F1685" s="2" t="s">
        <v>20</v>
      </c>
      <c r="G1685">
        <v>40.716246900000002</v>
      </c>
      <c r="H1685">
        <v>-74.033458800000005</v>
      </c>
      <c r="I1685">
        <v>3267</v>
      </c>
      <c r="J1685" s="2" t="s">
        <v>92</v>
      </c>
      <c r="K1685">
        <v>40.712418823756899</v>
      </c>
      <c r="L1685">
        <v>-74.038525521755219</v>
      </c>
      <c r="M1685">
        <v>24515</v>
      </c>
      <c r="N1685" s="2" t="s">
        <v>17</v>
      </c>
      <c r="O1685">
        <v>1980</v>
      </c>
      <c r="P1685">
        <f t="shared" ca="1" si="53"/>
        <v>44</v>
      </c>
      <c r="Q1685">
        <v>1</v>
      </c>
    </row>
    <row r="1686" spans="1:17" x14ac:dyDescent="0.2">
      <c r="A1686">
        <v>167</v>
      </c>
      <c r="B1686">
        <f t="shared" si="52"/>
        <v>2</v>
      </c>
      <c r="C1686" s="1">
        <v>42584.73128472222</v>
      </c>
      <c r="D1686" s="1">
        <v>42584.733217592591</v>
      </c>
      <c r="E1686">
        <v>3183</v>
      </c>
      <c r="F1686" s="2" t="s">
        <v>20</v>
      </c>
      <c r="G1686">
        <v>40.716246900000002</v>
      </c>
      <c r="H1686">
        <v>-74.033458800000005</v>
      </c>
      <c r="I1686">
        <v>3214</v>
      </c>
      <c r="J1686" s="2" t="s">
        <v>70</v>
      </c>
      <c r="K1686">
        <v>40.712774199999998</v>
      </c>
      <c r="L1686">
        <v>-74.0364857</v>
      </c>
      <c r="M1686">
        <v>24712</v>
      </c>
      <c r="N1686" s="2" t="s">
        <v>17</v>
      </c>
      <c r="O1686">
        <v>1982</v>
      </c>
      <c r="P1686">
        <f t="shared" ca="1" si="53"/>
        <v>42</v>
      </c>
      <c r="Q1686">
        <v>1</v>
      </c>
    </row>
    <row r="1687" spans="1:17" x14ac:dyDescent="0.2">
      <c r="A1687">
        <v>432</v>
      </c>
      <c r="B1687">
        <f t="shared" si="52"/>
        <v>7</v>
      </c>
      <c r="C1687" s="1">
        <v>42584.731516203705</v>
      </c>
      <c r="D1687" s="1">
        <v>42584.736516203702</v>
      </c>
      <c r="E1687">
        <v>3183</v>
      </c>
      <c r="F1687" s="2" t="s">
        <v>20</v>
      </c>
      <c r="G1687">
        <v>40.716246900000002</v>
      </c>
      <c r="H1687">
        <v>-74.033458800000005</v>
      </c>
      <c r="I1687">
        <v>3199</v>
      </c>
      <c r="J1687" s="2" t="s">
        <v>72</v>
      </c>
      <c r="K1687">
        <v>40.728744800000001</v>
      </c>
      <c r="L1687">
        <v>-74.032108199999996</v>
      </c>
      <c r="M1687">
        <v>24551</v>
      </c>
      <c r="N1687" s="2" t="s">
        <v>17</v>
      </c>
      <c r="O1687">
        <v>1988</v>
      </c>
      <c r="P1687">
        <f t="shared" ca="1" si="53"/>
        <v>36</v>
      </c>
      <c r="Q1687">
        <v>1</v>
      </c>
    </row>
    <row r="1688" spans="1:17" x14ac:dyDescent="0.2">
      <c r="A1688">
        <v>255</v>
      </c>
      <c r="B1688">
        <f t="shared" si="52"/>
        <v>4</v>
      </c>
      <c r="C1688" s="1">
        <v>42584.73196759259</v>
      </c>
      <c r="D1688" s="1">
        <v>42584.734918981485</v>
      </c>
      <c r="E1688">
        <v>3186</v>
      </c>
      <c r="F1688" s="2" t="s">
        <v>18</v>
      </c>
      <c r="G1688">
        <v>40.71958611647166</v>
      </c>
      <c r="H1688">
        <v>-74.043117463588715</v>
      </c>
      <c r="I1688">
        <v>3209</v>
      </c>
      <c r="J1688" s="2" t="s">
        <v>85</v>
      </c>
      <c r="K1688">
        <v>40.724176499999999</v>
      </c>
      <c r="L1688">
        <v>-74.050656399999994</v>
      </c>
      <c r="M1688">
        <v>24595</v>
      </c>
      <c r="N1688" s="2" t="s">
        <v>17</v>
      </c>
      <c r="O1688">
        <v>1988</v>
      </c>
      <c r="P1688">
        <f t="shared" ca="1" si="53"/>
        <v>36</v>
      </c>
      <c r="Q1688">
        <v>1</v>
      </c>
    </row>
    <row r="1689" spans="1:17" x14ac:dyDescent="0.2">
      <c r="A1689">
        <v>201</v>
      </c>
      <c r="B1689">
        <f t="shared" si="52"/>
        <v>3</v>
      </c>
      <c r="C1689" s="1">
        <v>42584.732048611113</v>
      </c>
      <c r="D1689" s="1">
        <v>42584.734375</v>
      </c>
      <c r="E1689">
        <v>3272</v>
      </c>
      <c r="F1689" s="2" t="s">
        <v>50</v>
      </c>
      <c r="G1689">
        <v>40.723331586464361</v>
      </c>
      <c r="H1689">
        <v>-74.045952558517442</v>
      </c>
      <c r="I1689">
        <v>3209</v>
      </c>
      <c r="J1689" s="2" t="s">
        <v>85</v>
      </c>
      <c r="K1689">
        <v>40.724176499999999</v>
      </c>
      <c r="L1689">
        <v>-74.050656399999994</v>
      </c>
      <c r="M1689">
        <v>24625</v>
      </c>
      <c r="N1689" s="2" t="s">
        <v>17</v>
      </c>
      <c r="O1689">
        <v>1988</v>
      </c>
      <c r="P1689">
        <f t="shared" ca="1" si="53"/>
        <v>36</v>
      </c>
      <c r="Q1689">
        <v>1</v>
      </c>
    </row>
    <row r="1690" spans="1:17" x14ac:dyDescent="0.2">
      <c r="A1690">
        <v>335</v>
      </c>
      <c r="B1690">
        <f t="shared" si="52"/>
        <v>5</v>
      </c>
      <c r="C1690" s="1">
        <v>42584.732314814813</v>
      </c>
      <c r="D1690" s="1">
        <v>42584.736203703702</v>
      </c>
      <c r="E1690">
        <v>3183</v>
      </c>
      <c r="F1690" s="2" t="s">
        <v>20</v>
      </c>
      <c r="G1690">
        <v>40.716246900000002</v>
      </c>
      <c r="H1690">
        <v>-74.033458800000005</v>
      </c>
      <c r="I1690">
        <v>3276</v>
      </c>
      <c r="J1690" s="2" t="s">
        <v>30</v>
      </c>
      <c r="K1690">
        <v>40.714584035358932</v>
      </c>
      <c r="L1690">
        <v>-74.042817056179047</v>
      </c>
      <c r="M1690">
        <v>26165</v>
      </c>
      <c r="N1690" s="2" t="s">
        <v>17</v>
      </c>
      <c r="O1690">
        <v>1990</v>
      </c>
      <c r="P1690">
        <f t="shared" ca="1" si="53"/>
        <v>34</v>
      </c>
      <c r="Q1690">
        <v>1</v>
      </c>
    </row>
    <row r="1691" spans="1:17" x14ac:dyDescent="0.2">
      <c r="A1691">
        <v>182</v>
      </c>
      <c r="B1691">
        <f t="shared" si="52"/>
        <v>3</v>
      </c>
      <c r="C1691" s="1">
        <v>42584.732372685183</v>
      </c>
      <c r="D1691" s="1">
        <v>42584.734490740739</v>
      </c>
      <c r="E1691">
        <v>3183</v>
      </c>
      <c r="F1691" s="2" t="s">
        <v>20</v>
      </c>
      <c r="G1691">
        <v>40.716246900000002</v>
      </c>
      <c r="H1691">
        <v>-74.033458800000005</v>
      </c>
      <c r="I1691">
        <v>3214</v>
      </c>
      <c r="J1691" s="2" t="s">
        <v>70</v>
      </c>
      <c r="K1691">
        <v>40.712774199999998</v>
      </c>
      <c r="L1691">
        <v>-74.0364857</v>
      </c>
      <c r="M1691">
        <v>26188</v>
      </c>
      <c r="N1691" s="2" t="s">
        <v>17</v>
      </c>
      <c r="O1691">
        <v>1980</v>
      </c>
      <c r="P1691">
        <f t="shared" ca="1" si="53"/>
        <v>44</v>
      </c>
      <c r="Q1691">
        <v>1</v>
      </c>
    </row>
    <row r="1692" spans="1:17" x14ac:dyDescent="0.2">
      <c r="A1692">
        <v>1303</v>
      </c>
      <c r="B1692">
        <f t="shared" si="52"/>
        <v>21</v>
      </c>
      <c r="C1692" s="1">
        <v>42584.73269675926</v>
      </c>
      <c r="D1692" s="1">
        <v>42584.747777777775</v>
      </c>
      <c r="E1692">
        <v>3196</v>
      </c>
      <c r="F1692" s="2" t="s">
        <v>67</v>
      </c>
      <c r="G1692">
        <v>40.744318700000001</v>
      </c>
      <c r="H1692">
        <v>-74.043990899999997</v>
      </c>
      <c r="I1692">
        <v>3220</v>
      </c>
      <c r="J1692" s="2" t="s">
        <v>76</v>
      </c>
      <c r="K1692">
        <v>40.734961020009514</v>
      </c>
      <c r="L1692">
        <v>-74.059503078460693</v>
      </c>
      <c r="M1692">
        <v>24666</v>
      </c>
      <c r="N1692" s="2" t="s">
        <v>17</v>
      </c>
      <c r="O1692">
        <v>1960</v>
      </c>
      <c r="P1692">
        <f t="shared" ca="1" si="53"/>
        <v>64</v>
      </c>
      <c r="Q1692">
        <v>1</v>
      </c>
    </row>
    <row r="1693" spans="1:17" x14ac:dyDescent="0.2">
      <c r="A1693">
        <v>258</v>
      </c>
      <c r="B1693">
        <f t="shared" si="52"/>
        <v>4</v>
      </c>
      <c r="C1693" s="1">
        <v>42584.732986111114</v>
      </c>
      <c r="D1693" s="1">
        <v>42584.735972222225</v>
      </c>
      <c r="E1693">
        <v>3276</v>
      </c>
      <c r="F1693" s="2" t="s">
        <v>63</v>
      </c>
      <c r="G1693">
        <v>40.714584035358932</v>
      </c>
      <c r="H1693">
        <v>-74.042817056179047</v>
      </c>
      <c r="I1693">
        <v>3186</v>
      </c>
      <c r="J1693" s="2" t="s">
        <v>27</v>
      </c>
      <c r="K1693">
        <v>40.71958611647166</v>
      </c>
      <c r="L1693">
        <v>-74.043117463588715</v>
      </c>
      <c r="M1693">
        <v>24662</v>
      </c>
      <c r="N1693" s="2" t="s">
        <v>17</v>
      </c>
      <c r="O1693">
        <v>1985</v>
      </c>
      <c r="P1693">
        <f t="shared" ca="1" si="53"/>
        <v>39</v>
      </c>
      <c r="Q1693">
        <v>1</v>
      </c>
    </row>
    <row r="1694" spans="1:17" x14ac:dyDescent="0.2">
      <c r="A1694">
        <v>149</v>
      </c>
      <c r="B1694">
        <f t="shared" si="52"/>
        <v>2</v>
      </c>
      <c r="C1694" s="1">
        <v>42584.733761574076</v>
      </c>
      <c r="D1694" s="1">
        <v>42584.735486111109</v>
      </c>
      <c r="E1694">
        <v>3211</v>
      </c>
      <c r="F1694" s="2" t="s">
        <v>64</v>
      </c>
      <c r="G1694">
        <v>40.721525149999998</v>
      </c>
      <c r="H1694">
        <v>-74.046304543000005</v>
      </c>
      <c r="I1694">
        <v>3213</v>
      </c>
      <c r="J1694" s="2" t="s">
        <v>33</v>
      </c>
      <c r="K1694">
        <v>40.718488919999999</v>
      </c>
      <c r="L1694">
        <v>-74.047726624999996</v>
      </c>
      <c r="M1694">
        <v>24717</v>
      </c>
      <c r="N1694" s="2" t="s">
        <v>17</v>
      </c>
      <c r="O1694">
        <v>1989</v>
      </c>
      <c r="P1694">
        <f t="shared" ca="1" si="53"/>
        <v>35</v>
      </c>
      <c r="Q1694">
        <v>1</v>
      </c>
    </row>
    <row r="1695" spans="1:17" x14ac:dyDescent="0.2">
      <c r="A1695">
        <v>213</v>
      </c>
      <c r="B1695">
        <f t="shared" si="52"/>
        <v>3</v>
      </c>
      <c r="C1695" s="1">
        <v>42584.733854166669</v>
      </c>
      <c r="D1695" s="1">
        <v>42584.736319444448</v>
      </c>
      <c r="E1695">
        <v>3186</v>
      </c>
      <c r="F1695" s="2" t="s">
        <v>18</v>
      </c>
      <c r="G1695">
        <v>40.71958611647166</v>
      </c>
      <c r="H1695">
        <v>-74.043117463588715</v>
      </c>
      <c r="I1695">
        <v>3270</v>
      </c>
      <c r="J1695" s="2" t="s">
        <v>65</v>
      </c>
      <c r="K1695">
        <v>40.725289107811321</v>
      </c>
      <c r="L1695">
        <v>-74.045571684837341</v>
      </c>
      <c r="M1695">
        <v>24674</v>
      </c>
      <c r="N1695" s="2" t="s">
        <v>43</v>
      </c>
      <c r="P1695" t="str">
        <f t="shared" ca="1" si="53"/>
        <v/>
      </c>
      <c r="Q1695">
        <v>0</v>
      </c>
    </row>
    <row r="1696" spans="1:17" x14ac:dyDescent="0.2">
      <c r="A1696">
        <v>826</v>
      </c>
      <c r="B1696">
        <f t="shared" si="52"/>
        <v>13</v>
      </c>
      <c r="C1696" s="1">
        <v>42584.734027777777</v>
      </c>
      <c r="D1696" s="1">
        <v>42584.74359953704</v>
      </c>
      <c r="E1696">
        <v>3214</v>
      </c>
      <c r="F1696" s="2" t="s">
        <v>54</v>
      </c>
      <c r="G1696">
        <v>40.712774199999998</v>
      </c>
      <c r="H1696">
        <v>-74.0364857</v>
      </c>
      <c r="I1696">
        <v>3192</v>
      </c>
      <c r="J1696" s="2" t="s">
        <v>39</v>
      </c>
      <c r="K1696">
        <v>40.711242300000002</v>
      </c>
      <c r="L1696">
        <v>-74.055701299999996</v>
      </c>
      <c r="M1696">
        <v>24622</v>
      </c>
      <c r="N1696" s="2" t="s">
        <v>17</v>
      </c>
      <c r="O1696">
        <v>1976</v>
      </c>
      <c r="P1696">
        <f t="shared" ca="1" si="53"/>
        <v>48</v>
      </c>
      <c r="Q1696">
        <v>1</v>
      </c>
    </row>
    <row r="1697" spans="1:17" x14ac:dyDescent="0.2">
      <c r="A1697">
        <v>126</v>
      </c>
      <c r="B1697">
        <f t="shared" si="52"/>
        <v>2</v>
      </c>
      <c r="C1697" s="1">
        <v>42584.734317129631</v>
      </c>
      <c r="D1697" s="1">
        <v>42584.73578703704</v>
      </c>
      <c r="E1697">
        <v>3183</v>
      </c>
      <c r="F1697" s="2" t="s">
        <v>20</v>
      </c>
      <c r="G1697">
        <v>40.716246900000002</v>
      </c>
      <c r="H1697">
        <v>-74.033458800000005</v>
      </c>
      <c r="I1697">
        <v>3214</v>
      </c>
      <c r="J1697" s="2" t="s">
        <v>70</v>
      </c>
      <c r="K1697">
        <v>40.712774199999998</v>
      </c>
      <c r="L1697">
        <v>-74.0364857</v>
      </c>
      <c r="M1697">
        <v>24621</v>
      </c>
      <c r="N1697" s="2" t="s">
        <v>17</v>
      </c>
      <c r="O1697">
        <v>1981</v>
      </c>
      <c r="P1697">
        <f t="shared" ca="1" si="53"/>
        <v>43</v>
      </c>
      <c r="Q1697">
        <v>1</v>
      </c>
    </row>
    <row r="1698" spans="1:17" x14ac:dyDescent="0.2">
      <c r="A1698">
        <v>3905</v>
      </c>
      <c r="B1698">
        <f t="shared" si="52"/>
        <v>65</v>
      </c>
      <c r="C1698" s="1">
        <v>42584.734467592592</v>
      </c>
      <c r="D1698" s="1">
        <v>42584.779664351852</v>
      </c>
      <c r="E1698">
        <v>3199</v>
      </c>
      <c r="F1698" s="2" t="s">
        <v>56</v>
      </c>
      <c r="G1698">
        <v>40.728744800000001</v>
      </c>
      <c r="H1698">
        <v>-74.032108199999996</v>
      </c>
      <c r="I1698">
        <v>3202</v>
      </c>
      <c r="J1698" s="2" t="s">
        <v>48</v>
      </c>
      <c r="K1698">
        <v>40.727223500000001</v>
      </c>
      <c r="L1698">
        <v>-74.033758899999995</v>
      </c>
      <c r="M1698">
        <v>26193</v>
      </c>
      <c r="N1698" s="2" t="s">
        <v>43</v>
      </c>
      <c r="P1698" t="str">
        <f t="shared" ca="1" si="53"/>
        <v/>
      </c>
      <c r="Q1698">
        <v>0</v>
      </c>
    </row>
    <row r="1699" spans="1:17" x14ac:dyDescent="0.2">
      <c r="A1699">
        <v>3854</v>
      </c>
      <c r="B1699">
        <f t="shared" si="52"/>
        <v>64</v>
      </c>
      <c r="C1699" s="1">
        <v>42584.734560185185</v>
      </c>
      <c r="D1699" s="1">
        <v>42584.779166666667</v>
      </c>
      <c r="E1699">
        <v>3199</v>
      </c>
      <c r="F1699" s="2" t="s">
        <v>56</v>
      </c>
      <c r="G1699">
        <v>40.728744800000001</v>
      </c>
      <c r="H1699">
        <v>-74.032108199999996</v>
      </c>
      <c r="I1699">
        <v>3202</v>
      </c>
      <c r="J1699" s="2" t="s">
        <v>48</v>
      </c>
      <c r="K1699">
        <v>40.727223500000001</v>
      </c>
      <c r="L1699">
        <v>-74.033758899999995</v>
      </c>
      <c r="M1699">
        <v>26192</v>
      </c>
      <c r="N1699" s="2" t="s">
        <v>43</v>
      </c>
      <c r="P1699" t="str">
        <f t="shared" ca="1" si="53"/>
        <v/>
      </c>
      <c r="Q1699">
        <v>0</v>
      </c>
    </row>
    <row r="1700" spans="1:17" x14ac:dyDescent="0.2">
      <c r="A1700">
        <v>234</v>
      </c>
      <c r="B1700">
        <f t="shared" si="52"/>
        <v>3</v>
      </c>
      <c r="C1700" s="1">
        <v>42584.734675925924</v>
      </c>
      <c r="D1700" s="1">
        <v>42584.737395833334</v>
      </c>
      <c r="E1700">
        <v>3186</v>
      </c>
      <c r="F1700" s="2" t="s">
        <v>18</v>
      </c>
      <c r="G1700">
        <v>40.71958611647166</v>
      </c>
      <c r="H1700">
        <v>-74.043117463588715</v>
      </c>
      <c r="I1700">
        <v>3276</v>
      </c>
      <c r="J1700" s="2" t="s">
        <v>30</v>
      </c>
      <c r="K1700">
        <v>40.714584035358932</v>
      </c>
      <c r="L1700">
        <v>-74.042817056179047</v>
      </c>
      <c r="M1700">
        <v>24459</v>
      </c>
      <c r="N1700" s="2" t="s">
        <v>17</v>
      </c>
      <c r="O1700">
        <v>1975</v>
      </c>
      <c r="P1700">
        <f t="shared" ca="1" si="53"/>
        <v>49</v>
      </c>
      <c r="Q1700">
        <v>1</v>
      </c>
    </row>
    <row r="1701" spans="1:17" x14ac:dyDescent="0.2">
      <c r="A1701">
        <v>266</v>
      </c>
      <c r="B1701">
        <f t="shared" si="52"/>
        <v>4</v>
      </c>
      <c r="C1701" s="1">
        <v>42584.734733796293</v>
      </c>
      <c r="D1701" s="1">
        <v>42584.737824074073</v>
      </c>
      <c r="E1701">
        <v>3186</v>
      </c>
      <c r="F1701" s="2" t="s">
        <v>18</v>
      </c>
      <c r="G1701">
        <v>40.71958611647166</v>
      </c>
      <c r="H1701">
        <v>-74.043117463588715</v>
      </c>
      <c r="I1701">
        <v>3205</v>
      </c>
      <c r="J1701" s="2" t="s">
        <v>80</v>
      </c>
      <c r="K1701">
        <v>40.716539780991937</v>
      </c>
      <c r="L1701">
        <v>-74.049637913703904</v>
      </c>
      <c r="M1701">
        <v>26166</v>
      </c>
      <c r="N1701" s="2" t="s">
        <v>17</v>
      </c>
      <c r="O1701">
        <v>1989</v>
      </c>
      <c r="P1701">
        <f t="shared" ca="1" si="53"/>
        <v>35</v>
      </c>
      <c r="Q1701">
        <v>1</v>
      </c>
    </row>
    <row r="1702" spans="1:17" x14ac:dyDescent="0.2">
      <c r="A1702">
        <v>621</v>
      </c>
      <c r="B1702">
        <f t="shared" si="52"/>
        <v>10</v>
      </c>
      <c r="C1702" s="1">
        <v>42584.734814814816</v>
      </c>
      <c r="D1702" s="1">
        <v>42584.742002314815</v>
      </c>
      <c r="E1702">
        <v>3183</v>
      </c>
      <c r="F1702" s="2" t="s">
        <v>20</v>
      </c>
      <c r="G1702">
        <v>40.716246900000002</v>
      </c>
      <c r="H1702">
        <v>-74.033458800000005</v>
      </c>
      <c r="I1702">
        <v>3279</v>
      </c>
      <c r="J1702" s="2" t="s">
        <v>82</v>
      </c>
      <c r="K1702">
        <v>40.721630142638354</v>
      </c>
      <c r="L1702">
        <v>-74.04996782541275</v>
      </c>
      <c r="M1702">
        <v>24703</v>
      </c>
      <c r="N1702" s="2" t="s">
        <v>17</v>
      </c>
      <c r="O1702">
        <v>1984</v>
      </c>
      <c r="P1702">
        <f t="shared" ca="1" si="53"/>
        <v>40</v>
      </c>
      <c r="Q1702">
        <v>1</v>
      </c>
    </row>
    <row r="1703" spans="1:17" x14ac:dyDescent="0.2">
      <c r="A1703">
        <v>367</v>
      </c>
      <c r="B1703">
        <f t="shared" si="52"/>
        <v>6</v>
      </c>
      <c r="C1703" s="1">
        <v>42584.734861111108</v>
      </c>
      <c r="D1703" s="1">
        <v>42584.739108796297</v>
      </c>
      <c r="E1703">
        <v>3184</v>
      </c>
      <c r="F1703" s="2" t="s">
        <v>68</v>
      </c>
      <c r="G1703">
        <v>40.7141454</v>
      </c>
      <c r="H1703">
        <v>-74.033551900000006</v>
      </c>
      <c r="I1703">
        <v>3187</v>
      </c>
      <c r="J1703" s="2" t="s">
        <v>59</v>
      </c>
      <c r="K1703">
        <v>40.721123599999999</v>
      </c>
      <c r="L1703">
        <v>-74.038050949999999</v>
      </c>
      <c r="M1703">
        <v>26186</v>
      </c>
      <c r="N1703" s="2" t="s">
        <v>17</v>
      </c>
      <c r="O1703">
        <v>1984</v>
      </c>
      <c r="P1703">
        <f t="shared" ca="1" si="53"/>
        <v>40</v>
      </c>
      <c r="Q1703">
        <v>1</v>
      </c>
    </row>
    <row r="1704" spans="1:17" x14ac:dyDescent="0.2">
      <c r="A1704">
        <v>611</v>
      </c>
      <c r="B1704">
        <f t="shared" si="52"/>
        <v>10</v>
      </c>
      <c r="C1704" s="1">
        <v>42584.734942129631</v>
      </c>
      <c r="D1704" s="1">
        <v>42584.742025462961</v>
      </c>
      <c r="E1704">
        <v>3195</v>
      </c>
      <c r="F1704" s="2" t="s">
        <v>24</v>
      </c>
      <c r="G1704">
        <v>40.730742625306583</v>
      </c>
      <c r="H1704">
        <v>-74.063783884048462</v>
      </c>
      <c r="I1704">
        <v>3210</v>
      </c>
      <c r="J1704" s="2" t="s">
        <v>83</v>
      </c>
      <c r="K1704">
        <v>40.742677141000001</v>
      </c>
      <c r="L1704">
        <v>-74.051788633000001</v>
      </c>
      <c r="M1704">
        <v>26163</v>
      </c>
      <c r="N1704" s="2" t="s">
        <v>17</v>
      </c>
      <c r="O1704">
        <v>1962</v>
      </c>
      <c r="P1704">
        <f t="shared" ca="1" si="53"/>
        <v>62</v>
      </c>
      <c r="Q1704">
        <v>1</v>
      </c>
    </row>
    <row r="1705" spans="1:17" x14ac:dyDescent="0.2">
      <c r="A1705">
        <v>569</v>
      </c>
      <c r="B1705">
        <f t="shared" si="52"/>
        <v>9</v>
      </c>
      <c r="C1705" s="1">
        <v>42584.73574074074</v>
      </c>
      <c r="D1705" s="1">
        <v>42584.742337962962</v>
      </c>
      <c r="E1705">
        <v>3211</v>
      </c>
      <c r="F1705" s="2" t="s">
        <v>64</v>
      </c>
      <c r="G1705">
        <v>40.721525149999998</v>
      </c>
      <c r="H1705">
        <v>-74.046304543000005</v>
      </c>
      <c r="I1705">
        <v>3220</v>
      </c>
      <c r="J1705" s="2" t="s">
        <v>76</v>
      </c>
      <c r="K1705">
        <v>40.734961020009514</v>
      </c>
      <c r="L1705">
        <v>-74.059503078460693</v>
      </c>
      <c r="M1705">
        <v>24686</v>
      </c>
      <c r="N1705" s="2" t="s">
        <v>17</v>
      </c>
      <c r="O1705">
        <v>1964</v>
      </c>
      <c r="P1705">
        <f t="shared" ca="1" si="53"/>
        <v>60</v>
      </c>
      <c r="Q1705">
        <v>1</v>
      </c>
    </row>
    <row r="1706" spans="1:17" x14ac:dyDescent="0.2">
      <c r="A1706">
        <v>205</v>
      </c>
      <c r="B1706">
        <f t="shared" si="52"/>
        <v>3</v>
      </c>
      <c r="C1706" s="1">
        <v>42584.73578703704</v>
      </c>
      <c r="D1706" s="1">
        <v>42584.738171296296</v>
      </c>
      <c r="E1706">
        <v>3203</v>
      </c>
      <c r="F1706" s="2" t="s">
        <v>46</v>
      </c>
      <c r="G1706">
        <v>40.727595966000003</v>
      </c>
      <c r="H1706">
        <v>-74.044247311000007</v>
      </c>
      <c r="I1706">
        <v>3186</v>
      </c>
      <c r="J1706" s="2" t="s">
        <v>27</v>
      </c>
      <c r="K1706">
        <v>40.71958611647166</v>
      </c>
      <c r="L1706">
        <v>-74.043117463588715</v>
      </c>
      <c r="M1706">
        <v>24479</v>
      </c>
      <c r="N1706" s="2" t="s">
        <v>17</v>
      </c>
      <c r="O1706">
        <v>1968</v>
      </c>
      <c r="P1706">
        <f t="shared" ca="1" si="53"/>
        <v>56</v>
      </c>
      <c r="Q1706">
        <v>1</v>
      </c>
    </row>
    <row r="1707" spans="1:17" x14ac:dyDescent="0.2">
      <c r="A1707">
        <v>582</v>
      </c>
      <c r="B1707">
        <f t="shared" si="52"/>
        <v>9</v>
      </c>
      <c r="C1707" s="1">
        <v>42584.735925925925</v>
      </c>
      <c r="D1707" s="1">
        <v>42584.742673611108</v>
      </c>
      <c r="E1707">
        <v>3199</v>
      </c>
      <c r="F1707" s="2" t="s">
        <v>56</v>
      </c>
      <c r="G1707">
        <v>40.728744800000001</v>
      </c>
      <c r="H1707">
        <v>-74.032108199999996</v>
      </c>
      <c r="I1707">
        <v>3214</v>
      </c>
      <c r="J1707" s="2" t="s">
        <v>70</v>
      </c>
      <c r="K1707">
        <v>40.712774199999998</v>
      </c>
      <c r="L1707">
        <v>-74.0364857</v>
      </c>
      <c r="M1707">
        <v>24409</v>
      </c>
      <c r="N1707" s="2" t="s">
        <v>17</v>
      </c>
      <c r="O1707">
        <v>1981</v>
      </c>
      <c r="P1707">
        <f t="shared" ca="1" si="53"/>
        <v>43</v>
      </c>
      <c r="Q1707">
        <v>1</v>
      </c>
    </row>
    <row r="1708" spans="1:17" x14ac:dyDescent="0.2">
      <c r="A1708">
        <v>260</v>
      </c>
      <c r="B1708">
        <f t="shared" si="52"/>
        <v>4</v>
      </c>
      <c r="C1708" s="1">
        <v>42584.736296296294</v>
      </c>
      <c r="D1708" s="1">
        <v>42584.739317129628</v>
      </c>
      <c r="E1708">
        <v>3194</v>
      </c>
      <c r="F1708" s="2" t="s">
        <v>22</v>
      </c>
      <c r="G1708">
        <v>40.725339925355797</v>
      </c>
      <c r="H1708">
        <v>-74.067622125148773</v>
      </c>
      <c r="I1708">
        <v>3195</v>
      </c>
      <c r="J1708" s="2" t="s">
        <v>23</v>
      </c>
      <c r="K1708">
        <v>40.730742625306583</v>
      </c>
      <c r="L1708">
        <v>-74.063783884048462</v>
      </c>
      <c r="M1708">
        <v>24671</v>
      </c>
      <c r="N1708" s="2" t="s">
        <v>17</v>
      </c>
      <c r="O1708">
        <v>1970</v>
      </c>
      <c r="P1708">
        <f t="shared" ca="1" si="53"/>
        <v>54</v>
      </c>
      <c r="Q1708">
        <v>1</v>
      </c>
    </row>
    <row r="1709" spans="1:17" x14ac:dyDescent="0.2">
      <c r="A1709">
        <v>832</v>
      </c>
      <c r="B1709">
        <f t="shared" si="52"/>
        <v>13</v>
      </c>
      <c r="C1709" s="1">
        <v>42584.736388888887</v>
      </c>
      <c r="D1709" s="1">
        <v>42584.746030092596</v>
      </c>
      <c r="E1709">
        <v>3192</v>
      </c>
      <c r="F1709" s="2" t="s">
        <v>38</v>
      </c>
      <c r="G1709">
        <v>40.711242300000002</v>
      </c>
      <c r="H1709">
        <v>-74.055701299999996</v>
      </c>
      <c r="I1709">
        <v>3183</v>
      </c>
      <c r="J1709" s="2" t="s">
        <v>40</v>
      </c>
      <c r="K1709">
        <v>40.716246900000002</v>
      </c>
      <c r="L1709">
        <v>-74.033458800000005</v>
      </c>
      <c r="M1709">
        <v>24407</v>
      </c>
      <c r="N1709" s="2" t="s">
        <v>17</v>
      </c>
      <c r="O1709">
        <v>1959</v>
      </c>
      <c r="P1709">
        <f t="shared" ca="1" si="53"/>
        <v>65</v>
      </c>
      <c r="Q1709">
        <v>1</v>
      </c>
    </row>
    <row r="1710" spans="1:17" x14ac:dyDescent="0.2">
      <c r="A1710">
        <v>408</v>
      </c>
      <c r="B1710">
        <f t="shared" si="52"/>
        <v>6</v>
      </c>
      <c r="C1710" s="1">
        <v>42584.737534722219</v>
      </c>
      <c r="D1710" s="1">
        <v>42584.742268518516</v>
      </c>
      <c r="E1710">
        <v>3205</v>
      </c>
      <c r="F1710" s="2" t="s">
        <v>66</v>
      </c>
      <c r="G1710">
        <v>40.716539780991937</v>
      </c>
      <c r="H1710">
        <v>-74.049637913703904</v>
      </c>
      <c r="I1710">
        <v>3279</v>
      </c>
      <c r="J1710" s="2" t="s">
        <v>82</v>
      </c>
      <c r="K1710">
        <v>40.721630142638354</v>
      </c>
      <c r="L1710">
        <v>-74.04996782541275</v>
      </c>
      <c r="M1710">
        <v>24609</v>
      </c>
      <c r="N1710" s="2" t="s">
        <v>17</v>
      </c>
      <c r="O1710">
        <v>1977</v>
      </c>
      <c r="P1710">
        <f t="shared" ca="1" si="53"/>
        <v>47</v>
      </c>
      <c r="Q1710">
        <v>2</v>
      </c>
    </row>
    <row r="1711" spans="1:17" x14ac:dyDescent="0.2">
      <c r="A1711">
        <v>523</v>
      </c>
      <c r="B1711">
        <f t="shared" si="52"/>
        <v>8</v>
      </c>
      <c r="C1711" s="1">
        <v>42584.737581018519</v>
      </c>
      <c r="D1711" s="1">
        <v>42584.743634259263</v>
      </c>
      <c r="E1711">
        <v>3186</v>
      </c>
      <c r="F1711" s="2" t="s">
        <v>18</v>
      </c>
      <c r="G1711">
        <v>40.71958611647166</v>
      </c>
      <c r="H1711">
        <v>-74.043117463588715</v>
      </c>
      <c r="I1711">
        <v>3192</v>
      </c>
      <c r="J1711" s="2" t="s">
        <v>39</v>
      </c>
      <c r="K1711">
        <v>40.711242300000002</v>
      </c>
      <c r="L1711">
        <v>-74.055701299999996</v>
      </c>
      <c r="M1711">
        <v>24628</v>
      </c>
      <c r="N1711" s="2" t="s">
        <v>17</v>
      </c>
      <c r="O1711">
        <v>1969</v>
      </c>
      <c r="P1711">
        <f t="shared" ca="1" si="53"/>
        <v>55</v>
      </c>
      <c r="Q1711">
        <v>1</v>
      </c>
    </row>
    <row r="1712" spans="1:17" x14ac:dyDescent="0.2">
      <c r="A1712">
        <v>189</v>
      </c>
      <c r="B1712">
        <f t="shared" si="52"/>
        <v>3</v>
      </c>
      <c r="C1712" s="1">
        <v>42584.737881944442</v>
      </c>
      <c r="D1712" s="1">
        <v>42584.740081018521</v>
      </c>
      <c r="E1712">
        <v>3186</v>
      </c>
      <c r="F1712" s="2" t="s">
        <v>18</v>
      </c>
      <c r="G1712">
        <v>40.71958611647166</v>
      </c>
      <c r="H1712">
        <v>-74.043117463588715</v>
      </c>
      <c r="I1712">
        <v>3209</v>
      </c>
      <c r="J1712" s="2" t="s">
        <v>85</v>
      </c>
      <c r="K1712">
        <v>40.724176499999999</v>
      </c>
      <c r="L1712">
        <v>-74.050656399999994</v>
      </c>
      <c r="M1712">
        <v>24573</v>
      </c>
      <c r="N1712" s="2" t="s">
        <v>17</v>
      </c>
      <c r="O1712">
        <v>1984</v>
      </c>
      <c r="P1712">
        <f t="shared" ca="1" si="53"/>
        <v>40</v>
      </c>
      <c r="Q1712">
        <v>1</v>
      </c>
    </row>
    <row r="1713" spans="1:17" x14ac:dyDescent="0.2">
      <c r="A1713">
        <v>97</v>
      </c>
      <c r="B1713">
        <f t="shared" si="52"/>
        <v>1</v>
      </c>
      <c r="C1713" s="1">
        <v>42584.73809027778</v>
      </c>
      <c r="D1713" s="1">
        <v>42584.739224537036</v>
      </c>
      <c r="E1713">
        <v>3186</v>
      </c>
      <c r="F1713" s="2" t="s">
        <v>18</v>
      </c>
      <c r="G1713">
        <v>40.71958611647166</v>
      </c>
      <c r="H1713">
        <v>-74.043117463588715</v>
      </c>
      <c r="I1713">
        <v>3211</v>
      </c>
      <c r="J1713" s="2" t="s">
        <v>47</v>
      </c>
      <c r="K1713">
        <v>40.721525149999998</v>
      </c>
      <c r="L1713">
        <v>-74.046304543000005</v>
      </c>
      <c r="M1713">
        <v>26172</v>
      </c>
      <c r="N1713" s="2" t="s">
        <v>17</v>
      </c>
      <c r="O1713">
        <v>1976</v>
      </c>
      <c r="P1713">
        <f t="shared" ca="1" si="53"/>
        <v>48</v>
      </c>
      <c r="Q1713">
        <v>1</v>
      </c>
    </row>
    <row r="1714" spans="1:17" x14ac:dyDescent="0.2">
      <c r="A1714">
        <v>354</v>
      </c>
      <c r="B1714">
        <f t="shared" si="52"/>
        <v>5</v>
      </c>
      <c r="C1714" s="1">
        <v>42584.739282407405</v>
      </c>
      <c r="D1714" s="1">
        <v>42584.743391203701</v>
      </c>
      <c r="E1714">
        <v>3183</v>
      </c>
      <c r="F1714" s="2" t="s">
        <v>20</v>
      </c>
      <c r="G1714">
        <v>40.716246900000002</v>
      </c>
      <c r="H1714">
        <v>-74.033458800000005</v>
      </c>
      <c r="I1714">
        <v>3214</v>
      </c>
      <c r="J1714" s="2" t="s">
        <v>70</v>
      </c>
      <c r="K1714">
        <v>40.712774199999998</v>
      </c>
      <c r="L1714">
        <v>-74.0364857</v>
      </c>
      <c r="M1714">
        <v>26171</v>
      </c>
      <c r="N1714" s="2" t="s">
        <v>17</v>
      </c>
      <c r="O1714">
        <v>1968</v>
      </c>
      <c r="P1714">
        <f t="shared" ca="1" si="53"/>
        <v>56</v>
      </c>
      <c r="Q1714">
        <v>1</v>
      </c>
    </row>
    <row r="1715" spans="1:17" x14ac:dyDescent="0.2">
      <c r="A1715">
        <v>983</v>
      </c>
      <c r="B1715">
        <f t="shared" si="52"/>
        <v>16</v>
      </c>
      <c r="C1715" s="1">
        <v>42584.740474537037</v>
      </c>
      <c r="D1715" s="1">
        <v>42584.751863425925</v>
      </c>
      <c r="E1715">
        <v>3186</v>
      </c>
      <c r="F1715" s="2" t="s">
        <v>18</v>
      </c>
      <c r="G1715">
        <v>40.71958611647166</v>
      </c>
      <c r="H1715">
        <v>-74.043117463588715</v>
      </c>
      <c r="I1715">
        <v>3202</v>
      </c>
      <c r="J1715" s="2" t="s">
        <v>48</v>
      </c>
      <c r="K1715">
        <v>40.727223500000001</v>
      </c>
      <c r="L1715">
        <v>-74.033758899999995</v>
      </c>
      <c r="M1715">
        <v>24606</v>
      </c>
      <c r="N1715" s="2" t="s">
        <v>17</v>
      </c>
      <c r="P1715" t="str">
        <f t="shared" ca="1" si="53"/>
        <v/>
      </c>
      <c r="Q1715">
        <v>0</v>
      </c>
    </row>
    <row r="1716" spans="1:17" x14ac:dyDescent="0.2">
      <c r="A1716">
        <v>667</v>
      </c>
      <c r="B1716">
        <f t="shared" si="52"/>
        <v>11</v>
      </c>
      <c r="C1716" s="1">
        <v>42584.740648148145</v>
      </c>
      <c r="D1716" s="1">
        <v>42584.748368055552</v>
      </c>
      <c r="E1716">
        <v>3184</v>
      </c>
      <c r="F1716" s="2" t="s">
        <v>68</v>
      </c>
      <c r="G1716">
        <v>40.7141454</v>
      </c>
      <c r="H1716">
        <v>-74.033551900000006</v>
      </c>
      <c r="I1716">
        <v>3192</v>
      </c>
      <c r="J1716" s="2" t="s">
        <v>39</v>
      </c>
      <c r="K1716">
        <v>40.711242300000002</v>
      </c>
      <c r="L1716">
        <v>-74.055701299999996</v>
      </c>
      <c r="M1716">
        <v>26184</v>
      </c>
      <c r="N1716" s="2" t="s">
        <v>17</v>
      </c>
      <c r="O1716">
        <v>1974</v>
      </c>
      <c r="P1716">
        <f t="shared" ca="1" si="53"/>
        <v>50</v>
      </c>
      <c r="Q1716">
        <v>1</v>
      </c>
    </row>
    <row r="1717" spans="1:17" x14ac:dyDescent="0.2">
      <c r="A1717">
        <v>1804</v>
      </c>
      <c r="B1717">
        <f t="shared" si="52"/>
        <v>30</v>
      </c>
      <c r="C1717" s="1">
        <v>42584.741261574076</v>
      </c>
      <c r="D1717" s="1">
        <v>42584.762141203704</v>
      </c>
      <c r="E1717">
        <v>3211</v>
      </c>
      <c r="F1717" s="2" t="s">
        <v>64</v>
      </c>
      <c r="G1717">
        <v>40.721525149999998</v>
      </c>
      <c r="H1717">
        <v>-74.046304543000005</v>
      </c>
      <c r="I1717">
        <v>3268</v>
      </c>
      <c r="J1717" s="2" t="s">
        <v>107</v>
      </c>
      <c r="K1717">
        <v>40.71346382669195</v>
      </c>
      <c r="L1717">
        <v>-74.062858521938324</v>
      </c>
      <c r="M1717">
        <v>24395</v>
      </c>
      <c r="N1717" s="2" t="s">
        <v>17</v>
      </c>
      <c r="O1717">
        <v>1980</v>
      </c>
      <c r="P1717">
        <f t="shared" ca="1" si="53"/>
        <v>44</v>
      </c>
      <c r="Q1717">
        <v>1</v>
      </c>
    </row>
    <row r="1718" spans="1:17" x14ac:dyDescent="0.2">
      <c r="A1718">
        <v>438</v>
      </c>
      <c r="B1718">
        <f t="shared" si="52"/>
        <v>7</v>
      </c>
      <c r="C1718" s="1">
        <v>42584.741539351853</v>
      </c>
      <c r="D1718" s="1">
        <v>42584.746620370373</v>
      </c>
      <c r="E1718">
        <v>3225</v>
      </c>
      <c r="F1718" s="2" t="s">
        <v>32</v>
      </c>
      <c r="G1718">
        <v>40.723658899999997</v>
      </c>
      <c r="H1718">
        <v>-74.064194299999997</v>
      </c>
      <c r="I1718">
        <v>3186</v>
      </c>
      <c r="J1718" s="2" t="s">
        <v>27</v>
      </c>
      <c r="K1718">
        <v>40.71958611647166</v>
      </c>
      <c r="L1718">
        <v>-74.043117463588715</v>
      </c>
      <c r="M1718">
        <v>24485</v>
      </c>
      <c r="N1718" s="2" t="s">
        <v>17</v>
      </c>
      <c r="O1718">
        <v>1981</v>
      </c>
      <c r="P1718">
        <f t="shared" ca="1" si="53"/>
        <v>43</v>
      </c>
      <c r="Q1718">
        <v>1</v>
      </c>
    </row>
    <row r="1719" spans="1:17" x14ac:dyDescent="0.2">
      <c r="A1719">
        <v>310</v>
      </c>
      <c r="B1719">
        <f t="shared" si="52"/>
        <v>5</v>
      </c>
      <c r="C1719" s="1">
        <v>42584.741851851853</v>
      </c>
      <c r="D1719" s="1">
        <v>42584.745451388888</v>
      </c>
      <c r="E1719">
        <v>3186</v>
      </c>
      <c r="F1719" s="2" t="s">
        <v>18</v>
      </c>
      <c r="G1719">
        <v>40.71958611647166</v>
      </c>
      <c r="H1719">
        <v>-74.043117463588715</v>
      </c>
      <c r="I1719">
        <v>3209</v>
      </c>
      <c r="J1719" s="2" t="s">
        <v>85</v>
      </c>
      <c r="K1719">
        <v>40.724176499999999</v>
      </c>
      <c r="L1719">
        <v>-74.050656399999994</v>
      </c>
      <c r="M1719">
        <v>24578</v>
      </c>
      <c r="N1719" s="2" t="s">
        <v>17</v>
      </c>
      <c r="O1719">
        <v>1978</v>
      </c>
      <c r="P1719">
        <f t="shared" ca="1" si="53"/>
        <v>46</v>
      </c>
      <c r="Q1719">
        <v>2</v>
      </c>
    </row>
    <row r="1720" spans="1:17" x14ac:dyDescent="0.2">
      <c r="A1720">
        <v>279</v>
      </c>
      <c r="B1720">
        <f t="shared" si="52"/>
        <v>4</v>
      </c>
      <c r="C1720" s="1">
        <v>42584.742638888885</v>
      </c>
      <c r="D1720" s="1">
        <v>42584.745879629627</v>
      </c>
      <c r="E1720">
        <v>3186</v>
      </c>
      <c r="F1720" s="2" t="s">
        <v>18</v>
      </c>
      <c r="G1720">
        <v>40.71958611647166</v>
      </c>
      <c r="H1720">
        <v>-74.043117463588715</v>
      </c>
      <c r="I1720">
        <v>3205</v>
      </c>
      <c r="J1720" s="2" t="s">
        <v>80</v>
      </c>
      <c r="K1720">
        <v>40.716539780991937</v>
      </c>
      <c r="L1720">
        <v>-74.049637913703904</v>
      </c>
      <c r="M1720">
        <v>24479</v>
      </c>
      <c r="N1720" s="2" t="s">
        <v>17</v>
      </c>
      <c r="O1720">
        <v>1984</v>
      </c>
      <c r="P1720">
        <f t="shared" ca="1" si="53"/>
        <v>40</v>
      </c>
      <c r="Q1720">
        <v>1</v>
      </c>
    </row>
    <row r="1721" spans="1:17" x14ac:dyDescent="0.2">
      <c r="A1721">
        <v>239</v>
      </c>
      <c r="B1721">
        <f t="shared" si="52"/>
        <v>3</v>
      </c>
      <c r="C1721" s="1">
        <v>42584.742905092593</v>
      </c>
      <c r="D1721" s="1">
        <v>42584.745682870373</v>
      </c>
      <c r="E1721">
        <v>3272</v>
      </c>
      <c r="F1721" s="2" t="s">
        <v>50</v>
      </c>
      <c r="G1721">
        <v>40.723331586464361</v>
      </c>
      <c r="H1721">
        <v>-74.045952558517442</v>
      </c>
      <c r="I1721">
        <v>3187</v>
      </c>
      <c r="J1721" s="2" t="s">
        <v>59</v>
      </c>
      <c r="K1721">
        <v>40.721123599999999</v>
      </c>
      <c r="L1721">
        <v>-74.038050949999999</v>
      </c>
      <c r="M1721">
        <v>24616</v>
      </c>
      <c r="N1721" s="2" t="s">
        <v>17</v>
      </c>
      <c r="O1721">
        <v>1988</v>
      </c>
      <c r="P1721">
        <f t="shared" ca="1" si="53"/>
        <v>36</v>
      </c>
      <c r="Q1721">
        <v>1</v>
      </c>
    </row>
    <row r="1722" spans="1:17" x14ac:dyDescent="0.2">
      <c r="A1722">
        <v>213</v>
      </c>
      <c r="B1722">
        <f t="shared" si="52"/>
        <v>3</v>
      </c>
      <c r="C1722" s="1">
        <v>42584.743321759262</v>
      </c>
      <c r="D1722" s="1">
        <v>42584.745787037034</v>
      </c>
      <c r="E1722">
        <v>3183</v>
      </c>
      <c r="F1722" s="2" t="s">
        <v>20</v>
      </c>
      <c r="G1722">
        <v>40.716246900000002</v>
      </c>
      <c r="H1722">
        <v>-74.033458800000005</v>
      </c>
      <c r="I1722">
        <v>3187</v>
      </c>
      <c r="J1722" s="2" t="s">
        <v>59</v>
      </c>
      <c r="K1722">
        <v>40.721123599999999</v>
      </c>
      <c r="L1722">
        <v>-74.038050949999999</v>
      </c>
      <c r="M1722">
        <v>26200</v>
      </c>
      <c r="N1722" s="2" t="s">
        <v>17</v>
      </c>
      <c r="P1722" t="str">
        <f t="shared" ca="1" si="53"/>
        <v/>
      </c>
      <c r="Q1722">
        <v>0</v>
      </c>
    </row>
    <row r="1723" spans="1:17" x14ac:dyDescent="0.2">
      <c r="A1723">
        <v>1119</v>
      </c>
      <c r="B1723">
        <f t="shared" si="52"/>
        <v>18</v>
      </c>
      <c r="C1723" s="1">
        <v>42584.743379629632</v>
      </c>
      <c r="D1723" s="1">
        <v>42584.756342592591</v>
      </c>
      <c r="E1723">
        <v>3193</v>
      </c>
      <c r="F1723" s="2" t="s">
        <v>42</v>
      </c>
      <c r="G1723">
        <v>40.724605099886901</v>
      </c>
      <c r="H1723">
        <v>-74.078405946493149</v>
      </c>
      <c r="I1723">
        <v>3183</v>
      </c>
      <c r="J1723" s="2" t="s">
        <v>40</v>
      </c>
      <c r="K1723">
        <v>40.716246900000002</v>
      </c>
      <c r="L1723">
        <v>-74.033458800000005</v>
      </c>
      <c r="M1723">
        <v>24401</v>
      </c>
      <c r="N1723" s="2" t="s">
        <v>17</v>
      </c>
      <c r="O1723">
        <v>1979</v>
      </c>
      <c r="P1723">
        <f t="shared" ca="1" si="53"/>
        <v>45</v>
      </c>
      <c r="Q1723">
        <v>1</v>
      </c>
    </row>
    <row r="1724" spans="1:17" x14ac:dyDescent="0.2">
      <c r="A1724">
        <v>458</v>
      </c>
      <c r="B1724">
        <f t="shared" si="52"/>
        <v>7</v>
      </c>
      <c r="C1724" s="1">
        <v>42584.744247685187</v>
      </c>
      <c r="D1724" s="1">
        <v>42584.749548611115</v>
      </c>
      <c r="E1724">
        <v>3195</v>
      </c>
      <c r="F1724" s="2" t="s">
        <v>24</v>
      </c>
      <c r="G1724">
        <v>40.730742625306583</v>
      </c>
      <c r="H1724">
        <v>-74.063783884048462</v>
      </c>
      <c r="I1724">
        <v>3207</v>
      </c>
      <c r="J1724" s="2" t="s">
        <v>91</v>
      </c>
      <c r="K1724">
        <v>40.737603700000001</v>
      </c>
      <c r="L1724">
        <v>-74.052478300000004</v>
      </c>
      <c r="M1724">
        <v>26161</v>
      </c>
      <c r="N1724" s="2" t="s">
        <v>17</v>
      </c>
      <c r="O1724">
        <v>1989</v>
      </c>
      <c r="P1724">
        <f t="shared" ca="1" si="53"/>
        <v>35</v>
      </c>
      <c r="Q1724">
        <v>1</v>
      </c>
    </row>
    <row r="1725" spans="1:17" x14ac:dyDescent="0.2">
      <c r="A1725">
        <v>331</v>
      </c>
      <c r="B1725">
        <f t="shared" si="52"/>
        <v>5</v>
      </c>
      <c r="C1725" s="1">
        <v>42584.744259259256</v>
      </c>
      <c r="D1725" s="1">
        <v>42584.748090277775</v>
      </c>
      <c r="E1725">
        <v>3220</v>
      </c>
      <c r="F1725" s="2" t="s">
        <v>78</v>
      </c>
      <c r="G1725">
        <v>40.734961020009514</v>
      </c>
      <c r="H1725">
        <v>-74.059503078460693</v>
      </c>
      <c r="I1725">
        <v>3207</v>
      </c>
      <c r="J1725" s="2" t="s">
        <v>91</v>
      </c>
      <c r="K1725">
        <v>40.737603700000001</v>
      </c>
      <c r="L1725">
        <v>-74.052478300000004</v>
      </c>
      <c r="M1725">
        <v>24617</v>
      </c>
      <c r="N1725" s="2" t="s">
        <v>17</v>
      </c>
      <c r="O1725">
        <v>1974</v>
      </c>
      <c r="P1725">
        <f t="shared" ca="1" si="53"/>
        <v>50</v>
      </c>
      <c r="Q1725">
        <v>2</v>
      </c>
    </row>
    <row r="1726" spans="1:17" x14ac:dyDescent="0.2">
      <c r="A1726">
        <v>325</v>
      </c>
      <c r="B1726">
        <f t="shared" si="52"/>
        <v>5</v>
      </c>
      <c r="C1726" s="1">
        <v>42584.745138888888</v>
      </c>
      <c r="D1726" s="1">
        <v>42584.748912037037</v>
      </c>
      <c r="E1726">
        <v>3186</v>
      </c>
      <c r="F1726" s="2" t="s">
        <v>18</v>
      </c>
      <c r="G1726">
        <v>40.71958611647166</v>
      </c>
      <c r="H1726">
        <v>-74.043117463588715</v>
      </c>
      <c r="I1726">
        <v>3203</v>
      </c>
      <c r="J1726" s="2" t="s">
        <v>37</v>
      </c>
      <c r="K1726">
        <v>40.727595966000003</v>
      </c>
      <c r="L1726">
        <v>-74.044247311000007</v>
      </c>
      <c r="M1726">
        <v>24572</v>
      </c>
      <c r="N1726" s="2" t="s">
        <v>17</v>
      </c>
      <c r="O1726">
        <v>1966</v>
      </c>
      <c r="P1726">
        <f t="shared" ca="1" si="53"/>
        <v>58</v>
      </c>
      <c r="Q1726">
        <v>1</v>
      </c>
    </row>
    <row r="1727" spans="1:17" x14ac:dyDescent="0.2">
      <c r="A1727">
        <v>145</v>
      </c>
      <c r="B1727">
        <f t="shared" si="52"/>
        <v>2</v>
      </c>
      <c r="C1727" s="1">
        <v>42584.745763888888</v>
      </c>
      <c r="D1727" s="1">
        <v>42584.747442129628</v>
      </c>
      <c r="E1727">
        <v>3183</v>
      </c>
      <c r="F1727" s="2" t="s">
        <v>20</v>
      </c>
      <c r="G1727">
        <v>40.716246900000002</v>
      </c>
      <c r="H1727">
        <v>-74.033458800000005</v>
      </c>
      <c r="I1727">
        <v>3214</v>
      </c>
      <c r="J1727" s="2" t="s">
        <v>70</v>
      </c>
      <c r="K1727">
        <v>40.712774199999998</v>
      </c>
      <c r="L1727">
        <v>-74.0364857</v>
      </c>
      <c r="M1727">
        <v>24716</v>
      </c>
      <c r="N1727" s="2" t="s">
        <v>17</v>
      </c>
      <c r="O1727">
        <v>1985</v>
      </c>
      <c r="P1727">
        <f t="shared" ca="1" si="53"/>
        <v>39</v>
      </c>
      <c r="Q1727">
        <v>2</v>
      </c>
    </row>
    <row r="1728" spans="1:17" x14ac:dyDescent="0.2">
      <c r="A1728">
        <v>312</v>
      </c>
      <c r="B1728">
        <f t="shared" si="52"/>
        <v>5</v>
      </c>
      <c r="C1728" s="1">
        <v>42584.74590277778</v>
      </c>
      <c r="D1728" s="1">
        <v>42584.749525462961</v>
      </c>
      <c r="E1728">
        <v>3201</v>
      </c>
      <c r="F1728" s="2" t="s">
        <v>60</v>
      </c>
      <c r="G1728">
        <v>40.737710999999997</v>
      </c>
      <c r="H1728">
        <v>-74.066920999999994</v>
      </c>
      <c r="I1728">
        <v>3195</v>
      </c>
      <c r="J1728" s="2" t="s">
        <v>23</v>
      </c>
      <c r="K1728">
        <v>40.730742625306583</v>
      </c>
      <c r="L1728">
        <v>-74.063783884048462</v>
      </c>
      <c r="M1728">
        <v>24684</v>
      </c>
      <c r="N1728" s="2" t="s">
        <v>17</v>
      </c>
      <c r="O1728">
        <v>1962</v>
      </c>
      <c r="P1728">
        <f t="shared" ca="1" si="53"/>
        <v>62</v>
      </c>
      <c r="Q1728">
        <v>1</v>
      </c>
    </row>
    <row r="1729" spans="1:17" x14ac:dyDescent="0.2">
      <c r="A1729">
        <v>546</v>
      </c>
      <c r="B1729">
        <f t="shared" si="52"/>
        <v>9</v>
      </c>
      <c r="C1729" s="1">
        <v>42584.74622685185</v>
      </c>
      <c r="D1729" s="1">
        <v>42584.752546296295</v>
      </c>
      <c r="E1729">
        <v>3185</v>
      </c>
      <c r="F1729" s="2" t="s">
        <v>58</v>
      </c>
      <c r="G1729">
        <v>40.717732499999997</v>
      </c>
      <c r="H1729">
        <v>-74.043845000000005</v>
      </c>
      <c r="I1729">
        <v>3214</v>
      </c>
      <c r="J1729" s="2" t="s">
        <v>70</v>
      </c>
      <c r="K1729">
        <v>40.712774199999998</v>
      </c>
      <c r="L1729">
        <v>-74.0364857</v>
      </c>
      <c r="M1729">
        <v>24511</v>
      </c>
      <c r="N1729" s="2" t="s">
        <v>17</v>
      </c>
      <c r="O1729">
        <v>1974</v>
      </c>
      <c r="P1729">
        <f t="shared" ca="1" si="53"/>
        <v>50</v>
      </c>
      <c r="Q1729">
        <v>2</v>
      </c>
    </row>
    <row r="1730" spans="1:17" x14ac:dyDescent="0.2">
      <c r="A1730">
        <v>223</v>
      </c>
      <c r="B1730">
        <f t="shared" ref="B1730:B1793" si="54">ROUNDDOWN((A1730/60), 0)</f>
        <v>3</v>
      </c>
      <c r="C1730" s="1">
        <v>42584.746412037035</v>
      </c>
      <c r="D1730" s="1">
        <v>42584.74900462963</v>
      </c>
      <c r="E1730">
        <v>3186</v>
      </c>
      <c r="F1730" s="2" t="s">
        <v>18</v>
      </c>
      <c r="G1730">
        <v>40.71958611647166</v>
      </c>
      <c r="H1730">
        <v>-74.043117463588715</v>
      </c>
      <c r="I1730">
        <v>3209</v>
      </c>
      <c r="J1730" s="2" t="s">
        <v>85</v>
      </c>
      <c r="K1730">
        <v>40.724176499999999</v>
      </c>
      <c r="L1730">
        <v>-74.050656399999994</v>
      </c>
      <c r="M1730">
        <v>24469</v>
      </c>
      <c r="N1730" s="2" t="s">
        <v>17</v>
      </c>
      <c r="O1730">
        <v>1980</v>
      </c>
      <c r="P1730">
        <f t="shared" ref="P1730:P1793" ca="1" si="55">IF(ISNUMBER(O1730), YEAR(TODAY()) - O1730, "")</f>
        <v>44</v>
      </c>
      <c r="Q1730">
        <v>1</v>
      </c>
    </row>
    <row r="1731" spans="1:17" x14ac:dyDescent="0.2">
      <c r="A1731">
        <v>418</v>
      </c>
      <c r="B1731">
        <f t="shared" si="54"/>
        <v>6</v>
      </c>
      <c r="C1731" s="1">
        <v>42584.746481481481</v>
      </c>
      <c r="D1731" s="1">
        <v>42584.751331018517</v>
      </c>
      <c r="E1731">
        <v>3220</v>
      </c>
      <c r="F1731" s="2" t="s">
        <v>78</v>
      </c>
      <c r="G1731">
        <v>40.734961020009514</v>
      </c>
      <c r="H1731">
        <v>-74.059503078460693</v>
      </c>
      <c r="I1731">
        <v>3210</v>
      </c>
      <c r="J1731" s="2" t="s">
        <v>83</v>
      </c>
      <c r="K1731">
        <v>40.742677141000001</v>
      </c>
      <c r="L1731">
        <v>-74.051788633000001</v>
      </c>
      <c r="M1731">
        <v>24686</v>
      </c>
      <c r="N1731" s="2" t="s">
        <v>17</v>
      </c>
      <c r="O1731">
        <v>1985</v>
      </c>
      <c r="P1731">
        <f t="shared" ca="1" si="55"/>
        <v>39</v>
      </c>
      <c r="Q1731">
        <v>2</v>
      </c>
    </row>
    <row r="1732" spans="1:17" x14ac:dyDescent="0.2">
      <c r="A1732">
        <v>319</v>
      </c>
      <c r="B1732">
        <f t="shared" si="54"/>
        <v>5</v>
      </c>
      <c r="C1732" s="1">
        <v>42584.746886574074</v>
      </c>
      <c r="D1732" s="1">
        <v>42584.750590277778</v>
      </c>
      <c r="E1732">
        <v>3186</v>
      </c>
      <c r="F1732" s="2" t="s">
        <v>18</v>
      </c>
      <c r="G1732">
        <v>40.71958611647166</v>
      </c>
      <c r="H1732">
        <v>-74.043117463588715</v>
      </c>
      <c r="I1732">
        <v>3278</v>
      </c>
      <c r="J1732" s="2" t="s">
        <v>41</v>
      </c>
      <c r="K1732">
        <v>40.725685483629007</v>
      </c>
      <c r="L1732">
        <v>-74.048790335655212</v>
      </c>
      <c r="M1732">
        <v>24485</v>
      </c>
      <c r="N1732" s="2" t="s">
        <v>17</v>
      </c>
      <c r="O1732">
        <v>1980</v>
      </c>
      <c r="P1732">
        <f t="shared" ca="1" si="55"/>
        <v>44</v>
      </c>
      <c r="Q1732">
        <v>1</v>
      </c>
    </row>
    <row r="1733" spans="1:17" x14ac:dyDescent="0.2">
      <c r="A1733">
        <v>621</v>
      </c>
      <c r="B1733">
        <f t="shared" si="54"/>
        <v>10</v>
      </c>
      <c r="C1733" s="1">
        <v>42584.747002314813</v>
      </c>
      <c r="D1733" s="1">
        <v>42584.754189814812</v>
      </c>
      <c r="E1733">
        <v>3183</v>
      </c>
      <c r="F1733" s="2" t="s">
        <v>20</v>
      </c>
      <c r="G1733">
        <v>40.716246900000002</v>
      </c>
      <c r="H1733">
        <v>-74.033458800000005</v>
      </c>
      <c r="I1733">
        <v>3199</v>
      </c>
      <c r="J1733" s="2" t="s">
        <v>72</v>
      </c>
      <c r="K1733">
        <v>40.728744800000001</v>
      </c>
      <c r="L1733">
        <v>-74.032108199999996</v>
      </c>
      <c r="M1733">
        <v>24407</v>
      </c>
      <c r="N1733" s="2" t="s">
        <v>17</v>
      </c>
      <c r="O1733">
        <v>1981</v>
      </c>
      <c r="P1733">
        <f t="shared" ca="1" si="55"/>
        <v>43</v>
      </c>
      <c r="Q1733">
        <v>1</v>
      </c>
    </row>
    <row r="1734" spans="1:17" x14ac:dyDescent="0.2">
      <c r="A1734">
        <v>590</v>
      </c>
      <c r="B1734">
        <f t="shared" si="54"/>
        <v>9</v>
      </c>
      <c r="C1734" s="1">
        <v>42584.747013888889</v>
      </c>
      <c r="D1734" s="1">
        <v>42584.753854166665</v>
      </c>
      <c r="E1734">
        <v>3203</v>
      </c>
      <c r="F1734" s="2" t="s">
        <v>46</v>
      </c>
      <c r="G1734">
        <v>40.727595966000003</v>
      </c>
      <c r="H1734">
        <v>-74.044247311000007</v>
      </c>
      <c r="I1734">
        <v>3183</v>
      </c>
      <c r="J1734" s="2" t="s">
        <v>40</v>
      </c>
      <c r="K1734">
        <v>40.716246900000002</v>
      </c>
      <c r="L1734">
        <v>-74.033458800000005</v>
      </c>
      <c r="M1734">
        <v>24556</v>
      </c>
      <c r="N1734" s="2" t="s">
        <v>17</v>
      </c>
      <c r="O1734">
        <v>1992</v>
      </c>
      <c r="P1734">
        <f t="shared" ca="1" si="55"/>
        <v>32</v>
      </c>
      <c r="Q1734">
        <v>1</v>
      </c>
    </row>
    <row r="1735" spans="1:17" x14ac:dyDescent="0.2">
      <c r="A1735">
        <v>437</v>
      </c>
      <c r="B1735">
        <f t="shared" si="54"/>
        <v>7</v>
      </c>
      <c r="C1735" s="1">
        <v>42584.747071759259</v>
      </c>
      <c r="D1735" s="1">
        <v>42584.752129629633</v>
      </c>
      <c r="E1735">
        <v>3183</v>
      </c>
      <c r="F1735" s="2" t="s">
        <v>20</v>
      </c>
      <c r="G1735">
        <v>40.716246900000002</v>
      </c>
      <c r="H1735">
        <v>-74.033458800000005</v>
      </c>
      <c r="I1735">
        <v>3199</v>
      </c>
      <c r="J1735" s="2" t="s">
        <v>72</v>
      </c>
      <c r="K1735">
        <v>40.728744800000001</v>
      </c>
      <c r="L1735">
        <v>-74.032108199999996</v>
      </c>
      <c r="M1735">
        <v>24512</v>
      </c>
      <c r="N1735" s="2" t="s">
        <v>17</v>
      </c>
      <c r="O1735">
        <v>1986</v>
      </c>
      <c r="P1735">
        <f t="shared" ca="1" si="55"/>
        <v>38</v>
      </c>
      <c r="Q1735">
        <v>2</v>
      </c>
    </row>
    <row r="1736" spans="1:17" x14ac:dyDescent="0.2">
      <c r="A1736">
        <v>1536</v>
      </c>
      <c r="B1736">
        <f t="shared" si="54"/>
        <v>25</v>
      </c>
      <c r="C1736" s="1">
        <v>42584.747523148151</v>
      </c>
      <c r="D1736" s="1">
        <v>42584.765300925923</v>
      </c>
      <c r="E1736">
        <v>3198</v>
      </c>
      <c r="F1736" s="2" t="s">
        <v>55</v>
      </c>
      <c r="G1736">
        <v>40.748715945380226</v>
      </c>
      <c r="H1736">
        <v>-74.040443301200867</v>
      </c>
      <c r="I1736">
        <v>3213</v>
      </c>
      <c r="J1736" s="2" t="s">
        <v>33</v>
      </c>
      <c r="K1736">
        <v>40.718488919999999</v>
      </c>
      <c r="L1736">
        <v>-74.047726624999996</v>
      </c>
      <c r="M1736">
        <v>24709</v>
      </c>
      <c r="N1736" s="2" t="s">
        <v>17</v>
      </c>
      <c r="O1736">
        <v>1965</v>
      </c>
      <c r="P1736">
        <f t="shared" ca="1" si="55"/>
        <v>59</v>
      </c>
      <c r="Q1736">
        <v>1</v>
      </c>
    </row>
    <row r="1737" spans="1:17" x14ac:dyDescent="0.2">
      <c r="A1737">
        <v>1014</v>
      </c>
      <c r="B1737">
        <f t="shared" si="54"/>
        <v>16</v>
      </c>
      <c r="C1737" s="1">
        <v>42584.747974537036</v>
      </c>
      <c r="D1737" s="1">
        <v>42584.759710648148</v>
      </c>
      <c r="E1737">
        <v>3273</v>
      </c>
      <c r="F1737" s="2" t="s">
        <v>73</v>
      </c>
      <c r="G1737">
        <v>40.721650724879986</v>
      </c>
      <c r="H1737">
        <v>-74.042884111404419</v>
      </c>
      <c r="I1737">
        <v>3225</v>
      </c>
      <c r="J1737" s="2" t="s">
        <v>101</v>
      </c>
      <c r="K1737">
        <v>40.723658899999997</v>
      </c>
      <c r="L1737">
        <v>-74.064194299999997</v>
      </c>
      <c r="M1737">
        <v>26197</v>
      </c>
      <c r="N1737" s="2" t="s">
        <v>17</v>
      </c>
      <c r="O1737">
        <v>1988</v>
      </c>
      <c r="P1737">
        <f t="shared" ca="1" si="55"/>
        <v>36</v>
      </c>
      <c r="Q1737">
        <v>1</v>
      </c>
    </row>
    <row r="1738" spans="1:17" x14ac:dyDescent="0.2">
      <c r="A1738">
        <v>1314</v>
      </c>
      <c r="B1738">
        <f t="shared" si="54"/>
        <v>21</v>
      </c>
      <c r="C1738" s="1">
        <v>42584.748159722221</v>
      </c>
      <c r="D1738" s="1">
        <v>42584.763368055559</v>
      </c>
      <c r="E1738">
        <v>3183</v>
      </c>
      <c r="F1738" s="2" t="s">
        <v>20</v>
      </c>
      <c r="G1738">
        <v>40.716246900000002</v>
      </c>
      <c r="H1738">
        <v>-74.033458800000005</v>
      </c>
      <c r="I1738">
        <v>3220</v>
      </c>
      <c r="J1738" s="2" t="s">
        <v>76</v>
      </c>
      <c r="K1738">
        <v>40.734961020009514</v>
      </c>
      <c r="L1738">
        <v>-74.059503078460693</v>
      </c>
      <c r="M1738">
        <v>24619</v>
      </c>
      <c r="N1738" s="2" t="s">
        <v>17</v>
      </c>
      <c r="O1738">
        <v>1979</v>
      </c>
      <c r="P1738">
        <f t="shared" ca="1" si="55"/>
        <v>45</v>
      </c>
      <c r="Q1738">
        <v>1</v>
      </c>
    </row>
    <row r="1739" spans="1:17" x14ac:dyDescent="0.2">
      <c r="A1739">
        <v>301</v>
      </c>
      <c r="B1739">
        <f t="shared" si="54"/>
        <v>5</v>
      </c>
      <c r="C1739" s="1">
        <v>42584.748865740738</v>
      </c>
      <c r="D1739" s="1">
        <v>42584.752349537041</v>
      </c>
      <c r="E1739">
        <v>3186</v>
      </c>
      <c r="F1739" s="2" t="s">
        <v>18</v>
      </c>
      <c r="G1739">
        <v>40.71958611647166</v>
      </c>
      <c r="H1739">
        <v>-74.043117463588715</v>
      </c>
      <c r="I1739">
        <v>3203</v>
      </c>
      <c r="J1739" s="2" t="s">
        <v>37</v>
      </c>
      <c r="K1739">
        <v>40.727595966000003</v>
      </c>
      <c r="L1739">
        <v>-74.044247311000007</v>
      </c>
      <c r="M1739">
        <v>26181</v>
      </c>
      <c r="N1739" s="2" t="s">
        <v>17</v>
      </c>
      <c r="O1739">
        <v>1986</v>
      </c>
      <c r="P1739">
        <f t="shared" ca="1" si="55"/>
        <v>38</v>
      </c>
      <c r="Q1739">
        <v>2</v>
      </c>
    </row>
    <row r="1740" spans="1:17" x14ac:dyDescent="0.2">
      <c r="A1740">
        <v>295</v>
      </c>
      <c r="B1740">
        <f t="shared" si="54"/>
        <v>4</v>
      </c>
      <c r="C1740" s="1">
        <v>42584.749444444446</v>
      </c>
      <c r="D1740" s="1">
        <v>42584.752870370372</v>
      </c>
      <c r="E1740">
        <v>3206</v>
      </c>
      <c r="F1740" s="2" t="s">
        <v>84</v>
      </c>
      <c r="G1740">
        <v>40.7311689</v>
      </c>
      <c r="H1740">
        <v>-74.057573599999998</v>
      </c>
      <c r="I1740">
        <v>3207</v>
      </c>
      <c r="J1740" s="2" t="s">
        <v>91</v>
      </c>
      <c r="K1740">
        <v>40.737603700000001</v>
      </c>
      <c r="L1740">
        <v>-74.052478300000004</v>
      </c>
      <c r="M1740">
        <v>26152</v>
      </c>
      <c r="N1740" s="2" t="s">
        <v>17</v>
      </c>
      <c r="O1740">
        <v>1958</v>
      </c>
      <c r="P1740">
        <f t="shared" ca="1" si="55"/>
        <v>66</v>
      </c>
      <c r="Q1740">
        <v>1</v>
      </c>
    </row>
    <row r="1741" spans="1:17" x14ac:dyDescent="0.2">
      <c r="A1741">
        <v>249</v>
      </c>
      <c r="B1741">
        <f t="shared" si="54"/>
        <v>4</v>
      </c>
      <c r="C1741" s="1">
        <v>42584.749502314815</v>
      </c>
      <c r="D1741" s="1">
        <v>42584.752395833333</v>
      </c>
      <c r="E1741">
        <v>3186</v>
      </c>
      <c r="F1741" s="2" t="s">
        <v>18</v>
      </c>
      <c r="G1741">
        <v>40.71958611647166</v>
      </c>
      <c r="H1741">
        <v>-74.043117463588715</v>
      </c>
      <c r="I1741">
        <v>3279</v>
      </c>
      <c r="J1741" s="2" t="s">
        <v>82</v>
      </c>
      <c r="K1741">
        <v>40.721630142638354</v>
      </c>
      <c r="L1741">
        <v>-74.04996782541275</v>
      </c>
      <c r="M1741">
        <v>26178</v>
      </c>
      <c r="N1741" s="2" t="s">
        <v>17</v>
      </c>
      <c r="O1741">
        <v>1986</v>
      </c>
      <c r="P1741">
        <f t="shared" ca="1" si="55"/>
        <v>38</v>
      </c>
      <c r="Q1741">
        <v>1</v>
      </c>
    </row>
    <row r="1742" spans="1:17" x14ac:dyDescent="0.2">
      <c r="A1742">
        <v>1055</v>
      </c>
      <c r="B1742">
        <f t="shared" si="54"/>
        <v>17</v>
      </c>
      <c r="C1742" s="1">
        <v>42584.749548611115</v>
      </c>
      <c r="D1742" s="1">
        <v>42584.761770833335</v>
      </c>
      <c r="E1742">
        <v>3199</v>
      </c>
      <c r="F1742" s="2" t="s">
        <v>56</v>
      </c>
      <c r="G1742">
        <v>40.728744800000001</v>
      </c>
      <c r="H1742">
        <v>-74.032108199999996</v>
      </c>
      <c r="I1742">
        <v>3210</v>
      </c>
      <c r="J1742" s="2" t="s">
        <v>83</v>
      </c>
      <c r="K1742">
        <v>40.742677141000001</v>
      </c>
      <c r="L1742">
        <v>-74.051788633000001</v>
      </c>
      <c r="M1742">
        <v>24551</v>
      </c>
      <c r="N1742" s="2" t="s">
        <v>17</v>
      </c>
      <c r="O1742">
        <v>1988</v>
      </c>
      <c r="P1742">
        <f t="shared" ca="1" si="55"/>
        <v>36</v>
      </c>
      <c r="Q1742">
        <v>1</v>
      </c>
    </row>
    <row r="1743" spans="1:17" x14ac:dyDescent="0.2">
      <c r="A1743">
        <v>1076</v>
      </c>
      <c r="B1743">
        <f t="shared" si="54"/>
        <v>17</v>
      </c>
      <c r="C1743" s="1">
        <v>42584.750034722223</v>
      </c>
      <c r="D1743" s="1">
        <v>42584.762488425928</v>
      </c>
      <c r="E1743">
        <v>3184</v>
      </c>
      <c r="F1743" s="2" t="s">
        <v>68</v>
      </c>
      <c r="G1743">
        <v>40.7141454</v>
      </c>
      <c r="H1743">
        <v>-74.033551900000006</v>
      </c>
      <c r="I1743">
        <v>3220</v>
      </c>
      <c r="J1743" s="2" t="s">
        <v>76</v>
      </c>
      <c r="K1743">
        <v>40.734961020009514</v>
      </c>
      <c r="L1743">
        <v>-74.059503078460693</v>
      </c>
      <c r="M1743">
        <v>26187</v>
      </c>
      <c r="N1743" s="2" t="s">
        <v>17</v>
      </c>
      <c r="O1743">
        <v>1969</v>
      </c>
      <c r="P1743">
        <f t="shared" ca="1" si="55"/>
        <v>55</v>
      </c>
      <c r="Q1743">
        <v>1</v>
      </c>
    </row>
    <row r="1744" spans="1:17" x14ac:dyDescent="0.2">
      <c r="A1744">
        <v>184</v>
      </c>
      <c r="B1744">
        <f t="shared" si="54"/>
        <v>3</v>
      </c>
      <c r="C1744" s="1">
        <v>42584.750115740739</v>
      </c>
      <c r="D1744" s="1">
        <v>42584.752245370371</v>
      </c>
      <c r="E1744">
        <v>3186</v>
      </c>
      <c r="F1744" s="2" t="s">
        <v>18</v>
      </c>
      <c r="G1744">
        <v>40.71958611647166</v>
      </c>
      <c r="H1744">
        <v>-74.043117463588715</v>
      </c>
      <c r="I1744">
        <v>3279</v>
      </c>
      <c r="J1744" s="2" t="s">
        <v>82</v>
      </c>
      <c r="K1744">
        <v>40.721630142638354</v>
      </c>
      <c r="L1744">
        <v>-74.04996782541275</v>
      </c>
      <c r="M1744">
        <v>24687</v>
      </c>
      <c r="N1744" s="2" t="s">
        <v>17</v>
      </c>
      <c r="O1744">
        <v>1981</v>
      </c>
      <c r="P1744">
        <f t="shared" ca="1" si="55"/>
        <v>43</v>
      </c>
      <c r="Q1744">
        <v>1</v>
      </c>
    </row>
    <row r="1745" spans="1:17" x14ac:dyDescent="0.2">
      <c r="A1745">
        <v>430</v>
      </c>
      <c r="B1745">
        <f t="shared" si="54"/>
        <v>7</v>
      </c>
      <c r="C1745" s="1">
        <v>42584.750381944446</v>
      </c>
      <c r="D1745" s="1">
        <v>42584.755358796298</v>
      </c>
      <c r="E1745">
        <v>3202</v>
      </c>
      <c r="F1745" s="2" t="s">
        <v>79</v>
      </c>
      <c r="G1745">
        <v>40.727223500000001</v>
      </c>
      <c r="H1745">
        <v>-74.033758899999995</v>
      </c>
      <c r="I1745">
        <v>3214</v>
      </c>
      <c r="J1745" s="2" t="s">
        <v>70</v>
      </c>
      <c r="K1745">
        <v>40.712774199999998</v>
      </c>
      <c r="L1745">
        <v>-74.0364857</v>
      </c>
      <c r="M1745">
        <v>26204</v>
      </c>
      <c r="N1745" s="2" t="s">
        <v>17</v>
      </c>
      <c r="O1745">
        <v>1978</v>
      </c>
      <c r="P1745">
        <f t="shared" ca="1" si="55"/>
        <v>46</v>
      </c>
      <c r="Q1745">
        <v>1</v>
      </c>
    </row>
    <row r="1746" spans="1:17" x14ac:dyDescent="0.2">
      <c r="A1746">
        <v>334</v>
      </c>
      <c r="B1746">
        <f t="shared" si="54"/>
        <v>5</v>
      </c>
      <c r="C1746" s="1">
        <v>42584.750567129631</v>
      </c>
      <c r="D1746" s="1">
        <v>42584.754432870373</v>
      </c>
      <c r="E1746">
        <v>3203</v>
      </c>
      <c r="F1746" s="2" t="s">
        <v>46</v>
      </c>
      <c r="G1746">
        <v>40.727595966000003</v>
      </c>
      <c r="H1746">
        <v>-74.044247311000007</v>
      </c>
      <c r="I1746">
        <v>3186</v>
      </c>
      <c r="J1746" s="2" t="s">
        <v>27</v>
      </c>
      <c r="K1746">
        <v>40.71958611647166</v>
      </c>
      <c r="L1746">
        <v>-74.043117463588715</v>
      </c>
      <c r="M1746">
        <v>24664</v>
      </c>
      <c r="N1746" s="2" t="s">
        <v>43</v>
      </c>
      <c r="P1746" t="str">
        <f t="shared" ca="1" si="55"/>
        <v/>
      </c>
      <c r="Q1746">
        <v>0</v>
      </c>
    </row>
    <row r="1747" spans="1:17" x14ac:dyDescent="0.2">
      <c r="A1747">
        <v>339</v>
      </c>
      <c r="B1747">
        <f t="shared" si="54"/>
        <v>5</v>
      </c>
      <c r="C1747" s="1">
        <v>42584.750740740739</v>
      </c>
      <c r="D1747" s="1">
        <v>42584.754675925928</v>
      </c>
      <c r="E1747">
        <v>3184</v>
      </c>
      <c r="F1747" s="2" t="s">
        <v>68</v>
      </c>
      <c r="G1747">
        <v>40.7141454</v>
      </c>
      <c r="H1747">
        <v>-74.033551900000006</v>
      </c>
      <c r="I1747">
        <v>3275</v>
      </c>
      <c r="J1747" s="2" t="s">
        <v>62</v>
      </c>
      <c r="K1747">
        <v>40.718355198232139</v>
      </c>
      <c r="L1747">
        <v>-74.038914442062378</v>
      </c>
      <c r="M1747">
        <v>24574</v>
      </c>
      <c r="N1747" s="2" t="s">
        <v>17</v>
      </c>
      <c r="O1747">
        <v>1992</v>
      </c>
      <c r="P1747">
        <f t="shared" ca="1" si="55"/>
        <v>32</v>
      </c>
      <c r="Q1747">
        <v>1</v>
      </c>
    </row>
    <row r="1748" spans="1:17" x14ac:dyDescent="0.2">
      <c r="A1748">
        <v>555</v>
      </c>
      <c r="B1748">
        <f t="shared" si="54"/>
        <v>9</v>
      </c>
      <c r="C1748" s="1">
        <v>42584.75236111111</v>
      </c>
      <c r="D1748" s="1">
        <v>42584.758784722224</v>
      </c>
      <c r="E1748">
        <v>3186</v>
      </c>
      <c r="F1748" s="2" t="s">
        <v>18</v>
      </c>
      <c r="G1748">
        <v>40.71958611647166</v>
      </c>
      <c r="H1748">
        <v>-74.043117463588715</v>
      </c>
      <c r="I1748">
        <v>3192</v>
      </c>
      <c r="J1748" s="2" t="s">
        <v>39</v>
      </c>
      <c r="K1748">
        <v>40.711242300000002</v>
      </c>
      <c r="L1748">
        <v>-74.055701299999996</v>
      </c>
      <c r="M1748">
        <v>26167</v>
      </c>
      <c r="N1748" s="2" t="s">
        <v>17</v>
      </c>
      <c r="O1748">
        <v>1990</v>
      </c>
      <c r="P1748">
        <f t="shared" ca="1" si="55"/>
        <v>34</v>
      </c>
      <c r="Q1748">
        <v>1</v>
      </c>
    </row>
    <row r="1749" spans="1:17" x14ac:dyDescent="0.2">
      <c r="A1749">
        <v>130</v>
      </c>
      <c r="B1749">
        <f t="shared" si="54"/>
        <v>2</v>
      </c>
      <c r="C1749" s="1">
        <v>42584.752546296295</v>
      </c>
      <c r="D1749" s="1">
        <v>42584.754050925927</v>
      </c>
      <c r="E1749">
        <v>3272</v>
      </c>
      <c r="F1749" s="2" t="s">
        <v>50</v>
      </c>
      <c r="G1749">
        <v>40.723331586464361</v>
      </c>
      <c r="H1749">
        <v>-74.045952558517442</v>
      </c>
      <c r="I1749">
        <v>3278</v>
      </c>
      <c r="J1749" s="2" t="s">
        <v>41</v>
      </c>
      <c r="K1749">
        <v>40.725685483629007</v>
      </c>
      <c r="L1749">
        <v>-74.048790335655212</v>
      </c>
      <c r="M1749">
        <v>24487</v>
      </c>
      <c r="N1749" s="2" t="s">
        <v>17</v>
      </c>
      <c r="O1749">
        <v>1978</v>
      </c>
      <c r="P1749">
        <f t="shared" ca="1" si="55"/>
        <v>46</v>
      </c>
      <c r="Q1749">
        <v>1</v>
      </c>
    </row>
    <row r="1750" spans="1:17" x14ac:dyDescent="0.2">
      <c r="A1750">
        <v>1513</v>
      </c>
      <c r="B1750">
        <f t="shared" si="54"/>
        <v>25</v>
      </c>
      <c r="C1750" s="1">
        <v>42584.752627314818</v>
      </c>
      <c r="D1750" s="1">
        <v>42584.770150462966</v>
      </c>
      <c r="E1750">
        <v>3183</v>
      </c>
      <c r="F1750" s="2" t="s">
        <v>20</v>
      </c>
      <c r="G1750">
        <v>40.716246900000002</v>
      </c>
      <c r="H1750">
        <v>-74.033458800000005</v>
      </c>
      <c r="I1750">
        <v>3201</v>
      </c>
      <c r="J1750" s="2" t="s">
        <v>74</v>
      </c>
      <c r="K1750">
        <v>40.737710999999997</v>
      </c>
      <c r="L1750">
        <v>-74.066920999999994</v>
      </c>
      <c r="M1750">
        <v>26213</v>
      </c>
      <c r="N1750" s="2" t="s">
        <v>17</v>
      </c>
      <c r="O1750">
        <v>1988</v>
      </c>
      <c r="P1750">
        <f t="shared" ca="1" si="55"/>
        <v>36</v>
      </c>
      <c r="Q1750">
        <v>1</v>
      </c>
    </row>
    <row r="1751" spans="1:17" x14ac:dyDescent="0.2">
      <c r="A1751">
        <v>1183</v>
      </c>
      <c r="B1751">
        <f t="shared" si="54"/>
        <v>19</v>
      </c>
      <c r="C1751" s="1">
        <v>42584.753067129626</v>
      </c>
      <c r="D1751" s="1">
        <v>42584.766770833332</v>
      </c>
      <c r="E1751">
        <v>3214</v>
      </c>
      <c r="F1751" s="2" t="s">
        <v>54</v>
      </c>
      <c r="G1751">
        <v>40.712774199999998</v>
      </c>
      <c r="H1751">
        <v>-74.0364857</v>
      </c>
      <c r="I1751">
        <v>3214</v>
      </c>
      <c r="J1751" s="2" t="s">
        <v>70</v>
      </c>
      <c r="K1751">
        <v>40.712774199999998</v>
      </c>
      <c r="L1751">
        <v>-74.0364857</v>
      </c>
      <c r="M1751">
        <v>24716</v>
      </c>
      <c r="N1751" s="2" t="s">
        <v>17</v>
      </c>
      <c r="O1751">
        <v>1982</v>
      </c>
      <c r="P1751">
        <f t="shared" ca="1" si="55"/>
        <v>42</v>
      </c>
      <c r="Q1751">
        <v>1</v>
      </c>
    </row>
    <row r="1752" spans="1:17" x14ac:dyDescent="0.2">
      <c r="A1752">
        <v>652</v>
      </c>
      <c r="B1752">
        <f t="shared" si="54"/>
        <v>10</v>
      </c>
      <c r="C1752" s="1">
        <v>42584.753321759257</v>
      </c>
      <c r="D1752" s="1">
        <v>42584.760868055557</v>
      </c>
      <c r="E1752">
        <v>3195</v>
      </c>
      <c r="F1752" s="2" t="s">
        <v>24</v>
      </c>
      <c r="G1752">
        <v>40.730742625306583</v>
      </c>
      <c r="H1752">
        <v>-74.063783884048462</v>
      </c>
      <c r="I1752">
        <v>3281</v>
      </c>
      <c r="J1752" s="2" t="s">
        <v>105</v>
      </c>
      <c r="K1752">
        <v>40.74590996631558</v>
      </c>
      <c r="L1752">
        <v>-74.057271480560303</v>
      </c>
      <c r="M1752">
        <v>24704</v>
      </c>
      <c r="N1752" s="2" t="s">
        <v>17</v>
      </c>
      <c r="O1752">
        <v>1984</v>
      </c>
      <c r="P1752">
        <f t="shared" ca="1" si="55"/>
        <v>40</v>
      </c>
      <c r="Q1752">
        <v>1</v>
      </c>
    </row>
    <row r="1753" spans="1:17" x14ac:dyDescent="0.2">
      <c r="A1753">
        <v>77</v>
      </c>
      <c r="B1753">
        <f t="shared" si="54"/>
        <v>1</v>
      </c>
      <c r="C1753" s="1">
        <v>42584.753761574073</v>
      </c>
      <c r="D1753" s="1">
        <v>42584.754652777781</v>
      </c>
      <c r="E1753">
        <v>3184</v>
      </c>
      <c r="F1753" s="2" t="s">
        <v>68</v>
      </c>
      <c r="G1753">
        <v>40.7141454</v>
      </c>
      <c r="H1753">
        <v>-74.033551900000006</v>
      </c>
      <c r="I1753">
        <v>3183</v>
      </c>
      <c r="J1753" s="2" t="s">
        <v>40</v>
      </c>
      <c r="K1753">
        <v>40.716246900000002</v>
      </c>
      <c r="L1753">
        <v>-74.033458800000005</v>
      </c>
      <c r="M1753">
        <v>26185</v>
      </c>
      <c r="N1753" s="2" t="s">
        <v>17</v>
      </c>
      <c r="O1753">
        <v>1975</v>
      </c>
      <c r="P1753">
        <f t="shared" ca="1" si="55"/>
        <v>49</v>
      </c>
      <c r="Q1753">
        <v>1</v>
      </c>
    </row>
    <row r="1754" spans="1:17" x14ac:dyDescent="0.2">
      <c r="A1754">
        <v>119</v>
      </c>
      <c r="B1754">
        <f t="shared" si="54"/>
        <v>1</v>
      </c>
      <c r="C1754" s="1">
        <v>42584.754305555558</v>
      </c>
      <c r="D1754" s="1">
        <v>42584.755682870367</v>
      </c>
      <c r="E1754">
        <v>3186</v>
      </c>
      <c r="F1754" s="2" t="s">
        <v>18</v>
      </c>
      <c r="G1754">
        <v>40.71958611647166</v>
      </c>
      <c r="H1754">
        <v>-74.043117463588715</v>
      </c>
      <c r="I1754">
        <v>3213</v>
      </c>
      <c r="J1754" s="2" t="s">
        <v>33</v>
      </c>
      <c r="K1754">
        <v>40.718488919999999</v>
      </c>
      <c r="L1754">
        <v>-74.047726624999996</v>
      </c>
      <c r="M1754">
        <v>26179</v>
      </c>
      <c r="N1754" s="2" t="s">
        <v>17</v>
      </c>
      <c r="O1754">
        <v>1972</v>
      </c>
      <c r="P1754">
        <f t="shared" ca="1" si="55"/>
        <v>52</v>
      </c>
      <c r="Q1754">
        <v>1</v>
      </c>
    </row>
    <row r="1755" spans="1:17" x14ac:dyDescent="0.2">
      <c r="A1755">
        <v>211</v>
      </c>
      <c r="B1755">
        <f t="shared" si="54"/>
        <v>3</v>
      </c>
      <c r="C1755" s="1">
        <v>42584.754594907405</v>
      </c>
      <c r="D1755" s="1">
        <v>42584.757048611114</v>
      </c>
      <c r="E1755">
        <v>3195</v>
      </c>
      <c r="F1755" s="2" t="s">
        <v>24</v>
      </c>
      <c r="G1755">
        <v>40.730742625306583</v>
      </c>
      <c r="H1755">
        <v>-74.063783884048462</v>
      </c>
      <c r="I1755">
        <v>3194</v>
      </c>
      <c r="J1755" s="2" t="s">
        <v>71</v>
      </c>
      <c r="K1755">
        <v>40.725339925355797</v>
      </c>
      <c r="L1755">
        <v>-74.067622125148773</v>
      </c>
      <c r="M1755">
        <v>24684</v>
      </c>
      <c r="N1755" s="2" t="s">
        <v>17</v>
      </c>
      <c r="O1755">
        <v>1970</v>
      </c>
      <c r="P1755">
        <f t="shared" ca="1" si="55"/>
        <v>54</v>
      </c>
      <c r="Q1755">
        <v>1</v>
      </c>
    </row>
    <row r="1756" spans="1:17" x14ac:dyDescent="0.2">
      <c r="A1756">
        <v>335</v>
      </c>
      <c r="B1756">
        <f t="shared" si="54"/>
        <v>5</v>
      </c>
      <c r="C1756" s="1">
        <v>42584.75472222222</v>
      </c>
      <c r="D1756" s="1">
        <v>42584.758611111109</v>
      </c>
      <c r="E1756">
        <v>3186</v>
      </c>
      <c r="F1756" s="2" t="s">
        <v>18</v>
      </c>
      <c r="G1756">
        <v>40.71958611647166</v>
      </c>
      <c r="H1756">
        <v>-74.043117463588715</v>
      </c>
      <c r="I1756">
        <v>3203</v>
      </c>
      <c r="J1756" s="2" t="s">
        <v>37</v>
      </c>
      <c r="K1756">
        <v>40.727595966000003</v>
      </c>
      <c r="L1756">
        <v>-74.044247311000007</v>
      </c>
      <c r="M1756">
        <v>26170</v>
      </c>
      <c r="N1756" s="2" t="s">
        <v>17</v>
      </c>
      <c r="O1756">
        <v>1978</v>
      </c>
      <c r="P1756">
        <f t="shared" ca="1" si="55"/>
        <v>46</v>
      </c>
      <c r="Q1756">
        <v>1</v>
      </c>
    </row>
    <row r="1757" spans="1:17" x14ac:dyDescent="0.2">
      <c r="A1757">
        <v>336</v>
      </c>
      <c r="B1757">
        <f t="shared" si="54"/>
        <v>5</v>
      </c>
      <c r="C1757" s="1">
        <v>42584.755069444444</v>
      </c>
      <c r="D1757" s="1">
        <v>42584.758958333332</v>
      </c>
      <c r="E1757">
        <v>3186</v>
      </c>
      <c r="F1757" s="2" t="s">
        <v>18</v>
      </c>
      <c r="G1757">
        <v>40.71958611647166</v>
      </c>
      <c r="H1757">
        <v>-74.043117463588715</v>
      </c>
      <c r="I1757">
        <v>3187</v>
      </c>
      <c r="J1757" s="2" t="s">
        <v>59</v>
      </c>
      <c r="K1757">
        <v>40.721123599999999</v>
      </c>
      <c r="L1757">
        <v>-74.038050949999999</v>
      </c>
      <c r="M1757">
        <v>24664</v>
      </c>
      <c r="N1757" s="2" t="s">
        <v>17</v>
      </c>
      <c r="O1757">
        <v>1992</v>
      </c>
      <c r="P1757">
        <f t="shared" ca="1" si="55"/>
        <v>32</v>
      </c>
      <c r="Q1757">
        <v>2</v>
      </c>
    </row>
    <row r="1758" spans="1:17" x14ac:dyDescent="0.2">
      <c r="A1758">
        <v>368</v>
      </c>
      <c r="B1758">
        <f t="shared" si="54"/>
        <v>6</v>
      </c>
      <c r="C1758" s="1">
        <v>42584.755416666667</v>
      </c>
      <c r="D1758" s="1">
        <v>42584.759687500002</v>
      </c>
      <c r="E1758">
        <v>3183</v>
      </c>
      <c r="F1758" s="2" t="s">
        <v>20</v>
      </c>
      <c r="G1758">
        <v>40.716246900000002</v>
      </c>
      <c r="H1758">
        <v>-74.033458800000005</v>
      </c>
      <c r="I1758">
        <v>3209</v>
      </c>
      <c r="J1758" s="2" t="s">
        <v>85</v>
      </c>
      <c r="K1758">
        <v>40.724176499999999</v>
      </c>
      <c r="L1758">
        <v>-74.050656399999994</v>
      </c>
      <c r="M1758">
        <v>26209</v>
      </c>
      <c r="N1758" s="2" t="s">
        <v>17</v>
      </c>
      <c r="O1758">
        <v>1981</v>
      </c>
      <c r="P1758">
        <f t="shared" ca="1" si="55"/>
        <v>43</v>
      </c>
      <c r="Q1758">
        <v>2</v>
      </c>
    </row>
    <row r="1759" spans="1:17" x14ac:dyDescent="0.2">
      <c r="A1759">
        <v>249</v>
      </c>
      <c r="B1759">
        <f t="shared" si="54"/>
        <v>4</v>
      </c>
      <c r="C1759" s="1">
        <v>42584.755636574075</v>
      </c>
      <c r="D1759" s="1">
        <v>42584.758518518516</v>
      </c>
      <c r="E1759">
        <v>3186</v>
      </c>
      <c r="F1759" s="2" t="s">
        <v>18</v>
      </c>
      <c r="G1759">
        <v>40.71958611647166</v>
      </c>
      <c r="H1759">
        <v>-74.043117463588715</v>
      </c>
      <c r="I1759">
        <v>3276</v>
      </c>
      <c r="J1759" s="2" t="s">
        <v>30</v>
      </c>
      <c r="K1759">
        <v>40.714584035358932</v>
      </c>
      <c r="L1759">
        <v>-74.042817056179047</v>
      </c>
      <c r="M1759">
        <v>24523</v>
      </c>
      <c r="N1759" s="2" t="s">
        <v>17</v>
      </c>
      <c r="O1759">
        <v>1987</v>
      </c>
      <c r="P1759">
        <f t="shared" ca="1" si="55"/>
        <v>37</v>
      </c>
      <c r="Q1759">
        <v>1</v>
      </c>
    </row>
    <row r="1760" spans="1:17" x14ac:dyDescent="0.2">
      <c r="A1760">
        <v>704</v>
      </c>
      <c r="B1760">
        <f t="shared" si="54"/>
        <v>11</v>
      </c>
      <c r="C1760" s="1">
        <v>42584.755740740744</v>
      </c>
      <c r="D1760" s="1">
        <v>42584.76390046296</v>
      </c>
      <c r="E1760">
        <v>3195</v>
      </c>
      <c r="F1760" s="2" t="s">
        <v>24</v>
      </c>
      <c r="G1760">
        <v>40.730742625306583</v>
      </c>
      <c r="H1760">
        <v>-74.063783884048462</v>
      </c>
      <c r="I1760">
        <v>3215</v>
      </c>
      <c r="J1760" s="2" t="s">
        <v>99</v>
      </c>
      <c r="K1760">
        <v>40.746729899999998</v>
      </c>
      <c r="L1760">
        <v>-74.049250900000004</v>
      </c>
      <c r="M1760">
        <v>26154</v>
      </c>
      <c r="N1760" s="2" t="s">
        <v>17</v>
      </c>
      <c r="O1760">
        <v>1954</v>
      </c>
      <c r="P1760">
        <f t="shared" ca="1" si="55"/>
        <v>70</v>
      </c>
      <c r="Q1760">
        <v>1</v>
      </c>
    </row>
    <row r="1761" spans="1:17" x14ac:dyDescent="0.2">
      <c r="A1761">
        <v>736</v>
      </c>
      <c r="B1761">
        <f t="shared" si="54"/>
        <v>12</v>
      </c>
      <c r="C1761" s="1">
        <v>42584.756631944445</v>
      </c>
      <c r="D1761" s="1">
        <v>42584.765162037038</v>
      </c>
      <c r="E1761">
        <v>3202</v>
      </c>
      <c r="F1761" s="2" t="s">
        <v>79</v>
      </c>
      <c r="G1761">
        <v>40.727223500000001</v>
      </c>
      <c r="H1761">
        <v>-74.033758899999995</v>
      </c>
      <c r="I1761">
        <v>3276</v>
      </c>
      <c r="J1761" s="2" t="s">
        <v>30</v>
      </c>
      <c r="K1761">
        <v>40.714584035358932</v>
      </c>
      <c r="L1761">
        <v>-74.042817056179047</v>
      </c>
      <c r="M1761">
        <v>26207</v>
      </c>
      <c r="N1761" s="2" t="s">
        <v>17</v>
      </c>
      <c r="O1761">
        <v>1985</v>
      </c>
      <c r="P1761">
        <f t="shared" ca="1" si="55"/>
        <v>39</v>
      </c>
      <c r="Q1761">
        <v>2</v>
      </c>
    </row>
    <row r="1762" spans="1:17" x14ac:dyDescent="0.2">
      <c r="A1762">
        <v>850</v>
      </c>
      <c r="B1762">
        <f t="shared" si="54"/>
        <v>14</v>
      </c>
      <c r="C1762" s="1">
        <v>42584.757777777777</v>
      </c>
      <c r="D1762" s="1">
        <v>42584.767627314817</v>
      </c>
      <c r="E1762">
        <v>3202</v>
      </c>
      <c r="F1762" s="2" t="s">
        <v>79</v>
      </c>
      <c r="G1762">
        <v>40.727223500000001</v>
      </c>
      <c r="H1762">
        <v>-74.033758899999995</v>
      </c>
      <c r="I1762">
        <v>3213</v>
      </c>
      <c r="J1762" s="2" t="s">
        <v>33</v>
      </c>
      <c r="K1762">
        <v>40.718488919999999</v>
      </c>
      <c r="L1762">
        <v>-74.047726624999996</v>
      </c>
      <c r="M1762">
        <v>26196</v>
      </c>
      <c r="N1762" s="2" t="s">
        <v>17</v>
      </c>
      <c r="O1762">
        <v>1978</v>
      </c>
      <c r="P1762">
        <f t="shared" ca="1" si="55"/>
        <v>46</v>
      </c>
      <c r="Q1762">
        <v>2</v>
      </c>
    </row>
    <row r="1763" spans="1:17" x14ac:dyDescent="0.2">
      <c r="A1763">
        <v>531</v>
      </c>
      <c r="B1763">
        <f t="shared" si="54"/>
        <v>8</v>
      </c>
      <c r="C1763" s="1">
        <v>42584.757916666669</v>
      </c>
      <c r="D1763" s="1">
        <v>42584.764062499999</v>
      </c>
      <c r="E1763">
        <v>3183</v>
      </c>
      <c r="F1763" s="2" t="s">
        <v>20</v>
      </c>
      <c r="G1763">
        <v>40.716246900000002</v>
      </c>
      <c r="H1763">
        <v>-74.033458800000005</v>
      </c>
      <c r="I1763">
        <v>3199</v>
      </c>
      <c r="J1763" s="2" t="s">
        <v>72</v>
      </c>
      <c r="K1763">
        <v>40.728744800000001</v>
      </c>
      <c r="L1763">
        <v>-74.032108199999996</v>
      </c>
      <c r="M1763">
        <v>24688</v>
      </c>
      <c r="N1763" s="2" t="s">
        <v>17</v>
      </c>
      <c r="O1763">
        <v>1989</v>
      </c>
      <c r="P1763">
        <f t="shared" ca="1" si="55"/>
        <v>35</v>
      </c>
      <c r="Q1763">
        <v>2</v>
      </c>
    </row>
    <row r="1764" spans="1:17" x14ac:dyDescent="0.2">
      <c r="A1764">
        <v>445</v>
      </c>
      <c r="B1764">
        <f t="shared" si="54"/>
        <v>7</v>
      </c>
      <c r="C1764" s="1">
        <v>42584.758425925924</v>
      </c>
      <c r="D1764" s="1">
        <v>42584.76357638889</v>
      </c>
      <c r="E1764">
        <v>3183</v>
      </c>
      <c r="F1764" s="2" t="s">
        <v>20</v>
      </c>
      <c r="G1764">
        <v>40.716246900000002</v>
      </c>
      <c r="H1764">
        <v>-74.033458800000005</v>
      </c>
      <c r="I1764">
        <v>3187</v>
      </c>
      <c r="J1764" s="2" t="s">
        <v>59</v>
      </c>
      <c r="K1764">
        <v>40.721123599999999</v>
      </c>
      <c r="L1764">
        <v>-74.038050949999999</v>
      </c>
      <c r="M1764">
        <v>24624</v>
      </c>
      <c r="N1764" s="2" t="s">
        <v>17</v>
      </c>
      <c r="O1764">
        <v>1977</v>
      </c>
      <c r="P1764">
        <f t="shared" ca="1" si="55"/>
        <v>47</v>
      </c>
      <c r="Q1764">
        <v>2</v>
      </c>
    </row>
    <row r="1765" spans="1:17" x14ac:dyDescent="0.2">
      <c r="A1765">
        <v>342</v>
      </c>
      <c r="B1765">
        <f t="shared" si="54"/>
        <v>5</v>
      </c>
      <c r="C1765" s="1">
        <v>42584.758773148147</v>
      </c>
      <c r="D1765" s="1">
        <v>42584.762731481482</v>
      </c>
      <c r="E1765">
        <v>3202</v>
      </c>
      <c r="F1765" s="2" t="s">
        <v>79</v>
      </c>
      <c r="G1765">
        <v>40.727223500000001</v>
      </c>
      <c r="H1765">
        <v>-74.033758899999995</v>
      </c>
      <c r="I1765">
        <v>3187</v>
      </c>
      <c r="J1765" s="2" t="s">
        <v>59</v>
      </c>
      <c r="K1765">
        <v>40.721123599999999</v>
      </c>
      <c r="L1765">
        <v>-74.038050949999999</v>
      </c>
      <c r="M1765">
        <v>26202</v>
      </c>
      <c r="N1765" s="2" t="s">
        <v>17</v>
      </c>
      <c r="O1765">
        <v>1989</v>
      </c>
      <c r="P1765">
        <f t="shared" ca="1" si="55"/>
        <v>35</v>
      </c>
      <c r="Q1765">
        <v>2</v>
      </c>
    </row>
    <row r="1766" spans="1:17" x14ac:dyDescent="0.2">
      <c r="A1766">
        <v>159</v>
      </c>
      <c r="B1766">
        <f t="shared" si="54"/>
        <v>2</v>
      </c>
      <c r="C1766" s="1">
        <v>42584.759479166663</v>
      </c>
      <c r="D1766" s="1">
        <v>42584.761319444442</v>
      </c>
      <c r="E1766">
        <v>3186</v>
      </c>
      <c r="F1766" s="2" t="s">
        <v>18</v>
      </c>
      <c r="G1766">
        <v>40.71958611647166</v>
      </c>
      <c r="H1766">
        <v>-74.043117463588715</v>
      </c>
      <c r="I1766">
        <v>3272</v>
      </c>
      <c r="J1766" s="2" t="s">
        <v>102</v>
      </c>
      <c r="K1766">
        <v>40.723331586464361</v>
      </c>
      <c r="L1766">
        <v>-74.045952558517442</v>
      </c>
      <c r="M1766">
        <v>24474</v>
      </c>
      <c r="N1766" s="2" t="s">
        <v>17</v>
      </c>
      <c r="O1766">
        <v>1978</v>
      </c>
      <c r="P1766">
        <f t="shared" ca="1" si="55"/>
        <v>46</v>
      </c>
      <c r="Q1766">
        <v>1</v>
      </c>
    </row>
    <row r="1767" spans="1:17" x14ac:dyDescent="0.2">
      <c r="A1767">
        <v>528</v>
      </c>
      <c r="B1767">
        <f t="shared" si="54"/>
        <v>8</v>
      </c>
      <c r="C1767" s="1">
        <v>42584.759664351855</v>
      </c>
      <c r="D1767" s="1">
        <v>42584.765775462962</v>
      </c>
      <c r="E1767">
        <v>3183</v>
      </c>
      <c r="F1767" s="2" t="s">
        <v>20</v>
      </c>
      <c r="G1767">
        <v>40.716246900000002</v>
      </c>
      <c r="H1767">
        <v>-74.033458800000005</v>
      </c>
      <c r="I1767">
        <v>3199</v>
      </c>
      <c r="J1767" s="2" t="s">
        <v>72</v>
      </c>
      <c r="K1767">
        <v>40.728744800000001</v>
      </c>
      <c r="L1767">
        <v>-74.032108199999996</v>
      </c>
      <c r="M1767">
        <v>24556</v>
      </c>
      <c r="N1767" s="2" t="s">
        <v>17</v>
      </c>
      <c r="O1767">
        <v>1991</v>
      </c>
      <c r="P1767">
        <f t="shared" ca="1" si="55"/>
        <v>33</v>
      </c>
      <c r="Q1767">
        <v>1</v>
      </c>
    </row>
    <row r="1768" spans="1:17" x14ac:dyDescent="0.2">
      <c r="A1768">
        <v>308</v>
      </c>
      <c r="B1768">
        <f t="shared" si="54"/>
        <v>5</v>
      </c>
      <c r="C1768" s="1">
        <v>42584.759768518517</v>
      </c>
      <c r="D1768" s="1">
        <v>42584.763333333336</v>
      </c>
      <c r="E1768">
        <v>3183</v>
      </c>
      <c r="F1768" s="2" t="s">
        <v>20</v>
      </c>
      <c r="G1768">
        <v>40.716246900000002</v>
      </c>
      <c r="H1768">
        <v>-74.033458800000005</v>
      </c>
      <c r="I1768">
        <v>3187</v>
      </c>
      <c r="J1768" s="2" t="s">
        <v>59</v>
      </c>
      <c r="K1768">
        <v>40.721123599999999</v>
      </c>
      <c r="L1768">
        <v>-74.038050949999999</v>
      </c>
      <c r="M1768">
        <v>26210</v>
      </c>
      <c r="N1768" s="2" t="s">
        <v>17</v>
      </c>
      <c r="O1768">
        <v>1979</v>
      </c>
      <c r="P1768">
        <f t="shared" ca="1" si="55"/>
        <v>45</v>
      </c>
      <c r="Q1768">
        <v>1</v>
      </c>
    </row>
    <row r="1769" spans="1:17" x14ac:dyDescent="0.2">
      <c r="A1769">
        <v>397</v>
      </c>
      <c r="B1769">
        <f t="shared" si="54"/>
        <v>6</v>
      </c>
      <c r="C1769" s="1">
        <v>42584.759826388887</v>
      </c>
      <c r="D1769" s="1">
        <v>42584.764421296299</v>
      </c>
      <c r="E1769">
        <v>3183</v>
      </c>
      <c r="F1769" s="2" t="s">
        <v>20</v>
      </c>
      <c r="G1769">
        <v>40.716246900000002</v>
      </c>
      <c r="H1769">
        <v>-74.033458800000005</v>
      </c>
      <c r="I1769">
        <v>3186</v>
      </c>
      <c r="J1769" s="2" t="s">
        <v>27</v>
      </c>
      <c r="K1769">
        <v>40.71958611647166</v>
      </c>
      <c r="L1769">
        <v>-74.043117463588715</v>
      </c>
      <c r="M1769">
        <v>26185</v>
      </c>
      <c r="N1769" s="2" t="s">
        <v>17</v>
      </c>
      <c r="O1769">
        <v>1978</v>
      </c>
      <c r="P1769">
        <f t="shared" ca="1" si="55"/>
        <v>46</v>
      </c>
      <c r="Q1769">
        <v>1</v>
      </c>
    </row>
    <row r="1770" spans="1:17" x14ac:dyDescent="0.2">
      <c r="A1770">
        <v>212</v>
      </c>
      <c r="B1770">
        <f t="shared" si="54"/>
        <v>3</v>
      </c>
      <c r="C1770" s="1">
        <v>42584.759988425925</v>
      </c>
      <c r="D1770" s="1">
        <v>42584.762442129628</v>
      </c>
      <c r="E1770">
        <v>3186</v>
      </c>
      <c r="F1770" s="2" t="s">
        <v>18</v>
      </c>
      <c r="G1770">
        <v>40.71958611647166</v>
      </c>
      <c r="H1770">
        <v>-74.043117463588715</v>
      </c>
      <c r="I1770">
        <v>3213</v>
      </c>
      <c r="J1770" s="2" t="s">
        <v>33</v>
      </c>
      <c r="K1770">
        <v>40.718488919999999</v>
      </c>
      <c r="L1770">
        <v>-74.047726624999996</v>
      </c>
      <c r="M1770">
        <v>26173</v>
      </c>
      <c r="N1770" s="2" t="s">
        <v>17</v>
      </c>
      <c r="O1770">
        <v>1992</v>
      </c>
      <c r="P1770">
        <f t="shared" ca="1" si="55"/>
        <v>32</v>
      </c>
      <c r="Q1770">
        <v>1</v>
      </c>
    </row>
    <row r="1771" spans="1:17" x14ac:dyDescent="0.2">
      <c r="A1771">
        <v>892</v>
      </c>
      <c r="B1771">
        <f t="shared" si="54"/>
        <v>14</v>
      </c>
      <c r="C1771" s="1">
        <v>42584.76</v>
      </c>
      <c r="D1771" s="1">
        <v>42584.770335648151</v>
      </c>
      <c r="E1771">
        <v>3187</v>
      </c>
      <c r="F1771" s="2" t="s">
        <v>36</v>
      </c>
      <c r="G1771">
        <v>40.721123599999999</v>
      </c>
      <c r="H1771">
        <v>-74.038050949999999</v>
      </c>
      <c r="I1771">
        <v>3220</v>
      </c>
      <c r="J1771" s="2" t="s">
        <v>76</v>
      </c>
      <c r="K1771">
        <v>40.734961020009514</v>
      </c>
      <c r="L1771">
        <v>-74.059503078460693</v>
      </c>
      <c r="M1771">
        <v>26200</v>
      </c>
      <c r="N1771" s="2" t="s">
        <v>17</v>
      </c>
      <c r="O1771">
        <v>1985</v>
      </c>
      <c r="P1771">
        <f t="shared" ca="1" si="55"/>
        <v>39</v>
      </c>
      <c r="Q1771">
        <v>1</v>
      </c>
    </row>
    <row r="1772" spans="1:17" x14ac:dyDescent="0.2">
      <c r="A1772">
        <v>653</v>
      </c>
      <c r="B1772">
        <f t="shared" si="54"/>
        <v>10</v>
      </c>
      <c r="C1772" s="1">
        <v>42584.760069444441</v>
      </c>
      <c r="D1772" s="1">
        <v>42584.767638888887</v>
      </c>
      <c r="E1772">
        <v>3186</v>
      </c>
      <c r="F1772" s="2" t="s">
        <v>18</v>
      </c>
      <c r="G1772">
        <v>40.71958611647166</v>
      </c>
      <c r="H1772">
        <v>-74.043117463588715</v>
      </c>
      <c r="I1772">
        <v>3268</v>
      </c>
      <c r="J1772" s="2" t="s">
        <v>107</v>
      </c>
      <c r="K1772">
        <v>40.71346382669195</v>
      </c>
      <c r="L1772">
        <v>-74.062858521938324</v>
      </c>
      <c r="M1772">
        <v>24492</v>
      </c>
      <c r="N1772" s="2" t="s">
        <v>17</v>
      </c>
      <c r="O1772">
        <v>1979</v>
      </c>
      <c r="P1772">
        <f t="shared" ca="1" si="55"/>
        <v>45</v>
      </c>
      <c r="Q1772">
        <v>1</v>
      </c>
    </row>
    <row r="1773" spans="1:17" x14ac:dyDescent="0.2">
      <c r="A1773">
        <v>295</v>
      </c>
      <c r="B1773">
        <f t="shared" si="54"/>
        <v>4</v>
      </c>
      <c r="C1773" s="1">
        <v>42584.76017361111</v>
      </c>
      <c r="D1773" s="1">
        <v>42584.763599537036</v>
      </c>
      <c r="E1773">
        <v>3183</v>
      </c>
      <c r="F1773" s="2" t="s">
        <v>20</v>
      </c>
      <c r="G1773">
        <v>40.716246900000002</v>
      </c>
      <c r="H1773">
        <v>-74.033458800000005</v>
      </c>
      <c r="I1773">
        <v>3185</v>
      </c>
      <c r="J1773" s="2" t="s">
        <v>45</v>
      </c>
      <c r="K1773">
        <v>40.717732499999997</v>
      </c>
      <c r="L1773">
        <v>-74.043845000000005</v>
      </c>
      <c r="M1773">
        <v>24401</v>
      </c>
      <c r="N1773" s="2" t="s">
        <v>17</v>
      </c>
      <c r="O1773">
        <v>1979</v>
      </c>
      <c r="P1773">
        <f t="shared" ca="1" si="55"/>
        <v>45</v>
      </c>
      <c r="Q1773">
        <v>1</v>
      </c>
    </row>
    <row r="1774" spans="1:17" x14ac:dyDescent="0.2">
      <c r="A1774">
        <v>286</v>
      </c>
      <c r="B1774">
        <f t="shared" si="54"/>
        <v>4</v>
      </c>
      <c r="C1774" s="1">
        <v>42584.760370370372</v>
      </c>
      <c r="D1774" s="1">
        <v>42584.763692129629</v>
      </c>
      <c r="E1774">
        <v>3183</v>
      </c>
      <c r="F1774" s="2" t="s">
        <v>20</v>
      </c>
      <c r="G1774">
        <v>40.716246900000002</v>
      </c>
      <c r="H1774">
        <v>-74.033458800000005</v>
      </c>
      <c r="I1774">
        <v>3276</v>
      </c>
      <c r="J1774" s="2" t="s">
        <v>30</v>
      </c>
      <c r="K1774">
        <v>40.714584035358932</v>
      </c>
      <c r="L1774">
        <v>-74.042817056179047</v>
      </c>
      <c r="M1774">
        <v>24678</v>
      </c>
      <c r="N1774" s="2" t="s">
        <v>17</v>
      </c>
      <c r="O1774">
        <v>1980</v>
      </c>
      <c r="P1774">
        <f t="shared" ca="1" si="55"/>
        <v>44</v>
      </c>
      <c r="Q1774">
        <v>1</v>
      </c>
    </row>
    <row r="1775" spans="1:17" x14ac:dyDescent="0.2">
      <c r="A1775">
        <v>167</v>
      </c>
      <c r="B1775">
        <f t="shared" si="54"/>
        <v>2</v>
      </c>
      <c r="C1775" s="1">
        <v>42584.760509259257</v>
      </c>
      <c r="D1775" s="1">
        <v>42584.762453703705</v>
      </c>
      <c r="E1775">
        <v>3186</v>
      </c>
      <c r="F1775" s="2" t="s">
        <v>18</v>
      </c>
      <c r="G1775">
        <v>40.71958611647166</v>
      </c>
      <c r="H1775">
        <v>-74.043117463588715</v>
      </c>
      <c r="I1775">
        <v>3213</v>
      </c>
      <c r="J1775" s="2" t="s">
        <v>33</v>
      </c>
      <c r="K1775">
        <v>40.718488919999999</v>
      </c>
      <c r="L1775">
        <v>-74.047726624999996</v>
      </c>
      <c r="M1775">
        <v>26168</v>
      </c>
      <c r="N1775" s="2" t="s">
        <v>17</v>
      </c>
      <c r="O1775">
        <v>1971</v>
      </c>
      <c r="P1775">
        <f t="shared" ca="1" si="55"/>
        <v>53</v>
      </c>
      <c r="Q1775">
        <v>1</v>
      </c>
    </row>
    <row r="1776" spans="1:17" x14ac:dyDescent="0.2">
      <c r="A1776">
        <v>316</v>
      </c>
      <c r="B1776">
        <f t="shared" si="54"/>
        <v>5</v>
      </c>
      <c r="C1776" s="1">
        <v>42584.760509259257</v>
      </c>
      <c r="D1776" s="1">
        <v>42584.764178240737</v>
      </c>
      <c r="E1776">
        <v>3186</v>
      </c>
      <c r="F1776" s="2" t="s">
        <v>18</v>
      </c>
      <c r="G1776">
        <v>40.71958611647166</v>
      </c>
      <c r="H1776">
        <v>-74.043117463588715</v>
      </c>
      <c r="I1776">
        <v>3278</v>
      </c>
      <c r="J1776" s="2" t="s">
        <v>41</v>
      </c>
      <c r="K1776">
        <v>40.725685483629007</v>
      </c>
      <c r="L1776">
        <v>-74.048790335655212</v>
      </c>
      <c r="M1776">
        <v>24562</v>
      </c>
      <c r="N1776" s="2" t="s">
        <v>17</v>
      </c>
      <c r="O1776">
        <v>1964</v>
      </c>
      <c r="P1776">
        <f t="shared" ca="1" si="55"/>
        <v>60</v>
      </c>
      <c r="Q1776">
        <v>1</v>
      </c>
    </row>
    <row r="1777" spans="1:17" x14ac:dyDescent="0.2">
      <c r="A1777">
        <v>718</v>
      </c>
      <c r="B1777">
        <f t="shared" si="54"/>
        <v>11</v>
      </c>
      <c r="C1777" s="1">
        <v>42584.760787037034</v>
      </c>
      <c r="D1777" s="1">
        <v>42584.769108796296</v>
      </c>
      <c r="E1777">
        <v>3275</v>
      </c>
      <c r="F1777" s="2" t="s">
        <v>93</v>
      </c>
      <c r="G1777">
        <v>40.718355198232139</v>
      </c>
      <c r="H1777">
        <v>-74.038914442062378</v>
      </c>
      <c r="I1777">
        <v>3214</v>
      </c>
      <c r="J1777" s="2" t="s">
        <v>70</v>
      </c>
      <c r="K1777">
        <v>40.712774199999998</v>
      </c>
      <c r="L1777">
        <v>-74.0364857</v>
      </c>
      <c r="M1777">
        <v>24722</v>
      </c>
      <c r="N1777" s="2" t="s">
        <v>17</v>
      </c>
      <c r="O1777">
        <v>1989</v>
      </c>
      <c r="P1777">
        <f t="shared" ca="1" si="55"/>
        <v>35</v>
      </c>
      <c r="Q1777">
        <v>1</v>
      </c>
    </row>
    <row r="1778" spans="1:17" x14ac:dyDescent="0.2">
      <c r="A1778">
        <v>379</v>
      </c>
      <c r="B1778">
        <f t="shared" si="54"/>
        <v>6</v>
      </c>
      <c r="C1778" s="1">
        <v>42584.760879629626</v>
      </c>
      <c r="D1778" s="1">
        <v>42584.765277777777</v>
      </c>
      <c r="E1778">
        <v>3184</v>
      </c>
      <c r="F1778" s="2" t="s">
        <v>68</v>
      </c>
      <c r="G1778">
        <v>40.7141454</v>
      </c>
      <c r="H1778">
        <v>-74.033551900000006</v>
      </c>
      <c r="I1778">
        <v>3187</v>
      </c>
      <c r="J1778" s="2" t="s">
        <v>59</v>
      </c>
      <c r="K1778">
        <v>40.721123599999999</v>
      </c>
      <c r="L1778">
        <v>-74.038050949999999</v>
      </c>
      <c r="M1778">
        <v>24601</v>
      </c>
      <c r="N1778" s="2" t="s">
        <v>17</v>
      </c>
      <c r="O1778">
        <v>1992</v>
      </c>
      <c r="P1778">
        <f t="shared" ca="1" si="55"/>
        <v>32</v>
      </c>
      <c r="Q1778">
        <v>1</v>
      </c>
    </row>
    <row r="1779" spans="1:17" x14ac:dyDescent="0.2">
      <c r="A1779">
        <v>138</v>
      </c>
      <c r="B1779">
        <f t="shared" si="54"/>
        <v>2</v>
      </c>
      <c r="C1779" s="1">
        <v>42584.761493055557</v>
      </c>
      <c r="D1779" s="1">
        <v>42584.763101851851</v>
      </c>
      <c r="E1779">
        <v>3186</v>
      </c>
      <c r="F1779" s="2" t="s">
        <v>18</v>
      </c>
      <c r="G1779">
        <v>40.71958611647166</v>
      </c>
      <c r="H1779">
        <v>-74.043117463588715</v>
      </c>
      <c r="I1779">
        <v>3279</v>
      </c>
      <c r="J1779" s="2" t="s">
        <v>82</v>
      </c>
      <c r="K1779">
        <v>40.721630142638354</v>
      </c>
      <c r="L1779">
        <v>-74.04996782541275</v>
      </c>
      <c r="M1779">
        <v>24406</v>
      </c>
      <c r="N1779" s="2" t="s">
        <v>17</v>
      </c>
      <c r="O1779">
        <v>1982</v>
      </c>
      <c r="P1779">
        <f t="shared" ca="1" si="55"/>
        <v>42</v>
      </c>
      <c r="Q1779">
        <v>1</v>
      </c>
    </row>
    <row r="1780" spans="1:17" x14ac:dyDescent="0.2">
      <c r="A1780">
        <v>140</v>
      </c>
      <c r="B1780">
        <f t="shared" si="54"/>
        <v>2</v>
      </c>
      <c r="C1780" s="1">
        <v>42584.761863425927</v>
      </c>
      <c r="D1780" s="1">
        <v>42584.763495370367</v>
      </c>
      <c r="E1780">
        <v>3214</v>
      </c>
      <c r="F1780" s="2" t="s">
        <v>54</v>
      </c>
      <c r="G1780">
        <v>40.712774199999998</v>
      </c>
      <c r="H1780">
        <v>-74.0364857</v>
      </c>
      <c r="I1780">
        <v>3276</v>
      </c>
      <c r="J1780" s="2" t="s">
        <v>30</v>
      </c>
      <c r="K1780">
        <v>40.714584035358932</v>
      </c>
      <c r="L1780">
        <v>-74.042817056179047</v>
      </c>
      <c r="M1780">
        <v>26204</v>
      </c>
      <c r="N1780" s="2" t="s">
        <v>17</v>
      </c>
      <c r="O1780">
        <v>1981</v>
      </c>
      <c r="P1780">
        <f t="shared" ca="1" si="55"/>
        <v>43</v>
      </c>
      <c r="Q1780">
        <v>1</v>
      </c>
    </row>
    <row r="1781" spans="1:17" x14ac:dyDescent="0.2">
      <c r="A1781">
        <v>172</v>
      </c>
      <c r="B1781">
        <f t="shared" si="54"/>
        <v>2</v>
      </c>
      <c r="C1781" s="1">
        <v>42584.761932870373</v>
      </c>
      <c r="D1781" s="1">
        <v>42584.763935185183</v>
      </c>
      <c r="E1781">
        <v>3183</v>
      </c>
      <c r="F1781" s="2" t="s">
        <v>20</v>
      </c>
      <c r="G1781">
        <v>40.716246900000002</v>
      </c>
      <c r="H1781">
        <v>-74.033458800000005</v>
      </c>
      <c r="I1781">
        <v>3214</v>
      </c>
      <c r="J1781" s="2" t="s">
        <v>70</v>
      </c>
      <c r="K1781">
        <v>40.712774199999998</v>
      </c>
      <c r="L1781">
        <v>-74.0364857</v>
      </c>
      <c r="M1781">
        <v>24613</v>
      </c>
      <c r="N1781" s="2" t="s">
        <v>17</v>
      </c>
      <c r="O1781">
        <v>1979</v>
      </c>
      <c r="P1781">
        <f t="shared" ca="1" si="55"/>
        <v>45</v>
      </c>
      <c r="Q1781">
        <v>1</v>
      </c>
    </row>
    <row r="1782" spans="1:17" x14ac:dyDescent="0.2">
      <c r="A1782">
        <v>545</v>
      </c>
      <c r="B1782">
        <f t="shared" si="54"/>
        <v>9</v>
      </c>
      <c r="C1782" s="1">
        <v>42584.762129629627</v>
      </c>
      <c r="D1782" s="1">
        <v>42584.768437500003</v>
      </c>
      <c r="E1782">
        <v>3186</v>
      </c>
      <c r="F1782" s="2" t="s">
        <v>18</v>
      </c>
      <c r="G1782">
        <v>40.71958611647166</v>
      </c>
      <c r="H1782">
        <v>-74.043117463588715</v>
      </c>
      <c r="I1782">
        <v>3192</v>
      </c>
      <c r="J1782" s="2" t="s">
        <v>39</v>
      </c>
      <c r="K1782">
        <v>40.711242300000002</v>
      </c>
      <c r="L1782">
        <v>-74.055701299999996</v>
      </c>
      <c r="M1782">
        <v>24531</v>
      </c>
      <c r="N1782" s="2" t="s">
        <v>17</v>
      </c>
      <c r="O1782">
        <v>1976</v>
      </c>
      <c r="P1782">
        <f t="shared" ca="1" si="55"/>
        <v>48</v>
      </c>
      <c r="Q1782">
        <v>2</v>
      </c>
    </row>
    <row r="1783" spans="1:17" x14ac:dyDescent="0.2">
      <c r="A1783">
        <v>204</v>
      </c>
      <c r="B1783">
        <f t="shared" si="54"/>
        <v>3</v>
      </c>
      <c r="C1783" s="1">
        <v>42584.762280092589</v>
      </c>
      <c r="D1783" s="1">
        <v>42584.764641203707</v>
      </c>
      <c r="E1783">
        <v>3186</v>
      </c>
      <c r="F1783" s="2" t="s">
        <v>18</v>
      </c>
      <c r="G1783">
        <v>40.71958611647166</v>
      </c>
      <c r="H1783">
        <v>-74.043117463588715</v>
      </c>
      <c r="I1783">
        <v>3187</v>
      </c>
      <c r="J1783" s="2" t="s">
        <v>59</v>
      </c>
      <c r="K1783">
        <v>40.721123599999999</v>
      </c>
      <c r="L1783">
        <v>-74.038050949999999</v>
      </c>
      <c r="M1783">
        <v>26164</v>
      </c>
      <c r="N1783" s="2" t="s">
        <v>17</v>
      </c>
      <c r="O1783">
        <v>1988</v>
      </c>
      <c r="P1783">
        <f t="shared" ca="1" si="55"/>
        <v>36</v>
      </c>
      <c r="Q1783">
        <v>2</v>
      </c>
    </row>
    <row r="1784" spans="1:17" x14ac:dyDescent="0.2">
      <c r="A1784">
        <v>223</v>
      </c>
      <c r="B1784">
        <f t="shared" si="54"/>
        <v>3</v>
      </c>
      <c r="C1784" s="1">
        <v>42584.762280092589</v>
      </c>
      <c r="D1784" s="1">
        <v>42584.764872685184</v>
      </c>
      <c r="E1784">
        <v>3186</v>
      </c>
      <c r="F1784" s="2" t="s">
        <v>18</v>
      </c>
      <c r="G1784">
        <v>40.71958611647166</v>
      </c>
      <c r="H1784">
        <v>-74.043117463588715</v>
      </c>
      <c r="I1784">
        <v>3270</v>
      </c>
      <c r="J1784" s="2" t="s">
        <v>65</v>
      </c>
      <c r="K1784">
        <v>40.725289107811321</v>
      </c>
      <c r="L1784">
        <v>-74.045571684837341</v>
      </c>
      <c r="M1784">
        <v>26169</v>
      </c>
      <c r="N1784" s="2" t="s">
        <v>17</v>
      </c>
      <c r="O1784">
        <v>1990</v>
      </c>
      <c r="P1784">
        <f t="shared" ca="1" si="55"/>
        <v>34</v>
      </c>
      <c r="Q1784">
        <v>1</v>
      </c>
    </row>
    <row r="1785" spans="1:17" x14ac:dyDescent="0.2">
      <c r="A1785">
        <v>258</v>
      </c>
      <c r="B1785">
        <f t="shared" si="54"/>
        <v>4</v>
      </c>
      <c r="C1785" s="1">
        <v>42584.762604166666</v>
      </c>
      <c r="D1785" s="1">
        <v>42584.765590277777</v>
      </c>
      <c r="E1785">
        <v>3183</v>
      </c>
      <c r="F1785" s="2" t="s">
        <v>20</v>
      </c>
      <c r="G1785">
        <v>40.716246900000002</v>
      </c>
      <c r="H1785">
        <v>-74.033458800000005</v>
      </c>
      <c r="I1785">
        <v>3187</v>
      </c>
      <c r="J1785" s="2" t="s">
        <v>59</v>
      </c>
      <c r="K1785">
        <v>40.721123599999999</v>
      </c>
      <c r="L1785">
        <v>-74.038050949999999</v>
      </c>
      <c r="M1785">
        <v>24397</v>
      </c>
      <c r="N1785" s="2" t="s">
        <v>17</v>
      </c>
      <c r="O1785">
        <v>1984</v>
      </c>
      <c r="P1785">
        <f t="shared" ca="1" si="55"/>
        <v>40</v>
      </c>
      <c r="Q1785">
        <v>1</v>
      </c>
    </row>
    <row r="1786" spans="1:17" x14ac:dyDescent="0.2">
      <c r="A1786">
        <v>1682</v>
      </c>
      <c r="B1786">
        <f t="shared" si="54"/>
        <v>28</v>
      </c>
      <c r="C1786" s="1">
        <v>42584.762789351851</v>
      </c>
      <c r="D1786" s="1">
        <v>42584.782256944447</v>
      </c>
      <c r="E1786">
        <v>3275</v>
      </c>
      <c r="F1786" s="2" t="s">
        <v>93</v>
      </c>
      <c r="G1786">
        <v>40.718355198232139</v>
      </c>
      <c r="H1786">
        <v>-74.038914442062378</v>
      </c>
      <c r="I1786">
        <v>3191</v>
      </c>
      <c r="J1786" s="2" t="s">
        <v>89</v>
      </c>
      <c r="K1786">
        <v>40.7182113</v>
      </c>
      <c r="L1786">
        <v>-74.083639399999996</v>
      </c>
      <c r="M1786">
        <v>24574</v>
      </c>
      <c r="N1786" s="2" t="s">
        <v>17</v>
      </c>
      <c r="O1786">
        <v>1977</v>
      </c>
      <c r="P1786">
        <f t="shared" ca="1" si="55"/>
        <v>47</v>
      </c>
      <c r="Q1786">
        <v>1</v>
      </c>
    </row>
    <row r="1787" spans="1:17" x14ac:dyDescent="0.2">
      <c r="A1787">
        <v>368</v>
      </c>
      <c r="B1787">
        <f t="shared" si="54"/>
        <v>6</v>
      </c>
      <c r="C1787" s="1">
        <v>42584.763391203705</v>
      </c>
      <c r="D1787" s="1">
        <v>42584.76766203704</v>
      </c>
      <c r="E1787">
        <v>3195</v>
      </c>
      <c r="F1787" s="2" t="s">
        <v>24</v>
      </c>
      <c r="G1787">
        <v>40.730742625306583</v>
      </c>
      <c r="H1787">
        <v>-74.063783884048462</v>
      </c>
      <c r="I1787">
        <v>3207</v>
      </c>
      <c r="J1787" s="2" t="s">
        <v>91</v>
      </c>
      <c r="K1787">
        <v>40.737603700000001</v>
      </c>
      <c r="L1787">
        <v>-74.052478300000004</v>
      </c>
      <c r="M1787">
        <v>24567</v>
      </c>
      <c r="N1787" s="2" t="s">
        <v>17</v>
      </c>
      <c r="O1787">
        <v>1983</v>
      </c>
      <c r="P1787">
        <f t="shared" ca="1" si="55"/>
        <v>41</v>
      </c>
      <c r="Q1787">
        <v>2</v>
      </c>
    </row>
    <row r="1788" spans="1:17" x14ac:dyDescent="0.2">
      <c r="A1788">
        <v>633</v>
      </c>
      <c r="B1788">
        <f t="shared" si="54"/>
        <v>10</v>
      </c>
      <c r="C1788" s="1">
        <v>42584.763437499998</v>
      </c>
      <c r="D1788" s="1">
        <v>42584.77076388889</v>
      </c>
      <c r="E1788">
        <v>3202</v>
      </c>
      <c r="F1788" s="2" t="s">
        <v>79</v>
      </c>
      <c r="G1788">
        <v>40.727223500000001</v>
      </c>
      <c r="H1788">
        <v>-74.033758899999995</v>
      </c>
      <c r="I1788">
        <v>3202</v>
      </c>
      <c r="J1788" s="2" t="s">
        <v>48</v>
      </c>
      <c r="K1788">
        <v>40.727223500000001</v>
      </c>
      <c r="L1788">
        <v>-74.033758899999995</v>
      </c>
      <c r="M1788">
        <v>26203</v>
      </c>
      <c r="N1788" s="2" t="s">
        <v>17</v>
      </c>
      <c r="O1788">
        <v>1987</v>
      </c>
      <c r="P1788">
        <f t="shared" ca="1" si="55"/>
        <v>37</v>
      </c>
      <c r="Q1788">
        <v>1</v>
      </c>
    </row>
    <row r="1789" spans="1:17" x14ac:dyDescent="0.2">
      <c r="A1789">
        <v>222</v>
      </c>
      <c r="B1789">
        <f t="shared" si="54"/>
        <v>3</v>
      </c>
      <c r="C1789" s="1">
        <v>42584.76363425926</v>
      </c>
      <c r="D1789" s="1">
        <v>42584.766215277778</v>
      </c>
      <c r="E1789">
        <v>3186</v>
      </c>
      <c r="F1789" s="2" t="s">
        <v>18</v>
      </c>
      <c r="G1789">
        <v>40.71958611647166</v>
      </c>
      <c r="H1789">
        <v>-74.043117463588715</v>
      </c>
      <c r="I1789">
        <v>3276</v>
      </c>
      <c r="J1789" s="2" t="s">
        <v>30</v>
      </c>
      <c r="K1789">
        <v>40.714584035358932</v>
      </c>
      <c r="L1789">
        <v>-74.042817056179047</v>
      </c>
      <c r="M1789">
        <v>26175</v>
      </c>
      <c r="N1789" s="2" t="s">
        <v>17</v>
      </c>
      <c r="O1789">
        <v>1985</v>
      </c>
      <c r="P1789">
        <f t="shared" ca="1" si="55"/>
        <v>39</v>
      </c>
      <c r="Q1789">
        <v>1</v>
      </c>
    </row>
    <row r="1790" spans="1:17" x14ac:dyDescent="0.2">
      <c r="A1790">
        <v>458</v>
      </c>
      <c r="B1790">
        <f t="shared" si="54"/>
        <v>7</v>
      </c>
      <c r="C1790" s="1">
        <v>42584.763645833336</v>
      </c>
      <c r="D1790" s="1">
        <v>42584.768958333334</v>
      </c>
      <c r="E1790">
        <v>3203</v>
      </c>
      <c r="F1790" s="2" t="s">
        <v>46</v>
      </c>
      <c r="G1790">
        <v>40.727595966000003</v>
      </c>
      <c r="H1790">
        <v>-74.044247311000007</v>
      </c>
      <c r="I1790">
        <v>3276</v>
      </c>
      <c r="J1790" s="2" t="s">
        <v>30</v>
      </c>
      <c r="K1790">
        <v>40.714584035358932</v>
      </c>
      <c r="L1790">
        <v>-74.042817056179047</v>
      </c>
      <c r="M1790">
        <v>24633</v>
      </c>
      <c r="N1790" s="2" t="s">
        <v>17</v>
      </c>
      <c r="O1790">
        <v>1992</v>
      </c>
      <c r="P1790">
        <f t="shared" ca="1" si="55"/>
        <v>32</v>
      </c>
      <c r="Q1790">
        <v>1</v>
      </c>
    </row>
    <row r="1791" spans="1:17" x14ac:dyDescent="0.2">
      <c r="A1791">
        <v>306</v>
      </c>
      <c r="B1791">
        <f t="shared" si="54"/>
        <v>5</v>
      </c>
      <c r="C1791" s="1">
        <v>42584.763749999998</v>
      </c>
      <c r="D1791" s="1">
        <v>42584.76730324074</v>
      </c>
      <c r="E1791">
        <v>3186</v>
      </c>
      <c r="F1791" s="2" t="s">
        <v>18</v>
      </c>
      <c r="G1791">
        <v>40.71958611647166</v>
      </c>
      <c r="H1791">
        <v>-74.043117463588715</v>
      </c>
      <c r="I1791">
        <v>3203</v>
      </c>
      <c r="J1791" s="2" t="s">
        <v>37</v>
      </c>
      <c r="K1791">
        <v>40.727595966000003</v>
      </c>
      <c r="L1791">
        <v>-74.044247311000007</v>
      </c>
      <c r="M1791">
        <v>24434</v>
      </c>
      <c r="N1791" s="2" t="s">
        <v>17</v>
      </c>
      <c r="O1791">
        <v>1971</v>
      </c>
      <c r="P1791">
        <f t="shared" ca="1" si="55"/>
        <v>53</v>
      </c>
      <c r="Q1791">
        <v>2</v>
      </c>
    </row>
    <row r="1792" spans="1:17" x14ac:dyDescent="0.2">
      <c r="A1792">
        <v>793</v>
      </c>
      <c r="B1792">
        <f t="shared" si="54"/>
        <v>13</v>
      </c>
      <c r="C1792" s="1">
        <v>42584.76425925926</v>
      </c>
      <c r="D1792" s="1">
        <v>42584.773449074077</v>
      </c>
      <c r="E1792">
        <v>3202</v>
      </c>
      <c r="F1792" s="2" t="s">
        <v>79</v>
      </c>
      <c r="G1792">
        <v>40.727223500000001</v>
      </c>
      <c r="H1792">
        <v>-74.033758899999995</v>
      </c>
      <c r="I1792">
        <v>3225</v>
      </c>
      <c r="J1792" s="2" t="s">
        <v>101</v>
      </c>
      <c r="K1792">
        <v>40.723658899999997</v>
      </c>
      <c r="L1792">
        <v>-74.064194299999997</v>
      </c>
      <c r="M1792">
        <v>26199</v>
      </c>
      <c r="N1792" s="2" t="s">
        <v>17</v>
      </c>
      <c r="O1792">
        <v>1984</v>
      </c>
      <c r="P1792">
        <f t="shared" ca="1" si="55"/>
        <v>40</v>
      </c>
      <c r="Q1792">
        <v>1</v>
      </c>
    </row>
    <row r="1793" spans="1:17" x14ac:dyDescent="0.2">
      <c r="A1793">
        <v>329</v>
      </c>
      <c r="B1793">
        <f t="shared" si="54"/>
        <v>5</v>
      </c>
      <c r="C1793" s="1">
        <v>42584.764340277776</v>
      </c>
      <c r="D1793" s="1">
        <v>42584.768159722225</v>
      </c>
      <c r="E1793">
        <v>3187</v>
      </c>
      <c r="F1793" s="2" t="s">
        <v>36</v>
      </c>
      <c r="G1793">
        <v>40.721123599999999</v>
      </c>
      <c r="H1793">
        <v>-74.038050949999999</v>
      </c>
      <c r="I1793">
        <v>3203</v>
      </c>
      <c r="J1793" s="2" t="s">
        <v>37</v>
      </c>
      <c r="K1793">
        <v>40.727595966000003</v>
      </c>
      <c r="L1793">
        <v>-74.044247311000007</v>
      </c>
      <c r="M1793">
        <v>24616</v>
      </c>
      <c r="N1793" s="2" t="s">
        <v>17</v>
      </c>
      <c r="O1793">
        <v>1983</v>
      </c>
      <c r="P1793">
        <f t="shared" ca="1" si="55"/>
        <v>41</v>
      </c>
      <c r="Q1793">
        <v>1</v>
      </c>
    </row>
    <row r="1794" spans="1:17" x14ac:dyDescent="0.2">
      <c r="A1794">
        <v>854</v>
      </c>
      <c r="B1794">
        <f t="shared" ref="B1794:B1857" si="56">ROUNDDOWN((A1794/60), 0)</f>
        <v>14</v>
      </c>
      <c r="C1794" s="1">
        <v>42584.764560185184</v>
      </c>
      <c r="D1794" s="1">
        <v>42584.774444444447</v>
      </c>
      <c r="E1794">
        <v>3184</v>
      </c>
      <c r="F1794" s="2" t="s">
        <v>68</v>
      </c>
      <c r="G1794">
        <v>40.7141454</v>
      </c>
      <c r="H1794">
        <v>-74.033551900000006</v>
      </c>
      <c r="I1794">
        <v>3270</v>
      </c>
      <c r="J1794" s="2" t="s">
        <v>65</v>
      </c>
      <c r="K1794">
        <v>40.725289107811321</v>
      </c>
      <c r="L1794">
        <v>-74.045571684837341</v>
      </c>
      <c r="M1794">
        <v>26180</v>
      </c>
      <c r="N1794" s="2" t="s">
        <v>17</v>
      </c>
      <c r="O1794">
        <v>1986</v>
      </c>
      <c r="P1794">
        <f t="shared" ref="P1794:P1857" ca="1" si="57">IF(ISNUMBER(O1794), YEAR(TODAY()) - O1794, "")</f>
        <v>38</v>
      </c>
      <c r="Q1794">
        <v>1</v>
      </c>
    </row>
    <row r="1795" spans="1:17" x14ac:dyDescent="0.2">
      <c r="A1795">
        <v>717</v>
      </c>
      <c r="B1795">
        <f t="shared" si="56"/>
        <v>11</v>
      </c>
      <c r="C1795" s="1">
        <v>42584.764675925922</v>
      </c>
      <c r="D1795" s="1">
        <v>42584.772986111115</v>
      </c>
      <c r="E1795">
        <v>3183</v>
      </c>
      <c r="F1795" s="2" t="s">
        <v>20</v>
      </c>
      <c r="G1795">
        <v>40.716246900000002</v>
      </c>
      <c r="H1795">
        <v>-74.033458800000005</v>
      </c>
      <c r="I1795">
        <v>3203</v>
      </c>
      <c r="J1795" s="2" t="s">
        <v>37</v>
      </c>
      <c r="K1795">
        <v>40.727595966000003</v>
      </c>
      <c r="L1795">
        <v>-74.044247311000007</v>
      </c>
      <c r="M1795">
        <v>24432</v>
      </c>
      <c r="N1795" s="2" t="s">
        <v>17</v>
      </c>
      <c r="O1795">
        <v>1987</v>
      </c>
      <c r="P1795">
        <f t="shared" ca="1" si="57"/>
        <v>37</v>
      </c>
      <c r="Q1795">
        <v>1</v>
      </c>
    </row>
    <row r="1796" spans="1:17" x14ac:dyDescent="0.2">
      <c r="A1796">
        <v>250</v>
      </c>
      <c r="B1796">
        <f t="shared" si="56"/>
        <v>4</v>
      </c>
      <c r="C1796" s="1">
        <v>42584.765011574076</v>
      </c>
      <c r="D1796" s="1">
        <v>42584.767905092594</v>
      </c>
      <c r="E1796">
        <v>3270</v>
      </c>
      <c r="F1796" s="2" t="s">
        <v>15</v>
      </c>
      <c r="G1796">
        <v>40.725289107811321</v>
      </c>
      <c r="H1796">
        <v>-74.045571684837341</v>
      </c>
      <c r="I1796">
        <v>3187</v>
      </c>
      <c r="J1796" s="2" t="s">
        <v>59</v>
      </c>
      <c r="K1796">
        <v>40.721123599999999</v>
      </c>
      <c r="L1796">
        <v>-74.038050949999999</v>
      </c>
      <c r="M1796">
        <v>24673</v>
      </c>
      <c r="N1796" s="2" t="s">
        <v>17</v>
      </c>
      <c r="O1796">
        <v>1989</v>
      </c>
      <c r="P1796">
        <f t="shared" ca="1" si="57"/>
        <v>35</v>
      </c>
      <c r="Q1796">
        <v>1</v>
      </c>
    </row>
    <row r="1797" spans="1:17" x14ac:dyDescent="0.2">
      <c r="A1797">
        <v>412</v>
      </c>
      <c r="B1797">
        <f t="shared" si="56"/>
        <v>6</v>
      </c>
      <c r="C1797" s="1">
        <v>42584.765694444446</v>
      </c>
      <c r="D1797" s="1">
        <v>42584.770462962966</v>
      </c>
      <c r="E1797">
        <v>3186</v>
      </c>
      <c r="F1797" s="2" t="s">
        <v>18</v>
      </c>
      <c r="G1797">
        <v>40.71958611647166</v>
      </c>
      <c r="H1797">
        <v>-74.043117463588715</v>
      </c>
      <c r="I1797">
        <v>3278</v>
      </c>
      <c r="J1797" s="2" t="s">
        <v>41</v>
      </c>
      <c r="K1797">
        <v>40.725685483629007</v>
      </c>
      <c r="L1797">
        <v>-74.048790335655212</v>
      </c>
      <c r="M1797">
        <v>26185</v>
      </c>
      <c r="N1797" s="2" t="s">
        <v>17</v>
      </c>
      <c r="O1797">
        <v>1982</v>
      </c>
      <c r="P1797">
        <f t="shared" ca="1" si="57"/>
        <v>42</v>
      </c>
      <c r="Q1797">
        <v>1</v>
      </c>
    </row>
    <row r="1798" spans="1:17" x14ac:dyDescent="0.2">
      <c r="A1798">
        <v>250</v>
      </c>
      <c r="B1798">
        <f t="shared" si="56"/>
        <v>4</v>
      </c>
      <c r="C1798" s="1">
        <v>42584.7658912037</v>
      </c>
      <c r="D1798" s="1">
        <v>42584.768796296295</v>
      </c>
      <c r="E1798">
        <v>3186</v>
      </c>
      <c r="F1798" s="2" t="s">
        <v>18</v>
      </c>
      <c r="G1798">
        <v>40.71958611647166</v>
      </c>
      <c r="H1798">
        <v>-74.043117463588715</v>
      </c>
      <c r="I1798">
        <v>3278</v>
      </c>
      <c r="J1798" s="2" t="s">
        <v>41</v>
      </c>
      <c r="K1798">
        <v>40.725685483629007</v>
      </c>
      <c r="L1798">
        <v>-74.048790335655212</v>
      </c>
      <c r="M1798">
        <v>24414</v>
      </c>
      <c r="N1798" s="2" t="s">
        <v>17</v>
      </c>
      <c r="O1798">
        <v>1977</v>
      </c>
      <c r="P1798">
        <f t="shared" ca="1" si="57"/>
        <v>47</v>
      </c>
      <c r="Q1798">
        <v>1</v>
      </c>
    </row>
    <row r="1799" spans="1:17" x14ac:dyDescent="0.2">
      <c r="A1799">
        <v>292</v>
      </c>
      <c r="B1799">
        <f t="shared" si="56"/>
        <v>4</v>
      </c>
      <c r="C1799" s="1">
        <v>42584.765925925924</v>
      </c>
      <c r="D1799" s="1">
        <v>42584.769317129627</v>
      </c>
      <c r="E1799">
        <v>3195</v>
      </c>
      <c r="F1799" s="2" t="s">
        <v>24</v>
      </c>
      <c r="G1799">
        <v>40.730742625306583</v>
      </c>
      <c r="H1799">
        <v>-74.063783884048462</v>
      </c>
      <c r="I1799">
        <v>3194</v>
      </c>
      <c r="J1799" s="2" t="s">
        <v>71</v>
      </c>
      <c r="K1799">
        <v>40.725339925355797</v>
      </c>
      <c r="L1799">
        <v>-74.067622125148773</v>
      </c>
      <c r="M1799">
        <v>24679</v>
      </c>
      <c r="N1799" s="2" t="s">
        <v>17</v>
      </c>
      <c r="O1799">
        <v>1985</v>
      </c>
      <c r="P1799">
        <f t="shared" ca="1" si="57"/>
        <v>39</v>
      </c>
      <c r="Q1799">
        <v>1</v>
      </c>
    </row>
    <row r="1800" spans="1:17" x14ac:dyDescent="0.2">
      <c r="A1800">
        <v>158</v>
      </c>
      <c r="B1800">
        <f t="shared" si="56"/>
        <v>2</v>
      </c>
      <c r="C1800" s="1">
        <v>42584.766053240739</v>
      </c>
      <c r="D1800" s="1">
        <v>42584.767881944441</v>
      </c>
      <c r="E1800">
        <v>3272</v>
      </c>
      <c r="F1800" s="2" t="s">
        <v>50</v>
      </c>
      <c r="G1800">
        <v>40.723331586464361</v>
      </c>
      <c r="H1800">
        <v>-74.045952558517442</v>
      </c>
      <c r="I1800">
        <v>3203</v>
      </c>
      <c r="J1800" s="2" t="s">
        <v>37</v>
      </c>
      <c r="K1800">
        <v>40.727595966000003</v>
      </c>
      <c r="L1800">
        <v>-74.044247311000007</v>
      </c>
      <c r="M1800">
        <v>24474</v>
      </c>
      <c r="N1800" s="2" t="s">
        <v>17</v>
      </c>
      <c r="O1800">
        <v>1978</v>
      </c>
      <c r="P1800">
        <f t="shared" ca="1" si="57"/>
        <v>46</v>
      </c>
      <c r="Q1800">
        <v>1</v>
      </c>
    </row>
    <row r="1801" spans="1:17" x14ac:dyDescent="0.2">
      <c r="A1801">
        <v>271</v>
      </c>
      <c r="B1801">
        <f t="shared" si="56"/>
        <v>4</v>
      </c>
      <c r="C1801" s="1">
        <v>42584.766284722224</v>
      </c>
      <c r="D1801" s="1">
        <v>42584.769421296296</v>
      </c>
      <c r="E1801">
        <v>3183</v>
      </c>
      <c r="F1801" s="2" t="s">
        <v>20</v>
      </c>
      <c r="G1801">
        <v>40.716246900000002</v>
      </c>
      <c r="H1801">
        <v>-74.033458800000005</v>
      </c>
      <c r="I1801">
        <v>3214</v>
      </c>
      <c r="J1801" s="2" t="s">
        <v>70</v>
      </c>
      <c r="K1801">
        <v>40.712774199999998</v>
      </c>
      <c r="L1801">
        <v>-74.0364857</v>
      </c>
      <c r="M1801">
        <v>24597</v>
      </c>
      <c r="N1801" s="2" t="s">
        <v>17</v>
      </c>
      <c r="P1801" t="str">
        <f t="shared" ca="1" si="57"/>
        <v/>
      </c>
      <c r="Q1801">
        <v>0</v>
      </c>
    </row>
    <row r="1802" spans="1:17" x14ac:dyDescent="0.2">
      <c r="A1802">
        <v>307</v>
      </c>
      <c r="B1802">
        <f t="shared" si="56"/>
        <v>5</v>
      </c>
      <c r="C1802" s="1">
        <v>42584.766840277778</v>
      </c>
      <c r="D1802" s="1">
        <v>42584.770405092589</v>
      </c>
      <c r="E1802">
        <v>3186</v>
      </c>
      <c r="F1802" s="2" t="s">
        <v>18</v>
      </c>
      <c r="G1802">
        <v>40.71958611647166</v>
      </c>
      <c r="H1802">
        <v>-74.043117463588715</v>
      </c>
      <c r="I1802">
        <v>3214</v>
      </c>
      <c r="J1802" s="2" t="s">
        <v>70</v>
      </c>
      <c r="K1802">
        <v>40.712774199999998</v>
      </c>
      <c r="L1802">
        <v>-74.0364857</v>
      </c>
      <c r="M1802">
        <v>26183</v>
      </c>
      <c r="N1802" s="2" t="s">
        <v>17</v>
      </c>
      <c r="O1802">
        <v>1979</v>
      </c>
      <c r="P1802">
        <f t="shared" ca="1" si="57"/>
        <v>45</v>
      </c>
      <c r="Q1802">
        <v>1</v>
      </c>
    </row>
    <row r="1803" spans="1:17" x14ac:dyDescent="0.2">
      <c r="A1803">
        <v>339</v>
      </c>
      <c r="B1803">
        <f t="shared" si="56"/>
        <v>5</v>
      </c>
      <c r="C1803" s="1">
        <v>42584.766875000001</v>
      </c>
      <c r="D1803" s="1">
        <v>42584.770798611113</v>
      </c>
      <c r="E1803">
        <v>3276</v>
      </c>
      <c r="F1803" s="2" t="s">
        <v>63</v>
      </c>
      <c r="G1803">
        <v>40.714584035358932</v>
      </c>
      <c r="H1803">
        <v>-74.042817056179047</v>
      </c>
      <c r="I1803">
        <v>3186</v>
      </c>
      <c r="J1803" s="2" t="s">
        <v>27</v>
      </c>
      <c r="K1803">
        <v>40.71958611647166</v>
      </c>
      <c r="L1803">
        <v>-74.043117463588715</v>
      </c>
      <c r="M1803">
        <v>24700</v>
      </c>
      <c r="N1803" s="2" t="s">
        <v>17</v>
      </c>
      <c r="O1803">
        <v>1977</v>
      </c>
      <c r="P1803">
        <f t="shared" ca="1" si="57"/>
        <v>47</v>
      </c>
      <c r="Q1803">
        <v>2</v>
      </c>
    </row>
    <row r="1804" spans="1:17" x14ac:dyDescent="0.2">
      <c r="A1804">
        <v>584</v>
      </c>
      <c r="B1804">
        <f t="shared" si="56"/>
        <v>9</v>
      </c>
      <c r="C1804" s="1">
        <v>42584.76699074074</v>
      </c>
      <c r="D1804" s="1">
        <v>42584.773761574077</v>
      </c>
      <c r="E1804">
        <v>3183</v>
      </c>
      <c r="F1804" s="2" t="s">
        <v>20</v>
      </c>
      <c r="G1804">
        <v>40.716246900000002</v>
      </c>
      <c r="H1804">
        <v>-74.033458800000005</v>
      </c>
      <c r="I1804">
        <v>3192</v>
      </c>
      <c r="J1804" s="2" t="s">
        <v>39</v>
      </c>
      <c r="K1804">
        <v>40.711242300000002</v>
      </c>
      <c r="L1804">
        <v>-74.055701299999996</v>
      </c>
      <c r="M1804">
        <v>26208</v>
      </c>
      <c r="N1804" s="2" t="s">
        <v>17</v>
      </c>
      <c r="O1804">
        <v>1969</v>
      </c>
      <c r="P1804">
        <f t="shared" ca="1" si="57"/>
        <v>55</v>
      </c>
      <c r="Q1804">
        <v>1</v>
      </c>
    </row>
    <row r="1805" spans="1:17" x14ac:dyDescent="0.2">
      <c r="A1805">
        <v>245</v>
      </c>
      <c r="B1805">
        <f t="shared" si="56"/>
        <v>4</v>
      </c>
      <c r="C1805" s="1">
        <v>42584.767060185186</v>
      </c>
      <c r="D1805" s="1">
        <v>42584.769895833335</v>
      </c>
      <c r="E1805">
        <v>3186</v>
      </c>
      <c r="F1805" s="2" t="s">
        <v>18</v>
      </c>
      <c r="G1805">
        <v>40.71958611647166</v>
      </c>
      <c r="H1805">
        <v>-74.043117463588715</v>
      </c>
      <c r="I1805">
        <v>3276</v>
      </c>
      <c r="J1805" s="2" t="s">
        <v>30</v>
      </c>
      <c r="K1805">
        <v>40.714584035358932</v>
      </c>
      <c r="L1805">
        <v>-74.042817056179047</v>
      </c>
      <c r="M1805">
        <v>24662</v>
      </c>
      <c r="N1805" s="2" t="s">
        <v>17</v>
      </c>
      <c r="O1805">
        <v>1979</v>
      </c>
      <c r="P1805">
        <f t="shared" ca="1" si="57"/>
        <v>45</v>
      </c>
      <c r="Q1805">
        <v>1</v>
      </c>
    </row>
    <row r="1806" spans="1:17" x14ac:dyDescent="0.2">
      <c r="A1806">
        <v>131</v>
      </c>
      <c r="B1806">
        <f t="shared" si="56"/>
        <v>2</v>
      </c>
      <c r="C1806" s="1">
        <v>42584.768368055556</v>
      </c>
      <c r="D1806" s="1">
        <v>42584.769884259258</v>
      </c>
      <c r="E1806">
        <v>3186</v>
      </c>
      <c r="F1806" s="2" t="s">
        <v>18</v>
      </c>
      <c r="G1806">
        <v>40.71958611647166</v>
      </c>
      <c r="H1806">
        <v>-74.043117463588715</v>
      </c>
      <c r="I1806">
        <v>3211</v>
      </c>
      <c r="J1806" s="2" t="s">
        <v>47</v>
      </c>
      <c r="K1806">
        <v>40.721525149999998</v>
      </c>
      <c r="L1806">
        <v>-74.046304543000005</v>
      </c>
      <c r="M1806">
        <v>26174</v>
      </c>
      <c r="N1806" s="2" t="s">
        <v>17</v>
      </c>
      <c r="O1806">
        <v>1987</v>
      </c>
      <c r="P1806">
        <f t="shared" ca="1" si="57"/>
        <v>37</v>
      </c>
      <c r="Q1806">
        <v>2</v>
      </c>
    </row>
    <row r="1807" spans="1:17" x14ac:dyDescent="0.2">
      <c r="A1807">
        <v>252</v>
      </c>
      <c r="B1807">
        <f t="shared" si="56"/>
        <v>4</v>
      </c>
      <c r="C1807" s="1">
        <v>42584.769143518519</v>
      </c>
      <c r="D1807" s="1">
        <v>42584.77207175926</v>
      </c>
      <c r="E1807">
        <v>3183</v>
      </c>
      <c r="F1807" s="2" t="s">
        <v>20</v>
      </c>
      <c r="G1807">
        <v>40.716246900000002</v>
      </c>
      <c r="H1807">
        <v>-74.033458800000005</v>
      </c>
      <c r="I1807">
        <v>3185</v>
      </c>
      <c r="J1807" s="2" t="s">
        <v>45</v>
      </c>
      <c r="K1807">
        <v>40.717732499999997</v>
      </c>
      <c r="L1807">
        <v>-74.043845000000005</v>
      </c>
      <c r="M1807">
        <v>24456</v>
      </c>
      <c r="N1807" s="2" t="s">
        <v>17</v>
      </c>
      <c r="O1807">
        <v>1970</v>
      </c>
      <c r="P1807">
        <f t="shared" ca="1" si="57"/>
        <v>54</v>
      </c>
      <c r="Q1807">
        <v>1</v>
      </c>
    </row>
    <row r="1808" spans="1:17" x14ac:dyDescent="0.2">
      <c r="A1808">
        <v>262</v>
      </c>
      <c r="B1808">
        <f t="shared" si="56"/>
        <v>4</v>
      </c>
      <c r="C1808" s="1">
        <v>42584.770138888889</v>
      </c>
      <c r="D1808" s="1">
        <v>42584.7731712963</v>
      </c>
      <c r="E1808">
        <v>3183</v>
      </c>
      <c r="F1808" s="2" t="s">
        <v>20</v>
      </c>
      <c r="G1808">
        <v>40.716246900000002</v>
      </c>
      <c r="H1808">
        <v>-74.033458800000005</v>
      </c>
      <c r="I1808">
        <v>3214</v>
      </c>
      <c r="J1808" s="2" t="s">
        <v>70</v>
      </c>
      <c r="K1808">
        <v>40.712774199999998</v>
      </c>
      <c r="L1808">
        <v>-74.0364857</v>
      </c>
      <c r="M1808">
        <v>26222</v>
      </c>
      <c r="N1808" s="2" t="s">
        <v>17</v>
      </c>
      <c r="O1808">
        <v>1989</v>
      </c>
      <c r="P1808">
        <f t="shared" ca="1" si="57"/>
        <v>35</v>
      </c>
      <c r="Q1808">
        <v>1</v>
      </c>
    </row>
    <row r="1809" spans="1:17" x14ac:dyDescent="0.2">
      <c r="A1809">
        <v>672</v>
      </c>
      <c r="B1809">
        <f t="shared" si="56"/>
        <v>11</v>
      </c>
      <c r="C1809" s="1">
        <v>42584.770694444444</v>
      </c>
      <c r="D1809" s="1">
        <v>42584.778483796297</v>
      </c>
      <c r="E1809">
        <v>3183</v>
      </c>
      <c r="F1809" s="2" t="s">
        <v>20</v>
      </c>
      <c r="G1809">
        <v>40.716246900000002</v>
      </c>
      <c r="H1809">
        <v>-74.033458800000005</v>
      </c>
      <c r="I1809">
        <v>3192</v>
      </c>
      <c r="J1809" s="2" t="s">
        <v>39</v>
      </c>
      <c r="K1809">
        <v>40.711242300000002</v>
      </c>
      <c r="L1809">
        <v>-74.055701299999996</v>
      </c>
      <c r="M1809">
        <v>26205</v>
      </c>
      <c r="N1809" s="2" t="s">
        <v>17</v>
      </c>
      <c r="O1809">
        <v>1974</v>
      </c>
      <c r="P1809">
        <f t="shared" ca="1" si="57"/>
        <v>50</v>
      </c>
      <c r="Q1809">
        <v>2</v>
      </c>
    </row>
    <row r="1810" spans="1:17" x14ac:dyDescent="0.2">
      <c r="A1810">
        <v>136</v>
      </c>
      <c r="B1810">
        <f t="shared" si="56"/>
        <v>2</v>
      </c>
      <c r="C1810" s="1">
        <v>42584.772013888891</v>
      </c>
      <c r="D1810" s="1">
        <v>42584.773587962962</v>
      </c>
      <c r="E1810">
        <v>3202</v>
      </c>
      <c r="F1810" s="2" t="s">
        <v>79</v>
      </c>
      <c r="G1810">
        <v>40.727223500000001</v>
      </c>
      <c r="H1810">
        <v>-74.033758899999995</v>
      </c>
      <c r="I1810">
        <v>3199</v>
      </c>
      <c r="J1810" s="2" t="s">
        <v>72</v>
      </c>
      <c r="K1810">
        <v>40.728744800000001</v>
      </c>
      <c r="L1810">
        <v>-74.032108199999996</v>
      </c>
      <c r="M1810">
        <v>24606</v>
      </c>
      <c r="N1810" s="2" t="s">
        <v>17</v>
      </c>
      <c r="O1810">
        <v>1988</v>
      </c>
      <c r="P1810">
        <f t="shared" ca="1" si="57"/>
        <v>36</v>
      </c>
      <c r="Q1810">
        <v>1</v>
      </c>
    </row>
    <row r="1811" spans="1:17" x14ac:dyDescent="0.2">
      <c r="A1811">
        <v>407</v>
      </c>
      <c r="B1811">
        <f t="shared" si="56"/>
        <v>6</v>
      </c>
      <c r="C1811" s="1">
        <v>42584.772118055553</v>
      </c>
      <c r="D1811" s="1">
        <v>42584.776828703703</v>
      </c>
      <c r="E1811">
        <v>3187</v>
      </c>
      <c r="F1811" s="2" t="s">
        <v>36</v>
      </c>
      <c r="G1811">
        <v>40.721123599999999</v>
      </c>
      <c r="H1811">
        <v>-74.038050949999999</v>
      </c>
      <c r="I1811">
        <v>3203</v>
      </c>
      <c r="J1811" s="2" t="s">
        <v>37</v>
      </c>
      <c r="K1811">
        <v>40.727595966000003</v>
      </c>
      <c r="L1811">
        <v>-74.044247311000007</v>
      </c>
      <c r="M1811">
        <v>24624</v>
      </c>
      <c r="N1811" s="2" t="s">
        <v>17</v>
      </c>
      <c r="O1811">
        <v>1977</v>
      </c>
      <c r="P1811">
        <f t="shared" ca="1" si="57"/>
        <v>47</v>
      </c>
      <c r="Q1811">
        <v>2</v>
      </c>
    </row>
    <row r="1812" spans="1:17" x14ac:dyDescent="0.2">
      <c r="A1812">
        <v>315</v>
      </c>
      <c r="B1812">
        <f t="shared" si="56"/>
        <v>5</v>
      </c>
      <c r="C1812" s="1">
        <v>42584.772372685184</v>
      </c>
      <c r="D1812" s="1">
        <v>42584.776018518518</v>
      </c>
      <c r="E1812">
        <v>3199</v>
      </c>
      <c r="F1812" s="2" t="s">
        <v>56</v>
      </c>
      <c r="G1812">
        <v>40.728744800000001</v>
      </c>
      <c r="H1812">
        <v>-74.032108199999996</v>
      </c>
      <c r="I1812">
        <v>3187</v>
      </c>
      <c r="J1812" s="2" t="s">
        <v>59</v>
      </c>
      <c r="K1812">
        <v>40.721123599999999</v>
      </c>
      <c r="L1812">
        <v>-74.038050949999999</v>
      </c>
      <c r="M1812">
        <v>24688</v>
      </c>
      <c r="N1812" s="2" t="s">
        <v>17</v>
      </c>
      <c r="O1812">
        <v>1983</v>
      </c>
      <c r="P1812">
        <f t="shared" ca="1" si="57"/>
        <v>41</v>
      </c>
      <c r="Q1812">
        <v>1</v>
      </c>
    </row>
    <row r="1813" spans="1:17" x14ac:dyDescent="0.2">
      <c r="A1813">
        <v>611</v>
      </c>
      <c r="B1813">
        <f t="shared" si="56"/>
        <v>10</v>
      </c>
      <c r="C1813" s="1">
        <v>42584.772581018522</v>
      </c>
      <c r="D1813" s="1">
        <v>42584.779652777775</v>
      </c>
      <c r="E1813">
        <v>3185</v>
      </c>
      <c r="F1813" s="2" t="s">
        <v>58</v>
      </c>
      <c r="G1813">
        <v>40.717732499999997</v>
      </c>
      <c r="H1813">
        <v>-74.043845000000005</v>
      </c>
      <c r="I1813">
        <v>3202</v>
      </c>
      <c r="J1813" s="2" t="s">
        <v>48</v>
      </c>
      <c r="K1813">
        <v>40.727223500000001</v>
      </c>
      <c r="L1813">
        <v>-74.033758899999995</v>
      </c>
      <c r="M1813">
        <v>24481</v>
      </c>
      <c r="N1813" s="2" t="s">
        <v>17</v>
      </c>
      <c r="O1813">
        <v>1975</v>
      </c>
      <c r="P1813">
        <f t="shared" ca="1" si="57"/>
        <v>49</v>
      </c>
      <c r="Q1813">
        <v>2</v>
      </c>
    </row>
    <row r="1814" spans="1:17" x14ac:dyDescent="0.2">
      <c r="A1814">
        <v>516</v>
      </c>
      <c r="B1814">
        <f t="shared" si="56"/>
        <v>8</v>
      </c>
      <c r="C1814" s="1">
        <v>42584.772662037038</v>
      </c>
      <c r="D1814" s="1">
        <v>42584.778634259259</v>
      </c>
      <c r="E1814">
        <v>3202</v>
      </c>
      <c r="F1814" s="2" t="s">
        <v>79</v>
      </c>
      <c r="G1814">
        <v>40.727223500000001</v>
      </c>
      <c r="H1814">
        <v>-74.033758899999995</v>
      </c>
      <c r="I1814">
        <v>3203</v>
      </c>
      <c r="J1814" s="2" t="s">
        <v>37</v>
      </c>
      <c r="K1814">
        <v>40.727595966000003</v>
      </c>
      <c r="L1814">
        <v>-74.044247311000007</v>
      </c>
      <c r="M1814">
        <v>26198</v>
      </c>
      <c r="N1814" s="2" t="s">
        <v>17</v>
      </c>
      <c r="O1814">
        <v>1954</v>
      </c>
      <c r="P1814">
        <f t="shared" ca="1" si="57"/>
        <v>70</v>
      </c>
      <c r="Q1814">
        <v>1</v>
      </c>
    </row>
    <row r="1815" spans="1:17" x14ac:dyDescent="0.2">
      <c r="A1815">
        <v>132</v>
      </c>
      <c r="B1815">
        <f t="shared" si="56"/>
        <v>2</v>
      </c>
      <c r="C1815" s="1">
        <v>42584.772905092592</v>
      </c>
      <c r="D1815" s="1">
        <v>42584.77443287037</v>
      </c>
      <c r="E1815">
        <v>3211</v>
      </c>
      <c r="F1815" s="2" t="s">
        <v>64</v>
      </c>
      <c r="G1815">
        <v>40.721525149999998</v>
      </c>
      <c r="H1815">
        <v>-74.046304543000005</v>
      </c>
      <c r="I1815">
        <v>3209</v>
      </c>
      <c r="J1815" s="2" t="s">
        <v>85</v>
      </c>
      <c r="K1815">
        <v>40.724176499999999</v>
      </c>
      <c r="L1815">
        <v>-74.050656399999994</v>
      </c>
      <c r="M1815">
        <v>24433</v>
      </c>
      <c r="N1815" s="2" t="s">
        <v>17</v>
      </c>
      <c r="O1815">
        <v>1986</v>
      </c>
      <c r="P1815">
        <f t="shared" ca="1" si="57"/>
        <v>38</v>
      </c>
      <c r="Q1815">
        <v>1</v>
      </c>
    </row>
    <row r="1816" spans="1:17" x14ac:dyDescent="0.2">
      <c r="A1816">
        <v>99</v>
      </c>
      <c r="B1816">
        <f t="shared" si="56"/>
        <v>1</v>
      </c>
      <c r="C1816" s="1">
        <v>42584.773599537039</v>
      </c>
      <c r="D1816" s="1">
        <v>42584.774756944447</v>
      </c>
      <c r="E1816">
        <v>3186</v>
      </c>
      <c r="F1816" s="2" t="s">
        <v>18</v>
      </c>
      <c r="G1816">
        <v>40.71958611647166</v>
      </c>
      <c r="H1816">
        <v>-74.043117463588715</v>
      </c>
      <c r="I1816">
        <v>3211</v>
      </c>
      <c r="J1816" s="2" t="s">
        <v>47</v>
      </c>
      <c r="K1816">
        <v>40.721525149999998</v>
      </c>
      <c r="L1816">
        <v>-74.046304543000005</v>
      </c>
      <c r="M1816">
        <v>24700</v>
      </c>
      <c r="N1816" s="2" t="s">
        <v>17</v>
      </c>
      <c r="O1816">
        <v>1972</v>
      </c>
      <c r="P1816">
        <f t="shared" ca="1" si="57"/>
        <v>52</v>
      </c>
      <c r="Q1816">
        <v>1</v>
      </c>
    </row>
    <row r="1817" spans="1:17" x14ac:dyDescent="0.2">
      <c r="A1817">
        <v>453</v>
      </c>
      <c r="B1817">
        <f t="shared" si="56"/>
        <v>7</v>
      </c>
      <c r="C1817" s="1">
        <v>42584.773981481485</v>
      </c>
      <c r="D1817" s="1">
        <v>42584.779236111113</v>
      </c>
      <c r="E1817">
        <v>3195</v>
      </c>
      <c r="F1817" s="2" t="s">
        <v>24</v>
      </c>
      <c r="G1817">
        <v>40.730742625306583</v>
      </c>
      <c r="H1817">
        <v>-74.063783884048462</v>
      </c>
      <c r="I1817">
        <v>3193</v>
      </c>
      <c r="J1817" s="2" t="s">
        <v>25</v>
      </c>
      <c r="K1817">
        <v>40.724605099886901</v>
      </c>
      <c r="L1817">
        <v>-74.078405946493149</v>
      </c>
      <c r="M1817">
        <v>24559</v>
      </c>
      <c r="N1817" s="2" t="s">
        <v>17</v>
      </c>
      <c r="O1817">
        <v>1988</v>
      </c>
      <c r="P1817">
        <f t="shared" ca="1" si="57"/>
        <v>36</v>
      </c>
      <c r="Q1817">
        <v>1</v>
      </c>
    </row>
    <row r="1818" spans="1:17" x14ac:dyDescent="0.2">
      <c r="A1818">
        <v>195</v>
      </c>
      <c r="B1818">
        <f t="shared" si="56"/>
        <v>3</v>
      </c>
      <c r="C1818" s="1">
        <v>42584.774351851855</v>
      </c>
      <c r="D1818" s="1">
        <v>42584.776608796295</v>
      </c>
      <c r="E1818">
        <v>3267</v>
      </c>
      <c r="F1818" s="2" t="s">
        <v>34</v>
      </c>
      <c r="G1818">
        <v>40.712418823756899</v>
      </c>
      <c r="H1818">
        <v>-74.038525521755219</v>
      </c>
      <c r="I1818">
        <v>3183</v>
      </c>
      <c r="J1818" s="2" t="s">
        <v>40</v>
      </c>
      <c r="K1818">
        <v>40.716246900000002</v>
      </c>
      <c r="L1818">
        <v>-74.033458800000005</v>
      </c>
      <c r="M1818">
        <v>24467</v>
      </c>
      <c r="N1818" s="2" t="s">
        <v>17</v>
      </c>
      <c r="O1818">
        <v>1980</v>
      </c>
      <c r="P1818">
        <f t="shared" ca="1" si="57"/>
        <v>44</v>
      </c>
      <c r="Q1818">
        <v>1</v>
      </c>
    </row>
    <row r="1819" spans="1:17" x14ac:dyDescent="0.2">
      <c r="A1819">
        <v>368</v>
      </c>
      <c r="B1819">
        <f t="shared" si="56"/>
        <v>6</v>
      </c>
      <c r="C1819" s="1">
        <v>42584.774560185186</v>
      </c>
      <c r="D1819" s="1">
        <v>42584.778831018521</v>
      </c>
      <c r="E1819">
        <v>3214</v>
      </c>
      <c r="F1819" s="2" t="s">
        <v>54</v>
      </c>
      <c r="G1819">
        <v>40.712774199999998</v>
      </c>
      <c r="H1819">
        <v>-74.0364857</v>
      </c>
      <c r="I1819">
        <v>3186</v>
      </c>
      <c r="J1819" s="2" t="s">
        <v>27</v>
      </c>
      <c r="K1819">
        <v>40.71958611647166</v>
      </c>
      <c r="L1819">
        <v>-74.043117463588715</v>
      </c>
      <c r="M1819">
        <v>24446</v>
      </c>
      <c r="N1819" s="2" t="s">
        <v>17</v>
      </c>
      <c r="O1819">
        <v>1981</v>
      </c>
      <c r="P1819">
        <f t="shared" ca="1" si="57"/>
        <v>43</v>
      </c>
      <c r="Q1819">
        <v>1</v>
      </c>
    </row>
    <row r="1820" spans="1:17" x14ac:dyDescent="0.2">
      <c r="A1820">
        <v>546</v>
      </c>
      <c r="B1820">
        <f t="shared" si="56"/>
        <v>9</v>
      </c>
      <c r="C1820" s="1">
        <v>42584.776597222219</v>
      </c>
      <c r="D1820" s="1">
        <v>42584.78292824074</v>
      </c>
      <c r="E1820">
        <v>3185</v>
      </c>
      <c r="F1820" s="2" t="s">
        <v>58</v>
      </c>
      <c r="G1820">
        <v>40.717732499999997</v>
      </c>
      <c r="H1820">
        <v>-74.043845000000005</v>
      </c>
      <c r="I1820">
        <v>3225</v>
      </c>
      <c r="J1820" s="2" t="s">
        <v>101</v>
      </c>
      <c r="K1820">
        <v>40.723658899999997</v>
      </c>
      <c r="L1820">
        <v>-74.064194299999997</v>
      </c>
      <c r="M1820">
        <v>24637</v>
      </c>
      <c r="N1820" s="2" t="s">
        <v>17</v>
      </c>
      <c r="O1820">
        <v>1986</v>
      </c>
      <c r="P1820">
        <f t="shared" ca="1" si="57"/>
        <v>38</v>
      </c>
      <c r="Q1820">
        <v>1</v>
      </c>
    </row>
    <row r="1821" spans="1:17" x14ac:dyDescent="0.2">
      <c r="A1821">
        <v>184</v>
      </c>
      <c r="B1821">
        <f t="shared" si="56"/>
        <v>3</v>
      </c>
      <c r="C1821" s="1">
        <v>42584.776689814818</v>
      </c>
      <c r="D1821" s="1">
        <v>42584.778819444444</v>
      </c>
      <c r="E1821">
        <v>3186</v>
      </c>
      <c r="F1821" s="2" t="s">
        <v>18</v>
      </c>
      <c r="G1821">
        <v>40.71958611647166</v>
      </c>
      <c r="H1821">
        <v>-74.043117463588715</v>
      </c>
      <c r="I1821">
        <v>3213</v>
      </c>
      <c r="J1821" s="2" t="s">
        <v>33</v>
      </c>
      <c r="K1821">
        <v>40.718488919999999</v>
      </c>
      <c r="L1821">
        <v>-74.047726624999996</v>
      </c>
      <c r="M1821">
        <v>26226</v>
      </c>
      <c r="N1821" s="2" t="s">
        <v>17</v>
      </c>
      <c r="O1821">
        <v>1986</v>
      </c>
      <c r="P1821">
        <f t="shared" ca="1" si="57"/>
        <v>38</v>
      </c>
      <c r="Q1821">
        <v>1</v>
      </c>
    </row>
    <row r="1822" spans="1:17" x14ac:dyDescent="0.2">
      <c r="A1822">
        <v>354</v>
      </c>
      <c r="B1822">
        <f t="shared" si="56"/>
        <v>5</v>
      </c>
      <c r="C1822" s="1">
        <v>42584.776747685188</v>
      </c>
      <c r="D1822" s="1">
        <v>42584.780844907407</v>
      </c>
      <c r="E1822">
        <v>3185</v>
      </c>
      <c r="F1822" s="2" t="s">
        <v>58</v>
      </c>
      <c r="G1822">
        <v>40.717732499999997</v>
      </c>
      <c r="H1822">
        <v>-74.043845000000005</v>
      </c>
      <c r="I1822">
        <v>3267</v>
      </c>
      <c r="J1822" s="2" t="s">
        <v>92</v>
      </c>
      <c r="K1822">
        <v>40.712418823756899</v>
      </c>
      <c r="L1822">
        <v>-74.038525521755219</v>
      </c>
      <c r="M1822">
        <v>24441</v>
      </c>
      <c r="N1822" s="2" t="s">
        <v>17</v>
      </c>
      <c r="O1822">
        <v>1985</v>
      </c>
      <c r="P1822">
        <f t="shared" ca="1" si="57"/>
        <v>39</v>
      </c>
      <c r="Q1822">
        <v>1</v>
      </c>
    </row>
    <row r="1823" spans="1:17" x14ac:dyDescent="0.2">
      <c r="A1823">
        <v>271</v>
      </c>
      <c r="B1823">
        <f t="shared" si="56"/>
        <v>4</v>
      </c>
      <c r="C1823" s="1">
        <v>42584.777199074073</v>
      </c>
      <c r="D1823" s="1">
        <v>42584.780335648145</v>
      </c>
      <c r="E1823">
        <v>3186</v>
      </c>
      <c r="F1823" s="2" t="s">
        <v>18</v>
      </c>
      <c r="G1823">
        <v>40.71958611647166</v>
      </c>
      <c r="H1823">
        <v>-74.043117463588715</v>
      </c>
      <c r="I1823">
        <v>3276</v>
      </c>
      <c r="J1823" s="2" t="s">
        <v>30</v>
      </c>
      <c r="K1823">
        <v>40.714584035358932</v>
      </c>
      <c r="L1823">
        <v>-74.042817056179047</v>
      </c>
      <c r="M1823">
        <v>26240</v>
      </c>
      <c r="N1823" s="2" t="s">
        <v>17</v>
      </c>
      <c r="O1823">
        <v>1976</v>
      </c>
      <c r="P1823">
        <f t="shared" ca="1" si="57"/>
        <v>48</v>
      </c>
      <c r="Q1823">
        <v>1</v>
      </c>
    </row>
    <row r="1824" spans="1:17" x14ac:dyDescent="0.2">
      <c r="A1824">
        <v>510</v>
      </c>
      <c r="B1824">
        <f t="shared" si="56"/>
        <v>8</v>
      </c>
      <c r="C1824" s="1">
        <v>42584.777488425927</v>
      </c>
      <c r="D1824" s="1">
        <v>42584.783391203702</v>
      </c>
      <c r="E1824">
        <v>3183</v>
      </c>
      <c r="F1824" s="2" t="s">
        <v>20</v>
      </c>
      <c r="G1824">
        <v>40.716246900000002</v>
      </c>
      <c r="H1824">
        <v>-74.033458800000005</v>
      </c>
      <c r="I1824">
        <v>3192</v>
      </c>
      <c r="J1824" s="2" t="s">
        <v>39</v>
      </c>
      <c r="K1824">
        <v>40.711242300000002</v>
      </c>
      <c r="L1824">
        <v>-74.055701299999996</v>
      </c>
      <c r="M1824">
        <v>26206</v>
      </c>
      <c r="N1824" s="2" t="s">
        <v>17</v>
      </c>
      <c r="O1824">
        <v>1960</v>
      </c>
      <c r="P1824">
        <f t="shared" ca="1" si="57"/>
        <v>64</v>
      </c>
      <c r="Q1824">
        <v>1</v>
      </c>
    </row>
    <row r="1825" spans="1:17" x14ac:dyDescent="0.2">
      <c r="A1825">
        <v>524</v>
      </c>
      <c r="B1825">
        <f t="shared" si="56"/>
        <v>8</v>
      </c>
      <c r="C1825" s="1">
        <v>42584.777858796297</v>
      </c>
      <c r="D1825" s="1">
        <v>42584.78392361111</v>
      </c>
      <c r="E1825">
        <v>3183</v>
      </c>
      <c r="F1825" s="2" t="s">
        <v>20</v>
      </c>
      <c r="G1825">
        <v>40.716246900000002</v>
      </c>
      <c r="H1825">
        <v>-74.033458800000005</v>
      </c>
      <c r="I1825">
        <v>3214</v>
      </c>
      <c r="J1825" s="2" t="s">
        <v>70</v>
      </c>
      <c r="K1825">
        <v>40.712774199999998</v>
      </c>
      <c r="L1825">
        <v>-74.0364857</v>
      </c>
      <c r="M1825">
        <v>24467</v>
      </c>
      <c r="N1825" s="2" t="s">
        <v>17</v>
      </c>
      <c r="O1825">
        <v>1973</v>
      </c>
      <c r="P1825">
        <f t="shared" ca="1" si="57"/>
        <v>51</v>
      </c>
      <c r="Q1825">
        <v>1</v>
      </c>
    </row>
    <row r="1826" spans="1:17" x14ac:dyDescent="0.2">
      <c r="A1826">
        <v>222</v>
      </c>
      <c r="B1826">
        <f t="shared" si="56"/>
        <v>3</v>
      </c>
      <c r="C1826" s="1">
        <v>42584.777858796297</v>
      </c>
      <c r="D1826" s="1">
        <v>42584.780439814815</v>
      </c>
      <c r="E1826">
        <v>3279</v>
      </c>
      <c r="F1826" s="2" t="s">
        <v>28</v>
      </c>
      <c r="G1826">
        <v>40.721630142638354</v>
      </c>
      <c r="H1826">
        <v>-74.04996782541275</v>
      </c>
      <c r="I1826">
        <v>3205</v>
      </c>
      <c r="J1826" s="2" t="s">
        <v>80</v>
      </c>
      <c r="K1826">
        <v>40.716539780991937</v>
      </c>
      <c r="L1826">
        <v>-74.049637913703904</v>
      </c>
      <c r="M1826">
        <v>24645</v>
      </c>
      <c r="N1826" s="2" t="s">
        <v>17</v>
      </c>
      <c r="O1826">
        <v>1980</v>
      </c>
      <c r="P1826">
        <f t="shared" ca="1" si="57"/>
        <v>44</v>
      </c>
      <c r="Q1826">
        <v>1</v>
      </c>
    </row>
    <row r="1827" spans="1:17" x14ac:dyDescent="0.2">
      <c r="A1827">
        <v>121</v>
      </c>
      <c r="B1827">
        <f t="shared" si="56"/>
        <v>2</v>
      </c>
      <c r="C1827" s="1">
        <v>42584.777881944443</v>
      </c>
      <c r="D1827" s="1">
        <v>42584.779293981483</v>
      </c>
      <c r="E1827">
        <v>3273</v>
      </c>
      <c r="F1827" s="2" t="s">
        <v>73</v>
      </c>
      <c r="G1827">
        <v>40.721650724879986</v>
      </c>
      <c r="H1827">
        <v>-74.042884111404419</v>
      </c>
      <c r="I1827">
        <v>3187</v>
      </c>
      <c r="J1827" s="2" t="s">
        <v>59</v>
      </c>
      <c r="K1827">
        <v>40.721123599999999</v>
      </c>
      <c r="L1827">
        <v>-74.038050949999999</v>
      </c>
      <c r="M1827">
        <v>24681</v>
      </c>
      <c r="N1827" s="2" t="s">
        <v>17</v>
      </c>
      <c r="O1827">
        <v>1991</v>
      </c>
      <c r="P1827">
        <f t="shared" ca="1" si="57"/>
        <v>33</v>
      </c>
      <c r="Q1827">
        <v>1</v>
      </c>
    </row>
    <row r="1828" spans="1:17" x14ac:dyDescent="0.2">
      <c r="A1828">
        <v>866</v>
      </c>
      <c r="B1828">
        <f t="shared" si="56"/>
        <v>14</v>
      </c>
      <c r="C1828" s="1">
        <v>42584.778090277781</v>
      </c>
      <c r="D1828" s="1">
        <v>42584.788113425922</v>
      </c>
      <c r="E1828">
        <v>3202</v>
      </c>
      <c r="F1828" s="2" t="s">
        <v>79</v>
      </c>
      <c r="G1828">
        <v>40.727223500000001</v>
      </c>
      <c r="H1828">
        <v>-74.033758899999995</v>
      </c>
      <c r="I1828">
        <v>3187</v>
      </c>
      <c r="J1828" s="2" t="s">
        <v>59</v>
      </c>
      <c r="K1828">
        <v>40.721123599999999</v>
      </c>
      <c r="L1828">
        <v>-74.038050949999999</v>
      </c>
      <c r="M1828">
        <v>26203</v>
      </c>
      <c r="N1828" s="2" t="s">
        <v>17</v>
      </c>
      <c r="O1828">
        <v>1984</v>
      </c>
      <c r="P1828">
        <f t="shared" ca="1" si="57"/>
        <v>40</v>
      </c>
      <c r="Q1828">
        <v>1</v>
      </c>
    </row>
    <row r="1829" spans="1:17" x14ac:dyDescent="0.2">
      <c r="A1829">
        <v>360</v>
      </c>
      <c r="B1829">
        <f t="shared" si="56"/>
        <v>6</v>
      </c>
      <c r="C1829" s="1">
        <v>42584.778425925928</v>
      </c>
      <c r="D1829" s="1">
        <v>42584.782592592594</v>
      </c>
      <c r="E1829">
        <v>3202</v>
      </c>
      <c r="F1829" s="2" t="s">
        <v>79</v>
      </c>
      <c r="G1829">
        <v>40.727223500000001</v>
      </c>
      <c r="H1829">
        <v>-74.033758899999995</v>
      </c>
      <c r="I1829">
        <v>3203</v>
      </c>
      <c r="J1829" s="2" t="s">
        <v>37</v>
      </c>
      <c r="K1829">
        <v>40.727595966000003</v>
      </c>
      <c r="L1829">
        <v>-74.044247311000007</v>
      </c>
      <c r="M1829">
        <v>26194</v>
      </c>
      <c r="N1829" s="2" t="s">
        <v>17</v>
      </c>
      <c r="O1829">
        <v>1980</v>
      </c>
      <c r="P1829">
        <f t="shared" ca="1" si="57"/>
        <v>44</v>
      </c>
      <c r="Q1829">
        <v>1</v>
      </c>
    </row>
    <row r="1830" spans="1:17" x14ac:dyDescent="0.2">
      <c r="A1830">
        <v>173</v>
      </c>
      <c r="B1830">
        <f t="shared" si="56"/>
        <v>2</v>
      </c>
      <c r="C1830" s="1">
        <v>42584.778541666667</v>
      </c>
      <c r="D1830" s="1">
        <v>42584.780555555553</v>
      </c>
      <c r="E1830">
        <v>3273</v>
      </c>
      <c r="F1830" s="2" t="s">
        <v>73</v>
      </c>
      <c r="G1830">
        <v>40.721650724879986</v>
      </c>
      <c r="H1830">
        <v>-74.042884111404419</v>
      </c>
      <c r="I1830">
        <v>3270</v>
      </c>
      <c r="J1830" s="2" t="s">
        <v>65</v>
      </c>
      <c r="K1830">
        <v>40.725289107811321</v>
      </c>
      <c r="L1830">
        <v>-74.045571684837341</v>
      </c>
      <c r="M1830">
        <v>24394</v>
      </c>
      <c r="N1830" s="2" t="s">
        <v>17</v>
      </c>
      <c r="O1830">
        <v>1956</v>
      </c>
      <c r="P1830">
        <f t="shared" ca="1" si="57"/>
        <v>68</v>
      </c>
      <c r="Q1830">
        <v>1</v>
      </c>
    </row>
    <row r="1831" spans="1:17" x14ac:dyDescent="0.2">
      <c r="A1831">
        <v>1722</v>
      </c>
      <c r="B1831">
        <f t="shared" si="56"/>
        <v>28</v>
      </c>
      <c r="C1831" s="1">
        <v>42584.778715277775</v>
      </c>
      <c r="D1831" s="1">
        <v>42584.798657407409</v>
      </c>
      <c r="E1831">
        <v>3186</v>
      </c>
      <c r="F1831" s="2" t="s">
        <v>18</v>
      </c>
      <c r="G1831">
        <v>40.71958611647166</v>
      </c>
      <c r="H1831">
        <v>-74.043117463588715</v>
      </c>
      <c r="I1831">
        <v>3186</v>
      </c>
      <c r="J1831" s="2" t="s">
        <v>27</v>
      </c>
      <c r="K1831">
        <v>40.71958611647166</v>
      </c>
      <c r="L1831">
        <v>-74.043117463588715</v>
      </c>
      <c r="M1831">
        <v>26228</v>
      </c>
      <c r="N1831" s="2" t="s">
        <v>17</v>
      </c>
      <c r="O1831">
        <v>1985</v>
      </c>
      <c r="P1831">
        <f t="shared" ca="1" si="57"/>
        <v>39</v>
      </c>
      <c r="Q1831">
        <v>1</v>
      </c>
    </row>
    <row r="1832" spans="1:17" x14ac:dyDescent="0.2">
      <c r="A1832">
        <v>186</v>
      </c>
      <c r="B1832">
        <f t="shared" si="56"/>
        <v>3</v>
      </c>
      <c r="C1832" s="1">
        <v>42584.778807870367</v>
      </c>
      <c r="D1832" s="1">
        <v>42584.780972222223</v>
      </c>
      <c r="E1832">
        <v>3211</v>
      </c>
      <c r="F1832" s="2" t="s">
        <v>64</v>
      </c>
      <c r="G1832">
        <v>40.721525149999998</v>
      </c>
      <c r="H1832">
        <v>-74.046304543000005</v>
      </c>
      <c r="I1832">
        <v>3278</v>
      </c>
      <c r="J1832" s="2" t="s">
        <v>41</v>
      </c>
      <c r="K1832">
        <v>40.725685483629007</v>
      </c>
      <c r="L1832">
        <v>-74.048790335655212</v>
      </c>
      <c r="M1832">
        <v>24682</v>
      </c>
      <c r="N1832" s="2" t="s">
        <v>17</v>
      </c>
      <c r="O1832">
        <v>1978</v>
      </c>
      <c r="P1832">
        <f t="shared" ca="1" si="57"/>
        <v>46</v>
      </c>
      <c r="Q1832">
        <v>2</v>
      </c>
    </row>
    <row r="1833" spans="1:17" x14ac:dyDescent="0.2">
      <c r="A1833">
        <v>1326</v>
      </c>
      <c r="B1833">
        <f t="shared" si="56"/>
        <v>22</v>
      </c>
      <c r="C1833" s="1">
        <v>42584.77888888889</v>
      </c>
      <c r="D1833" s="1">
        <v>42584.794247685182</v>
      </c>
      <c r="E1833">
        <v>3186</v>
      </c>
      <c r="F1833" s="2" t="s">
        <v>18</v>
      </c>
      <c r="G1833">
        <v>40.71958611647166</v>
      </c>
      <c r="H1833">
        <v>-74.043117463588715</v>
      </c>
      <c r="I1833">
        <v>3203</v>
      </c>
      <c r="J1833" s="2" t="s">
        <v>37</v>
      </c>
      <c r="K1833">
        <v>40.727595966000003</v>
      </c>
      <c r="L1833">
        <v>-74.044247311000007</v>
      </c>
      <c r="M1833">
        <v>26233</v>
      </c>
      <c r="N1833" s="2" t="s">
        <v>17</v>
      </c>
      <c r="O1833">
        <v>1968</v>
      </c>
      <c r="P1833">
        <f t="shared" ca="1" si="57"/>
        <v>56</v>
      </c>
      <c r="Q1833">
        <v>1</v>
      </c>
    </row>
    <row r="1834" spans="1:17" x14ac:dyDescent="0.2">
      <c r="A1834">
        <v>920</v>
      </c>
      <c r="B1834">
        <f t="shared" si="56"/>
        <v>15</v>
      </c>
      <c r="C1834" s="1">
        <v>42584.778969907406</v>
      </c>
      <c r="D1834" s="1">
        <v>42584.789618055554</v>
      </c>
      <c r="E1834">
        <v>3195</v>
      </c>
      <c r="F1834" s="2" t="s">
        <v>24</v>
      </c>
      <c r="G1834">
        <v>40.730742625306583</v>
      </c>
      <c r="H1834">
        <v>-74.063783884048462</v>
      </c>
      <c r="I1834">
        <v>3215</v>
      </c>
      <c r="J1834" s="2" t="s">
        <v>99</v>
      </c>
      <c r="K1834">
        <v>40.746729899999998</v>
      </c>
      <c r="L1834">
        <v>-74.049250900000004</v>
      </c>
      <c r="M1834">
        <v>24561</v>
      </c>
      <c r="N1834" s="2" t="s">
        <v>17</v>
      </c>
      <c r="O1834">
        <v>1985</v>
      </c>
      <c r="P1834">
        <f t="shared" ca="1" si="57"/>
        <v>39</v>
      </c>
      <c r="Q1834">
        <v>2</v>
      </c>
    </row>
    <row r="1835" spans="1:17" x14ac:dyDescent="0.2">
      <c r="A1835">
        <v>461</v>
      </c>
      <c r="B1835">
        <f t="shared" si="56"/>
        <v>7</v>
      </c>
      <c r="C1835" s="1">
        <v>42584.779548611114</v>
      </c>
      <c r="D1835" s="1">
        <v>42584.784884259258</v>
      </c>
      <c r="E1835">
        <v>3195</v>
      </c>
      <c r="F1835" s="2" t="s">
        <v>24</v>
      </c>
      <c r="G1835">
        <v>40.730742625306583</v>
      </c>
      <c r="H1835">
        <v>-74.063783884048462</v>
      </c>
      <c r="I1835">
        <v>3207</v>
      </c>
      <c r="J1835" s="2" t="s">
        <v>91</v>
      </c>
      <c r="K1835">
        <v>40.737603700000001</v>
      </c>
      <c r="L1835">
        <v>-74.052478300000004</v>
      </c>
      <c r="M1835">
        <v>24691</v>
      </c>
      <c r="N1835" s="2" t="s">
        <v>17</v>
      </c>
      <c r="O1835">
        <v>1992</v>
      </c>
      <c r="P1835">
        <f t="shared" ca="1" si="57"/>
        <v>32</v>
      </c>
      <c r="Q1835">
        <v>1</v>
      </c>
    </row>
    <row r="1836" spans="1:17" x14ac:dyDescent="0.2">
      <c r="A1836">
        <v>478</v>
      </c>
      <c r="B1836">
        <f t="shared" si="56"/>
        <v>7</v>
      </c>
      <c r="C1836" s="1">
        <v>42584.779895833337</v>
      </c>
      <c r="D1836" s="1">
        <v>42584.785439814812</v>
      </c>
      <c r="E1836">
        <v>3202</v>
      </c>
      <c r="F1836" s="2" t="s">
        <v>79</v>
      </c>
      <c r="G1836">
        <v>40.727223500000001</v>
      </c>
      <c r="H1836">
        <v>-74.033758899999995</v>
      </c>
      <c r="I1836">
        <v>3203</v>
      </c>
      <c r="J1836" s="2" t="s">
        <v>37</v>
      </c>
      <c r="K1836">
        <v>40.727595966000003</v>
      </c>
      <c r="L1836">
        <v>-74.044247311000007</v>
      </c>
      <c r="M1836">
        <v>24481</v>
      </c>
      <c r="N1836" s="2" t="s">
        <v>17</v>
      </c>
      <c r="O1836">
        <v>1977</v>
      </c>
      <c r="P1836">
        <f t="shared" ca="1" si="57"/>
        <v>47</v>
      </c>
      <c r="Q1836">
        <v>1</v>
      </c>
    </row>
    <row r="1837" spans="1:17" x14ac:dyDescent="0.2">
      <c r="A1837">
        <v>473</v>
      </c>
      <c r="B1837">
        <f t="shared" si="56"/>
        <v>7</v>
      </c>
      <c r="C1837" s="1">
        <v>42584.779965277776</v>
      </c>
      <c r="D1837" s="1">
        <v>42584.785439814812</v>
      </c>
      <c r="E1837">
        <v>3202</v>
      </c>
      <c r="F1837" s="2" t="s">
        <v>79</v>
      </c>
      <c r="G1837">
        <v>40.727223500000001</v>
      </c>
      <c r="H1837">
        <v>-74.033758899999995</v>
      </c>
      <c r="I1837">
        <v>3203</v>
      </c>
      <c r="J1837" s="2" t="s">
        <v>37</v>
      </c>
      <c r="K1837">
        <v>40.727595966000003</v>
      </c>
      <c r="L1837">
        <v>-74.044247311000007</v>
      </c>
      <c r="M1837">
        <v>26201</v>
      </c>
      <c r="N1837" s="2" t="s">
        <v>17</v>
      </c>
      <c r="O1837">
        <v>1976</v>
      </c>
      <c r="P1837">
        <f t="shared" ca="1" si="57"/>
        <v>48</v>
      </c>
      <c r="Q1837">
        <v>1</v>
      </c>
    </row>
    <row r="1838" spans="1:17" x14ac:dyDescent="0.2">
      <c r="A1838">
        <v>261</v>
      </c>
      <c r="B1838">
        <f t="shared" si="56"/>
        <v>4</v>
      </c>
      <c r="C1838" s="1">
        <v>42584.779976851853</v>
      </c>
      <c r="D1838" s="1">
        <v>42584.782997685186</v>
      </c>
      <c r="E1838">
        <v>3203</v>
      </c>
      <c r="F1838" s="2" t="s">
        <v>46</v>
      </c>
      <c r="G1838">
        <v>40.727595966000003</v>
      </c>
      <c r="H1838">
        <v>-74.044247311000007</v>
      </c>
      <c r="I1838">
        <v>3186</v>
      </c>
      <c r="J1838" s="2" t="s">
        <v>27</v>
      </c>
      <c r="K1838">
        <v>40.71958611647166</v>
      </c>
      <c r="L1838">
        <v>-74.043117463588715</v>
      </c>
      <c r="M1838">
        <v>24411</v>
      </c>
      <c r="N1838" s="2" t="s">
        <v>17</v>
      </c>
      <c r="O1838">
        <v>1983</v>
      </c>
      <c r="P1838">
        <f t="shared" ca="1" si="57"/>
        <v>41</v>
      </c>
      <c r="Q1838">
        <v>1</v>
      </c>
    </row>
    <row r="1839" spans="1:17" x14ac:dyDescent="0.2">
      <c r="A1839">
        <v>1021</v>
      </c>
      <c r="B1839">
        <f t="shared" si="56"/>
        <v>17</v>
      </c>
      <c r="C1839" s="1">
        <v>42584.780729166669</v>
      </c>
      <c r="D1839" s="1">
        <v>42584.792546296296</v>
      </c>
      <c r="E1839">
        <v>3183</v>
      </c>
      <c r="F1839" s="2" t="s">
        <v>20</v>
      </c>
      <c r="G1839">
        <v>40.716246900000002</v>
      </c>
      <c r="H1839">
        <v>-74.033458800000005</v>
      </c>
      <c r="I1839">
        <v>3212</v>
      </c>
      <c r="J1839" s="2" t="s">
        <v>103</v>
      </c>
      <c r="K1839">
        <v>40.734785817999999</v>
      </c>
      <c r="L1839">
        <v>-74.050443635999997</v>
      </c>
      <c r="M1839">
        <v>26218</v>
      </c>
      <c r="N1839" s="2" t="s">
        <v>17</v>
      </c>
      <c r="O1839">
        <v>1985</v>
      </c>
      <c r="P1839">
        <f t="shared" ca="1" si="57"/>
        <v>39</v>
      </c>
      <c r="Q1839">
        <v>1</v>
      </c>
    </row>
    <row r="1840" spans="1:17" x14ac:dyDescent="0.2">
      <c r="A1840">
        <v>217</v>
      </c>
      <c r="B1840">
        <f t="shared" si="56"/>
        <v>3</v>
      </c>
      <c r="C1840" s="1">
        <v>42584.780925925923</v>
      </c>
      <c r="D1840" s="1">
        <v>42584.783437500002</v>
      </c>
      <c r="E1840">
        <v>3195</v>
      </c>
      <c r="F1840" s="2" t="s">
        <v>24</v>
      </c>
      <c r="G1840">
        <v>40.730742625306583</v>
      </c>
      <c r="H1840">
        <v>-74.063783884048462</v>
      </c>
      <c r="I1840">
        <v>3194</v>
      </c>
      <c r="J1840" s="2" t="s">
        <v>71</v>
      </c>
      <c r="K1840">
        <v>40.725339925355797</v>
      </c>
      <c r="L1840">
        <v>-74.067622125148773</v>
      </c>
      <c r="M1840">
        <v>24626</v>
      </c>
      <c r="N1840" s="2" t="s">
        <v>17</v>
      </c>
      <c r="O1840">
        <v>1972</v>
      </c>
      <c r="P1840">
        <f t="shared" ca="1" si="57"/>
        <v>52</v>
      </c>
      <c r="Q1840">
        <v>1</v>
      </c>
    </row>
    <row r="1841" spans="1:17" x14ac:dyDescent="0.2">
      <c r="A1841">
        <v>756</v>
      </c>
      <c r="B1841">
        <f t="shared" si="56"/>
        <v>12</v>
      </c>
      <c r="C1841" s="1">
        <v>42584.7809375</v>
      </c>
      <c r="D1841" s="1">
        <v>42584.789687500001</v>
      </c>
      <c r="E1841">
        <v>3183</v>
      </c>
      <c r="F1841" s="2" t="s">
        <v>20</v>
      </c>
      <c r="G1841">
        <v>40.716246900000002</v>
      </c>
      <c r="H1841">
        <v>-74.033458800000005</v>
      </c>
      <c r="I1841">
        <v>3202</v>
      </c>
      <c r="J1841" s="2" t="s">
        <v>48</v>
      </c>
      <c r="K1841">
        <v>40.727223500000001</v>
      </c>
      <c r="L1841">
        <v>-74.033758899999995</v>
      </c>
      <c r="M1841">
        <v>26221</v>
      </c>
      <c r="N1841" s="2" t="s">
        <v>17</v>
      </c>
      <c r="O1841">
        <v>1987</v>
      </c>
      <c r="P1841">
        <f t="shared" ca="1" si="57"/>
        <v>37</v>
      </c>
      <c r="Q1841">
        <v>1</v>
      </c>
    </row>
    <row r="1842" spans="1:17" x14ac:dyDescent="0.2">
      <c r="A1842">
        <v>1289</v>
      </c>
      <c r="B1842">
        <f t="shared" si="56"/>
        <v>21</v>
      </c>
      <c r="C1842" s="1">
        <v>42584.781018518515</v>
      </c>
      <c r="D1842" s="1">
        <v>42584.795949074076</v>
      </c>
      <c r="E1842">
        <v>3276</v>
      </c>
      <c r="F1842" s="2" t="s">
        <v>63</v>
      </c>
      <c r="G1842">
        <v>40.714584035358932</v>
      </c>
      <c r="H1842">
        <v>-74.042817056179047</v>
      </c>
      <c r="I1842">
        <v>3195</v>
      </c>
      <c r="J1842" s="2" t="s">
        <v>23</v>
      </c>
      <c r="K1842">
        <v>40.730742625306583</v>
      </c>
      <c r="L1842">
        <v>-74.063783884048462</v>
      </c>
      <c r="M1842">
        <v>26175</v>
      </c>
      <c r="N1842" s="2" t="s">
        <v>17</v>
      </c>
      <c r="O1842">
        <v>1954</v>
      </c>
      <c r="P1842">
        <f t="shared" ca="1" si="57"/>
        <v>70</v>
      </c>
      <c r="Q1842">
        <v>1</v>
      </c>
    </row>
    <row r="1843" spans="1:17" x14ac:dyDescent="0.2">
      <c r="A1843">
        <v>253</v>
      </c>
      <c r="B1843">
        <f t="shared" si="56"/>
        <v>4</v>
      </c>
      <c r="C1843" s="1">
        <v>42584.781215277777</v>
      </c>
      <c r="D1843" s="1">
        <v>42584.784143518518</v>
      </c>
      <c r="E1843">
        <v>3272</v>
      </c>
      <c r="F1843" s="2" t="s">
        <v>50</v>
      </c>
      <c r="G1843">
        <v>40.723331586464361</v>
      </c>
      <c r="H1843">
        <v>-74.045952558517442</v>
      </c>
      <c r="I1843">
        <v>3203</v>
      </c>
      <c r="J1843" s="2" t="s">
        <v>37</v>
      </c>
      <c r="K1843">
        <v>40.727595966000003</v>
      </c>
      <c r="L1843">
        <v>-74.044247311000007</v>
      </c>
      <c r="M1843">
        <v>24500</v>
      </c>
      <c r="N1843" s="2" t="s">
        <v>17</v>
      </c>
      <c r="O1843">
        <v>1986</v>
      </c>
      <c r="P1843">
        <f t="shared" ca="1" si="57"/>
        <v>38</v>
      </c>
      <c r="Q1843">
        <v>2</v>
      </c>
    </row>
    <row r="1844" spans="1:17" x14ac:dyDescent="0.2">
      <c r="A1844">
        <v>228</v>
      </c>
      <c r="B1844">
        <f t="shared" si="56"/>
        <v>3</v>
      </c>
      <c r="C1844" s="1">
        <v>42584.781493055554</v>
      </c>
      <c r="D1844" s="1">
        <v>42584.784143518518</v>
      </c>
      <c r="E1844">
        <v>3186</v>
      </c>
      <c r="F1844" s="2" t="s">
        <v>18</v>
      </c>
      <c r="G1844">
        <v>40.71958611647166</v>
      </c>
      <c r="H1844">
        <v>-74.043117463588715</v>
      </c>
      <c r="I1844">
        <v>3279</v>
      </c>
      <c r="J1844" s="2" t="s">
        <v>82</v>
      </c>
      <c r="K1844">
        <v>40.721630142638354</v>
      </c>
      <c r="L1844">
        <v>-74.04996782541275</v>
      </c>
      <c r="M1844">
        <v>26229</v>
      </c>
      <c r="N1844" s="2" t="s">
        <v>17</v>
      </c>
      <c r="O1844">
        <v>1978</v>
      </c>
      <c r="P1844">
        <f t="shared" ca="1" si="57"/>
        <v>46</v>
      </c>
      <c r="Q1844">
        <v>2</v>
      </c>
    </row>
    <row r="1845" spans="1:17" x14ac:dyDescent="0.2">
      <c r="A1845">
        <v>791</v>
      </c>
      <c r="B1845">
        <f t="shared" si="56"/>
        <v>13</v>
      </c>
      <c r="C1845" s="1">
        <v>42584.781724537039</v>
      </c>
      <c r="D1845" s="1">
        <v>42584.790891203702</v>
      </c>
      <c r="E1845">
        <v>3195</v>
      </c>
      <c r="F1845" s="2" t="s">
        <v>24</v>
      </c>
      <c r="G1845">
        <v>40.730742625306583</v>
      </c>
      <c r="H1845">
        <v>-74.063783884048462</v>
      </c>
      <c r="I1845">
        <v>3192</v>
      </c>
      <c r="J1845" s="2" t="s">
        <v>39</v>
      </c>
      <c r="K1845">
        <v>40.711242300000002</v>
      </c>
      <c r="L1845">
        <v>-74.055701299999996</v>
      </c>
      <c r="M1845">
        <v>26155</v>
      </c>
      <c r="N1845" s="2" t="s">
        <v>17</v>
      </c>
      <c r="O1845">
        <v>1990</v>
      </c>
      <c r="P1845">
        <f t="shared" ca="1" si="57"/>
        <v>34</v>
      </c>
      <c r="Q1845">
        <v>2</v>
      </c>
    </row>
    <row r="1846" spans="1:17" x14ac:dyDescent="0.2">
      <c r="A1846">
        <v>3469</v>
      </c>
      <c r="B1846">
        <f t="shared" si="56"/>
        <v>57</v>
      </c>
      <c r="C1846" s="1">
        <v>42584.782361111109</v>
      </c>
      <c r="D1846" s="1">
        <v>42584.822511574072</v>
      </c>
      <c r="E1846">
        <v>3275</v>
      </c>
      <c r="F1846" s="2" t="s">
        <v>93</v>
      </c>
      <c r="G1846">
        <v>40.718355198232139</v>
      </c>
      <c r="H1846">
        <v>-74.038914442062378</v>
      </c>
      <c r="I1846">
        <v>3183</v>
      </c>
      <c r="J1846" s="2" t="s">
        <v>40</v>
      </c>
      <c r="K1846">
        <v>40.716246900000002</v>
      </c>
      <c r="L1846">
        <v>-74.033458800000005</v>
      </c>
      <c r="M1846">
        <v>24507</v>
      </c>
      <c r="N1846" s="2" t="s">
        <v>43</v>
      </c>
      <c r="P1846" t="str">
        <f t="shared" ca="1" si="57"/>
        <v/>
      </c>
      <c r="Q1846">
        <v>0</v>
      </c>
    </row>
    <row r="1847" spans="1:17" x14ac:dyDescent="0.2">
      <c r="A1847">
        <v>105</v>
      </c>
      <c r="B1847">
        <f t="shared" si="56"/>
        <v>1</v>
      </c>
      <c r="C1847" s="1">
        <v>42584.782453703701</v>
      </c>
      <c r="D1847" s="1">
        <v>42584.783680555556</v>
      </c>
      <c r="E1847">
        <v>3184</v>
      </c>
      <c r="F1847" s="2" t="s">
        <v>68</v>
      </c>
      <c r="G1847">
        <v>40.7141454</v>
      </c>
      <c r="H1847">
        <v>-74.033551900000006</v>
      </c>
      <c r="I1847">
        <v>3183</v>
      </c>
      <c r="J1847" s="2" t="s">
        <v>40</v>
      </c>
      <c r="K1847">
        <v>40.716246900000002</v>
      </c>
      <c r="L1847">
        <v>-74.033458800000005</v>
      </c>
      <c r="M1847">
        <v>26182</v>
      </c>
      <c r="N1847" s="2" t="s">
        <v>17</v>
      </c>
      <c r="O1847">
        <v>1967</v>
      </c>
      <c r="P1847">
        <f t="shared" ca="1" si="57"/>
        <v>57</v>
      </c>
      <c r="Q1847">
        <v>1</v>
      </c>
    </row>
    <row r="1848" spans="1:17" x14ac:dyDescent="0.2">
      <c r="A1848">
        <v>362</v>
      </c>
      <c r="B1848">
        <f t="shared" si="56"/>
        <v>6</v>
      </c>
      <c r="C1848" s="1">
        <v>42584.782835648148</v>
      </c>
      <c r="D1848" s="1">
        <v>42584.78702546296</v>
      </c>
      <c r="E1848">
        <v>3187</v>
      </c>
      <c r="F1848" s="2" t="s">
        <v>36</v>
      </c>
      <c r="G1848">
        <v>40.721123599999999</v>
      </c>
      <c r="H1848">
        <v>-74.038050949999999</v>
      </c>
      <c r="I1848">
        <v>3209</v>
      </c>
      <c r="J1848" s="2" t="s">
        <v>85</v>
      </c>
      <c r="K1848">
        <v>40.724176499999999</v>
      </c>
      <c r="L1848">
        <v>-74.050656399999994</v>
      </c>
      <c r="M1848">
        <v>26186</v>
      </c>
      <c r="N1848" s="2" t="s">
        <v>17</v>
      </c>
      <c r="O1848">
        <v>1988</v>
      </c>
      <c r="P1848">
        <f t="shared" ca="1" si="57"/>
        <v>36</v>
      </c>
      <c r="Q1848">
        <v>1</v>
      </c>
    </row>
    <row r="1849" spans="1:17" x14ac:dyDescent="0.2">
      <c r="A1849">
        <v>1185</v>
      </c>
      <c r="B1849">
        <f t="shared" si="56"/>
        <v>19</v>
      </c>
      <c r="C1849" s="1">
        <v>42584.783125000002</v>
      </c>
      <c r="D1849" s="1">
        <v>42584.796851851854</v>
      </c>
      <c r="E1849">
        <v>3184</v>
      </c>
      <c r="F1849" s="2" t="s">
        <v>68</v>
      </c>
      <c r="G1849">
        <v>40.7141454</v>
      </c>
      <c r="H1849">
        <v>-74.033551900000006</v>
      </c>
      <c r="I1849">
        <v>3209</v>
      </c>
      <c r="J1849" s="2" t="s">
        <v>85</v>
      </c>
      <c r="K1849">
        <v>40.724176499999999</v>
      </c>
      <c r="L1849">
        <v>-74.050656399999994</v>
      </c>
      <c r="M1849">
        <v>24470</v>
      </c>
      <c r="N1849" s="2" t="s">
        <v>17</v>
      </c>
      <c r="O1849">
        <v>1944</v>
      </c>
      <c r="P1849">
        <f t="shared" ca="1" si="57"/>
        <v>80</v>
      </c>
      <c r="Q1849">
        <v>2</v>
      </c>
    </row>
    <row r="1850" spans="1:17" x14ac:dyDescent="0.2">
      <c r="A1850">
        <v>994</v>
      </c>
      <c r="B1850">
        <f t="shared" si="56"/>
        <v>16</v>
      </c>
      <c r="C1850" s="1">
        <v>42584.783599537041</v>
      </c>
      <c r="D1850" s="1">
        <v>42584.795104166667</v>
      </c>
      <c r="E1850">
        <v>3183</v>
      </c>
      <c r="F1850" s="2" t="s">
        <v>20</v>
      </c>
      <c r="G1850">
        <v>40.716246900000002</v>
      </c>
      <c r="H1850">
        <v>-74.033458800000005</v>
      </c>
      <c r="I1850">
        <v>3190</v>
      </c>
      <c r="J1850" s="2" t="s">
        <v>21</v>
      </c>
      <c r="K1850">
        <v>40.710467023379699</v>
      </c>
      <c r="L1850">
        <v>-74.070038795471191</v>
      </c>
      <c r="M1850">
        <v>26220</v>
      </c>
      <c r="N1850" s="2" t="s">
        <v>17</v>
      </c>
      <c r="O1850">
        <v>1987</v>
      </c>
      <c r="P1850">
        <f t="shared" ca="1" si="57"/>
        <v>37</v>
      </c>
      <c r="Q1850">
        <v>1</v>
      </c>
    </row>
    <row r="1851" spans="1:17" x14ac:dyDescent="0.2">
      <c r="A1851">
        <v>922</v>
      </c>
      <c r="B1851">
        <f t="shared" si="56"/>
        <v>15</v>
      </c>
      <c r="C1851" s="1">
        <v>42584.783993055556</v>
      </c>
      <c r="D1851" s="1">
        <v>42584.794675925928</v>
      </c>
      <c r="E1851">
        <v>3183</v>
      </c>
      <c r="F1851" s="2" t="s">
        <v>20</v>
      </c>
      <c r="G1851">
        <v>40.716246900000002</v>
      </c>
      <c r="H1851">
        <v>-74.033458800000005</v>
      </c>
      <c r="I1851">
        <v>3195</v>
      </c>
      <c r="J1851" s="2" t="s">
        <v>23</v>
      </c>
      <c r="K1851">
        <v>40.730742625306583</v>
      </c>
      <c r="L1851">
        <v>-74.063783884048462</v>
      </c>
      <c r="M1851">
        <v>26212</v>
      </c>
      <c r="N1851" s="2" t="s">
        <v>17</v>
      </c>
      <c r="O1851">
        <v>1988</v>
      </c>
      <c r="P1851">
        <f t="shared" ca="1" si="57"/>
        <v>36</v>
      </c>
      <c r="Q1851">
        <v>1</v>
      </c>
    </row>
    <row r="1852" spans="1:17" x14ac:dyDescent="0.2">
      <c r="A1852">
        <v>237</v>
      </c>
      <c r="B1852">
        <f t="shared" si="56"/>
        <v>3</v>
      </c>
      <c r="C1852" s="1">
        <v>42584.784004629626</v>
      </c>
      <c r="D1852" s="1">
        <v>42584.786747685182</v>
      </c>
      <c r="E1852">
        <v>3186</v>
      </c>
      <c r="F1852" s="2" t="s">
        <v>18</v>
      </c>
      <c r="G1852">
        <v>40.71958611647166</v>
      </c>
      <c r="H1852">
        <v>-74.043117463588715</v>
      </c>
      <c r="I1852">
        <v>3276</v>
      </c>
      <c r="J1852" s="2" t="s">
        <v>30</v>
      </c>
      <c r="K1852">
        <v>40.714584035358932</v>
      </c>
      <c r="L1852">
        <v>-74.042817056179047</v>
      </c>
      <c r="M1852">
        <v>24446</v>
      </c>
      <c r="N1852" s="2" t="s">
        <v>17</v>
      </c>
      <c r="O1852">
        <v>1980</v>
      </c>
      <c r="P1852">
        <f t="shared" ca="1" si="57"/>
        <v>44</v>
      </c>
      <c r="Q1852">
        <v>1</v>
      </c>
    </row>
    <row r="1853" spans="1:17" x14ac:dyDescent="0.2">
      <c r="A1853">
        <v>203</v>
      </c>
      <c r="B1853">
        <f t="shared" si="56"/>
        <v>3</v>
      </c>
      <c r="C1853" s="1">
        <v>42584.784270833334</v>
      </c>
      <c r="D1853" s="1">
        <v>42584.786631944444</v>
      </c>
      <c r="E1853">
        <v>3186</v>
      </c>
      <c r="F1853" s="2" t="s">
        <v>18</v>
      </c>
      <c r="G1853">
        <v>40.71958611647166</v>
      </c>
      <c r="H1853">
        <v>-74.043117463588715</v>
      </c>
      <c r="I1853">
        <v>3209</v>
      </c>
      <c r="J1853" s="2" t="s">
        <v>85</v>
      </c>
      <c r="K1853">
        <v>40.724176499999999</v>
      </c>
      <c r="L1853">
        <v>-74.050656399999994</v>
      </c>
      <c r="M1853">
        <v>24411</v>
      </c>
      <c r="N1853" s="2" t="s">
        <v>17</v>
      </c>
      <c r="O1853">
        <v>1989</v>
      </c>
      <c r="P1853">
        <f t="shared" ca="1" si="57"/>
        <v>35</v>
      </c>
      <c r="Q1853">
        <v>1</v>
      </c>
    </row>
    <row r="1854" spans="1:17" x14ac:dyDescent="0.2">
      <c r="A1854">
        <v>469</v>
      </c>
      <c r="B1854">
        <f t="shared" si="56"/>
        <v>7</v>
      </c>
      <c r="C1854" s="1">
        <v>42584.784756944442</v>
      </c>
      <c r="D1854" s="1">
        <v>42584.790196759262</v>
      </c>
      <c r="E1854">
        <v>3183</v>
      </c>
      <c r="F1854" s="2" t="s">
        <v>20</v>
      </c>
      <c r="G1854">
        <v>40.716246900000002</v>
      </c>
      <c r="H1854">
        <v>-74.033458800000005</v>
      </c>
      <c r="I1854">
        <v>3192</v>
      </c>
      <c r="J1854" s="2" t="s">
        <v>39</v>
      </c>
      <c r="K1854">
        <v>40.711242300000002</v>
      </c>
      <c r="L1854">
        <v>-74.055701299999996</v>
      </c>
      <c r="M1854">
        <v>26216</v>
      </c>
      <c r="N1854" s="2" t="s">
        <v>17</v>
      </c>
      <c r="O1854">
        <v>1968</v>
      </c>
      <c r="P1854">
        <f t="shared" ca="1" si="57"/>
        <v>56</v>
      </c>
      <c r="Q1854">
        <v>1</v>
      </c>
    </row>
    <row r="1855" spans="1:17" x14ac:dyDescent="0.2">
      <c r="A1855">
        <v>1109</v>
      </c>
      <c r="B1855">
        <f t="shared" si="56"/>
        <v>18</v>
      </c>
      <c r="C1855" s="1">
        <v>42584.784930555557</v>
      </c>
      <c r="D1855" s="1">
        <v>42584.797766203701</v>
      </c>
      <c r="E1855">
        <v>3183</v>
      </c>
      <c r="F1855" s="2" t="s">
        <v>20</v>
      </c>
      <c r="G1855">
        <v>40.716246900000002</v>
      </c>
      <c r="H1855">
        <v>-74.033458800000005</v>
      </c>
      <c r="I1855">
        <v>3210</v>
      </c>
      <c r="J1855" s="2" t="s">
        <v>83</v>
      </c>
      <c r="K1855">
        <v>40.742677141000001</v>
      </c>
      <c r="L1855">
        <v>-74.051788633000001</v>
      </c>
      <c r="M1855">
        <v>26215</v>
      </c>
      <c r="N1855" s="2" t="s">
        <v>17</v>
      </c>
      <c r="O1855">
        <v>1978</v>
      </c>
      <c r="P1855">
        <f t="shared" ca="1" si="57"/>
        <v>46</v>
      </c>
      <c r="Q1855">
        <v>2</v>
      </c>
    </row>
    <row r="1856" spans="1:17" x14ac:dyDescent="0.2">
      <c r="A1856">
        <v>247</v>
      </c>
      <c r="B1856">
        <f t="shared" si="56"/>
        <v>4</v>
      </c>
      <c r="C1856" s="1">
        <v>42584.785277777781</v>
      </c>
      <c r="D1856" s="1">
        <v>42584.788148148145</v>
      </c>
      <c r="E1856">
        <v>3195</v>
      </c>
      <c r="F1856" s="2" t="s">
        <v>24</v>
      </c>
      <c r="G1856">
        <v>40.730742625306583</v>
      </c>
      <c r="H1856">
        <v>-74.063783884048462</v>
      </c>
      <c r="I1856">
        <v>3194</v>
      </c>
      <c r="J1856" s="2" t="s">
        <v>71</v>
      </c>
      <c r="K1856">
        <v>40.725339925355797</v>
      </c>
      <c r="L1856">
        <v>-74.067622125148773</v>
      </c>
      <c r="M1856">
        <v>26156</v>
      </c>
      <c r="N1856" s="2" t="s">
        <v>17</v>
      </c>
      <c r="O1856">
        <v>1985</v>
      </c>
      <c r="P1856">
        <f t="shared" ca="1" si="57"/>
        <v>39</v>
      </c>
      <c r="Q1856">
        <v>1</v>
      </c>
    </row>
    <row r="1857" spans="1:17" x14ac:dyDescent="0.2">
      <c r="A1857">
        <v>633</v>
      </c>
      <c r="B1857">
        <f t="shared" si="56"/>
        <v>10</v>
      </c>
      <c r="C1857" s="1">
        <v>42584.785312499997</v>
      </c>
      <c r="D1857" s="1">
        <v>42584.792650462965</v>
      </c>
      <c r="E1857">
        <v>3186</v>
      </c>
      <c r="F1857" s="2" t="s">
        <v>18</v>
      </c>
      <c r="G1857">
        <v>40.71958611647166</v>
      </c>
      <c r="H1857">
        <v>-74.043117463588715</v>
      </c>
      <c r="I1857">
        <v>3192</v>
      </c>
      <c r="J1857" s="2" t="s">
        <v>39</v>
      </c>
      <c r="K1857">
        <v>40.711242300000002</v>
      </c>
      <c r="L1857">
        <v>-74.055701299999996</v>
      </c>
      <c r="M1857">
        <v>26232</v>
      </c>
      <c r="N1857" s="2" t="s">
        <v>17</v>
      </c>
      <c r="O1857">
        <v>1990</v>
      </c>
      <c r="P1857">
        <f t="shared" ca="1" si="57"/>
        <v>34</v>
      </c>
      <c r="Q1857">
        <v>1</v>
      </c>
    </row>
    <row r="1858" spans="1:17" x14ac:dyDescent="0.2">
      <c r="A1858">
        <v>232</v>
      </c>
      <c r="B1858">
        <f t="shared" ref="B1858:B1921" si="58">ROUNDDOWN((A1858/60), 0)</f>
        <v>3</v>
      </c>
      <c r="C1858" s="1">
        <v>42584.786145833335</v>
      </c>
      <c r="D1858" s="1">
        <v>42584.788842592592</v>
      </c>
      <c r="E1858">
        <v>3185</v>
      </c>
      <c r="F1858" s="2" t="s">
        <v>58</v>
      </c>
      <c r="G1858">
        <v>40.717732499999997</v>
      </c>
      <c r="H1858">
        <v>-74.043845000000005</v>
      </c>
      <c r="I1858">
        <v>3187</v>
      </c>
      <c r="J1858" s="2" t="s">
        <v>59</v>
      </c>
      <c r="K1858">
        <v>40.721123599999999</v>
      </c>
      <c r="L1858">
        <v>-74.038050949999999</v>
      </c>
      <c r="M1858">
        <v>24526</v>
      </c>
      <c r="N1858" s="2" t="s">
        <v>17</v>
      </c>
      <c r="O1858">
        <v>1975</v>
      </c>
      <c r="P1858">
        <f t="shared" ref="P1858:P1921" ca="1" si="59">IF(ISNUMBER(O1858), YEAR(TODAY()) - O1858, "")</f>
        <v>49</v>
      </c>
      <c r="Q1858">
        <v>2</v>
      </c>
    </row>
    <row r="1859" spans="1:17" x14ac:dyDescent="0.2">
      <c r="A1859">
        <v>482</v>
      </c>
      <c r="B1859">
        <f t="shared" si="58"/>
        <v>8</v>
      </c>
      <c r="C1859" s="1">
        <v>42584.786226851851</v>
      </c>
      <c r="D1859" s="1">
        <v>42584.791817129626</v>
      </c>
      <c r="E1859">
        <v>3183</v>
      </c>
      <c r="F1859" s="2" t="s">
        <v>20</v>
      </c>
      <c r="G1859">
        <v>40.716246900000002</v>
      </c>
      <c r="H1859">
        <v>-74.033458800000005</v>
      </c>
      <c r="I1859">
        <v>3202</v>
      </c>
      <c r="J1859" s="2" t="s">
        <v>48</v>
      </c>
      <c r="K1859">
        <v>40.727223500000001</v>
      </c>
      <c r="L1859">
        <v>-74.033758899999995</v>
      </c>
      <c r="M1859">
        <v>24450</v>
      </c>
      <c r="N1859" s="2" t="s">
        <v>17</v>
      </c>
      <c r="O1859">
        <v>1990</v>
      </c>
      <c r="P1859">
        <f t="shared" ca="1" si="59"/>
        <v>34</v>
      </c>
      <c r="Q1859">
        <v>2</v>
      </c>
    </row>
    <row r="1860" spans="1:17" x14ac:dyDescent="0.2">
      <c r="A1860">
        <v>506</v>
      </c>
      <c r="B1860">
        <f t="shared" si="58"/>
        <v>8</v>
      </c>
      <c r="C1860" s="1">
        <v>42584.786539351851</v>
      </c>
      <c r="D1860" s="1">
        <v>42584.792407407411</v>
      </c>
      <c r="E1860">
        <v>3195</v>
      </c>
      <c r="F1860" s="2" t="s">
        <v>24</v>
      </c>
      <c r="G1860">
        <v>40.730742625306583</v>
      </c>
      <c r="H1860">
        <v>-74.063783884048462</v>
      </c>
      <c r="I1860">
        <v>3193</v>
      </c>
      <c r="J1860" s="2" t="s">
        <v>25</v>
      </c>
      <c r="K1860">
        <v>40.724605099886901</v>
      </c>
      <c r="L1860">
        <v>-74.078405946493149</v>
      </c>
      <c r="M1860">
        <v>24471</v>
      </c>
      <c r="N1860" s="2" t="s">
        <v>17</v>
      </c>
      <c r="O1860">
        <v>1985</v>
      </c>
      <c r="P1860">
        <f t="shared" ca="1" si="59"/>
        <v>39</v>
      </c>
      <c r="Q1860">
        <v>1</v>
      </c>
    </row>
    <row r="1861" spans="1:17" x14ac:dyDescent="0.2">
      <c r="A1861">
        <v>389</v>
      </c>
      <c r="B1861">
        <f t="shared" si="58"/>
        <v>6</v>
      </c>
      <c r="C1861" s="1">
        <v>42584.786828703705</v>
      </c>
      <c r="D1861" s="1">
        <v>42584.791342592594</v>
      </c>
      <c r="E1861">
        <v>3186</v>
      </c>
      <c r="F1861" s="2" t="s">
        <v>18</v>
      </c>
      <c r="G1861">
        <v>40.71958611647166</v>
      </c>
      <c r="H1861">
        <v>-74.043117463588715</v>
      </c>
      <c r="I1861">
        <v>3214</v>
      </c>
      <c r="J1861" s="2" t="s">
        <v>70</v>
      </c>
      <c r="K1861">
        <v>40.712774199999998</v>
      </c>
      <c r="L1861">
        <v>-74.0364857</v>
      </c>
      <c r="M1861">
        <v>26236</v>
      </c>
      <c r="N1861" s="2" t="s">
        <v>17</v>
      </c>
      <c r="O1861">
        <v>1954</v>
      </c>
      <c r="P1861">
        <f t="shared" ca="1" si="59"/>
        <v>70</v>
      </c>
      <c r="Q1861">
        <v>1</v>
      </c>
    </row>
    <row r="1862" spans="1:17" x14ac:dyDescent="0.2">
      <c r="A1862">
        <v>693</v>
      </c>
      <c r="B1862">
        <f t="shared" si="58"/>
        <v>11</v>
      </c>
      <c r="C1862" s="1">
        <v>42584.787222222221</v>
      </c>
      <c r="D1862" s="1">
        <v>42584.795243055552</v>
      </c>
      <c r="E1862">
        <v>3184</v>
      </c>
      <c r="F1862" s="2" t="s">
        <v>68</v>
      </c>
      <c r="G1862">
        <v>40.7141454</v>
      </c>
      <c r="H1862">
        <v>-74.033551900000006</v>
      </c>
      <c r="I1862">
        <v>3192</v>
      </c>
      <c r="J1862" s="2" t="s">
        <v>39</v>
      </c>
      <c r="K1862">
        <v>40.711242300000002</v>
      </c>
      <c r="L1862">
        <v>-74.055701299999996</v>
      </c>
      <c r="M1862">
        <v>24389</v>
      </c>
      <c r="N1862" s="2" t="s">
        <v>17</v>
      </c>
      <c r="O1862">
        <v>1985</v>
      </c>
      <c r="P1862">
        <f t="shared" ca="1" si="59"/>
        <v>39</v>
      </c>
      <c r="Q1862">
        <v>1</v>
      </c>
    </row>
    <row r="1863" spans="1:17" x14ac:dyDescent="0.2">
      <c r="A1863">
        <v>120</v>
      </c>
      <c r="B1863">
        <f t="shared" si="58"/>
        <v>2</v>
      </c>
      <c r="C1863" s="1">
        <v>42584.787499999999</v>
      </c>
      <c r="D1863" s="1">
        <v>42584.788888888892</v>
      </c>
      <c r="E1863">
        <v>3186</v>
      </c>
      <c r="F1863" s="2" t="s">
        <v>18</v>
      </c>
      <c r="G1863">
        <v>40.71958611647166</v>
      </c>
      <c r="H1863">
        <v>-74.043117463588715</v>
      </c>
      <c r="I1863">
        <v>3211</v>
      </c>
      <c r="J1863" s="2" t="s">
        <v>47</v>
      </c>
      <c r="K1863">
        <v>40.721525149999998</v>
      </c>
      <c r="L1863">
        <v>-74.046304543000005</v>
      </c>
      <c r="M1863">
        <v>26231</v>
      </c>
      <c r="N1863" s="2" t="s">
        <v>17</v>
      </c>
      <c r="O1863">
        <v>1985</v>
      </c>
      <c r="P1863">
        <f t="shared" ca="1" si="59"/>
        <v>39</v>
      </c>
      <c r="Q1863">
        <v>2</v>
      </c>
    </row>
    <row r="1864" spans="1:17" x14ac:dyDescent="0.2">
      <c r="A1864">
        <v>332</v>
      </c>
      <c r="B1864">
        <f t="shared" si="58"/>
        <v>5</v>
      </c>
      <c r="C1864" s="1">
        <v>42584.788101851853</v>
      </c>
      <c r="D1864" s="1">
        <v>42584.791944444441</v>
      </c>
      <c r="E1864">
        <v>3195</v>
      </c>
      <c r="F1864" s="2" t="s">
        <v>24</v>
      </c>
      <c r="G1864">
        <v>40.730742625306583</v>
      </c>
      <c r="H1864">
        <v>-74.063783884048462</v>
      </c>
      <c r="I1864">
        <v>3207</v>
      </c>
      <c r="J1864" s="2" t="s">
        <v>91</v>
      </c>
      <c r="K1864">
        <v>40.737603700000001</v>
      </c>
      <c r="L1864">
        <v>-74.052478300000004</v>
      </c>
      <c r="M1864">
        <v>24635</v>
      </c>
      <c r="N1864" s="2" t="s">
        <v>17</v>
      </c>
      <c r="O1864">
        <v>1980</v>
      </c>
      <c r="P1864">
        <f t="shared" ca="1" si="59"/>
        <v>44</v>
      </c>
      <c r="Q1864">
        <v>1</v>
      </c>
    </row>
    <row r="1865" spans="1:17" x14ac:dyDescent="0.2">
      <c r="A1865">
        <v>490</v>
      </c>
      <c r="B1865">
        <f t="shared" si="58"/>
        <v>8</v>
      </c>
      <c r="C1865" s="1">
        <v>42584.788576388892</v>
      </c>
      <c r="D1865" s="1">
        <v>42584.794259259259</v>
      </c>
      <c r="E1865">
        <v>3184</v>
      </c>
      <c r="F1865" s="2" t="s">
        <v>68</v>
      </c>
      <c r="G1865">
        <v>40.7141454</v>
      </c>
      <c r="H1865">
        <v>-74.033551900000006</v>
      </c>
      <c r="I1865">
        <v>3214</v>
      </c>
      <c r="J1865" s="2" t="s">
        <v>70</v>
      </c>
      <c r="K1865">
        <v>40.712774199999998</v>
      </c>
      <c r="L1865">
        <v>-74.0364857</v>
      </c>
      <c r="M1865">
        <v>26176</v>
      </c>
      <c r="N1865" s="2" t="s">
        <v>17</v>
      </c>
      <c r="P1865" t="str">
        <f t="shared" ca="1" si="59"/>
        <v/>
      </c>
      <c r="Q1865">
        <v>0</v>
      </c>
    </row>
    <row r="1866" spans="1:17" x14ac:dyDescent="0.2">
      <c r="A1866">
        <v>545</v>
      </c>
      <c r="B1866">
        <f t="shared" si="58"/>
        <v>9</v>
      </c>
      <c r="C1866" s="1">
        <v>42584.788703703707</v>
      </c>
      <c r="D1866" s="1">
        <v>42584.795023148145</v>
      </c>
      <c r="E1866">
        <v>3225</v>
      </c>
      <c r="F1866" s="2" t="s">
        <v>32</v>
      </c>
      <c r="G1866">
        <v>40.723658899999997</v>
      </c>
      <c r="H1866">
        <v>-74.064194299999997</v>
      </c>
      <c r="I1866">
        <v>3186</v>
      </c>
      <c r="J1866" s="2" t="s">
        <v>27</v>
      </c>
      <c r="K1866">
        <v>40.71958611647166</v>
      </c>
      <c r="L1866">
        <v>-74.043117463588715</v>
      </c>
      <c r="M1866">
        <v>24660</v>
      </c>
      <c r="N1866" s="2" t="s">
        <v>17</v>
      </c>
      <c r="O1866">
        <v>1992</v>
      </c>
      <c r="P1866">
        <f t="shared" ca="1" si="59"/>
        <v>32</v>
      </c>
      <c r="Q1866">
        <v>1</v>
      </c>
    </row>
    <row r="1867" spans="1:17" x14ac:dyDescent="0.2">
      <c r="A1867">
        <v>174</v>
      </c>
      <c r="B1867">
        <f t="shared" si="58"/>
        <v>2</v>
      </c>
      <c r="C1867" s="1">
        <v>42584.788726851853</v>
      </c>
      <c r="D1867" s="1">
        <v>42584.79074074074</v>
      </c>
      <c r="E1867">
        <v>3186</v>
      </c>
      <c r="F1867" s="2" t="s">
        <v>18</v>
      </c>
      <c r="G1867">
        <v>40.71958611647166</v>
      </c>
      <c r="H1867">
        <v>-74.043117463588715</v>
      </c>
      <c r="I1867">
        <v>3279</v>
      </c>
      <c r="J1867" s="2" t="s">
        <v>82</v>
      </c>
      <c r="K1867">
        <v>40.721630142638354</v>
      </c>
      <c r="L1867">
        <v>-74.04996782541275</v>
      </c>
      <c r="M1867">
        <v>26237</v>
      </c>
      <c r="N1867" s="2" t="s">
        <v>17</v>
      </c>
      <c r="O1867">
        <v>1977</v>
      </c>
      <c r="P1867">
        <f t="shared" ca="1" si="59"/>
        <v>47</v>
      </c>
      <c r="Q1867">
        <v>1</v>
      </c>
    </row>
    <row r="1868" spans="1:17" x14ac:dyDescent="0.2">
      <c r="A1868">
        <v>250</v>
      </c>
      <c r="B1868">
        <f t="shared" si="58"/>
        <v>4</v>
      </c>
      <c r="C1868" s="1">
        <v>42584.788888888892</v>
      </c>
      <c r="D1868" s="1">
        <v>42584.79179398148</v>
      </c>
      <c r="E1868">
        <v>3185</v>
      </c>
      <c r="F1868" s="2" t="s">
        <v>58</v>
      </c>
      <c r="G1868">
        <v>40.717732499999997</v>
      </c>
      <c r="H1868">
        <v>-74.043845000000005</v>
      </c>
      <c r="I1868">
        <v>3214</v>
      </c>
      <c r="J1868" s="2" t="s">
        <v>70</v>
      </c>
      <c r="K1868">
        <v>40.712774199999998</v>
      </c>
      <c r="L1868">
        <v>-74.0364857</v>
      </c>
      <c r="M1868">
        <v>24456</v>
      </c>
      <c r="N1868" s="2" t="s">
        <v>17</v>
      </c>
      <c r="O1868">
        <v>1981</v>
      </c>
      <c r="P1868">
        <f t="shared" ca="1" si="59"/>
        <v>43</v>
      </c>
      <c r="Q1868">
        <v>1</v>
      </c>
    </row>
    <row r="1869" spans="1:17" x14ac:dyDescent="0.2">
      <c r="A1869">
        <v>436</v>
      </c>
      <c r="B1869">
        <f t="shared" si="58"/>
        <v>7</v>
      </c>
      <c r="C1869" s="1">
        <v>42584.788912037038</v>
      </c>
      <c r="D1869" s="1">
        <v>42584.793969907405</v>
      </c>
      <c r="E1869">
        <v>3195</v>
      </c>
      <c r="F1869" s="2" t="s">
        <v>24</v>
      </c>
      <c r="G1869">
        <v>40.730742625306583</v>
      </c>
      <c r="H1869">
        <v>-74.063783884048462</v>
      </c>
      <c r="I1869">
        <v>3212</v>
      </c>
      <c r="J1869" s="2" t="s">
        <v>103</v>
      </c>
      <c r="K1869">
        <v>40.734785817999999</v>
      </c>
      <c r="L1869">
        <v>-74.050443635999997</v>
      </c>
      <c r="M1869">
        <v>24421</v>
      </c>
      <c r="N1869" s="2" t="s">
        <v>17</v>
      </c>
      <c r="O1869">
        <v>1990</v>
      </c>
      <c r="P1869">
        <f t="shared" ca="1" si="59"/>
        <v>34</v>
      </c>
      <c r="Q1869">
        <v>1</v>
      </c>
    </row>
    <row r="1870" spans="1:17" x14ac:dyDescent="0.2">
      <c r="A1870">
        <v>1500</v>
      </c>
      <c r="B1870">
        <f t="shared" si="58"/>
        <v>25</v>
      </c>
      <c r="C1870" s="1">
        <v>42584.789409722223</v>
      </c>
      <c r="D1870" s="1">
        <v>42584.80678240741</v>
      </c>
      <c r="E1870">
        <v>3199</v>
      </c>
      <c r="F1870" s="2" t="s">
        <v>56</v>
      </c>
      <c r="G1870">
        <v>40.728744800000001</v>
      </c>
      <c r="H1870">
        <v>-74.032108199999996</v>
      </c>
      <c r="I1870">
        <v>3210</v>
      </c>
      <c r="J1870" s="2" t="s">
        <v>83</v>
      </c>
      <c r="K1870">
        <v>40.742677141000001</v>
      </c>
      <c r="L1870">
        <v>-74.051788633000001</v>
      </c>
      <c r="M1870">
        <v>24556</v>
      </c>
      <c r="N1870" s="2" t="s">
        <v>17</v>
      </c>
      <c r="O1870">
        <v>1980</v>
      </c>
      <c r="P1870">
        <f t="shared" ca="1" si="59"/>
        <v>44</v>
      </c>
      <c r="Q1870">
        <v>1</v>
      </c>
    </row>
    <row r="1871" spans="1:17" x14ac:dyDescent="0.2">
      <c r="A1871">
        <v>354</v>
      </c>
      <c r="B1871">
        <f t="shared" si="58"/>
        <v>5</v>
      </c>
      <c r="C1871" s="1">
        <v>42584.789594907408</v>
      </c>
      <c r="D1871" s="1">
        <v>42584.793692129628</v>
      </c>
      <c r="E1871">
        <v>3202</v>
      </c>
      <c r="F1871" s="2" t="s">
        <v>79</v>
      </c>
      <c r="G1871">
        <v>40.727223500000001</v>
      </c>
      <c r="H1871">
        <v>-74.033758899999995</v>
      </c>
      <c r="I1871">
        <v>3203</v>
      </c>
      <c r="J1871" s="2" t="s">
        <v>37</v>
      </c>
      <c r="K1871">
        <v>40.727595966000003</v>
      </c>
      <c r="L1871">
        <v>-74.044247311000007</v>
      </c>
      <c r="M1871">
        <v>26190</v>
      </c>
      <c r="N1871" s="2" t="s">
        <v>17</v>
      </c>
      <c r="O1871">
        <v>1980</v>
      </c>
      <c r="P1871">
        <f t="shared" ca="1" si="59"/>
        <v>44</v>
      </c>
      <c r="Q1871">
        <v>1</v>
      </c>
    </row>
    <row r="1872" spans="1:17" x14ac:dyDescent="0.2">
      <c r="A1872">
        <v>528</v>
      </c>
      <c r="B1872">
        <f t="shared" si="58"/>
        <v>8</v>
      </c>
      <c r="C1872" s="1">
        <v>42584.789710648147</v>
      </c>
      <c r="D1872" s="1">
        <v>42584.79583333333</v>
      </c>
      <c r="E1872">
        <v>3202</v>
      </c>
      <c r="F1872" s="2" t="s">
        <v>79</v>
      </c>
      <c r="G1872">
        <v>40.727223500000001</v>
      </c>
      <c r="H1872">
        <v>-74.033758899999995</v>
      </c>
      <c r="I1872">
        <v>3203</v>
      </c>
      <c r="J1872" s="2" t="s">
        <v>37</v>
      </c>
      <c r="K1872">
        <v>40.727595966000003</v>
      </c>
      <c r="L1872">
        <v>-74.044247311000007</v>
      </c>
      <c r="M1872">
        <v>26195</v>
      </c>
      <c r="N1872" s="2" t="s">
        <v>17</v>
      </c>
      <c r="O1872">
        <v>1956</v>
      </c>
      <c r="P1872">
        <f t="shared" ca="1" si="59"/>
        <v>68</v>
      </c>
      <c r="Q1872">
        <v>1</v>
      </c>
    </row>
    <row r="1873" spans="1:17" x14ac:dyDescent="0.2">
      <c r="A1873">
        <v>531</v>
      </c>
      <c r="B1873">
        <f t="shared" si="58"/>
        <v>8</v>
      </c>
      <c r="C1873" s="1">
        <v>42584.789930555555</v>
      </c>
      <c r="D1873" s="1">
        <v>42584.796087962961</v>
      </c>
      <c r="E1873">
        <v>3210</v>
      </c>
      <c r="F1873" s="2" t="s">
        <v>52</v>
      </c>
      <c r="G1873">
        <v>40.742677141000001</v>
      </c>
      <c r="H1873">
        <v>-74.051788633000001</v>
      </c>
      <c r="I1873">
        <v>3201</v>
      </c>
      <c r="J1873" s="2" t="s">
        <v>74</v>
      </c>
      <c r="K1873">
        <v>40.737710999999997</v>
      </c>
      <c r="L1873">
        <v>-74.066920999999994</v>
      </c>
      <c r="M1873">
        <v>24614</v>
      </c>
      <c r="N1873" s="2" t="s">
        <v>17</v>
      </c>
      <c r="O1873">
        <v>1962</v>
      </c>
      <c r="P1873">
        <f t="shared" ca="1" si="59"/>
        <v>62</v>
      </c>
      <c r="Q1873">
        <v>1</v>
      </c>
    </row>
    <row r="1874" spans="1:17" x14ac:dyDescent="0.2">
      <c r="A1874">
        <v>82</v>
      </c>
      <c r="B1874">
        <f t="shared" si="58"/>
        <v>1</v>
      </c>
      <c r="C1874" s="1">
        <v>42584.790509259263</v>
      </c>
      <c r="D1874" s="1">
        <v>42584.791458333333</v>
      </c>
      <c r="E1874">
        <v>3272</v>
      </c>
      <c r="F1874" s="2" t="s">
        <v>50</v>
      </c>
      <c r="G1874">
        <v>40.723331586464361</v>
      </c>
      <c r="H1874">
        <v>-74.045952558517442</v>
      </c>
      <c r="I1874">
        <v>3270</v>
      </c>
      <c r="J1874" s="2" t="s">
        <v>65</v>
      </c>
      <c r="K1874">
        <v>40.725289107811321</v>
      </c>
      <c r="L1874">
        <v>-74.045571684837341</v>
      </c>
      <c r="M1874">
        <v>24714</v>
      </c>
      <c r="N1874" s="2" t="s">
        <v>17</v>
      </c>
      <c r="O1874">
        <v>1972</v>
      </c>
      <c r="P1874">
        <f t="shared" ca="1" si="59"/>
        <v>52</v>
      </c>
      <c r="Q1874">
        <v>1</v>
      </c>
    </row>
    <row r="1875" spans="1:17" x14ac:dyDescent="0.2">
      <c r="A1875">
        <v>637</v>
      </c>
      <c r="B1875">
        <f t="shared" si="58"/>
        <v>10</v>
      </c>
      <c r="C1875" s="1">
        <v>42584.790937500002</v>
      </c>
      <c r="D1875" s="1">
        <v>42584.798321759263</v>
      </c>
      <c r="E1875">
        <v>3183</v>
      </c>
      <c r="F1875" s="2" t="s">
        <v>20</v>
      </c>
      <c r="G1875">
        <v>40.716246900000002</v>
      </c>
      <c r="H1875">
        <v>-74.033458800000005</v>
      </c>
      <c r="I1875">
        <v>3192</v>
      </c>
      <c r="J1875" s="2" t="s">
        <v>39</v>
      </c>
      <c r="K1875">
        <v>40.711242300000002</v>
      </c>
      <c r="L1875">
        <v>-74.055701299999996</v>
      </c>
      <c r="M1875">
        <v>26214</v>
      </c>
      <c r="N1875" s="2" t="s">
        <v>17</v>
      </c>
      <c r="O1875">
        <v>1979</v>
      </c>
      <c r="P1875">
        <f t="shared" ca="1" si="59"/>
        <v>45</v>
      </c>
      <c r="Q1875">
        <v>1</v>
      </c>
    </row>
    <row r="1876" spans="1:17" x14ac:dyDescent="0.2">
      <c r="A1876">
        <v>235</v>
      </c>
      <c r="B1876">
        <f t="shared" si="58"/>
        <v>3</v>
      </c>
      <c r="C1876" s="1">
        <v>42584.791539351849</v>
      </c>
      <c r="D1876" s="1">
        <v>42584.794270833336</v>
      </c>
      <c r="E1876">
        <v>3186</v>
      </c>
      <c r="F1876" s="2" t="s">
        <v>18</v>
      </c>
      <c r="G1876">
        <v>40.71958611647166</v>
      </c>
      <c r="H1876">
        <v>-74.043117463588715</v>
      </c>
      <c r="I1876">
        <v>3209</v>
      </c>
      <c r="J1876" s="2" t="s">
        <v>85</v>
      </c>
      <c r="K1876">
        <v>40.724176499999999</v>
      </c>
      <c r="L1876">
        <v>-74.050656399999994</v>
      </c>
      <c r="M1876">
        <v>26315</v>
      </c>
      <c r="N1876" s="2" t="s">
        <v>17</v>
      </c>
      <c r="O1876">
        <v>1957</v>
      </c>
      <c r="P1876">
        <f t="shared" ca="1" si="59"/>
        <v>67</v>
      </c>
      <c r="Q1876">
        <v>2</v>
      </c>
    </row>
    <row r="1877" spans="1:17" x14ac:dyDescent="0.2">
      <c r="A1877">
        <v>689</v>
      </c>
      <c r="B1877">
        <f t="shared" si="58"/>
        <v>11</v>
      </c>
      <c r="C1877" s="1">
        <v>42584.791574074072</v>
      </c>
      <c r="D1877" s="1">
        <v>42584.79954861111</v>
      </c>
      <c r="E1877">
        <v>3195</v>
      </c>
      <c r="F1877" s="2" t="s">
        <v>24</v>
      </c>
      <c r="G1877">
        <v>40.730742625306583</v>
      </c>
      <c r="H1877">
        <v>-74.063783884048462</v>
      </c>
      <c r="I1877">
        <v>3196</v>
      </c>
      <c r="J1877" s="2" t="s">
        <v>100</v>
      </c>
      <c r="K1877">
        <v>40.744318700000001</v>
      </c>
      <c r="L1877">
        <v>-74.043990899999997</v>
      </c>
      <c r="M1877">
        <v>26159</v>
      </c>
      <c r="N1877" s="2" t="s">
        <v>17</v>
      </c>
      <c r="O1877">
        <v>1990</v>
      </c>
      <c r="P1877">
        <f t="shared" ca="1" si="59"/>
        <v>34</v>
      </c>
      <c r="Q1877">
        <v>1</v>
      </c>
    </row>
    <row r="1878" spans="1:17" x14ac:dyDescent="0.2">
      <c r="A1878">
        <v>988</v>
      </c>
      <c r="B1878">
        <f t="shared" si="58"/>
        <v>16</v>
      </c>
      <c r="C1878" s="1">
        <v>42584.791701388887</v>
      </c>
      <c r="D1878" s="1">
        <v>42584.803148148145</v>
      </c>
      <c r="E1878">
        <v>3199</v>
      </c>
      <c r="F1878" s="2" t="s">
        <v>56</v>
      </c>
      <c r="G1878">
        <v>40.728744800000001</v>
      </c>
      <c r="H1878">
        <v>-74.032108199999996</v>
      </c>
      <c r="I1878">
        <v>3185</v>
      </c>
      <c r="J1878" s="2" t="s">
        <v>45</v>
      </c>
      <c r="K1878">
        <v>40.717732499999997</v>
      </c>
      <c r="L1878">
        <v>-74.043845000000005</v>
      </c>
      <c r="M1878">
        <v>24407</v>
      </c>
      <c r="N1878" s="2" t="s">
        <v>17</v>
      </c>
      <c r="O1878">
        <v>1988</v>
      </c>
      <c r="P1878">
        <f t="shared" ca="1" si="59"/>
        <v>36</v>
      </c>
      <c r="Q1878">
        <v>1</v>
      </c>
    </row>
    <row r="1879" spans="1:17" x14ac:dyDescent="0.2">
      <c r="A1879">
        <v>415</v>
      </c>
      <c r="B1879">
        <f t="shared" si="58"/>
        <v>6</v>
      </c>
      <c r="C1879" s="1">
        <v>42584.792280092595</v>
      </c>
      <c r="D1879" s="1">
        <v>42584.797083333331</v>
      </c>
      <c r="E1879">
        <v>3183</v>
      </c>
      <c r="F1879" s="2" t="s">
        <v>20</v>
      </c>
      <c r="G1879">
        <v>40.716246900000002</v>
      </c>
      <c r="H1879">
        <v>-74.033458800000005</v>
      </c>
      <c r="I1879">
        <v>3214</v>
      </c>
      <c r="J1879" s="2" t="s">
        <v>70</v>
      </c>
      <c r="K1879">
        <v>40.712774199999998</v>
      </c>
      <c r="L1879">
        <v>-74.0364857</v>
      </c>
      <c r="M1879">
        <v>26182</v>
      </c>
      <c r="N1879" s="2" t="s">
        <v>17</v>
      </c>
      <c r="O1879">
        <v>1980</v>
      </c>
      <c r="P1879">
        <f t="shared" ca="1" si="59"/>
        <v>44</v>
      </c>
      <c r="Q1879">
        <v>2</v>
      </c>
    </row>
    <row r="1880" spans="1:17" x14ac:dyDescent="0.2">
      <c r="A1880">
        <v>551</v>
      </c>
      <c r="B1880">
        <f t="shared" si="58"/>
        <v>9</v>
      </c>
      <c r="C1880" s="1">
        <v>42584.792812500003</v>
      </c>
      <c r="D1880" s="1">
        <v>42584.799189814818</v>
      </c>
      <c r="E1880">
        <v>3186</v>
      </c>
      <c r="F1880" s="2" t="s">
        <v>18</v>
      </c>
      <c r="G1880">
        <v>40.71958611647166</v>
      </c>
      <c r="H1880">
        <v>-74.043117463588715</v>
      </c>
      <c r="I1880">
        <v>3272</v>
      </c>
      <c r="J1880" s="2" t="s">
        <v>102</v>
      </c>
      <c r="K1880">
        <v>40.723331586464361</v>
      </c>
      <c r="L1880">
        <v>-74.045952558517442</v>
      </c>
      <c r="M1880">
        <v>26318</v>
      </c>
      <c r="N1880" s="2" t="s">
        <v>17</v>
      </c>
      <c r="O1880">
        <v>1991</v>
      </c>
      <c r="P1880">
        <f t="shared" ca="1" si="59"/>
        <v>33</v>
      </c>
      <c r="Q1880">
        <v>2</v>
      </c>
    </row>
    <row r="1881" spans="1:17" x14ac:dyDescent="0.2">
      <c r="A1881">
        <v>2178</v>
      </c>
      <c r="B1881">
        <f t="shared" si="58"/>
        <v>36</v>
      </c>
      <c r="C1881" s="1">
        <v>42584.792986111112</v>
      </c>
      <c r="D1881" s="1">
        <v>42584.818206018521</v>
      </c>
      <c r="E1881">
        <v>3186</v>
      </c>
      <c r="F1881" s="2" t="s">
        <v>18</v>
      </c>
      <c r="G1881">
        <v>40.71958611647166</v>
      </c>
      <c r="H1881">
        <v>-74.043117463588715</v>
      </c>
      <c r="I1881">
        <v>3270</v>
      </c>
      <c r="J1881" s="2" t="s">
        <v>65</v>
      </c>
      <c r="K1881">
        <v>40.725289107811321</v>
      </c>
      <c r="L1881">
        <v>-74.045571684837341</v>
      </c>
      <c r="M1881">
        <v>26316</v>
      </c>
      <c r="N1881" s="2" t="s">
        <v>17</v>
      </c>
      <c r="O1881">
        <v>1987</v>
      </c>
      <c r="P1881">
        <f t="shared" ca="1" si="59"/>
        <v>37</v>
      </c>
      <c r="Q1881">
        <v>2</v>
      </c>
    </row>
    <row r="1882" spans="1:17" x14ac:dyDescent="0.2">
      <c r="A1882">
        <v>2191</v>
      </c>
      <c r="B1882">
        <f t="shared" si="58"/>
        <v>36</v>
      </c>
      <c r="C1882" s="1">
        <v>42584.793194444443</v>
      </c>
      <c r="D1882" s="1">
        <v>42584.818564814814</v>
      </c>
      <c r="E1882">
        <v>3186</v>
      </c>
      <c r="F1882" s="2" t="s">
        <v>18</v>
      </c>
      <c r="G1882">
        <v>40.71958611647166</v>
      </c>
      <c r="H1882">
        <v>-74.043117463588715</v>
      </c>
      <c r="I1882">
        <v>3270</v>
      </c>
      <c r="J1882" s="2" t="s">
        <v>65</v>
      </c>
      <c r="K1882">
        <v>40.725289107811321</v>
      </c>
      <c r="L1882">
        <v>-74.045571684837341</v>
      </c>
      <c r="M1882">
        <v>26239</v>
      </c>
      <c r="N1882" s="2" t="s">
        <v>17</v>
      </c>
      <c r="O1882">
        <v>1976</v>
      </c>
      <c r="P1882">
        <f t="shared" ca="1" si="59"/>
        <v>48</v>
      </c>
      <c r="Q1882">
        <v>1</v>
      </c>
    </row>
    <row r="1883" spans="1:17" x14ac:dyDescent="0.2">
      <c r="A1883">
        <v>197</v>
      </c>
      <c r="B1883">
        <f t="shared" si="58"/>
        <v>3</v>
      </c>
      <c r="C1883" s="1">
        <v>42584.793252314812</v>
      </c>
      <c r="D1883" s="1">
        <v>42584.795543981483</v>
      </c>
      <c r="E1883">
        <v>3202</v>
      </c>
      <c r="F1883" s="2" t="s">
        <v>79</v>
      </c>
      <c r="G1883">
        <v>40.727223500000001</v>
      </c>
      <c r="H1883">
        <v>-74.033758899999995</v>
      </c>
      <c r="I1883">
        <v>3199</v>
      </c>
      <c r="J1883" s="2" t="s">
        <v>72</v>
      </c>
      <c r="K1883">
        <v>40.728744800000001</v>
      </c>
      <c r="L1883">
        <v>-74.032108199999996</v>
      </c>
      <c r="M1883">
        <v>26221</v>
      </c>
      <c r="N1883" s="2" t="s">
        <v>17</v>
      </c>
      <c r="O1883">
        <v>1984</v>
      </c>
      <c r="P1883">
        <f t="shared" ca="1" si="59"/>
        <v>40</v>
      </c>
      <c r="Q1883">
        <v>2</v>
      </c>
    </row>
    <row r="1884" spans="1:17" x14ac:dyDescent="0.2">
      <c r="A1884">
        <v>152</v>
      </c>
      <c r="B1884">
        <f t="shared" si="58"/>
        <v>2</v>
      </c>
      <c r="C1884" s="1">
        <v>42584.793715277781</v>
      </c>
      <c r="D1884" s="1">
        <v>42584.795474537037</v>
      </c>
      <c r="E1884">
        <v>3202</v>
      </c>
      <c r="F1884" s="2" t="s">
        <v>79</v>
      </c>
      <c r="G1884">
        <v>40.727223500000001</v>
      </c>
      <c r="H1884">
        <v>-74.033758899999995</v>
      </c>
      <c r="I1884">
        <v>3199</v>
      </c>
      <c r="J1884" s="2" t="s">
        <v>72</v>
      </c>
      <c r="K1884">
        <v>40.728744800000001</v>
      </c>
      <c r="L1884">
        <v>-74.032108199999996</v>
      </c>
      <c r="M1884">
        <v>26193</v>
      </c>
      <c r="N1884" s="2" t="s">
        <v>17</v>
      </c>
      <c r="O1884">
        <v>1980</v>
      </c>
      <c r="P1884">
        <f t="shared" ca="1" si="59"/>
        <v>44</v>
      </c>
      <c r="Q1884">
        <v>1</v>
      </c>
    </row>
    <row r="1885" spans="1:17" x14ac:dyDescent="0.2">
      <c r="A1885">
        <v>1798</v>
      </c>
      <c r="B1885">
        <f t="shared" si="58"/>
        <v>29</v>
      </c>
      <c r="C1885" s="1">
        <v>42584.793969907405</v>
      </c>
      <c r="D1885" s="1">
        <v>42584.814791666664</v>
      </c>
      <c r="E1885">
        <v>3183</v>
      </c>
      <c r="F1885" s="2" t="s">
        <v>20</v>
      </c>
      <c r="G1885">
        <v>40.716246900000002</v>
      </c>
      <c r="H1885">
        <v>-74.033458800000005</v>
      </c>
      <c r="I1885">
        <v>3270</v>
      </c>
      <c r="J1885" s="2" t="s">
        <v>65</v>
      </c>
      <c r="K1885">
        <v>40.725289107811321</v>
      </c>
      <c r="L1885">
        <v>-74.045571684837341</v>
      </c>
      <c r="M1885">
        <v>26235</v>
      </c>
      <c r="N1885" s="2" t="s">
        <v>17</v>
      </c>
      <c r="O1885">
        <v>1977</v>
      </c>
      <c r="P1885">
        <f t="shared" ca="1" si="59"/>
        <v>47</v>
      </c>
      <c r="Q1885">
        <v>2</v>
      </c>
    </row>
    <row r="1886" spans="1:17" x14ac:dyDescent="0.2">
      <c r="A1886">
        <v>169</v>
      </c>
      <c r="B1886">
        <f t="shared" si="58"/>
        <v>2</v>
      </c>
      <c r="C1886" s="1">
        <v>42584.794236111113</v>
      </c>
      <c r="D1886" s="1">
        <v>42584.79619212963</v>
      </c>
      <c r="E1886">
        <v>3186</v>
      </c>
      <c r="F1886" s="2" t="s">
        <v>18</v>
      </c>
      <c r="G1886">
        <v>40.71958611647166</v>
      </c>
      <c r="H1886">
        <v>-74.043117463588715</v>
      </c>
      <c r="I1886">
        <v>3279</v>
      </c>
      <c r="J1886" s="2" t="s">
        <v>82</v>
      </c>
      <c r="K1886">
        <v>40.721630142638354</v>
      </c>
      <c r="L1886">
        <v>-74.04996782541275</v>
      </c>
      <c r="M1886">
        <v>26227</v>
      </c>
      <c r="N1886" s="2" t="s">
        <v>17</v>
      </c>
      <c r="O1886">
        <v>1986</v>
      </c>
      <c r="P1886">
        <f t="shared" ca="1" si="59"/>
        <v>38</v>
      </c>
      <c r="Q1886">
        <v>1</v>
      </c>
    </row>
    <row r="1887" spans="1:17" x14ac:dyDescent="0.2">
      <c r="A1887">
        <v>641</v>
      </c>
      <c r="B1887">
        <f t="shared" si="58"/>
        <v>10</v>
      </c>
      <c r="C1887" s="1">
        <v>42584.794525462959</v>
      </c>
      <c r="D1887" s="1">
        <v>42584.801944444444</v>
      </c>
      <c r="E1887">
        <v>3186</v>
      </c>
      <c r="F1887" s="2" t="s">
        <v>18</v>
      </c>
      <c r="G1887">
        <v>40.71958611647166</v>
      </c>
      <c r="H1887">
        <v>-74.043117463588715</v>
      </c>
      <c r="I1887">
        <v>3192</v>
      </c>
      <c r="J1887" s="2" t="s">
        <v>39</v>
      </c>
      <c r="K1887">
        <v>40.711242300000002</v>
      </c>
      <c r="L1887">
        <v>-74.055701299999996</v>
      </c>
      <c r="M1887">
        <v>26230</v>
      </c>
      <c r="N1887" s="2" t="s">
        <v>17</v>
      </c>
      <c r="O1887">
        <v>1978</v>
      </c>
      <c r="P1887">
        <f t="shared" ca="1" si="59"/>
        <v>46</v>
      </c>
      <c r="Q1887">
        <v>2</v>
      </c>
    </row>
    <row r="1888" spans="1:17" x14ac:dyDescent="0.2">
      <c r="A1888">
        <v>120</v>
      </c>
      <c r="B1888">
        <f t="shared" si="58"/>
        <v>2</v>
      </c>
      <c r="C1888" s="1">
        <v>42584.794583333336</v>
      </c>
      <c r="D1888" s="1">
        <v>42584.795972222222</v>
      </c>
      <c r="E1888">
        <v>3186</v>
      </c>
      <c r="F1888" s="2" t="s">
        <v>18</v>
      </c>
      <c r="G1888">
        <v>40.71958611647166</v>
      </c>
      <c r="H1888">
        <v>-74.043117463588715</v>
      </c>
      <c r="I1888">
        <v>3211</v>
      </c>
      <c r="J1888" s="2" t="s">
        <v>47</v>
      </c>
      <c r="K1888">
        <v>40.721525149999998</v>
      </c>
      <c r="L1888">
        <v>-74.046304543000005</v>
      </c>
      <c r="M1888">
        <v>26238</v>
      </c>
      <c r="N1888" s="2" t="s">
        <v>17</v>
      </c>
      <c r="O1888">
        <v>1984</v>
      </c>
      <c r="P1888">
        <f t="shared" ca="1" si="59"/>
        <v>40</v>
      </c>
      <c r="Q1888">
        <v>2</v>
      </c>
    </row>
    <row r="1889" spans="1:17" x14ac:dyDescent="0.2">
      <c r="A1889">
        <v>886</v>
      </c>
      <c r="B1889">
        <f t="shared" si="58"/>
        <v>14</v>
      </c>
      <c r="C1889" s="1">
        <v>42584.795243055552</v>
      </c>
      <c r="D1889" s="1">
        <v>42584.805497685185</v>
      </c>
      <c r="E1889">
        <v>3202</v>
      </c>
      <c r="F1889" s="2" t="s">
        <v>79</v>
      </c>
      <c r="G1889">
        <v>40.727223500000001</v>
      </c>
      <c r="H1889">
        <v>-74.033758899999995</v>
      </c>
      <c r="I1889">
        <v>3183</v>
      </c>
      <c r="J1889" s="2" t="s">
        <v>40</v>
      </c>
      <c r="K1889">
        <v>40.716246900000002</v>
      </c>
      <c r="L1889">
        <v>-74.033458800000005</v>
      </c>
      <c r="M1889">
        <v>26192</v>
      </c>
      <c r="N1889" s="2" t="s">
        <v>17</v>
      </c>
      <c r="O1889">
        <v>1974</v>
      </c>
      <c r="P1889">
        <f t="shared" ca="1" si="59"/>
        <v>50</v>
      </c>
      <c r="Q1889">
        <v>1</v>
      </c>
    </row>
    <row r="1890" spans="1:17" x14ac:dyDescent="0.2">
      <c r="A1890">
        <v>307</v>
      </c>
      <c r="B1890">
        <f t="shared" si="58"/>
        <v>5</v>
      </c>
      <c r="C1890" s="1">
        <v>42584.795613425929</v>
      </c>
      <c r="D1890" s="1">
        <v>42584.799178240741</v>
      </c>
      <c r="E1890">
        <v>3186</v>
      </c>
      <c r="F1890" s="2" t="s">
        <v>18</v>
      </c>
      <c r="G1890">
        <v>40.71958611647166</v>
      </c>
      <c r="H1890">
        <v>-74.043117463588715</v>
      </c>
      <c r="I1890">
        <v>3278</v>
      </c>
      <c r="J1890" s="2" t="s">
        <v>41</v>
      </c>
      <c r="K1890">
        <v>40.725685483629007</v>
      </c>
      <c r="L1890">
        <v>-74.048790335655212</v>
      </c>
      <c r="M1890">
        <v>24660</v>
      </c>
      <c r="N1890" s="2" t="s">
        <v>17</v>
      </c>
      <c r="O1890">
        <v>1981</v>
      </c>
      <c r="P1890">
        <f t="shared" ca="1" si="59"/>
        <v>43</v>
      </c>
      <c r="Q1890">
        <v>1</v>
      </c>
    </row>
    <row r="1891" spans="1:17" x14ac:dyDescent="0.2">
      <c r="A1891">
        <v>460</v>
      </c>
      <c r="B1891">
        <f t="shared" si="58"/>
        <v>7</v>
      </c>
      <c r="C1891" s="1">
        <v>42584.795729166668</v>
      </c>
      <c r="D1891" s="1">
        <v>42584.801053240742</v>
      </c>
      <c r="E1891">
        <v>3220</v>
      </c>
      <c r="F1891" s="2" t="s">
        <v>78</v>
      </c>
      <c r="G1891">
        <v>40.734961020009514</v>
      </c>
      <c r="H1891">
        <v>-74.059503078460693</v>
      </c>
      <c r="I1891">
        <v>3210</v>
      </c>
      <c r="J1891" s="2" t="s">
        <v>83</v>
      </c>
      <c r="K1891">
        <v>40.742677141000001</v>
      </c>
      <c r="L1891">
        <v>-74.051788633000001</v>
      </c>
      <c r="M1891">
        <v>24535</v>
      </c>
      <c r="N1891" s="2" t="s">
        <v>17</v>
      </c>
      <c r="O1891">
        <v>1964</v>
      </c>
      <c r="P1891">
        <f t="shared" ca="1" si="59"/>
        <v>60</v>
      </c>
      <c r="Q1891">
        <v>2</v>
      </c>
    </row>
    <row r="1892" spans="1:17" x14ac:dyDescent="0.2">
      <c r="A1892">
        <v>363</v>
      </c>
      <c r="B1892">
        <f t="shared" si="58"/>
        <v>6</v>
      </c>
      <c r="C1892" s="1">
        <v>42584.79587962963</v>
      </c>
      <c r="D1892" s="1">
        <v>42584.800092592595</v>
      </c>
      <c r="E1892">
        <v>3195</v>
      </c>
      <c r="F1892" s="2" t="s">
        <v>24</v>
      </c>
      <c r="G1892">
        <v>40.730742625306583</v>
      </c>
      <c r="H1892">
        <v>-74.063783884048462</v>
      </c>
      <c r="I1892">
        <v>3209</v>
      </c>
      <c r="J1892" s="2" t="s">
        <v>85</v>
      </c>
      <c r="K1892">
        <v>40.724176499999999</v>
      </c>
      <c r="L1892">
        <v>-74.050656399999994</v>
      </c>
      <c r="M1892">
        <v>24671</v>
      </c>
      <c r="N1892" s="2" t="s">
        <v>17</v>
      </c>
      <c r="O1892">
        <v>1976</v>
      </c>
      <c r="P1892">
        <f t="shared" ca="1" si="59"/>
        <v>48</v>
      </c>
      <c r="Q1892">
        <v>1</v>
      </c>
    </row>
    <row r="1893" spans="1:17" x14ac:dyDescent="0.2">
      <c r="A1893">
        <v>434</v>
      </c>
      <c r="B1893">
        <f t="shared" si="58"/>
        <v>7</v>
      </c>
      <c r="C1893" s="1">
        <v>42584.796539351853</v>
      </c>
      <c r="D1893" s="1">
        <v>42584.801574074074</v>
      </c>
      <c r="E1893">
        <v>3267</v>
      </c>
      <c r="F1893" s="2" t="s">
        <v>34</v>
      </c>
      <c r="G1893">
        <v>40.712418823756899</v>
      </c>
      <c r="H1893">
        <v>-74.038525521755219</v>
      </c>
      <c r="I1893">
        <v>3199</v>
      </c>
      <c r="J1893" s="2" t="s">
        <v>72</v>
      </c>
      <c r="K1893">
        <v>40.728744800000001</v>
      </c>
      <c r="L1893">
        <v>-74.032108199999996</v>
      </c>
      <c r="M1893">
        <v>24643</v>
      </c>
      <c r="N1893" s="2" t="s">
        <v>17</v>
      </c>
      <c r="O1893">
        <v>1983</v>
      </c>
      <c r="P1893">
        <f t="shared" ca="1" si="59"/>
        <v>41</v>
      </c>
      <c r="Q1893">
        <v>1</v>
      </c>
    </row>
    <row r="1894" spans="1:17" x14ac:dyDescent="0.2">
      <c r="A1894">
        <v>856</v>
      </c>
      <c r="B1894">
        <f t="shared" si="58"/>
        <v>14</v>
      </c>
      <c r="C1894" s="1">
        <v>42584.796805555554</v>
      </c>
      <c r="D1894" s="1">
        <v>42584.806712962964</v>
      </c>
      <c r="E1894">
        <v>3187</v>
      </c>
      <c r="F1894" s="2" t="s">
        <v>36</v>
      </c>
      <c r="G1894">
        <v>40.721123599999999</v>
      </c>
      <c r="H1894">
        <v>-74.038050949999999</v>
      </c>
      <c r="I1894">
        <v>3187</v>
      </c>
      <c r="J1894" s="2" t="s">
        <v>59</v>
      </c>
      <c r="K1894">
        <v>40.721123599999999</v>
      </c>
      <c r="L1894">
        <v>-74.038050949999999</v>
      </c>
      <c r="M1894">
        <v>24688</v>
      </c>
      <c r="N1894" s="2" t="s">
        <v>17</v>
      </c>
      <c r="O1894">
        <v>1978</v>
      </c>
      <c r="P1894">
        <f t="shared" ca="1" si="59"/>
        <v>46</v>
      </c>
      <c r="Q1894">
        <v>1</v>
      </c>
    </row>
    <row r="1895" spans="1:17" x14ac:dyDescent="0.2">
      <c r="A1895">
        <v>926</v>
      </c>
      <c r="B1895">
        <f t="shared" si="58"/>
        <v>15</v>
      </c>
      <c r="C1895" s="1">
        <v>42584.797372685185</v>
      </c>
      <c r="D1895" s="1">
        <v>42584.80810185185</v>
      </c>
      <c r="E1895">
        <v>3202</v>
      </c>
      <c r="F1895" s="2" t="s">
        <v>79</v>
      </c>
      <c r="G1895">
        <v>40.727223500000001</v>
      </c>
      <c r="H1895">
        <v>-74.033758899999995</v>
      </c>
      <c r="I1895">
        <v>3220</v>
      </c>
      <c r="J1895" s="2" t="s">
        <v>76</v>
      </c>
      <c r="K1895">
        <v>40.734961020009514</v>
      </c>
      <c r="L1895">
        <v>-74.059503078460693</v>
      </c>
      <c r="M1895">
        <v>26191</v>
      </c>
      <c r="N1895" s="2" t="s">
        <v>17</v>
      </c>
      <c r="O1895">
        <v>1981</v>
      </c>
      <c r="P1895">
        <f t="shared" ca="1" si="59"/>
        <v>43</v>
      </c>
      <c r="Q1895">
        <v>1</v>
      </c>
    </row>
    <row r="1896" spans="1:17" x14ac:dyDescent="0.2">
      <c r="A1896">
        <v>545</v>
      </c>
      <c r="B1896">
        <f t="shared" si="58"/>
        <v>9</v>
      </c>
      <c r="C1896" s="1">
        <v>42584.797407407408</v>
      </c>
      <c r="D1896" s="1">
        <v>42584.803726851853</v>
      </c>
      <c r="E1896">
        <v>3193</v>
      </c>
      <c r="F1896" s="2" t="s">
        <v>42</v>
      </c>
      <c r="G1896">
        <v>40.724605099886901</v>
      </c>
      <c r="H1896">
        <v>-74.078405946493149</v>
      </c>
      <c r="I1896">
        <v>3213</v>
      </c>
      <c r="J1896" s="2" t="s">
        <v>33</v>
      </c>
      <c r="K1896">
        <v>40.718488919999999</v>
      </c>
      <c r="L1896">
        <v>-74.047726624999996</v>
      </c>
      <c r="M1896">
        <v>24668</v>
      </c>
      <c r="N1896" s="2" t="s">
        <v>17</v>
      </c>
      <c r="O1896">
        <v>1963</v>
      </c>
      <c r="P1896">
        <f t="shared" ca="1" si="59"/>
        <v>61</v>
      </c>
      <c r="Q1896">
        <v>1</v>
      </c>
    </row>
    <row r="1897" spans="1:17" x14ac:dyDescent="0.2">
      <c r="A1897">
        <v>678</v>
      </c>
      <c r="B1897">
        <f t="shared" si="58"/>
        <v>11</v>
      </c>
      <c r="C1897" s="1">
        <v>42584.798043981478</v>
      </c>
      <c r="D1897" s="1">
        <v>42584.805902777778</v>
      </c>
      <c r="E1897">
        <v>3209</v>
      </c>
      <c r="F1897" s="2" t="s">
        <v>51</v>
      </c>
      <c r="G1897">
        <v>40.724176499999999</v>
      </c>
      <c r="H1897">
        <v>-74.050656399999994</v>
      </c>
      <c r="I1897">
        <v>3199</v>
      </c>
      <c r="J1897" s="2" t="s">
        <v>72</v>
      </c>
      <c r="K1897">
        <v>40.728744800000001</v>
      </c>
      <c r="L1897">
        <v>-74.032108199999996</v>
      </c>
      <c r="M1897">
        <v>24661</v>
      </c>
      <c r="N1897" s="2" t="s">
        <v>17</v>
      </c>
      <c r="O1897">
        <v>1960</v>
      </c>
      <c r="P1897">
        <f t="shared" ca="1" si="59"/>
        <v>64</v>
      </c>
      <c r="Q1897">
        <v>1</v>
      </c>
    </row>
    <row r="1898" spans="1:17" x14ac:dyDescent="0.2">
      <c r="A1898">
        <v>628</v>
      </c>
      <c r="B1898">
        <f t="shared" si="58"/>
        <v>10</v>
      </c>
      <c r="C1898" s="1">
        <v>42584.798148148147</v>
      </c>
      <c r="D1898" s="1">
        <v>42584.80541666667</v>
      </c>
      <c r="E1898">
        <v>3206</v>
      </c>
      <c r="F1898" s="2" t="s">
        <v>84</v>
      </c>
      <c r="G1898">
        <v>40.7311689</v>
      </c>
      <c r="H1898">
        <v>-74.057573599999998</v>
      </c>
      <c r="I1898">
        <v>3211</v>
      </c>
      <c r="J1898" s="2" t="s">
        <v>47</v>
      </c>
      <c r="K1898">
        <v>40.721525149999998</v>
      </c>
      <c r="L1898">
        <v>-74.046304543000005</v>
      </c>
      <c r="M1898">
        <v>26153</v>
      </c>
      <c r="N1898" s="2" t="s">
        <v>17</v>
      </c>
      <c r="O1898">
        <v>1965</v>
      </c>
      <c r="P1898">
        <f t="shared" ca="1" si="59"/>
        <v>59</v>
      </c>
      <c r="Q1898">
        <v>1</v>
      </c>
    </row>
    <row r="1899" spans="1:17" x14ac:dyDescent="0.2">
      <c r="A1899">
        <v>587</v>
      </c>
      <c r="B1899">
        <f t="shared" si="58"/>
        <v>9</v>
      </c>
      <c r="C1899" s="1">
        <v>42584.798460648148</v>
      </c>
      <c r="D1899" s="1">
        <v>42584.805254629631</v>
      </c>
      <c r="E1899">
        <v>3206</v>
      </c>
      <c r="F1899" s="2" t="s">
        <v>84</v>
      </c>
      <c r="G1899">
        <v>40.7311689</v>
      </c>
      <c r="H1899">
        <v>-74.057573599999998</v>
      </c>
      <c r="I1899">
        <v>3197</v>
      </c>
      <c r="J1899" s="2" t="s">
        <v>86</v>
      </c>
      <c r="K1899">
        <v>40.752558999999998</v>
      </c>
      <c r="L1899">
        <v>-74.044725</v>
      </c>
      <c r="M1899">
        <v>24701</v>
      </c>
      <c r="N1899" s="2" t="s">
        <v>17</v>
      </c>
      <c r="O1899">
        <v>1978</v>
      </c>
      <c r="P1899">
        <f t="shared" ca="1" si="59"/>
        <v>46</v>
      </c>
      <c r="Q1899">
        <v>1</v>
      </c>
    </row>
    <row r="1900" spans="1:17" x14ac:dyDescent="0.2">
      <c r="A1900">
        <v>803</v>
      </c>
      <c r="B1900">
        <f t="shared" si="58"/>
        <v>13</v>
      </c>
      <c r="C1900" s="1">
        <v>42584.799166666664</v>
      </c>
      <c r="D1900" s="1">
        <v>42584.80846064815</v>
      </c>
      <c r="E1900">
        <v>3183</v>
      </c>
      <c r="F1900" s="2" t="s">
        <v>20</v>
      </c>
      <c r="G1900">
        <v>40.716246900000002</v>
      </c>
      <c r="H1900">
        <v>-74.033458800000005</v>
      </c>
      <c r="I1900">
        <v>3192</v>
      </c>
      <c r="J1900" s="2" t="s">
        <v>39</v>
      </c>
      <c r="K1900">
        <v>40.711242300000002</v>
      </c>
      <c r="L1900">
        <v>-74.055701299999996</v>
      </c>
      <c r="M1900">
        <v>26211</v>
      </c>
      <c r="N1900" s="2" t="s">
        <v>17</v>
      </c>
      <c r="O1900">
        <v>1970</v>
      </c>
      <c r="P1900">
        <f t="shared" ca="1" si="59"/>
        <v>54</v>
      </c>
      <c r="Q1900">
        <v>1</v>
      </c>
    </row>
    <row r="1901" spans="1:17" x14ac:dyDescent="0.2">
      <c r="A1901">
        <v>140</v>
      </c>
      <c r="B1901">
        <f t="shared" si="58"/>
        <v>2</v>
      </c>
      <c r="C1901" s="1">
        <v>42584.799189814818</v>
      </c>
      <c r="D1901" s="1">
        <v>42584.800821759258</v>
      </c>
      <c r="E1901">
        <v>3276</v>
      </c>
      <c r="F1901" s="2" t="s">
        <v>63</v>
      </c>
      <c r="G1901">
        <v>40.714584035358932</v>
      </c>
      <c r="H1901">
        <v>-74.042817056179047</v>
      </c>
      <c r="I1901">
        <v>3186</v>
      </c>
      <c r="J1901" s="2" t="s">
        <v>27</v>
      </c>
      <c r="K1901">
        <v>40.71958611647166</v>
      </c>
      <c r="L1901">
        <v>-74.043117463588715</v>
      </c>
      <c r="M1901">
        <v>24627</v>
      </c>
      <c r="N1901" s="2" t="s">
        <v>17</v>
      </c>
      <c r="O1901">
        <v>1981</v>
      </c>
      <c r="P1901">
        <f t="shared" ca="1" si="59"/>
        <v>43</v>
      </c>
      <c r="Q1901">
        <v>1</v>
      </c>
    </row>
    <row r="1902" spans="1:17" x14ac:dyDescent="0.2">
      <c r="A1902">
        <v>499</v>
      </c>
      <c r="B1902">
        <f t="shared" si="58"/>
        <v>8</v>
      </c>
      <c r="C1902" s="1">
        <v>42584.799398148149</v>
      </c>
      <c r="D1902" s="1">
        <v>42584.805185185185</v>
      </c>
      <c r="E1902">
        <v>3203</v>
      </c>
      <c r="F1902" s="2" t="s">
        <v>46</v>
      </c>
      <c r="G1902">
        <v>40.727595966000003</v>
      </c>
      <c r="H1902">
        <v>-74.044247311000007</v>
      </c>
      <c r="I1902">
        <v>3199</v>
      </c>
      <c r="J1902" s="2" t="s">
        <v>72</v>
      </c>
      <c r="K1902">
        <v>40.728744800000001</v>
      </c>
      <c r="L1902">
        <v>-74.032108199999996</v>
      </c>
      <c r="M1902">
        <v>26151</v>
      </c>
      <c r="N1902" s="2" t="s">
        <v>17</v>
      </c>
      <c r="O1902">
        <v>1960</v>
      </c>
      <c r="P1902">
        <f t="shared" ca="1" si="59"/>
        <v>64</v>
      </c>
      <c r="Q1902">
        <v>2</v>
      </c>
    </row>
    <row r="1903" spans="1:17" x14ac:dyDescent="0.2">
      <c r="A1903">
        <v>381</v>
      </c>
      <c r="B1903">
        <f t="shared" si="58"/>
        <v>6</v>
      </c>
      <c r="C1903" s="1">
        <v>42584.799583333333</v>
      </c>
      <c r="D1903" s="1">
        <v>42584.803993055553</v>
      </c>
      <c r="E1903">
        <v>3203</v>
      </c>
      <c r="F1903" s="2" t="s">
        <v>46</v>
      </c>
      <c r="G1903">
        <v>40.727595966000003</v>
      </c>
      <c r="H1903">
        <v>-74.044247311000007</v>
      </c>
      <c r="I1903">
        <v>3279</v>
      </c>
      <c r="J1903" s="2" t="s">
        <v>82</v>
      </c>
      <c r="K1903">
        <v>40.721630142638354</v>
      </c>
      <c r="L1903">
        <v>-74.04996782541275</v>
      </c>
      <c r="M1903">
        <v>26181</v>
      </c>
      <c r="N1903" s="2" t="s">
        <v>17</v>
      </c>
      <c r="O1903">
        <v>1986</v>
      </c>
      <c r="P1903">
        <f t="shared" ca="1" si="59"/>
        <v>38</v>
      </c>
      <c r="Q1903">
        <v>2</v>
      </c>
    </row>
    <row r="1904" spans="1:17" x14ac:dyDescent="0.2">
      <c r="A1904">
        <v>1798</v>
      </c>
      <c r="B1904">
        <f t="shared" si="58"/>
        <v>29</v>
      </c>
      <c r="C1904" s="1">
        <v>42584.800011574072</v>
      </c>
      <c r="D1904" s="1">
        <v>42584.820833333331</v>
      </c>
      <c r="E1904">
        <v>3195</v>
      </c>
      <c r="F1904" s="2" t="s">
        <v>24</v>
      </c>
      <c r="G1904">
        <v>40.730742625306583</v>
      </c>
      <c r="H1904">
        <v>-74.063783884048462</v>
      </c>
      <c r="I1904">
        <v>3197</v>
      </c>
      <c r="J1904" s="2" t="s">
        <v>86</v>
      </c>
      <c r="K1904">
        <v>40.752558999999998</v>
      </c>
      <c r="L1904">
        <v>-74.044725</v>
      </c>
      <c r="M1904">
        <v>24449</v>
      </c>
      <c r="N1904" s="2" t="s">
        <v>17</v>
      </c>
      <c r="O1904">
        <v>1984</v>
      </c>
      <c r="P1904">
        <f t="shared" ca="1" si="59"/>
        <v>40</v>
      </c>
      <c r="Q1904">
        <v>1</v>
      </c>
    </row>
    <row r="1905" spans="1:17" x14ac:dyDescent="0.2">
      <c r="A1905">
        <v>227</v>
      </c>
      <c r="B1905">
        <f t="shared" si="58"/>
        <v>3</v>
      </c>
      <c r="C1905" s="1">
        <v>42584.800057870372</v>
      </c>
      <c r="D1905" s="1">
        <v>42584.802685185183</v>
      </c>
      <c r="E1905">
        <v>3186</v>
      </c>
      <c r="F1905" s="2" t="s">
        <v>18</v>
      </c>
      <c r="G1905">
        <v>40.71958611647166</v>
      </c>
      <c r="H1905">
        <v>-74.043117463588715</v>
      </c>
      <c r="I1905">
        <v>3270</v>
      </c>
      <c r="J1905" s="2" t="s">
        <v>65</v>
      </c>
      <c r="K1905">
        <v>40.725289107811321</v>
      </c>
      <c r="L1905">
        <v>-74.045571684837341</v>
      </c>
      <c r="M1905">
        <v>26228</v>
      </c>
      <c r="N1905" s="2" t="s">
        <v>17</v>
      </c>
      <c r="O1905">
        <v>1970</v>
      </c>
      <c r="P1905">
        <f t="shared" ca="1" si="59"/>
        <v>54</v>
      </c>
      <c r="Q1905">
        <v>1</v>
      </c>
    </row>
    <row r="1906" spans="1:17" x14ac:dyDescent="0.2">
      <c r="A1906">
        <v>268</v>
      </c>
      <c r="B1906">
        <f t="shared" si="58"/>
        <v>4</v>
      </c>
      <c r="C1906" s="1">
        <v>42584.800370370373</v>
      </c>
      <c r="D1906" s="1">
        <v>42584.803483796299</v>
      </c>
      <c r="E1906">
        <v>3198</v>
      </c>
      <c r="F1906" s="2" t="s">
        <v>55</v>
      </c>
      <c r="G1906">
        <v>40.748715945380226</v>
      </c>
      <c r="H1906">
        <v>-74.040443301200867</v>
      </c>
      <c r="I1906">
        <v>3215</v>
      </c>
      <c r="J1906" s="2" t="s">
        <v>99</v>
      </c>
      <c r="K1906">
        <v>40.746729899999998</v>
      </c>
      <c r="L1906">
        <v>-74.049250900000004</v>
      </c>
      <c r="M1906">
        <v>24455</v>
      </c>
      <c r="N1906" s="2" t="s">
        <v>17</v>
      </c>
      <c r="O1906">
        <v>1976</v>
      </c>
      <c r="P1906">
        <f t="shared" ca="1" si="59"/>
        <v>48</v>
      </c>
      <c r="Q1906">
        <v>1</v>
      </c>
    </row>
    <row r="1907" spans="1:17" x14ac:dyDescent="0.2">
      <c r="A1907">
        <v>360</v>
      </c>
      <c r="B1907">
        <f t="shared" si="58"/>
        <v>6</v>
      </c>
      <c r="C1907" s="1">
        <v>42584.801180555558</v>
      </c>
      <c r="D1907" s="1">
        <v>42584.805358796293</v>
      </c>
      <c r="E1907">
        <v>3186</v>
      </c>
      <c r="F1907" s="2" t="s">
        <v>18</v>
      </c>
      <c r="G1907">
        <v>40.71958611647166</v>
      </c>
      <c r="H1907">
        <v>-74.043117463588715</v>
      </c>
      <c r="I1907">
        <v>3267</v>
      </c>
      <c r="J1907" s="2" t="s">
        <v>92</v>
      </c>
      <c r="K1907">
        <v>40.712418823756899</v>
      </c>
      <c r="L1907">
        <v>-74.038525521755219</v>
      </c>
      <c r="M1907">
        <v>24627</v>
      </c>
      <c r="N1907" s="2" t="s">
        <v>17</v>
      </c>
      <c r="O1907">
        <v>1984</v>
      </c>
      <c r="P1907">
        <f t="shared" ca="1" si="59"/>
        <v>40</v>
      </c>
      <c r="Q1907">
        <v>1</v>
      </c>
    </row>
    <row r="1908" spans="1:17" x14ac:dyDescent="0.2">
      <c r="A1908">
        <v>1313</v>
      </c>
      <c r="B1908">
        <f t="shared" si="58"/>
        <v>21</v>
      </c>
      <c r="C1908" s="1">
        <v>42584.801203703704</v>
      </c>
      <c r="D1908" s="1">
        <v>42584.816400462965</v>
      </c>
      <c r="E1908">
        <v>3214</v>
      </c>
      <c r="F1908" s="2" t="s">
        <v>54</v>
      </c>
      <c r="G1908">
        <v>40.712774199999998</v>
      </c>
      <c r="H1908">
        <v>-74.0364857</v>
      </c>
      <c r="I1908">
        <v>3220</v>
      </c>
      <c r="J1908" s="2" t="s">
        <v>76</v>
      </c>
      <c r="K1908">
        <v>40.734961020009514</v>
      </c>
      <c r="L1908">
        <v>-74.059503078460693</v>
      </c>
      <c r="M1908">
        <v>26182</v>
      </c>
      <c r="N1908" s="2" t="s">
        <v>17</v>
      </c>
      <c r="O1908">
        <v>1984</v>
      </c>
      <c r="P1908">
        <f t="shared" ca="1" si="59"/>
        <v>40</v>
      </c>
      <c r="Q1908">
        <v>1</v>
      </c>
    </row>
    <row r="1909" spans="1:17" x14ac:dyDescent="0.2">
      <c r="A1909">
        <v>401</v>
      </c>
      <c r="B1909">
        <f t="shared" si="58"/>
        <v>6</v>
      </c>
      <c r="C1909" s="1">
        <v>42584.801504629628</v>
      </c>
      <c r="D1909" s="1">
        <v>42584.806157407409</v>
      </c>
      <c r="E1909">
        <v>3220</v>
      </c>
      <c r="F1909" s="2" t="s">
        <v>78</v>
      </c>
      <c r="G1909">
        <v>40.734961020009514</v>
      </c>
      <c r="H1909">
        <v>-74.059503078460693</v>
      </c>
      <c r="I1909">
        <v>3210</v>
      </c>
      <c r="J1909" s="2" t="s">
        <v>83</v>
      </c>
      <c r="K1909">
        <v>40.742677141000001</v>
      </c>
      <c r="L1909">
        <v>-74.051788633000001</v>
      </c>
      <c r="M1909">
        <v>24590</v>
      </c>
      <c r="N1909" s="2" t="s">
        <v>17</v>
      </c>
      <c r="O1909">
        <v>1985</v>
      </c>
      <c r="P1909">
        <f t="shared" ca="1" si="59"/>
        <v>39</v>
      </c>
      <c r="Q1909">
        <v>2</v>
      </c>
    </row>
    <row r="1910" spans="1:17" x14ac:dyDescent="0.2">
      <c r="A1910">
        <v>608</v>
      </c>
      <c r="B1910">
        <f t="shared" si="58"/>
        <v>10</v>
      </c>
      <c r="C1910" s="1">
        <v>42584.801921296297</v>
      </c>
      <c r="D1910" s="1">
        <v>42584.808958333335</v>
      </c>
      <c r="E1910">
        <v>3267</v>
      </c>
      <c r="F1910" s="2" t="s">
        <v>34</v>
      </c>
      <c r="G1910">
        <v>40.712418823756899</v>
      </c>
      <c r="H1910">
        <v>-74.038525521755219</v>
      </c>
      <c r="I1910">
        <v>3186</v>
      </c>
      <c r="J1910" s="2" t="s">
        <v>27</v>
      </c>
      <c r="K1910">
        <v>40.71958611647166</v>
      </c>
      <c r="L1910">
        <v>-74.043117463588715</v>
      </c>
      <c r="M1910">
        <v>24441</v>
      </c>
      <c r="N1910" s="2" t="s">
        <v>17</v>
      </c>
      <c r="O1910">
        <v>1962</v>
      </c>
      <c r="P1910">
        <f t="shared" ca="1" si="59"/>
        <v>62</v>
      </c>
      <c r="Q1910">
        <v>1</v>
      </c>
    </row>
    <row r="1911" spans="1:17" x14ac:dyDescent="0.2">
      <c r="A1911">
        <v>415</v>
      </c>
      <c r="B1911">
        <f t="shared" si="58"/>
        <v>6</v>
      </c>
      <c r="C1911" s="1">
        <v>42584.802037037036</v>
      </c>
      <c r="D1911" s="1">
        <v>42584.806851851848</v>
      </c>
      <c r="E1911">
        <v>3195</v>
      </c>
      <c r="F1911" s="2" t="s">
        <v>24</v>
      </c>
      <c r="G1911">
        <v>40.730742625306583</v>
      </c>
      <c r="H1911">
        <v>-74.063783884048462</v>
      </c>
      <c r="I1911">
        <v>3225</v>
      </c>
      <c r="J1911" s="2" t="s">
        <v>101</v>
      </c>
      <c r="K1911">
        <v>40.723658899999997</v>
      </c>
      <c r="L1911">
        <v>-74.064194299999997</v>
      </c>
      <c r="M1911">
        <v>26160</v>
      </c>
      <c r="N1911" s="2" t="s">
        <v>17</v>
      </c>
      <c r="O1911">
        <v>1978</v>
      </c>
      <c r="P1911">
        <f t="shared" ca="1" si="59"/>
        <v>46</v>
      </c>
      <c r="Q1911">
        <v>2</v>
      </c>
    </row>
    <row r="1912" spans="1:17" x14ac:dyDescent="0.2">
      <c r="A1912">
        <v>774</v>
      </c>
      <c r="B1912">
        <f t="shared" si="58"/>
        <v>12</v>
      </c>
      <c r="C1912" s="1">
        <v>42584.803217592591</v>
      </c>
      <c r="D1912" s="1">
        <v>42584.8121875</v>
      </c>
      <c r="E1912">
        <v>3199</v>
      </c>
      <c r="F1912" s="2" t="s">
        <v>56</v>
      </c>
      <c r="G1912">
        <v>40.728744800000001</v>
      </c>
      <c r="H1912">
        <v>-74.032108199999996</v>
      </c>
      <c r="I1912">
        <v>3183</v>
      </c>
      <c r="J1912" s="2" t="s">
        <v>40</v>
      </c>
      <c r="K1912">
        <v>40.716246900000002</v>
      </c>
      <c r="L1912">
        <v>-74.033458800000005</v>
      </c>
      <c r="M1912">
        <v>24606</v>
      </c>
      <c r="N1912" s="2" t="s">
        <v>17</v>
      </c>
      <c r="O1912">
        <v>1960</v>
      </c>
      <c r="P1912">
        <f t="shared" ca="1" si="59"/>
        <v>64</v>
      </c>
      <c r="Q1912">
        <v>1</v>
      </c>
    </row>
    <row r="1913" spans="1:17" x14ac:dyDescent="0.2">
      <c r="A1913">
        <v>2253</v>
      </c>
      <c r="B1913">
        <f t="shared" si="58"/>
        <v>37</v>
      </c>
      <c r="C1913" s="1">
        <v>42584.804386574076</v>
      </c>
      <c r="D1913" s="1">
        <v>42584.830474537041</v>
      </c>
      <c r="E1913">
        <v>3202</v>
      </c>
      <c r="F1913" s="2" t="s">
        <v>79</v>
      </c>
      <c r="G1913">
        <v>40.727223500000001</v>
      </c>
      <c r="H1913">
        <v>-74.033758899999995</v>
      </c>
      <c r="I1913">
        <v>3267</v>
      </c>
      <c r="J1913" s="2" t="s">
        <v>92</v>
      </c>
      <c r="K1913">
        <v>40.712418823756899</v>
      </c>
      <c r="L1913">
        <v>-74.038525521755219</v>
      </c>
      <c r="M1913">
        <v>26189</v>
      </c>
      <c r="N1913" s="2" t="s">
        <v>17</v>
      </c>
      <c r="O1913">
        <v>1981</v>
      </c>
      <c r="P1913">
        <f t="shared" ca="1" si="59"/>
        <v>43</v>
      </c>
      <c r="Q1913">
        <v>1</v>
      </c>
    </row>
    <row r="1914" spans="1:17" x14ac:dyDescent="0.2">
      <c r="A1914">
        <v>93638</v>
      </c>
      <c r="B1914">
        <f t="shared" si="58"/>
        <v>1560</v>
      </c>
      <c r="C1914" s="1">
        <v>42584.804479166669</v>
      </c>
      <c r="D1914" s="1">
        <v>42585.888252314813</v>
      </c>
      <c r="E1914">
        <v>3268</v>
      </c>
      <c r="F1914" s="2" t="s">
        <v>77</v>
      </c>
      <c r="G1914">
        <v>40.71346382669195</v>
      </c>
      <c r="H1914">
        <v>-74.062858521938324</v>
      </c>
      <c r="I1914">
        <v>3268</v>
      </c>
      <c r="J1914" s="2" t="s">
        <v>107</v>
      </c>
      <c r="K1914">
        <v>40.71346382669195</v>
      </c>
      <c r="L1914">
        <v>-74.062858521938324</v>
      </c>
      <c r="M1914">
        <v>24683</v>
      </c>
      <c r="N1914" s="2" t="s">
        <v>43</v>
      </c>
      <c r="P1914" t="str">
        <f t="shared" ca="1" si="59"/>
        <v/>
      </c>
      <c r="Q1914">
        <v>0</v>
      </c>
    </row>
    <row r="1915" spans="1:17" x14ac:dyDescent="0.2">
      <c r="A1915">
        <v>196</v>
      </c>
      <c r="B1915">
        <f t="shared" si="58"/>
        <v>3</v>
      </c>
      <c r="C1915" s="1">
        <v>42584.804525462961</v>
      </c>
      <c r="D1915" s="1">
        <v>42584.806793981479</v>
      </c>
      <c r="E1915">
        <v>3195</v>
      </c>
      <c r="F1915" s="2" t="s">
        <v>24</v>
      </c>
      <c r="G1915">
        <v>40.730742625306583</v>
      </c>
      <c r="H1915">
        <v>-74.063783884048462</v>
      </c>
      <c r="I1915">
        <v>3194</v>
      </c>
      <c r="J1915" s="2" t="s">
        <v>71</v>
      </c>
      <c r="K1915">
        <v>40.725339925355797</v>
      </c>
      <c r="L1915">
        <v>-74.067622125148773</v>
      </c>
      <c r="M1915">
        <v>26175</v>
      </c>
      <c r="N1915" s="2" t="s">
        <v>17</v>
      </c>
      <c r="O1915">
        <v>1983</v>
      </c>
      <c r="P1915">
        <f t="shared" ca="1" si="59"/>
        <v>41</v>
      </c>
      <c r="Q1915">
        <v>2</v>
      </c>
    </row>
    <row r="1916" spans="1:17" x14ac:dyDescent="0.2">
      <c r="A1916">
        <v>844</v>
      </c>
      <c r="B1916">
        <f t="shared" si="58"/>
        <v>14</v>
      </c>
      <c r="C1916" s="1">
        <v>42584.804560185185</v>
      </c>
      <c r="D1916" s="1">
        <v>42584.814340277779</v>
      </c>
      <c r="E1916">
        <v>3268</v>
      </c>
      <c r="F1916" s="2" t="s">
        <v>77</v>
      </c>
      <c r="G1916">
        <v>40.71346382669195</v>
      </c>
      <c r="H1916">
        <v>-74.062858521938324</v>
      </c>
      <c r="I1916">
        <v>3185</v>
      </c>
      <c r="J1916" s="2" t="s">
        <v>45</v>
      </c>
      <c r="K1916">
        <v>40.717732499999997</v>
      </c>
      <c r="L1916">
        <v>-74.043845000000005</v>
      </c>
      <c r="M1916">
        <v>24416</v>
      </c>
      <c r="N1916" s="2" t="s">
        <v>17</v>
      </c>
      <c r="O1916">
        <v>1982</v>
      </c>
      <c r="P1916">
        <f t="shared" ca="1" si="59"/>
        <v>42</v>
      </c>
      <c r="Q1916">
        <v>2</v>
      </c>
    </row>
    <row r="1917" spans="1:17" x14ac:dyDescent="0.2">
      <c r="A1917">
        <v>846</v>
      </c>
      <c r="B1917">
        <f t="shared" si="58"/>
        <v>14</v>
      </c>
      <c r="C1917" s="1">
        <v>42584.804583333331</v>
      </c>
      <c r="D1917" s="1">
        <v>42584.814386574071</v>
      </c>
      <c r="E1917">
        <v>3268</v>
      </c>
      <c r="F1917" s="2" t="s">
        <v>77</v>
      </c>
      <c r="G1917">
        <v>40.71346382669195</v>
      </c>
      <c r="H1917">
        <v>-74.062858521938324</v>
      </c>
      <c r="I1917">
        <v>3185</v>
      </c>
      <c r="J1917" s="2" t="s">
        <v>45</v>
      </c>
      <c r="K1917">
        <v>40.717732499999997</v>
      </c>
      <c r="L1917">
        <v>-74.043845000000005</v>
      </c>
      <c r="M1917">
        <v>24612</v>
      </c>
      <c r="N1917" s="2" t="s">
        <v>17</v>
      </c>
      <c r="O1917">
        <v>1984</v>
      </c>
      <c r="P1917">
        <f t="shared" ca="1" si="59"/>
        <v>40</v>
      </c>
      <c r="Q1917">
        <v>1</v>
      </c>
    </row>
    <row r="1918" spans="1:17" x14ac:dyDescent="0.2">
      <c r="A1918">
        <v>197</v>
      </c>
      <c r="B1918">
        <f t="shared" si="58"/>
        <v>3</v>
      </c>
      <c r="C1918" s="1">
        <v>42584.806041666663</v>
      </c>
      <c r="D1918" s="1">
        <v>42584.808333333334</v>
      </c>
      <c r="E1918">
        <v>3186</v>
      </c>
      <c r="F1918" s="2" t="s">
        <v>18</v>
      </c>
      <c r="G1918">
        <v>40.71958611647166</v>
      </c>
      <c r="H1918">
        <v>-74.043117463588715</v>
      </c>
      <c r="I1918">
        <v>3187</v>
      </c>
      <c r="J1918" s="2" t="s">
        <v>59</v>
      </c>
      <c r="K1918">
        <v>40.721123599999999</v>
      </c>
      <c r="L1918">
        <v>-74.038050949999999</v>
      </c>
      <c r="M1918">
        <v>26275</v>
      </c>
      <c r="N1918" s="2" t="s">
        <v>17</v>
      </c>
      <c r="O1918">
        <v>1984</v>
      </c>
      <c r="P1918">
        <f t="shared" ca="1" si="59"/>
        <v>40</v>
      </c>
      <c r="Q1918">
        <v>1</v>
      </c>
    </row>
    <row r="1919" spans="1:17" x14ac:dyDescent="0.2">
      <c r="A1919">
        <v>144</v>
      </c>
      <c r="B1919">
        <f t="shared" si="58"/>
        <v>2</v>
      </c>
      <c r="C1919" s="1">
        <v>42584.806435185186</v>
      </c>
      <c r="D1919" s="1">
        <v>42584.80810185185</v>
      </c>
      <c r="E1919">
        <v>3186</v>
      </c>
      <c r="F1919" s="2" t="s">
        <v>18</v>
      </c>
      <c r="G1919">
        <v>40.71958611647166</v>
      </c>
      <c r="H1919">
        <v>-74.043117463588715</v>
      </c>
      <c r="I1919">
        <v>3213</v>
      </c>
      <c r="J1919" s="2" t="s">
        <v>33</v>
      </c>
      <c r="K1919">
        <v>40.718488919999999</v>
      </c>
      <c r="L1919">
        <v>-74.047726624999996</v>
      </c>
      <c r="M1919">
        <v>26278</v>
      </c>
      <c r="N1919" s="2" t="s">
        <v>17</v>
      </c>
      <c r="O1919">
        <v>1989</v>
      </c>
      <c r="P1919">
        <f t="shared" ca="1" si="59"/>
        <v>35</v>
      </c>
      <c r="Q1919">
        <v>2</v>
      </c>
    </row>
    <row r="1920" spans="1:17" x14ac:dyDescent="0.2">
      <c r="A1920">
        <v>313</v>
      </c>
      <c r="B1920">
        <f t="shared" si="58"/>
        <v>5</v>
      </c>
      <c r="C1920" s="1">
        <v>42584.806805555556</v>
      </c>
      <c r="D1920" s="1">
        <v>42584.810428240744</v>
      </c>
      <c r="E1920">
        <v>3186</v>
      </c>
      <c r="F1920" s="2" t="s">
        <v>18</v>
      </c>
      <c r="G1920">
        <v>40.71958611647166</v>
      </c>
      <c r="H1920">
        <v>-74.043117463588715</v>
      </c>
      <c r="I1920">
        <v>3203</v>
      </c>
      <c r="J1920" s="2" t="s">
        <v>37</v>
      </c>
      <c r="K1920">
        <v>40.727595966000003</v>
      </c>
      <c r="L1920">
        <v>-74.044247311000007</v>
      </c>
      <c r="M1920">
        <v>26276</v>
      </c>
      <c r="N1920" s="2" t="s">
        <v>17</v>
      </c>
      <c r="O1920">
        <v>1960</v>
      </c>
      <c r="P1920">
        <f t="shared" ca="1" si="59"/>
        <v>64</v>
      </c>
      <c r="Q1920">
        <v>1</v>
      </c>
    </row>
    <row r="1921" spans="1:17" x14ac:dyDescent="0.2">
      <c r="A1921">
        <v>292</v>
      </c>
      <c r="B1921">
        <f t="shared" si="58"/>
        <v>4</v>
      </c>
      <c r="C1921" s="1">
        <v>42584.807129629633</v>
      </c>
      <c r="D1921" s="1">
        <v>42584.810520833336</v>
      </c>
      <c r="E1921">
        <v>3186</v>
      </c>
      <c r="F1921" s="2" t="s">
        <v>18</v>
      </c>
      <c r="G1921">
        <v>40.71958611647166</v>
      </c>
      <c r="H1921">
        <v>-74.043117463588715</v>
      </c>
      <c r="I1921">
        <v>3203</v>
      </c>
      <c r="J1921" s="2" t="s">
        <v>37</v>
      </c>
      <c r="K1921">
        <v>40.727595966000003</v>
      </c>
      <c r="L1921">
        <v>-74.044247311000007</v>
      </c>
      <c r="M1921">
        <v>26279</v>
      </c>
      <c r="N1921" s="2" t="s">
        <v>17</v>
      </c>
      <c r="O1921">
        <v>1968</v>
      </c>
      <c r="P1921">
        <f t="shared" ca="1" si="59"/>
        <v>56</v>
      </c>
      <c r="Q1921">
        <v>1</v>
      </c>
    </row>
    <row r="1922" spans="1:17" x14ac:dyDescent="0.2">
      <c r="A1922">
        <v>558</v>
      </c>
      <c r="B1922">
        <f t="shared" ref="B1922:B1985" si="60">ROUNDDOWN((A1922/60), 0)</f>
        <v>9</v>
      </c>
      <c r="C1922" s="1">
        <v>42584.807256944441</v>
      </c>
      <c r="D1922" s="1">
        <v>42584.813715277778</v>
      </c>
      <c r="E1922">
        <v>3214</v>
      </c>
      <c r="F1922" s="2" t="s">
        <v>54</v>
      </c>
      <c r="G1922">
        <v>40.712774199999998</v>
      </c>
      <c r="H1922">
        <v>-74.0364857</v>
      </c>
      <c r="I1922">
        <v>3209</v>
      </c>
      <c r="J1922" s="2" t="s">
        <v>85</v>
      </c>
      <c r="K1922">
        <v>40.724176499999999</v>
      </c>
      <c r="L1922">
        <v>-74.050656399999994</v>
      </c>
      <c r="M1922">
        <v>24409</v>
      </c>
      <c r="N1922" s="2" t="s">
        <v>17</v>
      </c>
      <c r="O1922">
        <v>1994</v>
      </c>
      <c r="P1922">
        <f t="shared" ref="P1922:P1985" ca="1" si="61">IF(ISNUMBER(O1922), YEAR(TODAY()) - O1922, "")</f>
        <v>30</v>
      </c>
      <c r="Q1922">
        <v>1</v>
      </c>
    </row>
    <row r="1923" spans="1:17" x14ac:dyDescent="0.2">
      <c r="A1923">
        <v>222</v>
      </c>
      <c r="B1923">
        <f t="shared" si="60"/>
        <v>3</v>
      </c>
      <c r="C1923" s="1">
        <v>42584.807962962965</v>
      </c>
      <c r="D1923" s="1">
        <v>42584.810532407406</v>
      </c>
      <c r="E1923">
        <v>3183</v>
      </c>
      <c r="F1923" s="2" t="s">
        <v>20</v>
      </c>
      <c r="G1923">
        <v>40.716246900000002</v>
      </c>
      <c r="H1923">
        <v>-74.033458800000005</v>
      </c>
      <c r="I1923">
        <v>3187</v>
      </c>
      <c r="J1923" s="2" t="s">
        <v>59</v>
      </c>
      <c r="K1923">
        <v>40.721123599999999</v>
      </c>
      <c r="L1923">
        <v>-74.038050949999999</v>
      </c>
      <c r="M1923">
        <v>26192</v>
      </c>
      <c r="N1923" s="2" t="s">
        <v>17</v>
      </c>
      <c r="O1923">
        <v>1990</v>
      </c>
      <c r="P1923">
        <f t="shared" ca="1" si="61"/>
        <v>34</v>
      </c>
      <c r="Q1923">
        <v>1</v>
      </c>
    </row>
    <row r="1924" spans="1:17" x14ac:dyDescent="0.2">
      <c r="A1924">
        <v>3803</v>
      </c>
      <c r="B1924">
        <f t="shared" si="60"/>
        <v>63</v>
      </c>
      <c r="C1924" s="1">
        <v>42584.808310185188</v>
      </c>
      <c r="D1924" s="1">
        <v>42584.852337962962</v>
      </c>
      <c r="E1924">
        <v>3191</v>
      </c>
      <c r="F1924" s="2" t="s">
        <v>81</v>
      </c>
      <c r="G1924">
        <v>40.7182113</v>
      </c>
      <c r="H1924">
        <v>-74.083639399999996</v>
      </c>
      <c r="I1924">
        <v>3209</v>
      </c>
      <c r="J1924" s="2" t="s">
        <v>85</v>
      </c>
      <c r="K1924">
        <v>40.724176499999999</v>
      </c>
      <c r="L1924">
        <v>-74.050656399999994</v>
      </c>
      <c r="M1924">
        <v>24574</v>
      </c>
      <c r="N1924" s="2" t="s">
        <v>17</v>
      </c>
      <c r="O1924">
        <v>1991</v>
      </c>
      <c r="P1924">
        <f t="shared" ca="1" si="61"/>
        <v>33</v>
      </c>
      <c r="Q1924">
        <v>2</v>
      </c>
    </row>
    <row r="1925" spans="1:17" x14ac:dyDescent="0.2">
      <c r="A1925">
        <v>1813</v>
      </c>
      <c r="B1925">
        <f t="shared" si="60"/>
        <v>30</v>
      </c>
      <c r="C1925" s="1">
        <v>42584.808576388888</v>
      </c>
      <c r="D1925" s="1">
        <v>42584.829560185186</v>
      </c>
      <c r="E1925">
        <v>3281</v>
      </c>
      <c r="F1925" s="2" t="s">
        <v>53</v>
      </c>
      <c r="G1925">
        <v>40.74590996631558</v>
      </c>
      <c r="H1925">
        <v>-74.057271480560303</v>
      </c>
      <c r="I1925">
        <v>3281</v>
      </c>
      <c r="J1925" s="2" t="s">
        <v>105</v>
      </c>
      <c r="K1925">
        <v>40.74590996631558</v>
      </c>
      <c r="L1925">
        <v>-74.057271480560303</v>
      </c>
      <c r="M1925">
        <v>24704</v>
      </c>
      <c r="N1925" s="2" t="s">
        <v>17</v>
      </c>
      <c r="O1925">
        <v>1984</v>
      </c>
      <c r="P1925">
        <f t="shared" ca="1" si="61"/>
        <v>40</v>
      </c>
      <c r="Q1925">
        <v>1</v>
      </c>
    </row>
    <row r="1926" spans="1:17" x14ac:dyDescent="0.2">
      <c r="A1926">
        <v>240</v>
      </c>
      <c r="B1926">
        <f t="shared" si="60"/>
        <v>4</v>
      </c>
      <c r="C1926" s="1">
        <v>42584.808715277781</v>
      </c>
      <c r="D1926" s="1">
        <v>42584.811493055553</v>
      </c>
      <c r="E1926">
        <v>3186</v>
      </c>
      <c r="F1926" s="2" t="s">
        <v>18</v>
      </c>
      <c r="G1926">
        <v>40.71958611647166</v>
      </c>
      <c r="H1926">
        <v>-74.043117463588715</v>
      </c>
      <c r="I1926">
        <v>3276</v>
      </c>
      <c r="J1926" s="2" t="s">
        <v>30</v>
      </c>
      <c r="K1926">
        <v>40.714584035358932</v>
      </c>
      <c r="L1926">
        <v>-74.042817056179047</v>
      </c>
      <c r="M1926">
        <v>26281</v>
      </c>
      <c r="N1926" s="2" t="s">
        <v>17</v>
      </c>
      <c r="O1926">
        <v>1981</v>
      </c>
      <c r="P1926">
        <f t="shared" ca="1" si="61"/>
        <v>43</v>
      </c>
      <c r="Q1926">
        <v>1</v>
      </c>
    </row>
    <row r="1927" spans="1:17" x14ac:dyDescent="0.2">
      <c r="A1927">
        <v>937</v>
      </c>
      <c r="B1927">
        <f t="shared" si="60"/>
        <v>15</v>
      </c>
      <c r="C1927" s="1">
        <v>42584.809791666667</v>
      </c>
      <c r="D1927" s="1">
        <v>42584.820636574077</v>
      </c>
      <c r="E1927">
        <v>3209</v>
      </c>
      <c r="F1927" s="2" t="s">
        <v>51</v>
      </c>
      <c r="G1927">
        <v>40.724176499999999</v>
      </c>
      <c r="H1927">
        <v>-74.050656399999994</v>
      </c>
      <c r="I1927">
        <v>3193</v>
      </c>
      <c r="J1927" s="2" t="s">
        <v>25</v>
      </c>
      <c r="K1927">
        <v>40.724605099886901</v>
      </c>
      <c r="L1927">
        <v>-74.078405946493149</v>
      </c>
      <c r="M1927">
        <v>24573</v>
      </c>
      <c r="N1927" s="2" t="s">
        <v>17</v>
      </c>
      <c r="O1927">
        <v>1980</v>
      </c>
      <c r="P1927">
        <f t="shared" ca="1" si="61"/>
        <v>44</v>
      </c>
      <c r="Q1927">
        <v>2</v>
      </c>
    </row>
    <row r="1928" spans="1:17" x14ac:dyDescent="0.2">
      <c r="A1928">
        <v>1599</v>
      </c>
      <c r="B1928">
        <f t="shared" si="60"/>
        <v>26</v>
      </c>
      <c r="C1928" s="1">
        <v>42584.809849537036</v>
      </c>
      <c r="D1928" s="1">
        <v>42584.828356481485</v>
      </c>
      <c r="E1928">
        <v>3214</v>
      </c>
      <c r="F1928" s="2" t="s">
        <v>54</v>
      </c>
      <c r="G1928">
        <v>40.712774199999998</v>
      </c>
      <c r="H1928">
        <v>-74.0364857</v>
      </c>
      <c r="I1928">
        <v>3201</v>
      </c>
      <c r="J1928" s="2" t="s">
        <v>74</v>
      </c>
      <c r="K1928">
        <v>40.737710999999997</v>
      </c>
      <c r="L1928">
        <v>-74.066920999999994</v>
      </c>
      <c r="M1928">
        <v>24621</v>
      </c>
      <c r="N1928" s="2" t="s">
        <v>17</v>
      </c>
      <c r="O1928">
        <v>1981</v>
      </c>
      <c r="P1928">
        <f t="shared" ca="1" si="61"/>
        <v>43</v>
      </c>
      <c r="Q1928">
        <v>1</v>
      </c>
    </row>
    <row r="1929" spans="1:17" x14ac:dyDescent="0.2">
      <c r="A1929">
        <v>913</v>
      </c>
      <c r="B1929">
        <f t="shared" si="60"/>
        <v>15</v>
      </c>
      <c r="C1929" s="1">
        <v>42584.809953703705</v>
      </c>
      <c r="D1929" s="1">
        <v>42584.820532407408</v>
      </c>
      <c r="E1929">
        <v>3209</v>
      </c>
      <c r="F1929" s="2" t="s">
        <v>51</v>
      </c>
      <c r="G1929">
        <v>40.724176499999999</v>
      </c>
      <c r="H1929">
        <v>-74.050656399999994</v>
      </c>
      <c r="I1929">
        <v>3193</v>
      </c>
      <c r="J1929" s="2" t="s">
        <v>25</v>
      </c>
      <c r="K1929">
        <v>40.724605099886901</v>
      </c>
      <c r="L1929">
        <v>-74.078405946493149</v>
      </c>
      <c r="M1929">
        <v>24469</v>
      </c>
      <c r="N1929" s="2" t="s">
        <v>17</v>
      </c>
      <c r="O1929">
        <v>1980</v>
      </c>
      <c r="P1929">
        <f t="shared" ca="1" si="61"/>
        <v>44</v>
      </c>
      <c r="Q1929">
        <v>1</v>
      </c>
    </row>
    <row r="1930" spans="1:17" x14ac:dyDescent="0.2">
      <c r="A1930">
        <v>254</v>
      </c>
      <c r="B1930">
        <f t="shared" si="60"/>
        <v>4</v>
      </c>
      <c r="C1930" s="1">
        <v>42584.810150462959</v>
      </c>
      <c r="D1930" s="1">
        <v>42584.813101851854</v>
      </c>
      <c r="E1930">
        <v>3195</v>
      </c>
      <c r="F1930" s="2" t="s">
        <v>24</v>
      </c>
      <c r="G1930">
        <v>40.730742625306583</v>
      </c>
      <c r="H1930">
        <v>-74.063783884048462</v>
      </c>
      <c r="I1930">
        <v>3194</v>
      </c>
      <c r="J1930" s="2" t="s">
        <v>71</v>
      </c>
      <c r="K1930">
        <v>40.725339925355797</v>
      </c>
      <c r="L1930">
        <v>-74.067622125148773</v>
      </c>
      <c r="M1930">
        <v>24575</v>
      </c>
      <c r="N1930" s="2" t="s">
        <v>17</v>
      </c>
      <c r="O1930">
        <v>1984</v>
      </c>
      <c r="P1930">
        <f t="shared" ca="1" si="61"/>
        <v>40</v>
      </c>
      <c r="Q1930">
        <v>1</v>
      </c>
    </row>
    <row r="1931" spans="1:17" x14ac:dyDescent="0.2">
      <c r="A1931">
        <v>253</v>
      </c>
      <c r="B1931">
        <f t="shared" si="60"/>
        <v>4</v>
      </c>
      <c r="C1931" s="1">
        <v>42584.810659722221</v>
      </c>
      <c r="D1931" s="1">
        <v>42584.813599537039</v>
      </c>
      <c r="E1931">
        <v>3186</v>
      </c>
      <c r="F1931" s="2" t="s">
        <v>18</v>
      </c>
      <c r="G1931">
        <v>40.71958611647166</v>
      </c>
      <c r="H1931">
        <v>-74.043117463588715</v>
      </c>
      <c r="I1931">
        <v>3278</v>
      </c>
      <c r="J1931" s="2" t="s">
        <v>41</v>
      </c>
      <c r="K1931">
        <v>40.725685483629007</v>
      </c>
      <c r="L1931">
        <v>-74.048790335655212</v>
      </c>
      <c r="M1931">
        <v>24441</v>
      </c>
      <c r="N1931" s="2" t="s">
        <v>17</v>
      </c>
      <c r="O1931">
        <v>1984</v>
      </c>
      <c r="P1931">
        <f t="shared" ca="1" si="61"/>
        <v>40</v>
      </c>
      <c r="Q1931">
        <v>1</v>
      </c>
    </row>
    <row r="1932" spans="1:17" x14ac:dyDescent="0.2">
      <c r="A1932">
        <v>1552</v>
      </c>
      <c r="B1932">
        <f t="shared" si="60"/>
        <v>25</v>
      </c>
      <c r="C1932" s="1">
        <v>42584.811608796299</v>
      </c>
      <c r="D1932" s="1">
        <v>42584.829583333332</v>
      </c>
      <c r="E1932">
        <v>3267</v>
      </c>
      <c r="F1932" s="2" t="s">
        <v>34</v>
      </c>
      <c r="G1932">
        <v>40.712418823756899</v>
      </c>
      <c r="H1932">
        <v>-74.038525521755219</v>
      </c>
      <c r="I1932">
        <v>3276</v>
      </c>
      <c r="J1932" s="2" t="s">
        <v>30</v>
      </c>
      <c r="K1932">
        <v>40.714584035358932</v>
      </c>
      <c r="L1932">
        <v>-74.042817056179047</v>
      </c>
      <c r="M1932">
        <v>24515</v>
      </c>
      <c r="N1932" s="2" t="s">
        <v>43</v>
      </c>
      <c r="P1932" t="str">
        <f t="shared" ca="1" si="61"/>
        <v/>
      </c>
      <c r="Q1932">
        <v>0</v>
      </c>
    </row>
    <row r="1933" spans="1:17" x14ac:dyDescent="0.2">
      <c r="A1933">
        <v>1543</v>
      </c>
      <c r="B1933">
        <f t="shared" si="60"/>
        <v>25</v>
      </c>
      <c r="C1933" s="1">
        <v>42584.811689814815</v>
      </c>
      <c r="D1933" s="1">
        <v>42584.829560185186</v>
      </c>
      <c r="E1933">
        <v>3267</v>
      </c>
      <c r="F1933" s="2" t="s">
        <v>34</v>
      </c>
      <c r="G1933">
        <v>40.712418823756899</v>
      </c>
      <c r="H1933">
        <v>-74.038525521755219</v>
      </c>
      <c r="I1933">
        <v>3276</v>
      </c>
      <c r="J1933" s="2" t="s">
        <v>30</v>
      </c>
      <c r="K1933">
        <v>40.714584035358932</v>
      </c>
      <c r="L1933">
        <v>-74.042817056179047</v>
      </c>
      <c r="M1933">
        <v>24627</v>
      </c>
      <c r="N1933" s="2" t="s">
        <v>43</v>
      </c>
      <c r="P1933" t="str">
        <f t="shared" ca="1" si="61"/>
        <v/>
      </c>
      <c r="Q1933">
        <v>0</v>
      </c>
    </row>
    <row r="1934" spans="1:17" x14ac:dyDescent="0.2">
      <c r="A1934">
        <v>731</v>
      </c>
      <c r="B1934">
        <f t="shared" si="60"/>
        <v>12</v>
      </c>
      <c r="C1934" s="1">
        <v>42584.811851851853</v>
      </c>
      <c r="D1934" s="1">
        <v>42584.820324074077</v>
      </c>
      <c r="E1934">
        <v>3195</v>
      </c>
      <c r="F1934" s="2" t="s">
        <v>24</v>
      </c>
      <c r="G1934">
        <v>40.730742625306583</v>
      </c>
      <c r="H1934">
        <v>-74.063783884048462</v>
      </c>
      <c r="I1934">
        <v>3215</v>
      </c>
      <c r="J1934" s="2" t="s">
        <v>99</v>
      </c>
      <c r="K1934">
        <v>40.746729899999998</v>
      </c>
      <c r="L1934">
        <v>-74.049250900000004</v>
      </c>
      <c r="M1934">
        <v>24472</v>
      </c>
      <c r="N1934" s="2" t="s">
        <v>17</v>
      </c>
      <c r="O1934">
        <v>1976</v>
      </c>
      <c r="P1934">
        <f t="shared" ca="1" si="61"/>
        <v>48</v>
      </c>
      <c r="Q1934">
        <v>1</v>
      </c>
    </row>
    <row r="1935" spans="1:17" x14ac:dyDescent="0.2">
      <c r="A1935">
        <v>905</v>
      </c>
      <c r="B1935">
        <f t="shared" si="60"/>
        <v>15</v>
      </c>
      <c r="C1935" s="1">
        <v>42584.812407407408</v>
      </c>
      <c r="D1935" s="1">
        <v>42584.822893518518</v>
      </c>
      <c r="E1935">
        <v>3183</v>
      </c>
      <c r="F1935" s="2" t="s">
        <v>20</v>
      </c>
      <c r="G1935">
        <v>40.716246900000002</v>
      </c>
      <c r="H1935">
        <v>-74.033458800000005</v>
      </c>
      <c r="I1935">
        <v>3270</v>
      </c>
      <c r="J1935" s="2" t="s">
        <v>65</v>
      </c>
      <c r="K1935">
        <v>40.725289107811321</v>
      </c>
      <c r="L1935">
        <v>-74.045571684837341</v>
      </c>
      <c r="M1935">
        <v>24606</v>
      </c>
      <c r="N1935" s="2" t="s">
        <v>17</v>
      </c>
      <c r="O1935">
        <v>1977</v>
      </c>
      <c r="P1935">
        <f t="shared" ca="1" si="61"/>
        <v>47</v>
      </c>
      <c r="Q1935">
        <v>1</v>
      </c>
    </row>
    <row r="1936" spans="1:17" x14ac:dyDescent="0.2">
      <c r="A1936">
        <v>310</v>
      </c>
      <c r="B1936">
        <f t="shared" si="60"/>
        <v>5</v>
      </c>
      <c r="C1936" s="1">
        <v>42584.813020833331</v>
      </c>
      <c r="D1936" s="1">
        <v>42584.816608796296</v>
      </c>
      <c r="E1936">
        <v>3195</v>
      </c>
      <c r="F1936" s="2" t="s">
        <v>24</v>
      </c>
      <c r="G1936">
        <v>40.730742625306583</v>
      </c>
      <c r="H1936">
        <v>-74.063783884048462</v>
      </c>
      <c r="I1936">
        <v>3225</v>
      </c>
      <c r="J1936" s="2" t="s">
        <v>101</v>
      </c>
      <c r="K1936">
        <v>40.723658899999997</v>
      </c>
      <c r="L1936">
        <v>-74.064194299999997</v>
      </c>
      <c r="M1936">
        <v>24563</v>
      </c>
      <c r="N1936" s="2" t="s">
        <v>17</v>
      </c>
      <c r="O1936">
        <v>1982</v>
      </c>
      <c r="P1936">
        <f t="shared" ca="1" si="61"/>
        <v>42</v>
      </c>
      <c r="Q1936">
        <v>1</v>
      </c>
    </row>
    <row r="1937" spans="1:17" x14ac:dyDescent="0.2">
      <c r="A1937">
        <v>653</v>
      </c>
      <c r="B1937">
        <f t="shared" si="60"/>
        <v>10</v>
      </c>
      <c r="C1937" s="1">
        <v>42584.813344907408</v>
      </c>
      <c r="D1937" s="1">
        <v>42584.820902777778</v>
      </c>
      <c r="E1937">
        <v>3186</v>
      </c>
      <c r="F1937" s="2" t="s">
        <v>18</v>
      </c>
      <c r="G1937">
        <v>40.71958611647166</v>
      </c>
      <c r="H1937">
        <v>-74.043117463588715</v>
      </c>
      <c r="I1937">
        <v>3270</v>
      </c>
      <c r="J1937" s="2" t="s">
        <v>65</v>
      </c>
      <c r="K1937">
        <v>40.725289107811321</v>
      </c>
      <c r="L1937">
        <v>-74.045571684837341</v>
      </c>
      <c r="M1937">
        <v>26234</v>
      </c>
      <c r="N1937" s="2" t="s">
        <v>17</v>
      </c>
      <c r="O1937">
        <v>1979</v>
      </c>
      <c r="P1937">
        <f t="shared" ca="1" si="61"/>
        <v>45</v>
      </c>
      <c r="Q1937">
        <v>2</v>
      </c>
    </row>
    <row r="1938" spans="1:17" x14ac:dyDescent="0.2">
      <c r="A1938">
        <v>1413</v>
      </c>
      <c r="B1938">
        <f t="shared" si="60"/>
        <v>23</v>
      </c>
      <c r="C1938" s="1">
        <v>42584.814201388886</v>
      </c>
      <c r="D1938" s="1">
        <v>42584.830555555556</v>
      </c>
      <c r="E1938">
        <v>3199</v>
      </c>
      <c r="F1938" s="2" t="s">
        <v>56</v>
      </c>
      <c r="G1938">
        <v>40.728744800000001</v>
      </c>
      <c r="H1938">
        <v>-74.032108199999996</v>
      </c>
      <c r="I1938">
        <v>3199</v>
      </c>
      <c r="J1938" s="2" t="s">
        <v>72</v>
      </c>
      <c r="K1938">
        <v>40.728744800000001</v>
      </c>
      <c r="L1938">
        <v>-74.032108199999996</v>
      </c>
      <c r="M1938">
        <v>26193</v>
      </c>
      <c r="N1938" s="2" t="s">
        <v>43</v>
      </c>
      <c r="P1938" t="str">
        <f t="shared" ca="1" si="61"/>
        <v/>
      </c>
      <c r="Q1938">
        <v>0</v>
      </c>
    </row>
    <row r="1939" spans="1:17" x14ac:dyDescent="0.2">
      <c r="A1939">
        <v>184</v>
      </c>
      <c r="B1939">
        <f t="shared" si="60"/>
        <v>3</v>
      </c>
      <c r="C1939" s="1">
        <v>42584.815300925926</v>
      </c>
      <c r="D1939" s="1">
        <v>42584.817430555559</v>
      </c>
      <c r="E1939">
        <v>3186</v>
      </c>
      <c r="F1939" s="2" t="s">
        <v>18</v>
      </c>
      <c r="G1939">
        <v>40.71958611647166</v>
      </c>
      <c r="H1939">
        <v>-74.043117463588715</v>
      </c>
      <c r="I1939">
        <v>3213</v>
      </c>
      <c r="J1939" s="2" t="s">
        <v>33</v>
      </c>
      <c r="K1939">
        <v>40.718488919999999</v>
      </c>
      <c r="L1939">
        <v>-74.047726624999996</v>
      </c>
      <c r="M1939">
        <v>26219</v>
      </c>
      <c r="N1939" s="2" t="s">
        <v>17</v>
      </c>
      <c r="O1939">
        <v>1977</v>
      </c>
      <c r="P1939">
        <f t="shared" ca="1" si="61"/>
        <v>47</v>
      </c>
      <c r="Q1939">
        <v>2</v>
      </c>
    </row>
    <row r="1940" spans="1:17" x14ac:dyDescent="0.2">
      <c r="A1940">
        <v>1362</v>
      </c>
      <c r="B1940">
        <f t="shared" si="60"/>
        <v>22</v>
      </c>
      <c r="C1940" s="1">
        <v>42584.816087962965</v>
      </c>
      <c r="D1940" s="1">
        <v>42584.831863425927</v>
      </c>
      <c r="E1940">
        <v>3187</v>
      </c>
      <c r="F1940" s="2" t="s">
        <v>36</v>
      </c>
      <c r="G1940">
        <v>40.721123599999999</v>
      </c>
      <c r="H1940">
        <v>-74.038050949999999</v>
      </c>
      <c r="I1940">
        <v>3198</v>
      </c>
      <c r="J1940" s="2" t="s">
        <v>104</v>
      </c>
      <c r="K1940">
        <v>40.748715945380226</v>
      </c>
      <c r="L1940">
        <v>-74.040443301200867</v>
      </c>
      <c r="M1940">
        <v>24688</v>
      </c>
      <c r="N1940" s="2" t="s">
        <v>17</v>
      </c>
      <c r="O1940">
        <v>1978</v>
      </c>
      <c r="P1940">
        <f t="shared" ca="1" si="61"/>
        <v>46</v>
      </c>
      <c r="Q1940">
        <v>1</v>
      </c>
    </row>
    <row r="1941" spans="1:17" x14ac:dyDescent="0.2">
      <c r="A1941">
        <v>173</v>
      </c>
      <c r="B1941">
        <f t="shared" si="60"/>
        <v>2</v>
      </c>
      <c r="C1941" s="1">
        <v>42584.816296296296</v>
      </c>
      <c r="D1941" s="1">
        <v>42584.818298611113</v>
      </c>
      <c r="E1941">
        <v>3186</v>
      </c>
      <c r="F1941" s="2" t="s">
        <v>18</v>
      </c>
      <c r="G1941">
        <v>40.71958611647166</v>
      </c>
      <c r="H1941">
        <v>-74.043117463588715</v>
      </c>
      <c r="I1941">
        <v>3213</v>
      </c>
      <c r="J1941" s="2" t="s">
        <v>33</v>
      </c>
      <c r="K1941">
        <v>40.718488919999999</v>
      </c>
      <c r="L1941">
        <v>-74.047726624999996</v>
      </c>
      <c r="M1941">
        <v>26277</v>
      </c>
      <c r="N1941" s="2" t="s">
        <v>17</v>
      </c>
      <c r="O1941">
        <v>1985</v>
      </c>
      <c r="P1941">
        <f t="shared" ca="1" si="61"/>
        <v>39</v>
      </c>
      <c r="Q1941">
        <v>1</v>
      </c>
    </row>
    <row r="1942" spans="1:17" x14ac:dyDescent="0.2">
      <c r="A1942">
        <v>746</v>
      </c>
      <c r="B1942">
        <f t="shared" si="60"/>
        <v>12</v>
      </c>
      <c r="C1942" s="1">
        <v>42584.816979166666</v>
      </c>
      <c r="D1942" s="1">
        <v>42584.825624999998</v>
      </c>
      <c r="E1942">
        <v>3187</v>
      </c>
      <c r="F1942" s="2" t="s">
        <v>36</v>
      </c>
      <c r="G1942">
        <v>40.721123599999999</v>
      </c>
      <c r="H1942">
        <v>-74.038050949999999</v>
      </c>
      <c r="I1942">
        <v>3195</v>
      </c>
      <c r="J1942" s="2" t="s">
        <v>23</v>
      </c>
      <c r="K1942">
        <v>40.730742625306583</v>
      </c>
      <c r="L1942">
        <v>-74.063783884048462</v>
      </c>
      <c r="M1942">
        <v>26210</v>
      </c>
      <c r="N1942" s="2" t="s">
        <v>17</v>
      </c>
      <c r="O1942">
        <v>1989</v>
      </c>
      <c r="P1942">
        <f t="shared" ca="1" si="61"/>
        <v>35</v>
      </c>
      <c r="Q1942">
        <v>1</v>
      </c>
    </row>
    <row r="1943" spans="1:17" x14ac:dyDescent="0.2">
      <c r="A1943">
        <v>969</v>
      </c>
      <c r="B1943">
        <f t="shared" si="60"/>
        <v>16</v>
      </c>
      <c r="C1943" s="1">
        <v>42584.817835648151</v>
      </c>
      <c r="D1943" s="1">
        <v>42584.829050925924</v>
      </c>
      <c r="E1943">
        <v>3270</v>
      </c>
      <c r="F1943" s="2" t="s">
        <v>15</v>
      </c>
      <c r="G1943">
        <v>40.725289107811321</v>
      </c>
      <c r="H1943">
        <v>-74.045571684837341</v>
      </c>
      <c r="I1943">
        <v>3183</v>
      </c>
      <c r="J1943" s="2" t="s">
        <v>40</v>
      </c>
      <c r="K1943">
        <v>40.716246900000002</v>
      </c>
      <c r="L1943">
        <v>-74.033458800000005</v>
      </c>
      <c r="M1943">
        <v>24394</v>
      </c>
      <c r="N1943" s="2" t="s">
        <v>17</v>
      </c>
      <c r="O1943">
        <v>1956</v>
      </c>
      <c r="P1943">
        <f t="shared" ca="1" si="61"/>
        <v>68</v>
      </c>
      <c r="Q1943">
        <v>1</v>
      </c>
    </row>
    <row r="1944" spans="1:17" x14ac:dyDescent="0.2">
      <c r="A1944">
        <v>926</v>
      </c>
      <c r="B1944">
        <f t="shared" si="60"/>
        <v>15</v>
      </c>
      <c r="C1944" s="1">
        <v>42584.817893518521</v>
      </c>
      <c r="D1944" s="1">
        <v>42584.828611111108</v>
      </c>
      <c r="E1944">
        <v>3192</v>
      </c>
      <c r="F1944" s="2" t="s">
        <v>38</v>
      </c>
      <c r="G1944">
        <v>40.711242300000002</v>
      </c>
      <c r="H1944">
        <v>-74.055701299999996</v>
      </c>
      <c r="I1944">
        <v>3195</v>
      </c>
      <c r="J1944" s="2" t="s">
        <v>23</v>
      </c>
      <c r="K1944">
        <v>40.730742625306583</v>
      </c>
      <c r="L1944">
        <v>-74.063783884048462</v>
      </c>
      <c r="M1944">
        <v>26155</v>
      </c>
      <c r="N1944" s="2" t="s">
        <v>17</v>
      </c>
      <c r="O1944">
        <v>1990</v>
      </c>
      <c r="P1944">
        <f t="shared" ca="1" si="61"/>
        <v>34</v>
      </c>
      <c r="Q1944">
        <v>2</v>
      </c>
    </row>
    <row r="1945" spans="1:17" x14ac:dyDescent="0.2">
      <c r="A1945">
        <v>221</v>
      </c>
      <c r="B1945">
        <f t="shared" si="60"/>
        <v>3</v>
      </c>
      <c r="C1945" s="1">
        <v>42584.818032407406</v>
      </c>
      <c r="D1945" s="1">
        <v>42584.820601851854</v>
      </c>
      <c r="E1945">
        <v>3186</v>
      </c>
      <c r="F1945" s="2" t="s">
        <v>18</v>
      </c>
      <c r="G1945">
        <v>40.71958611647166</v>
      </c>
      <c r="H1945">
        <v>-74.043117463588715</v>
      </c>
      <c r="I1945">
        <v>3279</v>
      </c>
      <c r="J1945" s="2" t="s">
        <v>82</v>
      </c>
      <c r="K1945">
        <v>40.721630142638354</v>
      </c>
      <c r="L1945">
        <v>-74.04996782541275</v>
      </c>
      <c r="M1945">
        <v>26224</v>
      </c>
      <c r="N1945" s="2" t="s">
        <v>17</v>
      </c>
      <c r="O1945">
        <v>1977</v>
      </c>
      <c r="P1945">
        <f t="shared" ca="1" si="61"/>
        <v>47</v>
      </c>
      <c r="Q1945">
        <v>1</v>
      </c>
    </row>
    <row r="1946" spans="1:17" x14ac:dyDescent="0.2">
      <c r="A1946">
        <v>283</v>
      </c>
      <c r="B1946">
        <f t="shared" si="60"/>
        <v>4</v>
      </c>
      <c r="C1946" s="1">
        <v>42584.818043981482</v>
      </c>
      <c r="D1946" s="1">
        <v>42584.821319444447</v>
      </c>
      <c r="E1946">
        <v>3186</v>
      </c>
      <c r="F1946" s="2" t="s">
        <v>18</v>
      </c>
      <c r="G1946">
        <v>40.71958611647166</v>
      </c>
      <c r="H1946">
        <v>-74.043117463588715</v>
      </c>
      <c r="I1946">
        <v>3209</v>
      </c>
      <c r="J1946" s="2" t="s">
        <v>85</v>
      </c>
      <c r="K1946">
        <v>40.724176499999999</v>
      </c>
      <c r="L1946">
        <v>-74.050656399999994</v>
      </c>
      <c r="M1946">
        <v>26303</v>
      </c>
      <c r="N1946" s="2" t="s">
        <v>17</v>
      </c>
      <c r="O1946">
        <v>1976</v>
      </c>
      <c r="P1946">
        <f t="shared" ca="1" si="61"/>
        <v>48</v>
      </c>
      <c r="Q1946">
        <v>1</v>
      </c>
    </row>
    <row r="1947" spans="1:17" x14ac:dyDescent="0.2">
      <c r="A1947">
        <v>931</v>
      </c>
      <c r="B1947">
        <f t="shared" si="60"/>
        <v>15</v>
      </c>
      <c r="C1947" s="1">
        <v>42584.818124999998</v>
      </c>
      <c r="D1947" s="1">
        <v>42584.828900462962</v>
      </c>
      <c r="E1947">
        <v>3270</v>
      </c>
      <c r="F1947" s="2" t="s">
        <v>15</v>
      </c>
      <c r="G1947">
        <v>40.725289107811321</v>
      </c>
      <c r="H1947">
        <v>-74.045571684837341</v>
      </c>
      <c r="I1947">
        <v>3183</v>
      </c>
      <c r="J1947" s="2" t="s">
        <v>40</v>
      </c>
      <c r="K1947">
        <v>40.716246900000002</v>
      </c>
      <c r="L1947">
        <v>-74.033458800000005</v>
      </c>
      <c r="M1947">
        <v>26228</v>
      </c>
      <c r="N1947" s="2" t="s">
        <v>17</v>
      </c>
      <c r="O1947">
        <v>1953</v>
      </c>
      <c r="P1947">
        <f t="shared" ca="1" si="61"/>
        <v>71</v>
      </c>
      <c r="Q1947">
        <v>2</v>
      </c>
    </row>
    <row r="1948" spans="1:17" x14ac:dyDescent="0.2">
      <c r="A1948">
        <v>462</v>
      </c>
      <c r="B1948">
        <f t="shared" si="60"/>
        <v>7</v>
      </c>
      <c r="C1948" s="1">
        <v>42584.818993055553</v>
      </c>
      <c r="D1948" s="1">
        <v>42584.824340277781</v>
      </c>
      <c r="E1948">
        <v>3225</v>
      </c>
      <c r="F1948" s="2" t="s">
        <v>32</v>
      </c>
      <c r="G1948">
        <v>40.723658899999997</v>
      </c>
      <c r="H1948">
        <v>-74.064194299999997</v>
      </c>
      <c r="I1948">
        <v>3185</v>
      </c>
      <c r="J1948" s="2" t="s">
        <v>45</v>
      </c>
      <c r="K1948">
        <v>40.717732499999997</v>
      </c>
      <c r="L1948">
        <v>-74.043845000000005</v>
      </c>
      <c r="M1948">
        <v>24637</v>
      </c>
      <c r="N1948" s="2" t="s">
        <v>17</v>
      </c>
      <c r="O1948">
        <v>1988</v>
      </c>
      <c r="P1948">
        <f t="shared" ca="1" si="61"/>
        <v>36</v>
      </c>
      <c r="Q1948">
        <v>2</v>
      </c>
    </row>
    <row r="1949" spans="1:17" x14ac:dyDescent="0.2">
      <c r="A1949">
        <v>714</v>
      </c>
      <c r="B1949">
        <f t="shared" si="60"/>
        <v>11</v>
      </c>
      <c r="C1949" s="1">
        <v>42584.819131944445</v>
      </c>
      <c r="D1949" s="1">
        <v>42584.827407407407</v>
      </c>
      <c r="E1949">
        <v>3199</v>
      </c>
      <c r="F1949" s="2" t="s">
        <v>56</v>
      </c>
      <c r="G1949">
        <v>40.728744800000001</v>
      </c>
      <c r="H1949">
        <v>-74.032108199999996</v>
      </c>
      <c r="I1949">
        <v>3272</v>
      </c>
      <c r="J1949" s="2" t="s">
        <v>102</v>
      </c>
      <c r="K1949">
        <v>40.723331586464361</v>
      </c>
      <c r="L1949">
        <v>-74.045952558517442</v>
      </c>
      <c r="M1949">
        <v>24661</v>
      </c>
      <c r="N1949" s="2" t="s">
        <v>17</v>
      </c>
      <c r="O1949">
        <v>1979</v>
      </c>
      <c r="P1949">
        <f t="shared" ca="1" si="61"/>
        <v>45</v>
      </c>
      <c r="Q1949">
        <v>1</v>
      </c>
    </row>
    <row r="1950" spans="1:17" x14ac:dyDescent="0.2">
      <c r="A1950">
        <v>125</v>
      </c>
      <c r="B1950">
        <f t="shared" si="60"/>
        <v>2</v>
      </c>
      <c r="C1950" s="1">
        <v>42584.819525462961</v>
      </c>
      <c r="D1950" s="1">
        <v>42584.820972222224</v>
      </c>
      <c r="E1950">
        <v>3279</v>
      </c>
      <c r="F1950" s="2" t="s">
        <v>28</v>
      </c>
      <c r="G1950">
        <v>40.721630142638354</v>
      </c>
      <c r="H1950">
        <v>-74.04996782541275</v>
      </c>
      <c r="I1950">
        <v>3186</v>
      </c>
      <c r="J1950" s="2" t="s">
        <v>27</v>
      </c>
      <c r="K1950">
        <v>40.71958611647166</v>
      </c>
      <c r="L1950">
        <v>-74.043117463588715</v>
      </c>
      <c r="M1950">
        <v>24429</v>
      </c>
      <c r="N1950" s="2" t="s">
        <v>17</v>
      </c>
      <c r="O1950">
        <v>1973</v>
      </c>
      <c r="P1950">
        <f t="shared" ca="1" si="61"/>
        <v>51</v>
      </c>
      <c r="Q1950">
        <v>1</v>
      </c>
    </row>
    <row r="1951" spans="1:17" x14ac:dyDescent="0.2">
      <c r="A1951">
        <v>505</v>
      </c>
      <c r="B1951">
        <f t="shared" si="60"/>
        <v>8</v>
      </c>
      <c r="C1951" s="1">
        <v>42584.819525462961</v>
      </c>
      <c r="D1951" s="1">
        <v>42584.825381944444</v>
      </c>
      <c r="E1951">
        <v>3202</v>
      </c>
      <c r="F1951" s="2" t="s">
        <v>79</v>
      </c>
      <c r="G1951">
        <v>40.727223500000001</v>
      </c>
      <c r="H1951">
        <v>-74.033758899999995</v>
      </c>
      <c r="I1951">
        <v>3270</v>
      </c>
      <c r="J1951" s="2" t="s">
        <v>65</v>
      </c>
      <c r="K1951">
        <v>40.725289107811321</v>
      </c>
      <c r="L1951">
        <v>-74.045571684837341</v>
      </c>
      <c r="M1951">
        <v>24450</v>
      </c>
      <c r="N1951" s="2" t="s">
        <v>17</v>
      </c>
      <c r="O1951">
        <v>1987</v>
      </c>
      <c r="P1951">
        <f t="shared" ca="1" si="61"/>
        <v>37</v>
      </c>
      <c r="Q1951">
        <v>2</v>
      </c>
    </row>
    <row r="1952" spans="1:17" x14ac:dyDescent="0.2">
      <c r="A1952">
        <v>1710</v>
      </c>
      <c r="B1952">
        <f t="shared" si="60"/>
        <v>28</v>
      </c>
      <c r="C1952" s="1">
        <v>42584.820023148146</v>
      </c>
      <c r="D1952" s="1">
        <v>42584.839814814812</v>
      </c>
      <c r="E1952">
        <v>3211</v>
      </c>
      <c r="F1952" s="2" t="s">
        <v>64</v>
      </c>
      <c r="G1952">
        <v>40.721525149999998</v>
      </c>
      <c r="H1952">
        <v>-74.046304543000005</v>
      </c>
      <c r="I1952">
        <v>3199</v>
      </c>
      <c r="J1952" s="2" t="s">
        <v>72</v>
      </c>
      <c r="K1952">
        <v>40.728744800000001</v>
      </c>
      <c r="L1952">
        <v>-74.032108199999996</v>
      </c>
      <c r="M1952">
        <v>24447</v>
      </c>
      <c r="N1952" s="2" t="s">
        <v>43</v>
      </c>
      <c r="P1952" t="str">
        <f t="shared" ca="1" si="61"/>
        <v/>
      </c>
      <c r="Q1952">
        <v>0</v>
      </c>
    </row>
    <row r="1953" spans="1:17" x14ac:dyDescent="0.2">
      <c r="A1953">
        <v>383</v>
      </c>
      <c r="B1953">
        <f t="shared" si="60"/>
        <v>6</v>
      </c>
      <c r="C1953" s="1">
        <v>42584.820462962962</v>
      </c>
      <c r="D1953" s="1">
        <v>42584.824907407405</v>
      </c>
      <c r="E1953">
        <v>3186</v>
      </c>
      <c r="F1953" s="2" t="s">
        <v>18</v>
      </c>
      <c r="G1953">
        <v>40.71958611647166</v>
      </c>
      <c r="H1953">
        <v>-74.043117463588715</v>
      </c>
      <c r="I1953">
        <v>3270</v>
      </c>
      <c r="J1953" s="2" t="s">
        <v>65</v>
      </c>
      <c r="K1953">
        <v>40.725289107811321</v>
      </c>
      <c r="L1953">
        <v>-74.045571684837341</v>
      </c>
      <c r="M1953">
        <v>26282</v>
      </c>
      <c r="N1953" s="2" t="s">
        <v>17</v>
      </c>
      <c r="O1953">
        <v>1979</v>
      </c>
      <c r="P1953">
        <f t="shared" ca="1" si="61"/>
        <v>45</v>
      </c>
      <c r="Q1953">
        <v>1</v>
      </c>
    </row>
    <row r="1954" spans="1:17" x14ac:dyDescent="0.2">
      <c r="A1954">
        <v>261</v>
      </c>
      <c r="B1954">
        <f t="shared" si="60"/>
        <v>4</v>
      </c>
      <c r="C1954" s="1">
        <v>42584.820625</v>
      </c>
      <c r="D1954" s="1">
        <v>42584.823645833334</v>
      </c>
      <c r="E1954">
        <v>3186</v>
      </c>
      <c r="F1954" s="2" t="s">
        <v>18</v>
      </c>
      <c r="G1954">
        <v>40.71958611647166</v>
      </c>
      <c r="H1954">
        <v>-74.043117463588715</v>
      </c>
      <c r="I1954">
        <v>3270</v>
      </c>
      <c r="J1954" s="2" t="s">
        <v>65</v>
      </c>
      <c r="K1954">
        <v>40.725289107811321</v>
      </c>
      <c r="L1954">
        <v>-74.045571684837341</v>
      </c>
      <c r="M1954">
        <v>26309</v>
      </c>
      <c r="N1954" s="2" t="s">
        <v>17</v>
      </c>
      <c r="O1954">
        <v>1986</v>
      </c>
      <c r="P1954">
        <f t="shared" ca="1" si="61"/>
        <v>38</v>
      </c>
      <c r="Q1954">
        <v>2</v>
      </c>
    </row>
    <row r="1955" spans="1:17" x14ac:dyDescent="0.2">
      <c r="A1955">
        <v>341</v>
      </c>
      <c r="B1955">
        <f t="shared" si="60"/>
        <v>5</v>
      </c>
      <c r="C1955" s="1">
        <v>42584.82230324074</v>
      </c>
      <c r="D1955" s="1">
        <v>42584.826249999998</v>
      </c>
      <c r="E1955">
        <v>3207</v>
      </c>
      <c r="F1955" s="2" t="s">
        <v>29</v>
      </c>
      <c r="G1955">
        <v>40.737603700000001</v>
      </c>
      <c r="H1955">
        <v>-74.052478300000004</v>
      </c>
      <c r="I1955">
        <v>3215</v>
      </c>
      <c r="J1955" s="2" t="s">
        <v>99</v>
      </c>
      <c r="K1955">
        <v>40.746729899999998</v>
      </c>
      <c r="L1955">
        <v>-74.049250900000004</v>
      </c>
      <c r="M1955">
        <v>24617</v>
      </c>
      <c r="N1955" s="2" t="s">
        <v>17</v>
      </c>
      <c r="O1955">
        <v>1974</v>
      </c>
      <c r="P1955">
        <f t="shared" ca="1" si="61"/>
        <v>50</v>
      </c>
      <c r="Q1955">
        <v>2</v>
      </c>
    </row>
    <row r="1956" spans="1:17" x14ac:dyDescent="0.2">
      <c r="A1956">
        <v>339</v>
      </c>
      <c r="B1956">
        <f t="shared" si="60"/>
        <v>5</v>
      </c>
      <c r="C1956" s="1">
        <v>42584.822372685187</v>
      </c>
      <c r="D1956" s="1">
        <v>42584.826296296298</v>
      </c>
      <c r="E1956">
        <v>3275</v>
      </c>
      <c r="F1956" s="2" t="s">
        <v>93</v>
      </c>
      <c r="G1956">
        <v>40.718355198232139</v>
      </c>
      <c r="H1956">
        <v>-74.038914442062378</v>
      </c>
      <c r="I1956">
        <v>3202</v>
      </c>
      <c r="J1956" s="2" t="s">
        <v>48</v>
      </c>
      <c r="K1956">
        <v>40.727223500000001</v>
      </c>
      <c r="L1956">
        <v>-74.033758899999995</v>
      </c>
      <c r="M1956">
        <v>24697</v>
      </c>
      <c r="N1956" s="2" t="s">
        <v>17</v>
      </c>
      <c r="O1956">
        <v>1988</v>
      </c>
      <c r="P1956">
        <f t="shared" ca="1" si="61"/>
        <v>36</v>
      </c>
      <c r="Q1956">
        <v>1</v>
      </c>
    </row>
    <row r="1957" spans="1:17" x14ac:dyDescent="0.2">
      <c r="A1957">
        <v>261</v>
      </c>
      <c r="B1957">
        <f t="shared" si="60"/>
        <v>4</v>
      </c>
      <c r="C1957" s="1">
        <v>42584.82240740741</v>
      </c>
      <c r="D1957" s="1">
        <v>42584.825439814813</v>
      </c>
      <c r="E1957">
        <v>3186</v>
      </c>
      <c r="F1957" s="2" t="s">
        <v>18</v>
      </c>
      <c r="G1957">
        <v>40.71958611647166</v>
      </c>
      <c r="H1957">
        <v>-74.043117463588715</v>
      </c>
      <c r="I1957">
        <v>3270</v>
      </c>
      <c r="J1957" s="2" t="s">
        <v>65</v>
      </c>
      <c r="K1957">
        <v>40.725289107811321</v>
      </c>
      <c r="L1957">
        <v>-74.045571684837341</v>
      </c>
      <c r="M1957">
        <v>24429</v>
      </c>
      <c r="N1957" s="2" t="s">
        <v>17</v>
      </c>
      <c r="O1957">
        <v>1959</v>
      </c>
      <c r="P1957">
        <f t="shared" ca="1" si="61"/>
        <v>65</v>
      </c>
      <c r="Q1957">
        <v>1</v>
      </c>
    </row>
    <row r="1958" spans="1:17" x14ac:dyDescent="0.2">
      <c r="A1958">
        <v>1674</v>
      </c>
      <c r="B1958">
        <f t="shared" si="60"/>
        <v>27</v>
      </c>
      <c r="C1958" s="1">
        <v>42584.822847222225</v>
      </c>
      <c r="D1958" s="1">
        <v>42584.842222222222</v>
      </c>
      <c r="E1958">
        <v>3199</v>
      </c>
      <c r="F1958" s="2" t="s">
        <v>56</v>
      </c>
      <c r="G1958">
        <v>40.728744800000001</v>
      </c>
      <c r="H1958">
        <v>-74.032108199999996</v>
      </c>
      <c r="I1958">
        <v>3205</v>
      </c>
      <c r="J1958" s="2" t="s">
        <v>80</v>
      </c>
      <c r="K1958">
        <v>40.716539780991937</v>
      </c>
      <c r="L1958">
        <v>-74.049637913703904</v>
      </c>
      <c r="M1958">
        <v>24702</v>
      </c>
      <c r="N1958" s="2" t="s">
        <v>17</v>
      </c>
      <c r="O1958">
        <v>1965</v>
      </c>
      <c r="P1958">
        <f t="shared" ca="1" si="61"/>
        <v>59</v>
      </c>
      <c r="Q1958">
        <v>2</v>
      </c>
    </row>
    <row r="1959" spans="1:17" x14ac:dyDescent="0.2">
      <c r="A1959">
        <v>374</v>
      </c>
      <c r="B1959">
        <f t="shared" si="60"/>
        <v>6</v>
      </c>
      <c r="C1959" s="1">
        <v>42584.823148148149</v>
      </c>
      <c r="D1959" s="1">
        <v>42584.827488425923</v>
      </c>
      <c r="E1959">
        <v>3272</v>
      </c>
      <c r="F1959" s="2" t="s">
        <v>50</v>
      </c>
      <c r="G1959">
        <v>40.723331586464361</v>
      </c>
      <c r="H1959">
        <v>-74.045952558517442</v>
      </c>
      <c r="I1959">
        <v>3272</v>
      </c>
      <c r="J1959" s="2" t="s">
        <v>102</v>
      </c>
      <c r="K1959">
        <v>40.723331586464361</v>
      </c>
      <c r="L1959">
        <v>-74.045952558517442</v>
      </c>
      <c r="M1959">
        <v>26318</v>
      </c>
      <c r="N1959" s="2" t="s">
        <v>17</v>
      </c>
      <c r="O1959">
        <v>1991</v>
      </c>
      <c r="P1959">
        <f t="shared" ca="1" si="61"/>
        <v>33</v>
      </c>
      <c r="Q1959">
        <v>1</v>
      </c>
    </row>
    <row r="1960" spans="1:17" x14ac:dyDescent="0.2">
      <c r="A1960">
        <v>686</v>
      </c>
      <c r="B1960">
        <f t="shared" si="60"/>
        <v>11</v>
      </c>
      <c r="C1960" s="1">
        <v>42584.824120370373</v>
      </c>
      <c r="D1960" s="1">
        <v>42584.832060185188</v>
      </c>
      <c r="E1960">
        <v>3214</v>
      </c>
      <c r="F1960" s="2" t="s">
        <v>54</v>
      </c>
      <c r="G1960">
        <v>40.712774199999998</v>
      </c>
      <c r="H1960">
        <v>-74.0364857</v>
      </c>
      <c r="I1960">
        <v>3186</v>
      </c>
      <c r="J1960" s="2" t="s">
        <v>27</v>
      </c>
      <c r="K1960">
        <v>40.71958611647166</v>
      </c>
      <c r="L1960">
        <v>-74.043117463588715</v>
      </c>
      <c r="M1960">
        <v>26183</v>
      </c>
      <c r="N1960" s="2" t="s">
        <v>17</v>
      </c>
      <c r="O1960">
        <v>1958</v>
      </c>
      <c r="P1960">
        <f t="shared" ca="1" si="61"/>
        <v>66</v>
      </c>
      <c r="Q1960">
        <v>1</v>
      </c>
    </row>
    <row r="1961" spans="1:17" x14ac:dyDescent="0.2">
      <c r="A1961">
        <v>258</v>
      </c>
      <c r="B1961">
        <f t="shared" si="60"/>
        <v>4</v>
      </c>
      <c r="C1961" s="1">
        <v>42584.825196759259</v>
      </c>
      <c r="D1961" s="1">
        <v>42584.828182870369</v>
      </c>
      <c r="E1961">
        <v>3186</v>
      </c>
      <c r="F1961" s="2" t="s">
        <v>18</v>
      </c>
      <c r="G1961">
        <v>40.71958611647166</v>
      </c>
      <c r="H1961">
        <v>-74.043117463588715</v>
      </c>
      <c r="I1961">
        <v>3213</v>
      </c>
      <c r="J1961" s="2" t="s">
        <v>33</v>
      </c>
      <c r="K1961">
        <v>40.718488919999999</v>
      </c>
      <c r="L1961">
        <v>-74.047726624999996</v>
      </c>
      <c r="M1961">
        <v>26317</v>
      </c>
      <c r="N1961" s="2" t="s">
        <v>17</v>
      </c>
      <c r="O1961">
        <v>1981</v>
      </c>
      <c r="P1961">
        <f t="shared" ca="1" si="61"/>
        <v>43</v>
      </c>
      <c r="Q1961">
        <v>2</v>
      </c>
    </row>
    <row r="1962" spans="1:17" x14ac:dyDescent="0.2">
      <c r="A1962">
        <v>407</v>
      </c>
      <c r="B1962">
        <f t="shared" si="60"/>
        <v>6</v>
      </c>
      <c r="C1962" s="1">
        <v>42584.825254629628</v>
      </c>
      <c r="D1962" s="1">
        <v>42584.829976851855</v>
      </c>
      <c r="E1962">
        <v>3187</v>
      </c>
      <c r="F1962" s="2" t="s">
        <v>36</v>
      </c>
      <c r="G1962">
        <v>40.721123599999999</v>
      </c>
      <c r="H1962">
        <v>-74.038050949999999</v>
      </c>
      <c r="I1962">
        <v>3267</v>
      </c>
      <c r="J1962" s="2" t="s">
        <v>92</v>
      </c>
      <c r="K1962">
        <v>40.712418823756899</v>
      </c>
      <c r="L1962">
        <v>-74.038525521755219</v>
      </c>
      <c r="M1962">
        <v>26177</v>
      </c>
      <c r="N1962" s="2" t="s">
        <v>17</v>
      </c>
      <c r="O1962">
        <v>1978</v>
      </c>
      <c r="P1962">
        <f t="shared" ca="1" si="61"/>
        <v>46</v>
      </c>
      <c r="Q1962">
        <v>1</v>
      </c>
    </row>
    <row r="1963" spans="1:17" x14ac:dyDescent="0.2">
      <c r="A1963">
        <v>211</v>
      </c>
      <c r="B1963">
        <f t="shared" si="60"/>
        <v>3</v>
      </c>
      <c r="C1963" s="1">
        <v>42584.825243055559</v>
      </c>
      <c r="D1963" s="1">
        <v>42584.827696759261</v>
      </c>
      <c r="E1963">
        <v>3185</v>
      </c>
      <c r="F1963" s="2" t="s">
        <v>58</v>
      </c>
      <c r="G1963">
        <v>40.717732499999997</v>
      </c>
      <c r="H1963">
        <v>-74.043845000000005</v>
      </c>
      <c r="I1963">
        <v>3213</v>
      </c>
      <c r="J1963" s="2" t="s">
        <v>33</v>
      </c>
      <c r="K1963">
        <v>40.718488919999999</v>
      </c>
      <c r="L1963">
        <v>-74.047726624999996</v>
      </c>
      <c r="M1963">
        <v>24407</v>
      </c>
      <c r="N1963" s="2" t="s">
        <v>17</v>
      </c>
      <c r="O1963">
        <v>1967</v>
      </c>
      <c r="P1963">
        <f t="shared" ca="1" si="61"/>
        <v>57</v>
      </c>
      <c r="Q1963">
        <v>2</v>
      </c>
    </row>
    <row r="1964" spans="1:17" x14ac:dyDescent="0.2">
      <c r="A1964">
        <v>415</v>
      </c>
      <c r="B1964">
        <f t="shared" si="60"/>
        <v>6</v>
      </c>
      <c r="C1964" s="1">
        <v>42584.825266203705</v>
      </c>
      <c r="D1964" s="1">
        <v>42584.830069444448</v>
      </c>
      <c r="E1964">
        <v>3187</v>
      </c>
      <c r="F1964" s="2" t="s">
        <v>36</v>
      </c>
      <c r="G1964">
        <v>40.721123599999999</v>
      </c>
      <c r="H1964">
        <v>-74.038050949999999</v>
      </c>
      <c r="I1964">
        <v>3267</v>
      </c>
      <c r="J1964" s="2" t="s">
        <v>92</v>
      </c>
      <c r="K1964">
        <v>40.712418823756899</v>
      </c>
      <c r="L1964">
        <v>-74.038525521755219</v>
      </c>
      <c r="M1964">
        <v>26192</v>
      </c>
      <c r="N1964" s="2" t="s">
        <v>17</v>
      </c>
      <c r="O1964">
        <v>1983</v>
      </c>
      <c r="P1964">
        <f t="shared" ca="1" si="61"/>
        <v>41</v>
      </c>
      <c r="Q1964">
        <v>2</v>
      </c>
    </row>
    <row r="1965" spans="1:17" x14ac:dyDescent="0.2">
      <c r="A1965">
        <v>472</v>
      </c>
      <c r="B1965">
        <f t="shared" si="60"/>
        <v>7</v>
      </c>
      <c r="C1965" s="1">
        <v>42584.825312499997</v>
      </c>
      <c r="D1965" s="1">
        <v>42584.830775462964</v>
      </c>
      <c r="E1965">
        <v>3195</v>
      </c>
      <c r="F1965" s="2" t="s">
        <v>24</v>
      </c>
      <c r="G1965">
        <v>40.730742625306583</v>
      </c>
      <c r="H1965">
        <v>-74.063783884048462</v>
      </c>
      <c r="I1965">
        <v>3207</v>
      </c>
      <c r="J1965" s="2" t="s">
        <v>91</v>
      </c>
      <c r="K1965">
        <v>40.737603700000001</v>
      </c>
      <c r="L1965">
        <v>-74.052478300000004</v>
      </c>
      <c r="M1965">
        <v>24530</v>
      </c>
      <c r="N1965" s="2" t="s">
        <v>17</v>
      </c>
      <c r="O1965">
        <v>1977</v>
      </c>
      <c r="P1965">
        <f t="shared" ca="1" si="61"/>
        <v>47</v>
      </c>
      <c r="Q1965">
        <v>1</v>
      </c>
    </row>
    <row r="1966" spans="1:17" x14ac:dyDescent="0.2">
      <c r="A1966">
        <v>235</v>
      </c>
      <c r="B1966">
        <f t="shared" si="60"/>
        <v>3</v>
      </c>
      <c r="C1966" s="1">
        <v>42584.826828703706</v>
      </c>
      <c r="D1966" s="1">
        <v>42584.829560185186</v>
      </c>
      <c r="E1966">
        <v>3186</v>
      </c>
      <c r="F1966" s="2" t="s">
        <v>18</v>
      </c>
      <c r="G1966">
        <v>40.71958611647166</v>
      </c>
      <c r="H1966">
        <v>-74.043117463588715</v>
      </c>
      <c r="I1966">
        <v>3273</v>
      </c>
      <c r="J1966" s="2" t="s">
        <v>16</v>
      </c>
      <c r="K1966">
        <v>40.721650724879986</v>
      </c>
      <c r="L1966">
        <v>-74.042884111404419</v>
      </c>
      <c r="M1966">
        <v>26280</v>
      </c>
      <c r="N1966" s="2" t="s">
        <v>17</v>
      </c>
      <c r="O1966">
        <v>1984</v>
      </c>
      <c r="P1966">
        <f t="shared" ca="1" si="61"/>
        <v>40</v>
      </c>
      <c r="Q1966">
        <v>1</v>
      </c>
    </row>
    <row r="1967" spans="1:17" x14ac:dyDescent="0.2">
      <c r="A1967">
        <v>245</v>
      </c>
      <c r="B1967">
        <f t="shared" si="60"/>
        <v>4</v>
      </c>
      <c r="C1967" s="1">
        <v>42584.827789351853</v>
      </c>
      <c r="D1967" s="1">
        <v>42584.830625000002</v>
      </c>
      <c r="E1967">
        <v>3214</v>
      </c>
      <c r="F1967" s="2" t="s">
        <v>54</v>
      </c>
      <c r="G1967">
        <v>40.712774199999998</v>
      </c>
      <c r="H1967">
        <v>-74.0364857</v>
      </c>
      <c r="I1967">
        <v>3185</v>
      </c>
      <c r="J1967" s="2" t="s">
        <v>45</v>
      </c>
      <c r="K1967">
        <v>40.717732499999997</v>
      </c>
      <c r="L1967">
        <v>-74.043845000000005</v>
      </c>
      <c r="M1967">
        <v>24456</v>
      </c>
      <c r="N1967" s="2" t="s">
        <v>17</v>
      </c>
      <c r="O1967">
        <v>1976</v>
      </c>
      <c r="P1967">
        <f t="shared" ca="1" si="61"/>
        <v>48</v>
      </c>
      <c r="Q1967">
        <v>1</v>
      </c>
    </row>
    <row r="1968" spans="1:17" x14ac:dyDescent="0.2">
      <c r="A1968">
        <v>519</v>
      </c>
      <c r="B1968">
        <f t="shared" si="60"/>
        <v>8</v>
      </c>
      <c r="C1968" s="1">
        <v>42584.827847222223</v>
      </c>
      <c r="D1968" s="1">
        <v>42584.833854166667</v>
      </c>
      <c r="E1968">
        <v>3187</v>
      </c>
      <c r="F1968" s="2" t="s">
        <v>36</v>
      </c>
      <c r="G1968">
        <v>40.721123599999999</v>
      </c>
      <c r="H1968">
        <v>-74.038050949999999</v>
      </c>
      <c r="I1968">
        <v>3213</v>
      </c>
      <c r="J1968" s="2" t="s">
        <v>33</v>
      </c>
      <c r="K1968">
        <v>40.718488919999999</v>
      </c>
      <c r="L1968">
        <v>-74.047726624999996</v>
      </c>
      <c r="M1968">
        <v>26164</v>
      </c>
      <c r="N1968" s="2" t="s">
        <v>17</v>
      </c>
      <c r="O1968">
        <v>1983</v>
      </c>
      <c r="P1968">
        <f t="shared" ca="1" si="61"/>
        <v>41</v>
      </c>
      <c r="Q1968">
        <v>1</v>
      </c>
    </row>
    <row r="1969" spans="1:17" x14ac:dyDescent="0.2">
      <c r="A1969">
        <v>168</v>
      </c>
      <c r="B1969">
        <f t="shared" si="60"/>
        <v>2</v>
      </c>
      <c r="C1969" s="1">
        <v>42584.8283912037</v>
      </c>
      <c r="D1969" s="1">
        <v>42584.830347222225</v>
      </c>
      <c r="E1969">
        <v>3275</v>
      </c>
      <c r="F1969" s="2" t="s">
        <v>93</v>
      </c>
      <c r="G1969">
        <v>40.718355198232139</v>
      </c>
      <c r="H1969">
        <v>-74.038914442062378</v>
      </c>
      <c r="I1969">
        <v>3186</v>
      </c>
      <c r="J1969" s="2" t="s">
        <v>27</v>
      </c>
      <c r="K1969">
        <v>40.71958611647166</v>
      </c>
      <c r="L1969">
        <v>-74.043117463588715</v>
      </c>
      <c r="M1969">
        <v>24584</v>
      </c>
      <c r="N1969" s="2" t="s">
        <v>17</v>
      </c>
      <c r="O1969">
        <v>1977</v>
      </c>
      <c r="P1969">
        <f t="shared" ca="1" si="61"/>
        <v>47</v>
      </c>
      <c r="Q1969">
        <v>1</v>
      </c>
    </row>
    <row r="1970" spans="1:17" x14ac:dyDescent="0.2">
      <c r="A1970">
        <v>1657</v>
      </c>
      <c r="B1970">
        <f t="shared" si="60"/>
        <v>27</v>
      </c>
      <c r="C1970" s="1">
        <v>42584.82849537037</v>
      </c>
      <c r="D1970" s="1">
        <v>42584.847685185188</v>
      </c>
      <c r="E1970">
        <v>3199</v>
      </c>
      <c r="F1970" s="2" t="s">
        <v>56</v>
      </c>
      <c r="G1970">
        <v>40.728744800000001</v>
      </c>
      <c r="H1970">
        <v>-74.032108199999996</v>
      </c>
      <c r="I1970">
        <v>3203</v>
      </c>
      <c r="J1970" s="2" t="s">
        <v>37</v>
      </c>
      <c r="K1970">
        <v>40.727595966000003</v>
      </c>
      <c r="L1970">
        <v>-74.044247311000007</v>
      </c>
      <c r="M1970">
        <v>24643</v>
      </c>
      <c r="N1970" s="2" t="s">
        <v>17</v>
      </c>
      <c r="O1970">
        <v>1975</v>
      </c>
      <c r="P1970">
        <f t="shared" ca="1" si="61"/>
        <v>49</v>
      </c>
      <c r="Q1970">
        <v>1</v>
      </c>
    </row>
    <row r="1971" spans="1:17" x14ac:dyDescent="0.2">
      <c r="A1971">
        <v>1058</v>
      </c>
      <c r="B1971">
        <f t="shared" si="60"/>
        <v>17</v>
      </c>
      <c r="C1971" s="1">
        <v>42584.828993055555</v>
      </c>
      <c r="D1971" s="1">
        <v>42584.841238425928</v>
      </c>
      <c r="E1971">
        <v>3202</v>
      </c>
      <c r="F1971" s="2" t="s">
        <v>79</v>
      </c>
      <c r="G1971">
        <v>40.727223500000001</v>
      </c>
      <c r="H1971">
        <v>-74.033758899999995</v>
      </c>
      <c r="I1971">
        <v>3272</v>
      </c>
      <c r="J1971" s="2" t="s">
        <v>102</v>
      </c>
      <c r="K1971">
        <v>40.723331586464361</v>
      </c>
      <c r="L1971">
        <v>-74.045952558517442</v>
      </c>
      <c r="M1971">
        <v>24697</v>
      </c>
      <c r="N1971" s="2" t="s">
        <v>17</v>
      </c>
      <c r="O1971">
        <v>1974</v>
      </c>
      <c r="P1971">
        <f t="shared" ca="1" si="61"/>
        <v>50</v>
      </c>
      <c r="Q1971">
        <v>2</v>
      </c>
    </row>
    <row r="1972" spans="1:17" x14ac:dyDescent="0.2">
      <c r="A1972">
        <v>571</v>
      </c>
      <c r="B1972">
        <f t="shared" si="60"/>
        <v>9</v>
      </c>
      <c r="C1972" s="1">
        <v>42584.829224537039</v>
      </c>
      <c r="D1972" s="1">
        <v>42584.835844907408</v>
      </c>
      <c r="E1972">
        <v>3195</v>
      </c>
      <c r="F1972" s="2" t="s">
        <v>24</v>
      </c>
      <c r="G1972">
        <v>40.730742625306583</v>
      </c>
      <c r="H1972">
        <v>-74.063783884048462</v>
      </c>
      <c r="I1972">
        <v>3272</v>
      </c>
      <c r="J1972" s="2" t="s">
        <v>102</v>
      </c>
      <c r="K1972">
        <v>40.723331586464361</v>
      </c>
      <c r="L1972">
        <v>-74.045952558517442</v>
      </c>
      <c r="M1972">
        <v>24641</v>
      </c>
      <c r="N1972" s="2" t="s">
        <v>17</v>
      </c>
      <c r="O1972">
        <v>1987</v>
      </c>
      <c r="P1972">
        <f t="shared" ca="1" si="61"/>
        <v>37</v>
      </c>
      <c r="Q1972">
        <v>1</v>
      </c>
    </row>
    <row r="1973" spans="1:17" x14ac:dyDescent="0.2">
      <c r="A1973">
        <v>346</v>
      </c>
      <c r="B1973">
        <f t="shared" si="60"/>
        <v>5</v>
      </c>
      <c r="C1973" s="1">
        <v>42584.830567129633</v>
      </c>
      <c r="D1973" s="1">
        <v>42584.834583333337</v>
      </c>
      <c r="E1973">
        <v>3186</v>
      </c>
      <c r="F1973" s="2" t="s">
        <v>18</v>
      </c>
      <c r="G1973">
        <v>40.71958611647166</v>
      </c>
      <c r="H1973">
        <v>-74.043117463588715</v>
      </c>
      <c r="I1973">
        <v>3267</v>
      </c>
      <c r="J1973" s="2" t="s">
        <v>92</v>
      </c>
      <c r="K1973">
        <v>40.712418823756899</v>
      </c>
      <c r="L1973">
        <v>-74.038525521755219</v>
      </c>
      <c r="M1973">
        <v>24584</v>
      </c>
      <c r="N1973" s="2" t="s">
        <v>17</v>
      </c>
      <c r="O1973">
        <v>1965</v>
      </c>
      <c r="P1973">
        <f t="shared" ca="1" si="61"/>
        <v>59</v>
      </c>
      <c r="Q1973">
        <v>1</v>
      </c>
    </row>
    <row r="1974" spans="1:17" x14ac:dyDescent="0.2">
      <c r="A1974">
        <v>881</v>
      </c>
      <c r="B1974">
        <f t="shared" si="60"/>
        <v>14</v>
      </c>
      <c r="C1974" s="1">
        <v>42584.83090277778</v>
      </c>
      <c r="D1974" s="1">
        <v>42584.841111111113</v>
      </c>
      <c r="E1974">
        <v>3199</v>
      </c>
      <c r="F1974" s="2" t="s">
        <v>56</v>
      </c>
      <c r="G1974">
        <v>40.728744800000001</v>
      </c>
      <c r="H1974">
        <v>-74.032108199999996</v>
      </c>
      <c r="I1974">
        <v>3214</v>
      </c>
      <c r="J1974" s="2" t="s">
        <v>70</v>
      </c>
      <c r="K1974">
        <v>40.712774199999998</v>
      </c>
      <c r="L1974">
        <v>-74.0364857</v>
      </c>
      <c r="M1974">
        <v>24512</v>
      </c>
      <c r="N1974" s="2" t="s">
        <v>17</v>
      </c>
      <c r="O1974">
        <v>1980</v>
      </c>
      <c r="P1974">
        <f t="shared" ca="1" si="61"/>
        <v>44</v>
      </c>
      <c r="Q1974">
        <v>1</v>
      </c>
    </row>
    <row r="1975" spans="1:17" x14ac:dyDescent="0.2">
      <c r="A1975">
        <v>158</v>
      </c>
      <c r="B1975">
        <f t="shared" si="60"/>
        <v>2</v>
      </c>
      <c r="C1975" s="1">
        <v>42584.831296296295</v>
      </c>
      <c r="D1975" s="1">
        <v>42584.833124999997</v>
      </c>
      <c r="E1975">
        <v>3183</v>
      </c>
      <c r="F1975" s="2" t="s">
        <v>20</v>
      </c>
      <c r="G1975">
        <v>40.716246900000002</v>
      </c>
      <c r="H1975">
        <v>-74.033458800000005</v>
      </c>
      <c r="I1975">
        <v>3214</v>
      </c>
      <c r="J1975" s="2" t="s">
        <v>70</v>
      </c>
      <c r="K1975">
        <v>40.712774199999998</v>
      </c>
      <c r="L1975">
        <v>-74.0364857</v>
      </c>
      <c r="M1975">
        <v>26228</v>
      </c>
      <c r="N1975" s="2" t="s">
        <v>17</v>
      </c>
      <c r="O1975">
        <v>1985</v>
      </c>
      <c r="P1975">
        <f t="shared" ca="1" si="61"/>
        <v>39</v>
      </c>
      <c r="Q1975">
        <v>2</v>
      </c>
    </row>
    <row r="1976" spans="1:17" x14ac:dyDescent="0.2">
      <c r="A1976">
        <v>778</v>
      </c>
      <c r="B1976">
        <f t="shared" si="60"/>
        <v>12</v>
      </c>
      <c r="C1976" s="1">
        <v>42584.831655092596</v>
      </c>
      <c r="D1976" s="1">
        <v>42584.840671296297</v>
      </c>
      <c r="E1976">
        <v>3183</v>
      </c>
      <c r="F1976" s="2" t="s">
        <v>20</v>
      </c>
      <c r="G1976">
        <v>40.716246900000002</v>
      </c>
      <c r="H1976">
        <v>-74.033458800000005</v>
      </c>
      <c r="I1976">
        <v>3209</v>
      </c>
      <c r="J1976" s="2" t="s">
        <v>85</v>
      </c>
      <c r="K1976">
        <v>40.724176499999999</v>
      </c>
      <c r="L1976">
        <v>-74.050656399999994</v>
      </c>
      <c r="M1976">
        <v>24394</v>
      </c>
      <c r="N1976" s="2" t="s">
        <v>17</v>
      </c>
      <c r="O1976">
        <v>1976</v>
      </c>
      <c r="P1976">
        <f t="shared" ca="1" si="61"/>
        <v>48</v>
      </c>
      <c r="Q1976">
        <v>1</v>
      </c>
    </row>
    <row r="1977" spans="1:17" x14ac:dyDescent="0.2">
      <c r="A1977">
        <v>467</v>
      </c>
      <c r="B1977">
        <f t="shared" si="60"/>
        <v>7</v>
      </c>
      <c r="C1977" s="1">
        <v>42584.831759259258</v>
      </c>
      <c r="D1977" s="1">
        <v>42584.837164351855</v>
      </c>
      <c r="E1977">
        <v>3186</v>
      </c>
      <c r="F1977" s="2" t="s">
        <v>18</v>
      </c>
      <c r="G1977">
        <v>40.71958611647166</v>
      </c>
      <c r="H1977">
        <v>-74.043117463588715</v>
      </c>
      <c r="I1977">
        <v>3272</v>
      </c>
      <c r="J1977" s="2" t="s">
        <v>102</v>
      </c>
      <c r="K1977">
        <v>40.723331586464361</v>
      </c>
      <c r="L1977">
        <v>-74.045952558517442</v>
      </c>
      <c r="M1977">
        <v>26217</v>
      </c>
      <c r="N1977" s="2" t="s">
        <v>17</v>
      </c>
      <c r="O1977">
        <v>1967</v>
      </c>
      <c r="P1977">
        <f t="shared" ca="1" si="61"/>
        <v>57</v>
      </c>
      <c r="Q1977">
        <v>1</v>
      </c>
    </row>
    <row r="1978" spans="1:17" x14ac:dyDescent="0.2">
      <c r="A1978">
        <v>2176</v>
      </c>
      <c r="B1978">
        <f t="shared" si="60"/>
        <v>36</v>
      </c>
      <c r="C1978" s="1">
        <v>42584.831932870373</v>
      </c>
      <c r="D1978" s="1">
        <v>42584.857129629629</v>
      </c>
      <c r="E1978">
        <v>3199</v>
      </c>
      <c r="F1978" s="2" t="s">
        <v>56</v>
      </c>
      <c r="G1978">
        <v>40.728744800000001</v>
      </c>
      <c r="H1978">
        <v>-74.032108199999996</v>
      </c>
      <c r="I1978">
        <v>3183</v>
      </c>
      <c r="J1978" s="2" t="s">
        <v>40</v>
      </c>
      <c r="K1978">
        <v>40.716246900000002</v>
      </c>
      <c r="L1978">
        <v>-74.033458800000005</v>
      </c>
      <c r="M1978">
        <v>26151</v>
      </c>
      <c r="N1978" s="2" t="s">
        <v>17</v>
      </c>
      <c r="O1978">
        <v>1987</v>
      </c>
      <c r="P1978">
        <f t="shared" ca="1" si="61"/>
        <v>37</v>
      </c>
      <c r="Q1978">
        <v>1</v>
      </c>
    </row>
    <row r="1979" spans="1:17" x14ac:dyDescent="0.2">
      <c r="A1979">
        <v>2773</v>
      </c>
      <c r="B1979">
        <f t="shared" si="60"/>
        <v>46</v>
      </c>
      <c r="C1979" s="1">
        <v>42584.832037037035</v>
      </c>
      <c r="D1979" s="1">
        <v>42584.86414351852</v>
      </c>
      <c r="E1979">
        <v>3267</v>
      </c>
      <c r="F1979" s="2" t="s">
        <v>34</v>
      </c>
      <c r="G1979">
        <v>40.712418823756899</v>
      </c>
      <c r="H1979">
        <v>-74.038525521755219</v>
      </c>
      <c r="I1979">
        <v>3192</v>
      </c>
      <c r="J1979" s="2" t="s">
        <v>39</v>
      </c>
      <c r="K1979">
        <v>40.711242300000002</v>
      </c>
      <c r="L1979">
        <v>-74.055701299999996</v>
      </c>
      <c r="M1979">
        <v>26189</v>
      </c>
      <c r="N1979" s="2" t="s">
        <v>17</v>
      </c>
      <c r="O1979">
        <v>1981</v>
      </c>
      <c r="P1979">
        <f t="shared" ca="1" si="61"/>
        <v>43</v>
      </c>
      <c r="Q1979">
        <v>1</v>
      </c>
    </row>
    <row r="1980" spans="1:17" x14ac:dyDescent="0.2">
      <c r="A1980">
        <v>512</v>
      </c>
      <c r="B1980">
        <f t="shared" si="60"/>
        <v>8</v>
      </c>
      <c r="C1980" s="1">
        <v>42584.832662037035</v>
      </c>
      <c r="D1980" s="1">
        <v>42584.838599537034</v>
      </c>
      <c r="E1980">
        <v>3194</v>
      </c>
      <c r="F1980" s="2" t="s">
        <v>22</v>
      </c>
      <c r="G1980">
        <v>40.725339925355797</v>
      </c>
      <c r="H1980">
        <v>-74.067622125148773</v>
      </c>
      <c r="I1980">
        <v>3192</v>
      </c>
      <c r="J1980" s="2" t="s">
        <v>39</v>
      </c>
      <c r="K1980">
        <v>40.711242300000002</v>
      </c>
      <c r="L1980">
        <v>-74.055701299999996</v>
      </c>
      <c r="M1980">
        <v>24684</v>
      </c>
      <c r="N1980" s="2" t="s">
        <v>17</v>
      </c>
      <c r="O1980">
        <v>1986</v>
      </c>
      <c r="P1980">
        <f t="shared" ca="1" si="61"/>
        <v>38</v>
      </c>
      <c r="Q1980">
        <v>1</v>
      </c>
    </row>
    <row r="1981" spans="1:17" x14ac:dyDescent="0.2">
      <c r="A1981">
        <v>1602</v>
      </c>
      <c r="B1981">
        <f t="shared" si="60"/>
        <v>26</v>
      </c>
      <c r="C1981" s="1">
        <v>42584.832939814813</v>
      </c>
      <c r="D1981" s="1">
        <v>42584.851481481484</v>
      </c>
      <c r="E1981">
        <v>3199</v>
      </c>
      <c r="F1981" s="2" t="s">
        <v>56</v>
      </c>
      <c r="G1981">
        <v>40.728744800000001</v>
      </c>
      <c r="H1981">
        <v>-74.032108199999996</v>
      </c>
      <c r="I1981">
        <v>3199</v>
      </c>
      <c r="J1981" s="2" t="s">
        <v>72</v>
      </c>
      <c r="K1981">
        <v>40.728744800000001</v>
      </c>
      <c r="L1981">
        <v>-74.032108199999996</v>
      </c>
      <c r="M1981">
        <v>26193</v>
      </c>
      <c r="N1981" s="2" t="s">
        <v>43</v>
      </c>
      <c r="P1981" t="str">
        <f t="shared" ca="1" si="61"/>
        <v/>
      </c>
      <c r="Q1981">
        <v>0</v>
      </c>
    </row>
    <row r="1982" spans="1:17" x14ac:dyDescent="0.2">
      <c r="A1982">
        <v>726</v>
      </c>
      <c r="B1982">
        <f t="shared" si="60"/>
        <v>12</v>
      </c>
      <c r="C1982" s="1">
        <v>42584.833240740743</v>
      </c>
      <c r="D1982" s="1">
        <v>42584.84165509259</v>
      </c>
      <c r="E1982">
        <v>3183</v>
      </c>
      <c r="F1982" s="2" t="s">
        <v>20</v>
      </c>
      <c r="G1982">
        <v>40.716246900000002</v>
      </c>
      <c r="H1982">
        <v>-74.033458800000005</v>
      </c>
      <c r="I1982">
        <v>3272</v>
      </c>
      <c r="J1982" s="2" t="s">
        <v>102</v>
      </c>
      <c r="K1982">
        <v>40.723331586464361</v>
      </c>
      <c r="L1982">
        <v>-74.045952558517442</v>
      </c>
      <c r="M1982">
        <v>24507</v>
      </c>
      <c r="N1982" s="2" t="s">
        <v>17</v>
      </c>
      <c r="O1982">
        <v>1984</v>
      </c>
      <c r="P1982">
        <f t="shared" ca="1" si="61"/>
        <v>40</v>
      </c>
      <c r="Q1982">
        <v>1</v>
      </c>
    </row>
    <row r="1983" spans="1:17" x14ac:dyDescent="0.2">
      <c r="A1983">
        <v>411</v>
      </c>
      <c r="B1983">
        <f t="shared" si="60"/>
        <v>6</v>
      </c>
      <c r="C1983" s="1">
        <v>42584.833541666667</v>
      </c>
      <c r="D1983" s="1">
        <v>42584.83829861111</v>
      </c>
      <c r="E1983">
        <v>3214</v>
      </c>
      <c r="F1983" s="2" t="s">
        <v>54</v>
      </c>
      <c r="G1983">
        <v>40.712774199999998</v>
      </c>
      <c r="H1983">
        <v>-74.0364857</v>
      </c>
      <c r="I1983">
        <v>3185</v>
      </c>
      <c r="J1983" s="2" t="s">
        <v>45</v>
      </c>
      <c r="K1983">
        <v>40.717732499999997</v>
      </c>
      <c r="L1983">
        <v>-74.043845000000005</v>
      </c>
      <c r="M1983">
        <v>26236</v>
      </c>
      <c r="N1983" s="2" t="s">
        <v>17</v>
      </c>
      <c r="O1983">
        <v>1960</v>
      </c>
      <c r="P1983">
        <f t="shared" ca="1" si="61"/>
        <v>64</v>
      </c>
      <c r="Q1983">
        <v>2</v>
      </c>
    </row>
    <row r="1984" spans="1:17" x14ac:dyDescent="0.2">
      <c r="A1984">
        <v>401</v>
      </c>
      <c r="B1984">
        <f t="shared" si="60"/>
        <v>6</v>
      </c>
      <c r="C1984" s="1">
        <v>42584.834664351853</v>
      </c>
      <c r="D1984" s="1">
        <v>42584.839305555557</v>
      </c>
      <c r="E1984">
        <v>3211</v>
      </c>
      <c r="F1984" s="2" t="s">
        <v>64</v>
      </c>
      <c r="G1984">
        <v>40.721525149999998</v>
      </c>
      <c r="H1984">
        <v>-74.046304543000005</v>
      </c>
      <c r="I1984">
        <v>3270</v>
      </c>
      <c r="J1984" s="2" t="s">
        <v>65</v>
      </c>
      <c r="K1984">
        <v>40.725289107811321</v>
      </c>
      <c r="L1984">
        <v>-74.045571684837341</v>
      </c>
      <c r="M1984">
        <v>26231</v>
      </c>
      <c r="N1984" s="2" t="s">
        <v>17</v>
      </c>
      <c r="O1984">
        <v>1982</v>
      </c>
      <c r="P1984">
        <f t="shared" ca="1" si="61"/>
        <v>42</v>
      </c>
      <c r="Q1984">
        <v>1</v>
      </c>
    </row>
    <row r="1985" spans="1:17" x14ac:dyDescent="0.2">
      <c r="A1985">
        <v>505</v>
      </c>
      <c r="B1985">
        <f t="shared" si="60"/>
        <v>8</v>
      </c>
      <c r="C1985" s="1">
        <v>42584.834791666668</v>
      </c>
      <c r="D1985" s="1">
        <v>42584.840636574074</v>
      </c>
      <c r="E1985">
        <v>3186</v>
      </c>
      <c r="F1985" s="2" t="s">
        <v>18</v>
      </c>
      <c r="G1985">
        <v>40.71958611647166</v>
      </c>
      <c r="H1985">
        <v>-74.043117463588715</v>
      </c>
      <c r="I1985">
        <v>3209</v>
      </c>
      <c r="J1985" s="2" t="s">
        <v>85</v>
      </c>
      <c r="K1985">
        <v>40.724176499999999</v>
      </c>
      <c r="L1985">
        <v>-74.050656399999994</v>
      </c>
      <c r="M1985">
        <v>26183</v>
      </c>
      <c r="N1985" s="2" t="s">
        <v>17</v>
      </c>
      <c r="O1985">
        <v>1974</v>
      </c>
      <c r="P1985">
        <f t="shared" ca="1" si="61"/>
        <v>50</v>
      </c>
      <c r="Q1985">
        <v>1</v>
      </c>
    </row>
    <row r="1986" spans="1:17" x14ac:dyDescent="0.2">
      <c r="A1986">
        <v>582</v>
      </c>
      <c r="B1986">
        <f t="shared" ref="B1986:B2049" si="62">ROUNDDOWN((A1986/60), 0)</f>
        <v>9</v>
      </c>
      <c r="C1986" s="1">
        <v>42584.834780092591</v>
      </c>
      <c r="D1986" s="1">
        <v>42584.841527777775</v>
      </c>
      <c r="E1986">
        <v>3199</v>
      </c>
      <c r="F1986" s="2" t="s">
        <v>56</v>
      </c>
      <c r="G1986">
        <v>40.728744800000001</v>
      </c>
      <c r="H1986">
        <v>-74.032108199999996</v>
      </c>
      <c r="I1986">
        <v>3214</v>
      </c>
      <c r="J1986" s="2" t="s">
        <v>70</v>
      </c>
      <c r="K1986">
        <v>40.712774199999998</v>
      </c>
      <c r="L1986">
        <v>-74.0364857</v>
      </c>
      <c r="M1986">
        <v>26221</v>
      </c>
      <c r="N1986" s="2" t="s">
        <v>17</v>
      </c>
      <c r="O1986">
        <v>1982</v>
      </c>
      <c r="P1986">
        <f t="shared" ref="P1986:P2049" ca="1" si="63">IF(ISNUMBER(O1986), YEAR(TODAY()) - O1986, "")</f>
        <v>42</v>
      </c>
      <c r="Q1986">
        <v>1</v>
      </c>
    </row>
    <row r="1987" spans="1:17" x14ac:dyDescent="0.2">
      <c r="A1987">
        <v>292</v>
      </c>
      <c r="B1987">
        <f t="shared" si="62"/>
        <v>4</v>
      </c>
      <c r="C1987" s="1">
        <v>42584.835011574076</v>
      </c>
      <c r="D1987" s="1">
        <v>42584.838402777779</v>
      </c>
      <c r="E1987">
        <v>3195</v>
      </c>
      <c r="F1987" s="2" t="s">
        <v>24</v>
      </c>
      <c r="G1987">
        <v>40.730742625306583</v>
      </c>
      <c r="H1987">
        <v>-74.063783884048462</v>
      </c>
      <c r="I1987">
        <v>3225</v>
      </c>
      <c r="J1987" s="2" t="s">
        <v>101</v>
      </c>
      <c r="K1987">
        <v>40.723658899999997</v>
      </c>
      <c r="L1987">
        <v>-74.064194299999997</v>
      </c>
      <c r="M1987">
        <v>24442</v>
      </c>
      <c r="N1987" s="2" t="s">
        <v>17</v>
      </c>
      <c r="O1987">
        <v>1974</v>
      </c>
      <c r="P1987">
        <f t="shared" ca="1" si="63"/>
        <v>50</v>
      </c>
      <c r="Q1987">
        <v>2</v>
      </c>
    </row>
    <row r="1988" spans="1:17" x14ac:dyDescent="0.2">
      <c r="A1988">
        <v>1144</v>
      </c>
      <c r="B1988">
        <f t="shared" si="62"/>
        <v>19</v>
      </c>
      <c r="C1988" s="1">
        <v>42584.835370370369</v>
      </c>
      <c r="D1988" s="1">
        <v>42584.848611111112</v>
      </c>
      <c r="E1988">
        <v>3210</v>
      </c>
      <c r="F1988" s="2" t="s">
        <v>52</v>
      </c>
      <c r="G1988">
        <v>40.742677141000001</v>
      </c>
      <c r="H1988">
        <v>-74.051788633000001</v>
      </c>
      <c r="I1988">
        <v>3210</v>
      </c>
      <c r="J1988" s="2" t="s">
        <v>83</v>
      </c>
      <c r="K1988">
        <v>40.742677141000001</v>
      </c>
      <c r="L1988">
        <v>-74.051788633000001</v>
      </c>
      <c r="M1988">
        <v>26215</v>
      </c>
      <c r="N1988" s="2" t="s">
        <v>17</v>
      </c>
      <c r="O1988">
        <v>1984</v>
      </c>
      <c r="P1988">
        <f t="shared" ca="1" si="63"/>
        <v>40</v>
      </c>
      <c r="Q1988">
        <v>1</v>
      </c>
    </row>
    <row r="1989" spans="1:17" x14ac:dyDescent="0.2">
      <c r="A1989">
        <v>479</v>
      </c>
      <c r="B1989">
        <f t="shared" si="62"/>
        <v>7</v>
      </c>
      <c r="C1989" s="1">
        <v>42584.835613425923</v>
      </c>
      <c r="D1989" s="1">
        <v>42584.841157407405</v>
      </c>
      <c r="E1989">
        <v>3211</v>
      </c>
      <c r="F1989" s="2" t="s">
        <v>64</v>
      </c>
      <c r="G1989">
        <v>40.721525149999998</v>
      </c>
      <c r="H1989">
        <v>-74.046304543000005</v>
      </c>
      <c r="I1989">
        <v>3272</v>
      </c>
      <c r="J1989" s="2" t="s">
        <v>102</v>
      </c>
      <c r="K1989">
        <v>40.723331586464361</v>
      </c>
      <c r="L1989">
        <v>-74.045952558517442</v>
      </c>
      <c r="M1989">
        <v>26153</v>
      </c>
      <c r="N1989" s="2" t="s">
        <v>17</v>
      </c>
      <c r="O1989">
        <v>1973</v>
      </c>
      <c r="P1989">
        <f t="shared" ca="1" si="63"/>
        <v>51</v>
      </c>
      <c r="Q1989">
        <v>1</v>
      </c>
    </row>
    <row r="1990" spans="1:17" x14ac:dyDescent="0.2">
      <c r="A1990">
        <v>1368</v>
      </c>
      <c r="B1990">
        <f t="shared" si="62"/>
        <v>22</v>
      </c>
      <c r="C1990" s="1">
        <v>42584.835636574076</v>
      </c>
      <c r="D1990" s="1">
        <v>42584.851481481484</v>
      </c>
      <c r="E1990">
        <v>3225</v>
      </c>
      <c r="F1990" s="2" t="s">
        <v>32</v>
      </c>
      <c r="G1990">
        <v>40.723658899999997</v>
      </c>
      <c r="H1990">
        <v>-74.064194299999997</v>
      </c>
      <c r="I1990">
        <v>3271</v>
      </c>
      <c r="J1990" s="2" t="s">
        <v>109</v>
      </c>
      <c r="K1990">
        <v>40.692639966183293</v>
      </c>
      <c r="L1990">
        <v>-74.088012278079972</v>
      </c>
      <c r="M1990">
        <v>24563</v>
      </c>
      <c r="N1990" s="2" t="s">
        <v>17</v>
      </c>
      <c r="O1990">
        <v>1986</v>
      </c>
      <c r="P1990">
        <f t="shared" ca="1" si="63"/>
        <v>38</v>
      </c>
      <c r="Q1990">
        <v>1</v>
      </c>
    </row>
    <row r="1991" spans="1:17" x14ac:dyDescent="0.2">
      <c r="A1991">
        <v>343</v>
      </c>
      <c r="B1991">
        <f t="shared" si="62"/>
        <v>5</v>
      </c>
      <c r="C1991" s="1">
        <v>42584.836122685185</v>
      </c>
      <c r="D1991" s="1">
        <v>42584.840104166666</v>
      </c>
      <c r="E1991">
        <v>3201</v>
      </c>
      <c r="F1991" s="2" t="s">
        <v>60</v>
      </c>
      <c r="G1991">
        <v>40.737710999999997</v>
      </c>
      <c r="H1991">
        <v>-74.066920999999994</v>
      </c>
      <c r="I1991">
        <v>3195</v>
      </c>
      <c r="J1991" s="2" t="s">
        <v>23</v>
      </c>
      <c r="K1991">
        <v>40.730742625306583</v>
      </c>
      <c r="L1991">
        <v>-74.063783884048462</v>
      </c>
      <c r="M1991">
        <v>24614</v>
      </c>
      <c r="N1991" s="2" t="s">
        <v>17</v>
      </c>
      <c r="O1991">
        <v>1988</v>
      </c>
      <c r="P1991">
        <f t="shared" ca="1" si="63"/>
        <v>36</v>
      </c>
      <c r="Q1991">
        <v>1</v>
      </c>
    </row>
    <row r="1992" spans="1:17" x14ac:dyDescent="0.2">
      <c r="A1992">
        <v>466</v>
      </c>
      <c r="B1992">
        <f t="shared" si="62"/>
        <v>7</v>
      </c>
      <c r="C1992" s="1">
        <v>42584.837245370371</v>
      </c>
      <c r="D1992" s="1">
        <v>42584.842638888891</v>
      </c>
      <c r="E1992">
        <v>3185</v>
      </c>
      <c r="F1992" s="2" t="s">
        <v>58</v>
      </c>
      <c r="G1992">
        <v>40.717732499999997</v>
      </c>
      <c r="H1992">
        <v>-74.043845000000005</v>
      </c>
      <c r="I1992">
        <v>3214</v>
      </c>
      <c r="J1992" s="2" t="s">
        <v>70</v>
      </c>
      <c r="K1992">
        <v>40.712774199999998</v>
      </c>
      <c r="L1992">
        <v>-74.0364857</v>
      </c>
      <c r="M1992">
        <v>24401</v>
      </c>
      <c r="N1992" s="2" t="s">
        <v>17</v>
      </c>
      <c r="O1992">
        <v>1967</v>
      </c>
      <c r="P1992">
        <f t="shared" ca="1" si="63"/>
        <v>57</v>
      </c>
      <c r="Q1992">
        <v>2</v>
      </c>
    </row>
    <row r="1993" spans="1:17" x14ac:dyDescent="0.2">
      <c r="A1993">
        <v>269</v>
      </c>
      <c r="B1993">
        <f t="shared" si="62"/>
        <v>4</v>
      </c>
      <c r="C1993" s="1">
        <v>42584.837442129632</v>
      </c>
      <c r="D1993" s="1">
        <v>42584.840555555558</v>
      </c>
      <c r="E1993">
        <v>3187</v>
      </c>
      <c r="F1993" s="2" t="s">
        <v>36</v>
      </c>
      <c r="G1993">
        <v>40.721123599999999</v>
      </c>
      <c r="H1993">
        <v>-74.038050949999999</v>
      </c>
      <c r="I1993">
        <v>3185</v>
      </c>
      <c r="J1993" s="2" t="s">
        <v>45</v>
      </c>
      <c r="K1993">
        <v>40.717732499999997</v>
      </c>
      <c r="L1993">
        <v>-74.043845000000005</v>
      </c>
      <c r="M1993">
        <v>24601</v>
      </c>
      <c r="N1993" s="2" t="s">
        <v>17</v>
      </c>
      <c r="O1993">
        <v>1975</v>
      </c>
      <c r="P1993">
        <f t="shared" ca="1" si="63"/>
        <v>49</v>
      </c>
      <c r="Q1993">
        <v>2</v>
      </c>
    </row>
    <row r="1994" spans="1:17" x14ac:dyDescent="0.2">
      <c r="A1994">
        <v>341</v>
      </c>
      <c r="B1994">
        <f t="shared" si="62"/>
        <v>5</v>
      </c>
      <c r="C1994" s="1">
        <v>42584.837870370371</v>
      </c>
      <c r="D1994" s="1">
        <v>42584.841828703706</v>
      </c>
      <c r="E1994">
        <v>3273</v>
      </c>
      <c r="F1994" s="2" t="s">
        <v>73</v>
      </c>
      <c r="G1994">
        <v>40.721650724879986</v>
      </c>
      <c r="H1994">
        <v>-74.042884111404419</v>
      </c>
      <c r="I1994">
        <v>3272</v>
      </c>
      <c r="J1994" s="2" t="s">
        <v>102</v>
      </c>
      <c r="K1994">
        <v>40.723331586464361</v>
      </c>
      <c r="L1994">
        <v>-74.045952558517442</v>
      </c>
      <c r="M1994">
        <v>26280</v>
      </c>
      <c r="N1994" s="2" t="s">
        <v>17</v>
      </c>
      <c r="O1994">
        <v>1968</v>
      </c>
      <c r="P1994">
        <f t="shared" ca="1" si="63"/>
        <v>56</v>
      </c>
      <c r="Q1994">
        <v>1</v>
      </c>
    </row>
    <row r="1995" spans="1:17" x14ac:dyDescent="0.2">
      <c r="A1995">
        <v>207</v>
      </c>
      <c r="B1995">
        <f t="shared" si="62"/>
        <v>3</v>
      </c>
      <c r="C1995" s="1">
        <v>42584.837870370371</v>
      </c>
      <c r="D1995" s="1">
        <v>42584.840277777781</v>
      </c>
      <c r="E1995">
        <v>3214</v>
      </c>
      <c r="F1995" s="2" t="s">
        <v>54</v>
      </c>
      <c r="G1995">
        <v>40.712774199999998</v>
      </c>
      <c r="H1995">
        <v>-74.0364857</v>
      </c>
      <c r="I1995">
        <v>3183</v>
      </c>
      <c r="J1995" s="2" t="s">
        <v>40</v>
      </c>
      <c r="K1995">
        <v>40.716246900000002</v>
      </c>
      <c r="L1995">
        <v>-74.033458800000005</v>
      </c>
      <c r="M1995">
        <v>26228</v>
      </c>
      <c r="N1995" s="2" t="s">
        <v>17</v>
      </c>
      <c r="O1995">
        <v>1986</v>
      </c>
      <c r="P1995">
        <f t="shared" ca="1" si="63"/>
        <v>38</v>
      </c>
      <c r="Q1995">
        <v>1</v>
      </c>
    </row>
    <row r="1996" spans="1:17" x14ac:dyDescent="0.2">
      <c r="A1996">
        <v>2686</v>
      </c>
      <c r="B1996">
        <f t="shared" si="62"/>
        <v>44</v>
      </c>
      <c r="C1996" s="1">
        <v>42584.838564814818</v>
      </c>
      <c r="D1996" s="1">
        <v>42584.869652777779</v>
      </c>
      <c r="E1996">
        <v>3205</v>
      </c>
      <c r="F1996" s="2" t="s">
        <v>66</v>
      </c>
      <c r="G1996">
        <v>40.716539780991937</v>
      </c>
      <c r="H1996">
        <v>-74.049637913703904</v>
      </c>
      <c r="I1996">
        <v>3205</v>
      </c>
      <c r="J1996" s="2" t="s">
        <v>80</v>
      </c>
      <c r="K1996">
        <v>40.716539780991937</v>
      </c>
      <c r="L1996">
        <v>-74.049637913703904</v>
      </c>
      <c r="M1996">
        <v>24479</v>
      </c>
      <c r="N1996" s="2" t="s">
        <v>17</v>
      </c>
      <c r="O1996">
        <v>1973</v>
      </c>
      <c r="P1996">
        <f t="shared" ca="1" si="63"/>
        <v>51</v>
      </c>
      <c r="Q1996">
        <v>1</v>
      </c>
    </row>
    <row r="1997" spans="1:17" x14ac:dyDescent="0.2">
      <c r="A1997">
        <v>482</v>
      </c>
      <c r="B1997">
        <f t="shared" si="62"/>
        <v>8</v>
      </c>
      <c r="C1997" s="1">
        <v>42584.838796296295</v>
      </c>
      <c r="D1997" s="1">
        <v>42584.844386574077</v>
      </c>
      <c r="E1997">
        <v>3270</v>
      </c>
      <c r="F1997" s="2" t="s">
        <v>15</v>
      </c>
      <c r="G1997">
        <v>40.725289107811321</v>
      </c>
      <c r="H1997">
        <v>-74.045571684837341</v>
      </c>
      <c r="I1997">
        <v>3185</v>
      </c>
      <c r="J1997" s="2" t="s">
        <v>45</v>
      </c>
      <c r="K1997">
        <v>40.717732499999997</v>
      </c>
      <c r="L1997">
        <v>-74.043845000000005</v>
      </c>
      <c r="M1997">
        <v>26169</v>
      </c>
      <c r="N1997" s="2" t="s">
        <v>17</v>
      </c>
      <c r="O1997">
        <v>1991</v>
      </c>
      <c r="P1997">
        <f t="shared" ca="1" si="63"/>
        <v>33</v>
      </c>
      <c r="Q1997">
        <v>1</v>
      </c>
    </row>
    <row r="1998" spans="1:17" x14ac:dyDescent="0.2">
      <c r="A1998">
        <v>2206</v>
      </c>
      <c r="B1998">
        <f t="shared" si="62"/>
        <v>36</v>
      </c>
      <c r="C1998" s="1">
        <v>42584.839409722219</v>
      </c>
      <c r="D1998" s="1">
        <v>42584.864942129629</v>
      </c>
      <c r="E1998">
        <v>3276</v>
      </c>
      <c r="F1998" s="2" t="s">
        <v>63</v>
      </c>
      <c r="G1998">
        <v>40.714584035358932</v>
      </c>
      <c r="H1998">
        <v>-74.042817056179047</v>
      </c>
      <c r="I1998">
        <v>3276</v>
      </c>
      <c r="J1998" s="2" t="s">
        <v>30</v>
      </c>
      <c r="K1998">
        <v>40.714584035358932</v>
      </c>
      <c r="L1998">
        <v>-74.042817056179047</v>
      </c>
      <c r="M1998">
        <v>24568</v>
      </c>
      <c r="N1998" s="2" t="s">
        <v>17</v>
      </c>
      <c r="O1998">
        <v>1989</v>
      </c>
      <c r="P1998">
        <f t="shared" ca="1" si="63"/>
        <v>35</v>
      </c>
      <c r="Q1998">
        <v>1</v>
      </c>
    </row>
    <row r="1999" spans="1:17" x14ac:dyDescent="0.2">
      <c r="A1999">
        <v>142</v>
      </c>
      <c r="B1999">
        <f t="shared" si="62"/>
        <v>2</v>
      </c>
      <c r="C1999" s="1">
        <v>42584.839756944442</v>
      </c>
      <c r="D1999" s="1">
        <v>42584.841412037036</v>
      </c>
      <c r="E1999">
        <v>3185</v>
      </c>
      <c r="F1999" s="2" t="s">
        <v>58</v>
      </c>
      <c r="G1999">
        <v>40.717732499999997</v>
      </c>
      <c r="H1999">
        <v>-74.043845000000005</v>
      </c>
      <c r="I1999">
        <v>3213</v>
      </c>
      <c r="J1999" s="2" t="s">
        <v>33</v>
      </c>
      <c r="K1999">
        <v>40.718488919999999</v>
      </c>
      <c r="L1999">
        <v>-74.047726624999996</v>
      </c>
      <c r="M1999">
        <v>24418</v>
      </c>
      <c r="N1999" s="2" t="s">
        <v>17</v>
      </c>
      <c r="O1999">
        <v>1986</v>
      </c>
      <c r="P1999">
        <f t="shared" ca="1" si="63"/>
        <v>38</v>
      </c>
      <c r="Q1999">
        <v>2</v>
      </c>
    </row>
    <row r="2000" spans="1:17" x14ac:dyDescent="0.2">
      <c r="A2000">
        <v>248</v>
      </c>
      <c r="B2000">
        <f t="shared" si="62"/>
        <v>4</v>
      </c>
      <c r="C2000" s="1">
        <v>42584.841331018521</v>
      </c>
      <c r="D2000" s="1">
        <v>42584.844201388885</v>
      </c>
      <c r="E2000">
        <v>3184</v>
      </c>
      <c r="F2000" s="2" t="s">
        <v>68</v>
      </c>
      <c r="G2000">
        <v>40.7141454</v>
      </c>
      <c r="H2000">
        <v>-74.033551900000006</v>
      </c>
      <c r="I2000">
        <v>3214</v>
      </c>
      <c r="J2000" s="2" t="s">
        <v>70</v>
      </c>
      <c r="K2000">
        <v>40.712774199999998</v>
      </c>
      <c r="L2000">
        <v>-74.0364857</v>
      </c>
      <c r="M2000">
        <v>24630</v>
      </c>
      <c r="N2000" s="2" t="s">
        <v>17</v>
      </c>
      <c r="O2000">
        <v>1985</v>
      </c>
      <c r="P2000">
        <f t="shared" ca="1" si="63"/>
        <v>39</v>
      </c>
      <c r="Q2000">
        <v>1</v>
      </c>
    </row>
    <row r="2001" spans="1:17" x14ac:dyDescent="0.2">
      <c r="A2001">
        <v>1301</v>
      </c>
      <c r="B2001">
        <f t="shared" si="62"/>
        <v>21</v>
      </c>
      <c r="C2001" s="1">
        <v>42584.841921296298</v>
      </c>
      <c r="D2001" s="1">
        <v>42584.856990740744</v>
      </c>
      <c r="E2001">
        <v>3203</v>
      </c>
      <c r="F2001" s="2" t="s">
        <v>46</v>
      </c>
      <c r="G2001">
        <v>40.727595966000003</v>
      </c>
      <c r="H2001">
        <v>-74.044247311000007</v>
      </c>
      <c r="I2001">
        <v>3183</v>
      </c>
      <c r="J2001" s="2" t="s">
        <v>40</v>
      </c>
      <c r="K2001">
        <v>40.716246900000002</v>
      </c>
      <c r="L2001">
        <v>-74.033458800000005</v>
      </c>
      <c r="M2001">
        <v>26276</v>
      </c>
      <c r="N2001" s="2" t="s">
        <v>17</v>
      </c>
      <c r="O2001">
        <v>1985</v>
      </c>
      <c r="P2001">
        <f t="shared" ca="1" si="63"/>
        <v>39</v>
      </c>
      <c r="Q2001">
        <v>1</v>
      </c>
    </row>
    <row r="2002" spans="1:17" x14ac:dyDescent="0.2">
      <c r="A2002">
        <v>204</v>
      </c>
      <c r="B2002">
        <f t="shared" si="62"/>
        <v>3</v>
      </c>
      <c r="C2002" s="1">
        <v>42584.841944444444</v>
      </c>
      <c r="D2002" s="1">
        <v>42584.844317129631</v>
      </c>
      <c r="E2002">
        <v>3209</v>
      </c>
      <c r="F2002" s="2" t="s">
        <v>51</v>
      </c>
      <c r="G2002">
        <v>40.724176499999999</v>
      </c>
      <c r="H2002">
        <v>-74.050656399999994</v>
      </c>
      <c r="I2002">
        <v>3186</v>
      </c>
      <c r="J2002" s="2" t="s">
        <v>27</v>
      </c>
      <c r="K2002">
        <v>40.71958611647166</v>
      </c>
      <c r="L2002">
        <v>-74.043117463588715</v>
      </c>
      <c r="M2002">
        <v>24409</v>
      </c>
      <c r="N2002" s="2" t="s">
        <v>17</v>
      </c>
      <c r="O2002">
        <v>1984</v>
      </c>
      <c r="P2002">
        <f t="shared" ca="1" si="63"/>
        <v>40</v>
      </c>
      <c r="Q2002">
        <v>1</v>
      </c>
    </row>
    <row r="2003" spans="1:17" x14ac:dyDescent="0.2">
      <c r="A2003">
        <v>1288</v>
      </c>
      <c r="B2003">
        <f t="shared" si="62"/>
        <v>21</v>
      </c>
      <c r="C2003" s="1">
        <v>42584.842210648145</v>
      </c>
      <c r="D2003" s="1">
        <v>42584.857129629629</v>
      </c>
      <c r="E2003">
        <v>3203</v>
      </c>
      <c r="F2003" s="2" t="s">
        <v>46</v>
      </c>
      <c r="G2003">
        <v>40.727595966000003</v>
      </c>
      <c r="H2003">
        <v>-74.044247311000007</v>
      </c>
      <c r="I2003">
        <v>3183</v>
      </c>
      <c r="J2003" s="2" t="s">
        <v>40</v>
      </c>
      <c r="K2003">
        <v>40.716246900000002</v>
      </c>
      <c r="L2003">
        <v>-74.033458800000005</v>
      </c>
      <c r="M2003">
        <v>24580</v>
      </c>
      <c r="N2003" s="2" t="s">
        <v>17</v>
      </c>
      <c r="O2003">
        <v>1987</v>
      </c>
      <c r="P2003">
        <f t="shared" ca="1" si="63"/>
        <v>37</v>
      </c>
      <c r="Q2003">
        <v>2</v>
      </c>
    </row>
    <row r="2004" spans="1:17" x14ac:dyDescent="0.2">
      <c r="A2004">
        <v>458</v>
      </c>
      <c r="B2004">
        <f t="shared" si="62"/>
        <v>7</v>
      </c>
      <c r="C2004" s="1">
        <v>42584.842499999999</v>
      </c>
      <c r="D2004" s="1">
        <v>42584.847812499997</v>
      </c>
      <c r="E2004">
        <v>3183</v>
      </c>
      <c r="F2004" s="2" t="s">
        <v>20</v>
      </c>
      <c r="G2004">
        <v>40.716246900000002</v>
      </c>
      <c r="H2004">
        <v>-74.033458800000005</v>
      </c>
      <c r="I2004">
        <v>3214</v>
      </c>
      <c r="J2004" s="2" t="s">
        <v>70</v>
      </c>
      <c r="K2004">
        <v>40.712774199999998</v>
      </c>
      <c r="L2004">
        <v>-74.0364857</v>
      </c>
      <c r="M2004">
        <v>26228</v>
      </c>
      <c r="N2004" s="2" t="s">
        <v>17</v>
      </c>
      <c r="O2004">
        <v>1963</v>
      </c>
      <c r="P2004">
        <f t="shared" ca="1" si="63"/>
        <v>61</v>
      </c>
      <c r="Q2004">
        <v>1</v>
      </c>
    </row>
    <row r="2005" spans="1:17" x14ac:dyDescent="0.2">
      <c r="A2005">
        <v>2797</v>
      </c>
      <c r="B2005">
        <f t="shared" si="62"/>
        <v>46</v>
      </c>
      <c r="C2005" s="1">
        <v>42584.842511574076</v>
      </c>
      <c r="D2005" s="1">
        <v>42584.874884259261</v>
      </c>
      <c r="E2005">
        <v>3199</v>
      </c>
      <c r="F2005" s="2" t="s">
        <v>56</v>
      </c>
      <c r="G2005">
        <v>40.728744800000001</v>
      </c>
      <c r="H2005">
        <v>-74.032108199999996</v>
      </c>
      <c r="I2005">
        <v>3202</v>
      </c>
      <c r="J2005" s="2" t="s">
        <v>48</v>
      </c>
      <c r="K2005">
        <v>40.727223500000001</v>
      </c>
      <c r="L2005">
        <v>-74.033758899999995</v>
      </c>
      <c r="M2005">
        <v>24447</v>
      </c>
      <c r="N2005" s="2" t="s">
        <v>17</v>
      </c>
      <c r="O2005">
        <v>1983</v>
      </c>
      <c r="P2005">
        <f t="shared" ca="1" si="63"/>
        <v>41</v>
      </c>
      <c r="Q2005">
        <v>1</v>
      </c>
    </row>
    <row r="2006" spans="1:17" x14ac:dyDescent="0.2">
      <c r="A2006">
        <v>376</v>
      </c>
      <c r="B2006">
        <f t="shared" si="62"/>
        <v>6</v>
      </c>
      <c r="C2006" s="1">
        <v>42584.842592592591</v>
      </c>
      <c r="D2006" s="1">
        <v>42584.846956018519</v>
      </c>
      <c r="E2006">
        <v>3205</v>
      </c>
      <c r="F2006" s="2" t="s">
        <v>66</v>
      </c>
      <c r="G2006">
        <v>40.716539780991937</v>
      </c>
      <c r="H2006">
        <v>-74.049637913703904</v>
      </c>
      <c r="I2006">
        <v>3203</v>
      </c>
      <c r="J2006" s="2" t="s">
        <v>37</v>
      </c>
      <c r="K2006">
        <v>40.727595966000003</v>
      </c>
      <c r="L2006">
        <v>-74.044247311000007</v>
      </c>
      <c r="M2006">
        <v>24392</v>
      </c>
      <c r="N2006" s="2" t="s">
        <v>17</v>
      </c>
      <c r="O2006">
        <v>1986</v>
      </c>
      <c r="P2006">
        <f t="shared" ca="1" si="63"/>
        <v>38</v>
      </c>
      <c r="Q2006">
        <v>1</v>
      </c>
    </row>
    <row r="2007" spans="1:17" x14ac:dyDescent="0.2">
      <c r="A2007">
        <v>720</v>
      </c>
      <c r="B2007">
        <f t="shared" si="62"/>
        <v>12</v>
      </c>
      <c r="C2007" s="1">
        <v>42584.84275462963</v>
      </c>
      <c r="D2007" s="1">
        <v>42584.851099537038</v>
      </c>
      <c r="E2007">
        <v>3214</v>
      </c>
      <c r="F2007" s="2" t="s">
        <v>54</v>
      </c>
      <c r="G2007">
        <v>40.712774199999998</v>
      </c>
      <c r="H2007">
        <v>-74.0364857</v>
      </c>
      <c r="I2007">
        <v>3187</v>
      </c>
      <c r="J2007" s="2" t="s">
        <v>59</v>
      </c>
      <c r="K2007">
        <v>40.721123599999999</v>
      </c>
      <c r="L2007">
        <v>-74.038050949999999</v>
      </c>
      <c r="M2007">
        <v>24511</v>
      </c>
      <c r="N2007" s="2" t="s">
        <v>17</v>
      </c>
      <c r="O2007">
        <v>1983</v>
      </c>
      <c r="P2007">
        <f t="shared" ca="1" si="63"/>
        <v>41</v>
      </c>
      <c r="Q2007">
        <v>2</v>
      </c>
    </row>
    <row r="2008" spans="1:17" x14ac:dyDescent="0.2">
      <c r="A2008">
        <v>149</v>
      </c>
      <c r="B2008">
        <f t="shared" si="62"/>
        <v>2</v>
      </c>
      <c r="C2008" s="1">
        <v>42584.843078703707</v>
      </c>
      <c r="D2008" s="1">
        <v>42584.84480324074</v>
      </c>
      <c r="E2008">
        <v>3211</v>
      </c>
      <c r="F2008" s="2" t="s">
        <v>64</v>
      </c>
      <c r="G2008">
        <v>40.721525149999998</v>
      </c>
      <c r="H2008">
        <v>-74.046304543000005</v>
      </c>
      <c r="I2008">
        <v>3209</v>
      </c>
      <c r="J2008" s="2" t="s">
        <v>85</v>
      </c>
      <c r="K2008">
        <v>40.724176499999999</v>
      </c>
      <c r="L2008">
        <v>-74.050656399999994</v>
      </c>
      <c r="M2008">
        <v>26172</v>
      </c>
      <c r="N2008" s="2" t="s">
        <v>17</v>
      </c>
      <c r="O2008">
        <v>1991</v>
      </c>
      <c r="P2008">
        <f t="shared" ca="1" si="63"/>
        <v>33</v>
      </c>
      <c r="Q2008">
        <v>1</v>
      </c>
    </row>
    <row r="2009" spans="1:17" x14ac:dyDescent="0.2">
      <c r="A2009">
        <v>1073</v>
      </c>
      <c r="B2009">
        <f t="shared" si="62"/>
        <v>17</v>
      </c>
      <c r="C2009" s="1">
        <v>42584.844027777777</v>
      </c>
      <c r="D2009" s="1">
        <v>42584.856458333335</v>
      </c>
      <c r="E2009">
        <v>3214</v>
      </c>
      <c r="F2009" s="2" t="s">
        <v>54</v>
      </c>
      <c r="G2009">
        <v>40.712774199999998</v>
      </c>
      <c r="H2009">
        <v>-74.0364857</v>
      </c>
      <c r="I2009">
        <v>3272</v>
      </c>
      <c r="J2009" s="2" t="s">
        <v>102</v>
      </c>
      <c r="K2009">
        <v>40.723331586464361</v>
      </c>
      <c r="L2009">
        <v>-74.045952558517442</v>
      </c>
      <c r="M2009">
        <v>24401</v>
      </c>
      <c r="N2009" s="2" t="s">
        <v>17</v>
      </c>
      <c r="O2009">
        <v>1956</v>
      </c>
      <c r="P2009">
        <f t="shared" ca="1" si="63"/>
        <v>68</v>
      </c>
      <c r="Q2009">
        <v>1</v>
      </c>
    </row>
    <row r="2010" spans="1:17" x14ac:dyDescent="0.2">
      <c r="A2010">
        <v>5537</v>
      </c>
      <c r="B2010">
        <f t="shared" si="62"/>
        <v>92</v>
      </c>
      <c r="C2010" s="1">
        <v>42584.844178240739</v>
      </c>
      <c r="D2010" s="1">
        <v>42584.908275462964</v>
      </c>
      <c r="E2010">
        <v>3185</v>
      </c>
      <c r="F2010" s="2" t="s">
        <v>58</v>
      </c>
      <c r="G2010">
        <v>40.717732499999997</v>
      </c>
      <c r="H2010">
        <v>-74.043845000000005</v>
      </c>
      <c r="I2010">
        <v>3203</v>
      </c>
      <c r="J2010" s="2" t="s">
        <v>37</v>
      </c>
      <c r="K2010">
        <v>40.727595966000003</v>
      </c>
      <c r="L2010">
        <v>-74.044247311000007</v>
      </c>
      <c r="M2010">
        <v>24435</v>
      </c>
      <c r="N2010" s="2" t="s">
        <v>17</v>
      </c>
      <c r="O2010">
        <v>1958</v>
      </c>
      <c r="P2010">
        <f t="shared" ca="1" si="63"/>
        <v>66</v>
      </c>
      <c r="Q2010">
        <v>1</v>
      </c>
    </row>
    <row r="2011" spans="1:17" x14ac:dyDescent="0.2">
      <c r="A2011">
        <v>1050</v>
      </c>
      <c r="B2011">
        <f t="shared" si="62"/>
        <v>17</v>
      </c>
      <c r="C2011" s="1">
        <v>42584.844386574077</v>
      </c>
      <c r="D2011" s="1">
        <v>42584.856539351851</v>
      </c>
      <c r="E2011">
        <v>3214</v>
      </c>
      <c r="F2011" s="2" t="s">
        <v>54</v>
      </c>
      <c r="G2011">
        <v>40.712774199999998</v>
      </c>
      <c r="H2011">
        <v>-74.0364857</v>
      </c>
      <c r="I2011">
        <v>3272</v>
      </c>
      <c r="J2011" s="2" t="s">
        <v>102</v>
      </c>
      <c r="K2011">
        <v>40.723331586464361</v>
      </c>
      <c r="L2011">
        <v>-74.045952558517442</v>
      </c>
      <c r="M2011">
        <v>26221</v>
      </c>
      <c r="N2011" s="2" t="s">
        <v>17</v>
      </c>
      <c r="O2011">
        <v>1953</v>
      </c>
      <c r="P2011">
        <f t="shared" ca="1" si="63"/>
        <v>71</v>
      </c>
      <c r="Q2011">
        <v>2</v>
      </c>
    </row>
    <row r="2012" spans="1:17" x14ac:dyDescent="0.2">
      <c r="A2012">
        <v>203</v>
      </c>
      <c r="B2012">
        <f t="shared" si="62"/>
        <v>3</v>
      </c>
      <c r="C2012" s="1">
        <v>42584.844537037039</v>
      </c>
      <c r="D2012" s="1">
        <v>42584.846886574072</v>
      </c>
      <c r="E2012">
        <v>3186</v>
      </c>
      <c r="F2012" s="2" t="s">
        <v>18</v>
      </c>
      <c r="G2012">
        <v>40.71958611647166</v>
      </c>
      <c r="H2012">
        <v>-74.043117463588715</v>
      </c>
      <c r="I2012">
        <v>3279</v>
      </c>
      <c r="J2012" s="2" t="s">
        <v>82</v>
      </c>
      <c r="K2012">
        <v>40.721630142638354</v>
      </c>
      <c r="L2012">
        <v>-74.04996782541275</v>
      </c>
      <c r="M2012">
        <v>24409</v>
      </c>
      <c r="N2012" s="2" t="s">
        <v>17</v>
      </c>
      <c r="O2012">
        <v>1990</v>
      </c>
      <c r="P2012">
        <f t="shared" ca="1" si="63"/>
        <v>34</v>
      </c>
      <c r="Q2012">
        <v>2</v>
      </c>
    </row>
    <row r="2013" spans="1:17" x14ac:dyDescent="0.2">
      <c r="A2013">
        <v>286</v>
      </c>
      <c r="B2013">
        <f t="shared" si="62"/>
        <v>4</v>
      </c>
      <c r="C2013" s="1">
        <v>42584.845497685186</v>
      </c>
      <c r="D2013" s="1">
        <v>42584.848819444444</v>
      </c>
      <c r="E2013">
        <v>3185</v>
      </c>
      <c r="F2013" s="2" t="s">
        <v>58</v>
      </c>
      <c r="G2013">
        <v>40.717732499999997</v>
      </c>
      <c r="H2013">
        <v>-74.043845000000005</v>
      </c>
      <c r="I2013">
        <v>3214</v>
      </c>
      <c r="J2013" s="2" t="s">
        <v>70</v>
      </c>
      <c r="K2013">
        <v>40.712774199999998</v>
      </c>
      <c r="L2013">
        <v>-74.0364857</v>
      </c>
      <c r="M2013">
        <v>26169</v>
      </c>
      <c r="N2013" s="2" t="s">
        <v>17</v>
      </c>
      <c r="O2013">
        <v>1969</v>
      </c>
      <c r="P2013">
        <f t="shared" ca="1" si="63"/>
        <v>55</v>
      </c>
      <c r="Q2013">
        <v>1</v>
      </c>
    </row>
    <row r="2014" spans="1:17" x14ac:dyDescent="0.2">
      <c r="A2014">
        <v>124</v>
      </c>
      <c r="B2014">
        <f t="shared" si="62"/>
        <v>2</v>
      </c>
      <c r="C2014" s="1">
        <v>42584.845879629633</v>
      </c>
      <c r="D2014" s="1">
        <v>42584.847314814811</v>
      </c>
      <c r="E2014">
        <v>3211</v>
      </c>
      <c r="F2014" s="2" t="s">
        <v>64</v>
      </c>
      <c r="G2014">
        <v>40.721525149999998</v>
      </c>
      <c r="H2014">
        <v>-74.046304543000005</v>
      </c>
      <c r="I2014">
        <v>3209</v>
      </c>
      <c r="J2014" s="2" t="s">
        <v>85</v>
      </c>
      <c r="K2014">
        <v>40.724176499999999</v>
      </c>
      <c r="L2014">
        <v>-74.050656399999994</v>
      </c>
      <c r="M2014">
        <v>26238</v>
      </c>
      <c r="N2014" s="2" t="s">
        <v>17</v>
      </c>
      <c r="O2014">
        <v>1981</v>
      </c>
      <c r="P2014">
        <f t="shared" ca="1" si="63"/>
        <v>43</v>
      </c>
      <c r="Q2014">
        <v>1</v>
      </c>
    </row>
    <row r="2015" spans="1:17" x14ac:dyDescent="0.2">
      <c r="A2015">
        <v>2300</v>
      </c>
      <c r="B2015">
        <f t="shared" si="62"/>
        <v>38</v>
      </c>
      <c r="C2015" s="1">
        <v>42584.846388888887</v>
      </c>
      <c r="D2015" s="1">
        <v>42584.87300925926</v>
      </c>
      <c r="E2015">
        <v>3205</v>
      </c>
      <c r="F2015" s="2" t="s">
        <v>66</v>
      </c>
      <c r="G2015">
        <v>40.716539780991937</v>
      </c>
      <c r="H2015">
        <v>-74.049637913703904</v>
      </c>
      <c r="I2015">
        <v>3205</v>
      </c>
      <c r="J2015" s="2" t="s">
        <v>80</v>
      </c>
      <c r="K2015">
        <v>40.716539780991937</v>
      </c>
      <c r="L2015">
        <v>-74.049637913703904</v>
      </c>
      <c r="M2015">
        <v>24702</v>
      </c>
      <c r="N2015" s="2" t="s">
        <v>17</v>
      </c>
      <c r="O2015">
        <v>1965</v>
      </c>
      <c r="P2015">
        <f t="shared" ca="1" si="63"/>
        <v>59</v>
      </c>
      <c r="Q2015">
        <v>2</v>
      </c>
    </row>
    <row r="2016" spans="1:17" x14ac:dyDescent="0.2">
      <c r="A2016">
        <v>391</v>
      </c>
      <c r="B2016">
        <f t="shared" si="62"/>
        <v>6</v>
      </c>
      <c r="C2016" s="1">
        <v>42584.846944444442</v>
      </c>
      <c r="D2016" s="1">
        <v>42584.851481481484</v>
      </c>
      <c r="E2016">
        <v>3195</v>
      </c>
      <c r="F2016" s="2" t="s">
        <v>24</v>
      </c>
      <c r="G2016">
        <v>40.730742625306583</v>
      </c>
      <c r="H2016">
        <v>-74.063783884048462</v>
      </c>
      <c r="I2016">
        <v>3212</v>
      </c>
      <c r="J2016" s="2" t="s">
        <v>103</v>
      </c>
      <c r="K2016">
        <v>40.734785817999999</v>
      </c>
      <c r="L2016">
        <v>-74.050443635999997</v>
      </c>
      <c r="M2016">
        <v>26212</v>
      </c>
      <c r="N2016" s="2" t="s">
        <v>17</v>
      </c>
      <c r="O2016">
        <v>1991</v>
      </c>
      <c r="P2016">
        <f t="shared" ca="1" si="63"/>
        <v>33</v>
      </c>
      <c r="Q2016">
        <v>1</v>
      </c>
    </row>
    <row r="2017" spans="1:17" x14ac:dyDescent="0.2">
      <c r="A2017">
        <v>197</v>
      </c>
      <c r="B2017">
        <f t="shared" si="62"/>
        <v>3</v>
      </c>
      <c r="C2017" s="1">
        <v>42584.847569444442</v>
      </c>
      <c r="D2017" s="1">
        <v>42584.849861111114</v>
      </c>
      <c r="E2017">
        <v>3185</v>
      </c>
      <c r="F2017" s="2" t="s">
        <v>58</v>
      </c>
      <c r="G2017">
        <v>40.717732499999997</v>
      </c>
      <c r="H2017">
        <v>-74.043845000000005</v>
      </c>
      <c r="I2017">
        <v>3276</v>
      </c>
      <c r="J2017" s="2" t="s">
        <v>30</v>
      </c>
      <c r="K2017">
        <v>40.714584035358932</v>
      </c>
      <c r="L2017">
        <v>-74.042817056179047</v>
      </c>
      <c r="M2017">
        <v>26236</v>
      </c>
      <c r="N2017" s="2" t="s">
        <v>17</v>
      </c>
      <c r="O2017">
        <v>1985</v>
      </c>
      <c r="P2017">
        <f t="shared" ca="1" si="63"/>
        <v>39</v>
      </c>
      <c r="Q2017">
        <v>1</v>
      </c>
    </row>
    <row r="2018" spans="1:17" x14ac:dyDescent="0.2">
      <c r="A2018">
        <v>853</v>
      </c>
      <c r="B2018">
        <f t="shared" si="62"/>
        <v>14</v>
      </c>
      <c r="C2018" s="1">
        <v>42584.847696759258</v>
      </c>
      <c r="D2018" s="1">
        <v>42584.857581018521</v>
      </c>
      <c r="E2018">
        <v>3195</v>
      </c>
      <c r="F2018" s="2" t="s">
        <v>24</v>
      </c>
      <c r="G2018">
        <v>40.730742625306583</v>
      </c>
      <c r="H2018">
        <v>-74.063783884048462</v>
      </c>
      <c r="I2018">
        <v>3272</v>
      </c>
      <c r="J2018" s="2" t="s">
        <v>102</v>
      </c>
      <c r="K2018">
        <v>40.723331586464361</v>
      </c>
      <c r="L2018">
        <v>-74.045952558517442</v>
      </c>
      <c r="M2018">
        <v>24663</v>
      </c>
      <c r="N2018" s="2" t="s">
        <v>17</v>
      </c>
      <c r="O2018">
        <v>1989</v>
      </c>
      <c r="P2018">
        <f t="shared" ca="1" si="63"/>
        <v>35</v>
      </c>
      <c r="Q2018">
        <v>1</v>
      </c>
    </row>
    <row r="2019" spans="1:17" x14ac:dyDescent="0.2">
      <c r="A2019">
        <v>547</v>
      </c>
      <c r="B2019">
        <f t="shared" si="62"/>
        <v>9</v>
      </c>
      <c r="C2019" s="1">
        <v>42584.848414351851</v>
      </c>
      <c r="D2019" s="1">
        <v>42584.854756944442</v>
      </c>
      <c r="E2019">
        <v>3195</v>
      </c>
      <c r="F2019" s="2" t="s">
        <v>24</v>
      </c>
      <c r="G2019">
        <v>40.730742625306583</v>
      </c>
      <c r="H2019">
        <v>-74.063783884048462</v>
      </c>
      <c r="I2019">
        <v>3193</v>
      </c>
      <c r="J2019" s="2" t="s">
        <v>25</v>
      </c>
      <c r="K2019">
        <v>40.724605099886901</v>
      </c>
      <c r="L2019">
        <v>-74.078405946493149</v>
      </c>
      <c r="M2019">
        <v>26210</v>
      </c>
      <c r="N2019" s="2" t="s">
        <v>17</v>
      </c>
      <c r="O2019">
        <v>1991</v>
      </c>
      <c r="P2019">
        <f t="shared" ca="1" si="63"/>
        <v>33</v>
      </c>
      <c r="Q2019">
        <v>2</v>
      </c>
    </row>
    <row r="2020" spans="1:17" x14ac:dyDescent="0.2">
      <c r="A2020">
        <v>208</v>
      </c>
      <c r="B2020">
        <f t="shared" si="62"/>
        <v>3</v>
      </c>
      <c r="C2020" s="1">
        <v>42584.84878472222</v>
      </c>
      <c r="D2020" s="1">
        <v>42584.851203703707</v>
      </c>
      <c r="E2020">
        <v>3195</v>
      </c>
      <c r="F2020" s="2" t="s">
        <v>24</v>
      </c>
      <c r="G2020">
        <v>40.730742625306583</v>
      </c>
      <c r="H2020">
        <v>-74.063783884048462</v>
      </c>
      <c r="I2020">
        <v>3194</v>
      </c>
      <c r="J2020" s="2" t="s">
        <v>71</v>
      </c>
      <c r="K2020">
        <v>40.725339925355797</v>
      </c>
      <c r="L2020">
        <v>-74.067622125148773</v>
      </c>
      <c r="M2020">
        <v>24710</v>
      </c>
      <c r="N2020" s="2" t="s">
        <v>17</v>
      </c>
      <c r="O2020">
        <v>1974</v>
      </c>
      <c r="P2020">
        <f t="shared" ca="1" si="63"/>
        <v>50</v>
      </c>
      <c r="Q2020">
        <v>0</v>
      </c>
    </row>
    <row r="2021" spans="1:17" x14ac:dyDescent="0.2">
      <c r="A2021">
        <v>509</v>
      </c>
      <c r="B2021">
        <f t="shared" si="62"/>
        <v>8</v>
      </c>
      <c r="C2021" s="1">
        <v>42584.848854166667</v>
      </c>
      <c r="D2021" s="1">
        <v>42584.854745370372</v>
      </c>
      <c r="E2021">
        <v>3195</v>
      </c>
      <c r="F2021" s="2" t="s">
        <v>24</v>
      </c>
      <c r="G2021">
        <v>40.730742625306583</v>
      </c>
      <c r="H2021">
        <v>-74.063783884048462</v>
      </c>
      <c r="I2021">
        <v>3193</v>
      </c>
      <c r="J2021" s="2" t="s">
        <v>25</v>
      </c>
      <c r="K2021">
        <v>40.724605099886901</v>
      </c>
      <c r="L2021">
        <v>-74.078405946493149</v>
      </c>
      <c r="M2021">
        <v>24614</v>
      </c>
      <c r="N2021" s="2" t="s">
        <v>17</v>
      </c>
      <c r="O2021">
        <v>1984</v>
      </c>
      <c r="P2021">
        <f t="shared" ca="1" si="63"/>
        <v>40</v>
      </c>
      <c r="Q2021">
        <v>1</v>
      </c>
    </row>
    <row r="2022" spans="1:17" x14ac:dyDescent="0.2">
      <c r="A2022">
        <v>277</v>
      </c>
      <c r="B2022">
        <f t="shared" si="62"/>
        <v>4</v>
      </c>
      <c r="C2022" s="1">
        <v>42584.849664351852</v>
      </c>
      <c r="D2022" s="1">
        <v>42584.852881944447</v>
      </c>
      <c r="E2022">
        <v>3185</v>
      </c>
      <c r="F2022" s="2" t="s">
        <v>58</v>
      </c>
      <c r="G2022">
        <v>40.717732499999997</v>
      </c>
      <c r="H2022">
        <v>-74.043845000000005</v>
      </c>
      <c r="I2022">
        <v>3192</v>
      </c>
      <c r="J2022" s="2" t="s">
        <v>39</v>
      </c>
      <c r="K2022">
        <v>40.711242300000002</v>
      </c>
      <c r="L2022">
        <v>-74.055701299999996</v>
      </c>
      <c r="M2022">
        <v>24456</v>
      </c>
      <c r="N2022" s="2" t="s">
        <v>17</v>
      </c>
      <c r="O2022">
        <v>1990</v>
      </c>
      <c r="P2022">
        <f t="shared" ca="1" si="63"/>
        <v>34</v>
      </c>
      <c r="Q2022">
        <v>1</v>
      </c>
    </row>
    <row r="2023" spans="1:17" x14ac:dyDescent="0.2">
      <c r="A2023">
        <v>312</v>
      </c>
      <c r="B2023">
        <f t="shared" si="62"/>
        <v>5</v>
      </c>
      <c r="C2023" s="1">
        <v>42584.849791666667</v>
      </c>
      <c r="D2023" s="1">
        <v>42584.853402777779</v>
      </c>
      <c r="E2023">
        <v>3194</v>
      </c>
      <c r="F2023" s="2" t="s">
        <v>22</v>
      </c>
      <c r="G2023">
        <v>40.725339925355797</v>
      </c>
      <c r="H2023">
        <v>-74.067622125148773</v>
      </c>
      <c r="I2023">
        <v>3193</v>
      </c>
      <c r="J2023" s="2" t="s">
        <v>25</v>
      </c>
      <c r="K2023">
        <v>40.724605099886901</v>
      </c>
      <c r="L2023">
        <v>-74.078405946493149</v>
      </c>
      <c r="M2023">
        <v>24575</v>
      </c>
      <c r="N2023" s="2" t="s">
        <v>17</v>
      </c>
      <c r="O2023">
        <v>1972</v>
      </c>
      <c r="P2023">
        <f t="shared" ca="1" si="63"/>
        <v>52</v>
      </c>
      <c r="Q2023">
        <v>1</v>
      </c>
    </row>
    <row r="2024" spans="1:17" x14ac:dyDescent="0.2">
      <c r="A2024">
        <v>646</v>
      </c>
      <c r="B2024">
        <f t="shared" si="62"/>
        <v>10</v>
      </c>
      <c r="C2024" s="1">
        <v>42584.850069444445</v>
      </c>
      <c r="D2024" s="1">
        <v>42584.857546296298</v>
      </c>
      <c r="E2024">
        <v>3279</v>
      </c>
      <c r="F2024" s="2" t="s">
        <v>28</v>
      </c>
      <c r="G2024">
        <v>40.721630142638354</v>
      </c>
      <c r="H2024">
        <v>-74.04996782541275</v>
      </c>
      <c r="I2024">
        <v>3214</v>
      </c>
      <c r="J2024" s="2" t="s">
        <v>70</v>
      </c>
      <c r="K2024">
        <v>40.712774199999998</v>
      </c>
      <c r="L2024">
        <v>-74.0364857</v>
      </c>
      <c r="M2024">
        <v>26237</v>
      </c>
      <c r="N2024" s="2" t="s">
        <v>17</v>
      </c>
      <c r="O2024">
        <v>1984</v>
      </c>
      <c r="P2024">
        <f t="shared" ca="1" si="63"/>
        <v>40</v>
      </c>
      <c r="Q2024">
        <v>2</v>
      </c>
    </row>
    <row r="2025" spans="1:17" x14ac:dyDescent="0.2">
      <c r="A2025">
        <v>221</v>
      </c>
      <c r="B2025">
        <f t="shared" si="62"/>
        <v>3</v>
      </c>
      <c r="C2025" s="1">
        <v>42584.850891203707</v>
      </c>
      <c r="D2025" s="1">
        <v>42584.853460648148</v>
      </c>
      <c r="E2025">
        <v>3211</v>
      </c>
      <c r="F2025" s="2" t="s">
        <v>64</v>
      </c>
      <c r="G2025">
        <v>40.721525149999998</v>
      </c>
      <c r="H2025">
        <v>-74.046304543000005</v>
      </c>
      <c r="I2025">
        <v>3186</v>
      </c>
      <c r="J2025" s="2" t="s">
        <v>27</v>
      </c>
      <c r="K2025">
        <v>40.71958611647166</v>
      </c>
      <c r="L2025">
        <v>-74.043117463588715</v>
      </c>
      <c r="M2025">
        <v>24700</v>
      </c>
      <c r="N2025" s="2" t="s">
        <v>17</v>
      </c>
      <c r="O2025">
        <v>1983</v>
      </c>
      <c r="P2025">
        <f t="shared" ca="1" si="63"/>
        <v>41</v>
      </c>
      <c r="Q2025">
        <v>1</v>
      </c>
    </row>
    <row r="2026" spans="1:17" x14ac:dyDescent="0.2">
      <c r="A2026">
        <v>1438</v>
      </c>
      <c r="B2026">
        <f t="shared" si="62"/>
        <v>23</v>
      </c>
      <c r="C2026" s="1">
        <v>42584.852268518516</v>
      </c>
      <c r="D2026" s="1">
        <v>42584.86891203704</v>
      </c>
      <c r="E2026">
        <v>3199</v>
      </c>
      <c r="F2026" s="2" t="s">
        <v>56</v>
      </c>
      <c r="G2026">
        <v>40.728744800000001</v>
      </c>
      <c r="H2026">
        <v>-74.032108199999996</v>
      </c>
      <c r="I2026">
        <v>3272</v>
      </c>
      <c r="J2026" s="2" t="s">
        <v>102</v>
      </c>
      <c r="K2026">
        <v>40.723331586464361</v>
      </c>
      <c r="L2026">
        <v>-74.045952558517442</v>
      </c>
      <c r="M2026">
        <v>26193</v>
      </c>
      <c r="N2026" s="2" t="s">
        <v>17</v>
      </c>
      <c r="O2026">
        <v>1970</v>
      </c>
      <c r="P2026">
        <f t="shared" ca="1" si="63"/>
        <v>54</v>
      </c>
      <c r="Q2026">
        <v>1</v>
      </c>
    </row>
    <row r="2027" spans="1:17" x14ac:dyDescent="0.2">
      <c r="A2027">
        <v>408</v>
      </c>
      <c r="B2027">
        <f t="shared" si="62"/>
        <v>6</v>
      </c>
      <c r="C2027" s="1">
        <v>42584.852812500001</v>
      </c>
      <c r="D2027" s="1">
        <v>42584.857534722221</v>
      </c>
      <c r="E2027">
        <v>3185</v>
      </c>
      <c r="F2027" s="2" t="s">
        <v>58</v>
      </c>
      <c r="G2027">
        <v>40.717732499999997</v>
      </c>
      <c r="H2027">
        <v>-74.043845000000005</v>
      </c>
      <c r="I2027">
        <v>3192</v>
      </c>
      <c r="J2027" s="2" t="s">
        <v>39</v>
      </c>
      <c r="K2027">
        <v>40.711242300000002</v>
      </c>
      <c r="L2027">
        <v>-74.055701299999996</v>
      </c>
      <c r="M2027">
        <v>24601</v>
      </c>
      <c r="N2027" s="2" t="s">
        <v>17</v>
      </c>
      <c r="O2027">
        <v>1989</v>
      </c>
      <c r="P2027">
        <f t="shared" ca="1" si="63"/>
        <v>35</v>
      </c>
      <c r="Q2027">
        <v>1</v>
      </c>
    </row>
    <row r="2028" spans="1:17" x14ac:dyDescent="0.2">
      <c r="A2028">
        <v>400</v>
      </c>
      <c r="B2028">
        <f t="shared" si="62"/>
        <v>6</v>
      </c>
      <c r="C2028" s="1">
        <v>42584.854062500002</v>
      </c>
      <c r="D2028" s="1">
        <v>42584.85869212963</v>
      </c>
      <c r="E2028">
        <v>3186</v>
      </c>
      <c r="F2028" s="2" t="s">
        <v>18</v>
      </c>
      <c r="G2028">
        <v>40.71958611647166</v>
      </c>
      <c r="H2028">
        <v>-74.043117463588715</v>
      </c>
      <c r="I2028">
        <v>3272</v>
      </c>
      <c r="J2028" s="2" t="s">
        <v>102</v>
      </c>
      <c r="K2028">
        <v>40.723331586464361</v>
      </c>
      <c r="L2028">
        <v>-74.045952558517442</v>
      </c>
      <c r="M2028">
        <v>24700</v>
      </c>
      <c r="N2028" s="2" t="s">
        <v>17</v>
      </c>
      <c r="O2028">
        <v>1986</v>
      </c>
      <c r="P2028">
        <f t="shared" ca="1" si="63"/>
        <v>38</v>
      </c>
      <c r="Q2028">
        <v>1</v>
      </c>
    </row>
    <row r="2029" spans="1:17" x14ac:dyDescent="0.2">
      <c r="A2029">
        <v>883</v>
      </c>
      <c r="B2029">
        <f t="shared" si="62"/>
        <v>14</v>
      </c>
      <c r="C2029" s="1">
        <v>42584.854895833334</v>
      </c>
      <c r="D2029" s="1">
        <v>42584.865115740744</v>
      </c>
      <c r="E2029">
        <v>3276</v>
      </c>
      <c r="F2029" s="2" t="s">
        <v>63</v>
      </c>
      <c r="G2029">
        <v>40.714584035358932</v>
      </c>
      <c r="H2029">
        <v>-74.042817056179047</v>
      </c>
      <c r="I2029">
        <v>3202</v>
      </c>
      <c r="J2029" s="2" t="s">
        <v>48</v>
      </c>
      <c r="K2029">
        <v>40.727223500000001</v>
      </c>
      <c r="L2029">
        <v>-74.033758899999995</v>
      </c>
      <c r="M2029">
        <v>24627</v>
      </c>
      <c r="N2029" s="2" t="s">
        <v>17</v>
      </c>
      <c r="O2029">
        <v>1989</v>
      </c>
      <c r="P2029">
        <f t="shared" ca="1" si="63"/>
        <v>35</v>
      </c>
      <c r="Q2029">
        <v>1</v>
      </c>
    </row>
    <row r="2030" spans="1:17" x14ac:dyDescent="0.2">
      <c r="A2030">
        <v>299</v>
      </c>
      <c r="B2030">
        <f t="shared" si="62"/>
        <v>4</v>
      </c>
      <c r="C2030" s="1">
        <v>42584.85497685185</v>
      </c>
      <c r="D2030" s="1">
        <v>42584.858437499999</v>
      </c>
      <c r="E2030">
        <v>3209</v>
      </c>
      <c r="F2030" s="2" t="s">
        <v>51</v>
      </c>
      <c r="G2030">
        <v>40.724176499999999</v>
      </c>
      <c r="H2030">
        <v>-74.050656399999994</v>
      </c>
      <c r="I2030">
        <v>3186</v>
      </c>
      <c r="J2030" s="2" t="s">
        <v>27</v>
      </c>
      <c r="K2030">
        <v>40.71958611647166</v>
      </c>
      <c r="L2030">
        <v>-74.043117463588715</v>
      </c>
      <c r="M2030">
        <v>24671</v>
      </c>
      <c r="N2030" s="2" t="s">
        <v>17</v>
      </c>
      <c r="O2030">
        <v>1961</v>
      </c>
      <c r="P2030">
        <f t="shared" ca="1" si="63"/>
        <v>63</v>
      </c>
      <c r="Q2030">
        <v>1</v>
      </c>
    </row>
    <row r="2031" spans="1:17" x14ac:dyDescent="0.2">
      <c r="A2031">
        <v>464</v>
      </c>
      <c r="B2031">
        <f t="shared" si="62"/>
        <v>7</v>
      </c>
      <c r="C2031" s="1">
        <v>42584.855266203704</v>
      </c>
      <c r="D2031" s="1">
        <v>42584.860648148147</v>
      </c>
      <c r="E2031">
        <v>3187</v>
      </c>
      <c r="F2031" s="2" t="s">
        <v>36</v>
      </c>
      <c r="G2031">
        <v>40.721123599999999</v>
      </c>
      <c r="H2031">
        <v>-74.038050949999999</v>
      </c>
      <c r="I2031">
        <v>3209</v>
      </c>
      <c r="J2031" s="2" t="s">
        <v>85</v>
      </c>
      <c r="K2031">
        <v>40.724176499999999</v>
      </c>
      <c r="L2031">
        <v>-74.050656399999994</v>
      </c>
      <c r="M2031">
        <v>24681</v>
      </c>
      <c r="N2031" s="2" t="s">
        <v>17</v>
      </c>
      <c r="O2031">
        <v>1958</v>
      </c>
      <c r="P2031">
        <f t="shared" ca="1" si="63"/>
        <v>66</v>
      </c>
      <c r="Q2031">
        <v>1</v>
      </c>
    </row>
    <row r="2032" spans="1:17" x14ac:dyDescent="0.2">
      <c r="A2032">
        <v>274</v>
      </c>
      <c r="B2032">
        <f t="shared" si="62"/>
        <v>4</v>
      </c>
      <c r="C2032" s="1">
        <v>42584.855543981481</v>
      </c>
      <c r="D2032" s="1">
        <v>42584.858726851853</v>
      </c>
      <c r="E2032">
        <v>3195</v>
      </c>
      <c r="F2032" s="2" t="s">
        <v>24</v>
      </c>
      <c r="G2032">
        <v>40.730742625306583</v>
      </c>
      <c r="H2032">
        <v>-74.063783884048462</v>
      </c>
      <c r="I2032">
        <v>3194</v>
      </c>
      <c r="J2032" s="2" t="s">
        <v>71</v>
      </c>
      <c r="K2032">
        <v>40.725339925355797</v>
      </c>
      <c r="L2032">
        <v>-74.067622125148773</v>
      </c>
      <c r="M2032">
        <v>24463</v>
      </c>
      <c r="N2032" s="2" t="s">
        <v>17</v>
      </c>
      <c r="O2032">
        <v>1990</v>
      </c>
      <c r="P2032">
        <f t="shared" ca="1" si="63"/>
        <v>34</v>
      </c>
      <c r="Q2032">
        <v>1</v>
      </c>
    </row>
    <row r="2033" spans="1:17" x14ac:dyDescent="0.2">
      <c r="A2033">
        <v>281</v>
      </c>
      <c r="B2033">
        <f t="shared" si="62"/>
        <v>4</v>
      </c>
      <c r="C2033" s="1">
        <v>42584.855543981481</v>
      </c>
      <c r="D2033" s="1">
        <v>42584.858796296299</v>
      </c>
      <c r="E2033">
        <v>3195</v>
      </c>
      <c r="F2033" s="2" t="s">
        <v>24</v>
      </c>
      <c r="G2033">
        <v>40.730742625306583</v>
      </c>
      <c r="H2033">
        <v>-74.063783884048462</v>
      </c>
      <c r="I2033">
        <v>3220</v>
      </c>
      <c r="J2033" s="2" t="s">
        <v>76</v>
      </c>
      <c r="K2033">
        <v>40.734961020009514</v>
      </c>
      <c r="L2033">
        <v>-74.059503078460693</v>
      </c>
      <c r="M2033">
        <v>26157</v>
      </c>
      <c r="N2033" s="2" t="s">
        <v>17</v>
      </c>
      <c r="O2033">
        <v>1987</v>
      </c>
      <c r="P2033">
        <f t="shared" ca="1" si="63"/>
        <v>37</v>
      </c>
      <c r="Q2033">
        <v>1</v>
      </c>
    </row>
    <row r="2034" spans="1:17" x14ac:dyDescent="0.2">
      <c r="A2034">
        <v>2585</v>
      </c>
      <c r="B2034">
        <f t="shared" si="62"/>
        <v>43</v>
      </c>
      <c r="C2034" s="1">
        <v>42584.857106481482</v>
      </c>
      <c r="D2034" s="1">
        <v>42584.887037037035</v>
      </c>
      <c r="E2034">
        <v>3213</v>
      </c>
      <c r="F2034" s="2" t="s">
        <v>26</v>
      </c>
      <c r="G2034">
        <v>40.718488919999999</v>
      </c>
      <c r="H2034">
        <v>-74.047726624999996</v>
      </c>
      <c r="I2034">
        <v>3211</v>
      </c>
      <c r="J2034" s="2" t="s">
        <v>47</v>
      </c>
      <c r="K2034">
        <v>40.721525149999998</v>
      </c>
      <c r="L2034">
        <v>-74.046304543000005</v>
      </c>
      <c r="M2034">
        <v>26226</v>
      </c>
      <c r="N2034" s="2" t="s">
        <v>17</v>
      </c>
      <c r="O2034">
        <v>1982</v>
      </c>
      <c r="P2034">
        <f t="shared" ca="1" si="63"/>
        <v>42</v>
      </c>
      <c r="Q2034">
        <v>2</v>
      </c>
    </row>
    <row r="2035" spans="1:17" x14ac:dyDescent="0.2">
      <c r="A2035">
        <v>179</v>
      </c>
      <c r="B2035">
        <f t="shared" si="62"/>
        <v>2</v>
      </c>
      <c r="C2035" s="1">
        <v>42584.857546296298</v>
      </c>
      <c r="D2035" s="1">
        <v>42584.859629629631</v>
      </c>
      <c r="E2035">
        <v>3201</v>
      </c>
      <c r="F2035" s="2" t="s">
        <v>60</v>
      </c>
      <c r="G2035">
        <v>40.737710999999997</v>
      </c>
      <c r="H2035">
        <v>-74.066920999999994</v>
      </c>
      <c r="I2035">
        <v>3201</v>
      </c>
      <c r="J2035" s="2" t="s">
        <v>74</v>
      </c>
      <c r="K2035">
        <v>40.737710999999997</v>
      </c>
      <c r="L2035">
        <v>-74.066920999999994</v>
      </c>
      <c r="M2035">
        <v>24621</v>
      </c>
      <c r="N2035" s="2" t="s">
        <v>17</v>
      </c>
      <c r="O2035">
        <v>1986</v>
      </c>
      <c r="P2035">
        <f t="shared" ca="1" si="63"/>
        <v>38</v>
      </c>
      <c r="Q2035">
        <v>1</v>
      </c>
    </row>
    <row r="2036" spans="1:17" x14ac:dyDescent="0.2">
      <c r="A2036">
        <v>262</v>
      </c>
      <c r="B2036">
        <f t="shared" si="62"/>
        <v>4</v>
      </c>
      <c r="C2036" s="1">
        <v>42584.858715277776</v>
      </c>
      <c r="D2036" s="1">
        <v>42584.861759259256</v>
      </c>
      <c r="E2036">
        <v>3186</v>
      </c>
      <c r="F2036" s="2" t="s">
        <v>18</v>
      </c>
      <c r="G2036">
        <v>40.71958611647166</v>
      </c>
      <c r="H2036">
        <v>-74.043117463588715</v>
      </c>
      <c r="I2036">
        <v>3209</v>
      </c>
      <c r="J2036" s="2" t="s">
        <v>85</v>
      </c>
      <c r="K2036">
        <v>40.724176499999999</v>
      </c>
      <c r="L2036">
        <v>-74.050656399999994</v>
      </c>
      <c r="M2036">
        <v>26301</v>
      </c>
      <c r="N2036" s="2" t="s">
        <v>17</v>
      </c>
      <c r="O2036">
        <v>1970</v>
      </c>
      <c r="P2036">
        <f t="shared" ca="1" si="63"/>
        <v>54</v>
      </c>
      <c r="Q2036">
        <v>1</v>
      </c>
    </row>
    <row r="2037" spans="1:17" x14ac:dyDescent="0.2">
      <c r="A2037">
        <v>568</v>
      </c>
      <c r="B2037">
        <f t="shared" si="62"/>
        <v>9</v>
      </c>
      <c r="C2037" s="1">
        <v>42584.8593287037</v>
      </c>
      <c r="D2037" s="1">
        <v>42584.865902777776</v>
      </c>
      <c r="E2037">
        <v>3214</v>
      </c>
      <c r="F2037" s="2" t="s">
        <v>54</v>
      </c>
      <c r="G2037">
        <v>40.712774199999998</v>
      </c>
      <c r="H2037">
        <v>-74.0364857</v>
      </c>
      <c r="I2037">
        <v>3213</v>
      </c>
      <c r="J2037" s="2" t="s">
        <v>33</v>
      </c>
      <c r="K2037">
        <v>40.718488919999999</v>
      </c>
      <c r="L2037">
        <v>-74.047726624999996</v>
      </c>
      <c r="M2037">
        <v>24630</v>
      </c>
      <c r="N2037" s="2" t="s">
        <v>17</v>
      </c>
      <c r="O2037">
        <v>1970</v>
      </c>
      <c r="P2037">
        <f t="shared" ca="1" si="63"/>
        <v>54</v>
      </c>
      <c r="Q2037">
        <v>1</v>
      </c>
    </row>
    <row r="2038" spans="1:17" x14ac:dyDescent="0.2">
      <c r="A2038">
        <v>1288</v>
      </c>
      <c r="B2038">
        <f t="shared" si="62"/>
        <v>21</v>
      </c>
      <c r="C2038" s="1">
        <v>42584.859652777777</v>
      </c>
      <c r="D2038" s="1">
        <v>42584.874571759261</v>
      </c>
      <c r="E2038">
        <v>3188</v>
      </c>
      <c r="F2038" s="2" t="s">
        <v>106</v>
      </c>
      <c r="G2038">
        <v>40.710108699999999</v>
      </c>
      <c r="H2038">
        <v>-74.085848900000002</v>
      </c>
      <c r="I2038">
        <v>3183</v>
      </c>
      <c r="J2038" s="2" t="s">
        <v>40</v>
      </c>
      <c r="K2038">
        <v>40.716246900000002</v>
      </c>
      <c r="L2038">
        <v>-74.033458800000005</v>
      </c>
      <c r="M2038">
        <v>24478</v>
      </c>
      <c r="N2038" s="2" t="s">
        <v>17</v>
      </c>
      <c r="O2038">
        <v>1972</v>
      </c>
      <c r="P2038">
        <f t="shared" ca="1" si="63"/>
        <v>52</v>
      </c>
      <c r="Q2038">
        <v>1</v>
      </c>
    </row>
    <row r="2039" spans="1:17" x14ac:dyDescent="0.2">
      <c r="A2039">
        <v>921</v>
      </c>
      <c r="B2039">
        <f t="shared" si="62"/>
        <v>15</v>
      </c>
      <c r="C2039" s="1">
        <v>42584.861018518517</v>
      </c>
      <c r="D2039" s="1">
        <v>42584.871678240743</v>
      </c>
      <c r="E2039">
        <v>3185</v>
      </c>
      <c r="F2039" s="2" t="s">
        <v>58</v>
      </c>
      <c r="G2039">
        <v>40.717732499999997</v>
      </c>
      <c r="H2039">
        <v>-74.043845000000005</v>
      </c>
      <c r="I2039">
        <v>3276</v>
      </c>
      <c r="J2039" s="2" t="s">
        <v>30</v>
      </c>
      <c r="K2039">
        <v>40.714584035358932</v>
      </c>
      <c r="L2039">
        <v>-74.042817056179047</v>
      </c>
      <c r="M2039">
        <v>24669</v>
      </c>
      <c r="N2039" s="2" t="s">
        <v>17</v>
      </c>
      <c r="O2039">
        <v>1958</v>
      </c>
      <c r="P2039">
        <f t="shared" ca="1" si="63"/>
        <v>66</v>
      </c>
      <c r="Q2039">
        <v>1</v>
      </c>
    </row>
    <row r="2040" spans="1:17" x14ac:dyDescent="0.2">
      <c r="A2040">
        <v>108</v>
      </c>
      <c r="B2040">
        <f t="shared" si="62"/>
        <v>1</v>
      </c>
      <c r="C2040" s="1">
        <v>42584.862280092595</v>
      </c>
      <c r="D2040" s="1">
        <v>42584.863541666666</v>
      </c>
      <c r="E2040">
        <v>3183</v>
      </c>
      <c r="F2040" s="2" t="s">
        <v>20</v>
      </c>
      <c r="G2040">
        <v>40.716246900000002</v>
      </c>
      <c r="H2040">
        <v>-74.033458800000005</v>
      </c>
      <c r="I2040">
        <v>3184</v>
      </c>
      <c r="J2040" s="2" t="s">
        <v>35</v>
      </c>
      <c r="K2040">
        <v>40.7141454</v>
      </c>
      <c r="L2040">
        <v>-74.033551900000006</v>
      </c>
      <c r="M2040">
        <v>26151</v>
      </c>
      <c r="N2040" s="2" t="s">
        <v>17</v>
      </c>
      <c r="O2040">
        <v>1979</v>
      </c>
      <c r="P2040">
        <f t="shared" ca="1" si="63"/>
        <v>45</v>
      </c>
      <c r="Q2040">
        <v>1</v>
      </c>
    </row>
    <row r="2041" spans="1:17" x14ac:dyDescent="0.2">
      <c r="A2041">
        <v>390</v>
      </c>
      <c r="B2041">
        <f t="shared" si="62"/>
        <v>6</v>
      </c>
      <c r="C2041" s="1">
        <v>42584.863518518519</v>
      </c>
      <c r="D2041" s="1">
        <v>42584.868043981478</v>
      </c>
      <c r="E2041">
        <v>3195</v>
      </c>
      <c r="F2041" s="2" t="s">
        <v>24</v>
      </c>
      <c r="G2041">
        <v>40.730742625306583</v>
      </c>
      <c r="H2041">
        <v>-74.063783884048462</v>
      </c>
      <c r="I2041">
        <v>3194</v>
      </c>
      <c r="J2041" s="2" t="s">
        <v>71</v>
      </c>
      <c r="K2041">
        <v>40.725339925355797</v>
      </c>
      <c r="L2041">
        <v>-74.067622125148773</v>
      </c>
      <c r="M2041">
        <v>24649</v>
      </c>
      <c r="N2041" s="2" t="s">
        <v>17</v>
      </c>
      <c r="O2041">
        <v>1995</v>
      </c>
      <c r="P2041">
        <f t="shared" ca="1" si="63"/>
        <v>29</v>
      </c>
      <c r="Q2041">
        <v>1</v>
      </c>
    </row>
    <row r="2042" spans="1:17" x14ac:dyDescent="0.2">
      <c r="A2042">
        <v>1057</v>
      </c>
      <c r="B2042">
        <f t="shared" si="62"/>
        <v>17</v>
      </c>
      <c r="C2042" s="1">
        <v>42584.864421296297</v>
      </c>
      <c r="D2042" s="1">
        <v>42584.876655092594</v>
      </c>
      <c r="E2042">
        <v>3186</v>
      </c>
      <c r="F2042" s="2" t="s">
        <v>18</v>
      </c>
      <c r="G2042">
        <v>40.71958611647166</v>
      </c>
      <c r="H2042">
        <v>-74.043117463588715</v>
      </c>
      <c r="I2042">
        <v>3213</v>
      </c>
      <c r="J2042" s="2" t="s">
        <v>33</v>
      </c>
      <c r="K2042">
        <v>40.718488919999999</v>
      </c>
      <c r="L2042">
        <v>-74.047726624999996</v>
      </c>
      <c r="M2042">
        <v>24671</v>
      </c>
      <c r="N2042" s="2" t="s">
        <v>43</v>
      </c>
      <c r="P2042" t="str">
        <f t="shared" ca="1" si="63"/>
        <v/>
      </c>
      <c r="Q2042">
        <v>0</v>
      </c>
    </row>
    <row r="2043" spans="1:17" x14ac:dyDescent="0.2">
      <c r="A2043">
        <v>370</v>
      </c>
      <c r="B2043">
        <f t="shared" si="62"/>
        <v>6</v>
      </c>
      <c r="C2043" s="1">
        <v>42584.864444444444</v>
      </c>
      <c r="D2043" s="1">
        <v>42584.868726851855</v>
      </c>
      <c r="E2043">
        <v>3207</v>
      </c>
      <c r="F2043" s="2" t="s">
        <v>29</v>
      </c>
      <c r="G2043">
        <v>40.737603700000001</v>
      </c>
      <c r="H2043">
        <v>-74.052478300000004</v>
      </c>
      <c r="I2043">
        <v>3207</v>
      </c>
      <c r="J2043" s="2" t="s">
        <v>91</v>
      </c>
      <c r="K2043">
        <v>40.737603700000001</v>
      </c>
      <c r="L2043">
        <v>-74.052478300000004</v>
      </c>
      <c r="M2043">
        <v>24691</v>
      </c>
      <c r="N2043" s="2" t="s">
        <v>17</v>
      </c>
      <c r="O2043">
        <v>1989</v>
      </c>
      <c r="P2043">
        <f t="shared" ca="1" si="63"/>
        <v>35</v>
      </c>
      <c r="Q2043">
        <v>2</v>
      </c>
    </row>
    <row r="2044" spans="1:17" x14ac:dyDescent="0.2">
      <c r="A2044">
        <v>1230</v>
      </c>
      <c r="B2044">
        <f t="shared" si="62"/>
        <v>20</v>
      </c>
      <c r="C2044" s="1">
        <v>42584.864756944444</v>
      </c>
      <c r="D2044" s="1">
        <v>42584.878993055558</v>
      </c>
      <c r="E2044">
        <v>3186</v>
      </c>
      <c r="F2044" s="2" t="s">
        <v>18</v>
      </c>
      <c r="G2044">
        <v>40.71958611647166</v>
      </c>
      <c r="H2044">
        <v>-74.043117463588715</v>
      </c>
      <c r="I2044">
        <v>3205</v>
      </c>
      <c r="J2044" s="2" t="s">
        <v>80</v>
      </c>
      <c r="K2044">
        <v>40.716539780991937</v>
      </c>
      <c r="L2044">
        <v>-74.049637913703904</v>
      </c>
      <c r="M2044">
        <v>26304</v>
      </c>
      <c r="N2044" s="2" t="s">
        <v>43</v>
      </c>
      <c r="P2044" t="str">
        <f t="shared" ca="1" si="63"/>
        <v/>
      </c>
      <c r="Q2044">
        <v>0</v>
      </c>
    </row>
    <row r="2045" spans="1:17" x14ac:dyDescent="0.2">
      <c r="A2045">
        <v>1228</v>
      </c>
      <c r="B2045">
        <f t="shared" si="62"/>
        <v>20</v>
      </c>
      <c r="C2045" s="1">
        <v>42584.864872685182</v>
      </c>
      <c r="D2045" s="1">
        <v>42584.87908564815</v>
      </c>
      <c r="E2045">
        <v>3186</v>
      </c>
      <c r="F2045" s="2" t="s">
        <v>18</v>
      </c>
      <c r="G2045">
        <v>40.71958611647166</v>
      </c>
      <c r="H2045">
        <v>-74.043117463588715</v>
      </c>
      <c r="I2045">
        <v>3205</v>
      </c>
      <c r="J2045" s="2" t="s">
        <v>80</v>
      </c>
      <c r="K2045">
        <v>40.716539780991937</v>
      </c>
      <c r="L2045">
        <v>-74.049637913703904</v>
      </c>
      <c r="M2045">
        <v>26311</v>
      </c>
      <c r="N2045" s="2" t="s">
        <v>43</v>
      </c>
      <c r="P2045" t="str">
        <f t="shared" ca="1" si="63"/>
        <v/>
      </c>
      <c r="Q2045">
        <v>0</v>
      </c>
    </row>
    <row r="2046" spans="1:17" x14ac:dyDescent="0.2">
      <c r="A2046">
        <v>487</v>
      </c>
      <c r="B2046">
        <f t="shared" si="62"/>
        <v>8</v>
      </c>
      <c r="C2046" s="1">
        <v>42584.864872685182</v>
      </c>
      <c r="D2046" s="1">
        <v>42584.870520833334</v>
      </c>
      <c r="E2046">
        <v>3186</v>
      </c>
      <c r="F2046" s="2" t="s">
        <v>18</v>
      </c>
      <c r="G2046">
        <v>40.71958611647166</v>
      </c>
      <c r="H2046">
        <v>-74.043117463588715</v>
      </c>
      <c r="I2046">
        <v>3194</v>
      </c>
      <c r="J2046" s="2" t="s">
        <v>71</v>
      </c>
      <c r="K2046">
        <v>40.725339925355797</v>
      </c>
      <c r="L2046">
        <v>-74.067622125148773</v>
      </c>
      <c r="M2046">
        <v>26314</v>
      </c>
      <c r="N2046" s="2" t="s">
        <v>17</v>
      </c>
      <c r="O2046">
        <v>1985</v>
      </c>
      <c r="P2046">
        <f t="shared" ca="1" si="63"/>
        <v>39</v>
      </c>
      <c r="Q2046">
        <v>1</v>
      </c>
    </row>
    <row r="2047" spans="1:17" x14ac:dyDescent="0.2">
      <c r="A2047">
        <v>257</v>
      </c>
      <c r="B2047">
        <f t="shared" si="62"/>
        <v>4</v>
      </c>
      <c r="C2047" s="1">
        <v>42584.864965277775</v>
      </c>
      <c r="D2047" s="1">
        <v>42584.867939814816</v>
      </c>
      <c r="E2047">
        <v>3183</v>
      </c>
      <c r="F2047" s="2" t="s">
        <v>20</v>
      </c>
      <c r="G2047">
        <v>40.716246900000002</v>
      </c>
      <c r="H2047">
        <v>-74.033458800000005</v>
      </c>
      <c r="I2047">
        <v>3276</v>
      </c>
      <c r="J2047" s="2" t="s">
        <v>30</v>
      </c>
      <c r="K2047">
        <v>40.714584035358932</v>
      </c>
      <c r="L2047">
        <v>-74.042817056179047</v>
      </c>
      <c r="M2047">
        <v>26276</v>
      </c>
      <c r="N2047" s="2" t="s">
        <v>17</v>
      </c>
      <c r="O2047">
        <v>1980</v>
      </c>
      <c r="P2047">
        <f t="shared" ca="1" si="63"/>
        <v>44</v>
      </c>
      <c r="Q2047">
        <v>1</v>
      </c>
    </row>
    <row r="2048" spans="1:17" x14ac:dyDescent="0.2">
      <c r="A2048">
        <v>1010</v>
      </c>
      <c r="B2048">
        <f t="shared" si="62"/>
        <v>16</v>
      </c>
      <c r="C2048" s="1">
        <v>42584.865011574075</v>
      </c>
      <c r="D2048" s="1">
        <v>42584.876712962963</v>
      </c>
      <c r="E2048">
        <v>3186</v>
      </c>
      <c r="F2048" s="2" t="s">
        <v>18</v>
      </c>
      <c r="G2048">
        <v>40.71958611647166</v>
      </c>
      <c r="H2048">
        <v>-74.043117463588715</v>
      </c>
      <c r="I2048">
        <v>3213</v>
      </c>
      <c r="J2048" s="2" t="s">
        <v>33</v>
      </c>
      <c r="K2048">
        <v>40.718488919999999</v>
      </c>
      <c r="L2048">
        <v>-74.047726624999996</v>
      </c>
      <c r="M2048">
        <v>26310</v>
      </c>
      <c r="N2048" s="2" t="s">
        <v>43</v>
      </c>
      <c r="P2048" t="str">
        <f t="shared" ca="1" si="63"/>
        <v/>
      </c>
      <c r="Q2048">
        <v>0</v>
      </c>
    </row>
    <row r="2049" spans="1:17" x14ac:dyDescent="0.2">
      <c r="A2049">
        <v>2363</v>
      </c>
      <c r="B2049">
        <f t="shared" si="62"/>
        <v>39</v>
      </c>
      <c r="C2049" s="1">
        <v>42584.865335648145</v>
      </c>
      <c r="D2049" s="1">
        <v>42584.892685185187</v>
      </c>
      <c r="E2049">
        <v>3213</v>
      </c>
      <c r="F2049" s="2" t="s">
        <v>26</v>
      </c>
      <c r="G2049">
        <v>40.718488919999999</v>
      </c>
      <c r="H2049">
        <v>-74.047726624999996</v>
      </c>
      <c r="I2049">
        <v>3199</v>
      </c>
      <c r="J2049" s="2" t="s">
        <v>72</v>
      </c>
      <c r="K2049">
        <v>40.728744800000001</v>
      </c>
      <c r="L2049">
        <v>-74.032108199999996</v>
      </c>
      <c r="M2049">
        <v>26196</v>
      </c>
      <c r="N2049" s="2" t="s">
        <v>17</v>
      </c>
      <c r="O2049">
        <v>1992</v>
      </c>
      <c r="P2049">
        <f t="shared" ca="1" si="63"/>
        <v>32</v>
      </c>
      <c r="Q2049">
        <v>2</v>
      </c>
    </row>
    <row r="2050" spans="1:17" x14ac:dyDescent="0.2">
      <c r="A2050">
        <v>1314</v>
      </c>
      <c r="B2050">
        <f t="shared" ref="B2050:B2113" si="64">ROUNDDOWN((A2050/60), 0)</f>
        <v>21</v>
      </c>
      <c r="C2050" s="1">
        <v>42584.866168981483</v>
      </c>
      <c r="D2050" s="1">
        <v>42584.881377314814</v>
      </c>
      <c r="E2050">
        <v>3197</v>
      </c>
      <c r="F2050" s="2" t="s">
        <v>61</v>
      </c>
      <c r="G2050">
        <v>40.752558999999998</v>
      </c>
      <c r="H2050">
        <v>-74.044725</v>
      </c>
      <c r="I2050">
        <v>3215</v>
      </c>
      <c r="J2050" s="2" t="s">
        <v>99</v>
      </c>
      <c r="K2050">
        <v>40.746729899999998</v>
      </c>
      <c r="L2050">
        <v>-74.049250900000004</v>
      </c>
      <c r="M2050">
        <v>24449</v>
      </c>
      <c r="N2050" s="2" t="s">
        <v>17</v>
      </c>
      <c r="O2050">
        <v>1981</v>
      </c>
      <c r="P2050">
        <f t="shared" ref="P2050:P2113" ca="1" si="65">IF(ISNUMBER(O2050), YEAR(TODAY()) - O2050, "")</f>
        <v>43</v>
      </c>
      <c r="Q2050">
        <v>1</v>
      </c>
    </row>
    <row r="2051" spans="1:17" x14ac:dyDescent="0.2">
      <c r="A2051">
        <v>799</v>
      </c>
      <c r="B2051">
        <f t="shared" si="64"/>
        <v>13</v>
      </c>
      <c r="C2051" s="1">
        <v>42584.866284722222</v>
      </c>
      <c r="D2051" s="1">
        <v>42584.875532407408</v>
      </c>
      <c r="E2051">
        <v>3192</v>
      </c>
      <c r="F2051" s="2" t="s">
        <v>38</v>
      </c>
      <c r="G2051">
        <v>40.711242300000002</v>
      </c>
      <c r="H2051">
        <v>-74.055701299999996</v>
      </c>
      <c r="I2051">
        <v>3183</v>
      </c>
      <c r="J2051" s="2" t="s">
        <v>40</v>
      </c>
      <c r="K2051">
        <v>40.716246900000002</v>
      </c>
      <c r="L2051">
        <v>-74.033458800000005</v>
      </c>
      <c r="M2051">
        <v>26189</v>
      </c>
      <c r="N2051" s="2" t="s">
        <v>17</v>
      </c>
      <c r="O2051">
        <v>1981</v>
      </c>
      <c r="P2051">
        <f t="shared" ca="1" si="65"/>
        <v>43</v>
      </c>
      <c r="Q2051">
        <v>1</v>
      </c>
    </row>
    <row r="2052" spans="1:17" x14ac:dyDescent="0.2">
      <c r="A2052">
        <v>2543</v>
      </c>
      <c r="B2052">
        <f t="shared" si="64"/>
        <v>42</v>
      </c>
      <c r="C2052" s="1">
        <v>42584.867071759261</v>
      </c>
      <c r="D2052" s="1">
        <v>42584.896504629629</v>
      </c>
      <c r="E2052">
        <v>3276</v>
      </c>
      <c r="F2052" s="2" t="s">
        <v>63</v>
      </c>
      <c r="G2052">
        <v>40.714584035358932</v>
      </c>
      <c r="H2052">
        <v>-74.042817056179047</v>
      </c>
      <c r="I2052">
        <v>3184</v>
      </c>
      <c r="J2052" s="2" t="s">
        <v>35</v>
      </c>
      <c r="K2052">
        <v>40.7141454</v>
      </c>
      <c r="L2052">
        <v>-74.033551900000006</v>
      </c>
      <c r="M2052">
        <v>24515</v>
      </c>
      <c r="N2052" s="2" t="s">
        <v>17</v>
      </c>
      <c r="O2052">
        <v>1989</v>
      </c>
      <c r="P2052">
        <f t="shared" ca="1" si="65"/>
        <v>35</v>
      </c>
      <c r="Q2052">
        <v>1</v>
      </c>
    </row>
    <row r="2053" spans="1:17" x14ac:dyDescent="0.2">
      <c r="A2053">
        <v>609</v>
      </c>
      <c r="B2053">
        <f t="shared" si="64"/>
        <v>10</v>
      </c>
      <c r="C2053" s="1">
        <v>42584.867199074077</v>
      </c>
      <c r="D2053" s="1">
        <v>42584.874247685184</v>
      </c>
      <c r="E2053">
        <v>3199</v>
      </c>
      <c r="F2053" s="2" t="s">
        <v>56</v>
      </c>
      <c r="G2053">
        <v>40.728744800000001</v>
      </c>
      <c r="H2053">
        <v>-74.032108199999996</v>
      </c>
      <c r="I2053">
        <v>3214</v>
      </c>
      <c r="J2053" s="2" t="s">
        <v>70</v>
      </c>
      <c r="K2053">
        <v>40.712774199999998</v>
      </c>
      <c r="L2053">
        <v>-74.0364857</v>
      </c>
      <c r="M2053">
        <v>24438</v>
      </c>
      <c r="N2053" s="2" t="s">
        <v>17</v>
      </c>
      <c r="O2053">
        <v>1983</v>
      </c>
      <c r="P2053">
        <f t="shared" ca="1" si="65"/>
        <v>41</v>
      </c>
      <c r="Q2053">
        <v>1</v>
      </c>
    </row>
    <row r="2054" spans="1:17" x14ac:dyDescent="0.2">
      <c r="A2054">
        <v>879</v>
      </c>
      <c r="B2054">
        <f t="shared" si="64"/>
        <v>14</v>
      </c>
      <c r="C2054" s="1">
        <v>42584.868379629632</v>
      </c>
      <c r="D2054" s="1">
        <v>42584.878564814811</v>
      </c>
      <c r="E2054">
        <v>3271</v>
      </c>
      <c r="F2054" s="2" t="s">
        <v>57</v>
      </c>
      <c r="G2054">
        <v>40.692639966183293</v>
      </c>
      <c r="H2054">
        <v>-74.088012278079972</v>
      </c>
      <c r="I2054">
        <v>3200</v>
      </c>
      <c r="J2054" s="2" t="s">
        <v>108</v>
      </c>
      <c r="K2054">
        <v>40.711130500000003</v>
      </c>
      <c r="L2054">
        <v>-74.078885499999998</v>
      </c>
      <c r="M2054">
        <v>24563</v>
      </c>
      <c r="N2054" s="2" t="s">
        <v>17</v>
      </c>
      <c r="O2054">
        <v>1986</v>
      </c>
      <c r="P2054">
        <f t="shared" ca="1" si="65"/>
        <v>38</v>
      </c>
      <c r="Q2054">
        <v>1</v>
      </c>
    </row>
    <row r="2055" spans="1:17" x14ac:dyDescent="0.2">
      <c r="A2055">
        <v>1923</v>
      </c>
      <c r="B2055">
        <f t="shared" si="64"/>
        <v>32</v>
      </c>
      <c r="C2055" s="1">
        <v>42584.870243055557</v>
      </c>
      <c r="D2055" s="1">
        <v>42584.892511574071</v>
      </c>
      <c r="E2055">
        <v>3209</v>
      </c>
      <c r="F2055" s="2" t="s">
        <v>51</v>
      </c>
      <c r="G2055">
        <v>40.724176499999999</v>
      </c>
      <c r="H2055">
        <v>-74.050656399999994</v>
      </c>
      <c r="I2055">
        <v>3209</v>
      </c>
      <c r="J2055" s="2" t="s">
        <v>85</v>
      </c>
      <c r="K2055">
        <v>40.724176499999999</v>
      </c>
      <c r="L2055">
        <v>-74.050656399999994</v>
      </c>
      <c r="M2055">
        <v>24698</v>
      </c>
      <c r="N2055" s="2" t="s">
        <v>17</v>
      </c>
      <c r="O2055">
        <v>1986</v>
      </c>
      <c r="P2055">
        <f t="shared" ca="1" si="65"/>
        <v>38</v>
      </c>
      <c r="Q2055">
        <v>1</v>
      </c>
    </row>
    <row r="2056" spans="1:17" x14ac:dyDescent="0.2">
      <c r="A2056">
        <v>1079</v>
      </c>
      <c r="B2056">
        <f t="shared" si="64"/>
        <v>17</v>
      </c>
      <c r="C2056" s="1">
        <v>42584.870486111111</v>
      </c>
      <c r="D2056" s="1">
        <v>42584.882986111108</v>
      </c>
      <c r="E2056">
        <v>3190</v>
      </c>
      <c r="F2056" s="2" t="s">
        <v>44</v>
      </c>
      <c r="G2056">
        <v>40.710467023379699</v>
      </c>
      <c r="H2056">
        <v>-74.070038795471191</v>
      </c>
      <c r="I2056">
        <v>3281</v>
      </c>
      <c r="J2056" s="2" t="s">
        <v>105</v>
      </c>
      <c r="K2056">
        <v>40.74590996631558</v>
      </c>
      <c r="L2056">
        <v>-74.057271480560303</v>
      </c>
      <c r="M2056">
        <v>26220</v>
      </c>
      <c r="N2056" s="2" t="s">
        <v>17</v>
      </c>
      <c r="O2056">
        <v>1987</v>
      </c>
      <c r="P2056">
        <f t="shared" ca="1" si="65"/>
        <v>37</v>
      </c>
      <c r="Q2056">
        <v>1</v>
      </c>
    </row>
    <row r="2057" spans="1:17" x14ac:dyDescent="0.2">
      <c r="A2057">
        <v>373</v>
      </c>
      <c r="B2057">
        <f t="shared" si="64"/>
        <v>6</v>
      </c>
      <c r="C2057" s="1">
        <v>42584.872210648151</v>
      </c>
      <c r="D2057" s="1">
        <v>42584.876539351855</v>
      </c>
      <c r="E2057">
        <v>3186</v>
      </c>
      <c r="F2057" s="2" t="s">
        <v>18</v>
      </c>
      <c r="G2057">
        <v>40.71958611647166</v>
      </c>
      <c r="H2057">
        <v>-74.043117463588715</v>
      </c>
      <c r="I2057">
        <v>3209</v>
      </c>
      <c r="J2057" s="2" t="s">
        <v>85</v>
      </c>
      <c r="K2057">
        <v>40.724176499999999</v>
      </c>
      <c r="L2057">
        <v>-74.050656399999994</v>
      </c>
      <c r="M2057">
        <v>26305</v>
      </c>
      <c r="N2057" s="2" t="s">
        <v>17</v>
      </c>
      <c r="O2057">
        <v>1983</v>
      </c>
      <c r="P2057">
        <f t="shared" ca="1" si="65"/>
        <v>41</v>
      </c>
      <c r="Q2057">
        <v>2</v>
      </c>
    </row>
    <row r="2058" spans="1:17" x14ac:dyDescent="0.2">
      <c r="A2058">
        <v>1656</v>
      </c>
      <c r="B2058">
        <f t="shared" si="64"/>
        <v>27</v>
      </c>
      <c r="C2058" s="1">
        <v>42584.872303240743</v>
      </c>
      <c r="D2058" s="1">
        <v>42584.891469907408</v>
      </c>
      <c r="E2058">
        <v>3202</v>
      </c>
      <c r="F2058" s="2" t="s">
        <v>79</v>
      </c>
      <c r="G2058">
        <v>40.727223500000001</v>
      </c>
      <c r="H2058">
        <v>-74.033758899999995</v>
      </c>
      <c r="I2058">
        <v>3199</v>
      </c>
      <c r="J2058" s="2" t="s">
        <v>72</v>
      </c>
      <c r="K2058">
        <v>40.728744800000001</v>
      </c>
      <c r="L2058">
        <v>-74.032108199999996</v>
      </c>
      <c r="M2058">
        <v>24627</v>
      </c>
      <c r="N2058" s="2" t="s">
        <v>17</v>
      </c>
      <c r="O2058">
        <v>1984</v>
      </c>
      <c r="P2058">
        <f t="shared" ca="1" si="65"/>
        <v>40</v>
      </c>
      <c r="Q2058">
        <v>1</v>
      </c>
    </row>
    <row r="2059" spans="1:17" x14ac:dyDescent="0.2">
      <c r="A2059">
        <v>202</v>
      </c>
      <c r="B2059">
        <f t="shared" si="64"/>
        <v>3</v>
      </c>
      <c r="C2059" s="1">
        <v>42584.872789351852</v>
      </c>
      <c r="D2059" s="1">
        <v>42584.875127314815</v>
      </c>
      <c r="E2059">
        <v>3195</v>
      </c>
      <c r="F2059" s="2" t="s">
        <v>24</v>
      </c>
      <c r="G2059">
        <v>40.730742625306583</v>
      </c>
      <c r="H2059">
        <v>-74.063783884048462</v>
      </c>
      <c r="I2059">
        <v>3194</v>
      </c>
      <c r="J2059" s="2" t="s">
        <v>71</v>
      </c>
      <c r="K2059">
        <v>40.725339925355797</v>
      </c>
      <c r="L2059">
        <v>-74.067622125148773</v>
      </c>
      <c r="M2059">
        <v>26155</v>
      </c>
      <c r="N2059" s="2" t="s">
        <v>17</v>
      </c>
      <c r="O2059">
        <v>1987</v>
      </c>
      <c r="P2059">
        <f t="shared" ca="1" si="65"/>
        <v>37</v>
      </c>
      <c r="Q2059">
        <v>2</v>
      </c>
    </row>
    <row r="2060" spans="1:17" x14ac:dyDescent="0.2">
      <c r="A2060">
        <v>663</v>
      </c>
      <c r="B2060">
        <f t="shared" si="64"/>
        <v>11</v>
      </c>
      <c r="C2060" s="1">
        <v>42584.873900462961</v>
      </c>
      <c r="D2060" s="1">
        <v>42584.881585648145</v>
      </c>
      <c r="E2060">
        <v>3185</v>
      </c>
      <c r="F2060" s="2" t="s">
        <v>58</v>
      </c>
      <c r="G2060">
        <v>40.717732499999997</v>
      </c>
      <c r="H2060">
        <v>-74.043845000000005</v>
      </c>
      <c r="I2060">
        <v>3268</v>
      </c>
      <c r="J2060" s="2" t="s">
        <v>107</v>
      </c>
      <c r="K2060">
        <v>40.71346382669195</v>
      </c>
      <c r="L2060">
        <v>-74.062858521938324</v>
      </c>
      <c r="M2060">
        <v>24612</v>
      </c>
      <c r="N2060" s="2" t="s">
        <v>17</v>
      </c>
      <c r="O2060">
        <v>1975</v>
      </c>
      <c r="P2060">
        <f t="shared" ca="1" si="65"/>
        <v>49</v>
      </c>
      <c r="Q2060">
        <v>2</v>
      </c>
    </row>
    <row r="2061" spans="1:17" x14ac:dyDescent="0.2">
      <c r="A2061">
        <v>1211</v>
      </c>
      <c r="B2061">
        <f t="shared" si="64"/>
        <v>20</v>
      </c>
      <c r="C2061" s="1">
        <v>42584.874756944446</v>
      </c>
      <c r="D2061" s="1">
        <v>42584.888773148145</v>
      </c>
      <c r="E2061">
        <v>3205</v>
      </c>
      <c r="F2061" s="2" t="s">
        <v>66</v>
      </c>
      <c r="G2061">
        <v>40.716539780991937</v>
      </c>
      <c r="H2061">
        <v>-74.049637913703904</v>
      </c>
      <c r="I2061">
        <v>3199</v>
      </c>
      <c r="J2061" s="2" t="s">
        <v>72</v>
      </c>
      <c r="K2061">
        <v>40.728744800000001</v>
      </c>
      <c r="L2061">
        <v>-74.032108199999996</v>
      </c>
      <c r="M2061">
        <v>24702</v>
      </c>
      <c r="N2061" s="2" t="s">
        <v>17</v>
      </c>
      <c r="O2061">
        <v>1965</v>
      </c>
      <c r="P2061">
        <f t="shared" ca="1" si="65"/>
        <v>59</v>
      </c>
      <c r="Q2061">
        <v>2</v>
      </c>
    </row>
    <row r="2062" spans="1:17" x14ac:dyDescent="0.2">
      <c r="A2062">
        <v>337</v>
      </c>
      <c r="B2062">
        <f t="shared" si="64"/>
        <v>5</v>
      </c>
      <c r="C2062" s="1">
        <v>42584.875081018516</v>
      </c>
      <c r="D2062" s="1">
        <v>42584.878993055558</v>
      </c>
      <c r="E2062">
        <v>3186</v>
      </c>
      <c r="F2062" s="2" t="s">
        <v>18</v>
      </c>
      <c r="G2062">
        <v>40.71958611647166</v>
      </c>
      <c r="H2062">
        <v>-74.043117463588715</v>
      </c>
      <c r="I2062">
        <v>3214</v>
      </c>
      <c r="J2062" s="2" t="s">
        <v>70</v>
      </c>
      <c r="K2062">
        <v>40.712774199999998</v>
      </c>
      <c r="L2062">
        <v>-74.0364857</v>
      </c>
      <c r="M2062">
        <v>26312</v>
      </c>
      <c r="N2062" s="2" t="s">
        <v>17</v>
      </c>
      <c r="O2062">
        <v>1951</v>
      </c>
      <c r="P2062">
        <f t="shared" ca="1" si="65"/>
        <v>73</v>
      </c>
      <c r="Q2062">
        <v>1</v>
      </c>
    </row>
    <row r="2063" spans="1:17" x14ac:dyDescent="0.2">
      <c r="A2063">
        <v>300</v>
      </c>
      <c r="B2063">
        <f t="shared" si="64"/>
        <v>5</v>
      </c>
      <c r="C2063" s="1">
        <v>42584.875520833331</v>
      </c>
      <c r="D2063" s="1">
        <v>42584.878993055558</v>
      </c>
      <c r="E2063">
        <v>3185</v>
      </c>
      <c r="F2063" s="2" t="s">
        <v>58</v>
      </c>
      <c r="G2063">
        <v>40.717732499999997</v>
      </c>
      <c r="H2063">
        <v>-74.043845000000005</v>
      </c>
      <c r="I2063">
        <v>3205</v>
      </c>
      <c r="J2063" s="2" t="s">
        <v>80</v>
      </c>
      <c r="K2063">
        <v>40.716539780991937</v>
      </c>
      <c r="L2063">
        <v>-74.049637913703904</v>
      </c>
      <c r="M2063">
        <v>24388</v>
      </c>
      <c r="N2063" s="2" t="s">
        <v>17</v>
      </c>
      <c r="O2063">
        <v>1980</v>
      </c>
      <c r="P2063">
        <f t="shared" ca="1" si="65"/>
        <v>44</v>
      </c>
      <c r="Q2063">
        <v>1</v>
      </c>
    </row>
    <row r="2064" spans="1:17" x14ac:dyDescent="0.2">
      <c r="A2064">
        <v>698</v>
      </c>
      <c r="B2064">
        <f t="shared" si="64"/>
        <v>11</v>
      </c>
      <c r="C2064" s="1">
        <v>42584.876423611109</v>
      </c>
      <c r="D2064" s="1">
        <v>42584.884502314817</v>
      </c>
      <c r="E2064">
        <v>3220</v>
      </c>
      <c r="F2064" s="2" t="s">
        <v>78</v>
      </c>
      <c r="G2064">
        <v>40.734961020009514</v>
      </c>
      <c r="H2064">
        <v>-74.059503078460693</v>
      </c>
      <c r="I2064">
        <v>3210</v>
      </c>
      <c r="J2064" s="2" t="s">
        <v>83</v>
      </c>
      <c r="K2064">
        <v>40.742677141000001</v>
      </c>
      <c r="L2064">
        <v>-74.051788633000001</v>
      </c>
      <c r="M2064">
        <v>26182</v>
      </c>
      <c r="N2064" s="2" t="s">
        <v>17</v>
      </c>
      <c r="O2064">
        <v>1983</v>
      </c>
      <c r="P2064">
        <f t="shared" ca="1" si="65"/>
        <v>41</v>
      </c>
      <c r="Q2064">
        <v>1</v>
      </c>
    </row>
    <row r="2065" spans="1:17" x14ac:dyDescent="0.2">
      <c r="A2065">
        <v>213</v>
      </c>
      <c r="B2065">
        <f t="shared" si="64"/>
        <v>3</v>
      </c>
      <c r="C2065" s="1">
        <v>42584.87709490741</v>
      </c>
      <c r="D2065" s="1">
        <v>42584.879560185182</v>
      </c>
      <c r="E2065">
        <v>3276</v>
      </c>
      <c r="F2065" s="2" t="s">
        <v>63</v>
      </c>
      <c r="G2065">
        <v>40.714584035358932</v>
      </c>
      <c r="H2065">
        <v>-74.042817056179047</v>
      </c>
      <c r="I2065">
        <v>3186</v>
      </c>
      <c r="J2065" s="2" t="s">
        <v>27</v>
      </c>
      <c r="K2065">
        <v>40.71958611647166</v>
      </c>
      <c r="L2065">
        <v>-74.043117463588715</v>
      </c>
      <c r="M2065">
        <v>24568</v>
      </c>
      <c r="N2065" s="2" t="s">
        <v>17</v>
      </c>
      <c r="O2065">
        <v>1975</v>
      </c>
      <c r="P2065">
        <f t="shared" ca="1" si="65"/>
        <v>49</v>
      </c>
      <c r="Q2065">
        <v>1</v>
      </c>
    </row>
    <row r="2066" spans="1:17" x14ac:dyDescent="0.2">
      <c r="A2066">
        <v>503</v>
      </c>
      <c r="B2066">
        <f t="shared" si="64"/>
        <v>8</v>
      </c>
      <c r="C2066" s="1">
        <v>42584.877118055556</v>
      </c>
      <c r="D2066" s="1">
        <v>42584.882951388892</v>
      </c>
      <c r="E2066">
        <v>3195</v>
      </c>
      <c r="F2066" s="2" t="s">
        <v>24</v>
      </c>
      <c r="G2066">
        <v>40.730742625306583</v>
      </c>
      <c r="H2066">
        <v>-74.063783884048462</v>
      </c>
      <c r="I2066">
        <v>3207</v>
      </c>
      <c r="J2066" s="2" t="s">
        <v>91</v>
      </c>
      <c r="K2066">
        <v>40.737603700000001</v>
      </c>
      <c r="L2066">
        <v>-74.052478300000004</v>
      </c>
      <c r="M2066">
        <v>24600</v>
      </c>
      <c r="N2066" s="2" t="s">
        <v>17</v>
      </c>
      <c r="O2066">
        <v>1988</v>
      </c>
      <c r="P2066">
        <f t="shared" ca="1" si="65"/>
        <v>36</v>
      </c>
      <c r="Q2066">
        <v>1</v>
      </c>
    </row>
    <row r="2067" spans="1:17" x14ac:dyDescent="0.2">
      <c r="A2067">
        <v>398</v>
      </c>
      <c r="B2067">
        <f t="shared" si="64"/>
        <v>6</v>
      </c>
      <c r="C2067" s="1">
        <v>42584.877222222225</v>
      </c>
      <c r="D2067" s="1">
        <v>42584.881828703707</v>
      </c>
      <c r="E2067">
        <v>3186</v>
      </c>
      <c r="F2067" s="2" t="s">
        <v>18</v>
      </c>
      <c r="G2067">
        <v>40.71958611647166</v>
      </c>
      <c r="H2067">
        <v>-74.043117463588715</v>
      </c>
      <c r="I2067">
        <v>3209</v>
      </c>
      <c r="J2067" s="2" t="s">
        <v>85</v>
      </c>
      <c r="K2067">
        <v>40.724176499999999</v>
      </c>
      <c r="L2067">
        <v>-74.050656399999994</v>
      </c>
      <c r="M2067">
        <v>26313</v>
      </c>
      <c r="N2067" s="2" t="s">
        <v>43</v>
      </c>
      <c r="P2067" t="str">
        <f t="shared" ca="1" si="65"/>
        <v/>
      </c>
      <c r="Q2067">
        <v>0</v>
      </c>
    </row>
    <row r="2068" spans="1:17" x14ac:dyDescent="0.2">
      <c r="A2068">
        <v>434</v>
      </c>
      <c r="B2068">
        <f t="shared" si="64"/>
        <v>7</v>
      </c>
      <c r="C2068" s="1">
        <v>42584.877303240741</v>
      </c>
      <c r="D2068" s="1">
        <v>42584.882337962961</v>
      </c>
      <c r="E2068">
        <v>3186</v>
      </c>
      <c r="F2068" s="2" t="s">
        <v>18</v>
      </c>
      <c r="G2068">
        <v>40.71958611647166</v>
      </c>
      <c r="H2068">
        <v>-74.043117463588715</v>
      </c>
      <c r="I2068">
        <v>3192</v>
      </c>
      <c r="J2068" s="2" t="s">
        <v>39</v>
      </c>
      <c r="K2068">
        <v>40.711242300000002</v>
      </c>
      <c r="L2068">
        <v>-74.055701299999996</v>
      </c>
      <c r="M2068">
        <v>26299</v>
      </c>
      <c r="N2068" s="2" t="s">
        <v>17</v>
      </c>
      <c r="O2068">
        <v>1980</v>
      </c>
      <c r="P2068">
        <f t="shared" ca="1" si="65"/>
        <v>44</v>
      </c>
      <c r="Q2068">
        <v>1</v>
      </c>
    </row>
    <row r="2069" spans="1:17" x14ac:dyDescent="0.2">
      <c r="A2069">
        <v>531</v>
      </c>
      <c r="B2069">
        <f t="shared" si="64"/>
        <v>8</v>
      </c>
      <c r="C2069" s="1">
        <v>42584.880347222221</v>
      </c>
      <c r="D2069" s="1">
        <v>42584.886493055557</v>
      </c>
      <c r="E2069">
        <v>3202</v>
      </c>
      <c r="F2069" s="2" t="s">
        <v>79</v>
      </c>
      <c r="G2069">
        <v>40.727223500000001</v>
      </c>
      <c r="H2069">
        <v>-74.033758899999995</v>
      </c>
      <c r="I2069">
        <v>3209</v>
      </c>
      <c r="J2069" s="2" t="s">
        <v>85</v>
      </c>
      <c r="K2069">
        <v>40.724176499999999</v>
      </c>
      <c r="L2069">
        <v>-74.050656399999994</v>
      </c>
      <c r="M2069">
        <v>24447</v>
      </c>
      <c r="N2069" s="2" t="s">
        <v>17</v>
      </c>
      <c r="O2069">
        <v>1989</v>
      </c>
      <c r="P2069">
        <f t="shared" ca="1" si="65"/>
        <v>35</v>
      </c>
      <c r="Q2069">
        <v>1</v>
      </c>
    </row>
    <row r="2070" spans="1:17" x14ac:dyDescent="0.2">
      <c r="A2070">
        <v>1501</v>
      </c>
      <c r="B2070">
        <f t="shared" si="64"/>
        <v>25</v>
      </c>
      <c r="C2070" s="1">
        <v>42584.88076388889</v>
      </c>
      <c r="D2070" s="1">
        <v>42584.898148148146</v>
      </c>
      <c r="E2070">
        <v>3184</v>
      </c>
      <c r="F2070" s="2" t="s">
        <v>68</v>
      </c>
      <c r="G2070">
        <v>40.7141454</v>
      </c>
      <c r="H2070">
        <v>-74.033551900000006</v>
      </c>
      <c r="I2070">
        <v>3272</v>
      </c>
      <c r="J2070" s="2" t="s">
        <v>102</v>
      </c>
      <c r="K2070">
        <v>40.723331586464361</v>
      </c>
      <c r="L2070">
        <v>-74.045952558517442</v>
      </c>
      <c r="M2070">
        <v>26151</v>
      </c>
      <c r="N2070" s="2" t="s">
        <v>17</v>
      </c>
      <c r="O2070">
        <v>1985</v>
      </c>
      <c r="P2070">
        <f t="shared" ca="1" si="65"/>
        <v>39</v>
      </c>
      <c r="Q2070">
        <v>1</v>
      </c>
    </row>
    <row r="2071" spans="1:17" x14ac:dyDescent="0.2">
      <c r="A2071">
        <v>437</v>
      </c>
      <c r="B2071">
        <f t="shared" si="64"/>
        <v>7</v>
      </c>
      <c r="C2071" s="1">
        <v>42584.882418981484</v>
      </c>
      <c r="D2071" s="1">
        <v>42584.887476851851</v>
      </c>
      <c r="E2071">
        <v>3186</v>
      </c>
      <c r="F2071" s="2" t="s">
        <v>18</v>
      </c>
      <c r="G2071">
        <v>40.71958611647166</v>
      </c>
      <c r="H2071">
        <v>-74.043117463588715</v>
      </c>
      <c r="I2071">
        <v>3192</v>
      </c>
      <c r="J2071" s="2" t="s">
        <v>39</v>
      </c>
      <c r="K2071">
        <v>40.711242300000002</v>
      </c>
      <c r="L2071">
        <v>-74.055701299999996</v>
      </c>
      <c r="M2071">
        <v>24568</v>
      </c>
      <c r="N2071" s="2" t="s">
        <v>17</v>
      </c>
      <c r="O2071">
        <v>1988</v>
      </c>
      <c r="P2071">
        <f t="shared" ca="1" si="65"/>
        <v>36</v>
      </c>
      <c r="Q2071">
        <v>2</v>
      </c>
    </row>
    <row r="2072" spans="1:17" x14ac:dyDescent="0.2">
      <c r="A2072">
        <v>450</v>
      </c>
      <c r="B2072">
        <f t="shared" si="64"/>
        <v>7</v>
      </c>
      <c r="C2072" s="1">
        <v>42584.882824074077</v>
      </c>
      <c r="D2072" s="1">
        <v>42584.888032407405</v>
      </c>
      <c r="E2072">
        <v>3187</v>
      </c>
      <c r="F2072" s="2" t="s">
        <v>36</v>
      </c>
      <c r="G2072">
        <v>40.721123599999999</v>
      </c>
      <c r="H2072">
        <v>-74.038050949999999</v>
      </c>
      <c r="I2072">
        <v>3187</v>
      </c>
      <c r="J2072" s="2" t="s">
        <v>59</v>
      </c>
      <c r="K2072">
        <v>40.721123599999999</v>
      </c>
      <c r="L2072">
        <v>-74.038050949999999</v>
      </c>
      <c r="M2072">
        <v>26202</v>
      </c>
      <c r="N2072" s="2" t="s">
        <v>17</v>
      </c>
      <c r="O2072">
        <v>1990</v>
      </c>
      <c r="P2072">
        <f t="shared" ca="1" si="65"/>
        <v>34</v>
      </c>
      <c r="Q2072">
        <v>1</v>
      </c>
    </row>
    <row r="2073" spans="1:17" x14ac:dyDescent="0.2">
      <c r="A2073">
        <v>338</v>
      </c>
      <c r="B2073">
        <f t="shared" si="64"/>
        <v>5</v>
      </c>
      <c r="C2073" s="1">
        <v>42584.883969907409</v>
      </c>
      <c r="D2073" s="1">
        <v>42584.88789351852</v>
      </c>
      <c r="E2073">
        <v>3272</v>
      </c>
      <c r="F2073" s="2" t="s">
        <v>50</v>
      </c>
      <c r="G2073">
        <v>40.723331586464361</v>
      </c>
      <c r="H2073">
        <v>-74.045952558517442</v>
      </c>
      <c r="I2073">
        <v>3272</v>
      </c>
      <c r="J2073" s="2" t="s">
        <v>102</v>
      </c>
      <c r="K2073">
        <v>40.723331586464361</v>
      </c>
      <c r="L2073">
        <v>-74.045952558517442</v>
      </c>
      <c r="M2073">
        <v>24663</v>
      </c>
      <c r="N2073" s="2" t="s">
        <v>17</v>
      </c>
      <c r="O2073">
        <v>1968</v>
      </c>
      <c r="P2073">
        <f t="shared" ca="1" si="65"/>
        <v>56</v>
      </c>
      <c r="Q2073">
        <v>1</v>
      </c>
    </row>
    <row r="2074" spans="1:17" x14ac:dyDescent="0.2">
      <c r="A2074">
        <v>227</v>
      </c>
      <c r="B2074">
        <f t="shared" si="64"/>
        <v>3</v>
      </c>
      <c r="C2074" s="1">
        <v>42584.884675925925</v>
      </c>
      <c r="D2074" s="1">
        <v>42584.887314814812</v>
      </c>
      <c r="E2074">
        <v>3209</v>
      </c>
      <c r="F2074" s="2" t="s">
        <v>51</v>
      </c>
      <c r="G2074">
        <v>40.724176499999999</v>
      </c>
      <c r="H2074">
        <v>-74.050656399999994</v>
      </c>
      <c r="I2074">
        <v>3186</v>
      </c>
      <c r="J2074" s="2" t="s">
        <v>27</v>
      </c>
      <c r="K2074">
        <v>40.71958611647166</v>
      </c>
      <c r="L2074">
        <v>-74.043117463588715</v>
      </c>
      <c r="M2074">
        <v>24578</v>
      </c>
      <c r="N2074" s="2" t="s">
        <v>17</v>
      </c>
      <c r="O2074">
        <v>1994</v>
      </c>
      <c r="P2074">
        <f t="shared" ca="1" si="65"/>
        <v>30</v>
      </c>
      <c r="Q2074">
        <v>1</v>
      </c>
    </row>
    <row r="2075" spans="1:17" x14ac:dyDescent="0.2">
      <c r="A2075">
        <v>1158</v>
      </c>
      <c r="B2075">
        <f t="shared" si="64"/>
        <v>19</v>
      </c>
      <c r="C2075" s="1">
        <v>42584.884791666664</v>
      </c>
      <c r="D2075" s="1">
        <v>42584.898194444446</v>
      </c>
      <c r="E2075">
        <v>3183</v>
      </c>
      <c r="F2075" s="2" t="s">
        <v>20</v>
      </c>
      <c r="G2075">
        <v>40.716246900000002</v>
      </c>
      <c r="H2075">
        <v>-74.033458800000005</v>
      </c>
      <c r="I2075">
        <v>3272</v>
      </c>
      <c r="J2075" s="2" t="s">
        <v>102</v>
      </c>
      <c r="K2075">
        <v>40.723331586464361</v>
      </c>
      <c r="L2075">
        <v>-74.045952558517442</v>
      </c>
      <c r="M2075">
        <v>24580</v>
      </c>
      <c r="N2075" s="2" t="s">
        <v>17</v>
      </c>
      <c r="O2075">
        <v>1987</v>
      </c>
      <c r="P2075">
        <f t="shared" ca="1" si="65"/>
        <v>37</v>
      </c>
      <c r="Q2075">
        <v>2</v>
      </c>
    </row>
    <row r="2076" spans="1:17" x14ac:dyDescent="0.2">
      <c r="A2076">
        <v>258</v>
      </c>
      <c r="B2076">
        <f t="shared" si="64"/>
        <v>4</v>
      </c>
      <c r="C2076" s="1">
        <v>42584.885069444441</v>
      </c>
      <c r="D2076" s="1">
        <v>42584.888055555559</v>
      </c>
      <c r="E2076">
        <v>3186</v>
      </c>
      <c r="F2076" s="2" t="s">
        <v>18</v>
      </c>
      <c r="G2076">
        <v>40.71958611647166</v>
      </c>
      <c r="H2076">
        <v>-74.043117463588715</v>
      </c>
      <c r="I2076">
        <v>3211</v>
      </c>
      <c r="J2076" s="2" t="s">
        <v>47</v>
      </c>
      <c r="K2076">
        <v>40.721525149999998</v>
      </c>
      <c r="L2076">
        <v>-74.046304543000005</v>
      </c>
      <c r="M2076">
        <v>26308</v>
      </c>
      <c r="N2076" s="2" t="s">
        <v>17</v>
      </c>
      <c r="O2076">
        <v>1962</v>
      </c>
      <c r="P2076">
        <f t="shared" ca="1" si="65"/>
        <v>62</v>
      </c>
      <c r="Q2076">
        <v>1</v>
      </c>
    </row>
    <row r="2077" spans="1:17" x14ac:dyDescent="0.2">
      <c r="A2077">
        <v>182</v>
      </c>
      <c r="B2077">
        <f t="shared" si="64"/>
        <v>3</v>
      </c>
      <c r="C2077" s="1">
        <v>42584.886307870373</v>
      </c>
      <c r="D2077" s="1">
        <v>42584.888425925928</v>
      </c>
      <c r="E2077">
        <v>3195</v>
      </c>
      <c r="F2077" s="2" t="s">
        <v>24</v>
      </c>
      <c r="G2077">
        <v>40.730742625306583</v>
      </c>
      <c r="H2077">
        <v>-74.063783884048462</v>
      </c>
      <c r="I2077">
        <v>3194</v>
      </c>
      <c r="J2077" s="2" t="s">
        <v>71</v>
      </c>
      <c r="K2077">
        <v>40.725339925355797</v>
      </c>
      <c r="L2077">
        <v>-74.067622125148773</v>
      </c>
      <c r="M2077">
        <v>24723</v>
      </c>
      <c r="N2077" s="2" t="s">
        <v>17</v>
      </c>
      <c r="O2077">
        <v>1982</v>
      </c>
      <c r="P2077">
        <f t="shared" ca="1" si="65"/>
        <v>42</v>
      </c>
      <c r="Q2077">
        <v>1</v>
      </c>
    </row>
    <row r="2078" spans="1:17" x14ac:dyDescent="0.2">
      <c r="A2078">
        <v>93</v>
      </c>
      <c r="B2078">
        <f t="shared" si="64"/>
        <v>1</v>
      </c>
      <c r="C2078" s="1">
        <v>42584.886388888888</v>
      </c>
      <c r="D2078" s="1">
        <v>42584.887476851851</v>
      </c>
      <c r="E2078">
        <v>3186</v>
      </c>
      <c r="F2078" s="2" t="s">
        <v>18</v>
      </c>
      <c r="G2078">
        <v>40.71958611647166</v>
      </c>
      <c r="H2078">
        <v>-74.043117463588715</v>
      </c>
      <c r="I2078">
        <v>3211</v>
      </c>
      <c r="J2078" s="2" t="s">
        <v>47</v>
      </c>
      <c r="K2078">
        <v>40.721525149999998</v>
      </c>
      <c r="L2078">
        <v>-74.046304543000005</v>
      </c>
      <c r="M2078">
        <v>26302</v>
      </c>
      <c r="N2078" s="2" t="s">
        <v>17</v>
      </c>
      <c r="O2078">
        <v>1976</v>
      </c>
      <c r="P2078">
        <f t="shared" ca="1" si="65"/>
        <v>48</v>
      </c>
      <c r="Q2078">
        <v>1</v>
      </c>
    </row>
    <row r="2079" spans="1:17" x14ac:dyDescent="0.2">
      <c r="A2079">
        <v>801</v>
      </c>
      <c r="B2079">
        <f t="shared" si="64"/>
        <v>13</v>
      </c>
      <c r="C2079" s="1">
        <v>42584.888252314813</v>
      </c>
      <c r="D2079" s="1">
        <v>42584.897534722222</v>
      </c>
      <c r="E2079">
        <v>3186</v>
      </c>
      <c r="F2079" s="2" t="s">
        <v>18</v>
      </c>
      <c r="G2079">
        <v>40.71958611647166</v>
      </c>
      <c r="H2079">
        <v>-74.043117463588715</v>
      </c>
      <c r="I2079">
        <v>3200</v>
      </c>
      <c r="J2079" s="2" t="s">
        <v>108</v>
      </c>
      <c r="K2079">
        <v>40.711130500000003</v>
      </c>
      <c r="L2079">
        <v>-74.078885499999998</v>
      </c>
      <c r="M2079">
        <v>26297</v>
      </c>
      <c r="N2079" s="2" t="s">
        <v>17</v>
      </c>
      <c r="O2079">
        <v>1973</v>
      </c>
      <c r="P2079">
        <f t="shared" ca="1" si="65"/>
        <v>51</v>
      </c>
      <c r="Q2079">
        <v>1</v>
      </c>
    </row>
    <row r="2080" spans="1:17" x14ac:dyDescent="0.2">
      <c r="A2080">
        <v>254</v>
      </c>
      <c r="B2080">
        <f t="shared" si="64"/>
        <v>4</v>
      </c>
      <c r="C2080" s="1">
        <v>42584.889479166668</v>
      </c>
      <c r="D2080" s="1">
        <v>42584.892430555556</v>
      </c>
      <c r="E2080">
        <v>3183</v>
      </c>
      <c r="F2080" s="2" t="s">
        <v>20</v>
      </c>
      <c r="G2080">
        <v>40.716246900000002</v>
      </c>
      <c r="H2080">
        <v>-74.033458800000005</v>
      </c>
      <c r="I2080">
        <v>3185</v>
      </c>
      <c r="J2080" s="2" t="s">
        <v>45</v>
      </c>
      <c r="K2080">
        <v>40.717732499999997</v>
      </c>
      <c r="L2080">
        <v>-74.043845000000005</v>
      </c>
      <c r="M2080">
        <v>26189</v>
      </c>
      <c r="N2080" s="2" t="s">
        <v>17</v>
      </c>
      <c r="O2080">
        <v>1984</v>
      </c>
      <c r="P2080">
        <f t="shared" ca="1" si="65"/>
        <v>40</v>
      </c>
      <c r="Q2080">
        <v>2</v>
      </c>
    </row>
    <row r="2081" spans="1:17" x14ac:dyDescent="0.2">
      <c r="A2081">
        <v>1543</v>
      </c>
      <c r="B2081">
        <f t="shared" si="64"/>
        <v>25</v>
      </c>
      <c r="C2081" s="1">
        <v>42584.891134259262</v>
      </c>
      <c r="D2081" s="1">
        <v>42584.908993055556</v>
      </c>
      <c r="E2081">
        <v>3183</v>
      </c>
      <c r="F2081" s="2" t="s">
        <v>20</v>
      </c>
      <c r="G2081">
        <v>40.716246900000002</v>
      </c>
      <c r="H2081">
        <v>-74.033458800000005</v>
      </c>
      <c r="I2081">
        <v>3268</v>
      </c>
      <c r="J2081" s="2" t="s">
        <v>107</v>
      </c>
      <c r="K2081">
        <v>40.71346382669195</v>
      </c>
      <c r="L2081">
        <v>-74.062858521938324</v>
      </c>
      <c r="M2081">
        <v>26261</v>
      </c>
      <c r="N2081" s="2" t="s">
        <v>17</v>
      </c>
      <c r="O2081">
        <v>1959</v>
      </c>
      <c r="P2081">
        <f t="shared" ca="1" si="65"/>
        <v>65</v>
      </c>
      <c r="Q2081">
        <v>1</v>
      </c>
    </row>
    <row r="2082" spans="1:17" x14ac:dyDescent="0.2">
      <c r="A2082">
        <v>241</v>
      </c>
      <c r="B2082">
        <f t="shared" si="64"/>
        <v>4</v>
      </c>
      <c r="C2082" s="1">
        <v>42584.892465277779</v>
      </c>
      <c r="D2082" s="1">
        <v>42584.895254629628</v>
      </c>
      <c r="E2082">
        <v>3186</v>
      </c>
      <c r="F2082" s="2" t="s">
        <v>18</v>
      </c>
      <c r="G2082">
        <v>40.71958611647166</v>
      </c>
      <c r="H2082">
        <v>-74.043117463588715</v>
      </c>
      <c r="I2082">
        <v>3209</v>
      </c>
      <c r="J2082" s="2" t="s">
        <v>85</v>
      </c>
      <c r="K2082">
        <v>40.724176499999999</v>
      </c>
      <c r="L2082">
        <v>-74.050656399999994</v>
      </c>
      <c r="M2082">
        <v>24578</v>
      </c>
      <c r="N2082" s="2" t="s">
        <v>17</v>
      </c>
      <c r="O2082">
        <v>1984</v>
      </c>
      <c r="P2082">
        <f t="shared" ca="1" si="65"/>
        <v>40</v>
      </c>
      <c r="Q2082">
        <v>1</v>
      </c>
    </row>
    <row r="2083" spans="1:17" x14ac:dyDescent="0.2">
      <c r="A2083">
        <v>372</v>
      </c>
      <c r="B2083">
        <f t="shared" si="64"/>
        <v>6</v>
      </c>
      <c r="C2083" s="1">
        <v>42584.893240740741</v>
      </c>
      <c r="D2083" s="1">
        <v>42584.897557870368</v>
      </c>
      <c r="E2083">
        <v>3186</v>
      </c>
      <c r="F2083" s="2" t="s">
        <v>18</v>
      </c>
      <c r="G2083">
        <v>40.71958611647166</v>
      </c>
      <c r="H2083">
        <v>-74.043117463588715</v>
      </c>
      <c r="I2083">
        <v>3276</v>
      </c>
      <c r="J2083" s="2" t="s">
        <v>30</v>
      </c>
      <c r="K2083">
        <v>40.714584035358932</v>
      </c>
      <c r="L2083">
        <v>-74.042817056179047</v>
      </c>
      <c r="M2083">
        <v>26298</v>
      </c>
      <c r="N2083" s="2" t="s">
        <v>17</v>
      </c>
      <c r="O2083">
        <v>1962</v>
      </c>
      <c r="P2083">
        <f t="shared" ca="1" si="65"/>
        <v>62</v>
      </c>
      <c r="Q2083">
        <v>1</v>
      </c>
    </row>
    <row r="2084" spans="1:17" x14ac:dyDescent="0.2">
      <c r="A2084">
        <v>167</v>
      </c>
      <c r="B2084">
        <f t="shared" si="64"/>
        <v>2</v>
      </c>
      <c r="C2084" s="1">
        <v>42584.89335648148</v>
      </c>
      <c r="D2084" s="1">
        <v>42584.895300925928</v>
      </c>
      <c r="E2084">
        <v>3186</v>
      </c>
      <c r="F2084" s="2" t="s">
        <v>18</v>
      </c>
      <c r="G2084">
        <v>40.71958611647166</v>
      </c>
      <c r="H2084">
        <v>-74.043117463588715</v>
      </c>
      <c r="I2084">
        <v>3279</v>
      </c>
      <c r="J2084" s="2" t="s">
        <v>82</v>
      </c>
      <c r="K2084">
        <v>40.721630142638354</v>
      </c>
      <c r="L2084">
        <v>-74.04996782541275</v>
      </c>
      <c r="M2084">
        <v>26306</v>
      </c>
      <c r="N2084" s="2" t="s">
        <v>17</v>
      </c>
      <c r="O2084">
        <v>1975</v>
      </c>
      <c r="P2084">
        <f t="shared" ca="1" si="65"/>
        <v>49</v>
      </c>
      <c r="Q2084">
        <v>1</v>
      </c>
    </row>
    <row r="2085" spans="1:17" x14ac:dyDescent="0.2">
      <c r="A2085">
        <v>373</v>
      </c>
      <c r="B2085">
        <f t="shared" si="64"/>
        <v>6</v>
      </c>
      <c r="C2085" s="1">
        <v>42584.893414351849</v>
      </c>
      <c r="D2085" s="1">
        <v>42584.897743055553</v>
      </c>
      <c r="E2085">
        <v>3186</v>
      </c>
      <c r="F2085" s="2" t="s">
        <v>18</v>
      </c>
      <c r="G2085">
        <v>40.71958611647166</v>
      </c>
      <c r="H2085">
        <v>-74.043117463588715</v>
      </c>
      <c r="I2085">
        <v>3211</v>
      </c>
      <c r="J2085" s="2" t="s">
        <v>47</v>
      </c>
      <c r="K2085">
        <v>40.721525149999998</v>
      </c>
      <c r="L2085">
        <v>-74.046304543000005</v>
      </c>
      <c r="M2085">
        <v>26300</v>
      </c>
      <c r="N2085" s="2" t="s">
        <v>17</v>
      </c>
      <c r="O2085">
        <v>1994</v>
      </c>
      <c r="P2085">
        <f t="shared" ca="1" si="65"/>
        <v>30</v>
      </c>
      <c r="Q2085">
        <v>1</v>
      </c>
    </row>
    <row r="2086" spans="1:17" x14ac:dyDescent="0.2">
      <c r="A2086">
        <v>471</v>
      </c>
      <c r="B2086">
        <f t="shared" si="64"/>
        <v>7</v>
      </c>
      <c r="C2086" s="1">
        <v>42584.894328703704</v>
      </c>
      <c r="D2086" s="1">
        <v>42584.899791666663</v>
      </c>
      <c r="E2086">
        <v>3272</v>
      </c>
      <c r="F2086" s="2" t="s">
        <v>50</v>
      </c>
      <c r="G2086">
        <v>40.723331586464361</v>
      </c>
      <c r="H2086">
        <v>-74.045952558517442</v>
      </c>
      <c r="I2086">
        <v>3205</v>
      </c>
      <c r="J2086" s="2" t="s">
        <v>80</v>
      </c>
      <c r="K2086">
        <v>40.716539780991937</v>
      </c>
      <c r="L2086">
        <v>-74.049637913703904</v>
      </c>
      <c r="M2086">
        <v>26193</v>
      </c>
      <c r="N2086" s="2" t="s">
        <v>17</v>
      </c>
      <c r="O2086">
        <v>1975</v>
      </c>
      <c r="P2086">
        <f t="shared" ca="1" si="65"/>
        <v>49</v>
      </c>
      <c r="Q2086">
        <v>2</v>
      </c>
    </row>
    <row r="2087" spans="1:17" x14ac:dyDescent="0.2">
      <c r="A2087">
        <v>225</v>
      </c>
      <c r="B2087">
        <f t="shared" si="64"/>
        <v>3</v>
      </c>
      <c r="C2087" s="1">
        <v>42584.894687499997</v>
      </c>
      <c r="D2087" s="1">
        <v>42584.897303240738</v>
      </c>
      <c r="E2087">
        <v>3183</v>
      </c>
      <c r="F2087" s="2" t="s">
        <v>20</v>
      </c>
      <c r="G2087">
        <v>40.716246900000002</v>
      </c>
      <c r="H2087">
        <v>-74.033458800000005</v>
      </c>
      <c r="I2087">
        <v>3214</v>
      </c>
      <c r="J2087" s="2" t="s">
        <v>70</v>
      </c>
      <c r="K2087">
        <v>40.712774199999998</v>
      </c>
      <c r="L2087">
        <v>-74.0364857</v>
      </c>
      <c r="M2087">
        <v>26307</v>
      </c>
      <c r="N2087" s="2" t="s">
        <v>17</v>
      </c>
      <c r="O2087">
        <v>1990</v>
      </c>
      <c r="P2087">
        <f t="shared" ca="1" si="65"/>
        <v>34</v>
      </c>
      <c r="Q2087">
        <v>2</v>
      </c>
    </row>
    <row r="2088" spans="1:17" x14ac:dyDescent="0.2">
      <c r="A2088">
        <v>438</v>
      </c>
      <c r="B2088">
        <f t="shared" si="64"/>
        <v>7</v>
      </c>
      <c r="C2088" s="1">
        <v>42584.894814814812</v>
      </c>
      <c r="D2088" s="1">
        <v>42584.899895833332</v>
      </c>
      <c r="E2088">
        <v>3272</v>
      </c>
      <c r="F2088" s="2" t="s">
        <v>50</v>
      </c>
      <c r="G2088">
        <v>40.723331586464361</v>
      </c>
      <c r="H2088">
        <v>-74.045952558517442</v>
      </c>
      <c r="I2088">
        <v>3205</v>
      </c>
      <c r="J2088" s="2" t="s">
        <v>80</v>
      </c>
      <c r="K2088">
        <v>40.716539780991937</v>
      </c>
      <c r="L2088">
        <v>-74.049637913703904</v>
      </c>
      <c r="M2088">
        <v>24401</v>
      </c>
      <c r="N2088" s="2" t="s">
        <v>17</v>
      </c>
      <c r="O2088">
        <v>1965</v>
      </c>
      <c r="P2088">
        <f t="shared" ca="1" si="65"/>
        <v>59</v>
      </c>
      <c r="Q2088">
        <v>1</v>
      </c>
    </row>
    <row r="2089" spans="1:17" x14ac:dyDescent="0.2">
      <c r="A2089">
        <v>111</v>
      </c>
      <c r="B2089">
        <f t="shared" si="64"/>
        <v>1</v>
      </c>
      <c r="C2089" s="1">
        <v>42584.894976851851</v>
      </c>
      <c r="D2089" s="1">
        <v>42584.896273148152</v>
      </c>
      <c r="E2089">
        <v>3183</v>
      </c>
      <c r="F2089" s="2" t="s">
        <v>20</v>
      </c>
      <c r="G2089">
        <v>40.716246900000002</v>
      </c>
      <c r="H2089">
        <v>-74.033458800000005</v>
      </c>
      <c r="I2089">
        <v>3184</v>
      </c>
      <c r="J2089" s="2" t="s">
        <v>35</v>
      </c>
      <c r="K2089">
        <v>40.7141454</v>
      </c>
      <c r="L2089">
        <v>-74.033551900000006</v>
      </c>
      <c r="M2089">
        <v>26274</v>
      </c>
      <c r="N2089" s="2" t="s">
        <v>17</v>
      </c>
      <c r="O2089">
        <v>1984</v>
      </c>
      <c r="P2089">
        <f t="shared" ca="1" si="65"/>
        <v>40</v>
      </c>
      <c r="Q2089">
        <v>1</v>
      </c>
    </row>
    <row r="2090" spans="1:17" x14ac:dyDescent="0.2">
      <c r="A2090">
        <v>239</v>
      </c>
      <c r="B2090">
        <f t="shared" si="64"/>
        <v>3</v>
      </c>
      <c r="C2090" s="1">
        <v>42584.896574074075</v>
      </c>
      <c r="D2090" s="1">
        <v>42584.899351851855</v>
      </c>
      <c r="E2090">
        <v>3184</v>
      </c>
      <c r="F2090" s="2" t="s">
        <v>68</v>
      </c>
      <c r="G2090">
        <v>40.7141454</v>
      </c>
      <c r="H2090">
        <v>-74.033551900000006</v>
      </c>
      <c r="I2090">
        <v>3276</v>
      </c>
      <c r="J2090" s="2" t="s">
        <v>30</v>
      </c>
      <c r="K2090">
        <v>40.714584035358932</v>
      </c>
      <c r="L2090">
        <v>-74.042817056179047</v>
      </c>
      <c r="M2090">
        <v>26274</v>
      </c>
      <c r="N2090" s="2" t="s">
        <v>17</v>
      </c>
      <c r="O2090">
        <v>1983</v>
      </c>
      <c r="P2090">
        <f t="shared" ca="1" si="65"/>
        <v>41</v>
      </c>
      <c r="Q2090">
        <v>1</v>
      </c>
    </row>
    <row r="2091" spans="1:17" x14ac:dyDescent="0.2">
      <c r="A2091">
        <v>816</v>
      </c>
      <c r="B2091">
        <f t="shared" si="64"/>
        <v>13</v>
      </c>
      <c r="C2091" s="1">
        <v>42584.897175925929</v>
      </c>
      <c r="D2091" s="1">
        <v>42584.90662037037</v>
      </c>
      <c r="E2091">
        <v>3185</v>
      </c>
      <c r="F2091" s="2" t="s">
        <v>58</v>
      </c>
      <c r="G2091">
        <v>40.717732499999997</v>
      </c>
      <c r="H2091">
        <v>-74.043845000000005</v>
      </c>
      <c r="I2091">
        <v>3268</v>
      </c>
      <c r="J2091" s="2" t="s">
        <v>107</v>
      </c>
      <c r="K2091">
        <v>40.71346382669195</v>
      </c>
      <c r="L2091">
        <v>-74.062858521938324</v>
      </c>
      <c r="M2091">
        <v>26189</v>
      </c>
      <c r="N2091" s="2" t="s">
        <v>17</v>
      </c>
      <c r="O2091">
        <v>1977</v>
      </c>
      <c r="P2091">
        <f t="shared" ca="1" si="65"/>
        <v>47</v>
      </c>
      <c r="Q2091">
        <v>2</v>
      </c>
    </row>
    <row r="2092" spans="1:17" x14ac:dyDescent="0.2">
      <c r="A2092">
        <v>270</v>
      </c>
      <c r="B2092">
        <f t="shared" si="64"/>
        <v>4</v>
      </c>
      <c r="C2092" s="1">
        <v>42584.898032407407</v>
      </c>
      <c r="D2092" s="1">
        <v>42584.90116898148</v>
      </c>
      <c r="E2092">
        <v>3183</v>
      </c>
      <c r="F2092" s="2" t="s">
        <v>20</v>
      </c>
      <c r="G2092">
        <v>40.716246900000002</v>
      </c>
      <c r="H2092">
        <v>-74.033458800000005</v>
      </c>
      <c r="I2092">
        <v>3214</v>
      </c>
      <c r="J2092" s="2" t="s">
        <v>70</v>
      </c>
      <c r="K2092">
        <v>40.712774199999998</v>
      </c>
      <c r="L2092">
        <v>-74.0364857</v>
      </c>
      <c r="M2092">
        <v>26262</v>
      </c>
      <c r="N2092" s="2" t="s">
        <v>17</v>
      </c>
      <c r="O2092">
        <v>1990</v>
      </c>
      <c r="P2092">
        <f t="shared" ca="1" si="65"/>
        <v>34</v>
      </c>
      <c r="Q2092">
        <v>1</v>
      </c>
    </row>
    <row r="2093" spans="1:17" x14ac:dyDescent="0.2">
      <c r="A2093">
        <v>576</v>
      </c>
      <c r="B2093">
        <f t="shared" si="64"/>
        <v>9</v>
      </c>
      <c r="C2093" s="1">
        <v>42584.898333333331</v>
      </c>
      <c r="D2093" s="1">
        <v>42584.905011574076</v>
      </c>
      <c r="E2093">
        <v>3211</v>
      </c>
      <c r="F2093" s="2" t="s">
        <v>64</v>
      </c>
      <c r="G2093">
        <v>40.721525149999998</v>
      </c>
      <c r="H2093">
        <v>-74.046304543000005</v>
      </c>
      <c r="I2093">
        <v>3225</v>
      </c>
      <c r="J2093" s="2" t="s">
        <v>101</v>
      </c>
      <c r="K2093">
        <v>40.723658899999997</v>
      </c>
      <c r="L2093">
        <v>-74.064194299999997</v>
      </c>
      <c r="M2093">
        <v>26283</v>
      </c>
      <c r="N2093" s="2" t="s">
        <v>17</v>
      </c>
      <c r="O2093">
        <v>1988</v>
      </c>
      <c r="P2093">
        <f t="shared" ca="1" si="65"/>
        <v>36</v>
      </c>
      <c r="Q2093">
        <v>2</v>
      </c>
    </row>
    <row r="2094" spans="1:17" x14ac:dyDescent="0.2">
      <c r="A2094">
        <v>61</v>
      </c>
      <c r="B2094">
        <f t="shared" si="64"/>
        <v>1</v>
      </c>
      <c r="C2094" s="1">
        <v>42584.898680555554</v>
      </c>
      <c r="D2094" s="1">
        <v>42584.899386574078</v>
      </c>
      <c r="E2094">
        <v>3183</v>
      </c>
      <c r="F2094" s="2" t="s">
        <v>20</v>
      </c>
      <c r="G2094">
        <v>40.716246900000002</v>
      </c>
      <c r="H2094">
        <v>-74.033458800000005</v>
      </c>
      <c r="I2094">
        <v>3183</v>
      </c>
      <c r="J2094" s="2" t="s">
        <v>40</v>
      </c>
      <c r="K2094">
        <v>40.716246900000002</v>
      </c>
      <c r="L2094">
        <v>-74.033458800000005</v>
      </c>
      <c r="M2094">
        <v>26263</v>
      </c>
      <c r="N2094" s="2" t="s">
        <v>43</v>
      </c>
      <c r="P2094" t="str">
        <f t="shared" ca="1" si="65"/>
        <v/>
      </c>
      <c r="Q2094">
        <v>0</v>
      </c>
    </row>
    <row r="2095" spans="1:17" x14ac:dyDescent="0.2">
      <c r="A2095">
        <v>136820</v>
      </c>
      <c r="B2095">
        <f t="shared" si="64"/>
        <v>2280</v>
      </c>
      <c r="C2095" s="1">
        <v>42584.900810185187</v>
      </c>
      <c r="D2095" s="1">
        <v>42586.484386574077</v>
      </c>
      <c r="E2095">
        <v>3199</v>
      </c>
      <c r="F2095" s="2" t="s">
        <v>56</v>
      </c>
      <c r="G2095">
        <v>40.728744800000001</v>
      </c>
      <c r="H2095">
        <v>-74.032108199999996</v>
      </c>
      <c r="I2095">
        <v>3272</v>
      </c>
      <c r="J2095" s="2" t="s">
        <v>102</v>
      </c>
      <c r="K2095">
        <v>40.723331586464361</v>
      </c>
      <c r="L2095">
        <v>-74.045952558517442</v>
      </c>
      <c r="M2095">
        <v>26196</v>
      </c>
      <c r="N2095" s="2" t="s">
        <v>17</v>
      </c>
      <c r="O2095">
        <v>1967</v>
      </c>
      <c r="P2095">
        <f t="shared" ca="1" si="65"/>
        <v>57</v>
      </c>
      <c r="Q2095">
        <v>1</v>
      </c>
    </row>
    <row r="2096" spans="1:17" x14ac:dyDescent="0.2">
      <c r="A2096">
        <v>373</v>
      </c>
      <c r="B2096">
        <f t="shared" si="64"/>
        <v>6</v>
      </c>
      <c r="C2096" s="1">
        <v>42584.901388888888</v>
      </c>
      <c r="D2096" s="1">
        <v>42584.905717592592</v>
      </c>
      <c r="E2096">
        <v>3187</v>
      </c>
      <c r="F2096" s="2" t="s">
        <v>36</v>
      </c>
      <c r="G2096">
        <v>40.721123599999999</v>
      </c>
      <c r="H2096">
        <v>-74.038050949999999</v>
      </c>
      <c r="I2096">
        <v>3199</v>
      </c>
      <c r="J2096" s="2" t="s">
        <v>72</v>
      </c>
      <c r="K2096">
        <v>40.728744800000001</v>
      </c>
      <c r="L2096">
        <v>-74.032108199999996</v>
      </c>
      <c r="M2096">
        <v>24397</v>
      </c>
      <c r="N2096" s="2" t="s">
        <v>17</v>
      </c>
      <c r="O2096">
        <v>1991</v>
      </c>
      <c r="P2096">
        <f t="shared" ca="1" si="65"/>
        <v>33</v>
      </c>
      <c r="Q2096">
        <v>1</v>
      </c>
    </row>
    <row r="2097" spans="1:17" x14ac:dyDescent="0.2">
      <c r="A2097">
        <v>713</v>
      </c>
      <c r="B2097">
        <f t="shared" si="64"/>
        <v>11</v>
      </c>
      <c r="C2097" s="1">
        <v>42584.902048611111</v>
      </c>
      <c r="D2097" s="1">
        <v>42584.910312499997</v>
      </c>
      <c r="E2097">
        <v>3185</v>
      </c>
      <c r="F2097" s="2" t="s">
        <v>58</v>
      </c>
      <c r="G2097">
        <v>40.717732499999997</v>
      </c>
      <c r="H2097">
        <v>-74.043845000000005</v>
      </c>
      <c r="I2097">
        <v>3190</v>
      </c>
      <c r="J2097" s="2" t="s">
        <v>21</v>
      </c>
      <c r="K2097">
        <v>40.710467023379699</v>
      </c>
      <c r="L2097">
        <v>-74.070038795471191</v>
      </c>
      <c r="M2097">
        <v>24637</v>
      </c>
      <c r="N2097" s="2" t="s">
        <v>17</v>
      </c>
      <c r="O2097">
        <v>1987</v>
      </c>
      <c r="P2097">
        <f t="shared" ca="1" si="65"/>
        <v>37</v>
      </c>
      <c r="Q2097">
        <v>2</v>
      </c>
    </row>
    <row r="2098" spans="1:17" x14ac:dyDescent="0.2">
      <c r="A2098">
        <v>108</v>
      </c>
      <c r="B2098">
        <f t="shared" si="64"/>
        <v>1</v>
      </c>
      <c r="C2098" s="1">
        <v>42584.90247685185</v>
      </c>
      <c r="D2098" s="1">
        <v>42584.903726851851</v>
      </c>
      <c r="E2098">
        <v>3272</v>
      </c>
      <c r="F2098" s="2" t="s">
        <v>50</v>
      </c>
      <c r="G2098">
        <v>40.723331586464361</v>
      </c>
      <c r="H2098">
        <v>-74.045952558517442</v>
      </c>
      <c r="I2098">
        <v>3211</v>
      </c>
      <c r="J2098" s="2" t="s">
        <v>47</v>
      </c>
      <c r="K2098">
        <v>40.721525149999998</v>
      </c>
      <c r="L2098">
        <v>-74.046304543000005</v>
      </c>
      <c r="M2098">
        <v>24580</v>
      </c>
      <c r="N2098" s="2" t="s">
        <v>17</v>
      </c>
      <c r="O2098">
        <v>1991</v>
      </c>
      <c r="P2098">
        <f t="shared" ca="1" si="65"/>
        <v>33</v>
      </c>
      <c r="Q2098">
        <v>1</v>
      </c>
    </row>
    <row r="2099" spans="1:17" x14ac:dyDescent="0.2">
      <c r="A2099">
        <v>1220</v>
      </c>
      <c r="B2099">
        <f t="shared" si="64"/>
        <v>20</v>
      </c>
      <c r="C2099" s="1">
        <v>42584.902557870373</v>
      </c>
      <c r="D2099" s="1">
        <v>42584.916689814818</v>
      </c>
      <c r="E2099">
        <v>3213</v>
      </c>
      <c r="F2099" s="2" t="s">
        <v>26</v>
      </c>
      <c r="G2099">
        <v>40.718488919999999</v>
      </c>
      <c r="H2099">
        <v>-74.047726624999996</v>
      </c>
      <c r="I2099">
        <v>3273</v>
      </c>
      <c r="J2099" s="2" t="s">
        <v>16</v>
      </c>
      <c r="K2099">
        <v>40.721650724879986</v>
      </c>
      <c r="L2099">
        <v>-74.042884111404419</v>
      </c>
      <c r="M2099">
        <v>26317</v>
      </c>
      <c r="N2099" s="2" t="s">
        <v>43</v>
      </c>
      <c r="P2099" t="str">
        <f t="shared" ca="1" si="65"/>
        <v/>
      </c>
      <c r="Q2099">
        <v>0</v>
      </c>
    </row>
    <row r="2100" spans="1:17" x14ac:dyDescent="0.2">
      <c r="A2100">
        <v>1211</v>
      </c>
      <c r="B2100">
        <f t="shared" si="64"/>
        <v>20</v>
      </c>
      <c r="C2100" s="1">
        <v>42584.902696759258</v>
      </c>
      <c r="D2100" s="1">
        <v>42584.916712962964</v>
      </c>
      <c r="E2100">
        <v>3213</v>
      </c>
      <c r="F2100" s="2" t="s">
        <v>26</v>
      </c>
      <c r="G2100">
        <v>40.718488919999999</v>
      </c>
      <c r="H2100">
        <v>-74.047726624999996</v>
      </c>
      <c r="I2100">
        <v>3273</v>
      </c>
      <c r="J2100" s="2" t="s">
        <v>16</v>
      </c>
      <c r="K2100">
        <v>40.721650724879986</v>
      </c>
      <c r="L2100">
        <v>-74.042884111404419</v>
      </c>
      <c r="M2100">
        <v>24634</v>
      </c>
      <c r="N2100" s="2" t="s">
        <v>43</v>
      </c>
      <c r="P2100" t="str">
        <f t="shared" ca="1" si="65"/>
        <v/>
      </c>
      <c r="Q2100">
        <v>0</v>
      </c>
    </row>
    <row r="2101" spans="1:17" x14ac:dyDescent="0.2">
      <c r="A2101">
        <v>444</v>
      </c>
      <c r="B2101">
        <f t="shared" si="64"/>
        <v>7</v>
      </c>
      <c r="C2101" s="1">
        <v>42584.902696759258</v>
      </c>
      <c r="D2101" s="1">
        <v>42584.907847222225</v>
      </c>
      <c r="E2101">
        <v>3197</v>
      </c>
      <c r="F2101" s="2" t="s">
        <v>61</v>
      </c>
      <c r="G2101">
        <v>40.752558999999998</v>
      </c>
      <c r="H2101">
        <v>-74.044725</v>
      </c>
      <c r="I2101">
        <v>3207</v>
      </c>
      <c r="J2101" s="2" t="s">
        <v>91</v>
      </c>
      <c r="K2101">
        <v>40.737603700000001</v>
      </c>
      <c r="L2101">
        <v>-74.052478300000004</v>
      </c>
      <c r="M2101">
        <v>24701</v>
      </c>
      <c r="N2101" s="2" t="s">
        <v>17</v>
      </c>
      <c r="O2101">
        <v>1996</v>
      </c>
      <c r="P2101">
        <f t="shared" ca="1" si="65"/>
        <v>28</v>
      </c>
      <c r="Q2101">
        <v>1</v>
      </c>
    </row>
    <row r="2102" spans="1:17" x14ac:dyDescent="0.2">
      <c r="A2102">
        <v>1196</v>
      </c>
      <c r="B2102">
        <f t="shared" si="64"/>
        <v>19</v>
      </c>
      <c r="C2102" s="1">
        <v>42584.902789351851</v>
      </c>
      <c r="D2102" s="1">
        <v>42584.916643518518</v>
      </c>
      <c r="E2102">
        <v>3213</v>
      </c>
      <c r="F2102" s="2" t="s">
        <v>26</v>
      </c>
      <c r="G2102">
        <v>40.718488919999999</v>
      </c>
      <c r="H2102">
        <v>-74.047726624999996</v>
      </c>
      <c r="I2102">
        <v>3273</v>
      </c>
      <c r="J2102" s="2" t="s">
        <v>16</v>
      </c>
      <c r="K2102">
        <v>40.721650724879986</v>
      </c>
      <c r="L2102">
        <v>-74.042884111404419</v>
      </c>
      <c r="M2102">
        <v>24596</v>
      </c>
      <c r="N2102" s="2" t="s">
        <v>43</v>
      </c>
      <c r="P2102" t="str">
        <f t="shared" ca="1" si="65"/>
        <v/>
      </c>
      <c r="Q2102">
        <v>0</v>
      </c>
    </row>
    <row r="2103" spans="1:17" x14ac:dyDescent="0.2">
      <c r="A2103">
        <v>1185</v>
      </c>
      <c r="B2103">
        <f t="shared" si="64"/>
        <v>19</v>
      </c>
      <c r="C2103" s="1">
        <v>42584.903298611112</v>
      </c>
      <c r="D2103" s="1">
        <v>42584.917025462964</v>
      </c>
      <c r="E2103">
        <v>3213</v>
      </c>
      <c r="F2103" s="2" t="s">
        <v>26</v>
      </c>
      <c r="G2103">
        <v>40.718488919999999</v>
      </c>
      <c r="H2103">
        <v>-74.047726624999996</v>
      </c>
      <c r="I2103">
        <v>3273</v>
      </c>
      <c r="J2103" s="2" t="s">
        <v>16</v>
      </c>
      <c r="K2103">
        <v>40.721650724879986</v>
      </c>
      <c r="L2103">
        <v>-74.042884111404419</v>
      </c>
      <c r="M2103">
        <v>24445</v>
      </c>
      <c r="N2103" s="2" t="s">
        <v>43</v>
      </c>
      <c r="P2103" t="str">
        <f t="shared" ca="1" si="65"/>
        <v/>
      </c>
      <c r="Q2103">
        <v>0</v>
      </c>
    </row>
    <row r="2104" spans="1:17" x14ac:dyDescent="0.2">
      <c r="A2104">
        <v>219</v>
      </c>
      <c r="B2104">
        <f t="shared" si="64"/>
        <v>3</v>
      </c>
      <c r="C2104" s="1">
        <v>42584.903321759259</v>
      </c>
      <c r="D2104" s="1">
        <v>42584.905856481484</v>
      </c>
      <c r="E2104">
        <v>3203</v>
      </c>
      <c r="F2104" s="2" t="s">
        <v>46</v>
      </c>
      <c r="G2104">
        <v>40.727595966000003</v>
      </c>
      <c r="H2104">
        <v>-74.044247311000007</v>
      </c>
      <c r="I2104">
        <v>3273</v>
      </c>
      <c r="J2104" s="2" t="s">
        <v>16</v>
      </c>
      <c r="K2104">
        <v>40.721650724879986</v>
      </c>
      <c r="L2104">
        <v>-74.042884111404419</v>
      </c>
      <c r="M2104">
        <v>26190</v>
      </c>
      <c r="N2104" s="2" t="s">
        <v>17</v>
      </c>
      <c r="O2104">
        <v>1968</v>
      </c>
      <c r="P2104">
        <f t="shared" ca="1" si="65"/>
        <v>56</v>
      </c>
      <c r="Q2104">
        <v>1</v>
      </c>
    </row>
    <row r="2105" spans="1:17" x14ac:dyDescent="0.2">
      <c r="A2105">
        <v>1160</v>
      </c>
      <c r="B2105">
        <f t="shared" si="64"/>
        <v>19</v>
      </c>
      <c r="C2105" s="1">
        <v>42584.903391203705</v>
      </c>
      <c r="D2105" s="1">
        <v>42584.916817129626</v>
      </c>
      <c r="E2105">
        <v>3209</v>
      </c>
      <c r="F2105" s="2" t="s">
        <v>51</v>
      </c>
      <c r="G2105">
        <v>40.724176499999999</v>
      </c>
      <c r="H2105">
        <v>-74.050656399999994</v>
      </c>
      <c r="I2105">
        <v>3201</v>
      </c>
      <c r="J2105" s="2" t="s">
        <v>74</v>
      </c>
      <c r="K2105">
        <v>40.737710999999997</v>
      </c>
      <c r="L2105">
        <v>-74.066920999999994</v>
      </c>
      <c r="M2105">
        <v>26186</v>
      </c>
      <c r="N2105" s="2" t="s">
        <v>17</v>
      </c>
      <c r="O2105">
        <v>1987</v>
      </c>
      <c r="P2105">
        <f t="shared" ca="1" si="65"/>
        <v>37</v>
      </c>
      <c r="Q2105">
        <v>2</v>
      </c>
    </row>
    <row r="2106" spans="1:17" x14ac:dyDescent="0.2">
      <c r="A2106">
        <v>360</v>
      </c>
      <c r="B2106">
        <f t="shared" si="64"/>
        <v>6</v>
      </c>
      <c r="C2106" s="1">
        <v>42584.904340277775</v>
      </c>
      <c r="D2106" s="1">
        <v>42584.908506944441</v>
      </c>
      <c r="E2106">
        <v>3215</v>
      </c>
      <c r="F2106" s="2" t="s">
        <v>69</v>
      </c>
      <c r="G2106">
        <v>40.746729899999998</v>
      </c>
      <c r="H2106">
        <v>-74.049250900000004</v>
      </c>
      <c r="I2106">
        <v>3207</v>
      </c>
      <c r="J2106" s="2" t="s">
        <v>91</v>
      </c>
      <c r="K2106">
        <v>40.737603700000001</v>
      </c>
      <c r="L2106">
        <v>-74.052478300000004</v>
      </c>
      <c r="M2106">
        <v>24617</v>
      </c>
      <c r="N2106" s="2" t="s">
        <v>17</v>
      </c>
      <c r="O2106">
        <v>1974</v>
      </c>
      <c r="P2106">
        <f t="shared" ca="1" si="65"/>
        <v>50</v>
      </c>
      <c r="Q2106">
        <v>2</v>
      </c>
    </row>
    <row r="2107" spans="1:17" x14ac:dyDescent="0.2">
      <c r="A2107">
        <v>467</v>
      </c>
      <c r="B2107">
        <f t="shared" si="64"/>
        <v>7</v>
      </c>
      <c r="C2107" s="1">
        <v>42584.904363425929</v>
      </c>
      <c r="D2107" s="1">
        <v>42584.909780092596</v>
      </c>
      <c r="E2107">
        <v>3199</v>
      </c>
      <c r="F2107" s="2" t="s">
        <v>56</v>
      </c>
      <c r="G2107">
        <v>40.728744800000001</v>
      </c>
      <c r="H2107">
        <v>-74.032108199999996</v>
      </c>
      <c r="I2107">
        <v>3183</v>
      </c>
      <c r="J2107" s="2" t="s">
        <v>40</v>
      </c>
      <c r="K2107">
        <v>40.716246900000002</v>
      </c>
      <c r="L2107">
        <v>-74.033458800000005</v>
      </c>
      <c r="M2107">
        <v>24627</v>
      </c>
      <c r="N2107" s="2" t="s">
        <v>17</v>
      </c>
      <c r="O2107">
        <v>1988</v>
      </c>
      <c r="P2107">
        <f t="shared" ca="1" si="65"/>
        <v>36</v>
      </c>
      <c r="Q2107">
        <v>1</v>
      </c>
    </row>
    <row r="2108" spans="1:17" x14ac:dyDescent="0.2">
      <c r="A2108">
        <v>384</v>
      </c>
      <c r="B2108">
        <f t="shared" si="64"/>
        <v>6</v>
      </c>
      <c r="C2108" s="1">
        <v>42584.911921296298</v>
      </c>
      <c r="D2108" s="1">
        <v>42584.916377314818</v>
      </c>
      <c r="E2108">
        <v>3184</v>
      </c>
      <c r="F2108" s="2" t="s">
        <v>68</v>
      </c>
      <c r="G2108">
        <v>40.7141454</v>
      </c>
      <c r="H2108">
        <v>-74.033551900000006</v>
      </c>
      <c r="I2108">
        <v>3187</v>
      </c>
      <c r="J2108" s="2" t="s">
        <v>59</v>
      </c>
      <c r="K2108">
        <v>40.721123599999999</v>
      </c>
      <c r="L2108">
        <v>-74.038050949999999</v>
      </c>
      <c r="M2108">
        <v>24515</v>
      </c>
      <c r="N2108" s="2" t="s">
        <v>17</v>
      </c>
      <c r="O2108">
        <v>1986</v>
      </c>
      <c r="P2108">
        <f t="shared" ca="1" si="65"/>
        <v>38</v>
      </c>
      <c r="Q2108">
        <v>1</v>
      </c>
    </row>
    <row r="2109" spans="1:17" x14ac:dyDescent="0.2">
      <c r="A2109">
        <v>945</v>
      </c>
      <c r="B2109">
        <f t="shared" si="64"/>
        <v>15</v>
      </c>
      <c r="C2109" s="1">
        <v>42584.912048611113</v>
      </c>
      <c r="D2109" s="1">
        <v>42584.922986111109</v>
      </c>
      <c r="E2109">
        <v>3199</v>
      </c>
      <c r="F2109" s="2" t="s">
        <v>56</v>
      </c>
      <c r="G2109">
        <v>40.728744800000001</v>
      </c>
      <c r="H2109">
        <v>-74.032108199999996</v>
      </c>
      <c r="I2109">
        <v>3183</v>
      </c>
      <c r="J2109" s="2" t="s">
        <v>40</v>
      </c>
      <c r="K2109">
        <v>40.716246900000002</v>
      </c>
      <c r="L2109">
        <v>-74.033458800000005</v>
      </c>
      <c r="M2109">
        <v>24397</v>
      </c>
      <c r="N2109" s="2" t="s">
        <v>17</v>
      </c>
      <c r="O2109">
        <v>1983</v>
      </c>
      <c r="P2109">
        <f t="shared" ca="1" si="65"/>
        <v>41</v>
      </c>
      <c r="Q2109">
        <v>1</v>
      </c>
    </row>
    <row r="2110" spans="1:17" x14ac:dyDescent="0.2">
      <c r="A2110">
        <v>516</v>
      </c>
      <c r="B2110">
        <f t="shared" si="64"/>
        <v>8</v>
      </c>
      <c r="C2110" s="1">
        <v>42584.912974537037</v>
      </c>
      <c r="D2110" s="1">
        <v>42584.918958333335</v>
      </c>
      <c r="E2110">
        <v>3273</v>
      </c>
      <c r="F2110" s="2" t="s">
        <v>73</v>
      </c>
      <c r="G2110">
        <v>40.721650724879986</v>
      </c>
      <c r="H2110">
        <v>-74.042884111404419</v>
      </c>
      <c r="I2110">
        <v>3272</v>
      </c>
      <c r="J2110" s="2" t="s">
        <v>102</v>
      </c>
      <c r="K2110">
        <v>40.723331586464361</v>
      </c>
      <c r="L2110">
        <v>-74.045952558517442</v>
      </c>
      <c r="M2110">
        <v>26190</v>
      </c>
      <c r="N2110" s="2" t="s">
        <v>17</v>
      </c>
      <c r="O2110">
        <v>1986</v>
      </c>
      <c r="P2110">
        <f t="shared" ca="1" si="65"/>
        <v>38</v>
      </c>
      <c r="Q2110">
        <v>1</v>
      </c>
    </row>
    <row r="2111" spans="1:17" x14ac:dyDescent="0.2">
      <c r="A2111">
        <v>909</v>
      </c>
      <c r="B2111">
        <f t="shared" si="64"/>
        <v>15</v>
      </c>
      <c r="C2111" s="1">
        <v>42584.915532407409</v>
      </c>
      <c r="D2111" s="1">
        <v>42584.926064814812</v>
      </c>
      <c r="E2111">
        <v>3183</v>
      </c>
      <c r="F2111" s="2" t="s">
        <v>20</v>
      </c>
      <c r="G2111">
        <v>40.716246900000002</v>
      </c>
      <c r="H2111">
        <v>-74.033458800000005</v>
      </c>
      <c r="I2111">
        <v>3273</v>
      </c>
      <c r="J2111" s="2" t="s">
        <v>16</v>
      </c>
      <c r="K2111">
        <v>40.721650724879986</v>
      </c>
      <c r="L2111">
        <v>-74.042884111404419</v>
      </c>
      <c r="M2111">
        <v>26267</v>
      </c>
      <c r="N2111" s="2" t="s">
        <v>17</v>
      </c>
      <c r="O2111">
        <v>1974</v>
      </c>
      <c r="P2111">
        <f t="shared" ca="1" si="65"/>
        <v>50</v>
      </c>
      <c r="Q2111">
        <v>1</v>
      </c>
    </row>
    <row r="2112" spans="1:17" x14ac:dyDescent="0.2">
      <c r="A2112">
        <v>289</v>
      </c>
      <c r="B2112">
        <f t="shared" si="64"/>
        <v>4</v>
      </c>
      <c r="C2112" s="1">
        <v>42584.91883101852</v>
      </c>
      <c r="D2112" s="1">
        <v>42584.9221875</v>
      </c>
      <c r="E2112">
        <v>3273</v>
      </c>
      <c r="F2112" s="2" t="s">
        <v>73</v>
      </c>
      <c r="G2112">
        <v>40.721650724879986</v>
      </c>
      <c r="H2112">
        <v>-74.042884111404419</v>
      </c>
      <c r="I2112">
        <v>3211</v>
      </c>
      <c r="J2112" s="2" t="s">
        <v>47</v>
      </c>
      <c r="K2112">
        <v>40.721525149999998</v>
      </c>
      <c r="L2112">
        <v>-74.046304543000005</v>
      </c>
      <c r="M2112">
        <v>24596</v>
      </c>
      <c r="N2112" s="2" t="s">
        <v>43</v>
      </c>
      <c r="P2112" t="str">
        <f t="shared" ca="1" si="65"/>
        <v/>
      </c>
      <c r="Q2112">
        <v>0</v>
      </c>
    </row>
    <row r="2113" spans="1:17" x14ac:dyDescent="0.2">
      <c r="A2113">
        <v>1325</v>
      </c>
      <c r="B2113">
        <f t="shared" si="64"/>
        <v>22</v>
      </c>
      <c r="C2113" s="1">
        <v>42584.919687499998</v>
      </c>
      <c r="D2113" s="1">
        <v>42584.935034722221</v>
      </c>
      <c r="E2113">
        <v>3183</v>
      </c>
      <c r="F2113" s="2" t="s">
        <v>20</v>
      </c>
      <c r="G2113">
        <v>40.716246900000002</v>
      </c>
      <c r="H2113">
        <v>-74.033458800000005</v>
      </c>
      <c r="I2113">
        <v>3184</v>
      </c>
      <c r="J2113" s="2" t="s">
        <v>35</v>
      </c>
      <c r="K2113">
        <v>40.7141454</v>
      </c>
      <c r="L2113">
        <v>-74.033551900000006</v>
      </c>
      <c r="M2113">
        <v>26263</v>
      </c>
      <c r="N2113" s="2" t="s">
        <v>17</v>
      </c>
      <c r="O2113">
        <v>1983</v>
      </c>
      <c r="P2113">
        <f t="shared" ca="1" si="65"/>
        <v>41</v>
      </c>
      <c r="Q2113">
        <v>2</v>
      </c>
    </row>
    <row r="2114" spans="1:17" x14ac:dyDescent="0.2">
      <c r="A2114">
        <v>1314</v>
      </c>
      <c r="B2114">
        <f t="shared" ref="B2114:B2177" si="66">ROUNDDOWN((A2114/60), 0)</f>
        <v>21</v>
      </c>
      <c r="C2114" s="1">
        <v>42584.91978009259</v>
      </c>
      <c r="D2114" s="1">
        <v>42584.934999999998</v>
      </c>
      <c r="E2114">
        <v>3183</v>
      </c>
      <c r="F2114" s="2" t="s">
        <v>20</v>
      </c>
      <c r="G2114">
        <v>40.716246900000002</v>
      </c>
      <c r="H2114">
        <v>-74.033458800000005</v>
      </c>
      <c r="I2114">
        <v>3184</v>
      </c>
      <c r="J2114" s="2" t="s">
        <v>35</v>
      </c>
      <c r="K2114">
        <v>40.7141454</v>
      </c>
      <c r="L2114">
        <v>-74.033551900000006</v>
      </c>
      <c r="M2114">
        <v>26264</v>
      </c>
      <c r="N2114" s="2" t="s">
        <v>17</v>
      </c>
      <c r="O2114">
        <v>1985</v>
      </c>
      <c r="P2114">
        <f t="shared" ref="P2114:P2177" ca="1" si="67">IF(ISNUMBER(O2114), YEAR(TODAY()) - O2114, "")</f>
        <v>39</v>
      </c>
      <c r="Q2114">
        <v>1</v>
      </c>
    </row>
    <row r="2115" spans="1:17" x14ac:dyDescent="0.2">
      <c r="A2115">
        <v>234</v>
      </c>
      <c r="B2115">
        <f t="shared" si="66"/>
        <v>3</v>
      </c>
      <c r="C2115" s="1">
        <v>42584.92050925926</v>
      </c>
      <c r="D2115" s="1">
        <v>42584.923229166663</v>
      </c>
      <c r="E2115">
        <v>3220</v>
      </c>
      <c r="F2115" s="2" t="s">
        <v>78</v>
      </c>
      <c r="G2115">
        <v>40.734961020009514</v>
      </c>
      <c r="H2115">
        <v>-74.059503078460693</v>
      </c>
      <c r="I2115">
        <v>3207</v>
      </c>
      <c r="J2115" s="2" t="s">
        <v>91</v>
      </c>
      <c r="K2115">
        <v>40.737603700000001</v>
      </c>
      <c r="L2115">
        <v>-74.052478300000004</v>
      </c>
      <c r="M2115">
        <v>24379</v>
      </c>
      <c r="N2115" s="2" t="s">
        <v>17</v>
      </c>
      <c r="O2115">
        <v>1957</v>
      </c>
      <c r="P2115">
        <f t="shared" ca="1" si="67"/>
        <v>67</v>
      </c>
      <c r="Q2115">
        <v>1</v>
      </c>
    </row>
    <row r="2116" spans="1:17" x14ac:dyDescent="0.2">
      <c r="A2116">
        <v>1536</v>
      </c>
      <c r="B2116">
        <f t="shared" si="66"/>
        <v>25</v>
      </c>
      <c r="C2116" s="1">
        <v>42584.920995370368</v>
      </c>
      <c r="D2116" s="1">
        <v>42584.938784722224</v>
      </c>
      <c r="E2116">
        <v>3214</v>
      </c>
      <c r="F2116" s="2" t="s">
        <v>54</v>
      </c>
      <c r="G2116">
        <v>40.712774199999998</v>
      </c>
      <c r="H2116">
        <v>-74.0364857</v>
      </c>
      <c r="I2116">
        <v>3279</v>
      </c>
      <c r="J2116" s="2" t="s">
        <v>82</v>
      </c>
      <c r="K2116">
        <v>40.721630142638354</v>
      </c>
      <c r="L2116">
        <v>-74.04996782541275</v>
      </c>
      <c r="M2116">
        <v>24497</v>
      </c>
      <c r="N2116" s="2" t="s">
        <v>17</v>
      </c>
      <c r="O2116">
        <v>1985</v>
      </c>
      <c r="P2116">
        <f t="shared" ca="1" si="67"/>
        <v>39</v>
      </c>
      <c r="Q2116">
        <v>2</v>
      </c>
    </row>
    <row r="2117" spans="1:17" x14ac:dyDescent="0.2">
      <c r="A2117">
        <v>1201</v>
      </c>
      <c r="B2117">
        <f t="shared" si="66"/>
        <v>20</v>
      </c>
      <c r="C2117" s="1">
        <v>42584.92119212963</v>
      </c>
      <c r="D2117" s="1">
        <v>42584.935104166667</v>
      </c>
      <c r="E2117">
        <v>3214</v>
      </c>
      <c r="F2117" s="2" t="s">
        <v>54</v>
      </c>
      <c r="G2117">
        <v>40.712774199999998</v>
      </c>
      <c r="H2117">
        <v>-74.0364857</v>
      </c>
      <c r="I2117">
        <v>3278</v>
      </c>
      <c r="J2117" s="2" t="s">
        <v>41</v>
      </c>
      <c r="K2117">
        <v>40.725685483629007</v>
      </c>
      <c r="L2117">
        <v>-74.048790335655212</v>
      </c>
      <c r="M2117">
        <v>26237</v>
      </c>
      <c r="N2117" s="2" t="s">
        <v>17</v>
      </c>
      <c r="O2117">
        <v>1983</v>
      </c>
      <c r="P2117">
        <f t="shared" ca="1" si="67"/>
        <v>41</v>
      </c>
      <c r="Q2117">
        <v>1</v>
      </c>
    </row>
    <row r="2118" spans="1:17" x14ac:dyDescent="0.2">
      <c r="A2118">
        <v>517</v>
      </c>
      <c r="B2118">
        <f t="shared" si="66"/>
        <v>8</v>
      </c>
      <c r="C2118" s="1">
        <v>42584.921932870369</v>
      </c>
      <c r="D2118" s="1">
        <v>42584.927928240744</v>
      </c>
      <c r="E2118">
        <v>3214</v>
      </c>
      <c r="F2118" s="2" t="s">
        <v>54</v>
      </c>
      <c r="G2118">
        <v>40.712774199999998</v>
      </c>
      <c r="H2118">
        <v>-74.0364857</v>
      </c>
      <c r="I2118">
        <v>3185</v>
      </c>
      <c r="J2118" s="2" t="s">
        <v>45</v>
      </c>
      <c r="K2118">
        <v>40.717732499999997</v>
      </c>
      <c r="L2118">
        <v>-74.043845000000005</v>
      </c>
      <c r="M2118">
        <v>24613</v>
      </c>
      <c r="N2118" s="2" t="s">
        <v>17</v>
      </c>
      <c r="O2118">
        <v>1988</v>
      </c>
      <c r="P2118">
        <f t="shared" ca="1" si="67"/>
        <v>36</v>
      </c>
      <c r="Q2118">
        <v>1</v>
      </c>
    </row>
    <row r="2119" spans="1:17" x14ac:dyDescent="0.2">
      <c r="A2119">
        <v>398</v>
      </c>
      <c r="B2119">
        <f t="shared" si="66"/>
        <v>6</v>
      </c>
      <c r="C2119" s="1">
        <v>42584.925266203703</v>
      </c>
      <c r="D2119" s="1">
        <v>42584.929884259262</v>
      </c>
      <c r="E2119">
        <v>3203</v>
      </c>
      <c r="F2119" s="2" t="s">
        <v>46</v>
      </c>
      <c r="G2119">
        <v>40.727595966000003</v>
      </c>
      <c r="H2119">
        <v>-74.044247311000007</v>
      </c>
      <c r="I2119">
        <v>3205</v>
      </c>
      <c r="J2119" s="2" t="s">
        <v>80</v>
      </c>
      <c r="K2119">
        <v>40.716539780991937</v>
      </c>
      <c r="L2119">
        <v>-74.049637913703904</v>
      </c>
      <c r="M2119">
        <v>24392</v>
      </c>
      <c r="N2119" s="2" t="s">
        <v>17</v>
      </c>
      <c r="O2119">
        <v>1986</v>
      </c>
      <c r="P2119">
        <f t="shared" ca="1" si="67"/>
        <v>38</v>
      </c>
      <c r="Q2119">
        <v>1</v>
      </c>
    </row>
    <row r="2120" spans="1:17" x14ac:dyDescent="0.2">
      <c r="A2120">
        <v>529</v>
      </c>
      <c r="B2120">
        <f t="shared" si="66"/>
        <v>8</v>
      </c>
      <c r="C2120" s="1">
        <v>42584.926342592589</v>
      </c>
      <c r="D2120" s="1">
        <v>42584.932476851849</v>
      </c>
      <c r="E2120">
        <v>3203</v>
      </c>
      <c r="F2120" s="2" t="s">
        <v>46</v>
      </c>
      <c r="G2120">
        <v>40.727595966000003</v>
      </c>
      <c r="H2120">
        <v>-74.044247311000007</v>
      </c>
      <c r="I2120">
        <v>3199</v>
      </c>
      <c r="J2120" s="2" t="s">
        <v>72</v>
      </c>
      <c r="K2120">
        <v>40.728744800000001</v>
      </c>
      <c r="L2120">
        <v>-74.032108199999996</v>
      </c>
      <c r="M2120">
        <v>24616</v>
      </c>
      <c r="N2120" s="2" t="s">
        <v>17</v>
      </c>
      <c r="O2120">
        <v>1991</v>
      </c>
      <c r="P2120">
        <f t="shared" ca="1" si="67"/>
        <v>33</v>
      </c>
      <c r="Q2120">
        <v>1</v>
      </c>
    </row>
    <row r="2121" spans="1:17" x14ac:dyDescent="0.2">
      <c r="A2121">
        <v>887</v>
      </c>
      <c r="B2121">
        <f t="shared" si="66"/>
        <v>14</v>
      </c>
      <c r="C2121" s="1">
        <v>42584.926712962966</v>
      </c>
      <c r="D2121" s="1">
        <v>42584.936990740738</v>
      </c>
      <c r="E2121">
        <v>3186</v>
      </c>
      <c r="F2121" s="2" t="s">
        <v>18</v>
      </c>
      <c r="G2121">
        <v>40.71958611647166</v>
      </c>
      <c r="H2121">
        <v>-74.043117463588715</v>
      </c>
      <c r="I2121">
        <v>3268</v>
      </c>
      <c r="J2121" s="2" t="s">
        <v>107</v>
      </c>
      <c r="K2121">
        <v>40.71346382669195</v>
      </c>
      <c r="L2121">
        <v>-74.062858521938324</v>
      </c>
      <c r="M2121">
        <v>26258</v>
      </c>
      <c r="N2121" s="2" t="s">
        <v>17</v>
      </c>
      <c r="O2121">
        <v>1983</v>
      </c>
      <c r="P2121">
        <f t="shared" ca="1" si="67"/>
        <v>41</v>
      </c>
      <c r="Q2121">
        <v>1</v>
      </c>
    </row>
    <row r="2122" spans="1:17" x14ac:dyDescent="0.2">
      <c r="A2122">
        <v>1568</v>
      </c>
      <c r="B2122">
        <f t="shared" si="66"/>
        <v>26</v>
      </c>
      <c r="C2122" s="1">
        <v>42584.927025462966</v>
      </c>
      <c r="D2122" s="1">
        <v>42584.945185185185</v>
      </c>
      <c r="E2122">
        <v>3278</v>
      </c>
      <c r="F2122" s="2" t="s">
        <v>49</v>
      </c>
      <c r="G2122">
        <v>40.725685483629007</v>
      </c>
      <c r="H2122">
        <v>-74.048790335655212</v>
      </c>
      <c r="I2122">
        <v>3186</v>
      </c>
      <c r="J2122" s="2" t="s">
        <v>27</v>
      </c>
      <c r="K2122">
        <v>40.71958611647166</v>
      </c>
      <c r="L2122">
        <v>-74.043117463588715</v>
      </c>
      <c r="M2122">
        <v>24659</v>
      </c>
      <c r="N2122" s="2" t="s">
        <v>17</v>
      </c>
      <c r="O2122">
        <v>1964</v>
      </c>
      <c r="P2122">
        <f t="shared" ca="1" si="67"/>
        <v>60</v>
      </c>
      <c r="Q2122">
        <v>1</v>
      </c>
    </row>
    <row r="2123" spans="1:17" x14ac:dyDescent="0.2">
      <c r="A2123">
        <v>1223</v>
      </c>
      <c r="B2123">
        <f t="shared" si="66"/>
        <v>20</v>
      </c>
      <c r="C2123" s="1">
        <v>42584.927268518521</v>
      </c>
      <c r="D2123" s="1">
        <v>42584.941435185188</v>
      </c>
      <c r="E2123">
        <v>3193</v>
      </c>
      <c r="F2123" s="2" t="s">
        <v>42</v>
      </c>
      <c r="G2123">
        <v>40.724605099886901</v>
      </c>
      <c r="H2123">
        <v>-74.078405946493149</v>
      </c>
      <c r="I2123">
        <v>3203</v>
      </c>
      <c r="J2123" s="2" t="s">
        <v>37</v>
      </c>
      <c r="K2123">
        <v>40.727595966000003</v>
      </c>
      <c r="L2123">
        <v>-74.044247311000007</v>
      </c>
      <c r="M2123">
        <v>24573</v>
      </c>
      <c r="N2123" s="2" t="s">
        <v>17</v>
      </c>
      <c r="O2123">
        <v>1980</v>
      </c>
      <c r="P2123">
        <f t="shared" ca="1" si="67"/>
        <v>44</v>
      </c>
      <c r="Q2123">
        <v>2</v>
      </c>
    </row>
    <row r="2124" spans="1:17" x14ac:dyDescent="0.2">
      <c r="A2124">
        <v>1192</v>
      </c>
      <c r="B2124">
        <f t="shared" si="66"/>
        <v>19</v>
      </c>
      <c r="C2124" s="1">
        <v>42584.927372685182</v>
      </c>
      <c r="D2124" s="1">
        <v>42584.941180555557</v>
      </c>
      <c r="E2124">
        <v>3193</v>
      </c>
      <c r="F2124" s="2" t="s">
        <v>42</v>
      </c>
      <c r="G2124">
        <v>40.724605099886901</v>
      </c>
      <c r="H2124">
        <v>-74.078405946493149</v>
      </c>
      <c r="I2124">
        <v>3203</v>
      </c>
      <c r="J2124" s="2" t="s">
        <v>37</v>
      </c>
      <c r="K2124">
        <v>40.727595966000003</v>
      </c>
      <c r="L2124">
        <v>-74.044247311000007</v>
      </c>
      <c r="M2124">
        <v>24469</v>
      </c>
      <c r="N2124" s="2" t="s">
        <v>17</v>
      </c>
      <c r="O2124">
        <v>1980</v>
      </c>
      <c r="P2124">
        <f t="shared" ca="1" si="67"/>
        <v>44</v>
      </c>
      <c r="Q2124">
        <v>1</v>
      </c>
    </row>
    <row r="2125" spans="1:17" x14ac:dyDescent="0.2">
      <c r="A2125">
        <v>798</v>
      </c>
      <c r="B2125">
        <f t="shared" si="66"/>
        <v>13</v>
      </c>
      <c r="C2125" s="1">
        <v>42584.927662037036</v>
      </c>
      <c r="D2125" s="1">
        <v>42584.936898148146</v>
      </c>
      <c r="E2125">
        <v>3186</v>
      </c>
      <c r="F2125" s="2" t="s">
        <v>18</v>
      </c>
      <c r="G2125">
        <v>40.71958611647166</v>
      </c>
      <c r="H2125">
        <v>-74.043117463588715</v>
      </c>
      <c r="I2125">
        <v>3268</v>
      </c>
      <c r="J2125" s="2" t="s">
        <v>107</v>
      </c>
      <c r="K2125">
        <v>40.71346382669195</v>
      </c>
      <c r="L2125">
        <v>-74.062858521938324</v>
      </c>
      <c r="M2125">
        <v>26254</v>
      </c>
      <c r="N2125" s="2" t="s">
        <v>43</v>
      </c>
      <c r="P2125" t="str">
        <f t="shared" ca="1" si="67"/>
        <v/>
      </c>
      <c r="Q2125">
        <v>0</v>
      </c>
    </row>
    <row r="2126" spans="1:17" x14ac:dyDescent="0.2">
      <c r="A2126">
        <v>782</v>
      </c>
      <c r="B2126">
        <f t="shared" si="66"/>
        <v>13</v>
      </c>
      <c r="C2126" s="1">
        <v>42584.927673611113</v>
      </c>
      <c r="D2126" s="1">
        <v>42584.936724537038</v>
      </c>
      <c r="E2126">
        <v>3186</v>
      </c>
      <c r="F2126" s="2" t="s">
        <v>18</v>
      </c>
      <c r="G2126">
        <v>40.71958611647166</v>
      </c>
      <c r="H2126">
        <v>-74.043117463588715</v>
      </c>
      <c r="I2126">
        <v>3268</v>
      </c>
      <c r="J2126" s="2" t="s">
        <v>107</v>
      </c>
      <c r="K2126">
        <v>40.71346382669195</v>
      </c>
      <c r="L2126">
        <v>-74.062858521938324</v>
      </c>
      <c r="M2126">
        <v>26252</v>
      </c>
      <c r="N2126" s="2" t="s">
        <v>17</v>
      </c>
      <c r="O2126">
        <v>1981</v>
      </c>
      <c r="P2126">
        <f t="shared" ca="1" si="67"/>
        <v>43</v>
      </c>
      <c r="Q2126">
        <v>2</v>
      </c>
    </row>
    <row r="2127" spans="1:17" x14ac:dyDescent="0.2">
      <c r="A2127">
        <v>304</v>
      </c>
      <c r="B2127">
        <f t="shared" si="66"/>
        <v>5</v>
      </c>
      <c r="C2127" s="1">
        <v>42584.928865740738</v>
      </c>
      <c r="D2127" s="1">
        <v>42584.932384259257</v>
      </c>
      <c r="E2127">
        <v>3186</v>
      </c>
      <c r="F2127" s="2" t="s">
        <v>18</v>
      </c>
      <c r="G2127">
        <v>40.71958611647166</v>
      </c>
      <c r="H2127">
        <v>-74.043117463588715</v>
      </c>
      <c r="I2127">
        <v>3209</v>
      </c>
      <c r="J2127" s="2" t="s">
        <v>85</v>
      </c>
      <c r="K2127">
        <v>40.724176499999999</v>
      </c>
      <c r="L2127">
        <v>-74.050656399999994</v>
      </c>
      <c r="M2127">
        <v>26257</v>
      </c>
      <c r="N2127" s="2" t="s">
        <v>17</v>
      </c>
      <c r="O2127">
        <v>1976</v>
      </c>
      <c r="P2127">
        <f t="shared" ca="1" si="67"/>
        <v>48</v>
      </c>
      <c r="Q2127">
        <v>1</v>
      </c>
    </row>
    <row r="2128" spans="1:17" x14ac:dyDescent="0.2">
      <c r="A2128">
        <v>543</v>
      </c>
      <c r="B2128">
        <f t="shared" si="66"/>
        <v>9</v>
      </c>
      <c r="C2128" s="1">
        <v>42584.929444444446</v>
      </c>
      <c r="D2128" s="1">
        <v>42584.935729166667</v>
      </c>
      <c r="E2128">
        <v>3210</v>
      </c>
      <c r="F2128" s="2" t="s">
        <v>52</v>
      </c>
      <c r="G2128">
        <v>40.742677141000001</v>
      </c>
      <c r="H2128">
        <v>-74.051788633000001</v>
      </c>
      <c r="I2128">
        <v>3212</v>
      </c>
      <c r="J2128" s="2" t="s">
        <v>103</v>
      </c>
      <c r="K2128">
        <v>40.734785817999999</v>
      </c>
      <c r="L2128">
        <v>-74.050443635999997</v>
      </c>
      <c r="M2128">
        <v>26182</v>
      </c>
      <c r="N2128" s="2" t="s">
        <v>17</v>
      </c>
      <c r="O2128">
        <v>1981</v>
      </c>
      <c r="P2128">
        <f t="shared" ca="1" si="67"/>
        <v>43</v>
      </c>
      <c r="Q2128">
        <v>1</v>
      </c>
    </row>
    <row r="2129" spans="1:17" x14ac:dyDescent="0.2">
      <c r="A2129">
        <v>887</v>
      </c>
      <c r="B2129">
        <f t="shared" si="66"/>
        <v>14</v>
      </c>
      <c r="C2129" s="1">
        <v>42584.929675925923</v>
      </c>
      <c r="D2129" s="1">
        <v>42584.939942129633</v>
      </c>
      <c r="E2129">
        <v>3185</v>
      </c>
      <c r="F2129" s="2" t="s">
        <v>58</v>
      </c>
      <c r="G2129">
        <v>40.717732499999997</v>
      </c>
      <c r="H2129">
        <v>-74.043845000000005</v>
      </c>
      <c r="I2129">
        <v>3190</v>
      </c>
      <c r="J2129" s="2" t="s">
        <v>21</v>
      </c>
      <c r="K2129">
        <v>40.710467023379699</v>
      </c>
      <c r="L2129">
        <v>-74.070038795471191</v>
      </c>
      <c r="M2129">
        <v>24476</v>
      </c>
      <c r="N2129" s="2" t="s">
        <v>17</v>
      </c>
      <c r="O2129">
        <v>1986</v>
      </c>
      <c r="P2129">
        <f t="shared" ca="1" si="67"/>
        <v>38</v>
      </c>
      <c r="Q2129">
        <v>2</v>
      </c>
    </row>
    <row r="2130" spans="1:17" x14ac:dyDescent="0.2">
      <c r="A2130">
        <v>786</v>
      </c>
      <c r="B2130">
        <f t="shared" si="66"/>
        <v>13</v>
      </c>
      <c r="C2130" s="1">
        <v>42584.930162037039</v>
      </c>
      <c r="D2130" s="1">
        <v>42584.939259259256</v>
      </c>
      <c r="E2130">
        <v>3183</v>
      </c>
      <c r="F2130" s="2" t="s">
        <v>20</v>
      </c>
      <c r="G2130">
        <v>40.716246900000002</v>
      </c>
      <c r="H2130">
        <v>-74.033458800000005</v>
      </c>
      <c r="I2130">
        <v>3202</v>
      </c>
      <c r="J2130" s="2" t="s">
        <v>48</v>
      </c>
      <c r="K2130">
        <v>40.727223500000001</v>
      </c>
      <c r="L2130">
        <v>-74.033758899999995</v>
      </c>
      <c r="M2130">
        <v>26266</v>
      </c>
      <c r="N2130" s="2" t="s">
        <v>17</v>
      </c>
      <c r="O2130">
        <v>1983</v>
      </c>
      <c r="P2130">
        <f t="shared" ca="1" si="67"/>
        <v>41</v>
      </c>
      <c r="Q2130">
        <v>1</v>
      </c>
    </row>
    <row r="2131" spans="1:17" x14ac:dyDescent="0.2">
      <c r="A2131">
        <v>1473</v>
      </c>
      <c r="B2131">
        <f t="shared" si="66"/>
        <v>24</v>
      </c>
      <c r="C2131" s="1">
        <v>42584.932303240741</v>
      </c>
      <c r="D2131" s="1">
        <v>42584.94935185185</v>
      </c>
      <c r="E2131">
        <v>3199</v>
      </c>
      <c r="F2131" s="2" t="s">
        <v>56</v>
      </c>
      <c r="G2131">
        <v>40.728744800000001</v>
      </c>
      <c r="H2131">
        <v>-74.032108199999996</v>
      </c>
      <c r="I2131">
        <v>3199</v>
      </c>
      <c r="J2131" s="2" t="s">
        <v>72</v>
      </c>
      <c r="K2131">
        <v>40.728744800000001</v>
      </c>
      <c r="L2131">
        <v>-74.032108199999996</v>
      </c>
      <c r="M2131">
        <v>24702</v>
      </c>
      <c r="N2131" s="2" t="s">
        <v>17</v>
      </c>
      <c r="O2131">
        <v>1989</v>
      </c>
      <c r="P2131">
        <f t="shared" ca="1" si="67"/>
        <v>35</v>
      </c>
      <c r="Q2131">
        <v>2</v>
      </c>
    </row>
    <row r="2132" spans="1:17" x14ac:dyDescent="0.2">
      <c r="A2132">
        <v>513</v>
      </c>
      <c r="B2132">
        <f t="shared" si="66"/>
        <v>8</v>
      </c>
      <c r="C2132" s="1">
        <v>42584.938750000001</v>
      </c>
      <c r="D2132" s="1">
        <v>42584.944699074076</v>
      </c>
      <c r="E2132">
        <v>3183</v>
      </c>
      <c r="F2132" s="2" t="s">
        <v>20</v>
      </c>
      <c r="G2132">
        <v>40.716246900000002</v>
      </c>
      <c r="H2132">
        <v>-74.033458800000005</v>
      </c>
      <c r="I2132">
        <v>3186</v>
      </c>
      <c r="J2132" s="2" t="s">
        <v>27</v>
      </c>
      <c r="K2132">
        <v>40.71958611647166</v>
      </c>
      <c r="L2132">
        <v>-74.043117463588715</v>
      </c>
      <c r="M2132">
        <v>24397</v>
      </c>
      <c r="N2132" s="2" t="s">
        <v>17</v>
      </c>
      <c r="O2132">
        <v>1986</v>
      </c>
      <c r="P2132">
        <f t="shared" ca="1" si="67"/>
        <v>38</v>
      </c>
      <c r="Q2132">
        <v>1</v>
      </c>
    </row>
    <row r="2133" spans="1:17" x14ac:dyDescent="0.2">
      <c r="A2133">
        <v>602</v>
      </c>
      <c r="B2133">
        <f t="shared" si="66"/>
        <v>10</v>
      </c>
      <c r="C2133" s="1">
        <v>42584.940509259257</v>
      </c>
      <c r="D2133" s="1">
        <v>42584.947476851848</v>
      </c>
      <c r="E2133">
        <v>3202</v>
      </c>
      <c r="F2133" s="2" t="s">
        <v>79</v>
      </c>
      <c r="G2133">
        <v>40.727223500000001</v>
      </c>
      <c r="H2133">
        <v>-74.033758899999995</v>
      </c>
      <c r="I2133">
        <v>3214</v>
      </c>
      <c r="J2133" s="2" t="s">
        <v>70</v>
      </c>
      <c r="K2133">
        <v>40.712774199999998</v>
      </c>
      <c r="L2133">
        <v>-74.0364857</v>
      </c>
      <c r="M2133">
        <v>26266</v>
      </c>
      <c r="N2133" s="2" t="s">
        <v>17</v>
      </c>
      <c r="O2133">
        <v>1979</v>
      </c>
      <c r="P2133">
        <f t="shared" ca="1" si="67"/>
        <v>45</v>
      </c>
      <c r="Q2133">
        <v>1</v>
      </c>
    </row>
    <row r="2134" spans="1:17" x14ac:dyDescent="0.2">
      <c r="A2134">
        <v>187</v>
      </c>
      <c r="B2134">
        <f t="shared" si="66"/>
        <v>3</v>
      </c>
      <c r="C2134" s="1">
        <v>42584.941782407404</v>
      </c>
      <c r="D2134" s="1">
        <v>42584.94394675926</v>
      </c>
      <c r="E2134">
        <v>3186</v>
      </c>
      <c r="F2134" s="2" t="s">
        <v>18</v>
      </c>
      <c r="G2134">
        <v>40.71958611647166</v>
      </c>
      <c r="H2134">
        <v>-74.043117463588715</v>
      </c>
      <c r="I2134">
        <v>3213</v>
      </c>
      <c r="J2134" s="2" t="s">
        <v>33</v>
      </c>
      <c r="K2134">
        <v>40.718488919999999</v>
      </c>
      <c r="L2134">
        <v>-74.047726624999996</v>
      </c>
      <c r="M2134">
        <v>26256</v>
      </c>
      <c r="N2134" s="2" t="s">
        <v>17</v>
      </c>
      <c r="O2134">
        <v>1989</v>
      </c>
      <c r="P2134">
        <f t="shared" ca="1" si="67"/>
        <v>35</v>
      </c>
      <c r="Q2134">
        <v>1</v>
      </c>
    </row>
    <row r="2135" spans="1:17" x14ac:dyDescent="0.2">
      <c r="A2135">
        <v>667</v>
      </c>
      <c r="B2135">
        <f t="shared" si="66"/>
        <v>11</v>
      </c>
      <c r="C2135" s="1">
        <v>42584.943784722222</v>
      </c>
      <c r="D2135" s="1">
        <v>42584.951504629629</v>
      </c>
      <c r="E2135">
        <v>3203</v>
      </c>
      <c r="F2135" s="2" t="s">
        <v>46</v>
      </c>
      <c r="G2135">
        <v>40.727595966000003</v>
      </c>
      <c r="H2135">
        <v>-74.044247311000007</v>
      </c>
      <c r="I2135">
        <v>3213</v>
      </c>
      <c r="J2135" s="2" t="s">
        <v>33</v>
      </c>
      <c r="K2135">
        <v>40.718488919999999</v>
      </c>
      <c r="L2135">
        <v>-74.047726624999996</v>
      </c>
      <c r="M2135">
        <v>24435</v>
      </c>
      <c r="N2135" s="2" t="s">
        <v>43</v>
      </c>
      <c r="P2135" t="str">
        <f t="shared" ca="1" si="67"/>
        <v/>
      </c>
      <c r="Q2135">
        <v>0</v>
      </c>
    </row>
    <row r="2136" spans="1:17" x14ac:dyDescent="0.2">
      <c r="A2136">
        <v>481</v>
      </c>
      <c r="B2136">
        <f t="shared" si="66"/>
        <v>8</v>
      </c>
      <c r="C2136" s="1">
        <v>42584.943842592591</v>
      </c>
      <c r="D2136" s="1">
        <v>42584.94940972222</v>
      </c>
      <c r="E2136">
        <v>3220</v>
      </c>
      <c r="F2136" s="2" t="s">
        <v>78</v>
      </c>
      <c r="G2136">
        <v>40.734961020009514</v>
      </c>
      <c r="H2136">
        <v>-74.059503078460693</v>
      </c>
      <c r="I2136">
        <v>3281</v>
      </c>
      <c r="J2136" s="2" t="s">
        <v>105</v>
      </c>
      <c r="K2136">
        <v>40.74590996631558</v>
      </c>
      <c r="L2136">
        <v>-74.057271480560303</v>
      </c>
      <c r="M2136">
        <v>26187</v>
      </c>
      <c r="N2136" s="2" t="s">
        <v>17</v>
      </c>
      <c r="O2136">
        <v>1990</v>
      </c>
      <c r="P2136">
        <f t="shared" ca="1" si="67"/>
        <v>34</v>
      </c>
      <c r="Q2136">
        <v>1</v>
      </c>
    </row>
    <row r="2137" spans="1:17" x14ac:dyDescent="0.2">
      <c r="A2137">
        <v>640</v>
      </c>
      <c r="B2137">
        <f t="shared" si="66"/>
        <v>10</v>
      </c>
      <c r="C2137" s="1">
        <v>42584.943877314814</v>
      </c>
      <c r="D2137" s="1">
        <v>42584.951284722221</v>
      </c>
      <c r="E2137">
        <v>3203</v>
      </c>
      <c r="F2137" s="2" t="s">
        <v>46</v>
      </c>
      <c r="G2137">
        <v>40.727595966000003</v>
      </c>
      <c r="H2137">
        <v>-74.044247311000007</v>
      </c>
      <c r="I2137">
        <v>3213</v>
      </c>
      <c r="J2137" s="2" t="s">
        <v>33</v>
      </c>
      <c r="K2137">
        <v>40.718488919999999</v>
      </c>
      <c r="L2137">
        <v>-74.047726624999996</v>
      </c>
      <c r="M2137">
        <v>26198</v>
      </c>
      <c r="N2137" s="2" t="s">
        <v>43</v>
      </c>
      <c r="P2137" t="str">
        <f t="shared" ca="1" si="67"/>
        <v/>
      </c>
      <c r="Q2137">
        <v>0</v>
      </c>
    </row>
    <row r="2138" spans="1:17" x14ac:dyDescent="0.2">
      <c r="A2138">
        <v>619</v>
      </c>
      <c r="B2138">
        <f t="shared" si="66"/>
        <v>10</v>
      </c>
      <c r="C2138" s="1">
        <v>42584.943935185183</v>
      </c>
      <c r="D2138" s="1">
        <v>42584.951099537036</v>
      </c>
      <c r="E2138">
        <v>3203</v>
      </c>
      <c r="F2138" s="2" t="s">
        <v>46</v>
      </c>
      <c r="G2138">
        <v>40.727595966000003</v>
      </c>
      <c r="H2138">
        <v>-74.044247311000007</v>
      </c>
      <c r="I2138">
        <v>3213</v>
      </c>
      <c r="J2138" s="2" t="s">
        <v>33</v>
      </c>
      <c r="K2138">
        <v>40.718488919999999</v>
      </c>
      <c r="L2138">
        <v>-74.047726624999996</v>
      </c>
      <c r="M2138">
        <v>24573</v>
      </c>
      <c r="N2138" s="2" t="s">
        <v>43</v>
      </c>
      <c r="P2138" t="str">
        <f t="shared" ca="1" si="67"/>
        <v/>
      </c>
      <c r="Q2138">
        <v>0</v>
      </c>
    </row>
    <row r="2139" spans="1:17" x14ac:dyDescent="0.2">
      <c r="A2139">
        <v>894</v>
      </c>
      <c r="B2139">
        <f t="shared" si="66"/>
        <v>14</v>
      </c>
      <c r="C2139" s="1">
        <v>42584.949363425927</v>
      </c>
      <c r="D2139" s="1">
        <v>42584.959710648145</v>
      </c>
      <c r="E2139">
        <v>3186</v>
      </c>
      <c r="F2139" s="2" t="s">
        <v>18</v>
      </c>
      <c r="G2139">
        <v>40.71958611647166</v>
      </c>
      <c r="H2139">
        <v>-74.043117463588715</v>
      </c>
      <c r="I2139">
        <v>3193</v>
      </c>
      <c r="J2139" s="2" t="s">
        <v>25</v>
      </c>
      <c r="K2139">
        <v>40.724605099886901</v>
      </c>
      <c r="L2139">
        <v>-74.078405946493149</v>
      </c>
      <c r="M2139">
        <v>24397</v>
      </c>
      <c r="N2139" s="2" t="s">
        <v>17</v>
      </c>
      <c r="O2139">
        <v>1986</v>
      </c>
      <c r="P2139">
        <f t="shared" ca="1" si="67"/>
        <v>38</v>
      </c>
      <c r="Q2139">
        <v>1</v>
      </c>
    </row>
    <row r="2140" spans="1:17" x14ac:dyDescent="0.2">
      <c r="A2140">
        <v>491</v>
      </c>
      <c r="B2140">
        <f t="shared" si="66"/>
        <v>8</v>
      </c>
      <c r="C2140" s="1">
        <v>42584.95107638889</v>
      </c>
      <c r="D2140" s="1">
        <v>42584.956759259258</v>
      </c>
      <c r="E2140">
        <v>3267</v>
      </c>
      <c r="F2140" s="2" t="s">
        <v>34</v>
      </c>
      <c r="G2140">
        <v>40.712418823756899</v>
      </c>
      <c r="H2140">
        <v>-74.038525521755219</v>
      </c>
      <c r="I2140">
        <v>3279</v>
      </c>
      <c r="J2140" s="2" t="s">
        <v>82</v>
      </c>
      <c r="K2140">
        <v>40.721630142638354</v>
      </c>
      <c r="L2140">
        <v>-74.04996782541275</v>
      </c>
      <c r="M2140">
        <v>24721</v>
      </c>
      <c r="N2140" s="2" t="s">
        <v>17</v>
      </c>
      <c r="O2140">
        <v>1985</v>
      </c>
      <c r="P2140">
        <f t="shared" ca="1" si="67"/>
        <v>39</v>
      </c>
      <c r="Q2140">
        <v>2</v>
      </c>
    </row>
    <row r="2141" spans="1:17" x14ac:dyDescent="0.2">
      <c r="A2141">
        <v>294</v>
      </c>
      <c r="B2141">
        <f t="shared" si="66"/>
        <v>4</v>
      </c>
      <c r="C2141" s="1">
        <v>42584.951597222222</v>
      </c>
      <c r="D2141" s="1">
        <v>42584.955000000002</v>
      </c>
      <c r="E2141">
        <v>3194</v>
      </c>
      <c r="F2141" s="2" t="s">
        <v>22</v>
      </c>
      <c r="G2141">
        <v>40.725339925355797</v>
      </c>
      <c r="H2141">
        <v>-74.067622125148773</v>
      </c>
      <c r="I2141">
        <v>3193</v>
      </c>
      <c r="J2141" s="2" t="s">
        <v>25</v>
      </c>
      <c r="K2141">
        <v>40.724605099886901</v>
      </c>
      <c r="L2141">
        <v>-74.078405946493149</v>
      </c>
      <c r="M2141">
        <v>26156</v>
      </c>
      <c r="N2141" s="2" t="s">
        <v>17</v>
      </c>
      <c r="O2141">
        <v>1979</v>
      </c>
      <c r="P2141">
        <f t="shared" ca="1" si="67"/>
        <v>45</v>
      </c>
      <c r="Q2141">
        <v>1</v>
      </c>
    </row>
    <row r="2142" spans="1:17" x14ac:dyDescent="0.2">
      <c r="A2142">
        <v>427</v>
      </c>
      <c r="B2142">
        <f t="shared" si="66"/>
        <v>7</v>
      </c>
      <c r="C2142" s="1">
        <v>42584.952372685184</v>
      </c>
      <c r="D2142" s="1">
        <v>42584.957326388889</v>
      </c>
      <c r="E2142">
        <v>3193</v>
      </c>
      <c r="F2142" s="2" t="s">
        <v>42</v>
      </c>
      <c r="G2142">
        <v>40.724605099886901</v>
      </c>
      <c r="H2142">
        <v>-74.078405946493149</v>
      </c>
      <c r="I2142">
        <v>3195</v>
      </c>
      <c r="J2142" s="2" t="s">
        <v>23</v>
      </c>
      <c r="K2142">
        <v>40.730742625306583</v>
      </c>
      <c r="L2142">
        <v>-74.063783884048462</v>
      </c>
      <c r="M2142">
        <v>24496</v>
      </c>
      <c r="N2142" s="2" t="s">
        <v>17</v>
      </c>
      <c r="O2142">
        <v>1986</v>
      </c>
      <c r="P2142">
        <f t="shared" ca="1" si="67"/>
        <v>38</v>
      </c>
      <c r="Q2142">
        <v>1</v>
      </c>
    </row>
    <row r="2143" spans="1:17" x14ac:dyDescent="0.2">
      <c r="A2143">
        <v>584</v>
      </c>
      <c r="B2143">
        <f t="shared" si="66"/>
        <v>9</v>
      </c>
      <c r="C2143" s="1">
        <v>42584.956342592595</v>
      </c>
      <c r="D2143" s="1">
        <v>42584.963113425925</v>
      </c>
      <c r="E2143">
        <v>3273</v>
      </c>
      <c r="F2143" s="2" t="s">
        <v>73</v>
      </c>
      <c r="G2143">
        <v>40.721650724879986</v>
      </c>
      <c r="H2143">
        <v>-74.042884111404419</v>
      </c>
      <c r="I2143">
        <v>3203</v>
      </c>
      <c r="J2143" s="2" t="s">
        <v>37</v>
      </c>
      <c r="K2143">
        <v>40.727595966000003</v>
      </c>
      <c r="L2143">
        <v>-74.044247311000007</v>
      </c>
      <c r="M2143">
        <v>24445</v>
      </c>
      <c r="N2143" s="2" t="s">
        <v>17</v>
      </c>
      <c r="O2143">
        <v>1985</v>
      </c>
      <c r="P2143">
        <f t="shared" ca="1" si="67"/>
        <v>39</v>
      </c>
      <c r="Q2143">
        <v>2</v>
      </c>
    </row>
    <row r="2144" spans="1:17" x14ac:dyDescent="0.2">
      <c r="A2144">
        <v>328</v>
      </c>
      <c r="B2144">
        <f t="shared" si="66"/>
        <v>5</v>
      </c>
      <c r="C2144" s="1">
        <v>42584.96702546296</v>
      </c>
      <c r="D2144" s="1">
        <v>42584.970833333333</v>
      </c>
      <c r="E2144">
        <v>3183</v>
      </c>
      <c r="F2144" s="2" t="s">
        <v>20</v>
      </c>
      <c r="G2144">
        <v>40.716246900000002</v>
      </c>
      <c r="H2144">
        <v>-74.033458800000005</v>
      </c>
      <c r="I2144">
        <v>3202</v>
      </c>
      <c r="J2144" s="2" t="s">
        <v>48</v>
      </c>
      <c r="K2144">
        <v>40.727223500000001</v>
      </c>
      <c r="L2144">
        <v>-74.033758899999995</v>
      </c>
      <c r="M2144">
        <v>24627</v>
      </c>
      <c r="N2144" s="2" t="s">
        <v>17</v>
      </c>
      <c r="O2144">
        <v>1988</v>
      </c>
      <c r="P2144">
        <f t="shared" ca="1" si="67"/>
        <v>36</v>
      </c>
      <c r="Q2144">
        <v>1</v>
      </c>
    </row>
    <row r="2145" spans="1:17" x14ac:dyDescent="0.2">
      <c r="A2145">
        <v>90</v>
      </c>
      <c r="B2145">
        <f t="shared" si="66"/>
        <v>1</v>
      </c>
      <c r="C2145" s="1">
        <v>42584.967476851853</v>
      </c>
      <c r="D2145" s="1">
        <v>42584.968518518515</v>
      </c>
      <c r="E2145">
        <v>3267</v>
      </c>
      <c r="F2145" s="2" t="s">
        <v>34</v>
      </c>
      <c r="G2145">
        <v>40.712418823756899</v>
      </c>
      <c r="H2145">
        <v>-74.038525521755219</v>
      </c>
      <c r="I2145">
        <v>3267</v>
      </c>
      <c r="J2145" s="2" t="s">
        <v>92</v>
      </c>
      <c r="K2145">
        <v>40.712418823756899</v>
      </c>
      <c r="L2145">
        <v>-74.038525521755219</v>
      </c>
      <c r="M2145">
        <v>26177</v>
      </c>
      <c r="N2145" s="2" t="s">
        <v>17</v>
      </c>
      <c r="O2145">
        <v>1994</v>
      </c>
      <c r="P2145">
        <f t="shared" ca="1" si="67"/>
        <v>30</v>
      </c>
      <c r="Q2145">
        <v>1</v>
      </c>
    </row>
    <row r="2146" spans="1:17" x14ac:dyDescent="0.2">
      <c r="A2146">
        <v>198</v>
      </c>
      <c r="B2146">
        <f t="shared" si="66"/>
        <v>3</v>
      </c>
      <c r="C2146" s="1">
        <v>42584.968194444446</v>
      </c>
      <c r="D2146" s="1">
        <v>42584.970486111109</v>
      </c>
      <c r="E2146">
        <v>3186</v>
      </c>
      <c r="F2146" s="2" t="s">
        <v>18</v>
      </c>
      <c r="G2146">
        <v>40.71958611647166</v>
      </c>
      <c r="H2146">
        <v>-74.043117463588715</v>
      </c>
      <c r="I2146">
        <v>3187</v>
      </c>
      <c r="J2146" s="2" t="s">
        <v>59</v>
      </c>
      <c r="K2146">
        <v>40.721123599999999</v>
      </c>
      <c r="L2146">
        <v>-74.038050949999999</v>
      </c>
      <c r="M2146">
        <v>24659</v>
      </c>
      <c r="N2146" s="2" t="s">
        <v>17</v>
      </c>
      <c r="O2146">
        <v>1958</v>
      </c>
      <c r="P2146">
        <f t="shared" ca="1" si="67"/>
        <v>66</v>
      </c>
      <c r="Q2146">
        <v>1</v>
      </c>
    </row>
    <row r="2147" spans="1:17" x14ac:dyDescent="0.2">
      <c r="A2147">
        <v>354</v>
      </c>
      <c r="B2147">
        <f t="shared" si="66"/>
        <v>5</v>
      </c>
      <c r="C2147" s="1">
        <v>42584.971018518518</v>
      </c>
      <c r="D2147" s="1">
        <v>42584.975127314814</v>
      </c>
      <c r="E2147">
        <v>3186</v>
      </c>
      <c r="F2147" s="2" t="s">
        <v>18</v>
      </c>
      <c r="G2147">
        <v>40.71958611647166</v>
      </c>
      <c r="H2147">
        <v>-74.043117463588715</v>
      </c>
      <c r="I2147">
        <v>3276</v>
      </c>
      <c r="J2147" s="2" t="s">
        <v>30</v>
      </c>
      <c r="K2147">
        <v>40.714584035358932</v>
      </c>
      <c r="L2147">
        <v>-74.042817056179047</v>
      </c>
      <c r="M2147">
        <v>26253</v>
      </c>
      <c r="N2147" s="2" t="s">
        <v>17</v>
      </c>
      <c r="O2147">
        <v>1985</v>
      </c>
      <c r="P2147">
        <f t="shared" ca="1" si="67"/>
        <v>39</v>
      </c>
      <c r="Q2147">
        <v>1</v>
      </c>
    </row>
    <row r="2148" spans="1:17" x14ac:dyDescent="0.2">
      <c r="A2148">
        <v>979</v>
      </c>
      <c r="B2148">
        <f t="shared" si="66"/>
        <v>16</v>
      </c>
      <c r="C2148" s="1">
        <v>42584.971087962964</v>
      </c>
      <c r="D2148" s="1">
        <v>42584.982418981483</v>
      </c>
      <c r="E2148">
        <v>3186</v>
      </c>
      <c r="F2148" s="2" t="s">
        <v>18</v>
      </c>
      <c r="G2148">
        <v>40.71958611647166</v>
      </c>
      <c r="H2148">
        <v>-74.043117463588715</v>
      </c>
      <c r="I2148">
        <v>3190</v>
      </c>
      <c r="J2148" s="2" t="s">
        <v>21</v>
      </c>
      <c r="K2148">
        <v>40.710467023379699</v>
      </c>
      <c r="L2148">
        <v>-74.070038795471191</v>
      </c>
      <c r="M2148">
        <v>26245</v>
      </c>
      <c r="N2148" s="2" t="s">
        <v>17</v>
      </c>
      <c r="O2148">
        <v>1988</v>
      </c>
      <c r="P2148">
        <f t="shared" ca="1" si="67"/>
        <v>36</v>
      </c>
      <c r="Q2148">
        <v>1</v>
      </c>
    </row>
    <row r="2149" spans="1:17" x14ac:dyDescent="0.2">
      <c r="A2149">
        <v>438</v>
      </c>
      <c r="B2149">
        <f t="shared" si="66"/>
        <v>7</v>
      </c>
      <c r="C2149" s="1">
        <v>42584.97550925926</v>
      </c>
      <c r="D2149" s="1">
        <v>42584.980590277781</v>
      </c>
      <c r="E2149">
        <v>3201</v>
      </c>
      <c r="F2149" s="2" t="s">
        <v>60</v>
      </c>
      <c r="G2149">
        <v>40.737710999999997</v>
      </c>
      <c r="H2149">
        <v>-74.066920999999994</v>
      </c>
      <c r="I2149">
        <v>3207</v>
      </c>
      <c r="J2149" s="2" t="s">
        <v>91</v>
      </c>
      <c r="K2149">
        <v>40.737603700000001</v>
      </c>
      <c r="L2149">
        <v>-74.052478300000004</v>
      </c>
      <c r="M2149">
        <v>24387</v>
      </c>
      <c r="N2149" s="2" t="s">
        <v>17</v>
      </c>
      <c r="O2149">
        <v>1981</v>
      </c>
      <c r="P2149">
        <f t="shared" ca="1" si="67"/>
        <v>43</v>
      </c>
      <c r="Q2149">
        <v>1</v>
      </c>
    </row>
    <row r="2150" spans="1:17" x14ac:dyDescent="0.2">
      <c r="A2150">
        <v>299</v>
      </c>
      <c r="B2150">
        <f t="shared" si="66"/>
        <v>4</v>
      </c>
      <c r="C2150" s="1">
        <v>42584.977685185186</v>
      </c>
      <c r="D2150" s="1">
        <v>42584.981145833335</v>
      </c>
      <c r="E2150">
        <v>3185</v>
      </c>
      <c r="F2150" s="2" t="s">
        <v>58</v>
      </c>
      <c r="G2150">
        <v>40.717732499999997</v>
      </c>
      <c r="H2150">
        <v>-74.043845000000005</v>
      </c>
      <c r="I2150">
        <v>3214</v>
      </c>
      <c r="J2150" s="2" t="s">
        <v>70</v>
      </c>
      <c r="K2150">
        <v>40.712774199999998</v>
      </c>
      <c r="L2150">
        <v>-74.0364857</v>
      </c>
      <c r="M2150">
        <v>24613</v>
      </c>
      <c r="N2150" s="2" t="s">
        <v>17</v>
      </c>
      <c r="O2150">
        <v>1988</v>
      </c>
      <c r="P2150">
        <f t="shared" ca="1" si="67"/>
        <v>36</v>
      </c>
      <c r="Q2150">
        <v>1</v>
      </c>
    </row>
    <row r="2151" spans="1:17" x14ac:dyDescent="0.2">
      <c r="A2151">
        <v>633</v>
      </c>
      <c r="B2151">
        <f t="shared" si="66"/>
        <v>10</v>
      </c>
      <c r="C2151" s="1">
        <v>42584.978194444448</v>
      </c>
      <c r="D2151" s="1">
        <v>42584.985520833332</v>
      </c>
      <c r="E2151">
        <v>3183</v>
      </c>
      <c r="F2151" s="2" t="s">
        <v>20</v>
      </c>
      <c r="G2151">
        <v>40.716246900000002</v>
      </c>
      <c r="H2151">
        <v>-74.033458800000005</v>
      </c>
      <c r="I2151">
        <v>3199</v>
      </c>
      <c r="J2151" s="2" t="s">
        <v>72</v>
      </c>
      <c r="K2151">
        <v>40.728744800000001</v>
      </c>
      <c r="L2151">
        <v>-74.032108199999996</v>
      </c>
      <c r="M2151">
        <v>24478</v>
      </c>
      <c r="N2151" s="2" t="s">
        <v>17</v>
      </c>
      <c r="O2151">
        <v>1991</v>
      </c>
      <c r="P2151">
        <f t="shared" ca="1" si="67"/>
        <v>33</v>
      </c>
      <c r="Q2151">
        <v>2</v>
      </c>
    </row>
    <row r="2152" spans="1:17" x14ac:dyDescent="0.2">
      <c r="A2152">
        <v>347</v>
      </c>
      <c r="B2152">
        <f t="shared" si="66"/>
        <v>5</v>
      </c>
      <c r="C2152" s="1">
        <v>42584.978541666664</v>
      </c>
      <c r="D2152" s="1">
        <v>42584.982569444444</v>
      </c>
      <c r="E2152">
        <v>3267</v>
      </c>
      <c r="F2152" s="2" t="s">
        <v>34</v>
      </c>
      <c r="G2152">
        <v>40.712418823756899</v>
      </c>
      <c r="H2152">
        <v>-74.038525521755219</v>
      </c>
      <c r="I2152">
        <v>3183</v>
      </c>
      <c r="J2152" s="2" t="s">
        <v>40</v>
      </c>
      <c r="K2152">
        <v>40.716246900000002</v>
      </c>
      <c r="L2152">
        <v>-74.033458800000005</v>
      </c>
      <c r="M2152">
        <v>26177</v>
      </c>
      <c r="N2152" s="2" t="s">
        <v>17</v>
      </c>
      <c r="O2152">
        <v>1985</v>
      </c>
      <c r="P2152">
        <f t="shared" ca="1" si="67"/>
        <v>39</v>
      </c>
      <c r="Q2152">
        <v>1</v>
      </c>
    </row>
    <row r="2153" spans="1:17" x14ac:dyDescent="0.2">
      <c r="A2153">
        <v>748</v>
      </c>
      <c r="B2153">
        <f t="shared" si="66"/>
        <v>12</v>
      </c>
      <c r="C2153" s="1">
        <v>42584.97896990741</v>
      </c>
      <c r="D2153" s="1">
        <v>42584.987627314818</v>
      </c>
      <c r="E2153">
        <v>3186</v>
      </c>
      <c r="F2153" s="2" t="s">
        <v>18</v>
      </c>
      <c r="G2153">
        <v>40.71958611647166</v>
      </c>
      <c r="H2153">
        <v>-74.043117463588715</v>
      </c>
      <c r="I2153">
        <v>3186</v>
      </c>
      <c r="J2153" s="2" t="s">
        <v>27</v>
      </c>
      <c r="K2153">
        <v>40.71958611647166</v>
      </c>
      <c r="L2153">
        <v>-74.043117463588715</v>
      </c>
      <c r="M2153">
        <v>26251</v>
      </c>
      <c r="N2153" s="2" t="s">
        <v>17</v>
      </c>
      <c r="O2153">
        <v>1989</v>
      </c>
      <c r="P2153">
        <f t="shared" ca="1" si="67"/>
        <v>35</v>
      </c>
      <c r="Q2153">
        <v>2</v>
      </c>
    </row>
    <row r="2154" spans="1:17" x14ac:dyDescent="0.2">
      <c r="A2154">
        <v>153</v>
      </c>
      <c r="B2154">
        <f t="shared" si="66"/>
        <v>2</v>
      </c>
      <c r="C2154" s="1">
        <v>42584.979259259257</v>
      </c>
      <c r="D2154" s="1">
        <v>42584.981041666666</v>
      </c>
      <c r="E2154">
        <v>3183</v>
      </c>
      <c r="F2154" s="2" t="s">
        <v>20</v>
      </c>
      <c r="G2154">
        <v>40.716246900000002</v>
      </c>
      <c r="H2154">
        <v>-74.033458800000005</v>
      </c>
      <c r="I2154">
        <v>3275</v>
      </c>
      <c r="J2154" s="2" t="s">
        <v>62</v>
      </c>
      <c r="K2154">
        <v>40.718355198232139</v>
      </c>
      <c r="L2154">
        <v>-74.038914442062378</v>
      </c>
      <c r="M2154">
        <v>26265</v>
      </c>
      <c r="N2154" s="2" t="s">
        <v>17</v>
      </c>
      <c r="O2154">
        <v>1977</v>
      </c>
      <c r="P2154">
        <f t="shared" ca="1" si="67"/>
        <v>47</v>
      </c>
      <c r="Q2154">
        <v>1</v>
      </c>
    </row>
    <row r="2155" spans="1:17" x14ac:dyDescent="0.2">
      <c r="A2155">
        <v>272</v>
      </c>
      <c r="B2155">
        <f t="shared" si="66"/>
        <v>4</v>
      </c>
      <c r="C2155" s="1">
        <v>42584.985393518517</v>
      </c>
      <c r="D2155" s="1">
        <v>42584.988553240742</v>
      </c>
      <c r="E2155">
        <v>3186</v>
      </c>
      <c r="F2155" s="2" t="s">
        <v>18</v>
      </c>
      <c r="G2155">
        <v>40.71958611647166</v>
      </c>
      <c r="H2155">
        <v>-74.043117463588715</v>
      </c>
      <c r="I2155">
        <v>3205</v>
      </c>
      <c r="J2155" s="2" t="s">
        <v>80</v>
      </c>
      <c r="K2155">
        <v>40.716539780991937</v>
      </c>
      <c r="L2155">
        <v>-74.049637913703904</v>
      </c>
      <c r="M2155">
        <v>26255</v>
      </c>
      <c r="N2155" s="2" t="s">
        <v>17</v>
      </c>
      <c r="O2155">
        <v>1985</v>
      </c>
      <c r="P2155">
        <f t="shared" ca="1" si="67"/>
        <v>39</v>
      </c>
      <c r="Q2155">
        <v>1</v>
      </c>
    </row>
    <row r="2156" spans="1:17" x14ac:dyDescent="0.2">
      <c r="A2156">
        <v>2131</v>
      </c>
      <c r="B2156">
        <f t="shared" si="66"/>
        <v>35</v>
      </c>
      <c r="C2156" s="1">
        <v>42584.989340277774</v>
      </c>
      <c r="D2156" s="1">
        <v>42585.014016203706</v>
      </c>
      <c r="E2156">
        <v>3199</v>
      </c>
      <c r="F2156" s="2" t="s">
        <v>56</v>
      </c>
      <c r="G2156">
        <v>40.728744800000001</v>
      </c>
      <c r="H2156">
        <v>-74.032108199999996</v>
      </c>
      <c r="I2156">
        <v>3199</v>
      </c>
      <c r="J2156" s="2" t="s">
        <v>72</v>
      </c>
      <c r="K2156">
        <v>40.728744800000001</v>
      </c>
      <c r="L2156">
        <v>-74.032108199999996</v>
      </c>
      <c r="M2156">
        <v>24478</v>
      </c>
      <c r="N2156" s="2" t="s">
        <v>17</v>
      </c>
      <c r="O2156">
        <v>1975</v>
      </c>
      <c r="P2156">
        <f t="shared" ca="1" si="67"/>
        <v>49</v>
      </c>
      <c r="Q2156">
        <v>1</v>
      </c>
    </row>
    <row r="2157" spans="1:17" x14ac:dyDescent="0.2">
      <c r="A2157">
        <v>818</v>
      </c>
      <c r="B2157">
        <f t="shared" si="66"/>
        <v>13</v>
      </c>
      <c r="C2157" s="1">
        <v>42584.993113425924</v>
      </c>
      <c r="D2157" s="1">
        <v>42585.002581018518</v>
      </c>
      <c r="E2157">
        <v>3207</v>
      </c>
      <c r="F2157" s="2" t="s">
        <v>29</v>
      </c>
      <c r="G2157">
        <v>40.737603700000001</v>
      </c>
      <c r="H2157">
        <v>-74.052478300000004</v>
      </c>
      <c r="I2157">
        <v>3183</v>
      </c>
      <c r="J2157" s="2" t="s">
        <v>40</v>
      </c>
      <c r="K2157">
        <v>40.716246900000002</v>
      </c>
      <c r="L2157">
        <v>-74.033458800000005</v>
      </c>
      <c r="M2157">
        <v>24387</v>
      </c>
      <c r="N2157" s="2" t="s">
        <v>17</v>
      </c>
      <c r="O2157">
        <v>1976</v>
      </c>
      <c r="P2157">
        <f t="shared" ca="1" si="67"/>
        <v>48</v>
      </c>
      <c r="Q2157">
        <v>1</v>
      </c>
    </row>
    <row r="2158" spans="1:17" x14ac:dyDescent="0.2">
      <c r="A2158">
        <v>1168</v>
      </c>
      <c r="B2158">
        <f t="shared" si="66"/>
        <v>19</v>
      </c>
      <c r="C2158" s="1">
        <v>42584.999976851854</v>
      </c>
      <c r="D2158" s="1">
        <v>42585.013495370367</v>
      </c>
      <c r="E2158">
        <v>3184</v>
      </c>
      <c r="F2158" s="2" t="s">
        <v>68</v>
      </c>
      <c r="G2158">
        <v>40.7141454</v>
      </c>
      <c r="H2158">
        <v>-74.033551900000006</v>
      </c>
      <c r="I2158">
        <v>3279</v>
      </c>
      <c r="J2158" s="2" t="s">
        <v>82</v>
      </c>
      <c r="K2158">
        <v>40.721630142638354</v>
      </c>
      <c r="L2158">
        <v>-74.04996782541275</v>
      </c>
      <c r="M2158">
        <v>26242</v>
      </c>
      <c r="N2158" s="2" t="s">
        <v>17</v>
      </c>
      <c r="O2158">
        <v>1986</v>
      </c>
      <c r="P2158">
        <f t="shared" ca="1" si="67"/>
        <v>38</v>
      </c>
      <c r="Q2158">
        <v>1</v>
      </c>
    </row>
    <row r="2159" spans="1:17" x14ac:dyDescent="0.2">
      <c r="A2159">
        <v>283</v>
      </c>
      <c r="B2159">
        <f t="shared" si="66"/>
        <v>4</v>
      </c>
      <c r="C2159" s="1">
        <v>42585.002650462964</v>
      </c>
      <c r="D2159" s="1">
        <v>42585.005925925929</v>
      </c>
      <c r="E2159">
        <v>3186</v>
      </c>
      <c r="F2159" s="2" t="s">
        <v>18</v>
      </c>
      <c r="G2159">
        <v>40.71958611647166</v>
      </c>
      <c r="H2159">
        <v>-74.043117463588715</v>
      </c>
      <c r="I2159">
        <v>3203</v>
      </c>
      <c r="J2159" s="2" t="s">
        <v>37</v>
      </c>
      <c r="K2159">
        <v>40.727595966000003</v>
      </c>
      <c r="L2159">
        <v>-74.044247311000007</v>
      </c>
      <c r="M2159">
        <v>26250</v>
      </c>
      <c r="N2159" s="2" t="s">
        <v>17</v>
      </c>
      <c r="O2159">
        <v>1984</v>
      </c>
      <c r="P2159">
        <f t="shared" ca="1" si="67"/>
        <v>40</v>
      </c>
      <c r="Q2159">
        <v>2</v>
      </c>
    </row>
    <row r="2160" spans="1:17" x14ac:dyDescent="0.2">
      <c r="A2160">
        <v>340</v>
      </c>
      <c r="B2160">
        <f t="shared" si="66"/>
        <v>5</v>
      </c>
      <c r="C2160" s="1">
        <v>42585.003865740742</v>
      </c>
      <c r="D2160" s="1">
        <v>42585.0078125</v>
      </c>
      <c r="E2160">
        <v>3275</v>
      </c>
      <c r="F2160" s="2" t="s">
        <v>93</v>
      </c>
      <c r="G2160">
        <v>40.718355198232139</v>
      </c>
      <c r="H2160">
        <v>-74.038914442062378</v>
      </c>
      <c r="I2160">
        <v>3202</v>
      </c>
      <c r="J2160" s="2" t="s">
        <v>48</v>
      </c>
      <c r="K2160">
        <v>40.727223500000001</v>
      </c>
      <c r="L2160">
        <v>-74.033758899999995</v>
      </c>
      <c r="M2160">
        <v>26265</v>
      </c>
      <c r="N2160" s="2" t="s">
        <v>17</v>
      </c>
      <c r="O2160">
        <v>1992</v>
      </c>
      <c r="P2160">
        <f t="shared" ca="1" si="67"/>
        <v>32</v>
      </c>
      <c r="Q2160">
        <v>1</v>
      </c>
    </row>
    <row r="2161" spans="1:17" x14ac:dyDescent="0.2">
      <c r="A2161">
        <v>739</v>
      </c>
      <c r="B2161">
        <f t="shared" si="66"/>
        <v>12</v>
      </c>
      <c r="C2161" s="1">
        <v>42585.00644675926</v>
      </c>
      <c r="D2161" s="1">
        <v>42585.015011574076</v>
      </c>
      <c r="E2161">
        <v>3186</v>
      </c>
      <c r="F2161" s="2" t="s">
        <v>18</v>
      </c>
      <c r="G2161">
        <v>40.71958611647166</v>
      </c>
      <c r="H2161">
        <v>-74.043117463588715</v>
      </c>
      <c r="I2161">
        <v>3268</v>
      </c>
      <c r="J2161" s="2" t="s">
        <v>107</v>
      </c>
      <c r="K2161">
        <v>40.71346382669195</v>
      </c>
      <c r="L2161">
        <v>-74.062858521938324</v>
      </c>
      <c r="M2161">
        <v>26249</v>
      </c>
      <c r="N2161" s="2" t="s">
        <v>17</v>
      </c>
      <c r="O2161">
        <v>1982</v>
      </c>
      <c r="P2161">
        <f t="shared" ca="1" si="67"/>
        <v>42</v>
      </c>
      <c r="Q2161">
        <v>2</v>
      </c>
    </row>
    <row r="2162" spans="1:17" x14ac:dyDescent="0.2">
      <c r="A2162">
        <v>727</v>
      </c>
      <c r="B2162">
        <f t="shared" si="66"/>
        <v>12</v>
      </c>
      <c r="C2162" s="1">
        <v>42585.006539351853</v>
      </c>
      <c r="D2162" s="1">
        <v>42585.014965277776</v>
      </c>
      <c r="E2162">
        <v>3186</v>
      </c>
      <c r="F2162" s="2" t="s">
        <v>18</v>
      </c>
      <c r="G2162">
        <v>40.71958611647166</v>
      </c>
      <c r="H2162">
        <v>-74.043117463588715</v>
      </c>
      <c r="I2162">
        <v>3268</v>
      </c>
      <c r="J2162" s="2" t="s">
        <v>107</v>
      </c>
      <c r="K2162">
        <v>40.71346382669195</v>
      </c>
      <c r="L2162">
        <v>-74.062858521938324</v>
      </c>
      <c r="M2162">
        <v>26248</v>
      </c>
      <c r="N2162" s="2" t="s">
        <v>17</v>
      </c>
      <c r="O2162">
        <v>1984</v>
      </c>
      <c r="P2162">
        <f t="shared" ca="1" si="67"/>
        <v>40</v>
      </c>
      <c r="Q2162">
        <v>1</v>
      </c>
    </row>
    <row r="2163" spans="1:17" x14ac:dyDescent="0.2">
      <c r="A2163">
        <v>1703</v>
      </c>
      <c r="B2163">
        <f t="shared" si="66"/>
        <v>28</v>
      </c>
      <c r="C2163" s="1">
        <v>42585.006932870368</v>
      </c>
      <c r="D2163" s="1">
        <v>42585.026643518519</v>
      </c>
      <c r="E2163">
        <v>3211</v>
      </c>
      <c r="F2163" s="2" t="s">
        <v>64</v>
      </c>
      <c r="G2163">
        <v>40.721525149999998</v>
      </c>
      <c r="H2163">
        <v>-74.046304543000005</v>
      </c>
      <c r="I2163">
        <v>3211</v>
      </c>
      <c r="J2163" s="2" t="s">
        <v>47</v>
      </c>
      <c r="K2163">
        <v>40.721525149999998</v>
      </c>
      <c r="L2163">
        <v>-74.046304543000005</v>
      </c>
      <c r="M2163">
        <v>24596</v>
      </c>
      <c r="N2163" s="2" t="s">
        <v>17</v>
      </c>
      <c r="O2163">
        <v>1991</v>
      </c>
      <c r="P2163">
        <f t="shared" ca="1" si="67"/>
        <v>33</v>
      </c>
      <c r="Q2163">
        <v>1</v>
      </c>
    </row>
    <row r="2164" spans="1:17" x14ac:dyDescent="0.2">
      <c r="A2164">
        <v>2099</v>
      </c>
      <c r="B2164">
        <f t="shared" si="66"/>
        <v>34</v>
      </c>
      <c r="C2164" s="1">
        <v>42585.013668981483</v>
      </c>
      <c r="D2164" s="1">
        <v>42585.037974537037</v>
      </c>
      <c r="E2164">
        <v>3202</v>
      </c>
      <c r="F2164" s="2" t="s">
        <v>79</v>
      </c>
      <c r="G2164">
        <v>40.727223500000001</v>
      </c>
      <c r="H2164">
        <v>-74.033758899999995</v>
      </c>
      <c r="I2164">
        <v>3202</v>
      </c>
      <c r="J2164" s="2" t="s">
        <v>48</v>
      </c>
      <c r="K2164">
        <v>40.727223500000001</v>
      </c>
      <c r="L2164">
        <v>-74.033758899999995</v>
      </c>
      <c r="M2164">
        <v>26265</v>
      </c>
      <c r="N2164" s="2" t="s">
        <v>43</v>
      </c>
      <c r="P2164" t="str">
        <f t="shared" ca="1" si="67"/>
        <v/>
      </c>
      <c r="Q2164">
        <v>0</v>
      </c>
    </row>
    <row r="2165" spans="1:17" x14ac:dyDescent="0.2">
      <c r="A2165">
        <v>1991</v>
      </c>
      <c r="B2165">
        <f t="shared" si="66"/>
        <v>33</v>
      </c>
      <c r="C2165" s="1">
        <v>42585.014861111114</v>
      </c>
      <c r="D2165" s="1">
        <v>42585.037905092591</v>
      </c>
      <c r="E2165">
        <v>3202</v>
      </c>
      <c r="F2165" s="2" t="s">
        <v>79</v>
      </c>
      <c r="G2165">
        <v>40.727223500000001</v>
      </c>
      <c r="H2165">
        <v>-74.033758899999995</v>
      </c>
      <c r="I2165">
        <v>3202</v>
      </c>
      <c r="J2165" s="2" t="s">
        <v>48</v>
      </c>
      <c r="K2165">
        <v>40.727223500000001</v>
      </c>
      <c r="L2165">
        <v>-74.033758899999995</v>
      </c>
      <c r="M2165">
        <v>24627</v>
      </c>
      <c r="N2165" s="2" t="s">
        <v>43</v>
      </c>
      <c r="P2165" t="str">
        <f t="shared" ca="1" si="67"/>
        <v/>
      </c>
      <c r="Q2165">
        <v>0</v>
      </c>
    </row>
    <row r="2166" spans="1:17" x14ac:dyDescent="0.2">
      <c r="A2166">
        <v>370</v>
      </c>
      <c r="B2166">
        <f t="shared" si="66"/>
        <v>6</v>
      </c>
      <c r="C2166" s="1">
        <v>42585.018888888888</v>
      </c>
      <c r="D2166" s="1">
        <v>42585.023182870369</v>
      </c>
      <c r="E2166">
        <v>3183</v>
      </c>
      <c r="F2166" s="2" t="s">
        <v>20</v>
      </c>
      <c r="G2166">
        <v>40.716246900000002</v>
      </c>
      <c r="H2166">
        <v>-74.033458800000005</v>
      </c>
      <c r="I2166">
        <v>3202</v>
      </c>
      <c r="J2166" s="2" t="s">
        <v>48</v>
      </c>
      <c r="K2166">
        <v>40.727223500000001</v>
      </c>
      <c r="L2166">
        <v>-74.033758899999995</v>
      </c>
      <c r="M2166">
        <v>24387</v>
      </c>
      <c r="N2166" s="2" t="s">
        <v>17</v>
      </c>
      <c r="O2166">
        <v>1976</v>
      </c>
      <c r="P2166">
        <f t="shared" ca="1" si="67"/>
        <v>48</v>
      </c>
      <c r="Q2166">
        <v>1</v>
      </c>
    </row>
    <row r="2167" spans="1:17" x14ac:dyDescent="0.2">
      <c r="A2167">
        <v>809</v>
      </c>
      <c r="B2167">
        <f t="shared" si="66"/>
        <v>13</v>
      </c>
      <c r="C2167" s="1">
        <v>42585.02553240741</v>
      </c>
      <c r="D2167" s="1">
        <v>42585.034907407404</v>
      </c>
      <c r="E2167">
        <v>3186</v>
      </c>
      <c r="F2167" s="2" t="s">
        <v>18</v>
      </c>
      <c r="G2167">
        <v>40.71958611647166</v>
      </c>
      <c r="H2167">
        <v>-74.043117463588715</v>
      </c>
      <c r="I2167">
        <v>3273</v>
      </c>
      <c r="J2167" s="2" t="s">
        <v>16</v>
      </c>
      <c r="K2167">
        <v>40.721650724879986</v>
      </c>
      <c r="L2167">
        <v>-74.042884111404419</v>
      </c>
      <c r="M2167">
        <v>26246</v>
      </c>
      <c r="N2167" s="2" t="s">
        <v>43</v>
      </c>
      <c r="P2167" t="str">
        <f t="shared" ca="1" si="67"/>
        <v/>
      </c>
      <c r="Q2167">
        <v>0</v>
      </c>
    </row>
    <row r="2168" spans="1:17" x14ac:dyDescent="0.2">
      <c r="A2168">
        <v>220</v>
      </c>
      <c r="B2168">
        <f t="shared" si="66"/>
        <v>3</v>
      </c>
      <c r="C2168" s="1">
        <v>42585.032476851855</v>
      </c>
      <c r="D2168" s="1">
        <v>42585.035034722219</v>
      </c>
      <c r="E2168">
        <v>3195</v>
      </c>
      <c r="F2168" s="2" t="s">
        <v>24</v>
      </c>
      <c r="G2168">
        <v>40.730742625306583</v>
      </c>
      <c r="H2168">
        <v>-74.063783884048462</v>
      </c>
      <c r="I2168">
        <v>3194</v>
      </c>
      <c r="J2168" s="2" t="s">
        <v>71</v>
      </c>
      <c r="K2168">
        <v>40.725339925355797</v>
      </c>
      <c r="L2168">
        <v>-74.067622125148773</v>
      </c>
      <c r="M2168">
        <v>24496</v>
      </c>
      <c r="N2168" s="2" t="s">
        <v>17</v>
      </c>
      <c r="O2168">
        <v>1981</v>
      </c>
      <c r="P2168">
        <f t="shared" ca="1" si="67"/>
        <v>43</v>
      </c>
      <c r="Q2168">
        <v>1</v>
      </c>
    </row>
    <row r="2169" spans="1:17" x14ac:dyDescent="0.2">
      <c r="A2169">
        <v>243</v>
      </c>
      <c r="B2169">
        <f t="shared" si="66"/>
        <v>4</v>
      </c>
      <c r="C2169" s="1">
        <v>42585.048564814817</v>
      </c>
      <c r="D2169" s="1">
        <v>42585.051377314812</v>
      </c>
      <c r="E2169">
        <v>3183</v>
      </c>
      <c r="F2169" s="2" t="s">
        <v>20</v>
      </c>
      <c r="G2169">
        <v>40.716246900000002</v>
      </c>
      <c r="H2169">
        <v>-74.033458800000005</v>
      </c>
      <c r="I2169">
        <v>3267</v>
      </c>
      <c r="J2169" s="2" t="s">
        <v>92</v>
      </c>
      <c r="K2169">
        <v>40.712418823756899</v>
      </c>
      <c r="L2169">
        <v>-74.038525521755219</v>
      </c>
      <c r="M2169">
        <v>26268</v>
      </c>
      <c r="N2169" s="2" t="s">
        <v>17</v>
      </c>
      <c r="O2169">
        <v>1977</v>
      </c>
      <c r="P2169">
        <f t="shared" ca="1" si="67"/>
        <v>47</v>
      </c>
      <c r="Q2169">
        <v>1</v>
      </c>
    </row>
    <row r="2170" spans="1:17" x14ac:dyDescent="0.2">
      <c r="A2170">
        <v>229</v>
      </c>
      <c r="B2170">
        <f t="shared" si="66"/>
        <v>3</v>
      </c>
      <c r="C2170" s="1">
        <v>42585.078206018516</v>
      </c>
      <c r="D2170" s="1">
        <v>42585.080868055556</v>
      </c>
      <c r="E2170">
        <v>3194</v>
      </c>
      <c r="F2170" s="2" t="s">
        <v>22</v>
      </c>
      <c r="G2170">
        <v>40.725339925355797</v>
      </c>
      <c r="H2170">
        <v>-74.067622125148773</v>
      </c>
      <c r="I2170">
        <v>3195</v>
      </c>
      <c r="J2170" s="2" t="s">
        <v>23</v>
      </c>
      <c r="K2170">
        <v>40.730742625306583</v>
      </c>
      <c r="L2170">
        <v>-74.063783884048462</v>
      </c>
      <c r="M2170">
        <v>24679</v>
      </c>
      <c r="N2170" s="2" t="s">
        <v>17</v>
      </c>
      <c r="O2170">
        <v>1986</v>
      </c>
      <c r="P2170">
        <f t="shared" ca="1" si="67"/>
        <v>38</v>
      </c>
      <c r="Q2170">
        <v>1</v>
      </c>
    </row>
    <row r="2171" spans="1:17" x14ac:dyDescent="0.2">
      <c r="A2171">
        <v>732</v>
      </c>
      <c r="B2171">
        <f t="shared" si="66"/>
        <v>12</v>
      </c>
      <c r="C2171" s="1">
        <v>42585.08053240741</v>
      </c>
      <c r="D2171" s="1">
        <v>42585.089016203703</v>
      </c>
      <c r="E2171">
        <v>3211</v>
      </c>
      <c r="F2171" s="2" t="s">
        <v>64</v>
      </c>
      <c r="G2171">
        <v>40.721525149999998</v>
      </c>
      <c r="H2171">
        <v>-74.046304543000005</v>
      </c>
      <c r="I2171">
        <v>3203</v>
      </c>
      <c r="J2171" s="2" t="s">
        <v>37</v>
      </c>
      <c r="K2171">
        <v>40.727595966000003</v>
      </c>
      <c r="L2171">
        <v>-74.044247311000007</v>
      </c>
      <c r="M2171">
        <v>24596</v>
      </c>
      <c r="N2171" s="2" t="s">
        <v>17</v>
      </c>
      <c r="O2171">
        <v>1964</v>
      </c>
      <c r="P2171">
        <f t="shared" ca="1" si="67"/>
        <v>60</v>
      </c>
      <c r="Q2171">
        <v>1</v>
      </c>
    </row>
    <row r="2172" spans="1:17" x14ac:dyDescent="0.2">
      <c r="A2172">
        <v>363</v>
      </c>
      <c r="B2172">
        <f t="shared" si="66"/>
        <v>6</v>
      </c>
      <c r="C2172" s="1">
        <v>42585.094675925924</v>
      </c>
      <c r="D2172" s="1">
        <v>42585.09888888889</v>
      </c>
      <c r="E2172">
        <v>3192</v>
      </c>
      <c r="F2172" s="2" t="s">
        <v>38</v>
      </c>
      <c r="G2172">
        <v>40.711242300000002</v>
      </c>
      <c r="H2172">
        <v>-74.055701299999996</v>
      </c>
      <c r="I2172">
        <v>3186</v>
      </c>
      <c r="J2172" s="2" t="s">
        <v>27</v>
      </c>
      <c r="K2172">
        <v>40.71958611647166</v>
      </c>
      <c r="L2172">
        <v>-74.043117463588715</v>
      </c>
      <c r="M2172">
        <v>24628</v>
      </c>
      <c r="N2172" s="2" t="s">
        <v>17</v>
      </c>
      <c r="O2172">
        <v>1990</v>
      </c>
      <c r="P2172">
        <f t="shared" ca="1" si="67"/>
        <v>34</v>
      </c>
      <c r="Q2172">
        <v>1</v>
      </c>
    </row>
    <row r="2173" spans="1:17" x14ac:dyDescent="0.2">
      <c r="A2173">
        <v>443</v>
      </c>
      <c r="B2173">
        <f t="shared" si="66"/>
        <v>7</v>
      </c>
      <c r="C2173" s="1">
        <v>42585.100300925929</v>
      </c>
      <c r="D2173" s="1">
        <v>42585.105428240742</v>
      </c>
      <c r="E2173">
        <v>3195</v>
      </c>
      <c r="F2173" s="2" t="s">
        <v>24</v>
      </c>
      <c r="G2173">
        <v>40.730742625306583</v>
      </c>
      <c r="H2173">
        <v>-74.063783884048462</v>
      </c>
      <c r="I2173">
        <v>3193</v>
      </c>
      <c r="J2173" s="2" t="s">
        <v>25</v>
      </c>
      <c r="K2173">
        <v>40.724605099886901</v>
      </c>
      <c r="L2173">
        <v>-74.078405946493149</v>
      </c>
      <c r="M2173">
        <v>24679</v>
      </c>
      <c r="N2173" s="2" t="s">
        <v>17</v>
      </c>
      <c r="O2173">
        <v>1986</v>
      </c>
      <c r="P2173">
        <f t="shared" ca="1" si="67"/>
        <v>38</v>
      </c>
      <c r="Q2173">
        <v>1</v>
      </c>
    </row>
    <row r="2174" spans="1:17" x14ac:dyDescent="0.2">
      <c r="A2174">
        <v>284</v>
      </c>
      <c r="B2174">
        <f t="shared" si="66"/>
        <v>4</v>
      </c>
      <c r="C2174" s="1">
        <v>42585.142627314817</v>
      </c>
      <c r="D2174" s="1">
        <v>42585.145914351851</v>
      </c>
      <c r="E2174">
        <v>3211</v>
      </c>
      <c r="F2174" s="2" t="s">
        <v>64</v>
      </c>
      <c r="G2174">
        <v>40.721525149999998</v>
      </c>
      <c r="H2174">
        <v>-74.046304543000005</v>
      </c>
      <c r="I2174">
        <v>3185</v>
      </c>
      <c r="J2174" s="2" t="s">
        <v>45</v>
      </c>
      <c r="K2174">
        <v>40.717732499999997</v>
      </c>
      <c r="L2174">
        <v>-74.043845000000005</v>
      </c>
      <c r="M2174">
        <v>26226</v>
      </c>
      <c r="N2174" s="2" t="s">
        <v>17</v>
      </c>
      <c r="O2174">
        <v>1986</v>
      </c>
      <c r="P2174">
        <f t="shared" ca="1" si="67"/>
        <v>38</v>
      </c>
      <c r="Q2174">
        <v>1</v>
      </c>
    </row>
    <row r="2175" spans="1:17" x14ac:dyDescent="0.2">
      <c r="A2175">
        <v>150</v>
      </c>
      <c r="B2175">
        <f t="shared" si="66"/>
        <v>2</v>
      </c>
      <c r="C2175" s="1">
        <v>42585.173506944448</v>
      </c>
      <c r="D2175" s="1">
        <v>42585.175254629627</v>
      </c>
      <c r="E2175">
        <v>3213</v>
      </c>
      <c r="F2175" s="2" t="s">
        <v>26</v>
      </c>
      <c r="G2175">
        <v>40.718488919999999</v>
      </c>
      <c r="H2175">
        <v>-74.047726624999996</v>
      </c>
      <c r="I2175">
        <v>3186</v>
      </c>
      <c r="J2175" s="2" t="s">
        <v>27</v>
      </c>
      <c r="K2175">
        <v>40.71958611647166</v>
      </c>
      <c r="L2175">
        <v>-74.043117463588715</v>
      </c>
      <c r="M2175">
        <v>26173</v>
      </c>
      <c r="N2175" s="2" t="s">
        <v>17</v>
      </c>
      <c r="O2175">
        <v>1965</v>
      </c>
      <c r="P2175">
        <f t="shared" ca="1" si="67"/>
        <v>59</v>
      </c>
      <c r="Q2175">
        <v>1</v>
      </c>
    </row>
    <row r="2176" spans="1:17" x14ac:dyDescent="0.2">
      <c r="A2176">
        <v>481</v>
      </c>
      <c r="B2176">
        <f t="shared" si="66"/>
        <v>8</v>
      </c>
      <c r="C2176" s="1">
        <v>42585.213113425925</v>
      </c>
      <c r="D2176" s="1">
        <v>42585.218692129631</v>
      </c>
      <c r="E2176">
        <v>3214</v>
      </c>
      <c r="F2176" s="2" t="s">
        <v>54</v>
      </c>
      <c r="G2176">
        <v>40.712774199999998</v>
      </c>
      <c r="H2176">
        <v>-74.0364857</v>
      </c>
      <c r="I2176">
        <v>3211</v>
      </c>
      <c r="J2176" s="2" t="s">
        <v>47</v>
      </c>
      <c r="K2176">
        <v>40.721525149999998</v>
      </c>
      <c r="L2176">
        <v>-74.046304543000005</v>
      </c>
      <c r="M2176">
        <v>24512</v>
      </c>
      <c r="N2176" s="2" t="s">
        <v>17</v>
      </c>
      <c r="O2176">
        <v>1974</v>
      </c>
      <c r="P2176">
        <f t="shared" ca="1" si="67"/>
        <v>50</v>
      </c>
      <c r="Q2176">
        <v>2</v>
      </c>
    </row>
    <row r="2177" spans="1:17" x14ac:dyDescent="0.2">
      <c r="A2177">
        <v>454</v>
      </c>
      <c r="B2177">
        <f t="shared" si="66"/>
        <v>7</v>
      </c>
      <c r="C2177" s="1">
        <v>42585.217870370368</v>
      </c>
      <c r="D2177" s="1">
        <v>42585.223136574074</v>
      </c>
      <c r="E2177">
        <v>3278</v>
      </c>
      <c r="F2177" s="2" t="s">
        <v>49</v>
      </c>
      <c r="G2177">
        <v>40.725685483629007</v>
      </c>
      <c r="H2177">
        <v>-74.048790335655212</v>
      </c>
      <c r="I2177">
        <v>3183</v>
      </c>
      <c r="J2177" s="2" t="s">
        <v>40</v>
      </c>
      <c r="K2177">
        <v>40.716246900000002</v>
      </c>
      <c r="L2177">
        <v>-74.033458800000005</v>
      </c>
      <c r="M2177">
        <v>26237</v>
      </c>
      <c r="N2177" s="2" t="s">
        <v>17</v>
      </c>
      <c r="O2177">
        <v>1974</v>
      </c>
      <c r="P2177">
        <f t="shared" ca="1" si="67"/>
        <v>50</v>
      </c>
      <c r="Q2177">
        <v>1</v>
      </c>
    </row>
    <row r="2178" spans="1:17" x14ac:dyDescent="0.2">
      <c r="A2178">
        <v>225</v>
      </c>
      <c r="B2178">
        <f t="shared" ref="B2178:B2241" si="68">ROUNDDOWN((A2178/60), 0)</f>
        <v>3</v>
      </c>
      <c r="C2178" s="1">
        <v>42585.21947916667</v>
      </c>
      <c r="D2178" s="1">
        <v>42585.222083333334</v>
      </c>
      <c r="E2178">
        <v>3267</v>
      </c>
      <c r="F2178" s="2" t="s">
        <v>34</v>
      </c>
      <c r="G2178">
        <v>40.712418823756899</v>
      </c>
      <c r="H2178">
        <v>-74.038525521755219</v>
      </c>
      <c r="I2178">
        <v>3183</v>
      </c>
      <c r="J2178" s="2" t="s">
        <v>40</v>
      </c>
      <c r="K2178">
        <v>40.716246900000002</v>
      </c>
      <c r="L2178">
        <v>-74.033458800000005</v>
      </c>
      <c r="M2178">
        <v>24457</v>
      </c>
      <c r="N2178" s="2" t="s">
        <v>17</v>
      </c>
      <c r="O2178">
        <v>1980</v>
      </c>
      <c r="P2178">
        <f t="shared" ref="P2178:P2241" ca="1" si="69">IF(ISNUMBER(O2178), YEAR(TODAY()) - O2178, "")</f>
        <v>44</v>
      </c>
      <c r="Q2178">
        <v>1</v>
      </c>
    </row>
    <row r="2179" spans="1:17" x14ac:dyDescent="0.2">
      <c r="A2179">
        <v>235</v>
      </c>
      <c r="B2179">
        <f t="shared" si="68"/>
        <v>3</v>
      </c>
      <c r="C2179" s="1">
        <v>42585.220185185186</v>
      </c>
      <c r="D2179" s="1">
        <v>42585.222916666666</v>
      </c>
      <c r="E2179">
        <v>3183</v>
      </c>
      <c r="F2179" s="2" t="s">
        <v>20</v>
      </c>
      <c r="G2179">
        <v>40.716246900000002</v>
      </c>
      <c r="H2179">
        <v>-74.033458800000005</v>
      </c>
      <c r="I2179">
        <v>3276</v>
      </c>
      <c r="J2179" s="2" t="s">
        <v>30</v>
      </c>
      <c r="K2179">
        <v>40.714584035358932</v>
      </c>
      <c r="L2179">
        <v>-74.042817056179047</v>
      </c>
      <c r="M2179">
        <v>26273</v>
      </c>
      <c r="N2179" s="2" t="s">
        <v>17</v>
      </c>
      <c r="O2179">
        <v>1985</v>
      </c>
      <c r="P2179">
        <f t="shared" ca="1" si="69"/>
        <v>39</v>
      </c>
      <c r="Q2179">
        <v>1</v>
      </c>
    </row>
    <row r="2180" spans="1:17" x14ac:dyDescent="0.2">
      <c r="A2180">
        <v>337</v>
      </c>
      <c r="B2180">
        <f t="shared" si="68"/>
        <v>5</v>
      </c>
      <c r="C2180" s="1">
        <v>42585.222002314818</v>
      </c>
      <c r="D2180" s="1">
        <v>42585.225914351853</v>
      </c>
      <c r="E2180">
        <v>3207</v>
      </c>
      <c r="F2180" s="2" t="s">
        <v>29</v>
      </c>
      <c r="G2180">
        <v>40.737603700000001</v>
      </c>
      <c r="H2180">
        <v>-74.052478300000004</v>
      </c>
      <c r="I2180">
        <v>3195</v>
      </c>
      <c r="J2180" s="2" t="s">
        <v>23</v>
      </c>
      <c r="K2180">
        <v>40.730742625306583</v>
      </c>
      <c r="L2180">
        <v>-74.063783884048462</v>
      </c>
      <c r="M2180">
        <v>26152</v>
      </c>
      <c r="N2180" s="2" t="s">
        <v>17</v>
      </c>
      <c r="O2180">
        <v>1958</v>
      </c>
      <c r="P2180">
        <f t="shared" ca="1" si="69"/>
        <v>66</v>
      </c>
      <c r="Q2180">
        <v>1</v>
      </c>
    </row>
    <row r="2181" spans="1:17" x14ac:dyDescent="0.2">
      <c r="A2181">
        <v>836</v>
      </c>
      <c r="B2181">
        <f t="shared" si="68"/>
        <v>13</v>
      </c>
      <c r="C2181" s="1">
        <v>42585.227407407408</v>
      </c>
      <c r="D2181" s="1">
        <v>42585.23709490741</v>
      </c>
      <c r="E2181">
        <v>3207</v>
      </c>
      <c r="F2181" s="2" t="s">
        <v>29</v>
      </c>
      <c r="G2181">
        <v>40.737603700000001</v>
      </c>
      <c r="H2181">
        <v>-74.052478300000004</v>
      </c>
      <c r="I2181">
        <v>3276</v>
      </c>
      <c r="J2181" s="2" t="s">
        <v>30</v>
      </c>
      <c r="K2181">
        <v>40.714584035358932</v>
      </c>
      <c r="L2181">
        <v>-74.042817056179047</v>
      </c>
      <c r="M2181">
        <v>24691</v>
      </c>
      <c r="N2181" s="2" t="s">
        <v>17</v>
      </c>
      <c r="O2181">
        <v>1984</v>
      </c>
      <c r="P2181">
        <f t="shared" ca="1" si="69"/>
        <v>40</v>
      </c>
      <c r="Q2181">
        <v>2</v>
      </c>
    </row>
    <row r="2182" spans="1:17" x14ac:dyDescent="0.2">
      <c r="A2182">
        <v>623</v>
      </c>
      <c r="B2182">
        <f t="shared" si="68"/>
        <v>10</v>
      </c>
      <c r="C2182" s="1">
        <v>42585.240370370368</v>
      </c>
      <c r="D2182" s="1">
        <v>42585.24759259259</v>
      </c>
      <c r="E2182">
        <v>3190</v>
      </c>
      <c r="F2182" s="2" t="s">
        <v>44</v>
      </c>
      <c r="G2182">
        <v>40.710467023379699</v>
      </c>
      <c r="H2182">
        <v>-74.070038795471191</v>
      </c>
      <c r="I2182">
        <v>3186</v>
      </c>
      <c r="J2182" s="2" t="s">
        <v>27</v>
      </c>
      <c r="K2182">
        <v>40.71958611647166</v>
      </c>
      <c r="L2182">
        <v>-74.043117463588715</v>
      </c>
      <c r="M2182">
        <v>26245</v>
      </c>
      <c r="N2182" s="2" t="s">
        <v>17</v>
      </c>
      <c r="O2182">
        <v>1986</v>
      </c>
      <c r="P2182">
        <f t="shared" ca="1" si="69"/>
        <v>38</v>
      </c>
      <c r="Q2182">
        <v>1</v>
      </c>
    </row>
    <row r="2183" spans="1:17" x14ac:dyDescent="0.2">
      <c r="A2183">
        <v>497</v>
      </c>
      <c r="B2183">
        <f t="shared" si="68"/>
        <v>8</v>
      </c>
      <c r="C2183" s="1">
        <v>42585.242048611108</v>
      </c>
      <c r="D2183" s="1">
        <v>42585.247800925928</v>
      </c>
      <c r="E2183">
        <v>3192</v>
      </c>
      <c r="F2183" s="2" t="s">
        <v>38</v>
      </c>
      <c r="G2183">
        <v>40.711242300000002</v>
      </c>
      <c r="H2183">
        <v>-74.055701299999996</v>
      </c>
      <c r="I2183">
        <v>3184</v>
      </c>
      <c r="J2183" s="2" t="s">
        <v>35</v>
      </c>
      <c r="K2183">
        <v>40.7141454</v>
      </c>
      <c r="L2183">
        <v>-74.033551900000006</v>
      </c>
      <c r="M2183">
        <v>26208</v>
      </c>
      <c r="N2183" s="2" t="s">
        <v>17</v>
      </c>
      <c r="O2183">
        <v>1960</v>
      </c>
      <c r="P2183">
        <f t="shared" ca="1" si="69"/>
        <v>64</v>
      </c>
      <c r="Q2183">
        <v>1</v>
      </c>
    </row>
    <row r="2184" spans="1:17" x14ac:dyDescent="0.2">
      <c r="A2184">
        <v>194</v>
      </c>
      <c r="B2184">
        <f t="shared" si="68"/>
        <v>3</v>
      </c>
      <c r="C2184" s="1">
        <v>42585.244571759256</v>
      </c>
      <c r="D2184" s="1">
        <v>42585.246828703705</v>
      </c>
      <c r="E2184">
        <v>3267</v>
      </c>
      <c r="F2184" s="2" t="s">
        <v>34</v>
      </c>
      <c r="G2184">
        <v>40.712418823756899</v>
      </c>
      <c r="H2184">
        <v>-74.038525521755219</v>
      </c>
      <c r="I2184">
        <v>3183</v>
      </c>
      <c r="J2184" s="2" t="s">
        <v>40</v>
      </c>
      <c r="K2184">
        <v>40.716246900000002</v>
      </c>
      <c r="L2184">
        <v>-74.033458800000005</v>
      </c>
      <c r="M2184">
        <v>24504</v>
      </c>
      <c r="N2184" s="2" t="s">
        <v>17</v>
      </c>
      <c r="O2184">
        <v>1974</v>
      </c>
      <c r="P2184">
        <f t="shared" ca="1" si="69"/>
        <v>50</v>
      </c>
      <c r="Q2184">
        <v>1</v>
      </c>
    </row>
    <row r="2185" spans="1:17" x14ac:dyDescent="0.2">
      <c r="A2185">
        <v>171</v>
      </c>
      <c r="B2185">
        <f t="shared" si="68"/>
        <v>2</v>
      </c>
      <c r="C2185" s="1">
        <v>42585.244652777779</v>
      </c>
      <c r="D2185" s="1">
        <v>42585.24664351852</v>
      </c>
      <c r="E2185">
        <v>3267</v>
      </c>
      <c r="F2185" s="2" t="s">
        <v>34</v>
      </c>
      <c r="G2185">
        <v>40.712418823756899</v>
      </c>
      <c r="H2185">
        <v>-74.038525521755219</v>
      </c>
      <c r="I2185">
        <v>3184</v>
      </c>
      <c r="J2185" s="2" t="s">
        <v>35</v>
      </c>
      <c r="K2185">
        <v>40.7141454</v>
      </c>
      <c r="L2185">
        <v>-74.033551900000006</v>
      </c>
      <c r="M2185">
        <v>24670</v>
      </c>
      <c r="N2185" s="2" t="s">
        <v>17</v>
      </c>
      <c r="O2185">
        <v>1961</v>
      </c>
      <c r="P2185">
        <f t="shared" ca="1" si="69"/>
        <v>63</v>
      </c>
      <c r="Q2185">
        <v>1</v>
      </c>
    </row>
    <row r="2186" spans="1:17" x14ac:dyDescent="0.2">
      <c r="A2186">
        <v>143</v>
      </c>
      <c r="B2186">
        <f t="shared" si="68"/>
        <v>2</v>
      </c>
      <c r="C2186" s="1">
        <v>42585.247615740744</v>
      </c>
      <c r="D2186" s="1">
        <v>42585.249282407407</v>
      </c>
      <c r="E2186">
        <v>3279</v>
      </c>
      <c r="F2186" s="2" t="s">
        <v>28</v>
      </c>
      <c r="G2186">
        <v>40.721630142638354</v>
      </c>
      <c r="H2186">
        <v>-74.04996782541275</v>
      </c>
      <c r="I2186">
        <v>3186</v>
      </c>
      <c r="J2186" s="2" t="s">
        <v>27</v>
      </c>
      <c r="K2186">
        <v>40.71958611647166</v>
      </c>
      <c r="L2186">
        <v>-74.043117463588715</v>
      </c>
      <c r="M2186">
        <v>24703</v>
      </c>
      <c r="N2186" s="2" t="s">
        <v>17</v>
      </c>
      <c r="O2186">
        <v>1982</v>
      </c>
      <c r="P2186">
        <f t="shared" ca="1" si="69"/>
        <v>42</v>
      </c>
      <c r="Q2186">
        <v>1</v>
      </c>
    </row>
    <row r="2187" spans="1:17" x14ac:dyDescent="0.2">
      <c r="A2187">
        <v>748</v>
      </c>
      <c r="B2187">
        <f t="shared" si="68"/>
        <v>12</v>
      </c>
      <c r="C2187" s="1">
        <v>42585.248229166667</v>
      </c>
      <c r="D2187" s="1">
        <v>42585.256886574076</v>
      </c>
      <c r="E2187">
        <v>3194</v>
      </c>
      <c r="F2187" s="2" t="s">
        <v>22</v>
      </c>
      <c r="G2187">
        <v>40.725339925355797</v>
      </c>
      <c r="H2187">
        <v>-74.067622125148773</v>
      </c>
      <c r="I2187">
        <v>3183</v>
      </c>
      <c r="J2187" s="2" t="s">
        <v>40</v>
      </c>
      <c r="K2187">
        <v>40.716246900000002</v>
      </c>
      <c r="L2187">
        <v>-74.033458800000005</v>
      </c>
      <c r="M2187">
        <v>24710</v>
      </c>
      <c r="N2187" s="2" t="s">
        <v>17</v>
      </c>
      <c r="O2187">
        <v>1979</v>
      </c>
      <c r="P2187">
        <f t="shared" ca="1" si="69"/>
        <v>45</v>
      </c>
      <c r="Q2187">
        <v>1</v>
      </c>
    </row>
    <row r="2188" spans="1:17" x14ac:dyDescent="0.2">
      <c r="A2188">
        <v>221</v>
      </c>
      <c r="B2188">
        <f t="shared" si="68"/>
        <v>3</v>
      </c>
      <c r="C2188" s="1">
        <v>42585.248599537037</v>
      </c>
      <c r="D2188" s="1">
        <v>42585.251157407409</v>
      </c>
      <c r="E2188">
        <v>3278</v>
      </c>
      <c r="F2188" s="2" t="s">
        <v>49</v>
      </c>
      <c r="G2188">
        <v>40.725685483629007</v>
      </c>
      <c r="H2188">
        <v>-74.048790335655212</v>
      </c>
      <c r="I2188">
        <v>3186</v>
      </c>
      <c r="J2188" s="2" t="s">
        <v>27</v>
      </c>
      <c r="K2188">
        <v>40.71958611647166</v>
      </c>
      <c r="L2188">
        <v>-74.043117463588715</v>
      </c>
      <c r="M2188">
        <v>24660</v>
      </c>
      <c r="N2188" s="2" t="s">
        <v>17</v>
      </c>
      <c r="O2188">
        <v>1986</v>
      </c>
      <c r="P2188">
        <f t="shared" ca="1" si="69"/>
        <v>38</v>
      </c>
      <c r="Q2188">
        <v>2</v>
      </c>
    </row>
    <row r="2189" spans="1:17" x14ac:dyDescent="0.2">
      <c r="A2189">
        <v>217</v>
      </c>
      <c r="B2189">
        <f t="shared" si="68"/>
        <v>3</v>
      </c>
      <c r="C2189" s="1">
        <v>42585.250173611108</v>
      </c>
      <c r="D2189" s="1">
        <v>42585.252685185187</v>
      </c>
      <c r="E2189">
        <v>3276</v>
      </c>
      <c r="F2189" s="2" t="s">
        <v>63</v>
      </c>
      <c r="G2189">
        <v>40.714584035358932</v>
      </c>
      <c r="H2189">
        <v>-74.042817056179047</v>
      </c>
      <c r="I2189">
        <v>3186</v>
      </c>
      <c r="J2189" s="2" t="s">
        <v>27</v>
      </c>
      <c r="K2189">
        <v>40.71958611647166</v>
      </c>
      <c r="L2189">
        <v>-74.043117463588715</v>
      </c>
      <c r="M2189">
        <v>24446</v>
      </c>
      <c r="N2189" s="2" t="s">
        <v>17</v>
      </c>
      <c r="O2189">
        <v>1976</v>
      </c>
      <c r="P2189">
        <f t="shared" ca="1" si="69"/>
        <v>48</v>
      </c>
      <c r="Q2189">
        <v>1</v>
      </c>
    </row>
    <row r="2190" spans="1:17" x14ac:dyDescent="0.2">
      <c r="A2190">
        <v>178</v>
      </c>
      <c r="B2190">
        <f t="shared" si="68"/>
        <v>2</v>
      </c>
      <c r="C2190" s="1">
        <v>42585.250185185185</v>
      </c>
      <c r="D2190" s="1">
        <v>42585.252245370371</v>
      </c>
      <c r="E2190">
        <v>3276</v>
      </c>
      <c r="F2190" s="2" t="s">
        <v>63</v>
      </c>
      <c r="G2190">
        <v>40.714584035358932</v>
      </c>
      <c r="H2190">
        <v>-74.042817056179047</v>
      </c>
      <c r="I2190">
        <v>3186</v>
      </c>
      <c r="J2190" s="2" t="s">
        <v>27</v>
      </c>
      <c r="K2190">
        <v>40.71958611647166</v>
      </c>
      <c r="L2190">
        <v>-74.043117463588715</v>
      </c>
      <c r="M2190">
        <v>24678</v>
      </c>
      <c r="N2190" s="2" t="s">
        <v>17</v>
      </c>
      <c r="O2190">
        <v>1985</v>
      </c>
      <c r="P2190">
        <f t="shared" ca="1" si="69"/>
        <v>39</v>
      </c>
      <c r="Q2190">
        <v>1</v>
      </c>
    </row>
    <row r="2191" spans="1:17" x14ac:dyDescent="0.2">
      <c r="A2191">
        <v>286</v>
      </c>
      <c r="B2191">
        <f t="shared" si="68"/>
        <v>4</v>
      </c>
      <c r="C2191" s="1">
        <v>42585.253344907411</v>
      </c>
      <c r="D2191" s="1">
        <v>42585.256666666668</v>
      </c>
      <c r="E2191">
        <v>3225</v>
      </c>
      <c r="F2191" s="2" t="s">
        <v>32</v>
      </c>
      <c r="G2191">
        <v>40.723658899999997</v>
      </c>
      <c r="H2191">
        <v>-74.064194299999997</v>
      </c>
      <c r="I2191">
        <v>3195</v>
      </c>
      <c r="J2191" s="2" t="s">
        <v>23</v>
      </c>
      <c r="K2191">
        <v>40.730742625306583</v>
      </c>
      <c r="L2191">
        <v>-74.063783884048462</v>
      </c>
      <c r="M2191">
        <v>26197</v>
      </c>
      <c r="N2191" s="2" t="s">
        <v>17</v>
      </c>
      <c r="O2191">
        <v>1987</v>
      </c>
      <c r="P2191">
        <f t="shared" ca="1" si="69"/>
        <v>37</v>
      </c>
      <c r="Q2191">
        <v>1</v>
      </c>
    </row>
    <row r="2192" spans="1:17" x14ac:dyDescent="0.2">
      <c r="A2192">
        <v>308</v>
      </c>
      <c r="B2192">
        <f t="shared" si="68"/>
        <v>5</v>
      </c>
      <c r="C2192" s="1">
        <v>42585.257187499999</v>
      </c>
      <c r="D2192" s="1">
        <v>42585.260763888888</v>
      </c>
      <c r="E2192">
        <v>3207</v>
      </c>
      <c r="F2192" s="2" t="s">
        <v>29</v>
      </c>
      <c r="G2192">
        <v>40.737603700000001</v>
      </c>
      <c r="H2192">
        <v>-74.052478300000004</v>
      </c>
      <c r="I2192">
        <v>3195</v>
      </c>
      <c r="J2192" s="2" t="s">
        <v>23</v>
      </c>
      <c r="K2192">
        <v>40.730742625306583</v>
      </c>
      <c r="L2192">
        <v>-74.063783884048462</v>
      </c>
      <c r="M2192">
        <v>24530</v>
      </c>
      <c r="N2192" s="2" t="s">
        <v>17</v>
      </c>
      <c r="O2192">
        <v>1977</v>
      </c>
      <c r="P2192">
        <f t="shared" ca="1" si="69"/>
        <v>47</v>
      </c>
      <c r="Q2192">
        <v>1</v>
      </c>
    </row>
    <row r="2193" spans="1:17" x14ac:dyDescent="0.2">
      <c r="A2193">
        <v>149</v>
      </c>
      <c r="B2193">
        <f t="shared" si="68"/>
        <v>2</v>
      </c>
      <c r="C2193" s="1">
        <v>42585.259965277779</v>
      </c>
      <c r="D2193" s="1">
        <v>42585.261689814812</v>
      </c>
      <c r="E2193">
        <v>3267</v>
      </c>
      <c r="F2193" s="2" t="s">
        <v>34</v>
      </c>
      <c r="G2193">
        <v>40.712418823756899</v>
      </c>
      <c r="H2193">
        <v>-74.038525521755219</v>
      </c>
      <c r="I2193">
        <v>3183</v>
      </c>
      <c r="J2193" s="2" t="s">
        <v>40</v>
      </c>
      <c r="K2193">
        <v>40.716246900000002</v>
      </c>
      <c r="L2193">
        <v>-74.033458800000005</v>
      </c>
      <c r="M2193">
        <v>26192</v>
      </c>
      <c r="N2193" s="2" t="s">
        <v>17</v>
      </c>
      <c r="O2193">
        <v>1973</v>
      </c>
      <c r="P2193">
        <f t="shared" ca="1" si="69"/>
        <v>51</v>
      </c>
      <c r="Q2193">
        <v>1</v>
      </c>
    </row>
    <row r="2194" spans="1:17" x14ac:dyDescent="0.2">
      <c r="A2194">
        <v>620</v>
      </c>
      <c r="B2194">
        <f t="shared" si="68"/>
        <v>10</v>
      </c>
      <c r="C2194" s="1">
        <v>42585.261493055557</v>
      </c>
      <c r="D2194" s="1">
        <v>42585.26866898148</v>
      </c>
      <c r="E2194">
        <v>3272</v>
      </c>
      <c r="F2194" s="2" t="s">
        <v>50</v>
      </c>
      <c r="G2194">
        <v>40.723331586464361</v>
      </c>
      <c r="H2194">
        <v>-74.045952558517442</v>
      </c>
      <c r="I2194">
        <v>3214</v>
      </c>
      <c r="J2194" s="2" t="s">
        <v>70</v>
      </c>
      <c r="K2194">
        <v>40.712774199999998</v>
      </c>
      <c r="L2194">
        <v>-74.0364857</v>
      </c>
      <c r="M2194">
        <v>24661</v>
      </c>
      <c r="N2194" s="2" t="s">
        <v>17</v>
      </c>
      <c r="O2194">
        <v>1974</v>
      </c>
      <c r="P2194">
        <f t="shared" ca="1" si="69"/>
        <v>50</v>
      </c>
      <c r="Q2194">
        <v>2</v>
      </c>
    </row>
    <row r="2195" spans="1:17" x14ac:dyDescent="0.2">
      <c r="A2195">
        <v>173</v>
      </c>
      <c r="B2195">
        <f t="shared" si="68"/>
        <v>2</v>
      </c>
      <c r="C2195" s="1">
        <v>42585.262280092589</v>
      </c>
      <c r="D2195" s="1">
        <v>42585.264293981483</v>
      </c>
      <c r="E2195">
        <v>3276</v>
      </c>
      <c r="F2195" s="2" t="s">
        <v>63</v>
      </c>
      <c r="G2195">
        <v>40.714584035358932</v>
      </c>
      <c r="H2195">
        <v>-74.042817056179047</v>
      </c>
      <c r="I2195">
        <v>3186</v>
      </c>
      <c r="J2195" s="2" t="s">
        <v>27</v>
      </c>
      <c r="K2195">
        <v>40.71958611647166</v>
      </c>
      <c r="L2195">
        <v>-74.043117463588715</v>
      </c>
      <c r="M2195">
        <v>26298</v>
      </c>
      <c r="N2195" s="2" t="s">
        <v>17</v>
      </c>
      <c r="O2195">
        <v>1983</v>
      </c>
      <c r="P2195">
        <f t="shared" ca="1" si="69"/>
        <v>41</v>
      </c>
      <c r="Q2195">
        <v>1</v>
      </c>
    </row>
    <row r="2196" spans="1:17" x14ac:dyDescent="0.2">
      <c r="A2196">
        <v>259</v>
      </c>
      <c r="B2196">
        <f t="shared" si="68"/>
        <v>4</v>
      </c>
      <c r="C2196" s="1">
        <v>42585.262442129628</v>
      </c>
      <c r="D2196" s="1">
        <v>42585.265439814815</v>
      </c>
      <c r="E2196">
        <v>3194</v>
      </c>
      <c r="F2196" s="2" t="s">
        <v>22</v>
      </c>
      <c r="G2196">
        <v>40.725339925355797</v>
      </c>
      <c r="H2196">
        <v>-74.067622125148773</v>
      </c>
      <c r="I2196">
        <v>3195</v>
      </c>
      <c r="J2196" s="2" t="s">
        <v>23</v>
      </c>
      <c r="K2196">
        <v>40.730742625306583</v>
      </c>
      <c r="L2196">
        <v>-74.063783884048462</v>
      </c>
      <c r="M2196">
        <v>26175</v>
      </c>
      <c r="N2196" s="2" t="s">
        <v>17</v>
      </c>
      <c r="O2196">
        <v>1989</v>
      </c>
      <c r="P2196">
        <f t="shared" ca="1" si="69"/>
        <v>35</v>
      </c>
      <c r="Q2196">
        <v>2</v>
      </c>
    </row>
    <row r="2197" spans="1:17" x14ac:dyDescent="0.2">
      <c r="A2197">
        <v>223</v>
      </c>
      <c r="B2197">
        <f t="shared" si="68"/>
        <v>3</v>
      </c>
      <c r="C2197" s="1">
        <v>42585.263425925928</v>
      </c>
      <c r="D2197" s="1">
        <v>42585.266018518516</v>
      </c>
      <c r="E2197">
        <v>3267</v>
      </c>
      <c r="F2197" s="2" t="s">
        <v>34</v>
      </c>
      <c r="G2197">
        <v>40.712418823756899</v>
      </c>
      <c r="H2197">
        <v>-74.038525521755219</v>
      </c>
      <c r="I2197">
        <v>3183</v>
      </c>
      <c r="J2197" s="2" t="s">
        <v>40</v>
      </c>
      <c r="K2197">
        <v>40.716246900000002</v>
      </c>
      <c r="L2197">
        <v>-74.033458800000005</v>
      </c>
      <c r="M2197">
        <v>24475</v>
      </c>
      <c r="N2197" s="2" t="s">
        <v>17</v>
      </c>
      <c r="O2197">
        <v>1991</v>
      </c>
      <c r="P2197">
        <f t="shared" ca="1" si="69"/>
        <v>33</v>
      </c>
      <c r="Q2197">
        <v>1</v>
      </c>
    </row>
    <row r="2198" spans="1:17" x14ac:dyDescent="0.2">
      <c r="A2198">
        <v>324</v>
      </c>
      <c r="B2198">
        <f t="shared" si="68"/>
        <v>5</v>
      </c>
      <c r="C2198" s="1">
        <v>42585.264062499999</v>
      </c>
      <c r="D2198" s="1">
        <v>42585.267812500002</v>
      </c>
      <c r="E2198">
        <v>3203</v>
      </c>
      <c r="F2198" s="2" t="s">
        <v>46</v>
      </c>
      <c r="G2198">
        <v>40.727595966000003</v>
      </c>
      <c r="H2198">
        <v>-74.044247311000007</v>
      </c>
      <c r="I2198">
        <v>3186</v>
      </c>
      <c r="J2198" s="2" t="s">
        <v>27</v>
      </c>
      <c r="K2198">
        <v>40.71958611647166</v>
      </c>
      <c r="L2198">
        <v>-74.043117463588715</v>
      </c>
      <c r="M2198">
        <v>24474</v>
      </c>
      <c r="N2198" s="2" t="s">
        <v>17</v>
      </c>
      <c r="O2198">
        <v>1967</v>
      </c>
      <c r="P2198">
        <f t="shared" ca="1" si="69"/>
        <v>57</v>
      </c>
      <c r="Q2198">
        <v>1</v>
      </c>
    </row>
    <row r="2199" spans="1:17" x14ac:dyDescent="0.2">
      <c r="A2199">
        <v>524</v>
      </c>
      <c r="B2199">
        <f t="shared" si="68"/>
        <v>8</v>
      </c>
      <c r="C2199" s="1">
        <v>42585.264097222222</v>
      </c>
      <c r="D2199" s="1">
        <v>42585.270162037035</v>
      </c>
      <c r="E2199">
        <v>3199</v>
      </c>
      <c r="F2199" s="2" t="s">
        <v>56</v>
      </c>
      <c r="G2199">
        <v>40.728744800000001</v>
      </c>
      <c r="H2199">
        <v>-74.032108199999996</v>
      </c>
      <c r="I2199">
        <v>3185</v>
      </c>
      <c r="J2199" s="2" t="s">
        <v>45</v>
      </c>
      <c r="K2199">
        <v>40.717732499999997</v>
      </c>
      <c r="L2199">
        <v>-74.043845000000005</v>
      </c>
      <c r="M2199">
        <v>24616</v>
      </c>
      <c r="N2199" s="2" t="s">
        <v>17</v>
      </c>
      <c r="O2199">
        <v>1975</v>
      </c>
      <c r="P2199">
        <f t="shared" ca="1" si="69"/>
        <v>49</v>
      </c>
      <c r="Q2199">
        <v>2</v>
      </c>
    </row>
    <row r="2200" spans="1:17" x14ac:dyDescent="0.2">
      <c r="A2200">
        <v>324</v>
      </c>
      <c r="B2200">
        <f t="shared" si="68"/>
        <v>5</v>
      </c>
      <c r="C2200" s="1">
        <v>42585.264699074076</v>
      </c>
      <c r="D2200" s="1">
        <v>42585.268460648149</v>
      </c>
      <c r="E2200">
        <v>3279</v>
      </c>
      <c r="F2200" s="2" t="s">
        <v>28</v>
      </c>
      <c r="G2200">
        <v>40.721630142638354</v>
      </c>
      <c r="H2200">
        <v>-74.04996782541275</v>
      </c>
      <c r="I2200">
        <v>3183</v>
      </c>
      <c r="J2200" s="2" t="s">
        <v>40</v>
      </c>
      <c r="K2200">
        <v>40.716246900000002</v>
      </c>
      <c r="L2200">
        <v>-74.033458800000005</v>
      </c>
      <c r="M2200">
        <v>24609</v>
      </c>
      <c r="N2200" s="2" t="s">
        <v>17</v>
      </c>
      <c r="O2200">
        <v>1962</v>
      </c>
      <c r="P2200">
        <f t="shared" ca="1" si="69"/>
        <v>62</v>
      </c>
      <c r="Q2200">
        <v>2</v>
      </c>
    </row>
    <row r="2201" spans="1:17" x14ac:dyDescent="0.2">
      <c r="A2201">
        <v>178</v>
      </c>
      <c r="B2201">
        <f t="shared" si="68"/>
        <v>2</v>
      </c>
      <c r="C2201" s="1">
        <v>42585.265960648147</v>
      </c>
      <c r="D2201" s="1">
        <v>42585.268020833333</v>
      </c>
      <c r="E2201">
        <v>3270</v>
      </c>
      <c r="F2201" s="2" t="s">
        <v>15</v>
      </c>
      <c r="G2201">
        <v>40.725289107811321</v>
      </c>
      <c r="H2201">
        <v>-74.045571684837341</v>
      </c>
      <c r="I2201">
        <v>3186</v>
      </c>
      <c r="J2201" s="2" t="s">
        <v>27</v>
      </c>
      <c r="K2201">
        <v>40.71958611647166</v>
      </c>
      <c r="L2201">
        <v>-74.043117463588715</v>
      </c>
      <c r="M2201">
        <v>24429</v>
      </c>
      <c r="N2201" s="2" t="s">
        <v>17</v>
      </c>
      <c r="O2201">
        <v>1984</v>
      </c>
      <c r="P2201">
        <f t="shared" ca="1" si="69"/>
        <v>40</v>
      </c>
      <c r="Q2201">
        <v>1</v>
      </c>
    </row>
    <row r="2202" spans="1:17" x14ac:dyDescent="0.2">
      <c r="A2202">
        <v>552</v>
      </c>
      <c r="B2202">
        <f t="shared" si="68"/>
        <v>9</v>
      </c>
      <c r="C2202" s="1">
        <v>42585.266342592593</v>
      </c>
      <c r="D2202" s="1">
        <v>42585.272731481484</v>
      </c>
      <c r="E2202">
        <v>3278</v>
      </c>
      <c r="F2202" s="2" t="s">
        <v>49</v>
      </c>
      <c r="G2202">
        <v>40.725685483629007</v>
      </c>
      <c r="H2202">
        <v>-74.048790335655212</v>
      </c>
      <c r="I2202">
        <v>3184</v>
      </c>
      <c r="J2202" s="2" t="s">
        <v>35</v>
      </c>
      <c r="K2202">
        <v>40.7141454</v>
      </c>
      <c r="L2202">
        <v>-74.033551900000006</v>
      </c>
      <c r="M2202">
        <v>24391</v>
      </c>
      <c r="N2202" s="2" t="s">
        <v>17</v>
      </c>
      <c r="O2202">
        <v>1979</v>
      </c>
      <c r="P2202">
        <f t="shared" ca="1" si="69"/>
        <v>45</v>
      </c>
      <c r="Q2202">
        <v>1</v>
      </c>
    </row>
    <row r="2203" spans="1:17" x14ac:dyDescent="0.2">
      <c r="A2203">
        <v>501</v>
      </c>
      <c r="B2203">
        <f t="shared" si="68"/>
        <v>8</v>
      </c>
      <c r="C2203" s="1">
        <v>42585.266724537039</v>
      </c>
      <c r="D2203" s="1">
        <v>42585.272523148145</v>
      </c>
      <c r="E2203">
        <v>3225</v>
      </c>
      <c r="F2203" s="2" t="s">
        <v>32</v>
      </c>
      <c r="G2203">
        <v>40.723658899999997</v>
      </c>
      <c r="H2203">
        <v>-74.064194299999997</v>
      </c>
      <c r="I2203">
        <v>3211</v>
      </c>
      <c r="J2203" s="2" t="s">
        <v>47</v>
      </c>
      <c r="K2203">
        <v>40.721525149999998</v>
      </c>
      <c r="L2203">
        <v>-74.046304543000005</v>
      </c>
      <c r="M2203">
        <v>26199</v>
      </c>
      <c r="N2203" s="2" t="s">
        <v>17</v>
      </c>
      <c r="O2203">
        <v>1991</v>
      </c>
      <c r="P2203">
        <f t="shared" ca="1" si="69"/>
        <v>33</v>
      </c>
      <c r="Q2203">
        <v>2</v>
      </c>
    </row>
    <row r="2204" spans="1:17" x14ac:dyDescent="0.2">
      <c r="A2204">
        <v>294</v>
      </c>
      <c r="B2204">
        <f t="shared" si="68"/>
        <v>4</v>
      </c>
      <c r="C2204" s="1">
        <v>42585.266875000001</v>
      </c>
      <c r="D2204" s="1">
        <v>42585.270277777781</v>
      </c>
      <c r="E2204">
        <v>3203</v>
      </c>
      <c r="F2204" s="2" t="s">
        <v>46</v>
      </c>
      <c r="G2204">
        <v>40.727595966000003</v>
      </c>
      <c r="H2204">
        <v>-74.044247311000007</v>
      </c>
      <c r="I2204">
        <v>3186</v>
      </c>
      <c r="J2204" s="2" t="s">
        <v>27</v>
      </c>
      <c r="K2204">
        <v>40.71958611647166</v>
      </c>
      <c r="L2204">
        <v>-74.043117463588715</v>
      </c>
      <c r="M2204">
        <v>24643</v>
      </c>
      <c r="N2204" s="2" t="s">
        <v>17</v>
      </c>
      <c r="O2204">
        <v>1978</v>
      </c>
      <c r="P2204">
        <f t="shared" ca="1" si="69"/>
        <v>46</v>
      </c>
      <c r="Q2204">
        <v>1</v>
      </c>
    </row>
    <row r="2205" spans="1:17" x14ac:dyDescent="0.2">
      <c r="A2205">
        <v>478</v>
      </c>
      <c r="B2205">
        <f t="shared" si="68"/>
        <v>7</v>
      </c>
      <c r="C2205" s="1">
        <v>42585.267546296294</v>
      </c>
      <c r="D2205" s="1">
        <v>42585.273090277777</v>
      </c>
      <c r="E2205">
        <v>3183</v>
      </c>
      <c r="F2205" s="2" t="s">
        <v>20</v>
      </c>
      <c r="G2205">
        <v>40.716246900000002</v>
      </c>
      <c r="H2205">
        <v>-74.033458800000005</v>
      </c>
      <c r="I2205">
        <v>3199</v>
      </c>
      <c r="J2205" s="2" t="s">
        <v>72</v>
      </c>
      <c r="K2205">
        <v>40.728744800000001</v>
      </c>
      <c r="L2205">
        <v>-74.032108199999996</v>
      </c>
      <c r="M2205">
        <v>24457</v>
      </c>
      <c r="N2205" s="2" t="s">
        <v>17</v>
      </c>
      <c r="O2205">
        <v>1963</v>
      </c>
      <c r="P2205">
        <f t="shared" ca="1" si="69"/>
        <v>61</v>
      </c>
      <c r="Q2205">
        <v>1</v>
      </c>
    </row>
    <row r="2206" spans="1:17" x14ac:dyDescent="0.2">
      <c r="A2206">
        <v>227</v>
      </c>
      <c r="B2206">
        <f t="shared" si="68"/>
        <v>3</v>
      </c>
      <c r="C2206" s="1">
        <v>42585.268125000002</v>
      </c>
      <c r="D2206" s="1">
        <v>42585.27076388889</v>
      </c>
      <c r="E2206">
        <v>3209</v>
      </c>
      <c r="F2206" s="2" t="s">
        <v>51</v>
      </c>
      <c r="G2206">
        <v>40.724176499999999</v>
      </c>
      <c r="H2206">
        <v>-74.050656399999994</v>
      </c>
      <c r="I2206">
        <v>3186</v>
      </c>
      <c r="J2206" s="2" t="s">
        <v>27</v>
      </c>
      <c r="K2206">
        <v>40.71958611647166</v>
      </c>
      <c r="L2206">
        <v>-74.043117463588715</v>
      </c>
      <c r="M2206">
        <v>26301</v>
      </c>
      <c r="N2206" s="2" t="s">
        <v>17</v>
      </c>
      <c r="O2206">
        <v>1970</v>
      </c>
      <c r="P2206">
        <f t="shared" ca="1" si="69"/>
        <v>54</v>
      </c>
      <c r="Q2206">
        <v>1</v>
      </c>
    </row>
    <row r="2207" spans="1:17" x14ac:dyDescent="0.2">
      <c r="A2207">
        <v>310</v>
      </c>
      <c r="B2207">
        <f t="shared" si="68"/>
        <v>5</v>
      </c>
      <c r="C2207" s="1">
        <v>42585.26903935185</v>
      </c>
      <c r="D2207" s="1">
        <v>42585.272638888891</v>
      </c>
      <c r="E2207">
        <v>3203</v>
      </c>
      <c r="F2207" s="2" t="s">
        <v>46</v>
      </c>
      <c r="G2207">
        <v>40.727595966000003</v>
      </c>
      <c r="H2207">
        <v>-74.044247311000007</v>
      </c>
      <c r="I2207">
        <v>3202</v>
      </c>
      <c r="J2207" s="2" t="s">
        <v>48</v>
      </c>
      <c r="K2207">
        <v>40.727223500000001</v>
      </c>
      <c r="L2207">
        <v>-74.033758899999995</v>
      </c>
      <c r="M2207">
        <v>24689</v>
      </c>
      <c r="N2207" s="2" t="s">
        <v>17</v>
      </c>
      <c r="O2207">
        <v>1980</v>
      </c>
      <c r="P2207">
        <f t="shared" ca="1" si="69"/>
        <v>44</v>
      </c>
      <c r="Q2207">
        <v>1</v>
      </c>
    </row>
    <row r="2208" spans="1:17" x14ac:dyDescent="0.2">
      <c r="A2208">
        <v>382</v>
      </c>
      <c r="B2208">
        <f t="shared" si="68"/>
        <v>6</v>
      </c>
      <c r="C2208" s="1">
        <v>42585.269953703704</v>
      </c>
      <c r="D2208" s="1">
        <v>42585.274375000001</v>
      </c>
      <c r="E2208">
        <v>3193</v>
      </c>
      <c r="F2208" s="2" t="s">
        <v>42</v>
      </c>
      <c r="G2208">
        <v>40.724605099886901</v>
      </c>
      <c r="H2208">
        <v>-74.078405946493149</v>
      </c>
      <c r="I2208">
        <v>3195</v>
      </c>
      <c r="J2208" s="2" t="s">
        <v>23</v>
      </c>
      <c r="K2208">
        <v>40.730742625306583</v>
      </c>
      <c r="L2208">
        <v>-74.063783884048462</v>
      </c>
      <c r="M2208">
        <v>26156</v>
      </c>
      <c r="N2208" s="2" t="s">
        <v>17</v>
      </c>
      <c r="O2208">
        <v>1991</v>
      </c>
      <c r="P2208">
        <f t="shared" ca="1" si="69"/>
        <v>33</v>
      </c>
      <c r="Q2208">
        <v>1</v>
      </c>
    </row>
    <row r="2209" spans="1:17" x14ac:dyDescent="0.2">
      <c r="A2209">
        <v>543</v>
      </c>
      <c r="B2209">
        <f t="shared" si="68"/>
        <v>9</v>
      </c>
      <c r="C2209" s="1">
        <v>42585.274560185186</v>
      </c>
      <c r="D2209" s="1">
        <v>42585.280856481484</v>
      </c>
      <c r="E2209">
        <v>3210</v>
      </c>
      <c r="F2209" s="2" t="s">
        <v>52</v>
      </c>
      <c r="G2209">
        <v>40.742677141000001</v>
      </c>
      <c r="H2209">
        <v>-74.051788633000001</v>
      </c>
      <c r="I2209">
        <v>3202</v>
      </c>
      <c r="J2209" s="2" t="s">
        <v>48</v>
      </c>
      <c r="K2209">
        <v>40.727223500000001</v>
      </c>
      <c r="L2209">
        <v>-74.033758899999995</v>
      </c>
      <c r="M2209">
        <v>24551</v>
      </c>
      <c r="N2209" s="2" t="s">
        <v>17</v>
      </c>
      <c r="O2209">
        <v>1972</v>
      </c>
      <c r="P2209">
        <f t="shared" ca="1" si="69"/>
        <v>52</v>
      </c>
      <c r="Q2209">
        <v>1</v>
      </c>
    </row>
    <row r="2210" spans="1:17" x14ac:dyDescent="0.2">
      <c r="A2210">
        <v>160</v>
      </c>
      <c r="B2210">
        <f t="shared" si="68"/>
        <v>2</v>
      </c>
      <c r="C2210" s="1">
        <v>42585.275381944448</v>
      </c>
      <c r="D2210" s="1">
        <v>42585.277245370373</v>
      </c>
      <c r="E2210">
        <v>3186</v>
      </c>
      <c r="F2210" s="2" t="s">
        <v>18</v>
      </c>
      <c r="G2210">
        <v>40.71958611647166</v>
      </c>
      <c r="H2210">
        <v>-74.043117463588715</v>
      </c>
      <c r="I2210">
        <v>3187</v>
      </c>
      <c r="J2210" s="2" t="s">
        <v>59</v>
      </c>
      <c r="K2210">
        <v>40.721123599999999</v>
      </c>
      <c r="L2210">
        <v>-74.038050949999999</v>
      </c>
      <c r="M2210">
        <v>26173</v>
      </c>
      <c r="N2210" s="2" t="s">
        <v>17</v>
      </c>
      <c r="O2210">
        <v>1974</v>
      </c>
      <c r="P2210">
        <f t="shared" ca="1" si="69"/>
        <v>50</v>
      </c>
      <c r="Q2210">
        <v>1</v>
      </c>
    </row>
    <row r="2211" spans="1:17" x14ac:dyDescent="0.2">
      <c r="A2211">
        <v>1116</v>
      </c>
      <c r="B2211">
        <f t="shared" si="68"/>
        <v>18</v>
      </c>
      <c r="C2211" s="1">
        <v>42585.277407407404</v>
      </c>
      <c r="D2211" s="1">
        <v>42585.290324074071</v>
      </c>
      <c r="E2211">
        <v>3193</v>
      </c>
      <c r="F2211" s="2" t="s">
        <v>42</v>
      </c>
      <c r="G2211">
        <v>40.724605099886901</v>
      </c>
      <c r="H2211">
        <v>-74.078405946493149</v>
      </c>
      <c r="I2211">
        <v>3271</v>
      </c>
      <c r="J2211" s="2" t="s">
        <v>109</v>
      </c>
      <c r="K2211">
        <v>40.692639966183293</v>
      </c>
      <c r="L2211">
        <v>-74.088012278079972</v>
      </c>
      <c r="M2211">
        <v>24575</v>
      </c>
      <c r="N2211" s="2" t="s">
        <v>17</v>
      </c>
      <c r="O2211">
        <v>1995</v>
      </c>
      <c r="P2211">
        <f t="shared" ca="1" si="69"/>
        <v>29</v>
      </c>
      <c r="Q2211">
        <v>1</v>
      </c>
    </row>
    <row r="2212" spans="1:17" x14ac:dyDescent="0.2">
      <c r="A2212">
        <v>145</v>
      </c>
      <c r="B2212">
        <f t="shared" si="68"/>
        <v>2</v>
      </c>
      <c r="C2212" s="1">
        <v>42585.279756944445</v>
      </c>
      <c r="D2212" s="1">
        <v>42585.281435185185</v>
      </c>
      <c r="E2212">
        <v>3213</v>
      </c>
      <c r="F2212" s="2" t="s">
        <v>26</v>
      </c>
      <c r="G2212">
        <v>40.718488919999999</v>
      </c>
      <c r="H2212">
        <v>-74.047726624999996</v>
      </c>
      <c r="I2212">
        <v>3186</v>
      </c>
      <c r="J2212" s="2" t="s">
        <v>27</v>
      </c>
      <c r="K2212">
        <v>40.71958611647166</v>
      </c>
      <c r="L2212">
        <v>-74.043117463588715</v>
      </c>
      <c r="M2212">
        <v>24407</v>
      </c>
      <c r="N2212" s="2" t="s">
        <v>17</v>
      </c>
      <c r="O2212">
        <v>1977</v>
      </c>
      <c r="P2212">
        <f t="shared" ca="1" si="69"/>
        <v>47</v>
      </c>
      <c r="Q2212">
        <v>2</v>
      </c>
    </row>
    <row r="2213" spans="1:17" x14ac:dyDescent="0.2">
      <c r="A2213">
        <v>466</v>
      </c>
      <c r="B2213">
        <f t="shared" si="68"/>
        <v>7</v>
      </c>
      <c r="C2213" s="1">
        <v>42585.279976851853</v>
      </c>
      <c r="D2213" s="1">
        <v>42585.285381944443</v>
      </c>
      <c r="E2213">
        <v>3187</v>
      </c>
      <c r="F2213" s="2" t="s">
        <v>36</v>
      </c>
      <c r="G2213">
        <v>40.721123599999999</v>
      </c>
      <c r="H2213">
        <v>-74.038050949999999</v>
      </c>
      <c r="I2213">
        <v>3184</v>
      </c>
      <c r="J2213" s="2" t="s">
        <v>35</v>
      </c>
      <c r="K2213">
        <v>40.7141454</v>
      </c>
      <c r="L2213">
        <v>-74.033551900000006</v>
      </c>
      <c r="M2213">
        <v>26202</v>
      </c>
      <c r="N2213" s="2" t="s">
        <v>17</v>
      </c>
      <c r="O2213">
        <v>1986</v>
      </c>
      <c r="P2213">
        <f t="shared" ca="1" si="69"/>
        <v>38</v>
      </c>
      <c r="Q2213">
        <v>1</v>
      </c>
    </row>
    <row r="2214" spans="1:17" x14ac:dyDescent="0.2">
      <c r="A2214">
        <v>380</v>
      </c>
      <c r="B2214">
        <f t="shared" si="68"/>
        <v>6</v>
      </c>
      <c r="C2214" s="1">
        <v>42585.281539351854</v>
      </c>
      <c r="D2214" s="1">
        <v>42585.285949074074</v>
      </c>
      <c r="E2214">
        <v>3225</v>
      </c>
      <c r="F2214" s="2" t="s">
        <v>32</v>
      </c>
      <c r="G2214">
        <v>40.723658899999997</v>
      </c>
      <c r="H2214">
        <v>-74.064194299999997</v>
      </c>
      <c r="I2214">
        <v>3213</v>
      </c>
      <c r="J2214" s="2" t="s">
        <v>33</v>
      </c>
      <c r="K2214">
        <v>40.718488919999999</v>
      </c>
      <c r="L2214">
        <v>-74.047726624999996</v>
      </c>
      <c r="M2214">
        <v>26160</v>
      </c>
      <c r="N2214" s="2" t="s">
        <v>17</v>
      </c>
      <c r="O2214">
        <v>1984</v>
      </c>
      <c r="P2214">
        <f t="shared" ca="1" si="69"/>
        <v>40</v>
      </c>
      <c r="Q2214">
        <v>1</v>
      </c>
    </row>
    <row r="2215" spans="1:17" x14ac:dyDescent="0.2">
      <c r="A2215">
        <v>175</v>
      </c>
      <c r="B2215">
        <f t="shared" si="68"/>
        <v>2</v>
      </c>
      <c r="C2215" s="1">
        <v>42585.281701388885</v>
      </c>
      <c r="D2215" s="1">
        <v>42585.283726851849</v>
      </c>
      <c r="E2215">
        <v>3267</v>
      </c>
      <c r="F2215" s="2" t="s">
        <v>34</v>
      </c>
      <c r="G2215">
        <v>40.712418823756899</v>
      </c>
      <c r="H2215">
        <v>-74.038525521755219</v>
      </c>
      <c r="I2215">
        <v>3183</v>
      </c>
      <c r="J2215" s="2" t="s">
        <v>40</v>
      </c>
      <c r="K2215">
        <v>40.716246900000002</v>
      </c>
      <c r="L2215">
        <v>-74.033458800000005</v>
      </c>
      <c r="M2215">
        <v>24584</v>
      </c>
      <c r="N2215" s="2" t="s">
        <v>17</v>
      </c>
      <c r="O2215">
        <v>1983</v>
      </c>
      <c r="P2215">
        <f t="shared" ca="1" si="69"/>
        <v>41</v>
      </c>
      <c r="Q2215">
        <v>1</v>
      </c>
    </row>
    <row r="2216" spans="1:17" x14ac:dyDescent="0.2">
      <c r="A2216">
        <v>284</v>
      </c>
      <c r="B2216">
        <f t="shared" si="68"/>
        <v>4</v>
      </c>
      <c r="C2216" s="1">
        <v>42585.281898148147</v>
      </c>
      <c r="D2216" s="1">
        <v>42585.285185185188</v>
      </c>
      <c r="E2216">
        <v>3209</v>
      </c>
      <c r="F2216" s="2" t="s">
        <v>51</v>
      </c>
      <c r="G2216">
        <v>40.724176499999999</v>
      </c>
      <c r="H2216">
        <v>-74.050656399999994</v>
      </c>
      <c r="I2216">
        <v>3186</v>
      </c>
      <c r="J2216" s="2" t="s">
        <v>27</v>
      </c>
      <c r="K2216">
        <v>40.71958611647166</v>
      </c>
      <c r="L2216">
        <v>-74.043117463588715</v>
      </c>
      <c r="M2216">
        <v>26257</v>
      </c>
      <c r="N2216" s="2" t="s">
        <v>17</v>
      </c>
      <c r="O2216">
        <v>1989</v>
      </c>
      <c r="P2216">
        <f t="shared" ca="1" si="69"/>
        <v>35</v>
      </c>
      <c r="Q2216">
        <v>1</v>
      </c>
    </row>
    <row r="2217" spans="1:17" x14ac:dyDescent="0.2">
      <c r="A2217">
        <v>273</v>
      </c>
      <c r="B2217">
        <f t="shared" si="68"/>
        <v>4</v>
      </c>
      <c r="C2217" s="1">
        <v>42585.284328703703</v>
      </c>
      <c r="D2217" s="1">
        <v>42585.287488425929</v>
      </c>
      <c r="E2217">
        <v>3209</v>
      </c>
      <c r="F2217" s="2" t="s">
        <v>51</v>
      </c>
      <c r="G2217">
        <v>40.724176499999999</v>
      </c>
      <c r="H2217">
        <v>-74.050656399999994</v>
      </c>
      <c r="I2217">
        <v>3186</v>
      </c>
      <c r="J2217" s="2" t="s">
        <v>27</v>
      </c>
      <c r="K2217">
        <v>40.71958611647166</v>
      </c>
      <c r="L2217">
        <v>-74.043117463588715</v>
      </c>
      <c r="M2217">
        <v>24625</v>
      </c>
      <c r="N2217" s="2" t="s">
        <v>17</v>
      </c>
      <c r="O2217">
        <v>1976</v>
      </c>
      <c r="P2217">
        <f t="shared" ca="1" si="69"/>
        <v>48</v>
      </c>
      <c r="Q2217">
        <v>1</v>
      </c>
    </row>
    <row r="2218" spans="1:17" x14ac:dyDescent="0.2">
      <c r="A2218">
        <v>250</v>
      </c>
      <c r="B2218">
        <f t="shared" si="68"/>
        <v>4</v>
      </c>
      <c r="C2218" s="1">
        <v>42585.284791666665</v>
      </c>
      <c r="D2218" s="1">
        <v>42585.287685185183</v>
      </c>
      <c r="E2218">
        <v>3194</v>
      </c>
      <c r="F2218" s="2" t="s">
        <v>22</v>
      </c>
      <c r="G2218">
        <v>40.725339925355797</v>
      </c>
      <c r="H2218">
        <v>-74.067622125148773</v>
      </c>
      <c r="I2218">
        <v>3195</v>
      </c>
      <c r="J2218" s="2" t="s">
        <v>23</v>
      </c>
      <c r="K2218">
        <v>40.730742625306583</v>
      </c>
      <c r="L2218">
        <v>-74.063783884048462</v>
      </c>
      <c r="M2218">
        <v>24649</v>
      </c>
      <c r="N2218" s="2" t="s">
        <v>17</v>
      </c>
      <c r="O2218">
        <v>1978</v>
      </c>
      <c r="P2218">
        <f t="shared" ca="1" si="69"/>
        <v>46</v>
      </c>
      <c r="Q2218">
        <v>2</v>
      </c>
    </row>
    <row r="2219" spans="1:17" x14ac:dyDescent="0.2">
      <c r="A2219">
        <v>232</v>
      </c>
      <c r="B2219">
        <f t="shared" si="68"/>
        <v>3</v>
      </c>
      <c r="C2219" s="1">
        <v>42585.287245370368</v>
      </c>
      <c r="D2219" s="1">
        <v>42585.289930555555</v>
      </c>
      <c r="E2219">
        <v>3275</v>
      </c>
      <c r="F2219" s="2" t="s">
        <v>93</v>
      </c>
      <c r="G2219">
        <v>40.718355198232139</v>
      </c>
      <c r="H2219">
        <v>-74.038914442062378</v>
      </c>
      <c r="I2219">
        <v>3185</v>
      </c>
      <c r="J2219" s="2" t="s">
        <v>45</v>
      </c>
      <c r="K2219">
        <v>40.717732499999997</v>
      </c>
      <c r="L2219">
        <v>-74.043845000000005</v>
      </c>
      <c r="M2219">
        <v>26208</v>
      </c>
      <c r="N2219" s="2" t="s">
        <v>17</v>
      </c>
      <c r="O2219">
        <v>1991</v>
      </c>
      <c r="P2219">
        <f t="shared" ca="1" si="69"/>
        <v>33</v>
      </c>
      <c r="Q2219">
        <v>2</v>
      </c>
    </row>
    <row r="2220" spans="1:17" x14ac:dyDescent="0.2">
      <c r="A2220">
        <v>185</v>
      </c>
      <c r="B2220">
        <f t="shared" si="68"/>
        <v>3</v>
      </c>
      <c r="C2220" s="1">
        <v>42585.287673611114</v>
      </c>
      <c r="D2220" s="1">
        <v>42585.289826388886</v>
      </c>
      <c r="E2220">
        <v>3209</v>
      </c>
      <c r="F2220" s="2" t="s">
        <v>51</v>
      </c>
      <c r="G2220">
        <v>40.724176499999999</v>
      </c>
      <c r="H2220">
        <v>-74.050656399999994</v>
      </c>
      <c r="I2220">
        <v>3186</v>
      </c>
      <c r="J2220" s="2" t="s">
        <v>27</v>
      </c>
      <c r="K2220">
        <v>40.71958611647166</v>
      </c>
      <c r="L2220">
        <v>-74.043117463588715</v>
      </c>
      <c r="M2220">
        <v>26303</v>
      </c>
      <c r="N2220" s="2" t="s">
        <v>17</v>
      </c>
      <c r="O2220">
        <v>1954</v>
      </c>
      <c r="P2220">
        <f t="shared" ca="1" si="69"/>
        <v>70</v>
      </c>
      <c r="Q2220">
        <v>1</v>
      </c>
    </row>
    <row r="2221" spans="1:17" x14ac:dyDescent="0.2">
      <c r="A2221">
        <v>1106</v>
      </c>
      <c r="B2221">
        <f t="shared" si="68"/>
        <v>18</v>
      </c>
      <c r="C2221" s="1">
        <v>42585.287777777776</v>
      </c>
      <c r="D2221" s="1">
        <v>42585.300578703704</v>
      </c>
      <c r="E2221">
        <v>3201</v>
      </c>
      <c r="F2221" s="2" t="s">
        <v>60</v>
      </c>
      <c r="G2221">
        <v>40.737710999999997</v>
      </c>
      <c r="H2221">
        <v>-74.066920999999994</v>
      </c>
      <c r="I2221">
        <v>3202</v>
      </c>
      <c r="J2221" s="2" t="s">
        <v>48</v>
      </c>
      <c r="K2221">
        <v>40.727223500000001</v>
      </c>
      <c r="L2221">
        <v>-74.033758899999995</v>
      </c>
      <c r="M2221">
        <v>26186</v>
      </c>
      <c r="N2221" s="2" t="s">
        <v>17</v>
      </c>
      <c r="O2221">
        <v>1979</v>
      </c>
      <c r="P2221">
        <f t="shared" ca="1" si="69"/>
        <v>45</v>
      </c>
      <c r="Q2221">
        <v>1</v>
      </c>
    </row>
    <row r="2222" spans="1:17" x14ac:dyDescent="0.2">
      <c r="A2222">
        <v>288</v>
      </c>
      <c r="B2222">
        <f t="shared" si="68"/>
        <v>4</v>
      </c>
      <c r="C2222" s="1">
        <v>42585.288344907407</v>
      </c>
      <c r="D2222" s="1">
        <v>42585.291678240741</v>
      </c>
      <c r="E2222">
        <v>3186</v>
      </c>
      <c r="F2222" s="2" t="s">
        <v>18</v>
      </c>
      <c r="G2222">
        <v>40.71958611647166</v>
      </c>
      <c r="H2222">
        <v>-74.043117463588715</v>
      </c>
      <c r="I2222">
        <v>3183</v>
      </c>
      <c r="J2222" s="2" t="s">
        <v>40</v>
      </c>
      <c r="K2222">
        <v>40.716246900000002</v>
      </c>
      <c r="L2222">
        <v>-74.033458800000005</v>
      </c>
      <c r="M2222">
        <v>26257</v>
      </c>
      <c r="N2222" s="2" t="s">
        <v>17</v>
      </c>
      <c r="O2222">
        <v>1989</v>
      </c>
      <c r="P2222">
        <f t="shared" ca="1" si="69"/>
        <v>35</v>
      </c>
      <c r="Q2222">
        <v>1</v>
      </c>
    </row>
    <row r="2223" spans="1:17" x14ac:dyDescent="0.2">
      <c r="A2223">
        <v>257</v>
      </c>
      <c r="B2223">
        <f t="shared" si="68"/>
        <v>4</v>
      </c>
      <c r="C2223" s="1">
        <v>42585.291261574072</v>
      </c>
      <c r="D2223" s="1">
        <v>42585.294236111113</v>
      </c>
      <c r="E2223">
        <v>3212</v>
      </c>
      <c r="F2223" s="2" t="s">
        <v>31</v>
      </c>
      <c r="G2223">
        <v>40.734785817999999</v>
      </c>
      <c r="H2223">
        <v>-74.050443635999997</v>
      </c>
      <c r="I2223">
        <v>3206</v>
      </c>
      <c r="J2223" s="2" t="s">
        <v>19</v>
      </c>
      <c r="K2223">
        <v>40.7311689</v>
      </c>
      <c r="L2223">
        <v>-74.057573599999998</v>
      </c>
      <c r="M2223">
        <v>26212</v>
      </c>
      <c r="N2223" s="2" t="s">
        <v>17</v>
      </c>
      <c r="O2223">
        <v>1985</v>
      </c>
      <c r="P2223">
        <f t="shared" ca="1" si="69"/>
        <v>39</v>
      </c>
      <c r="Q2223">
        <v>1</v>
      </c>
    </row>
    <row r="2224" spans="1:17" x14ac:dyDescent="0.2">
      <c r="A2224">
        <v>310</v>
      </c>
      <c r="B2224">
        <f t="shared" si="68"/>
        <v>5</v>
      </c>
      <c r="C2224" s="1">
        <v>42585.292141203703</v>
      </c>
      <c r="D2224" s="1">
        <v>42585.295729166668</v>
      </c>
      <c r="E2224">
        <v>3267</v>
      </c>
      <c r="F2224" s="2" t="s">
        <v>34</v>
      </c>
      <c r="G2224">
        <v>40.712418823756899</v>
      </c>
      <c r="H2224">
        <v>-74.038525521755219</v>
      </c>
      <c r="I2224">
        <v>3183</v>
      </c>
      <c r="J2224" s="2" t="s">
        <v>40</v>
      </c>
      <c r="K2224">
        <v>40.716246900000002</v>
      </c>
      <c r="L2224">
        <v>-74.033458800000005</v>
      </c>
      <c r="M2224">
        <v>24448</v>
      </c>
      <c r="N2224" s="2" t="s">
        <v>17</v>
      </c>
      <c r="O2224">
        <v>1971</v>
      </c>
      <c r="P2224">
        <f t="shared" ca="1" si="69"/>
        <v>53</v>
      </c>
      <c r="Q2224">
        <v>1</v>
      </c>
    </row>
    <row r="2225" spans="1:17" x14ac:dyDescent="0.2">
      <c r="A2225">
        <v>1058</v>
      </c>
      <c r="B2225">
        <f t="shared" si="68"/>
        <v>17</v>
      </c>
      <c r="C2225" s="1">
        <v>42585.292534722219</v>
      </c>
      <c r="D2225" s="1">
        <v>42585.304791666669</v>
      </c>
      <c r="E2225">
        <v>3198</v>
      </c>
      <c r="F2225" s="2" t="s">
        <v>55</v>
      </c>
      <c r="G2225">
        <v>40.748715945380226</v>
      </c>
      <c r="H2225">
        <v>-74.040443301200867</v>
      </c>
      <c r="I2225">
        <v>3183</v>
      </c>
      <c r="J2225" s="2" t="s">
        <v>40</v>
      </c>
      <c r="K2225">
        <v>40.716246900000002</v>
      </c>
      <c r="L2225">
        <v>-74.033458800000005</v>
      </c>
      <c r="M2225">
        <v>24688</v>
      </c>
      <c r="N2225" s="2" t="s">
        <v>17</v>
      </c>
      <c r="O2225">
        <v>1975</v>
      </c>
      <c r="P2225">
        <f t="shared" ca="1" si="69"/>
        <v>49</v>
      </c>
      <c r="Q2225">
        <v>1</v>
      </c>
    </row>
    <row r="2226" spans="1:17" x14ac:dyDescent="0.2">
      <c r="A2226">
        <v>246</v>
      </c>
      <c r="B2226">
        <f t="shared" si="68"/>
        <v>4</v>
      </c>
      <c r="C2226" s="1">
        <v>42585.293900462966</v>
      </c>
      <c r="D2226" s="1">
        <v>42585.296747685185</v>
      </c>
      <c r="E2226">
        <v>3203</v>
      </c>
      <c r="F2226" s="2" t="s">
        <v>46</v>
      </c>
      <c r="G2226">
        <v>40.727595966000003</v>
      </c>
      <c r="H2226">
        <v>-74.044247311000007</v>
      </c>
      <c r="I2226">
        <v>3186</v>
      </c>
      <c r="J2226" s="2" t="s">
        <v>27</v>
      </c>
      <c r="K2226">
        <v>40.71958611647166</v>
      </c>
      <c r="L2226">
        <v>-74.043117463588715</v>
      </c>
      <c r="M2226">
        <v>24572</v>
      </c>
      <c r="N2226" s="2" t="s">
        <v>17</v>
      </c>
      <c r="O2226">
        <v>1966</v>
      </c>
      <c r="P2226">
        <f t="shared" ca="1" si="69"/>
        <v>58</v>
      </c>
      <c r="Q2226">
        <v>1</v>
      </c>
    </row>
    <row r="2227" spans="1:17" x14ac:dyDescent="0.2">
      <c r="A2227">
        <v>513</v>
      </c>
      <c r="B2227">
        <f t="shared" si="68"/>
        <v>8</v>
      </c>
      <c r="C2227" s="1">
        <v>42585.294618055559</v>
      </c>
      <c r="D2227" s="1">
        <v>42585.300555555557</v>
      </c>
      <c r="E2227">
        <v>3210</v>
      </c>
      <c r="F2227" s="2" t="s">
        <v>52</v>
      </c>
      <c r="G2227">
        <v>40.742677141000001</v>
      </c>
      <c r="H2227">
        <v>-74.051788633000001</v>
      </c>
      <c r="I2227">
        <v>3195</v>
      </c>
      <c r="J2227" s="2" t="s">
        <v>23</v>
      </c>
      <c r="K2227">
        <v>40.730742625306583</v>
      </c>
      <c r="L2227">
        <v>-74.063783884048462</v>
      </c>
      <c r="M2227">
        <v>24603</v>
      </c>
      <c r="N2227" s="2" t="s">
        <v>17</v>
      </c>
      <c r="O2227">
        <v>1993</v>
      </c>
      <c r="P2227">
        <f t="shared" ca="1" si="69"/>
        <v>31</v>
      </c>
      <c r="Q2227">
        <v>0</v>
      </c>
    </row>
    <row r="2228" spans="1:17" x14ac:dyDescent="0.2">
      <c r="A2228">
        <v>861</v>
      </c>
      <c r="B2228">
        <f t="shared" si="68"/>
        <v>14</v>
      </c>
      <c r="C2228" s="1">
        <v>42585.294664351852</v>
      </c>
      <c r="D2228" s="1">
        <v>42585.3046412037</v>
      </c>
      <c r="E2228">
        <v>3185</v>
      </c>
      <c r="F2228" s="2" t="s">
        <v>58</v>
      </c>
      <c r="G2228">
        <v>40.717732499999997</v>
      </c>
      <c r="H2228">
        <v>-74.043845000000005</v>
      </c>
      <c r="I2228">
        <v>3199</v>
      </c>
      <c r="J2228" s="2" t="s">
        <v>72</v>
      </c>
      <c r="K2228">
        <v>40.728744800000001</v>
      </c>
      <c r="L2228">
        <v>-74.032108199999996</v>
      </c>
      <c r="M2228">
        <v>24616</v>
      </c>
      <c r="N2228" s="2" t="s">
        <v>17</v>
      </c>
      <c r="O2228">
        <v>1975</v>
      </c>
      <c r="P2228">
        <f t="shared" ca="1" si="69"/>
        <v>49</v>
      </c>
      <c r="Q2228">
        <v>2</v>
      </c>
    </row>
    <row r="2229" spans="1:17" x14ac:dyDescent="0.2">
      <c r="A2229">
        <v>691</v>
      </c>
      <c r="B2229">
        <f t="shared" si="68"/>
        <v>11</v>
      </c>
      <c r="C2229" s="1">
        <v>42585.295312499999</v>
      </c>
      <c r="D2229" s="1">
        <v>42585.30332175926</v>
      </c>
      <c r="E2229">
        <v>3281</v>
      </c>
      <c r="F2229" s="2" t="s">
        <v>53</v>
      </c>
      <c r="G2229">
        <v>40.74590996631558</v>
      </c>
      <c r="H2229">
        <v>-74.057271480560303</v>
      </c>
      <c r="I2229">
        <v>3195</v>
      </c>
      <c r="J2229" s="2" t="s">
        <v>23</v>
      </c>
      <c r="K2229">
        <v>40.730742625306583</v>
      </c>
      <c r="L2229">
        <v>-74.063783884048462</v>
      </c>
      <c r="M2229">
        <v>26187</v>
      </c>
      <c r="N2229" s="2" t="s">
        <v>17</v>
      </c>
      <c r="O2229">
        <v>1990</v>
      </c>
      <c r="P2229">
        <f t="shared" ca="1" si="69"/>
        <v>34</v>
      </c>
      <c r="Q2229">
        <v>1</v>
      </c>
    </row>
    <row r="2230" spans="1:17" x14ac:dyDescent="0.2">
      <c r="A2230">
        <v>254</v>
      </c>
      <c r="B2230">
        <f t="shared" si="68"/>
        <v>4</v>
      </c>
      <c r="C2230" s="1">
        <v>42585.295393518521</v>
      </c>
      <c r="D2230" s="1">
        <v>42585.298333333332</v>
      </c>
      <c r="E2230">
        <v>3267</v>
      </c>
      <c r="F2230" s="2" t="s">
        <v>34</v>
      </c>
      <c r="G2230">
        <v>40.712418823756899</v>
      </c>
      <c r="H2230">
        <v>-74.038525521755219</v>
      </c>
      <c r="I2230">
        <v>3183</v>
      </c>
      <c r="J2230" s="2" t="s">
        <v>40</v>
      </c>
      <c r="K2230">
        <v>40.716246900000002</v>
      </c>
      <c r="L2230">
        <v>-74.033458800000005</v>
      </c>
      <c r="M2230">
        <v>26268</v>
      </c>
      <c r="N2230" s="2" t="s">
        <v>17</v>
      </c>
      <c r="O2230">
        <v>1983</v>
      </c>
      <c r="P2230">
        <f t="shared" ca="1" si="69"/>
        <v>41</v>
      </c>
      <c r="Q2230">
        <v>2</v>
      </c>
    </row>
    <row r="2231" spans="1:17" x14ac:dyDescent="0.2">
      <c r="A2231">
        <v>763</v>
      </c>
      <c r="B2231">
        <f t="shared" si="68"/>
        <v>12</v>
      </c>
      <c r="C2231" s="1">
        <v>42585.297835648147</v>
      </c>
      <c r="D2231" s="1">
        <v>42585.30667824074</v>
      </c>
      <c r="E2231">
        <v>3201</v>
      </c>
      <c r="F2231" s="2" t="s">
        <v>60</v>
      </c>
      <c r="G2231">
        <v>40.737710999999997</v>
      </c>
      <c r="H2231">
        <v>-74.066920999999994</v>
      </c>
      <c r="I2231">
        <v>3202</v>
      </c>
      <c r="J2231" s="2" t="s">
        <v>48</v>
      </c>
      <c r="K2231">
        <v>40.727223500000001</v>
      </c>
      <c r="L2231">
        <v>-74.033758899999995</v>
      </c>
      <c r="M2231">
        <v>24548</v>
      </c>
      <c r="N2231" s="2" t="s">
        <v>17</v>
      </c>
      <c r="O2231">
        <v>1975</v>
      </c>
      <c r="P2231">
        <f t="shared" ca="1" si="69"/>
        <v>49</v>
      </c>
      <c r="Q2231">
        <v>1</v>
      </c>
    </row>
    <row r="2232" spans="1:17" x14ac:dyDescent="0.2">
      <c r="A2232">
        <v>282</v>
      </c>
      <c r="B2232">
        <f t="shared" si="68"/>
        <v>4</v>
      </c>
      <c r="C2232" s="1">
        <v>42585.298090277778</v>
      </c>
      <c r="D2232" s="1">
        <v>42585.301354166666</v>
      </c>
      <c r="E2232">
        <v>3203</v>
      </c>
      <c r="F2232" s="2" t="s">
        <v>46</v>
      </c>
      <c r="G2232">
        <v>40.727595966000003</v>
      </c>
      <c r="H2232">
        <v>-74.044247311000007</v>
      </c>
      <c r="I2232">
        <v>3202</v>
      </c>
      <c r="J2232" s="2" t="s">
        <v>48</v>
      </c>
      <c r="K2232">
        <v>40.727223500000001</v>
      </c>
      <c r="L2232">
        <v>-74.033758899999995</v>
      </c>
      <c r="M2232">
        <v>24432</v>
      </c>
      <c r="N2232" s="2" t="s">
        <v>17</v>
      </c>
      <c r="O2232">
        <v>1987</v>
      </c>
      <c r="P2232">
        <f t="shared" ca="1" si="69"/>
        <v>37</v>
      </c>
      <c r="Q2232">
        <v>1</v>
      </c>
    </row>
    <row r="2233" spans="1:17" x14ac:dyDescent="0.2">
      <c r="A2233">
        <v>353</v>
      </c>
      <c r="B2233">
        <f t="shared" si="68"/>
        <v>5</v>
      </c>
      <c r="C2233" s="1">
        <v>42585.29855324074</v>
      </c>
      <c r="D2233" s="1">
        <v>42585.30263888889</v>
      </c>
      <c r="E2233">
        <v>3225</v>
      </c>
      <c r="F2233" s="2" t="s">
        <v>32</v>
      </c>
      <c r="G2233">
        <v>40.723658899999997</v>
      </c>
      <c r="H2233">
        <v>-74.064194299999997</v>
      </c>
      <c r="I2233">
        <v>3186</v>
      </c>
      <c r="J2233" s="2" t="s">
        <v>27</v>
      </c>
      <c r="K2233">
        <v>40.71958611647166</v>
      </c>
      <c r="L2233">
        <v>-74.043117463588715</v>
      </c>
      <c r="M2233">
        <v>24442</v>
      </c>
      <c r="N2233" s="2" t="s">
        <v>17</v>
      </c>
      <c r="O2233">
        <v>1986</v>
      </c>
      <c r="P2233">
        <f t="shared" ca="1" si="69"/>
        <v>38</v>
      </c>
      <c r="Q2233">
        <v>1</v>
      </c>
    </row>
    <row r="2234" spans="1:17" x14ac:dyDescent="0.2">
      <c r="A2234">
        <v>224</v>
      </c>
      <c r="B2234">
        <f t="shared" si="68"/>
        <v>3</v>
      </c>
      <c r="C2234" s="1">
        <v>42585.300011574072</v>
      </c>
      <c r="D2234" s="1">
        <v>42585.302615740744</v>
      </c>
      <c r="E2234">
        <v>3187</v>
      </c>
      <c r="F2234" s="2" t="s">
        <v>36</v>
      </c>
      <c r="G2234">
        <v>40.721123599999999</v>
      </c>
      <c r="H2234">
        <v>-74.038050949999999</v>
      </c>
      <c r="I2234">
        <v>3183</v>
      </c>
      <c r="J2234" s="2" t="s">
        <v>40</v>
      </c>
      <c r="K2234">
        <v>40.716246900000002</v>
      </c>
      <c r="L2234">
        <v>-74.033458800000005</v>
      </c>
      <c r="M2234">
        <v>24526</v>
      </c>
      <c r="N2234" s="2" t="s">
        <v>17</v>
      </c>
      <c r="O2234">
        <v>1988</v>
      </c>
      <c r="P2234">
        <f t="shared" ca="1" si="69"/>
        <v>36</v>
      </c>
      <c r="Q2234">
        <v>2</v>
      </c>
    </row>
    <row r="2235" spans="1:17" x14ac:dyDescent="0.2">
      <c r="A2235">
        <v>160</v>
      </c>
      <c r="B2235">
        <f t="shared" si="68"/>
        <v>2</v>
      </c>
      <c r="C2235" s="1">
        <v>42585.300358796296</v>
      </c>
      <c r="D2235" s="1">
        <v>42585.302222222221</v>
      </c>
      <c r="E2235">
        <v>3213</v>
      </c>
      <c r="F2235" s="2" t="s">
        <v>26</v>
      </c>
      <c r="G2235">
        <v>40.718488919999999</v>
      </c>
      <c r="H2235">
        <v>-74.047726624999996</v>
      </c>
      <c r="I2235">
        <v>3186</v>
      </c>
      <c r="J2235" s="2" t="s">
        <v>27</v>
      </c>
      <c r="K2235">
        <v>40.71958611647166</v>
      </c>
      <c r="L2235">
        <v>-74.043117463588715</v>
      </c>
      <c r="M2235">
        <v>26160</v>
      </c>
      <c r="N2235" s="2" t="s">
        <v>17</v>
      </c>
      <c r="O2235">
        <v>1974</v>
      </c>
      <c r="P2235">
        <f t="shared" ca="1" si="69"/>
        <v>50</v>
      </c>
      <c r="Q2235">
        <v>2</v>
      </c>
    </row>
    <row r="2236" spans="1:17" x14ac:dyDescent="0.2">
      <c r="A2236">
        <v>125</v>
      </c>
      <c r="B2236">
        <f t="shared" si="68"/>
        <v>2</v>
      </c>
      <c r="C2236" s="1">
        <v>42585.300752314812</v>
      </c>
      <c r="D2236" s="1">
        <v>42585.302210648151</v>
      </c>
      <c r="E2236">
        <v>3272</v>
      </c>
      <c r="F2236" s="2" t="s">
        <v>50</v>
      </c>
      <c r="G2236">
        <v>40.723331586464361</v>
      </c>
      <c r="H2236">
        <v>-74.045952558517442</v>
      </c>
      <c r="I2236">
        <v>3186</v>
      </c>
      <c r="J2236" s="2" t="s">
        <v>27</v>
      </c>
      <c r="K2236">
        <v>40.71958611647166</v>
      </c>
      <c r="L2236">
        <v>-74.043117463588715</v>
      </c>
      <c r="M2236">
        <v>24641</v>
      </c>
      <c r="N2236" s="2" t="s">
        <v>17</v>
      </c>
      <c r="O2236">
        <v>1971</v>
      </c>
      <c r="P2236">
        <f t="shared" ca="1" si="69"/>
        <v>53</v>
      </c>
      <c r="Q2236">
        <v>1</v>
      </c>
    </row>
    <row r="2237" spans="1:17" x14ac:dyDescent="0.2">
      <c r="A2237">
        <v>437</v>
      </c>
      <c r="B2237">
        <f t="shared" si="68"/>
        <v>7</v>
      </c>
      <c r="C2237" s="1">
        <v>42585.301180555558</v>
      </c>
      <c r="D2237" s="1">
        <v>42585.306250000001</v>
      </c>
      <c r="E2237">
        <v>3275</v>
      </c>
      <c r="F2237" s="2" t="s">
        <v>93</v>
      </c>
      <c r="G2237">
        <v>40.718355198232139</v>
      </c>
      <c r="H2237">
        <v>-74.038914442062378</v>
      </c>
      <c r="I2237">
        <v>3199</v>
      </c>
      <c r="J2237" s="2" t="s">
        <v>72</v>
      </c>
      <c r="K2237">
        <v>40.728744800000001</v>
      </c>
      <c r="L2237">
        <v>-74.032108199999996</v>
      </c>
      <c r="M2237">
        <v>26225</v>
      </c>
      <c r="N2237" s="2" t="s">
        <v>17</v>
      </c>
      <c r="O2237">
        <v>1987</v>
      </c>
      <c r="P2237">
        <f t="shared" ca="1" si="69"/>
        <v>37</v>
      </c>
      <c r="Q2237">
        <v>1</v>
      </c>
    </row>
    <row r="2238" spans="1:17" x14ac:dyDescent="0.2">
      <c r="A2238">
        <v>1168</v>
      </c>
      <c r="B2238">
        <f t="shared" si="68"/>
        <v>19</v>
      </c>
      <c r="C2238" s="1">
        <v>42585.301874999997</v>
      </c>
      <c r="D2238" s="1">
        <v>42585.315405092595</v>
      </c>
      <c r="E2238">
        <v>3281</v>
      </c>
      <c r="F2238" s="2" t="s">
        <v>53</v>
      </c>
      <c r="G2238">
        <v>40.74590996631558</v>
      </c>
      <c r="H2238">
        <v>-74.057271480560303</v>
      </c>
      <c r="I2238">
        <v>3183</v>
      </c>
      <c r="J2238" s="2" t="s">
        <v>40</v>
      </c>
      <c r="K2238">
        <v>40.716246900000002</v>
      </c>
      <c r="L2238">
        <v>-74.033458800000005</v>
      </c>
      <c r="M2238">
        <v>24672</v>
      </c>
      <c r="N2238" s="2" t="s">
        <v>17</v>
      </c>
      <c r="O2238">
        <v>1984</v>
      </c>
      <c r="P2238">
        <f t="shared" ca="1" si="69"/>
        <v>40</v>
      </c>
      <c r="Q2238">
        <v>1</v>
      </c>
    </row>
    <row r="2239" spans="1:17" x14ac:dyDescent="0.2">
      <c r="A2239">
        <v>248</v>
      </c>
      <c r="B2239">
        <f t="shared" si="68"/>
        <v>4</v>
      </c>
      <c r="C2239" s="1">
        <v>42585.302314814813</v>
      </c>
      <c r="D2239" s="1">
        <v>42585.305196759262</v>
      </c>
      <c r="E2239">
        <v>3186</v>
      </c>
      <c r="F2239" s="2" t="s">
        <v>18</v>
      </c>
      <c r="G2239">
        <v>40.71958611647166</v>
      </c>
      <c r="H2239">
        <v>-74.043117463588715</v>
      </c>
      <c r="I2239">
        <v>3209</v>
      </c>
      <c r="J2239" s="2" t="s">
        <v>85</v>
      </c>
      <c r="K2239">
        <v>40.724176499999999</v>
      </c>
      <c r="L2239">
        <v>-74.050656399999994</v>
      </c>
      <c r="M2239">
        <v>26298</v>
      </c>
      <c r="N2239" s="2" t="s">
        <v>17</v>
      </c>
      <c r="O2239">
        <v>1989</v>
      </c>
      <c r="P2239">
        <f t="shared" ca="1" si="69"/>
        <v>35</v>
      </c>
      <c r="Q2239">
        <v>1</v>
      </c>
    </row>
    <row r="2240" spans="1:17" x14ac:dyDescent="0.2">
      <c r="A2240">
        <v>673</v>
      </c>
      <c r="B2240">
        <f t="shared" si="68"/>
        <v>11</v>
      </c>
      <c r="C2240" s="1">
        <v>42585.302395833336</v>
      </c>
      <c r="D2240" s="1">
        <v>42585.310185185182</v>
      </c>
      <c r="E2240">
        <v>3192</v>
      </c>
      <c r="F2240" s="2" t="s">
        <v>38</v>
      </c>
      <c r="G2240">
        <v>40.711242300000002</v>
      </c>
      <c r="H2240">
        <v>-74.055701299999996</v>
      </c>
      <c r="I2240">
        <v>3186</v>
      </c>
      <c r="J2240" s="2" t="s">
        <v>27</v>
      </c>
      <c r="K2240">
        <v>40.71958611647166</v>
      </c>
      <c r="L2240">
        <v>-74.043117463588715</v>
      </c>
      <c r="M2240">
        <v>26230</v>
      </c>
      <c r="N2240" s="2" t="s">
        <v>17</v>
      </c>
      <c r="O2240">
        <v>1978</v>
      </c>
      <c r="P2240">
        <f t="shared" ca="1" si="69"/>
        <v>46</v>
      </c>
      <c r="Q2240">
        <v>2</v>
      </c>
    </row>
    <row r="2241" spans="1:17" x14ac:dyDescent="0.2">
      <c r="A2241">
        <v>137</v>
      </c>
      <c r="B2241">
        <f t="shared" si="68"/>
        <v>2</v>
      </c>
      <c r="C2241" s="1">
        <v>42585.302418981482</v>
      </c>
      <c r="D2241" s="1">
        <v>42585.30400462963</v>
      </c>
      <c r="E2241">
        <v>3214</v>
      </c>
      <c r="F2241" s="2" t="s">
        <v>54</v>
      </c>
      <c r="G2241">
        <v>40.712774199999998</v>
      </c>
      <c r="H2241">
        <v>-74.0364857</v>
      </c>
      <c r="I2241">
        <v>3183</v>
      </c>
      <c r="J2241" s="2" t="s">
        <v>40</v>
      </c>
      <c r="K2241">
        <v>40.716246900000002</v>
      </c>
      <c r="L2241">
        <v>-74.033458800000005</v>
      </c>
      <c r="M2241">
        <v>24712</v>
      </c>
      <c r="N2241" s="2" t="s">
        <v>17</v>
      </c>
      <c r="O2241">
        <v>1984</v>
      </c>
      <c r="P2241">
        <f t="shared" ca="1" si="69"/>
        <v>40</v>
      </c>
      <c r="Q2241">
        <v>1</v>
      </c>
    </row>
    <row r="2242" spans="1:17" x14ac:dyDescent="0.2">
      <c r="A2242">
        <v>375</v>
      </c>
      <c r="B2242">
        <f t="shared" ref="B2242:B2305" si="70">ROUNDDOWN((A2242/60), 0)</f>
        <v>6</v>
      </c>
      <c r="C2242" s="1">
        <v>42585.304895833331</v>
      </c>
      <c r="D2242" s="1">
        <v>42585.309247685182</v>
      </c>
      <c r="E2242">
        <v>3267</v>
      </c>
      <c r="F2242" s="2" t="s">
        <v>34</v>
      </c>
      <c r="G2242">
        <v>40.712418823756899</v>
      </c>
      <c r="H2242">
        <v>-74.038525521755219</v>
      </c>
      <c r="I2242">
        <v>3186</v>
      </c>
      <c r="J2242" s="2" t="s">
        <v>27</v>
      </c>
      <c r="K2242">
        <v>40.71958611647166</v>
      </c>
      <c r="L2242">
        <v>-74.043117463588715</v>
      </c>
      <c r="M2242">
        <v>24446</v>
      </c>
      <c r="N2242" s="2" t="s">
        <v>17</v>
      </c>
      <c r="O2242">
        <v>1976</v>
      </c>
      <c r="P2242">
        <f t="shared" ref="P2242:P2305" ca="1" si="71">IF(ISNUMBER(O2242), YEAR(TODAY()) - O2242, "")</f>
        <v>48</v>
      </c>
      <c r="Q2242">
        <v>1</v>
      </c>
    </row>
    <row r="2243" spans="1:17" x14ac:dyDescent="0.2">
      <c r="A2243">
        <v>491</v>
      </c>
      <c r="B2243">
        <f t="shared" si="70"/>
        <v>8</v>
      </c>
      <c r="C2243" s="1">
        <v>42585.306770833333</v>
      </c>
      <c r="D2243" s="1">
        <v>42585.312465277777</v>
      </c>
      <c r="E2243">
        <v>3185</v>
      </c>
      <c r="F2243" s="2" t="s">
        <v>58</v>
      </c>
      <c r="G2243">
        <v>40.717732499999997</v>
      </c>
      <c r="H2243">
        <v>-74.043845000000005</v>
      </c>
      <c r="I2243">
        <v>3202</v>
      </c>
      <c r="J2243" s="2" t="s">
        <v>48</v>
      </c>
      <c r="K2243">
        <v>40.727223500000001</v>
      </c>
      <c r="L2243">
        <v>-74.033758899999995</v>
      </c>
      <c r="M2243">
        <v>26226</v>
      </c>
      <c r="N2243" s="2" t="s">
        <v>17</v>
      </c>
      <c r="O2243">
        <v>1990</v>
      </c>
      <c r="P2243">
        <f t="shared" ca="1" si="71"/>
        <v>34</v>
      </c>
      <c r="Q2243">
        <v>1</v>
      </c>
    </row>
    <row r="2244" spans="1:17" x14ac:dyDescent="0.2">
      <c r="A2244">
        <v>2373</v>
      </c>
      <c r="B2244">
        <f t="shared" si="70"/>
        <v>39</v>
      </c>
      <c r="C2244" s="1">
        <v>42585.306805555556</v>
      </c>
      <c r="D2244" s="1">
        <v>42585.334270833337</v>
      </c>
      <c r="E2244">
        <v>3203</v>
      </c>
      <c r="F2244" s="2" t="s">
        <v>46</v>
      </c>
      <c r="G2244">
        <v>40.727595966000003</v>
      </c>
      <c r="H2244">
        <v>-74.044247311000007</v>
      </c>
      <c r="I2244">
        <v>3203</v>
      </c>
      <c r="J2244" s="2" t="s">
        <v>37</v>
      </c>
      <c r="K2244">
        <v>40.727595966000003</v>
      </c>
      <c r="L2244">
        <v>-74.044247311000007</v>
      </c>
      <c r="M2244">
        <v>24402</v>
      </c>
      <c r="N2244" s="2" t="s">
        <v>17</v>
      </c>
      <c r="O2244">
        <v>1969</v>
      </c>
      <c r="P2244">
        <f t="shared" ca="1" si="71"/>
        <v>55</v>
      </c>
      <c r="Q2244">
        <v>1</v>
      </c>
    </row>
    <row r="2245" spans="1:17" x14ac:dyDescent="0.2">
      <c r="A2245">
        <v>473</v>
      </c>
      <c r="B2245">
        <f t="shared" si="70"/>
        <v>7</v>
      </c>
      <c r="C2245" s="1">
        <v>42585.307002314818</v>
      </c>
      <c r="D2245" s="1">
        <v>42585.312488425923</v>
      </c>
      <c r="E2245">
        <v>3206</v>
      </c>
      <c r="F2245" s="2" t="s">
        <v>84</v>
      </c>
      <c r="G2245">
        <v>40.7311689</v>
      </c>
      <c r="H2245">
        <v>-74.057573599999998</v>
      </c>
      <c r="I2245">
        <v>3202</v>
      </c>
      <c r="J2245" s="2" t="s">
        <v>48</v>
      </c>
      <c r="K2245">
        <v>40.727223500000001</v>
      </c>
      <c r="L2245">
        <v>-74.033758899999995</v>
      </c>
      <c r="M2245">
        <v>26301</v>
      </c>
      <c r="N2245" s="2" t="s">
        <v>17</v>
      </c>
      <c r="O2245">
        <v>1986</v>
      </c>
      <c r="P2245">
        <f t="shared" ca="1" si="71"/>
        <v>38</v>
      </c>
      <c r="Q2245">
        <v>1</v>
      </c>
    </row>
    <row r="2246" spans="1:17" x14ac:dyDescent="0.2">
      <c r="A2246">
        <v>451</v>
      </c>
      <c r="B2246">
        <f t="shared" si="70"/>
        <v>7</v>
      </c>
      <c r="C2246" s="1">
        <v>42585.307233796295</v>
      </c>
      <c r="D2246" s="1">
        <v>42585.312465277777</v>
      </c>
      <c r="E2246">
        <v>3203</v>
      </c>
      <c r="F2246" s="2" t="s">
        <v>46</v>
      </c>
      <c r="G2246">
        <v>40.727595966000003</v>
      </c>
      <c r="H2246">
        <v>-74.044247311000007</v>
      </c>
      <c r="I2246">
        <v>3186</v>
      </c>
      <c r="J2246" s="2" t="s">
        <v>27</v>
      </c>
      <c r="K2246">
        <v>40.71958611647166</v>
      </c>
      <c r="L2246">
        <v>-74.043117463588715</v>
      </c>
      <c r="M2246">
        <v>24445</v>
      </c>
      <c r="N2246" s="2" t="s">
        <v>17</v>
      </c>
      <c r="O2246">
        <v>1983</v>
      </c>
      <c r="P2246">
        <f t="shared" ca="1" si="71"/>
        <v>41</v>
      </c>
      <c r="Q2246">
        <v>2</v>
      </c>
    </row>
    <row r="2247" spans="1:17" x14ac:dyDescent="0.2">
      <c r="A2247">
        <v>369</v>
      </c>
      <c r="B2247">
        <f t="shared" si="70"/>
        <v>6</v>
      </c>
      <c r="C2247" s="1">
        <v>42585.307314814818</v>
      </c>
      <c r="D2247" s="1">
        <v>42585.311585648145</v>
      </c>
      <c r="E2247">
        <v>3267</v>
      </c>
      <c r="F2247" s="2" t="s">
        <v>34</v>
      </c>
      <c r="G2247">
        <v>40.712418823756899</v>
      </c>
      <c r="H2247">
        <v>-74.038525521755219</v>
      </c>
      <c r="I2247">
        <v>3186</v>
      </c>
      <c r="J2247" s="2" t="s">
        <v>27</v>
      </c>
      <c r="K2247">
        <v>40.71958611647166</v>
      </c>
      <c r="L2247">
        <v>-74.043117463588715</v>
      </c>
      <c r="M2247">
        <v>26243</v>
      </c>
      <c r="N2247" s="2" t="s">
        <v>17</v>
      </c>
      <c r="O2247">
        <v>1971</v>
      </c>
      <c r="P2247">
        <f t="shared" ca="1" si="71"/>
        <v>53</v>
      </c>
      <c r="Q2247">
        <v>1</v>
      </c>
    </row>
    <row r="2248" spans="1:17" x14ac:dyDescent="0.2">
      <c r="A2248">
        <v>810</v>
      </c>
      <c r="B2248">
        <f t="shared" si="70"/>
        <v>13</v>
      </c>
      <c r="C2248" s="1">
        <v>42585.307962962965</v>
      </c>
      <c r="D2248" s="1">
        <v>42585.317349537036</v>
      </c>
      <c r="E2248">
        <v>3215</v>
      </c>
      <c r="F2248" s="2" t="s">
        <v>69</v>
      </c>
      <c r="G2248">
        <v>40.746729899999998</v>
      </c>
      <c r="H2248">
        <v>-74.049250900000004</v>
      </c>
      <c r="I2248">
        <v>3186</v>
      </c>
      <c r="J2248" s="2" t="s">
        <v>27</v>
      </c>
      <c r="K2248">
        <v>40.71958611647166</v>
      </c>
      <c r="L2248">
        <v>-74.043117463588715</v>
      </c>
      <c r="M2248">
        <v>24525</v>
      </c>
      <c r="N2248" s="2" t="s">
        <v>17</v>
      </c>
      <c r="O2248">
        <v>1989</v>
      </c>
      <c r="P2248">
        <f t="shared" ca="1" si="71"/>
        <v>35</v>
      </c>
      <c r="Q2248">
        <v>1</v>
      </c>
    </row>
    <row r="2249" spans="1:17" x14ac:dyDescent="0.2">
      <c r="A2249">
        <v>1203</v>
      </c>
      <c r="B2249">
        <f t="shared" si="70"/>
        <v>20</v>
      </c>
      <c r="C2249" s="1">
        <v>42585.308668981481</v>
      </c>
      <c r="D2249" s="1">
        <v>42585.322592592594</v>
      </c>
      <c r="E2249">
        <v>3278</v>
      </c>
      <c r="F2249" s="2" t="s">
        <v>49</v>
      </c>
      <c r="G2249">
        <v>40.725685483629007</v>
      </c>
      <c r="H2249">
        <v>-74.048790335655212</v>
      </c>
      <c r="I2249">
        <v>3186</v>
      </c>
      <c r="J2249" s="2" t="s">
        <v>27</v>
      </c>
      <c r="K2249">
        <v>40.71958611647166</v>
      </c>
      <c r="L2249">
        <v>-74.043117463588715</v>
      </c>
      <c r="M2249">
        <v>24562</v>
      </c>
      <c r="N2249" s="2" t="s">
        <v>17</v>
      </c>
      <c r="O2249">
        <v>1980</v>
      </c>
      <c r="P2249">
        <f t="shared" ca="1" si="71"/>
        <v>44</v>
      </c>
      <c r="Q2249">
        <v>1</v>
      </c>
    </row>
    <row r="2250" spans="1:17" x14ac:dyDescent="0.2">
      <c r="A2250">
        <v>615</v>
      </c>
      <c r="B2250">
        <f t="shared" si="70"/>
        <v>10</v>
      </c>
      <c r="C2250" s="1">
        <v>42585.30878472222</v>
      </c>
      <c r="D2250" s="1">
        <v>42585.31591435185</v>
      </c>
      <c r="E2250">
        <v>3199</v>
      </c>
      <c r="F2250" s="2" t="s">
        <v>56</v>
      </c>
      <c r="G2250">
        <v>40.728744800000001</v>
      </c>
      <c r="H2250">
        <v>-74.032108199999996</v>
      </c>
      <c r="I2250">
        <v>3185</v>
      </c>
      <c r="J2250" s="2" t="s">
        <v>45</v>
      </c>
      <c r="K2250">
        <v>40.717732499999997</v>
      </c>
      <c r="L2250">
        <v>-74.043845000000005</v>
      </c>
      <c r="M2250">
        <v>24702</v>
      </c>
      <c r="N2250" s="2" t="s">
        <v>17</v>
      </c>
      <c r="O2250">
        <v>1960</v>
      </c>
      <c r="P2250">
        <f t="shared" ca="1" si="71"/>
        <v>64</v>
      </c>
      <c r="Q2250">
        <v>2</v>
      </c>
    </row>
    <row r="2251" spans="1:17" x14ac:dyDescent="0.2">
      <c r="A2251">
        <v>216</v>
      </c>
      <c r="B2251">
        <f t="shared" si="70"/>
        <v>3</v>
      </c>
      <c r="C2251" s="1">
        <v>42585.309131944443</v>
      </c>
      <c r="D2251" s="1">
        <v>42585.311631944445</v>
      </c>
      <c r="E2251">
        <v>3205</v>
      </c>
      <c r="F2251" s="2" t="s">
        <v>66</v>
      </c>
      <c r="G2251">
        <v>40.716539780991937</v>
      </c>
      <c r="H2251">
        <v>-74.049637913703904</v>
      </c>
      <c r="I2251">
        <v>3186</v>
      </c>
      <c r="J2251" s="2" t="s">
        <v>27</v>
      </c>
      <c r="K2251">
        <v>40.71958611647166</v>
      </c>
      <c r="L2251">
        <v>-74.043117463588715</v>
      </c>
      <c r="M2251">
        <v>26166</v>
      </c>
      <c r="N2251" s="2" t="s">
        <v>17</v>
      </c>
      <c r="O2251">
        <v>1989</v>
      </c>
      <c r="P2251">
        <f t="shared" ca="1" si="71"/>
        <v>35</v>
      </c>
      <c r="Q2251">
        <v>1</v>
      </c>
    </row>
    <row r="2252" spans="1:17" x14ac:dyDescent="0.2">
      <c r="A2252">
        <v>328</v>
      </c>
      <c r="B2252">
        <f t="shared" si="70"/>
        <v>5</v>
      </c>
      <c r="C2252" s="1">
        <v>42585.309664351851</v>
      </c>
      <c r="D2252" s="1">
        <v>42585.313472222224</v>
      </c>
      <c r="E2252">
        <v>3225</v>
      </c>
      <c r="F2252" s="2" t="s">
        <v>32</v>
      </c>
      <c r="G2252">
        <v>40.723658899999997</v>
      </c>
      <c r="H2252">
        <v>-74.064194299999997</v>
      </c>
      <c r="I2252">
        <v>3195</v>
      </c>
      <c r="J2252" s="2" t="s">
        <v>23</v>
      </c>
      <c r="K2252">
        <v>40.730742625306583</v>
      </c>
      <c r="L2252">
        <v>-74.063783884048462</v>
      </c>
      <c r="M2252">
        <v>24538</v>
      </c>
      <c r="N2252" s="2" t="s">
        <v>17</v>
      </c>
      <c r="O2252">
        <v>1991</v>
      </c>
      <c r="P2252">
        <f t="shared" ca="1" si="71"/>
        <v>33</v>
      </c>
      <c r="Q2252">
        <v>2</v>
      </c>
    </row>
    <row r="2253" spans="1:17" x14ac:dyDescent="0.2">
      <c r="A2253">
        <v>200</v>
      </c>
      <c r="B2253">
        <f t="shared" si="70"/>
        <v>3</v>
      </c>
      <c r="C2253" s="1">
        <v>42585.310034722221</v>
      </c>
      <c r="D2253" s="1">
        <v>42585.312349537038</v>
      </c>
      <c r="E2253">
        <v>3213</v>
      </c>
      <c r="F2253" s="2" t="s">
        <v>26</v>
      </c>
      <c r="G2253">
        <v>40.718488919999999</v>
      </c>
      <c r="H2253">
        <v>-74.047726624999996</v>
      </c>
      <c r="I2253">
        <v>3186</v>
      </c>
      <c r="J2253" s="2" t="s">
        <v>27</v>
      </c>
      <c r="K2253">
        <v>40.71958611647166</v>
      </c>
      <c r="L2253">
        <v>-74.043117463588715</v>
      </c>
      <c r="M2253">
        <v>24573</v>
      </c>
      <c r="N2253" s="2" t="s">
        <v>17</v>
      </c>
      <c r="O2253">
        <v>1975</v>
      </c>
      <c r="P2253">
        <f t="shared" ca="1" si="71"/>
        <v>49</v>
      </c>
      <c r="Q2253">
        <v>2</v>
      </c>
    </row>
    <row r="2254" spans="1:17" x14ac:dyDescent="0.2">
      <c r="A2254">
        <v>188</v>
      </c>
      <c r="B2254">
        <f t="shared" si="70"/>
        <v>3</v>
      </c>
      <c r="C2254" s="1">
        <v>42585.310173611113</v>
      </c>
      <c r="D2254" s="1">
        <v>42585.312349537038</v>
      </c>
      <c r="E2254">
        <v>3213</v>
      </c>
      <c r="F2254" s="2" t="s">
        <v>26</v>
      </c>
      <c r="G2254">
        <v>40.718488919999999</v>
      </c>
      <c r="H2254">
        <v>-74.047726624999996</v>
      </c>
      <c r="I2254">
        <v>3186</v>
      </c>
      <c r="J2254" s="2" t="s">
        <v>27</v>
      </c>
      <c r="K2254">
        <v>40.71958611647166</v>
      </c>
      <c r="L2254">
        <v>-74.043117463588715</v>
      </c>
      <c r="M2254">
        <v>26198</v>
      </c>
      <c r="N2254" s="2" t="s">
        <v>17</v>
      </c>
      <c r="O2254">
        <v>1989</v>
      </c>
      <c r="P2254">
        <f t="shared" ca="1" si="71"/>
        <v>35</v>
      </c>
      <c r="Q2254">
        <v>1</v>
      </c>
    </row>
    <row r="2255" spans="1:17" x14ac:dyDescent="0.2">
      <c r="A2255">
        <v>379</v>
      </c>
      <c r="B2255">
        <f t="shared" si="70"/>
        <v>6</v>
      </c>
      <c r="C2255" s="1">
        <v>42585.310624999998</v>
      </c>
      <c r="D2255" s="1">
        <v>42585.315023148149</v>
      </c>
      <c r="E2255">
        <v>3278</v>
      </c>
      <c r="F2255" s="2" t="s">
        <v>49</v>
      </c>
      <c r="G2255">
        <v>40.725685483629007</v>
      </c>
      <c r="H2255">
        <v>-74.048790335655212</v>
      </c>
      <c r="I2255">
        <v>3186</v>
      </c>
      <c r="J2255" s="2" t="s">
        <v>27</v>
      </c>
      <c r="K2255">
        <v>40.71958611647166</v>
      </c>
      <c r="L2255">
        <v>-74.043117463588715</v>
      </c>
      <c r="M2255">
        <v>24414</v>
      </c>
      <c r="N2255" s="2" t="s">
        <v>17</v>
      </c>
      <c r="P2255" t="str">
        <f t="shared" ca="1" si="71"/>
        <v/>
      </c>
      <c r="Q2255">
        <v>0</v>
      </c>
    </row>
    <row r="2256" spans="1:17" x14ac:dyDescent="0.2">
      <c r="A2256">
        <v>298</v>
      </c>
      <c r="B2256">
        <f t="shared" si="70"/>
        <v>4</v>
      </c>
      <c r="C2256" s="1">
        <v>42585.311608796299</v>
      </c>
      <c r="D2256" s="1">
        <v>42585.315069444441</v>
      </c>
      <c r="E2256">
        <v>3270</v>
      </c>
      <c r="F2256" s="2" t="s">
        <v>15</v>
      </c>
      <c r="G2256">
        <v>40.725289107811321</v>
      </c>
      <c r="H2256">
        <v>-74.045571684837341</v>
      </c>
      <c r="I2256">
        <v>3209</v>
      </c>
      <c r="J2256" s="2" t="s">
        <v>85</v>
      </c>
      <c r="K2256">
        <v>40.724176499999999</v>
      </c>
      <c r="L2256">
        <v>-74.050656399999994</v>
      </c>
      <c r="M2256">
        <v>24503</v>
      </c>
      <c r="N2256" s="2" t="s">
        <v>17</v>
      </c>
      <c r="O2256">
        <v>1970</v>
      </c>
      <c r="P2256">
        <f t="shared" ca="1" si="71"/>
        <v>54</v>
      </c>
      <c r="Q2256">
        <v>1</v>
      </c>
    </row>
    <row r="2257" spans="1:17" x14ac:dyDescent="0.2">
      <c r="A2257">
        <v>617</v>
      </c>
      <c r="B2257">
        <f t="shared" si="70"/>
        <v>10</v>
      </c>
      <c r="C2257" s="1">
        <v>42585.311828703707</v>
      </c>
      <c r="D2257" s="1">
        <v>42585.318969907406</v>
      </c>
      <c r="E2257">
        <v>3183</v>
      </c>
      <c r="F2257" s="2" t="s">
        <v>20</v>
      </c>
      <c r="G2257">
        <v>40.716246900000002</v>
      </c>
      <c r="H2257">
        <v>-74.033458800000005</v>
      </c>
      <c r="I2257">
        <v>3199</v>
      </c>
      <c r="J2257" s="2" t="s">
        <v>72</v>
      </c>
      <c r="K2257">
        <v>40.728744800000001</v>
      </c>
      <c r="L2257">
        <v>-74.032108199999996</v>
      </c>
      <c r="M2257">
        <v>24526</v>
      </c>
      <c r="N2257" s="2" t="s">
        <v>17</v>
      </c>
      <c r="O2257">
        <v>1988</v>
      </c>
      <c r="P2257">
        <f t="shared" ca="1" si="71"/>
        <v>36</v>
      </c>
      <c r="Q2257">
        <v>1</v>
      </c>
    </row>
    <row r="2258" spans="1:17" x14ac:dyDescent="0.2">
      <c r="A2258">
        <v>749</v>
      </c>
      <c r="B2258">
        <f t="shared" si="70"/>
        <v>12</v>
      </c>
      <c r="C2258" s="1">
        <v>42585.311921296299</v>
      </c>
      <c r="D2258" s="1">
        <v>42585.320601851854</v>
      </c>
      <c r="E2258">
        <v>3186</v>
      </c>
      <c r="F2258" s="2" t="s">
        <v>18</v>
      </c>
      <c r="G2258">
        <v>40.71958611647166</v>
      </c>
      <c r="H2258">
        <v>-74.043117463588715</v>
      </c>
      <c r="I2258">
        <v>3202</v>
      </c>
      <c r="J2258" s="2" t="s">
        <v>48</v>
      </c>
      <c r="K2258">
        <v>40.727223500000001</v>
      </c>
      <c r="L2258">
        <v>-74.033758899999995</v>
      </c>
      <c r="M2258">
        <v>24572</v>
      </c>
      <c r="N2258" s="2" t="s">
        <v>17</v>
      </c>
      <c r="O2258">
        <v>1990</v>
      </c>
      <c r="P2258">
        <f t="shared" ca="1" si="71"/>
        <v>34</v>
      </c>
      <c r="Q2258">
        <v>1</v>
      </c>
    </row>
    <row r="2259" spans="1:17" x14ac:dyDescent="0.2">
      <c r="A2259">
        <v>197</v>
      </c>
      <c r="B2259">
        <f t="shared" si="70"/>
        <v>3</v>
      </c>
      <c r="C2259" s="1">
        <v>42585.311932870369</v>
      </c>
      <c r="D2259" s="1">
        <v>42585.31422453704</v>
      </c>
      <c r="E2259">
        <v>3272</v>
      </c>
      <c r="F2259" s="2" t="s">
        <v>50</v>
      </c>
      <c r="G2259">
        <v>40.723331586464361</v>
      </c>
      <c r="H2259">
        <v>-74.045952558517442</v>
      </c>
      <c r="I2259">
        <v>3186</v>
      </c>
      <c r="J2259" s="2" t="s">
        <v>27</v>
      </c>
      <c r="K2259">
        <v>40.71958611647166</v>
      </c>
      <c r="L2259">
        <v>-74.043117463588715</v>
      </c>
      <c r="M2259">
        <v>24697</v>
      </c>
      <c r="N2259" s="2" t="s">
        <v>17</v>
      </c>
      <c r="O2259">
        <v>1961</v>
      </c>
      <c r="P2259">
        <f t="shared" ca="1" si="71"/>
        <v>63</v>
      </c>
      <c r="Q2259">
        <v>2</v>
      </c>
    </row>
    <row r="2260" spans="1:17" x14ac:dyDescent="0.2">
      <c r="A2260">
        <v>378</v>
      </c>
      <c r="B2260">
        <f t="shared" si="70"/>
        <v>6</v>
      </c>
      <c r="C2260" s="1">
        <v>42585.312314814815</v>
      </c>
      <c r="D2260" s="1">
        <v>42585.316701388889</v>
      </c>
      <c r="E2260">
        <v>3225</v>
      </c>
      <c r="F2260" s="2" t="s">
        <v>32</v>
      </c>
      <c r="G2260">
        <v>40.723658899999997</v>
      </c>
      <c r="H2260">
        <v>-74.064194299999997</v>
      </c>
      <c r="I2260">
        <v>3195</v>
      </c>
      <c r="J2260" s="2" t="s">
        <v>23</v>
      </c>
      <c r="K2260">
        <v>40.730742625306583</v>
      </c>
      <c r="L2260">
        <v>-74.063783884048462</v>
      </c>
      <c r="M2260">
        <v>24655</v>
      </c>
      <c r="N2260" s="2" t="s">
        <v>17</v>
      </c>
      <c r="O2260">
        <v>1976</v>
      </c>
      <c r="P2260">
        <f t="shared" ca="1" si="71"/>
        <v>48</v>
      </c>
      <c r="Q2260">
        <v>1</v>
      </c>
    </row>
    <row r="2261" spans="1:17" x14ac:dyDescent="0.2">
      <c r="A2261">
        <v>460</v>
      </c>
      <c r="B2261">
        <f t="shared" si="70"/>
        <v>7</v>
      </c>
      <c r="C2261" s="1">
        <v>42585.312511574077</v>
      </c>
      <c r="D2261" s="1">
        <v>42585.317847222221</v>
      </c>
      <c r="E2261">
        <v>3203</v>
      </c>
      <c r="F2261" s="2" t="s">
        <v>46</v>
      </c>
      <c r="G2261">
        <v>40.727595966000003</v>
      </c>
      <c r="H2261">
        <v>-74.044247311000007</v>
      </c>
      <c r="I2261">
        <v>3202</v>
      </c>
      <c r="J2261" s="2" t="s">
        <v>48</v>
      </c>
      <c r="K2261">
        <v>40.727223500000001</v>
      </c>
      <c r="L2261">
        <v>-74.033758899999995</v>
      </c>
      <c r="M2261">
        <v>24589</v>
      </c>
      <c r="N2261" s="2" t="s">
        <v>17</v>
      </c>
      <c r="O2261">
        <v>1971</v>
      </c>
      <c r="P2261">
        <f t="shared" ca="1" si="71"/>
        <v>53</v>
      </c>
      <c r="Q2261">
        <v>2</v>
      </c>
    </row>
    <row r="2262" spans="1:17" x14ac:dyDescent="0.2">
      <c r="A2262">
        <v>78</v>
      </c>
      <c r="B2262">
        <f t="shared" si="70"/>
        <v>1</v>
      </c>
      <c r="C2262" s="1">
        <v>42585.312569444446</v>
      </c>
      <c r="D2262" s="1">
        <v>42585.313472222224</v>
      </c>
      <c r="E2262">
        <v>3184</v>
      </c>
      <c r="F2262" s="2" t="s">
        <v>68</v>
      </c>
      <c r="G2262">
        <v>40.7141454</v>
      </c>
      <c r="H2262">
        <v>-74.033551900000006</v>
      </c>
      <c r="I2262">
        <v>3183</v>
      </c>
      <c r="J2262" s="2" t="s">
        <v>40</v>
      </c>
      <c r="K2262">
        <v>40.716246900000002</v>
      </c>
      <c r="L2262">
        <v>-74.033458800000005</v>
      </c>
      <c r="M2262">
        <v>24670</v>
      </c>
      <c r="N2262" s="2" t="s">
        <v>17</v>
      </c>
      <c r="O2262">
        <v>1984</v>
      </c>
      <c r="P2262">
        <f t="shared" ca="1" si="71"/>
        <v>40</v>
      </c>
      <c r="Q2262">
        <v>1</v>
      </c>
    </row>
    <row r="2263" spans="1:17" x14ac:dyDescent="0.2">
      <c r="A2263">
        <v>287</v>
      </c>
      <c r="B2263">
        <f t="shared" si="70"/>
        <v>4</v>
      </c>
      <c r="C2263" s="1">
        <v>42585.312581018516</v>
      </c>
      <c r="D2263" s="1">
        <v>42585.31591435185</v>
      </c>
      <c r="E2263">
        <v>3203</v>
      </c>
      <c r="F2263" s="2" t="s">
        <v>46</v>
      </c>
      <c r="G2263">
        <v>40.727595966000003</v>
      </c>
      <c r="H2263">
        <v>-74.044247311000007</v>
      </c>
      <c r="I2263">
        <v>3186</v>
      </c>
      <c r="J2263" s="2" t="s">
        <v>27</v>
      </c>
      <c r="K2263">
        <v>40.71958611647166</v>
      </c>
      <c r="L2263">
        <v>-74.043117463588715</v>
      </c>
      <c r="M2263">
        <v>26170</v>
      </c>
      <c r="N2263" s="2" t="s">
        <v>17</v>
      </c>
      <c r="O2263">
        <v>1971</v>
      </c>
      <c r="P2263">
        <f t="shared" ca="1" si="71"/>
        <v>53</v>
      </c>
      <c r="Q2263">
        <v>2</v>
      </c>
    </row>
    <row r="2264" spans="1:17" x14ac:dyDescent="0.2">
      <c r="A2264">
        <v>190</v>
      </c>
      <c r="B2264">
        <f t="shared" si="70"/>
        <v>3</v>
      </c>
      <c r="C2264" s="1">
        <v>42585.313217592593</v>
      </c>
      <c r="D2264" s="1">
        <v>42585.315416666665</v>
      </c>
      <c r="E2264">
        <v>3209</v>
      </c>
      <c r="F2264" s="2" t="s">
        <v>51</v>
      </c>
      <c r="G2264">
        <v>40.724176499999999</v>
      </c>
      <c r="H2264">
        <v>-74.050656399999994</v>
      </c>
      <c r="I2264">
        <v>3186</v>
      </c>
      <c r="J2264" s="2" t="s">
        <v>27</v>
      </c>
      <c r="K2264">
        <v>40.71958611647166</v>
      </c>
      <c r="L2264">
        <v>-74.043117463588715</v>
      </c>
      <c r="M2264">
        <v>26238</v>
      </c>
      <c r="N2264" s="2" t="s">
        <v>17</v>
      </c>
      <c r="O2264">
        <v>1982</v>
      </c>
      <c r="P2264">
        <f t="shared" ca="1" si="71"/>
        <v>42</v>
      </c>
      <c r="Q2264">
        <v>1</v>
      </c>
    </row>
    <row r="2265" spans="1:17" x14ac:dyDescent="0.2">
      <c r="A2265">
        <v>216</v>
      </c>
      <c r="B2265">
        <f t="shared" si="70"/>
        <v>3</v>
      </c>
      <c r="C2265" s="1">
        <v>42585.313437500001</v>
      </c>
      <c r="D2265" s="1">
        <v>42585.315949074073</v>
      </c>
      <c r="E2265">
        <v>3187</v>
      </c>
      <c r="F2265" s="2" t="s">
        <v>36</v>
      </c>
      <c r="G2265">
        <v>40.721123599999999</v>
      </c>
      <c r="H2265">
        <v>-74.038050949999999</v>
      </c>
      <c r="I2265">
        <v>3202</v>
      </c>
      <c r="J2265" s="2" t="s">
        <v>48</v>
      </c>
      <c r="K2265">
        <v>40.727223500000001</v>
      </c>
      <c r="L2265">
        <v>-74.033758899999995</v>
      </c>
      <c r="M2265">
        <v>24673</v>
      </c>
      <c r="N2265" s="2" t="s">
        <v>17</v>
      </c>
      <c r="O2265">
        <v>1978</v>
      </c>
      <c r="P2265">
        <f t="shared" ca="1" si="71"/>
        <v>46</v>
      </c>
      <c r="Q2265">
        <v>1</v>
      </c>
    </row>
    <row r="2266" spans="1:17" x14ac:dyDescent="0.2">
      <c r="A2266">
        <v>227</v>
      </c>
      <c r="B2266">
        <f t="shared" si="70"/>
        <v>3</v>
      </c>
      <c r="C2266" s="1">
        <v>42585.313645833332</v>
      </c>
      <c r="D2266" s="1">
        <v>42585.316284722219</v>
      </c>
      <c r="E2266">
        <v>3209</v>
      </c>
      <c r="F2266" s="2" t="s">
        <v>51</v>
      </c>
      <c r="G2266">
        <v>40.724176499999999</v>
      </c>
      <c r="H2266">
        <v>-74.050656399999994</v>
      </c>
      <c r="I2266">
        <v>3186</v>
      </c>
      <c r="J2266" s="2" t="s">
        <v>27</v>
      </c>
      <c r="K2266">
        <v>40.71958611647166</v>
      </c>
      <c r="L2266">
        <v>-74.043117463588715</v>
      </c>
      <c r="M2266">
        <v>24698</v>
      </c>
      <c r="N2266" s="2" t="s">
        <v>17</v>
      </c>
      <c r="O2266">
        <v>1976</v>
      </c>
      <c r="P2266">
        <f t="shared" ca="1" si="71"/>
        <v>48</v>
      </c>
      <c r="Q2266">
        <v>1</v>
      </c>
    </row>
    <row r="2267" spans="1:17" x14ac:dyDescent="0.2">
      <c r="A2267">
        <v>235</v>
      </c>
      <c r="B2267">
        <f t="shared" si="70"/>
        <v>3</v>
      </c>
      <c r="C2267" s="1">
        <v>42585.314131944448</v>
      </c>
      <c r="D2267" s="1">
        <v>42585.316851851851</v>
      </c>
      <c r="E2267">
        <v>3267</v>
      </c>
      <c r="F2267" s="2" t="s">
        <v>34</v>
      </c>
      <c r="G2267">
        <v>40.712418823756899</v>
      </c>
      <c r="H2267">
        <v>-74.038525521755219</v>
      </c>
      <c r="I2267">
        <v>3183</v>
      </c>
      <c r="J2267" s="2" t="s">
        <v>40</v>
      </c>
      <c r="K2267">
        <v>40.716246900000002</v>
      </c>
      <c r="L2267">
        <v>-74.033458800000005</v>
      </c>
      <c r="M2267">
        <v>24477</v>
      </c>
      <c r="N2267" s="2" t="s">
        <v>17</v>
      </c>
      <c r="O2267">
        <v>1985</v>
      </c>
      <c r="P2267">
        <f t="shared" ca="1" si="71"/>
        <v>39</v>
      </c>
      <c r="Q2267">
        <v>1</v>
      </c>
    </row>
    <row r="2268" spans="1:17" x14ac:dyDescent="0.2">
      <c r="A2268">
        <v>196</v>
      </c>
      <c r="B2268">
        <f t="shared" si="70"/>
        <v>3</v>
      </c>
      <c r="C2268" s="1">
        <v>42585.314201388886</v>
      </c>
      <c r="D2268" s="1">
        <v>42585.316481481481</v>
      </c>
      <c r="E2268">
        <v>3194</v>
      </c>
      <c r="F2268" s="2" t="s">
        <v>22</v>
      </c>
      <c r="G2268">
        <v>40.725339925355797</v>
      </c>
      <c r="H2268">
        <v>-74.067622125148773</v>
      </c>
      <c r="I2268">
        <v>3195</v>
      </c>
      <c r="J2268" s="2" t="s">
        <v>23</v>
      </c>
      <c r="K2268">
        <v>40.730742625306583</v>
      </c>
      <c r="L2268">
        <v>-74.063783884048462</v>
      </c>
      <c r="M2268">
        <v>24496</v>
      </c>
      <c r="N2268" s="2" t="s">
        <v>17</v>
      </c>
      <c r="O2268">
        <v>1978</v>
      </c>
      <c r="P2268">
        <f t="shared" ca="1" si="71"/>
        <v>46</v>
      </c>
      <c r="Q2268">
        <v>1</v>
      </c>
    </row>
    <row r="2269" spans="1:17" x14ac:dyDescent="0.2">
      <c r="A2269">
        <v>178</v>
      </c>
      <c r="B2269">
        <f t="shared" si="70"/>
        <v>2</v>
      </c>
      <c r="C2269" s="1">
        <v>42585.314259259256</v>
      </c>
      <c r="D2269" s="1">
        <v>42585.316319444442</v>
      </c>
      <c r="E2269">
        <v>3214</v>
      </c>
      <c r="F2269" s="2" t="s">
        <v>54</v>
      </c>
      <c r="G2269">
        <v>40.712774199999998</v>
      </c>
      <c r="H2269">
        <v>-74.0364857</v>
      </c>
      <c r="I2269">
        <v>3183</v>
      </c>
      <c r="J2269" s="2" t="s">
        <v>40</v>
      </c>
      <c r="K2269">
        <v>40.716246900000002</v>
      </c>
      <c r="L2269">
        <v>-74.033458800000005</v>
      </c>
      <c r="M2269">
        <v>26266</v>
      </c>
      <c r="N2269" s="2" t="s">
        <v>17</v>
      </c>
      <c r="O2269">
        <v>1989</v>
      </c>
      <c r="P2269">
        <f t="shared" ca="1" si="71"/>
        <v>35</v>
      </c>
      <c r="Q2269">
        <v>2</v>
      </c>
    </row>
    <row r="2270" spans="1:17" x14ac:dyDescent="0.2">
      <c r="A2270">
        <v>199</v>
      </c>
      <c r="B2270">
        <f t="shared" si="70"/>
        <v>3</v>
      </c>
      <c r="C2270" s="1">
        <v>42585.314363425925</v>
      </c>
      <c r="D2270" s="1">
        <v>42585.316666666666</v>
      </c>
      <c r="E2270">
        <v>3276</v>
      </c>
      <c r="F2270" s="2" t="s">
        <v>63</v>
      </c>
      <c r="G2270">
        <v>40.714584035358932</v>
      </c>
      <c r="H2270">
        <v>-74.042817056179047</v>
      </c>
      <c r="I2270">
        <v>3186</v>
      </c>
      <c r="J2270" s="2" t="s">
        <v>27</v>
      </c>
      <c r="K2270">
        <v>40.71958611647166</v>
      </c>
      <c r="L2270">
        <v>-74.043117463588715</v>
      </c>
      <c r="M2270">
        <v>24633</v>
      </c>
      <c r="N2270" s="2" t="s">
        <v>17</v>
      </c>
      <c r="O2270">
        <v>1980</v>
      </c>
      <c r="P2270">
        <f t="shared" ca="1" si="71"/>
        <v>44</v>
      </c>
      <c r="Q2270">
        <v>1</v>
      </c>
    </row>
    <row r="2271" spans="1:17" x14ac:dyDescent="0.2">
      <c r="A2271">
        <v>246</v>
      </c>
      <c r="B2271">
        <f t="shared" si="70"/>
        <v>4</v>
      </c>
      <c r="C2271" s="1">
        <v>42585.315162037034</v>
      </c>
      <c r="D2271" s="1">
        <v>42585.318020833336</v>
      </c>
      <c r="E2271">
        <v>3203</v>
      </c>
      <c r="F2271" s="2" t="s">
        <v>46</v>
      </c>
      <c r="G2271">
        <v>40.727595966000003</v>
      </c>
      <c r="H2271">
        <v>-74.044247311000007</v>
      </c>
      <c r="I2271">
        <v>3186</v>
      </c>
      <c r="J2271" s="2" t="s">
        <v>27</v>
      </c>
      <c r="K2271">
        <v>40.71958611647166</v>
      </c>
      <c r="L2271">
        <v>-74.043117463588715</v>
      </c>
      <c r="M2271">
        <v>26201</v>
      </c>
      <c r="N2271" s="2" t="s">
        <v>17</v>
      </c>
      <c r="O2271">
        <v>1979</v>
      </c>
      <c r="P2271">
        <f t="shared" ca="1" si="71"/>
        <v>45</v>
      </c>
      <c r="Q2271">
        <v>1</v>
      </c>
    </row>
    <row r="2272" spans="1:17" x14ac:dyDescent="0.2">
      <c r="A2272">
        <v>1026</v>
      </c>
      <c r="B2272">
        <f t="shared" si="70"/>
        <v>17</v>
      </c>
      <c r="C2272" s="1">
        <v>42585.315821759257</v>
      </c>
      <c r="D2272" s="1">
        <v>42585.327696759261</v>
      </c>
      <c r="E2272">
        <v>3190</v>
      </c>
      <c r="F2272" s="2" t="s">
        <v>44</v>
      </c>
      <c r="G2272">
        <v>40.710467023379699</v>
      </c>
      <c r="H2272">
        <v>-74.070038795471191</v>
      </c>
      <c r="I2272">
        <v>3214</v>
      </c>
      <c r="J2272" s="2" t="s">
        <v>70</v>
      </c>
      <c r="K2272">
        <v>40.712774199999998</v>
      </c>
      <c r="L2272">
        <v>-74.0364857</v>
      </c>
      <c r="M2272">
        <v>24718</v>
      </c>
      <c r="N2272" s="2" t="s">
        <v>17</v>
      </c>
      <c r="O2272">
        <v>1979</v>
      </c>
      <c r="P2272">
        <f t="shared" ca="1" si="71"/>
        <v>45</v>
      </c>
      <c r="Q2272">
        <v>1</v>
      </c>
    </row>
    <row r="2273" spans="1:17" x14ac:dyDescent="0.2">
      <c r="A2273">
        <v>103</v>
      </c>
      <c r="B2273">
        <f t="shared" si="70"/>
        <v>1</v>
      </c>
      <c r="C2273" s="1">
        <v>42585.316550925927</v>
      </c>
      <c r="D2273" s="1">
        <v>42585.317743055559</v>
      </c>
      <c r="E2273">
        <v>3213</v>
      </c>
      <c r="F2273" s="2" t="s">
        <v>26</v>
      </c>
      <c r="G2273">
        <v>40.718488919999999</v>
      </c>
      <c r="H2273">
        <v>-74.047726624999996</v>
      </c>
      <c r="I2273">
        <v>3185</v>
      </c>
      <c r="J2273" s="2" t="s">
        <v>45</v>
      </c>
      <c r="K2273">
        <v>40.717732499999997</v>
      </c>
      <c r="L2273">
        <v>-74.043845000000005</v>
      </c>
      <c r="M2273">
        <v>26256</v>
      </c>
      <c r="N2273" s="2" t="s">
        <v>17</v>
      </c>
      <c r="O2273">
        <v>1970</v>
      </c>
      <c r="P2273">
        <f t="shared" ca="1" si="71"/>
        <v>54</v>
      </c>
      <c r="Q2273">
        <v>1</v>
      </c>
    </row>
    <row r="2274" spans="1:17" x14ac:dyDescent="0.2">
      <c r="A2274">
        <v>311</v>
      </c>
      <c r="B2274">
        <f t="shared" si="70"/>
        <v>5</v>
      </c>
      <c r="C2274" s="1">
        <v>42585.316608796296</v>
      </c>
      <c r="D2274" s="1">
        <v>42585.320219907408</v>
      </c>
      <c r="E2274">
        <v>3209</v>
      </c>
      <c r="F2274" s="2" t="s">
        <v>51</v>
      </c>
      <c r="G2274">
        <v>40.724176499999999</v>
      </c>
      <c r="H2274">
        <v>-74.050656399999994</v>
      </c>
      <c r="I2274">
        <v>3186</v>
      </c>
      <c r="J2274" s="2" t="s">
        <v>27</v>
      </c>
      <c r="K2274">
        <v>40.71958611647166</v>
      </c>
      <c r="L2274">
        <v>-74.043117463588715</v>
      </c>
      <c r="M2274">
        <v>24447</v>
      </c>
      <c r="N2274" s="2" t="s">
        <v>17</v>
      </c>
      <c r="O2274">
        <v>1981</v>
      </c>
      <c r="P2274">
        <f t="shared" ca="1" si="71"/>
        <v>43</v>
      </c>
      <c r="Q2274">
        <v>2</v>
      </c>
    </row>
    <row r="2275" spans="1:17" x14ac:dyDescent="0.2">
      <c r="A2275">
        <v>531</v>
      </c>
      <c r="B2275">
        <f t="shared" si="70"/>
        <v>8</v>
      </c>
      <c r="C2275" s="1">
        <v>42585.316701388889</v>
      </c>
      <c r="D2275" s="1">
        <v>42585.322847222225</v>
      </c>
      <c r="E2275">
        <v>3192</v>
      </c>
      <c r="F2275" s="2" t="s">
        <v>38</v>
      </c>
      <c r="G2275">
        <v>40.711242300000002</v>
      </c>
      <c r="H2275">
        <v>-74.055701299999996</v>
      </c>
      <c r="I2275">
        <v>3184</v>
      </c>
      <c r="J2275" s="2" t="s">
        <v>35</v>
      </c>
      <c r="K2275">
        <v>40.7141454</v>
      </c>
      <c r="L2275">
        <v>-74.033551900000006</v>
      </c>
      <c r="M2275">
        <v>24636</v>
      </c>
      <c r="N2275" s="2" t="s">
        <v>17</v>
      </c>
      <c r="O2275">
        <v>1967</v>
      </c>
      <c r="P2275">
        <f t="shared" ca="1" si="71"/>
        <v>57</v>
      </c>
      <c r="Q2275">
        <v>1</v>
      </c>
    </row>
    <row r="2276" spans="1:17" x14ac:dyDescent="0.2">
      <c r="A2276">
        <v>588</v>
      </c>
      <c r="B2276">
        <f t="shared" si="70"/>
        <v>9</v>
      </c>
      <c r="C2276" s="1">
        <v>42585.316701388889</v>
      </c>
      <c r="D2276" s="1">
        <v>42585.323518518519</v>
      </c>
      <c r="E2276">
        <v>3199</v>
      </c>
      <c r="F2276" s="2" t="s">
        <v>56</v>
      </c>
      <c r="G2276">
        <v>40.728744800000001</v>
      </c>
      <c r="H2276">
        <v>-74.032108199999996</v>
      </c>
      <c r="I2276">
        <v>3184</v>
      </c>
      <c r="J2276" s="2" t="s">
        <v>35</v>
      </c>
      <c r="K2276">
        <v>40.7141454</v>
      </c>
      <c r="L2276">
        <v>-74.033551900000006</v>
      </c>
      <c r="M2276">
        <v>24457</v>
      </c>
      <c r="N2276" s="2" t="s">
        <v>17</v>
      </c>
      <c r="O2276">
        <v>1959</v>
      </c>
      <c r="P2276">
        <f t="shared" ca="1" si="71"/>
        <v>65</v>
      </c>
      <c r="Q2276">
        <v>1</v>
      </c>
    </row>
    <row r="2277" spans="1:17" x14ac:dyDescent="0.2">
      <c r="A2277">
        <v>513</v>
      </c>
      <c r="B2277">
        <f t="shared" si="70"/>
        <v>8</v>
      </c>
      <c r="C2277" s="1">
        <v>42585.317499999997</v>
      </c>
      <c r="D2277" s="1">
        <v>42585.323437500003</v>
      </c>
      <c r="E2277">
        <v>3210</v>
      </c>
      <c r="F2277" s="2" t="s">
        <v>52</v>
      </c>
      <c r="G2277">
        <v>40.742677141000001</v>
      </c>
      <c r="H2277">
        <v>-74.051788633000001</v>
      </c>
      <c r="I2277">
        <v>3195</v>
      </c>
      <c r="J2277" s="2" t="s">
        <v>23</v>
      </c>
      <c r="K2277">
        <v>40.730742625306583</v>
      </c>
      <c r="L2277">
        <v>-74.063783884048462</v>
      </c>
      <c r="M2277">
        <v>26215</v>
      </c>
      <c r="N2277" s="2" t="s">
        <v>17</v>
      </c>
      <c r="O2277">
        <v>1978</v>
      </c>
      <c r="P2277">
        <f t="shared" ca="1" si="71"/>
        <v>46</v>
      </c>
      <c r="Q2277">
        <v>2</v>
      </c>
    </row>
    <row r="2278" spans="1:17" x14ac:dyDescent="0.2">
      <c r="A2278">
        <v>305</v>
      </c>
      <c r="B2278">
        <f t="shared" si="70"/>
        <v>5</v>
      </c>
      <c r="C2278" s="1">
        <v>42585.31832175926</v>
      </c>
      <c r="D2278" s="1">
        <v>42585.321863425925</v>
      </c>
      <c r="E2278">
        <v>3203</v>
      </c>
      <c r="F2278" s="2" t="s">
        <v>46</v>
      </c>
      <c r="G2278">
        <v>40.727595966000003</v>
      </c>
      <c r="H2278">
        <v>-74.044247311000007</v>
      </c>
      <c r="I2278">
        <v>3202</v>
      </c>
      <c r="J2278" s="2" t="s">
        <v>48</v>
      </c>
      <c r="K2278">
        <v>40.727223500000001</v>
      </c>
      <c r="L2278">
        <v>-74.033758899999995</v>
      </c>
      <c r="M2278">
        <v>24596</v>
      </c>
      <c r="N2278" s="2" t="s">
        <v>17</v>
      </c>
      <c r="O2278">
        <v>1984</v>
      </c>
      <c r="P2278">
        <f t="shared" ca="1" si="71"/>
        <v>40</v>
      </c>
      <c r="Q2278">
        <v>2</v>
      </c>
    </row>
    <row r="2279" spans="1:17" x14ac:dyDescent="0.2">
      <c r="A2279">
        <v>446</v>
      </c>
      <c r="B2279">
        <f t="shared" si="70"/>
        <v>7</v>
      </c>
      <c r="C2279" s="1">
        <v>42585.319120370368</v>
      </c>
      <c r="D2279" s="1">
        <v>42585.324293981481</v>
      </c>
      <c r="E2279">
        <v>3203</v>
      </c>
      <c r="F2279" s="2" t="s">
        <v>46</v>
      </c>
      <c r="G2279">
        <v>40.727595966000003</v>
      </c>
      <c r="H2279">
        <v>-74.044247311000007</v>
      </c>
      <c r="I2279">
        <v>3186</v>
      </c>
      <c r="J2279" s="2" t="s">
        <v>27</v>
      </c>
      <c r="K2279">
        <v>40.71958611647166</v>
      </c>
      <c r="L2279">
        <v>-74.043117463588715</v>
      </c>
      <c r="M2279">
        <v>26195</v>
      </c>
      <c r="N2279" s="2" t="s">
        <v>17</v>
      </c>
      <c r="O2279">
        <v>1956</v>
      </c>
      <c r="P2279">
        <f t="shared" ca="1" si="71"/>
        <v>68</v>
      </c>
      <c r="Q2279">
        <v>1</v>
      </c>
    </row>
    <row r="2280" spans="1:17" x14ac:dyDescent="0.2">
      <c r="A2280">
        <v>652</v>
      </c>
      <c r="B2280">
        <f t="shared" si="70"/>
        <v>10</v>
      </c>
      <c r="C2280" s="1">
        <v>42585.319652777776</v>
      </c>
      <c r="D2280" s="1">
        <v>42585.327199074076</v>
      </c>
      <c r="E2280">
        <v>3225</v>
      </c>
      <c r="F2280" s="2" t="s">
        <v>32</v>
      </c>
      <c r="G2280">
        <v>40.723658899999997</v>
      </c>
      <c r="H2280">
        <v>-74.064194299999997</v>
      </c>
      <c r="I2280">
        <v>3187</v>
      </c>
      <c r="J2280" s="2" t="s">
        <v>59</v>
      </c>
      <c r="K2280">
        <v>40.721123599999999</v>
      </c>
      <c r="L2280">
        <v>-74.038050949999999</v>
      </c>
      <c r="M2280">
        <v>26283</v>
      </c>
      <c r="N2280" s="2" t="s">
        <v>17</v>
      </c>
      <c r="O2280">
        <v>1984</v>
      </c>
      <c r="P2280">
        <f t="shared" ca="1" si="71"/>
        <v>40</v>
      </c>
      <c r="Q2280">
        <v>1</v>
      </c>
    </row>
    <row r="2281" spans="1:17" x14ac:dyDescent="0.2">
      <c r="A2281">
        <v>380</v>
      </c>
      <c r="B2281">
        <f t="shared" si="70"/>
        <v>6</v>
      </c>
      <c r="C2281" s="1">
        <v>42585.319884259261</v>
      </c>
      <c r="D2281" s="1">
        <v>42585.324282407404</v>
      </c>
      <c r="E2281">
        <v>3210</v>
      </c>
      <c r="F2281" s="2" t="s">
        <v>52</v>
      </c>
      <c r="G2281">
        <v>40.742677141000001</v>
      </c>
      <c r="H2281">
        <v>-74.051788633000001</v>
      </c>
      <c r="I2281">
        <v>3220</v>
      </c>
      <c r="J2281" s="2" t="s">
        <v>76</v>
      </c>
      <c r="K2281">
        <v>40.734961020009514</v>
      </c>
      <c r="L2281">
        <v>-74.059503078460693</v>
      </c>
      <c r="M2281">
        <v>24552</v>
      </c>
      <c r="N2281" s="2" t="s">
        <v>17</v>
      </c>
      <c r="O2281">
        <v>1983</v>
      </c>
      <c r="P2281">
        <f t="shared" ca="1" si="71"/>
        <v>41</v>
      </c>
      <c r="Q2281">
        <v>1</v>
      </c>
    </row>
    <row r="2282" spans="1:17" x14ac:dyDescent="0.2">
      <c r="A2282">
        <v>747</v>
      </c>
      <c r="B2282">
        <f t="shared" si="70"/>
        <v>12</v>
      </c>
      <c r="C2282" s="1">
        <v>42585.319976851853</v>
      </c>
      <c r="D2282" s="1">
        <v>42585.328634259262</v>
      </c>
      <c r="E2282">
        <v>3203</v>
      </c>
      <c r="F2282" s="2" t="s">
        <v>46</v>
      </c>
      <c r="G2282">
        <v>40.727595966000003</v>
      </c>
      <c r="H2282">
        <v>-74.044247311000007</v>
      </c>
      <c r="I2282">
        <v>3183</v>
      </c>
      <c r="J2282" s="2" t="s">
        <v>40</v>
      </c>
      <c r="K2282">
        <v>40.716246900000002</v>
      </c>
      <c r="L2282">
        <v>-74.033458800000005</v>
      </c>
      <c r="M2282">
        <v>26250</v>
      </c>
      <c r="N2282" s="2" t="s">
        <v>17</v>
      </c>
      <c r="O2282">
        <v>1974</v>
      </c>
      <c r="P2282">
        <f t="shared" ca="1" si="71"/>
        <v>50</v>
      </c>
      <c r="Q2282">
        <v>1</v>
      </c>
    </row>
    <row r="2283" spans="1:17" x14ac:dyDescent="0.2">
      <c r="A2283">
        <v>233</v>
      </c>
      <c r="B2283">
        <f t="shared" si="70"/>
        <v>3</v>
      </c>
      <c r="C2283" s="1">
        <v>42585.3203587963</v>
      </c>
      <c r="D2283" s="1">
        <v>42585.323055555556</v>
      </c>
      <c r="E2283">
        <v>3267</v>
      </c>
      <c r="F2283" s="2" t="s">
        <v>34</v>
      </c>
      <c r="G2283">
        <v>40.712418823756899</v>
      </c>
      <c r="H2283">
        <v>-74.038525521755219</v>
      </c>
      <c r="I2283">
        <v>3183</v>
      </c>
      <c r="J2283" s="2" t="s">
        <v>40</v>
      </c>
      <c r="K2283">
        <v>40.716246900000002</v>
      </c>
      <c r="L2283">
        <v>-74.033458800000005</v>
      </c>
      <c r="M2283">
        <v>26259</v>
      </c>
      <c r="N2283" s="2" t="s">
        <v>17</v>
      </c>
      <c r="O2283">
        <v>1980</v>
      </c>
      <c r="P2283">
        <f t="shared" ca="1" si="71"/>
        <v>44</v>
      </c>
      <c r="Q2283">
        <v>1</v>
      </c>
    </row>
    <row r="2284" spans="1:17" x14ac:dyDescent="0.2">
      <c r="A2284">
        <v>208</v>
      </c>
      <c r="B2284">
        <f t="shared" si="70"/>
        <v>3</v>
      </c>
      <c r="C2284" s="1">
        <v>42585.320474537039</v>
      </c>
      <c r="D2284" s="1">
        <v>42585.322881944441</v>
      </c>
      <c r="E2284">
        <v>3203</v>
      </c>
      <c r="F2284" s="2" t="s">
        <v>46</v>
      </c>
      <c r="G2284">
        <v>40.727595966000003</v>
      </c>
      <c r="H2284">
        <v>-74.044247311000007</v>
      </c>
      <c r="I2284">
        <v>3186</v>
      </c>
      <c r="J2284" s="2" t="s">
        <v>27</v>
      </c>
      <c r="K2284">
        <v>40.71958611647166</v>
      </c>
      <c r="L2284">
        <v>-74.043117463588715</v>
      </c>
      <c r="M2284">
        <v>24419</v>
      </c>
      <c r="N2284" s="2" t="s">
        <v>17</v>
      </c>
      <c r="O2284">
        <v>1975</v>
      </c>
      <c r="P2284">
        <f t="shared" ca="1" si="71"/>
        <v>49</v>
      </c>
      <c r="Q2284">
        <v>1</v>
      </c>
    </row>
    <row r="2285" spans="1:17" x14ac:dyDescent="0.2">
      <c r="A2285">
        <v>607</v>
      </c>
      <c r="B2285">
        <f t="shared" si="70"/>
        <v>10</v>
      </c>
      <c r="C2285" s="1">
        <v>42585.320543981485</v>
      </c>
      <c r="D2285" s="1">
        <v>42585.327581018515</v>
      </c>
      <c r="E2285">
        <v>3193</v>
      </c>
      <c r="F2285" s="2" t="s">
        <v>42</v>
      </c>
      <c r="G2285">
        <v>40.724605099886901</v>
      </c>
      <c r="H2285">
        <v>-74.078405946493149</v>
      </c>
      <c r="I2285">
        <v>3195</v>
      </c>
      <c r="J2285" s="2" t="s">
        <v>23</v>
      </c>
      <c r="K2285">
        <v>40.730742625306583</v>
      </c>
      <c r="L2285">
        <v>-74.063783884048462</v>
      </c>
      <c r="M2285">
        <v>24614</v>
      </c>
      <c r="N2285" s="2" t="s">
        <v>17</v>
      </c>
      <c r="O2285">
        <v>1981</v>
      </c>
      <c r="P2285">
        <f t="shared" ca="1" si="71"/>
        <v>43</v>
      </c>
      <c r="Q2285">
        <v>1</v>
      </c>
    </row>
    <row r="2286" spans="1:17" x14ac:dyDescent="0.2">
      <c r="A2286">
        <v>352</v>
      </c>
      <c r="B2286">
        <f t="shared" si="70"/>
        <v>5</v>
      </c>
      <c r="C2286" s="1">
        <v>42585.320844907408</v>
      </c>
      <c r="D2286" s="1">
        <v>42585.324918981481</v>
      </c>
      <c r="E2286">
        <v>3207</v>
      </c>
      <c r="F2286" s="2" t="s">
        <v>29</v>
      </c>
      <c r="G2286">
        <v>40.737603700000001</v>
      </c>
      <c r="H2286">
        <v>-74.052478300000004</v>
      </c>
      <c r="I2286">
        <v>3195</v>
      </c>
      <c r="J2286" s="2" t="s">
        <v>23</v>
      </c>
      <c r="K2286">
        <v>40.730742625306583</v>
      </c>
      <c r="L2286">
        <v>-74.063783884048462</v>
      </c>
      <c r="M2286">
        <v>26161</v>
      </c>
      <c r="N2286" s="2" t="s">
        <v>17</v>
      </c>
      <c r="O2286">
        <v>1989</v>
      </c>
      <c r="P2286">
        <f t="shared" ca="1" si="71"/>
        <v>35</v>
      </c>
      <c r="Q2286">
        <v>1</v>
      </c>
    </row>
    <row r="2287" spans="1:17" x14ac:dyDescent="0.2">
      <c r="A2287">
        <v>363</v>
      </c>
      <c r="B2287">
        <f t="shared" si="70"/>
        <v>6</v>
      </c>
      <c r="C2287" s="1">
        <v>42585.321261574078</v>
      </c>
      <c r="D2287" s="1">
        <v>42585.325462962966</v>
      </c>
      <c r="E2287">
        <v>3267</v>
      </c>
      <c r="F2287" s="2" t="s">
        <v>34</v>
      </c>
      <c r="G2287">
        <v>40.712418823756899</v>
      </c>
      <c r="H2287">
        <v>-74.038525521755219</v>
      </c>
      <c r="I2287">
        <v>3186</v>
      </c>
      <c r="J2287" s="2" t="s">
        <v>27</v>
      </c>
      <c r="K2287">
        <v>40.71958611647166</v>
      </c>
      <c r="L2287">
        <v>-74.043117463588715</v>
      </c>
      <c r="M2287">
        <v>24643</v>
      </c>
      <c r="N2287" s="2" t="s">
        <v>17</v>
      </c>
      <c r="O2287">
        <v>1969</v>
      </c>
      <c r="P2287">
        <f t="shared" ca="1" si="71"/>
        <v>55</v>
      </c>
      <c r="Q2287">
        <v>1</v>
      </c>
    </row>
    <row r="2288" spans="1:17" x14ac:dyDescent="0.2">
      <c r="A2288">
        <v>367</v>
      </c>
      <c r="B2288">
        <f t="shared" si="70"/>
        <v>6</v>
      </c>
      <c r="C2288" s="1">
        <v>42585.321400462963</v>
      </c>
      <c r="D2288" s="1">
        <v>42585.325659722221</v>
      </c>
      <c r="E2288">
        <v>3267</v>
      </c>
      <c r="F2288" s="2" t="s">
        <v>34</v>
      </c>
      <c r="G2288">
        <v>40.712418823756899</v>
      </c>
      <c r="H2288">
        <v>-74.038525521755219</v>
      </c>
      <c r="I2288">
        <v>3186</v>
      </c>
      <c r="J2288" s="2" t="s">
        <v>27</v>
      </c>
      <c r="K2288">
        <v>40.71958611647166</v>
      </c>
      <c r="L2288">
        <v>-74.043117463588715</v>
      </c>
      <c r="M2288">
        <v>24429</v>
      </c>
      <c r="N2288" s="2" t="s">
        <v>17</v>
      </c>
      <c r="O2288">
        <v>1965</v>
      </c>
      <c r="P2288">
        <f t="shared" ca="1" si="71"/>
        <v>59</v>
      </c>
      <c r="Q2288">
        <v>1</v>
      </c>
    </row>
    <row r="2289" spans="1:17" x14ac:dyDescent="0.2">
      <c r="A2289">
        <v>390</v>
      </c>
      <c r="B2289">
        <f t="shared" si="70"/>
        <v>6</v>
      </c>
      <c r="C2289" s="1">
        <v>42585.321967592594</v>
      </c>
      <c r="D2289" s="1">
        <v>42585.326493055552</v>
      </c>
      <c r="E2289">
        <v>3203</v>
      </c>
      <c r="F2289" s="2" t="s">
        <v>46</v>
      </c>
      <c r="G2289">
        <v>40.727595966000003</v>
      </c>
      <c r="H2289">
        <v>-74.044247311000007</v>
      </c>
      <c r="I2289">
        <v>3202</v>
      </c>
      <c r="J2289" s="2" t="s">
        <v>48</v>
      </c>
      <c r="K2289">
        <v>40.727223500000001</v>
      </c>
      <c r="L2289">
        <v>-74.033758899999995</v>
      </c>
      <c r="M2289">
        <v>24624</v>
      </c>
      <c r="N2289" s="2" t="s">
        <v>17</v>
      </c>
      <c r="O2289">
        <v>1977</v>
      </c>
      <c r="P2289">
        <f t="shared" ca="1" si="71"/>
        <v>47</v>
      </c>
      <c r="Q2289">
        <v>2</v>
      </c>
    </row>
    <row r="2290" spans="1:17" x14ac:dyDescent="0.2">
      <c r="A2290">
        <v>416</v>
      </c>
      <c r="B2290">
        <f t="shared" si="70"/>
        <v>6</v>
      </c>
      <c r="C2290" s="1">
        <v>42585.32199074074</v>
      </c>
      <c r="D2290" s="1">
        <v>42585.326805555553</v>
      </c>
      <c r="E2290">
        <v>3203</v>
      </c>
      <c r="F2290" s="2" t="s">
        <v>46</v>
      </c>
      <c r="G2290">
        <v>40.727595966000003</v>
      </c>
      <c r="H2290">
        <v>-74.044247311000007</v>
      </c>
      <c r="I2290">
        <v>3183</v>
      </c>
      <c r="J2290" s="2" t="s">
        <v>40</v>
      </c>
      <c r="K2290">
        <v>40.716246900000002</v>
      </c>
      <c r="L2290">
        <v>-74.033458800000005</v>
      </c>
      <c r="M2290">
        <v>24653</v>
      </c>
      <c r="N2290" s="2" t="s">
        <v>17</v>
      </c>
      <c r="O2290">
        <v>1956</v>
      </c>
      <c r="P2290">
        <f t="shared" ca="1" si="71"/>
        <v>68</v>
      </c>
      <c r="Q2290">
        <v>1</v>
      </c>
    </row>
    <row r="2291" spans="1:17" x14ac:dyDescent="0.2">
      <c r="A2291">
        <v>357</v>
      </c>
      <c r="B2291">
        <f t="shared" si="70"/>
        <v>5</v>
      </c>
      <c r="C2291" s="1">
        <v>42585.323368055557</v>
      </c>
      <c r="D2291" s="1">
        <v>42585.327499999999</v>
      </c>
      <c r="E2291">
        <v>3195</v>
      </c>
      <c r="F2291" s="2" t="s">
        <v>24</v>
      </c>
      <c r="G2291">
        <v>40.730742625306583</v>
      </c>
      <c r="H2291">
        <v>-74.063783884048462</v>
      </c>
      <c r="I2291">
        <v>3193</v>
      </c>
      <c r="J2291" s="2" t="s">
        <v>25</v>
      </c>
      <c r="K2291">
        <v>40.724605099886901</v>
      </c>
      <c r="L2291">
        <v>-74.078405946493149</v>
      </c>
      <c r="M2291">
        <v>26156</v>
      </c>
      <c r="N2291" s="2" t="s">
        <v>17</v>
      </c>
      <c r="O2291">
        <v>1991</v>
      </c>
      <c r="P2291">
        <f t="shared" ca="1" si="71"/>
        <v>33</v>
      </c>
      <c r="Q2291">
        <v>1</v>
      </c>
    </row>
    <row r="2292" spans="1:17" x14ac:dyDescent="0.2">
      <c r="A2292">
        <v>571</v>
      </c>
      <c r="B2292">
        <f t="shared" si="70"/>
        <v>9</v>
      </c>
      <c r="C2292" s="1">
        <v>42585.323379629626</v>
      </c>
      <c r="D2292" s="1">
        <v>42585.33</v>
      </c>
      <c r="E2292">
        <v>3211</v>
      </c>
      <c r="F2292" s="2" t="s">
        <v>64</v>
      </c>
      <c r="G2292">
        <v>40.721525149999998</v>
      </c>
      <c r="H2292">
        <v>-74.046304543000005</v>
      </c>
      <c r="I2292">
        <v>3202</v>
      </c>
      <c r="J2292" s="2" t="s">
        <v>48</v>
      </c>
      <c r="K2292">
        <v>40.727223500000001</v>
      </c>
      <c r="L2292">
        <v>-74.033758899999995</v>
      </c>
      <c r="M2292">
        <v>26174</v>
      </c>
      <c r="N2292" s="2" t="s">
        <v>17</v>
      </c>
      <c r="O2292">
        <v>1988</v>
      </c>
      <c r="P2292">
        <f t="shared" ca="1" si="71"/>
        <v>36</v>
      </c>
      <c r="Q2292">
        <v>1</v>
      </c>
    </row>
    <row r="2293" spans="1:17" x14ac:dyDescent="0.2">
      <c r="A2293">
        <v>147</v>
      </c>
      <c r="B2293">
        <f t="shared" si="70"/>
        <v>2</v>
      </c>
      <c r="C2293" s="1">
        <v>42585.324108796296</v>
      </c>
      <c r="D2293" s="1">
        <v>42585.325810185182</v>
      </c>
      <c r="E2293">
        <v>3194</v>
      </c>
      <c r="F2293" s="2" t="s">
        <v>22</v>
      </c>
      <c r="G2293">
        <v>40.725339925355797</v>
      </c>
      <c r="H2293">
        <v>-74.067622125148773</v>
      </c>
      <c r="I2293">
        <v>3195</v>
      </c>
      <c r="J2293" s="2" t="s">
        <v>23</v>
      </c>
      <c r="K2293">
        <v>40.730742625306583</v>
      </c>
      <c r="L2293">
        <v>-74.063783884048462</v>
      </c>
      <c r="M2293">
        <v>24649</v>
      </c>
      <c r="N2293" s="2" t="s">
        <v>17</v>
      </c>
      <c r="O2293">
        <v>1982</v>
      </c>
      <c r="P2293">
        <f t="shared" ca="1" si="71"/>
        <v>42</v>
      </c>
      <c r="Q2293">
        <v>1</v>
      </c>
    </row>
    <row r="2294" spans="1:17" x14ac:dyDescent="0.2">
      <c r="A2294">
        <v>601</v>
      </c>
      <c r="B2294">
        <f t="shared" si="70"/>
        <v>10</v>
      </c>
      <c r="C2294" s="1">
        <v>42585.324560185189</v>
      </c>
      <c r="D2294" s="1">
        <v>42585.33152777778</v>
      </c>
      <c r="E2294">
        <v>3213</v>
      </c>
      <c r="F2294" s="2" t="s">
        <v>26</v>
      </c>
      <c r="G2294">
        <v>40.718488919999999</v>
      </c>
      <c r="H2294">
        <v>-74.047726624999996</v>
      </c>
      <c r="I2294">
        <v>3225</v>
      </c>
      <c r="J2294" s="2" t="s">
        <v>101</v>
      </c>
      <c r="K2294">
        <v>40.723658899999997</v>
      </c>
      <c r="L2294">
        <v>-74.064194299999997</v>
      </c>
      <c r="M2294">
        <v>26310</v>
      </c>
      <c r="N2294" s="2" t="s">
        <v>17</v>
      </c>
      <c r="O2294">
        <v>1984</v>
      </c>
      <c r="P2294">
        <f t="shared" ca="1" si="71"/>
        <v>40</v>
      </c>
      <c r="Q2294">
        <v>1</v>
      </c>
    </row>
    <row r="2295" spans="1:17" x14ac:dyDescent="0.2">
      <c r="A2295">
        <v>440</v>
      </c>
      <c r="B2295">
        <f t="shared" si="70"/>
        <v>7</v>
      </c>
      <c r="C2295" s="1">
        <v>42585.32471064815</v>
      </c>
      <c r="D2295" s="1">
        <v>42585.329814814817</v>
      </c>
      <c r="E2295">
        <v>3203</v>
      </c>
      <c r="F2295" s="2" t="s">
        <v>46</v>
      </c>
      <c r="G2295">
        <v>40.727595966000003</v>
      </c>
      <c r="H2295">
        <v>-74.044247311000007</v>
      </c>
      <c r="I2295">
        <v>3186</v>
      </c>
      <c r="J2295" s="2" t="s">
        <v>27</v>
      </c>
      <c r="K2295">
        <v>40.71958611647166</v>
      </c>
      <c r="L2295">
        <v>-74.043117463588715</v>
      </c>
      <c r="M2295">
        <v>24469</v>
      </c>
      <c r="N2295" s="2" t="s">
        <v>17</v>
      </c>
      <c r="O2295">
        <v>1984</v>
      </c>
      <c r="P2295">
        <f t="shared" ca="1" si="71"/>
        <v>40</v>
      </c>
      <c r="Q2295">
        <v>1</v>
      </c>
    </row>
    <row r="2296" spans="1:17" x14ac:dyDescent="0.2">
      <c r="A2296">
        <v>331</v>
      </c>
      <c r="B2296">
        <f t="shared" si="70"/>
        <v>5</v>
      </c>
      <c r="C2296" s="1">
        <v>42585.324999999997</v>
      </c>
      <c r="D2296" s="1">
        <v>42585.328831018516</v>
      </c>
      <c r="E2296">
        <v>3212</v>
      </c>
      <c r="F2296" s="2" t="s">
        <v>31</v>
      </c>
      <c r="G2296">
        <v>40.734785817999999</v>
      </c>
      <c r="H2296">
        <v>-74.050443635999997</v>
      </c>
      <c r="I2296">
        <v>3195</v>
      </c>
      <c r="J2296" s="2" t="s">
        <v>23</v>
      </c>
      <c r="K2296">
        <v>40.730742625306583</v>
      </c>
      <c r="L2296">
        <v>-74.063783884048462</v>
      </c>
      <c r="M2296">
        <v>26218</v>
      </c>
      <c r="N2296" s="2" t="s">
        <v>17</v>
      </c>
      <c r="O2296">
        <v>1991</v>
      </c>
      <c r="P2296">
        <f t="shared" ca="1" si="71"/>
        <v>33</v>
      </c>
      <c r="Q2296">
        <v>1</v>
      </c>
    </row>
    <row r="2297" spans="1:17" x14ac:dyDescent="0.2">
      <c r="A2297">
        <v>503</v>
      </c>
      <c r="B2297">
        <f t="shared" si="70"/>
        <v>8</v>
      </c>
      <c r="C2297" s="1">
        <v>42585.325173611112</v>
      </c>
      <c r="D2297" s="1">
        <v>42585.330995370372</v>
      </c>
      <c r="E2297">
        <v>3192</v>
      </c>
      <c r="F2297" s="2" t="s">
        <v>38</v>
      </c>
      <c r="G2297">
        <v>40.711242300000002</v>
      </c>
      <c r="H2297">
        <v>-74.055701299999996</v>
      </c>
      <c r="I2297">
        <v>3186</v>
      </c>
      <c r="J2297" s="2" t="s">
        <v>27</v>
      </c>
      <c r="K2297">
        <v>40.71958611647166</v>
      </c>
      <c r="L2297">
        <v>-74.043117463588715</v>
      </c>
      <c r="M2297">
        <v>24568</v>
      </c>
      <c r="N2297" s="2" t="s">
        <v>17</v>
      </c>
      <c r="O2297">
        <v>1969</v>
      </c>
      <c r="P2297">
        <f t="shared" ca="1" si="71"/>
        <v>55</v>
      </c>
      <c r="Q2297">
        <v>1</v>
      </c>
    </row>
    <row r="2298" spans="1:17" x14ac:dyDescent="0.2">
      <c r="A2298">
        <v>208</v>
      </c>
      <c r="B2298">
        <f t="shared" si="70"/>
        <v>3</v>
      </c>
      <c r="C2298" s="1">
        <v>42585.32545138889</v>
      </c>
      <c r="D2298" s="1">
        <v>42585.327870370369</v>
      </c>
      <c r="E2298">
        <v>3267</v>
      </c>
      <c r="F2298" s="2" t="s">
        <v>34</v>
      </c>
      <c r="G2298">
        <v>40.712418823756899</v>
      </c>
      <c r="H2298">
        <v>-74.038525521755219</v>
      </c>
      <c r="I2298">
        <v>3183</v>
      </c>
      <c r="J2298" s="2" t="s">
        <v>40</v>
      </c>
      <c r="K2298">
        <v>40.716246900000002</v>
      </c>
      <c r="L2298">
        <v>-74.033458800000005</v>
      </c>
      <c r="M2298">
        <v>24604</v>
      </c>
      <c r="N2298" s="2" t="s">
        <v>17</v>
      </c>
      <c r="O2298">
        <v>1976</v>
      </c>
      <c r="P2298">
        <f t="shared" ca="1" si="71"/>
        <v>48</v>
      </c>
      <c r="Q2298">
        <v>1</v>
      </c>
    </row>
    <row r="2299" spans="1:17" x14ac:dyDescent="0.2">
      <c r="A2299">
        <v>625</v>
      </c>
      <c r="B2299">
        <f t="shared" si="70"/>
        <v>10</v>
      </c>
      <c r="C2299" s="1">
        <v>42585.325439814813</v>
      </c>
      <c r="D2299" s="1">
        <v>42585.332673611112</v>
      </c>
      <c r="E2299">
        <v>3199</v>
      </c>
      <c r="F2299" s="2" t="s">
        <v>56</v>
      </c>
      <c r="G2299">
        <v>40.728744800000001</v>
      </c>
      <c r="H2299">
        <v>-74.032108199999996</v>
      </c>
      <c r="I2299">
        <v>3184</v>
      </c>
      <c r="J2299" s="2" t="s">
        <v>35</v>
      </c>
      <c r="K2299">
        <v>40.7141454</v>
      </c>
      <c r="L2299">
        <v>-74.033551900000006</v>
      </c>
      <c r="M2299">
        <v>24478</v>
      </c>
      <c r="N2299" s="2" t="s">
        <v>43</v>
      </c>
      <c r="P2299" t="str">
        <f t="shared" ca="1" si="71"/>
        <v/>
      </c>
      <c r="Q2299">
        <v>0</v>
      </c>
    </row>
    <row r="2300" spans="1:17" x14ac:dyDescent="0.2">
      <c r="A2300">
        <v>140</v>
      </c>
      <c r="B2300">
        <f t="shared" si="70"/>
        <v>2</v>
      </c>
      <c r="C2300" s="1">
        <v>42585.32571759259</v>
      </c>
      <c r="D2300" s="1">
        <v>42585.327337962961</v>
      </c>
      <c r="E2300">
        <v>3211</v>
      </c>
      <c r="F2300" s="2" t="s">
        <v>64</v>
      </c>
      <c r="G2300">
        <v>40.721525149999998</v>
      </c>
      <c r="H2300">
        <v>-74.046304543000005</v>
      </c>
      <c r="I2300">
        <v>3186</v>
      </c>
      <c r="J2300" s="2" t="s">
        <v>27</v>
      </c>
      <c r="K2300">
        <v>40.71958611647166</v>
      </c>
      <c r="L2300">
        <v>-74.043117463588715</v>
      </c>
      <c r="M2300">
        <v>26308</v>
      </c>
      <c r="N2300" s="2" t="s">
        <v>17</v>
      </c>
      <c r="O2300">
        <v>1976</v>
      </c>
      <c r="P2300">
        <f t="shared" ca="1" si="71"/>
        <v>48</v>
      </c>
      <c r="Q2300">
        <v>1</v>
      </c>
    </row>
    <row r="2301" spans="1:17" x14ac:dyDescent="0.2">
      <c r="A2301">
        <v>284</v>
      </c>
      <c r="B2301">
        <f t="shared" si="70"/>
        <v>4</v>
      </c>
      <c r="C2301" s="1">
        <v>42585.325740740744</v>
      </c>
      <c r="D2301" s="1">
        <v>42585.329027777778</v>
      </c>
      <c r="E2301">
        <v>3276</v>
      </c>
      <c r="F2301" s="2" t="s">
        <v>63</v>
      </c>
      <c r="G2301">
        <v>40.714584035358932</v>
      </c>
      <c r="H2301">
        <v>-74.042817056179047</v>
      </c>
      <c r="I2301">
        <v>3183</v>
      </c>
      <c r="J2301" s="2" t="s">
        <v>40</v>
      </c>
      <c r="K2301">
        <v>40.716246900000002</v>
      </c>
      <c r="L2301">
        <v>-74.033458800000005</v>
      </c>
      <c r="M2301">
        <v>24523</v>
      </c>
      <c r="N2301" s="2" t="s">
        <v>17</v>
      </c>
      <c r="O2301">
        <v>1982</v>
      </c>
      <c r="P2301">
        <f t="shared" ca="1" si="71"/>
        <v>42</v>
      </c>
      <c r="Q2301">
        <v>1</v>
      </c>
    </row>
    <row r="2302" spans="1:17" x14ac:dyDescent="0.2">
      <c r="A2302">
        <v>303</v>
      </c>
      <c r="B2302">
        <f t="shared" si="70"/>
        <v>5</v>
      </c>
      <c r="C2302" s="1">
        <v>42585.326296296298</v>
      </c>
      <c r="D2302" s="1">
        <v>42585.329814814817</v>
      </c>
      <c r="E2302">
        <v>3209</v>
      </c>
      <c r="F2302" s="2" t="s">
        <v>51</v>
      </c>
      <c r="G2302">
        <v>40.724176499999999</v>
      </c>
      <c r="H2302">
        <v>-74.050656399999994</v>
      </c>
      <c r="I2302">
        <v>3186</v>
      </c>
      <c r="J2302" s="2" t="s">
        <v>27</v>
      </c>
      <c r="K2302">
        <v>40.71958611647166</v>
      </c>
      <c r="L2302">
        <v>-74.043117463588715</v>
      </c>
      <c r="M2302">
        <v>24411</v>
      </c>
      <c r="N2302" s="2" t="s">
        <v>17</v>
      </c>
      <c r="O2302">
        <v>1985</v>
      </c>
      <c r="P2302">
        <f t="shared" ca="1" si="71"/>
        <v>39</v>
      </c>
      <c r="Q2302">
        <v>2</v>
      </c>
    </row>
    <row r="2303" spans="1:17" x14ac:dyDescent="0.2">
      <c r="A2303">
        <v>363</v>
      </c>
      <c r="B2303">
        <f t="shared" si="70"/>
        <v>6</v>
      </c>
      <c r="C2303" s="1">
        <v>42585.32640046296</v>
      </c>
      <c r="D2303" s="1">
        <v>42585.330601851849</v>
      </c>
      <c r="E2303">
        <v>3187</v>
      </c>
      <c r="F2303" s="2" t="s">
        <v>36</v>
      </c>
      <c r="G2303">
        <v>40.721123599999999</v>
      </c>
      <c r="H2303">
        <v>-74.038050949999999</v>
      </c>
      <c r="I2303">
        <v>3202</v>
      </c>
      <c r="J2303" s="2" t="s">
        <v>48</v>
      </c>
      <c r="K2303">
        <v>40.727223500000001</v>
      </c>
      <c r="L2303">
        <v>-74.033758899999995</v>
      </c>
      <c r="M2303">
        <v>26203</v>
      </c>
      <c r="N2303" s="2" t="s">
        <v>17</v>
      </c>
      <c r="O2303">
        <v>1994</v>
      </c>
      <c r="P2303">
        <f t="shared" ca="1" si="71"/>
        <v>30</v>
      </c>
      <c r="Q2303">
        <v>1</v>
      </c>
    </row>
    <row r="2304" spans="1:17" x14ac:dyDescent="0.2">
      <c r="A2304">
        <v>482</v>
      </c>
      <c r="B2304">
        <f t="shared" si="70"/>
        <v>8</v>
      </c>
      <c r="C2304" s="1">
        <v>42585.327662037038</v>
      </c>
      <c r="D2304" s="1">
        <v>42585.333240740743</v>
      </c>
      <c r="E2304">
        <v>3186</v>
      </c>
      <c r="F2304" s="2" t="s">
        <v>18</v>
      </c>
      <c r="G2304">
        <v>40.71958611647166</v>
      </c>
      <c r="H2304">
        <v>-74.043117463588715</v>
      </c>
      <c r="I2304">
        <v>3202</v>
      </c>
      <c r="J2304" s="2" t="s">
        <v>48</v>
      </c>
      <c r="K2304">
        <v>40.727223500000001</v>
      </c>
      <c r="L2304">
        <v>-74.033758899999995</v>
      </c>
      <c r="M2304">
        <v>26243</v>
      </c>
      <c r="N2304" s="2" t="s">
        <v>17</v>
      </c>
      <c r="O2304">
        <v>1983</v>
      </c>
      <c r="P2304">
        <f t="shared" ca="1" si="71"/>
        <v>41</v>
      </c>
      <c r="Q2304">
        <v>1</v>
      </c>
    </row>
    <row r="2305" spans="1:17" x14ac:dyDescent="0.2">
      <c r="A2305">
        <v>743</v>
      </c>
      <c r="B2305">
        <f t="shared" si="70"/>
        <v>12</v>
      </c>
      <c r="C2305" s="1">
        <v>42585.327777777777</v>
      </c>
      <c r="D2305" s="1">
        <v>42585.336377314816</v>
      </c>
      <c r="E2305">
        <v>3196</v>
      </c>
      <c r="F2305" s="2" t="s">
        <v>67</v>
      </c>
      <c r="G2305">
        <v>40.744318700000001</v>
      </c>
      <c r="H2305">
        <v>-74.043990899999997</v>
      </c>
      <c r="I2305">
        <v>3202</v>
      </c>
      <c r="J2305" s="2" t="s">
        <v>48</v>
      </c>
      <c r="K2305">
        <v>40.727223500000001</v>
      </c>
      <c r="L2305">
        <v>-74.033758899999995</v>
      </c>
      <c r="M2305">
        <v>26159</v>
      </c>
      <c r="N2305" s="2" t="s">
        <v>17</v>
      </c>
      <c r="O2305">
        <v>1990</v>
      </c>
      <c r="P2305">
        <f t="shared" ca="1" si="71"/>
        <v>34</v>
      </c>
      <c r="Q2305">
        <v>1</v>
      </c>
    </row>
    <row r="2306" spans="1:17" x14ac:dyDescent="0.2">
      <c r="A2306">
        <v>621</v>
      </c>
      <c r="B2306">
        <f t="shared" ref="B2306:B2369" si="72">ROUNDDOWN((A2306/60), 0)</f>
        <v>10</v>
      </c>
      <c r="C2306" s="1">
        <v>42585.327916666669</v>
      </c>
      <c r="D2306" s="1">
        <v>42585.335115740738</v>
      </c>
      <c r="E2306">
        <v>3207</v>
      </c>
      <c r="F2306" s="2" t="s">
        <v>29</v>
      </c>
      <c r="G2306">
        <v>40.737603700000001</v>
      </c>
      <c r="H2306">
        <v>-74.052478300000004</v>
      </c>
      <c r="I2306">
        <v>3186</v>
      </c>
      <c r="J2306" s="2" t="s">
        <v>27</v>
      </c>
      <c r="K2306">
        <v>40.71958611647166</v>
      </c>
      <c r="L2306">
        <v>-74.043117463588715</v>
      </c>
      <c r="M2306">
        <v>24617</v>
      </c>
      <c r="N2306" s="2" t="s">
        <v>17</v>
      </c>
      <c r="O2306">
        <v>1974</v>
      </c>
      <c r="P2306">
        <f t="shared" ref="P2306:P2369" ca="1" si="73">IF(ISNUMBER(O2306), YEAR(TODAY()) - O2306, "")</f>
        <v>50</v>
      </c>
      <c r="Q2306">
        <v>2</v>
      </c>
    </row>
    <row r="2307" spans="1:17" x14ac:dyDescent="0.2">
      <c r="A2307">
        <v>383</v>
      </c>
      <c r="B2307">
        <f t="shared" si="72"/>
        <v>6</v>
      </c>
      <c r="C2307" s="1">
        <v>42585.328125</v>
      </c>
      <c r="D2307" s="1">
        <v>42585.332557870373</v>
      </c>
      <c r="E2307">
        <v>3211</v>
      </c>
      <c r="F2307" s="2" t="s">
        <v>64</v>
      </c>
      <c r="G2307">
        <v>40.721525149999998</v>
      </c>
      <c r="H2307">
        <v>-74.046304543000005</v>
      </c>
      <c r="I2307">
        <v>3184</v>
      </c>
      <c r="J2307" s="2" t="s">
        <v>35</v>
      </c>
      <c r="K2307">
        <v>40.7141454</v>
      </c>
      <c r="L2307">
        <v>-74.033551900000006</v>
      </c>
      <c r="M2307">
        <v>26199</v>
      </c>
      <c r="N2307" s="2" t="s">
        <v>17</v>
      </c>
      <c r="O2307">
        <v>1989</v>
      </c>
      <c r="P2307">
        <f t="shared" ca="1" si="73"/>
        <v>35</v>
      </c>
      <c r="Q2307">
        <v>1</v>
      </c>
    </row>
    <row r="2308" spans="1:17" x14ac:dyDescent="0.2">
      <c r="A2308">
        <v>197</v>
      </c>
      <c r="B2308">
        <f t="shared" si="72"/>
        <v>3</v>
      </c>
      <c r="C2308" s="1">
        <v>42585.328217592592</v>
      </c>
      <c r="D2308" s="1">
        <v>42585.330497685187</v>
      </c>
      <c r="E2308">
        <v>3267</v>
      </c>
      <c r="F2308" s="2" t="s">
        <v>34</v>
      </c>
      <c r="G2308">
        <v>40.712418823756899</v>
      </c>
      <c r="H2308">
        <v>-74.038525521755219</v>
      </c>
      <c r="I2308">
        <v>3183</v>
      </c>
      <c r="J2308" s="2" t="s">
        <v>40</v>
      </c>
      <c r="K2308">
        <v>40.716246900000002</v>
      </c>
      <c r="L2308">
        <v>-74.033458800000005</v>
      </c>
      <c r="M2308">
        <v>24482</v>
      </c>
      <c r="N2308" s="2" t="s">
        <v>17</v>
      </c>
      <c r="O2308">
        <v>1990</v>
      </c>
      <c r="P2308">
        <f t="shared" ca="1" si="73"/>
        <v>34</v>
      </c>
      <c r="Q2308">
        <v>1</v>
      </c>
    </row>
    <row r="2309" spans="1:17" x14ac:dyDescent="0.2">
      <c r="A2309">
        <v>260</v>
      </c>
      <c r="B2309">
        <f t="shared" si="72"/>
        <v>4</v>
      </c>
      <c r="C2309" s="1">
        <v>42585.328229166669</v>
      </c>
      <c r="D2309" s="1">
        <v>42585.331238425926</v>
      </c>
      <c r="E2309">
        <v>3205</v>
      </c>
      <c r="F2309" s="2" t="s">
        <v>66</v>
      </c>
      <c r="G2309">
        <v>40.716539780991937</v>
      </c>
      <c r="H2309">
        <v>-74.049637913703904</v>
      </c>
      <c r="I2309">
        <v>3186</v>
      </c>
      <c r="J2309" s="2" t="s">
        <v>27</v>
      </c>
      <c r="K2309">
        <v>40.71958611647166</v>
      </c>
      <c r="L2309">
        <v>-74.043117463588715</v>
      </c>
      <c r="M2309">
        <v>24479</v>
      </c>
      <c r="N2309" s="2" t="s">
        <v>17</v>
      </c>
      <c r="O2309">
        <v>1984</v>
      </c>
      <c r="P2309">
        <f t="shared" ca="1" si="73"/>
        <v>40</v>
      </c>
      <c r="Q2309">
        <v>1</v>
      </c>
    </row>
    <row r="2310" spans="1:17" x14ac:dyDescent="0.2">
      <c r="A2310">
        <v>232</v>
      </c>
      <c r="B2310">
        <f t="shared" si="72"/>
        <v>3</v>
      </c>
      <c r="C2310" s="1">
        <v>42585.328680555554</v>
      </c>
      <c r="D2310" s="1">
        <v>42585.331377314818</v>
      </c>
      <c r="E2310">
        <v>3267</v>
      </c>
      <c r="F2310" s="2" t="s">
        <v>34</v>
      </c>
      <c r="G2310">
        <v>40.712418823756899</v>
      </c>
      <c r="H2310">
        <v>-74.038525521755219</v>
      </c>
      <c r="I2310">
        <v>3183</v>
      </c>
      <c r="J2310" s="2" t="s">
        <v>40</v>
      </c>
      <c r="K2310">
        <v>40.716246900000002</v>
      </c>
      <c r="L2310">
        <v>-74.033458800000005</v>
      </c>
      <c r="M2310">
        <v>24516</v>
      </c>
      <c r="N2310" s="2" t="s">
        <v>17</v>
      </c>
      <c r="O2310">
        <v>1968</v>
      </c>
      <c r="P2310">
        <f t="shared" ca="1" si="73"/>
        <v>56</v>
      </c>
      <c r="Q2310">
        <v>1</v>
      </c>
    </row>
    <row r="2311" spans="1:17" x14ac:dyDescent="0.2">
      <c r="A2311">
        <v>189</v>
      </c>
      <c r="B2311">
        <f t="shared" si="72"/>
        <v>3</v>
      </c>
      <c r="C2311" s="1">
        <v>42585.329097222224</v>
      </c>
      <c r="D2311" s="1">
        <v>42585.331284722219</v>
      </c>
      <c r="E2311">
        <v>3279</v>
      </c>
      <c r="F2311" s="2" t="s">
        <v>28</v>
      </c>
      <c r="G2311">
        <v>40.721630142638354</v>
      </c>
      <c r="H2311">
        <v>-74.04996782541275</v>
      </c>
      <c r="I2311">
        <v>3186</v>
      </c>
      <c r="J2311" s="2" t="s">
        <v>27</v>
      </c>
      <c r="K2311">
        <v>40.71958611647166</v>
      </c>
      <c r="L2311">
        <v>-74.043117463588715</v>
      </c>
      <c r="M2311">
        <v>26229</v>
      </c>
      <c r="N2311" s="2" t="s">
        <v>17</v>
      </c>
      <c r="O2311">
        <v>1986</v>
      </c>
      <c r="P2311">
        <f t="shared" ca="1" si="73"/>
        <v>38</v>
      </c>
      <c r="Q2311">
        <v>2</v>
      </c>
    </row>
    <row r="2312" spans="1:17" x14ac:dyDescent="0.2">
      <c r="A2312">
        <v>278</v>
      </c>
      <c r="B2312">
        <f t="shared" si="72"/>
        <v>4</v>
      </c>
      <c r="C2312" s="1">
        <v>42585.329641203702</v>
      </c>
      <c r="D2312" s="1">
        <v>42585.332858796297</v>
      </c>
      <c r="E2312">
        <v>3267</v>
      </c>
      <c r="F2312" s="2" t="s">
        <v>34</v>
      </c>
      <c r="G2312">
        <v>40.712418823756899</v>
      </c>
      <c r="H2312">
        <v>-74.038525521755219</v>
      </c>
      <c r="I2312">
        <v>3183</v>
      </c>
      <c r="J2312" s="2" t="s">
        <v>40</v>
      </c>
      <c r="K2312">
        <v>40.716246900000002</v>
      </c>
      <c r="L2312">
        <v>-74.033458800000005</v>
      </c>
      <c r="M2312">
        <v>24625</v>
      </c>
      <c r="N2312" s="2" t="s">
        <v>17</v>
      </c>
      <c r="O2312">
        <v>1984</v>
      </c>
      <c r="P2312">
        <f t="shared" ca="1" si="73"/>
        <v>40</v>
      </c>
      <c r="Q2312">
        <v>2</v>
      </c>
    </row>
    <row r="2313" spans="1:17" x14ac:dyDescent="0.2">
      <c r="A2313">
        <v>334</v>
      </c>
      <c r="B2313">
        <f t="shared" si="72"/>
        <v>5</v>
      </c>
      <c r="C2313" s="1">
        <v>42585.329965277779</v>
      </c>
      <c r="D2313" s="1">
        <v>42585.333831018521</v>
      </c>
      <c r="E2313">
        <v>3214</v>
      </c>
      <c r="F2313" s="2" t="s">
        <v>54</v>
      </c>
      <c r="G2313">
        <v>40.712774199999998</v>
      </c>
      <c r="H2313">
        <v>-74.0364857</v>
      </c>
      <c r="I2313">
        <v>3186</v>
      </c>
      <c r="J2313" s="2" t="s">
        <v>27</v>
      </c>
      <c r="K2313">
        <v>40.71958611647166</v>
      </c>
      <c r="L2313">
        <v>-74.043117463588715</v>
      </c>
      <c r="M2313">
        <v>26188</v>
      </c>
      <c r="N2313" s="2" t="s">
        <v>17</v>
      </c>
      <c r="O2313">
        <v>1954</v>
      </c>
      <c r="P2313">
        <f t="shared" ca="1" si="73"/>
        <v>70</v>
      </c>
      <c r="Q2313">
        <v>2</v>
      </c>
    </row>
    <row r="2314" spans="1:17" x14ac:dyDescent="0.2">
      <c r="A2314">
        <v>701</v>
      </c>
      <c r="B2314">
        <f t="shared" si="72"/>
        <v>11</v>
      </c>
      <c r="C2314" s="1">
        <v>42585.330023148148</v>
      </c>
      <c r="D2314" s="1">
        <v>42585.338148148148</v>
      </c>
      <c r="E2314">
        <v>3187</v>
      </c>
      <c r="F2314" s="2" t="s">
        <v>36</v>
      </c>
      <c r="G2314">
        <v>40.721123599999999</v>
      </c>
      <c r="H2314">
        <v>-74.038050949999999</v>
      </c>
      <c r="I2314">
        <v>3194</v>
      </c>
      <c r="J2314" s="2" t="s">
        <v>71</v>
      </c>
      <c r="K2314">
        <v>40.725339925355797</v>
      </c>
      <c r="L2314">
        <v>-74.067622125148773</v>
      </c>
      <c r="M2314">
        <v>26173</v>
      </c>
      <c r="N2314" s="2" t="s">
        <v>17</v>
      </c>
      <c r="O2314">
        <v>1984</v>
      </c>
      <c r="P2314">
        <f t="shared" ca="1" si="73"/>
        <v>40</v>
      </c>
      <c r="Q2314">
        <v>1</v>
      </c>
    </row>
    <row r="2315" spans="1:17" x14ac:dyDescent="0.2">
      <c r="A2315">
        <v>272</v>
      </c>
      <c r="B2315">
        <f t="shared" si="72"/>
        <v>4</v>
      </c>
      <c r="C2315" s="1">
        <v>42585.330069444448</v>
      </c>
      <c r="D2315" s="1">
        <v>42585.333229166667</v>
      </c>
      <c r="E2315">
        <v>3203</v>
      </c>
      <c r="F2315" s="2" t="s">
        <v>46</v>
      </c>
      <c r="G2315">
        <v>40.727595966000003</v>
      </c>
      <c r="H2315">
        <v>-74.044247311000007</v>
      </c>
      <c r="I2315">
        <v>3186</v>
      </c>
      <c r="J2315" s="2" t="s">
        <v>27</v>
      </c>
      <c r="K2315">
        <v>40.71958611647166</v>
      </c>
      <c r="L2315">
        <v>-74.043117463588715</v>
      </c>
      <c r="M2315">
        <v>24582</v>
      </c>
      <c r="N2315" s="2" t="s">
        <v>17</v>
      </c>
      <c r="O2315">
        <v>1986</v>
      </c>
      <c r="P2315">
        <f t="shared" ca="1" si="73"/>
        <v>38</v>
      </c>
      <c r="Q2315">
        <v>1</v>
      </c>
    </row>
    <row r="2316" spans="1:17" x14ac:dyDescent="0.2">
      <c r="A2316">
        <v>193</v>
      </c>
      <c r="B2316">
        <f t="shared" si="72"/>
        <v>3</v>
      </c>
      <c r="C2316" s="1">
        <v>42585.330208333333</v>
      </c>
      <c r="D2316" s="1">
        <v>42585.332442129627</v>
      </c>
      <c r="E2316">
        <v>3270</v>
      </c>
      <c r="F2316" s="2" t="s">
        <v>15</v>
      </c>
      <c r="G2316">
        <v>40.725289107811321</v>
      </c>
      <c r="H2316">
        <v>-74.045571684837341</v>
      </c>
      <c r="I2316">
        <v>3186</v>
      </c>
      <c r="J2316" s="2" t="s">
        <v>27</v>
      </c>
      <c r="K2316">
        <v>40.71958611647166</v>
      </c>
      <c r="L2316">
        <v>-74.043117463588715</v>
      </c>
      <c r="M2316">
        <v>26231</v>
      </c>
      <c r="N2316" s="2" t="s">
        <v>17</v>
      </c>
      <c r="O2316">
        <v>1969</v>
      </c>
      <c r="P2316">
        <f t="shared" ca="1" si="73"/>
        <v>55</v>
      </c>
      <c r="Q2316">
        <v>1</v>
      </c>
    </row>
    <row r="2317" spans="1:17" x14ac:dyDescent="0.2">
      <c r="A2317">
        <v>142</v>
      </c>
      <c r="B2317">
        <f t="shared" si="72"/>
        <v>2</v>
      </c>
      <c r="C2317" s="1">
        <v>42585.330358796295</v>
      </c>
      <c r="D2317" s="1">
        <v>42585.332013888888</v>
      </c>
      <c r="E2317">
        <v>3211</v>
      </c>
      <c r="F2317" s="2" t="s">
        <v>64</v>
      </c>
      <c r="G2317">
        <v>40.721525149999998</v>
      </c>
      <c r="H2317">
        <v>-74.046304543000005</v>
      </c>
      <c r="I2317">
        <v>3186</v>
      </c>
      <c r="J2317" s="2" t="s">
        <v>27</v>
      </c>
      <c r="K2317">
        <v>40.71958611647166</v>
      </c>
      <c r="L2317">
        <v>-74.043117463588715</v>
      </c>
      <c r="M2317">
        <v>26284</v>
      </c>
      <c r="N2317" s="2" t="s">
        <v>17</v>
      </c>
      <c r="O2317">
        <v>1982</v>
      </c>
      <c r="P2317">
        <f t="shared" ca="1" si="73"/>
        <v>42</v>
      </c>
      <c r="Q2317">
        <v>1</v>
      </c>
    </row>
    <row r="2318" spans="1:17" x14ac:dyDescent="0.2">
      <c r="A2318">
        <v>570</v>
      </c>
      <c r="B2318">
        <f t="shared" si="72"/>
        <v>9</v>
      </c>
      <c r="C2318" s="1">
        <v>42585.331076388888</v>
      </c>
      <c r="D2318" s="1">
        <v>42585.337685185186</v>
      </c>
      <c r="E2318">
        <v>3185</v>
      </c>
      <c r="F2318" s="2" t="s">
        <v>58</v>
      </c>
      <c r="G2318">
        <v>40.717732499999997</v>
      </c>
      <c r="H2318">
        <v>-74.043845000000005</v>
      </c>
      <c r="I2318">
        <v>3199</v>
      </c>
      <c r="J2318" s="2" t="s">
        <v>72</v>
      </c>
      <c r="K2318">
        <v>40.728744800000001</v>
      </c>
      <c r="L2318">
        <v>-74.032108199999996</v>
      </c>
      <c r="M2318">
        <v>26256</v>
      </c>
      <c r="N2318" s="2" t="s">
        <v>17</v>
      </c>
      <c r="O2318">
        <v>1960</v>
      </c>
      <c r="P2318">
        <f t="shared" ca="1" si="73"/>
        <v>64</v>
      </c>
      <c r="Q2318">
        <v>2</v>
      </c>
    </row>
    <row r="2319" spans="1:17" x14ac:dyDescent="0.2">
      <c r="A2319">
        <v>154</v>
      </c>
      <c r="B2319">
        <f t="shared" si="72"/>
        <v>2</v>
      </c>
      <c r="C2319" s="1">
        <v>42585.331412037034</v>
      </c>
      <c r="D2319" s="1">
        <v>42585.33320601852</v>
      </c>
      <c r="E2319">
        <v>3279</v>
      </c>
      <c r="F2319" s="2" t="s">
        <v>28</v>
      </c>
      <c r="G2319">
        <v>40.721630142638354</v>
      </c>
      <c r="H2319">
        <v>-74.04996782541275</v>
      </c>
      <c r="I2319">
        <v>3186</v>
      </c>
      <c r="J2319" s="2" t="s">
        <v>27</v>
      </c>
      <c r="K2319">
        <v>40.71958611647166</v>
      </c>
      <c r="L2319">
        <v>-74.043117463588715</v>
      </c>
      <c r="M2319">
        <v>24687</v>
      </c>
      <c r="N2319" s="2" t="s">
        <v>17</v>
      </c>
      <c r="O2319">
        <v>1984</v>
      </c>
      <c r="P2319">
        <f t="shared" ca="1" si="73"/>
        <v>40</v>
      </c>
      <c r="Q2319">
        <v>1</v>
      </c>
    </row>
    <row r="2320" spans="1:17" x14ac:dyDescent="0.2">
      <c r="A2320">
        <v>195</v>
      </c>
      <c r="B2320">
        <f t="shared" si="72"/>
        <v>3</v>
      </c>
      <c r="C2320" s="1">
        <v>42585.331458333334</v>
      </c>
      <c r="D2320" s="1">
        <v>42585.333726851852</v>
      </c>
      <c r="E2320">
        <v>3276</v>
      </c>
      <c r="F2320" s="2" t="s">
        <v>63</v>
      </c>
      <c r="G2320">
        <v>40.714584035358932</v>
      </c>
      <c r="H2320">
        <v>-74.042817056179047</v>
      </c>
      <c r="I2320">
        <v>3186</v>
      </c>
      <c r="J2320" s="2" t="s">
        <v>27</v>
      </c>
      <c r="K2320">
        <v>40.71958611647166</v>
      </c>
      <c r="L2320">
        <v>-74.043117463588715</v>
      </c>
      <c r="M2320">
        <v>24459</v>
      </c>
      <c r="N2320" s="2" t="s">
        <v>17</v>
      </c>
      <c r="O2320">
        <v>1979</v>
      </c>
      <c r="P2320">
        <f t="shared" ca="1" si="73"/>
        <v>45</v>
      </c>
      <c r="Q2320">
        <v>1</v>
      </c>
    </row>
    <row r="2321" spans="1:17" x14ac:dyDescent="0.2">
      <c r="A2321">
        <v>277</v>
      </c>
      <c r="B2321">
        <f t="shared" si="72"/>
        <v>4</v>
      </c>
      <c r="C2321" s="1">
        <v>42585.331458333334</v>
      </c>
      <c r="D2321" s="1">
        <v>42585.334675925929</v>
      </c>
      <c r="E2321">
        <v>3203</v>
      </c>
      <c r="F2321" s="2" t="s">
        <v>46</v>
      </c>
      <c r="G2321">
        <v>40.727595966000003</v>
      </c>
      <c r="H2321">
        <v>-74.044247311000007</v>
      </c>
      <c r="I2321">
        <v>3186</v>
      </c>
      <c r="J2321" s="2" t="s">
        <v>27</v>
      </c>
      <c r="K2321">
        <v>40.71958611647166</v>
      </c>
      <c r="L2321">
        <v>-74.043117463588715</v>
      </c>
      <c r="M2321">
        <v>26279</v>
      </c>
      <c r="N2321" s="2" t="s">
        <v>17</v>
      </c>
      <c r="O2321">
        <v>1977</v>
      </c>
      <c r="P2321">
        <f t="shared" ca="1" si="73"/>
        <v>47</v>
      </c>
      <c r="Q2321">
        <v>1</v>
      </c>
    </row>
    <row r="2322" spans="1:17" x14ac:dyDescent="0.2">
      <c r="A2322">
        <v>270</v>
      </c>
      <c r="B2322">
        <f t="shared" si="72"/>
        <v>4</v>
      </c>
      <c r="C2322" s="1">
        <v>42585.331921296296</v>
      </c>
      <c r="D2322" s="1">
        <v>42585.335046296299</v>
      </c>
      <c r="E2322">
        <v>3185</v>
      </c>
      <c r="F2322" s="2" t="s">
        <v>58</v>
      </c>
      <c r="G2322">
        <v>40.717732499999997</v>
      </c>
      <c r="H2322">
        <v>-74.043845000000005</v>
      </c>
      <c r="I2322">
        <v>3183</v>
      </c>
      <c r="J2322" s="2" t="s">
        <v>40</v>
      </c>
      <c r="K2322">
        <v>40.716246900000002</v>
      </c>
      <c r="L2322">
        <v>-74.033458800000005</v>
      </c>
      <c r="M2322">
        <v>24387</v>
      </c>
      <c r="N2322" s="2" t="s">
        <v>17</v>
      </c>
      <c r="O2322">
        <v>1970</v>
      </c>
      <c r="P2322">
        <f t="shared" ca="1" si="73"/>
        <v>54</v>
      </c>
      <c r="Q2322">
        <v>1</v>
      </c>
    </row>
    <row r="2323" spans="1:17" x14ac:dyDescent="0.2">
      <c r="A2323">
        <v>254</v>
      </c>
      <c r="B2323">
        <f t="shared" si="72"/>
        <v>4</v>
      </c>
      <c r="C2323" s="1">
        <v>42585.331932870373</v>
      </c>
      <c r="D2323" s="1">
        <v>42585.33488425926</v>
      </c>
      <c r="E2323">
        <v>3194</v>
      </c>
      <c r="F2323" s="2" t="s">
        <v>22</v>
      </c>
      <c r="G2323">
        <v>40.725339925355797</v>
      </c>
      <c r="H2323">
        <v>-74.067622125148773</v>
      </c>
      <c r="I2323">
        <v>3195</v>
      </c>
      <c r="J2323" s="2" t="s">
        <v>23</v>
      </c>
      <c r="K2323">
        <v>40.730742625306583</v>
      </c>
      <c r="L2323">
        <v>-74.063783884048462</v>
      </c>
      <c r="M2323">
        <v>26197</v>
      </c>
      <c r="N2323" s="2" t="s">
        <v>17</v>
      </c>
      <c r="O2323">
        <v>1970</v>
      </c>
      <c r="P2323">
        <f t="shared" ca="1" si="73"/>
        <v>54</v>
      </c>
      <c r="Q2323">
        <v>1</v>
      </c>
    </row>
    <row r="2324" spans="1:17" x14ac:dyDescent="0.2">
      <c r="A2324">
        <v>452</v>
      </c>
      <c r="B2324">
        <f t="shared" si="72"/>
        <v>7</v>
      </c>
      <c r="C2324" s="1">
        <v>42585.33222222222</v>
      </c>
      <c r="D2324" s="1">
        <v>42585.337465277778</v>
      </c>
      <c r="E2324">
        <v>3214</v>
      </c>
      <c r="F2324" s="2" t="s">
        <v>54</v>
      </c>
      <c r="G2324">
        <v>40.712774199999998</v>
      </c>
      <c r="H2324">
        <v>-74.0364857</v>
      </c>
      <c r="I2324">
        <v>3202</v>
      </c>
      <c r="J2324" s="2" t="s">
        <v>48</v>
      </c>
      <c r="K2324">
        <v>40.727223500000001</v>
      </c>
      <c r="L2324">
        <v>-74.033758899999995</v>
      </c>
      <c r="M2324">
        <v>26222</v>
      </c>
      <c r="N2324" s="2" t="s">
        <v>17</v>
      </c>
      <c r="O2324">
        <v>1963</v>
      </c>
      <c r="P2324">
        <f t="shared" ca="1" si="73"/>
        <v>61</v>
      </c>
      <c r="Q2324">
        <v>1</v>
      </c>
    </row>
    <row r="2325" spans="1:17" x14ac:dyDescent="0.2">
      <c r="A2325">
        <v>306</v>
      </c>
      <c r="B2325">
        <f t="shared" si="72"/>
        <v>5</v>
      </c>
      <c r="C2325" s="1">
        <v>42585.332488425927</v>
      </c>
      <c r="D2325" s="1">
        <v>42585.336030092592</v>
      </c>
      <c r="E2325">
        <v>3213</v>
      </c>
      <c r="F2325" s="2" t="s">
        <v>26</v>
      </c>
      <c r="G2325">
        <v>40.718488919999999</v>
      </c>
      <c r="H2325">
        <v>-74.047726624999996</v>
      </c>
      <c r="I2325">
        <v>3186</v>
      </c>
      <c r="J2325" s="2" t="s">
        <v>27</v>
      </c>
      <c r="K2325">
        <v>40.71958611647166</v>
      </c>
      <c r="L2325">
        <v>-74.043117463588715</v>
      </c>
      <c r="M2325">
        <v>24671</v>
      </c>
      <c r="N2325" s="2" t="s">
        <v>17</v>
      </c>
      <c r="O2325">
        <v>1983</v>
      </c>
      <c r="P2325">
        <f t="shared" ca="1" si="73"/>
        <v>41</v>
      </c>
      <c r="Q2325">
        <v>1</v>
      </c>
    </row>
    <row r="2326" spans="1:17" x14ac:dyDescent="0.2">
      <c r="A2326">
        <v>294</v>
      </c>
      <c r="B2326">
        <f t="shared" si="72"/>
        <v>4</v>
      </c>
      <c r="C2326" s="1">
        <v>42585.333634259259</v>
      </c>
      <c r="D2326" s="1">
        <v>42585.337037037039</v>
      </c>
      <c r="E2326">
        <v>3267</v>
      </c>
      <c r="F2326" s="2" t="s">
        <v>34</v>
      </c>
      <c r="G2326">
        <v>40.712418823756899</v>
      </c>
      <c r="H2326">
        <v>-74.038525521755219</v>
      </c>
      <c r="I2326">
        <v>3183</v>
      </c>
      <c r="J2326" s="2" t="s">
        <v>40</v>
      </c>
      <c r="K2326">
        <v>40.716246900000002</v>
      </c>
      <c r="L2326">
        <v>-74.033458800000005</v>
      </c>
      <c r="M2326">
        <v>24461</v>
      </c>
      <c r="N2326" s="2" t="s">
        <v>17</v>
      </c>
      <c r="O2326">
        <v>1988</v>
      </c>
      <c r="P2326">
        <f t="shared" ca="1" si="73"/>
        <v>36</v>
      </c>
      <c r="Q2326">
        <v>2</v>
      </c>
    </row>
    <row r="2327" spans="1:17" x14ac:dyDescent="0.2">
      <c r="A2327">
        <v>165</v>
      </c>
      <c r="B2327">
        <f t="shared" si="72"/>
        <v>2</v>
      </c>
      <c r="C2327" s="1">
        <v>42585.334363425929</v>
      </c>
      <c r="D2327" s="1">
        <v>42585.336273148147</v>
      </c>
      <c r="E2327">
        <v>3214</v>
      </c>
      <c r="F2327" s="2" t="s">
        <v>54</v>
      </c>
      <c r="G2327">
        <v>40.712774199999998</v>
      </c>
      <c r="H2327">
        <v>-74.0364857</v>
      </c>
      <c r="I2327">
        <v>3183</v>
      </c>
      <c r="J2327" s="2" t="s">
        <v>40</v>
      </c>
      <c r="K2327">
        <v>40.716246900000002</v>
      </c>
      <c r="L2327">
        <v>-74.033458800000005</v>
      </c>
      <c r="M2327">
        <v>26262</v>
      </c>
      <c r="N2327" s="2" t="s">
        <v>17</v>
      </c>
      <c r="O2327">
        <v>1979</v>
      </c>
      <c r="P2327">
        <f t="shared" ca="1" si="73"/>
        <v>45</v>
      </c>
      <c r="Q2327">
        <v>1</v>
      </c>
    </row>
    <row r="2328" spans="1:17" x14ac:dyDescent="0.2">
      <c r="A2328">
        <v>282</v>
      </c>
      <c r="B2328">
        <f t="shared" si="72"/>
        <v>4</v>
      </c>
      <c r="C2328" s="1">
        <v>42585.334606481483</v>
      </c>
      <c r="D2328" s="1">
        <v>42585.337881944448</v>
      </c>
      <c r="E2328">
        <v>3203</v>
      </c>
      <c r="F2328" s="2" t="s">
        <v>46</v>
      </c>
      <c r="G2328">
        <v>40.727595966000003</v>
      </c>
      <c r="H2328">
        <v>-74.044247311000007</v>
      </c>
      <c r="I2328">
        <v>3186</v>
      </c>
      <c r="J2328" s="2" t="s">
        <v>27</v>
      </c>
      <c r="K2328">
        <v>40.71958611647166</v>
      </c>
      <c r="L2328">
        <v>-74.043117463588715</v>
      </c>
      <c r="M2328">
        <v>26194</v>
      </c>
      <c r="N2328" s="2" t="s">
        <v>17</v>
      </c>
      <c r="O2328">
        <v>1968</v>
      </c>
      <c r="P2328">
        <f t="shared" ca="1" si="73"/>
        <v>56</v>
      </c>
      <c r="Q2328">
        <v>1</v>
      </c>
    </row>
    <row r="2329" spans="1:17" x14ac:dyDescent="0.2">
      <c r="A2329">
        <v>1105</v>
      </c>
      <c r="B2329">
        <f t="shared" si="72"/>
        <v>18</v>
      </c>
      <c r="C2329" s="1">
        <v>42585.335405092592</v>
      </c>
      <c r="D2329" s="1">
        <v>42585.348194444443</v>
      </c>
      <c r="E2329">
        <v>3194</v>
      </c>
      <c r="F2329" s="2" t="s">
        <v>22</v>
      </c>
      <c r="G2329">
        <v>40.725339925355797</v>
      </c>
      <c r="H2329">
        <v>-74.067622125148773</v>
      </c>
      <c r="I2329">
        <v>3202</v>
      </c>
      <c r="J2329" s="2" t="s">
        <v>48</v>
      </c>
      <c r="K2329">
        <v>40.727223500000001</v>
      </c>
      <c r="L2329">
        <v>-74.033758899999995</v>
      </c>
      <c r="M2329">
        <v>26251</v>
      </c>
      <c r="N2329" s="2" t="s">
        <v>17</v>
      </c>
      <c r="O2329">
        <v>1985</v>
      </c>
      <c r="P2329">
        <f t="shared" ca="1" si="73"/>
        <v>39</v>
      </c>
      <c r="Q2329">
        <v>1</v>
      </c>
    </row>
    <row r="2330" spans="1:17" x14ac:dyDescent="0.2">
      <c r="A2330">
        <v>206</v>
      </c>
      <c r="B2330">
        <f t="shared" si="72"/>
        <v>3</v>
      </c>
      <c r="C2330" s="1">
        <v>42585.335613425923</v>
      </c>
      <c r="D2330" s="1">
        <v>42585.338009259256</v>
      </c>
      <c r="E2330">
        <v>3194</v>
      </c>
      <c r="F2330" s="2" t="s">
        <v>22</v>
      </c>
      <c r="G2330">
        <v>40.725339925355797</v>
      </c>
      <c r="H2330">
        <v>-74.067622125148773</v>
      </c>
      <c r="I2330">
        <v>3195</v>
      </c>
      <c r="J2330" s="2" t="s">
        <v>23</v>
      </c>
      <c r="K2330">
        <v>40.730742625306583</v>
      </c>
      <c r="L2330">
        <v>-74.063783884048462</v>
      </c>
      <c r="M2330">
        <v>24530</v>
      </c>
      <c r="N2330" s="2" t="s">
        <v>17</v>
      </c>
      <c r="O2330">
        <v>1985</v>
      </c>
      <c r="P2330">
        <f t="shared" ca="1" si="73"/>
        <v>39</v>
      </c>
      <c r="Q2330">
        <v>2</v>
      </c>
    </row>
    <row r="2331" spans="1:17" x14ac:dyDescent="0.2">
      <c r="A2331">
        <v>191</v>
      </c>
      <c r="B2331">
        <f t="shared" si="72"/>
        <v>3</v>
      </c>
      <c r="C2331" s="1">
        <v>42585.335694444446</v>
      </c>
      <c r="D2331" s="1">
        <v>42585.337905092594</v>
      </c>
      <c r="E2331">
        <v>3194</v>
      </c>
      <c r="F2331" s="2" t="s">
        <v>22</v>
      </c>
      <c r="G2331">
        <v>40.725339925355797</v>
      </c>
      <c r="H2331">
        <v>-74.067622125148773</v>
      </c>
      <c r="I2331">
        <v>3195</v>
      </c>
      <c r="J2331" s="2" t="s">
        <v>23</v>
      </c>
      <c r="K2331">
        <v>40.730742625306583</v>
      </c>
      <c r="L2331">
        <v>-74.063783884048462</v>
      </c>
      <c r="M2331">
        <v>26175</v>
      </c>
      <c r="N2331" s="2" t="s">
        <v>17</v>
      </c>
      <c r="O2331">
        <v>1977</v>
      </c>
      <c r="P2331">
        <f t="shared" ca="1" si="73"/>
        <v>47</v>
      </c>
      <c r="Q2331">
        <v>1</v>
      </c>
    </row>
    <row r="2332" spans="1:17" x14ac:dyDescent="0.2">
      <c r="A2332">
        <v>1153</v>
      </c>
      <c r="B2332">
        <f t="shared" si="72"/>
        <v>19</v>
      </c>
      <c r="C2332" s="1">
        <v>42585.335787037038</v>
      </c>
      <c r="D2332" s="1">
        <v>42585.349143518521</v>
      </c>
      <c r="E2332">
        <v>3201</v>
      </c>
      <c r="F2332" s="2" t="s">
        <v>60</v>
      </c>
      <c r="G2332">
        <v>40.737710999999997</v>
      </c>
      <c r="H2332">
        <v>-74.066920999999994</v>
      </c>
      <c r="I2332">
        <v>3184</v>
      </c>
      <c r="J2332" s="2" t="s">
        <v>35</v>
      </c>
      <c r="K2332">
        <v>40.7141454</v>
      </c>
      <c r="L2332">
        <v>-74.033551900000006</v>
      </c>
      <c r="M2332">
        <v>24621</v>
      </c>
      <c r="N2332" s="2" t="s">
        <v>17</v>
      </c>
      <c r="O2332">
        <v>1981</v>
      </c>
      <c r="P2332">
        <f t="shared" ca="1" si="73"/>
        <v>43</v>
      </c>
      <c r="Q2332">
        <v>1</v>
      </c>
    </row>
    <row r="2333" spans="1:17" x14ac:dyDescent="0.2">
      <c r="A2333">
        <v>503</v>
      </c>
      <c r="B2333">
        <f t="shared" si="72"/>
        <v>8</v>
      </c>
      <c r="C2333" s="1">
        <v>42585.336145833331</v>
      </c>
      <c r="D2333" s="1">
        <v>42585.341967592591</v>
      </c>
      <c r="E2333">
        <v>3199</v>
      </c>
      <c r="F2333" s="2" t="s">
        <v>56</v>
      </c>
      <c r="G2333">
        <v>40.728744800000001</v>
      </c>
      <c r="H2333">
        <v>-74.032108199999996</v>
      </c>
      <c r="I2333">
        <v>3183</v>
      </c>
      <c r="J2333" s="2" t="s">
        <v>40</v>
      </c>
      <c r="K2333">
        <v>40.716246900000002</v>
      </c>
      <c r="L2333">
        <v>-74.033458800000005</v>
      </c>
      <c r="M2333">
        <v>26225</v>
      </c>
      <c r="N2333" s="2" t="s">
        <v>17</v>
      </c>
      <c r="O2333">
        <v>1967</v>
      </c>
      <c r="P2333">
        <f t="shared" ca="1" si="73"/>
        <v>57</v>
      </c>
      <c r="Q2333">
        <v>1</v>
      </c>
    </row>
    <row r="2334" spans="1:17" x14ac:dyDescent="0.2">
      <c r="A2334">
        <v>177</v>
      </c>
      <c r="B2334">
        <f t="shared" si="72"/>
        <v>2</v>
      </c>
      <c r="C2334" s="1">
        <v>42585.336782407408</v>
      </c>
      <c r="D2334" s="1">
        <v>42585.338842592595</v>
      </c>
      <c r="E2334">
        <v>3214</v>
      </c>
      <c r="F2334" s="2" t="s">
        <v>54</v>
      </c>
      <c r="G2334">
        <v>40.712774199999998</v>
      </c>
      <c r="H2334">
        <v>-74.0364857</v>
      </c>
      <c r="I2334">
        <v>3183</v>
      </c>
      <c r="J2334" s="2" t="s">
        <v>40</v>
      </c>
      <c r="K2334">
        <v>40.716246900000002</v>
      </c>
      <c r="L2334">
        <v>-74.033458800000005</v>
      </c>
      <c r="M2334">
        <v>24555</v>
      </c>
      <c r="N2334" s="2" t="s">
        <v>17</v>
      </c>
      <c r="P2334" t="str">
        <f t="shared" ca="1" si="73"/>
        <v/>
      </c>
      <c r="Q2334">
        <v>0</v>
      </c>
    </row>
    <row r="2335" spans="1:17" x14ac:dyDescent="0.2">
      <c r="A2335">
        <v>1180</v>
      </c>
      <c r="B2335">
        <f t="shared" si="72"/>
        <v>19</v>
      </c>
      <c r="C2335" s="1">
        <v>42585.337141203701</v>
      </c>
      <c r="D2335" s="1">
        <v>42585.350798611114</v>
      </c>
      <c r="E2335">
        <v>3225</v>
      </c>
      <c r="F2335" s="2" t="s">
        <v>32</v>
      </c>
      <c r="G2335">
        <v>40.723658899999997</v>
      </c>
      <c r="H2335">
        <v>-74.064194299999997</v>
      </c>
      <c r="I2335">
        <v>3199</v>
      </c>
      <c r="J2335" s="2" t="s">
        <v>72</v>
      </c>
      <c r="K2335">
        <v>40.728744800000001</v>
      </c>
      <c r="L2335">
        <v>-74.032108199999996</v>
      </c>
      <c r="M2335">
        <v>24703</v>
      </c>
      <c r="N2335" s="2" t="s">
        <v>17</v>
      </c>
      <c r="O2335">
        <v>1984</v>
      </c>
      <c r="P2335">
        <f t="shared" ca="1" si="73"/>
        <v>40</v>
      </c>
      <c r="Q2335">
        <v>1</v>
      </c>
    </row>
    <row r="2336" spans="1:17" x14ac:dyDescent="0.2">
      <c r="A2336">
        <v>541</v>
      </c>
      <c r="B2336">
        <f t="shared" si="72"/>
        <v>9</v>
      </c>
      <c r="C2336" s="1">
        <v>42585.33761574074</v>
      </c>
      <c r="D2336" s="1">
        <v>42585.343877314815</v>
      </c>
      <c r="E2336">
        <v>3192</v>
      </c>
      <c r="F2336" s="2" t="s">
        <v>38</v>
      </c>
      <c r="G2336">
        <v>40.711242300000002</v>
      </c>
      <c r="H2336">
        <v>-74.055701299999996</v>
      </c>
      <c r="I2336">
        <v>3186</v>
      </c>
      <c r="J2336" s="2" t="s">
        <v>27</v>
      </c>
      <c r="K2336">
        <v>40.71958611647166</v>
      </c>
      <c r="L2336">
        <v>-74.043117463588715</v>
      </c>
      <c r="M2336">
        <v>26167</v>
      </c>
      <c r="N2336" s="2" t="s">
        <v>17</v>
      </c>
      <c r="O2336">
        <v>1990</v>
      </c>
      <c r="P2336">
        <f t="shared" ca="1" si="73"/>
        <v>34</v>
      </c>
      <c r="Q2336">
        <v>1</v>
      </c>
    </row>
    <row r="2337" spans="1:17" x14ac:dyDescent="0.2">
      <c r="A2337">
        <v>433</v>
      </c>
      <c r="B2337">
        <f t="shared" si="72"/>
        <v>7</v>
      </c>
      <c r="C2337" s="1">
        <v>42585.33761574074</v>
      </c>
      <c r="D2337" s="1">
        <v>42585.342638888891</v>
      </c>
      <c r="E2337">
        <v>3205</v>
      </c>
      <c r="F2337" s="2" t="s">
        <v>66</v>
      </c>
      <c r="G2337">
        <v>40.716539780991937</v>
      </c>
      <c r="H2337">
        <v>-74.049637913703904</v>
      </c>
      <c r="I2337">
        <v>3184</v>
      </c>
      <c r="J2337" s="2" t="s">
        <v>35</v>
      </c>
      <c r="K2337">
        <v>40.7141454</v>
      </c>
      <c r="L2337">
        <v>-74.033551900000006</v>
      </c>
      <c r="M2337">
        <v>24388</v>
      </c>
      <c r="N2337" s="2" t="s">
        <v>17</v>
      </c>
      <c r="O2337">
        <v>1977</v>
      </c>
      <c r="P2337">
        <f t="shared" ca="1" si="73"/>
        <v>47</v>
      </c>
      <c r="Q2337">
        <v>1</v>
      </c>
    </row>
    <row r="2338" spans="1:17" x14ac:dyDescent="0.2">
      <c r="A2338">
        <v>475</v>
      </c>
      <c r="B2338">
        <f t="shared" si="72"/>
        <v>7</v>
      </c>
      <c r="C2338" s="1">
        <v>42585.33761574074</v>
      </c>
      <c r="D2338" s="1">
        <v>42585.343113425923</v>
      </c>
      <c r="E2338">
        <v>3203</v>
      </c>
      <c r="F2338" s="2" t="s">
        <v>46</v>
      </c>
      <c r="G2338">
        <v>40.727595966000003</v>
      </c>
      <c r="H2338">
        <v>-74.044247311000007</v>
      </c>
      <c r="I2338">
        <v>3186</v>
      </c>
      <c r="J2338" s="2" t="s">
        <v>27</v>
      </c>
      <c r="K2338">
        <v>40.71958611647166</v>
      </c>
      <c r="L2338">
        <v>-74.043117463588715</v>
      </c>
      <c r="M2338">
        <v>26233</v>
      </c>
      <c r="N2338" s="2" t="s">
        <v>17</v>
      </c>
      <c r="O2338">
        <v>1990</v>
      </c>
      <c r="P2338">
        <f t="shared" ca="1" si="73"/>
        <v>34</v>
      </c>
      <c r="Q2338">
        <v>1</v>
      </c>
    </row>
    <row r="2339" spans="1:17" x14ac:dyDescent="0.2">
      <c r="A2339">
        <v>558</v>
      </c>
      <c r="B2339">
        <f t="shared" si="72"/>
        <v>9</v>
      </c>
      <c r="C2339" s="1">
        <v>42585.337777777779</v>
      </c>
      <c r="D2339" s="1">
        <v>42585.344247685185</v>
      </c>
      <c r="E2339">
        <v>3279</v>
      </c>
      <c r="F2339" s="2" t="s">
        <v>28</v>
      </c>
      <c r="G2339">
        <v>40.721630142638354</v>
      </c>
      <c r="H2339">
        <v>-74.04996782541275</v>
      </c>
      <c r="I2339">
        <v>3183</v>
      </c>
      <c r="J2339" s="2" t="s">
        <v>40</v>
      </c>
      <c r="K2339">
        <v>40.716246900000002</v>
      </c>
      <c r="L2339">
        <v>-74.033458800000005</v>
      </c>
      <c r="M2339">
        <v>24406</v>
      </c>
      <c r="N2339" s="2" t="s">
        <v>17</v>
      </c>
      <c r="O2339">
        <v>1984</v>
      </c>
      <c r="P2339">
        <f t="shared" ca="1" si="73"/>
        <v>40</v>
      </c>
      <c r="Q2339">
        <v>1</v>
      </c>
    </row>
    <row r="2340" spans="1:17" x14ac:dyDescent="0.2">
      <c r="A2340">
        <v>154</v>
      </c>
      <c r="B2340">
        <f t="shared" si="72"/>
        <v>2</v>
      </c>
      <c r="C2340" s="1">
        <v>42585.338368055556</v>
      </c>
      <c r="D2340" s="1">
        <v>42585.340162037035</v>
      </c>
      <c r="E2340">
        <v>3213</v>
      </c>
      <c r="F2340" s="2" t="s">
        <v>26</v>
      </c>
      <c r="G2340">
        <v>40.718488919999999</v>
      </c>
      <c r="H2340">
        <v>-74.047726624999996</v>
      </c>
      <c r="I2340">
        <v>3186</v>
      </c>
      <c r="J2340" s="2" t="s">
        <v>27</v>
      </c>
      <c r="K2340">
        <v>40.71958611647166</v>
      </c>
      <c r="L2340">
        <v>-74.043117463588715</v>
      </c>
      <c r="M2340">
        <v>24709</v>
      </c>
      <c r="N2340" s="2" t="s">
        <v>17</v>
      </c>
      <c r="O2340">
        <v>1969</v>
      </c>
      <c r="P2340">
        <f t="shared" ca="1" si="73"/>
        <v>55</v>
      </c>
      <c r="Q2340">
        <v>1</v>
      </c>
    </row>
    <row r="2341" spans="1:17" x14ac:dyDescent="0.2">
      <c r="A2341">
        <v>215</v>
      </c>
      <c r="B2341">
        <f t="shared" si="72"/>
        <v>3</v>
      </c>
      <c r="C2341" s="1">
        <v>42585.339004629626</v>
      </c>
      <c r="D2341" s="1">
        <v>42585.341504629629</v>
      </c>
      <c r="E2341">
        <v>3194</v>
      </c>
      <c r="F2341" s="2" t="s">
        <v>22</v>
      </c>
      <c r="G2341">
        <v>40.725339925355797</v>
      </c>
      <c r="H2341">
        <v>-74.067622125148773</v>
      </c>
      <c r="I2341">
        <v>3195</v>
      </c>
      <c r="J2341" s="2" t="s">
        <v>23</v>
      </c>
      <c r="K2341">
        <v>40.730742625306583</v>
      </c>
      <c r="L2341">
        <v>-74.063783884048462</v>
      </c>
      <c r="M2341">
        <v>26173</v>
      </c>
      <c r="N2341" s="2" t="s">
        <v>17</v>
      </c>
      <c r="O2341">
        <v>1984</v>
      </c>
      <c r="P2341">
        <f t="shared" ca="1" si="73"/>
        <v>40</v>
      </c>
      <c r="Q2341">
        <v>1</v>
      </c>
    </row>
    <row r="2342" spans="1:17" x14ac:dyDescent="0.2">
      <c r="A2342">
        <v>729</v>
      </c>
      <c r="B2342">
        <f t="shared" si="72"/>
        <v>12</v>
      </c>
      <c r="C2342" s="1">
        <v>42585.339432870373</v>
      </c>
      <c r="D2342" s="1">
        <v>42585.347870370373</v>
      </c>
      <c r="E2342">
        <v>3193</v>
      </c>
      <c r="F2342" s="2" t="s">
        <v>42</v>
      </c>
      <c r="G2342">
        <v>40.724605099886901</v>
      </c>
      <c r="H2342">
        <v>-74.078405946493149</v>
      </c>
      <c r="I2342">
        <v>3195</v>
      </c>
      <c r="J2342" s="2" t="s">
        <v>23</v>
      </c>
      <c r="K2342">
        <v>40.730742625306583</v>
      </c>
      <c r="L2342">
        <v>-74.063783884048462</v>
      </c>
      <c r="M2342">
        <v>24559</v>
      </c>
      <c r="N2342" s="2" t="s">
        <v>17</v>
      </c>
      <c r="O2342">
        <v>1991</v>
      </c>
      <c r="P2342">
        <f t="shared" ca="1" si="73"/>
        <v>33</v>
      </c>
      <c r="Q2342">
        <v>2</v>
      </c>
    </row>
    <row r="2343" spans="1:17" x14ac:dyDescent="0.2">
      <c r="A2343">
        <v>297</v>
      </c>
      <c r="B2343">
        <f t="shared" si="72"/>
        <v>4</v>
      </c>
      <c r="C2343" s="1">
        <v>42585.339745370373</v>
      </c>
      <c r="D2343" s="1">
        <v>42585.343194444446</v>
      </c>
      <c r="E2343">
        <v>3203</v>
      </c>
      <c r="F2343" s="2" t="s">
        <v>46</v>
      </c>
      <c r="G2343">
        <v>40.727595966000003</v>
      </c>
      <c r="H2343">
        <v>-74.044247311000007</v>
      </c>
      <c r="I2343">
        <v>3186</v>
      </c>
      <c r="J2343" s="2" t="s">
        <v>27</v>
      </c>
      <c r="K2343">
        <v>40.71958611647166</v>
      </c>
      <c r="L2343">
        <v>-74.043117463588715</v>
      </c>
      <c r="M2343">
        <v>24705</v>
      </c>
      <c r="N2343" s="2" t="s">
        <v>17</v>
      </c>
      <c r="O2343">
        <v>1991</v>
      </c>
      <c r="P2343">
        <f t="shared" ca="1" si="73"/>
        <v>33</v>
      </c>
      <c r="Q2343">
        <v>2</v>
      </c>
    </row>
    <row r="2344" spans="1:17" x14ac:dyDescent="0.2">
      <c r="A2344">
        <v>335</v>
      </c>
      <c r="B2344">
        <f t="shared" si="72"/>
        <v>5</v>
      </c>
      <c r="C2344" s="1">
        <v>42585.339849537035</v>
      </c>
      <c r="D2344" s="1">
        <v>42585.343726851854</v>
      </c>
      <c r="E2344">
        <v>3278</v>
      </c>
      <c r="F2344" s="2" t="s">
        <v>49</v>
      </c>
      <c r="G2344">
        <v>40.725685483629007</v>
      </c>
      <c r="H2344">
        <v>-74.048790335655212</v>
      </c>
      <c r="I2344">
        <v>3186</v>
      </c>
      <c r="J2344" s="2" t="s">
        <v>27</v>
      </c>
      <c r="K2344">
        <v>40.71958611647166</v>
      </c>
      <c r="L2344">
        <v>-74.043117463588715</v>
      </c>
      <c r="M2344">
        <v>26185</v>
      </c>
      <c r="N2344" s="2" t="s">
        <v>17</v>
      </c>
      <c r="O2344">
        <v>1983</v>
      </c>
      <c r="P2344">
        <f t="shared" ca="1" si="73"/>
        <v>41</v>
      </c>
      <c r="Q2344">
        <v>2</v>
      </c>
    </row>
    <row r="2345" spans="1:17" x14ac:dyDescent="0.2">
      <c r="A2345">
        <v>509</v>
      </c>
      <c r="B2345">
        <f t="shared" si="72"/>
        <v>8</v>
      </c>
      <c r="C2345" s="1">
        <v>42585.340613425928</v>
      </c>
      <c r="D2345" s="1">
        <v>42585.346516203703</v>
      </c>
      <c r="E2345">
        <v>3279</v>
      </c>
      <c r="F2345" s="2" t="s">
        <v>28</v>
      </c>
      <c r="G2345">
        <v>40.721630142638354</v>
      </c>
      <c r="H2345">
        <v>-74.04996782541275</v>
      </c>
      <c r="I2345">
        <v>3186</v>
      </c>
      <c r="J2345" s="2" t="s">
        <v>27</v>
      </c>
      <c r="K2345">
        <v>40.71958611647166</v>
      </c>
      <c r="L2345">
        <v>-74.043117463588715</v>
      </c>
      <c r="M2345">
        <v>18268</v>
      </c>
      <c r="N2345" s="2" t="s">
        <v>43</v>
      </c>
      <c r="P2345" t="str">
        <f t="shared" ca="1" si="73"/>
        <v/>
      </c>
      <c r="Q2345">
        <v>0</v>
      </c>
    </row>
    <row r="2346" spans="1:17" x14ac:dyDescent="0.2">
      <c r="A2346">
        <v>1117</v>
      </c>
      <c r="B2346">
        <f t="shared" si="72"/>
        <v>18</v>
      </c>
      <c r="C2346" s="1">
        <v>42585.340694444443</v>
      </c>
      <c r="D2346" s="1">
        <v>42585.353634259256</v>
      </c>
      <c r="E2346">
        <v>3281</v>
      </c>
      <c r="F2346" s="2" t="s">
        <v>53</v>
      </c>
      <c r="G2346">
        <v>40.74590996631558</v>
      </c>
      <c r="H2346">
        <v>-74.057271480560303</v>
      </c>
      <c r="I2346">
        <v>3183</v>
      </c>
      <c r="J2346" s="2" t="s">
        <v>40</v>
      </c>
      <c r="K2346">
        <v>40.716246900000002</v>
      </c>
      <c r="L2346">
        <v>-74.033458800000005</v>
      </c>
      <c r="M2346">
        <v>26220</v>
      </c>
      <c r="N2346" s="2" t="s">
        <v>17</v>
      </c>
      <c r="O2346">
        <v>1987</v>
      </c>
      <c r="P2346">
        <f t="shared" ca="1" si="73"/>
        <v>37</v>
      </c>
      <c r="Q2346">
        <v>1</v>
      </c>
    </row>
    <row r="2347" spans="1:17" x14ac:dyDescent="0.2">
      <c r="A2347">
        <v>87</v>
      </c>
      <c r="B2347">
        <f t="shared" si="72"/>
        <v>1</v>
      </c>
      <c r="C2347" s="1">
        <v>42585.340856481482</v>
      </c>
      <c r="D2347" s="1">
        <v>42585.341863425929</v>
      </c>
      <c r="E2347">
        <v>3214</v>
      </c>
      <c r="F2347" s="2" t="s">
        <v>54</v>
      </c>
      <c r="G2347">
        <v>40.712774199999998</v>
      </c>
      <c r="H2347">
        <v>-74.0364857</v>
      </c>
      <c r="I2347">
        <v>3184</v>
      </c>
      <c r="J2347" s="2" t="s">
        <v>35</v>
      </c>
      <c r="K2347">
        <v>40.7141454</v>
      </c>
      <c r="L2347">
        <v>-74.033551900000006</v>
      </c>
      <c r="M2347">
        <v>24718</v>
      </c>
      <c r="N2347" s="2" t="s">
        <v>17</v>
      </c>
      <c r="O2347">
        <v>1984</v>
      </c>
      <c r="P2347">
        <f t="shared" ca="1" si="73"/>
        <v>40</v>
      </c>
      <c r="Q2347">
        <v>1</v>
      </c>
    </row>
    <row r="2348" spans="1:17" x14ac:dyDescent="0.2">
      <c r="A2348">
        <v>330</v>
      </c>
      <c r="B2348">
        <f t="shared" si="72"/>
        <v>5</v>
      </c>
      <c r="C2348" s="1">
        <v>42585.340902777774</v>
      </c>
      <c r="D2348" s="1">
        <v>42585.344722222224</v>
      </c>
      <c r="E2348">
        <v>3278</v>
      </c>
      <c r="F2348" s="2" t="s">
        <v>49</v>
      </c>
      <c r="G2348">
        <v>40.725685483629007</v>
      </c>
      <c r="H2348">
        <v>-74.048790335655212</v>
      </c>
      <c r="I2348">
        <v>3186</v>
      </c>
      <c r="J2348" s="2" t="s">
        <v>27</v>
      </c>
      <c r="K2348">
        <v>40.71958611647166</v>
      </c>
      <c r="L2348">
        <v>-74.043117463588715</v>
      </c>
      <c r="M2348">
        <v>24485</v>
      </c>
      <c r="N2348" s="2" t="s">
        <v>17</v>
      </c>
      <c r="O2348">
        <v>1982</v>
      </c>
      <c r="P2348">
        <f t="shared" ca="1" si="73"/>
        <v>42</v>
      </c>
      <c r="Q2348">
        <v>1</v>
      </c>
    </row>
    <row r="2349" spans="1:17" x14ac:dyDescent="0.2">
      <c r="A2349">
        <v>219</v>
      </c>
      <c r="B2349">
        <f t="shared" si="72"/>
        <v>3</v>
      </c>
      <c r="C2349" s="1">
        <v>42585.341099537036</v>
      </c>
      <c r="D2349" s="1">
        <v>42585.343634259261</v>
      </c>
      <c r="E2349">
        <v>3194</v>
      </c>
      <c r="F2349" s="2" t="s">
        <v>22</v>
      </c>
      <c r="G2349">
        <v>40.725339925355797</v>
      </c>
      <c r="H2349">
        <v>-74.067622125148773</v>
      </c>
      <c r="I2349">
        <v>3195</v>
      </c>
      <c r="J2349" s="2" t="s">
        <v>23</v>
      </c>
      <c r="K2349">
        <v>40.730742625306583</v>
      </c>
      <c r="L2349">
        <v>-74.063783884048462</v>
      </c>
      <c r="M2349">
        <v>26314</v>
      </c>
      <c r="N2349" s="2" t="s">
        <v>17</v>
      </c>
      <c r="O2349">
        <v>1979</v>
      </c>
      <c r="P2349">
        <f t="shared" ca="1" si="73"/>
        <v>45</v>
      </c>
      <c r="Q2349">
        <v>1</v>
      </c>
    </row>
    <row r="2350" spans="1:17" x14ac:dyDescent="0.2">
      <c r="A2350">
        <v>319</v>
      </c>
      <c r="B2350">
        <f t="shared" si="72"/>
        <v>5</v>
      </c>
      <c r="C2350" s="1">
        <v>42585.341319444444</v>
      </c>
      <c r="D2350" s="1">
        <v>42585.345011574071</v>
      </c>
      <c r="E2350">
        <v>3203</v>
      </c>
      <c r="F2350" s="2" t="s">
        <v>46</v>
      </c>
      <c r="G2350">
        <v>40.727595966000003</v>
      </c>
      <c r="H2350">
        <v>-74.044247311000007</v>
      </c>
      <c r="I2350">
        <v>3202</v>
      </c>
      <c r="J2350" s="2" t="s">
        <v>48</v>
      </c>
      <c r="K2350">
        <v>40.727223500000001</v>
      </c>
      <c r="L2350">
        <v>-74.033758899999995</v>
      </c>
      <c r="M2350">
        <v>24402</v>
      </c>
      <c r="N2350" s="2" t="s">
        <v>17</v>
      </c>
      <c r="O2350">
        <v>1980</v>
      </c>
      <c r="P2350">
        <f t="shared" ca="1" si="73"/>
        <v>44</v>
      </c>
      <c r="Q2350">
        <v>1</v>
      </c>
    </row>
    <row r="2351" spans="1:17" x14ac:dyDescent="0.2">
      <c r="A2351">
        <v>248</v>
      </c>
      <c r="B2351">
        <f t="shared" si="72"/>
        <v>4</v>
      </c>
      <c r="C2351" s="1">
        <v>42585.341597222221</v>
      </c>
      <c r="D2351" s="1">
        <v>42585.344467592593</v>
      </c>
      <c r="E2351">
        <v>3209</v>
      </c>
      <c r="F2351" s="2" t="s">
        <v>51</v>
      </c>
      <c r="G2351">
        <v>40.724176499999999</v>
      </c>
      <c r="H2351">
        <v>-74.050656399999994</v>
      </c>
      <c r="I2351">
        <v>3186</v>
      </c>
      <c r="J2351" s="2" t="s">
        <v>27</v>
      </c>
      <c r="K2351">
        <v>40.71958611647166</v>
      </c>
      <c r="L2351">
        <v>-74.043117463588715</v>
      </c>
      <c r="M2351">
        <v>26298</v>
      </c>
      <c r="N2351" s="2" t="s">
        <v>17</v>
      </c>
      <c r="O2351">
        <v>1981</v>
      </c>
      <c r="P2351">
        <f t="shared" ca="1" si="73"/>
        <v>43</v>
      </c>
      <c r="Q2351">
        <v>1</v>
      </c>
    </row>
    <row r="2352" spans="1:17" x14ac:dyDescent="0.2">
      <c r="A2352">
        <v>235</v>
      </c>
      <c r="B2352">
        <f t="shared" si="72"/>
        <v>3</v>
      </c>
      <c r="C2352" s="1">
        <v>42585.341643518521</v>
      </c>
      <c r="D2352" s="1">
        <v>42585.344363425924</v>
      </c>
      <c r="E2352">
        <v>3209</v>
      </c>
      <c r="F2352" s="2" t="s">
        <v>51</v>
      </c>
      <c r="G2352">
        <v>40.724176499999999</v>
      </c>
      <c r="H2352">
        <v>-74.050656399999994</v>
      </c>
      <c r="I2352">
        <v>3186</v>
      </c>
      <c r="J2352" s="2" t="s">
        <v>27</v>
      </c>
      <c r="K2352">
        <v>40.71958611647166</v>
      </c>
      <c r="L2352">
        <v>-74.043117463588715</v>
      </c>
      <c r="M2352">
        <v>26315</v>
      </c>
      <c r="N2352" s="2" t="s">
        <v>17</v>
      </c>
      <c r="O2352">
        <v>1989</v>
      </c>
      <c r="P2352">
        <f t="shared" ca="1" si="73"/>
        <v>35</v>
      </c>
      <c r="Q2352">
        <v>1</v>
      </c>
    </row>
    <row r="2353" spans="1:17" x14ac:dyDescent="0.2">
      <c r="A2353">
        <v>321</v>
      </c>
      <c r="B2353">
        <f t="shared" si="72"/>
        <v>5</v>
      </c>
      <c r="C2353" s="1">
        <v>42585.341689814813</v>
      </c>
      <c r="D2353" s="1">
        <v>42585.345405092594</v>
      </c>
      <c r="E2353">
        <v>3203</v>
      </c>
      <c r="F2353" s="2" t="s">
        <v>46</v>
      </c>
      <c r="G2353">
        <v>40.727595966000003</v>
      </c>
      <c r="H2353">
        <v>-74.044247311000007</v>
      </c>
      <c r="I2353">
        <v>3186</v>
      </c>
      <c r="J2353" s="2" t="s">
        <v>27</v>
      </c>
      <c r="K2353">
        <v>40.71958611647166</v>
      </c>
      <c r="L2353">
        <v>-74.043117463588715</v>
      </c>
      <c r="M2353">
        <v>24434</v>
      </c>
      <c r="N2353" s="2" t="s">
        <v>17</v>
      </c>
      <c r="O2353">
        <v>1986</v>
      </c>
      <c r="P2353">
        <f t="shared" ca="1" si="73"/>
        <v>38</v>
      </c>
      <c r="Q2353">
        <v>2</v>
      </c>
    </row>
    <row r="2354" spans="1:17" x14ac:dyDescent="0.2">
      <c r="A2354">
        <v>126</v>
      </c>
      <c r="B2354">
        <f t="shared" si="72"/>
        <v>2</v>
      </c>
      <c r="C2354" s="1">
        <v>42585.341863425929</v>
      </c>
      <c r="D2354" s="1">
        <v>42585.343321759261</v>
      </c>
      <c r="E2354">
        <v>3213</v>
      </c>
      <c r="F2354" s="2" t="s">
        <v>26</v>
      </c>
      <c r="G2354">
        <v>40.718488919999999</v>
      </c>
      <c r="H2354">
        <v>-74.047726624999996</v>
      </c>
      <c r="I2354">
        <v>3185</v>
      </c>
      <c r="J2354" s="2" t="s">
        <v>45</v>
      </c>
      <c r="K2354">
        <v>40.717732499999997</v>
      </c>
      <c r="L2354">
        <v>-74.043845000000005</v>
      </c>
      <c r="M2354">
        <v>26277</v>
      </c>
      <c r="N2354" s="2" t="s">
        <v>17</v>
      </c>
      <c r="O2354">
        <v>1989</v>
      </c>
      <c r="P2354">
        <f t="shared" ca="1" si="73"/>
        <v>35</v>
      </c>
      <c r="Q2354">
        <v>1</v>
      </c>
    </row>
    <row r="2355" spans="1:17" x14ac:dyDescent="0.2">
      <c r="A2355">
        <v>247</v>
      </c>
      <c r="B2355">
        <f t="shared" si="72"/>
        <v>4</v>
      </c>
      <c r="C2355" s="1">
        <v>42585.342002314814</v>
      </c>
      <c r="D2355" s="1">
        <v>42585.344872685186</v>
      </c>
      <c r="E2355">
        <v>3203</v>
      </c>
      <c r="F2355" s="2" t="s">
        <v>46</v>
      </c>
      <c r="G2355">
        <v>40.727595966000003</v>
      </c>
      <c r="H2355">
        <v>-74.044247311000007</v>
      </c>
      <c r="I2355">
        <v>3186</v>
      </c>
      <c r="J2355" s="2" t="s">
        <v>27</v>
      </c>
      <c r="K2355">
        <v>40.71958611647166</v>
      </c>
      <c r="L2355">
        <v>-74.043117463588715</v>
      </c>
      <c r="M2355">
        <v>24524</v>
      </c>
      <c r="N2355" s="2" t="s">
        <v>17</v>
      </c>
      <c r="O2355">
        <v>1976</v>
      </c>
      <c r="P2355">
        <f t="shared" ca="1" si="73"/>
        <v>48</v>
      </c>
      <c r="Q2355">
        <v>1</v>
      </c>
    </row>
    <row r="2356" spans="1:17" x14ac:dyDescent="0.2">
      <c r="A2356">
        <v>275</v>
      </c>
      <c r="B2356">
        <f t="shared" si="72"/>
        <v>4</v>
      </c>
      <c r="C2356" s="1">
        <v>42585.342222222222</v>
      </c>
      <c r="D2356" s="1">
        <v>42585.345405092594</v>
      </c>
      <c r="E2356">
        <v>3203</v>
      </c>
      <c r="F2356" s="2" t="s">
        <v>46</v>
      </c>
      <c r="G2356">
        <v>40.727595966000003</v>
      </c>
      <c r="H2356">
        <v>-74.044247311000007</v>
      </c>
      <c r="I2356">
        <v>3187</v>
      </c>
      <c r="J2356" s="2" t="s">
        <v>59</v>
      </c>
      <c r="K2356">
        <v>40.721123599999999</v>
      </c>
      <c r="L2356">
        <v>-74.038050949999999</v>
      </c>
      <c r="M2356">
        <v>24481</v>
      </c>
      <c r="N2356" s="2" t="s">
        <v>17</v>
      </c>
      <c r="O2356">
        <v>1983</v>
      </c>
      <c r="P2356">
        <f t="shared" ca="1" si="73"/>
        <v>41</v>
      </c>
      <c r="Q2356">
        <v>1</v>
      </c>
    </row>
    <row r="2357" spans="1:17" x14ac:dyDescent="0.2">
      <c r="A2357">
        <v>217</v>
      </c>
      <c r="B2357">
        <f t="shared" si="72"/>
        <v>3</v>
      </c>
      <c r="C2357" s="1">
        <v>42585.342303240737</v>
      </c>
      <c r="D2357" s="1">
        <v>42585.344814814816</v>
      </c>
      <c r="E2357">
        <v>3194</v>
      </c>
      <c r="F2357" s="2" t="s">
        <v>22</v>
      </c>
      <c r="G2357">
        <v>40.725339925355797</v>
      </c>
      <c r="H2357">
        <v>-74.067622125148773</v>
      </c>
      <c r="I2357">
        <v>3195</v>
      </c>
      <c r="J2357" s="2" t="s">
        <v>23</v>
      </c>
      <c r="K2357">
        <v>40.730742625306583</v>
      </c>
      <c r="L2357">
        <v>-74.063783884048462</v>
      </c>
      <c r="M2357">
        <v>26155</v>
      </c>
      <c r="N2357" s="2" t="s">
        <v>17</v>
      </c>
      <c r="O2357">
        <v>1986</v>
      </c>
      <c r="P2357">
        <f t="shared" ca="1" si="73"/>
        <v>38</v>
      </c>
      <c r="Q2357">
        <v>1</v>
      </c>
    </row>
    <row r="2358" spans="1:17" x14ac:dyDescent="0.2">
      <c r="A2358">
        <v>217</v>
      </c>
      <c r="B2358">
        <f t="shared" si="72"/>
        <v>3</v>
      </c>
      <c r="C2358" s="1">
        <v>42585.342361111114</v>
      </c>
      <c r="D2358" s="1">
        <v>42585.344872685186</v>
      </c>
      <c r="E2358">
        <v>3187</v>
      </c>
      <c r="F2358" s="2" t="s">
        <v>36</v>
      </c>
      <c r="G2358">
        <v>40.721123599999999</v>
      </c>
      <c r="H2358">
        <v>-74.038050949999999</v>
      </c>
      <c r="I2358">
        <v>3183</v>
      </c>
      <c r="J2358" s="2" t="s">
        <v>40</v>
      </c>
      <c r="K2358">
        <v>40.716246900000002</v>
      </c>
      <c r="L2358">
        <v>-74.033458800000005</v>
      </c>
      <c r="M2358">
        <v>24511</v>
      </c>
      <c r="N2358" s="2" t="s">
        <v>17</v>
      </c>
      <c r="O2358">
        <v>1976</v>
      </c>
      <c r="P2358">
        <f t="shared" ca="1" si="73"/>
        <v>48</v>
      </c>
      <c r="Q2358">
        <v>1</v>
      </c>
    </row>
    <row r="2359" spans="1:17" x14ac:dyDescent="0.2">
      <c r="A2359">
        <v>405</v>
      </c>
      <c r="B2359">
        <f t="shared" si="72"/>
        <v>6</v>
      </c>
      <c r="C2359" s="1">
        <v>42585.342951388891</v>
      </c>
      <c r="D2359" s="1">
        <v>42585.347638888888</v>
      </c>
      <c r="E2359">
        <v>3276</v>
      </c>
      <c r="F2359" s="2" t="s">
        <v>63</v>
      </c>
      <c r="G2359">
        <v>40.714584035358932</v>
      </c>
      <c r="H2359">
        <v>-74.042817056179047</v>
      </c>
      <c r="I2359">
        <v>3183</v>
      </c>
      <c r="J2359" s="2" t="s">
        <v>40</v>
      </c>
      <c r="K2359">
        <v>40.716246900000002</v>
      </c>
      <c r="L2359">
        <v>-74.033458800000005</v>
      </c>
      <c r="M2359">
        <v>24669</v>
      </c>
      <c r="N2359" s="2" t="s">
        <v>17</v>
      </c>
      <c r="O2359">
        <v>1991</v>
      </c>
      <c r="P2359">
        <f t="shared" ca="1" si="73"/>
        <v>33</v>
      </c>
      <c r="Q2359">
        <v>1</v>
      </c>
    </row>
    <row r="2360" spans="1:17" x14ac:dyDescent="0.2">
      <c r="A2360">
        <v>256</v>
      </c>
      <c r="B2360">
        <f t="shared" si="72"/>
        <v>4</v>
      </c>
      <c r="C2360" s="1">
        <v>42585.343206018515</v>
      </c>
      <c r="D2360" s="1">
        <v>42585.346180555556</v>
      </c>
      <c r="E2360">
        <v>3209</v>
      </c>
      <c r="F2360" s="2" t="s">
        <v>51</v>
      </c>
      <c r="G2360">
        <v>40.724176499999999</v>
      </c>
      <c r="H2360">
        <v>-74.050656399999994</v>
      </c>
      <c r="I2360">
        <v>3186</v>
      </c>
      <c r="J2360" s="2" t="s">
        <v>27</v>
      </c>
      <c r="K2360">
        <v>40.71958611647166</v>
      </c>
      <c r="L2360">
        <v>-74.043117463588715</v>
      </c>
      <c r="M2360">
        <v>24433</v>
      </c>
      <c r="N2360" s="2" t="s">
        <v>17</v>
      </c>
      <c r="O2360">
        <v>1984</v>
      </c>
      <c r="P2360">
        <f t="shared" ca="1" si="73"/>
        <v>40</v>
      </c>
      <c r="Q2360">
        <v>1</v>
      </c>
    </row>
    <row r="2361" spans="1:17" x14ac:dyDescent="0.2">
      <c r="A2361">
        <v>414</v>
      </c>
      <c r="B2361">
        <f t="shared" si="72"/>
        <v>6</v>
      </c>
      <c r="C2361" s="1">
        <v>42585.3434375</v>
      </c>
      <c r="D2361" s="1">
        <v>42585.348229166666</v>
      </c>
      <c r="E2361">
        <v>3203</v>
      </c>
      <c r="F2361" s="2" t="s">
        <v>46</v>
      </c>
      <c r="G2361">
        <v>40.727595966000003</v>
      </c>
      <c r="H2361">
        <v>-74.044247311000007</v>
      </c>
      <c r="I2361">
        <v>3186</v>
      </c>
      <c r="J2361" s="2" t="s">
        <v>27</v>
      </c>
      <c r="K2361">
        <v>40.71958611647166</v>
      </c>
      <c r="L2361">
        <v>-74.043117463588715</v>
      </c>
      <c r="M2361">
        <v>24500</v>
      </c>
      <c r="N2361" s="2" t="s">
        <v>17</v>
      </c>
      <c r="O2361">
        <v>1988</v>
      </c>
      <c r="P2361">
        <f t="shared" ca="1" si="73"/>
        <v>36</v>
      </c>
      <c r="Q2361">
        <v>1</v>
      </c>
    </row>
    <row r="2362" spans="1:17" x14ac:dyDescent="0.2">
      <c r="A2362">
        <v>1020</v>
      </c>
      <c r="B2362">
        <f t="shared" si="72"/>
        <v>17</v>
      </c>
      <c r="C2362" s="1">
        <v>42585.343854166669</v>
      </c>
      <c r="D2362" s="1">
        <v>42585.355671296296</v>
      </c>
      <c r="E2362">
        <v>3196</v>
      </c>
      <c r="F2362" s="2" t="s">
        <v>67</v>
      </c>
      <c r="G2362">
        <v>40.744318700000001</v>
      </c>
      <c r="H2362">
        <v>-74.043990899999997</v>
      </c>
      <c r="I2362">
        <v>3275</v>
      </c>
      <c r="J2362" s="2" t="s">
        <v>62</v>
      </c>
      <c r="K2362">
        <v>40.718355198232139</v>
      </c>
      <c r="L2362">
        <v>-74.038914442062378</v>
      </c>
      <c r="M2362">
        <v>24465</v>
      </c>
      <c r="N2362" s="2" t="s">
        <v>17</v>
      </c>
      <c r="O2362">
        <v>1977</v>
      </c>
      <c r="P2362">
        <f t="shared" ca="1" si="73"/>
        <v>47</v>
      </c>
      <c r="Q2362">
        <v>1</v>
      </c>
    </row>
    <row r="2363" spans="1:17" x14ac:dyDescent="0.2">
      <c r="A2363">
        <v>341</v>
      </c>
      <c r="B2363">
        <f t="shared" si="72"/>
        <v>5</v>
      </c>
      <c r="C2363" s="1">
        <v>42585.344687500001</v>
      </c>
      <c r="D2363" s="1">
        <v>42585.348634259259</v>
      </c>
      <c r="E2363">
        <v>3207</v>
      </c>
      <c r="F2363" s="2" t="s">
        <v>29</v>
      </c>
      <c r="G2363">
        <v>40.737603700000001</v>
      </c>
      <c r="H2363">
        <v>-74.052478300000004</v>
      </c>
      <c r="I2363">
        <v>3195</v>
      </c>
      <c r="J2363" s="2" t="s">
        <v>23</v>
      </c>
      <c r="K2363">
        <v>40.730742625306583</v>
      </c>
      <c r="L2363">
        <v>-74.063783884048462</v>
      </c>
      <c r="M2363">
        <v>24600</v>
      </c>
      <c r="N2363" s="2" t="s">
        <v>17</v>
      </c>
      <c r="O2363">
        <v>1992</v>
      </c>
      <c r="P2363">
        <f t="shared" ca="1" si="73"/>
        <v>32</v>
      </c>
      <c r="Q2363">
        <v>1</v>
      </c>
    </row>
    <row r="2364" spans="1:17" x14ac:dyDescent="0.2">
      <c r="A2364">
        <v>350</v>
      </c>
      <c r="B2364">
        <f t="shared" si="72"/>
        <v>5</v>
      </c>
      <c r="C2364" s="1">
        <v>42585.345046296294</v>
      </c>
      <c r="D2364" s="1">
        <v>42585.349108796298</v>
      </c>
      <c r="E2364">
        <v>3201</v>
      </c>
      <c r="F2364" s="2" t="s">
        <v>60</v>
      </c>
      <c r="G2364">
        <v>40.737710999999997</v>
      </c>
      <c r="H2364">
        <v>-74.066920999999994</v>
      </c>
      <c r="I2364">
        <v>3195</v>
      </c>
      <c r="J2364" s="2" t="s">
        <v>23</v>
      </c>
      <c r="K2364">
        <v>40.730742625306583</v>
      </c>
      <c r="L2364">
        <v>-74.063783884048462</v>
      </c>
      <c r="M2364">
        <v>26213</v>
      </c>
      <c r="N2364" s="2" t="s">
        <v>17</v>
      </c>
      <c r="O2364">
        <v>1962</v>
      </c>
      <c r="P2364">
        <f t="shared" ca="1" si="73"/>
        <v>62</v>
      </c>
      <c r="Q2364">
        <v>1</v>
      </c>
    </row>
    <row r="2365" spans="1:17" x14ac:dyDescent="0.2">
      <c r="A2365">
        <v>254</v>
      </c>
      <c r="B2365">
        <f t="shared" si="72"/>
        <v>4</v>
      </c>
      <c r="C2365" s="1">
        <v>42585.345729166664</v>
      </c>
      <c r="D2365" s="1">
        <v>42585.348680555559</v>
      </c>
      <c r="E2365">
        <v>3270</v>
      </c>
      <c r="F2365" s="2" t="s">
        <v>15</v>
      </c>
      <c r="G2365">
        <v>40.725289107811321</v>
      </c>
      <c r="H2365">
        <v>-74.045571684837341</v>
      </c>
      <c r="I2365">
        <v>3186</v>
      </c>
      <c r="J2365" s="2" t="s">
        <v>27</v>
      </c>
      <c r="K2365">
        <v>40.71958611647166</v>
      </c>
      <c r="L2365">
        <v>-74.043117463588715</v>
      </c>
      <c r="M2365">
        <v>26180</v>
      </c>
      <c r="N2365" s="2" t="s">
        <v>17</v>
      </c>
      <c r="O2365">
        <v>1985</v>
      </c>
      <c r="P2365">
        <f t="shared" ca="1" si="73"/>
        <v>39</v>
      </c>
      <c r="Q2365">
        <v>1</v>
      </c>
    </row>
    <row r="2366" spans="1:17" x14ac:dyDescent="0.2">
      <c r="A2366">
        <v>468</v>
      </c>
      <c r="B2366">
        <f t="shared" si="72"/>
        <v>7</v>
      </c>
      <c r="C2366" s="1">
        <v>42585.34584490741</v>
      </c>
      <c r="D2366" s="1">
        <v>42585.351273148146</v>
      </c>
      <c r="E2366">
        <v>3276</v>
      </c>
      <c r="F2366" s="2" t="s">
        <v>63</v>
      </c>
      <c r="G2366">
        <v>40.714584035358932</v>
      </c>
      <c r="H2366">
        <v>-74.042817056179047</v>
      </c>
      <c r="I2366">
        <v>3183</v>
      </c>
      <c r="J2366" s="2" t="s">
        <v>40</v>
      </c>
      <c r="K2366">
        <v>40.716246900000002</v>
      </c>
      <c r="L2366">
        <v>-74.033458800000005</v>
      </c>
      <c r="M2366">
        <v>26236</v>
      </c>
      <c r="N2366" s="2" t="s">
        <v>17</v>
      </c>
      <c r="O2366">
        <v>1990</v>
      </c>
      <c r="P2366">
        <f t="shared" ca="1" si="73"/>
        <v>34</v>
      </c>
      <c r="Q2366">
        <v>1</v>
      </c>
    </row>
    <row r="2367" spans="1:17" x14ac:dyDescent="0.2">
      <c r="A2367">
        <v>244</v>
      </c>
      <c r="B2367">
        <f t="shared" si="72"/>
        <v>4</v>
      </c>
      <c r="C2367" s="1">
        <v>42585.345925925925</v>
      </c>
      <c r="D2367" s="1">
        <v>42585.348749999997</v>
      </c>
      <c r="E2367">
        <v>3209</v>
      </c>
      <c r="F2367" s="2" t="s">
        <v>51</v>
      </c>
      <c r="G2367">
        <v>40.724176499999999</v>
      </c>
      <c r="H2367">
        <v>-74.050656399999994</v>
      </c>
      <c r="I2367">
        <v>3186</v>
      </c>
      <c r="J2367" s="2" t="s">
        <v>27</v>
      </c>
      <c r="K2367">
        <v>40.71958611647166</v>
      </c>
      <c r="L2367">
        <v>-74.043117463588715</v>
      </c>
      <c r="M2367">
        <v>26305</v>
      </c>
      <c r="N2367" s="2" t="s">
        <v>17</v>
      </c>
      <c r="O2367">
        <v>1981</v>
      </c>
      <c r="P2367">
        <f t="shared" ca="1" si="73"/>
        <v>43</v>
      </c>
      <c r="Q2367">
        <v>1</v>
      </c>
    </row>
    <row r="2368" spans="1:17" x14ac:dyDescent="0.2">
      <c r="A2368">
        <v>558</v>
      </c>
      <c r="B2368">
        <f t="shared" si="72"/>
        <v>9</v>
      </c>
      <c r="C2368" s="1">
        <v>42585.346018518518</v>
      </c>
      <c r="D2368" s="1">
        <v>42585.352476851855</v>
      </c>
      <c r="E2368">
        <v>3213</v>
      </c>
      <c r="F2368" s="2" t="s">
        <v>26</v>
      </c>
      <c r="G2368">
        <v>40.718488919999999</v>
      </c>
      <c r="H2368">
        <v>-74.047726624999996</v>
      </c>
      <c r="I2368">
        <v>3184</v>
      </c>
      <c r="J2368" s="2" t="s">
        <v>35</v>
      </c>
      <c r="K2368">
        <v>40.7141454</v>
      </c>
      <c r="L2368">
        <v>-74.033551900000006</v>
      </c>
      <c r="M2368">
        <v>26179</v>
      </c>
      <c r="N2368" s="2" t="s">
        <v>17</v>
      </c>
      <c r="O2368">
        <v>1980</v>
      </c>
      <c r="P2368">
        <f t="shared" ca="1" si="73"/>
        <v>44</v>
      </c>
      <c r="Q2368">
        <v>1</v>
      </c>
    </row>
    <row r="2369" spans="1:17" x14ac:dyDescent="0.2">
      <c r="A2369">
        <v>278</v>
      </c>
      <c r="B2369">
        <f t="shared" si="72"/>
        <v>4</v>
      </c>
      <c r="C2369" s="1">
        <v>42585.346203703702</v>
      </c>
      <c r="D2369" s="1">
        <v>42585.349421296298</v>
      </c>
      <c r="E2369">
        <v>3278</v>
      </c>
      <c r="F2369" s="2" t="s">
        <v>49</v>
      </c>
      <c r="G2369">
        <v>40.725685483629007</v>
      </c>
      <c r="H2369">
        <v>-74.048790335655212</v>
      </c>
      <c r="I2369">
        <v>3186</v>
      </c>
      <c r="J2369" s="2" t="s">
        <v>27</v>
      </c>
      <c r="K2369">
        <v>40.71958611647166</v>
      </c>
      <c r="L2369">
        <v>-74.043117463588715</v>
      </c>
      <c r="M2369">
        <v>24487</v>
      </c>
      <c r="N2369" s="2" t="s">
        <v>17</v>
      </c>
      <c r="O2369">
        <v>1978</v>
      </c>
      <c r="P2369">
        <f t="shared" ca="1" si="73"/>
        <v>46</v>
      </c>
      <c r="Q2369">
        <v>1</v>
      </c>
    </row>
    <row r="2370" spans="1:17" x14ac:dyDescent="0.2">
      <c r="A2370">
        <v>213</v>
      </c>
      <c r="B2370">
        <f t="shared" ref="B2370:B2433" si="74">ROUNDDOWN((A2370/60), 0)</f>
        <v>3</v>
      </c>
      <c r="C2370" s="1">
        <v>42585.346238425926</v>
      </c>
      <c r="D2370" s="1">
        <v>42585.348715277774</v>
      </c>
      <c r="E2370">
        <v>3270</v>
      </c>
      <c r="F2370" s="2" t="s">
        <v>15</v>
      </c>
      <c r="G2370">
        <v>40.725289107811321</v>
      </c>
      <c r="H2370">
        <v>-74.045571684837341</v>
      </c>
      <c r="I2370">
        <v>3186</v>
      </c>
      <c r="J2370" s="2" t="s">
        <v>27</v>
      </c>
      <c r="K2370">
        <v>40.71958611647166</v>
      </c>
      <c r="L2370">
        <v>-74.043117463588715</v>
      </c>
      <c r="M2370">
        <v>26234</v>
      </c>
      <c r="N2370" s="2" t="s">
        <v>17</v>
      </c>
      <c r="O2370">
        <v>1984</v>
      </c>
      <c r="P2370">
        <f t="shared" ref="P2370:P2433" ca="1" si="75">IF(ISNUMBER(O2370), YEAR(TODAY()) - O2370, "")</f>
        <v>40</v>
      </c>
      <c r="Q2370">
        <v>1</v>
      </c>
    </row>
    <row r="2371" spans="1:17" x14ac:dyDescent="0.2">
      <c r="A2371">
        <v>389</v>
      </c>
      <c r="B2371">
        <f t="shared" si="74"/>
        <v>6</v>
      </c>
      <c r="C2371" s="1">
        <v>42585.346400462964</v>
      </c>
      <c r="D2371" s="1">
        <v>42585.350902777776</v>
      </c>
      <c r="E2371">
        <v>3267</v>
      </c>
      <c r="F2371" s="2" t="s">
        <v>34</v>
      </c>
      <c r="G2371">
        <v>40.712418823756899</v>
      </c>
      <c r="H2371">
        <v>-74.038525521755219</v>
      </c>
      <c r="I2371">
        <v>3202</v>
      </c>
      <c r="J2371" s="2" t="s">
        <v>48</v>
      </c>
      <c r="K2371">
        <v>40.727223500000001</v>
      </c>
      <c r="L2371">
        <v>-74.033758899999995</v>
      </c>
      <c r="M2371">
        <v>24562</v>
      </c>
      <c r="N2371" s="2" t="s">
        <v>17</v>
      </c>
      <c r="O2371">
        <v>1978</v>
      </c>
      <c r="P2371">
        <f t="shared" ca="1" si="75"/>
        <v>46</v>
      </c>
      <c r="Q2371">
        <v>1</v>
      </c>
    </row>
    <row r="2372" spans="1:17" x14ac:dyDescent="0.2">
      <c r="A2372">
        <v>182</v>
      </c>
      <c r="B2372">
        <f t="shared" si="74"/>
        <v>3</v>
      </c>
      <c r="C2372" s="1">
        <v>42585.346400462964</v>
      </c>
      <c r="D2372" s="1">
        <v>42585.348506944443</v>
      </c>
      <c r="E2372">
        <v>3194</v>
      </c>
      <c r="F2372" s="2" t="s">
        <v>22</v>
      </c>
      <c r="G2372">
        <v>40.725339925355797</v>
      </c>
      <c r="H2372">
        <v>-74.067622125148773</v>
      </c>
      <c r="I2372">
        <v>3195</v>
      </c>
      <c r="J2372" s="2" t="s">
        <v>23</v>
      </c>
      <c r="K2372">
        <v>40.730742625306583</v>
      </c>
      <c r="L2372">
        <v>-74.063783884048462</v>
      </c>
      <c r="M2372">
        <v>24626</v>
      </c>
      <c r="N2372" s="2" t="s">
        <v>17</v>
      </c>
      <c r="O2372">
        <v>1972</v>
      </c>
      <c r="P2372">
        <f t="shared" ca="1" si="75"/>
        <v>52</v>
      </c>
      <c r="Q2372">
        <v>1</v>
      </c>
    </row>
    <row r="2373" spans="1:17" x14ac:dyDescent="0.2">
      <c r="A2373">
        <v>225</v>
      </c>
      <c r="B2373">
        <f t="shared" si="74"/>
        <v>3</v>
      </c>
      <c r="C2373" s="1">
        <v>42585.346458333333</v>
      </c>
      <c r="D2373" s="1">
        <v>42585.349062499998</v>
      </c>
      <c r="E2373">
        <v>3267</v>
      </c>
      <c r="F2373" s="2" t="s">
        <v>34</v>
      </c>
      <c r="G2373">
        <v>40.712418823756899</v>
      </c>
      <c r="H2373">
        <v>-74.038525521755219</v>
      </c>
      <c r="I2373">
        <v>3183</v>
      </c>
      <c r="J2373" s="2" t="s">
        <v>40</v>
      </c>
      <c r="K2373">
        <v>40.716246900000002</v>
      </c>
      <c r="L2373">
        <v>-74.033458800000005</v>
      </c>
      <c r="M2373">
        <v>24525</v>
      </c>
      <c r="N2373" s="2" t="s">
        <v>17</v>
      </c>
      <c r="O2373">
        <v>1985</v>
      </c>
      <c r="P2373">
        <f t="shared" ca="1" si="75"/>
        <v>39</v>
      </c>
      <c r="Q2373">
        <v>1</v>
      </c>
    </row>
    <row r="2374" spans="1:17" x14ac:dyDescent="0.2">
      <c r="A2374">
        <v>568</v>
      </c>
      <c r="B2374">
        <f t="shared" si="74"/>
        <v>9</v>
      </c>
      <c r="C2374" s="1">
        <v>42585.347592592596</v>
      </c>
      <c r="D2374" s="1">
        <v>42585.354178240741</v>
      </c>
      <c r="E2374">
        <v>3192</v>
      </c>
      <c r="F2374" s="2" t="s">
        <v>38</v>
      </c>
      <c r="G2374">
        <v>40.711242300000002</v>
      </c>
      <c r="H2374">
        <v>-74.055701299999996</v>
      </c>
      <c r="I2374">
        <v>3186</v>
      </c>
      <c r="J2374" s="2" t="s">
        <v>27</v>
      </c>
      <c r="K2374">
        <v>40.71958611647166</v>
      </c>
      <c r="L2374">
        <v>-74.043117463588715</v>
      </c>
      <c r="M2374">
        <v>26206</v>
      </c>
      <c r="N2374" s="2" t="s">
        <v>17</v>
      </c>
      <c r="O2374">
        <v>1977</v>
      </c>
      <c r="P2374">
        <f t="shared" ca="1" si="75"/>
        <v>47</v>
      </c>
      <c r="Q2374">
        <v>2</v>
      </c>
    </row>
    <row r="2375" spans="1:17" x14ac:dyDescent="0.2">
      <c r="A2375">
        <v>263</v>
      </c>
      <c r="B2375">
        <f t="shared" si="74"/>
        <v>4</v>
      </c>
      <c r="C2375" s="1">
        <v>42585.347858796296</v>
      </c>
      <c r="D2375" s="1">
        <v>42585.350902777776</v>
      </c>
      <c r="E2375">
        <v>3205</v>
      </c>
      <c r="F2375" s="2" t="s">
        <v>66</v>
      </c>
      <c r="G2375">
        <v>40.716539780991937</v>
      </c>
      <c r="H2375">
        <v>-74.049637913703904</v>
      </c>
      <c r="I2375">
        <v>3267</v>
      </c>
      <c r="J2375" s="2" t="s">
        <v>92</v>
      </c>
      <c r="K2375">
        <v>40.712418823756899</v>
      </c>
      <c r="L2375">
        <v>-74.038525521755219</v>
      </c>
      <c r="M2375">
        <v>24645</v>
      </c>
      <c r="N2375" s="2" t="s">
        <v>17</v>
      </c>
      <c r="O2375">
        <v>1971</v>
      </c>
      <c r="P2375">
        <f t="shared" ca="1" si="75"/>
        <v>53</v>
      </c>
      <c r="Q2375">
        <v>1</v>
      </c>
    </row>
    <row r="2376" spans="1:17" x14ac:dyDescent="0.2">
      <c r="A2376">
        <v>332</v>
      </c>
      <c r="B2376">
        <f t="shared" si="74"/>
        <v>5</v>
      </c>
      <c r="C2376" s="1">
        <v>42585.347928240742</v>
      </c>
      <c r="D2376" s="1">
        <v>42585.351782407408</v>
      </c>
      <c r="E2376">
        <v>3205</v>
      </c>
      <c r="F2376" s="2" t="s">
        <v>66</v>
      </c>
      <c r="G2376">
        <v>40.716539780991937</v>
      </c>
      <c r="H2376">
        <v>-74.049637913703904</v>
      </c>
      <c r="I2376">
        <v>3186</v>
      </c>
      <c r="J2376" s="2" t="s">
        <v>27</v>
      </c>
      <c r="K2376">
        <v>40.71958611647166</v>
      </c>
      <c r="L2376">
        <v>-74.043117463588715</v>
      </c>
      <c r="M2376">
        <v>26304</v>
      </c>
      <c r="N2376" s="2" t="s">
        <v>17</v>
      </c>
      <c r="O2376">
        <v>1977</v>
      </c>
      <c r="P2376">
        <f t="shared" ca="1" si="75"/>
        <v>47</v>
      </c>
      <c r="Q2376">
        <v>2</v>
      </c>
    </row>
    <row r="2377" spans="1:17" x14ac:dyDescent="0.2">
      <c r="A2377">
        <v>218</v>
      </c>
      <c r="B2377">
        <f t="shared" si="74"/>
        <v>3</v>
      </c>
      <c r="C2377" s="1">
        <v>42585.347939814812</v>
      </c>
      <c r="D2377" s="1">
        <v>42585.350474537037</v>
      </c>
      <c r="E2377">
        <v>3194</v>
      </c>
      <c r="F2377" s="2" t="s">
        <v>22</v>
      </c>
      <c r="G2377">
        <v>40.725339925355797</v>
      </c>
      <c r="H2377">
        <v>-74.067622125148773</v>
      </c>
      <c r="I2377">
        <v>3195</v>
      </c>
      <c r="J2377" s="2" t="s">
        <v>23</v>
      </c>
      <c r="K2377">
        <v>40.730742625306583</v>
      </c>
      <c r="L2377">
        <v>-74.063783884048462</v>
      </c>
      <c r="M2377">
        <v>24463</v>
      </c>
      <c r="N2377" s="2" t="s">
        <v>17</v>
      </c>
      <c r="O2377">
        <v>1990</v>
      </c>
      <c r="P2377">
        <f t="shared" ca="1" si="75"/>
        <v>34</v>
      </c>
      <c r="Q2377">
        <v>1</v>
      </c>
    </row>
    <row r="2378" spans="1:17" x14ac:dyDescent="0.2">
      <c r="A2378">
        <v>405</v>
      </c>
      <c r="B2378">
        <f t="shared" si="74"/>
        <v>6</v>
      </c>
      <c r="C2378" s="1">
        <v>42585.347951388889</v>
      </c>
      <c r="D2378" s="1">
        <v>42585.352650462963</v>
      </c>
      <c r="E2378">
        <v>3267</v>
      </c>
      <c r="F2378" s="2" t="s">
        <v>34</v>
      </c>
      <c r="G2378">
        <v>40.712418823756899</v>
      </c>
      <c r="H2378">
        <v>-74.038525521755219</v>
      </c>
      <c r="I2378">
        <v>3185</v>
      </c>
      <c r="J2378" s="2" t="s">
        <v>45</v>
      </c>
      <c r="K2378">
        <v>40.717732499999997</v>
      </c>
      <c r="L2378">
        <v>-74.043845000000005</v>
      </c>
      <c r="M2378">
        <v>26263</v>
      </c>
      <c r="N2378" s="2" t="s">
        <v>17</v>
      </c>
      <c r="O2378">
        <v>1974</v>
      </c>
      <c r="P2378">
        <f t="shared" ca="1" si="75"/>
        <v>50</v>
      </c>
      <c r="Q2378">
        <v>2</v>
      </c>
    </row>
    <row r="2379" spans="1:17" x14ac:dyDescent="0.2">
      <c r="A2379">
        <v>155</v>
      </c>
      <c r="B2379">
        <f t="shared" si="74"/>
        <v>2</v>
      </c>
      <c r="C2379" s="1">
        <v>42585.348136574074</v>
      </c>
      <c r="D2379" s="1">
        <v>42585.349942129629</v>
      </c>
      <c r="E2379">
        <v>3279</v>
      </c>
      <c r="F2379" s="2" t="s">
        <v>28</v>
      </c>
      <c r="G2379">
        <v>40.721630142638354</v>
      </c>
      <c r="H2379">
        <v>-74.04996782541275</v>
      </c>
      <c r="I2379">
        <v>3186</v>
      </c>
      <c r="J2379" s="2" t="s">
        <v>27</v>
      </c>
      <c r="K2379">
        <v>40.71958611647166</v>
      </c>
      <c r="L2379">
        <v>-74.043117463588715</v>
      </c>
      <c r="M2379">
        <v>24497</v>
      </c>
      <c r="N2379" s="2" t="s">
        <v>17</v>
      </c>
      <c r="O2379">
        <v>1981</v>
      </c>
      <c r="P2379">
        <f t="shared" ca="1" si="75"/>
        <v>43</v>
      </c>
      <c r="Q2379">
        <v>1</v>
      </c>
    </row>
    <row r="2380" spans="1:17" x14ac:dyDescent="0.2">
      <c r="A2380">
        <v>504</v>
      </c>
      <c r="B2380">
        <f t="shared" si="74"/>
        <v>8</v>
      </c>
      <c r="C2380" s="1">
        <v>42585.348333333335</v>
      </c>
      <c r="D2380" s="1">
        <v>42585.354178240741</v>
      </c>
      <c r="E2380">
        <v>3267</v>
      </c>
      <c r="F2380" s="2" t="s">
        <v>34</v>
      </c>
      <c r="G2380">
        <v>40.712418823756899</v>
      </c>
      <c r="H2380">
        <v>-74.038525521755219</v>
      </c>
      <c r="I2380">
        <v>3186</v>
      </c>
      <c r="J2380" s="2" t="s">
        <v>27</v>
      </c>
      <c r="K2380">
        <v>40.71958611647166</v>
      </c>
      <c r="L2380">
        <v>-74.043117463588715</v>
      </c>
      <c r="M2380">
        <v>26264</v>
      </c>
      <c r="N2380" s="2" t="s">
        <v>17</v>
      </c>
      <c r="O2380">
        <v>1979</v>
      </c>
      <c r="P2380">
        <f t="shared" ca="1" si="75"/>
        <v>45</v>
      </c>
      <c r="Q2380">
        <v>1</v>
      </c>
    </row>
    <row r="2381" spans="1:17" x14ac:dyDescent="0.2">
      <c r="A2381">
        <v>292</v>
      </c>
      <c r="B2381">
        <f t="shared" si="74"/>
        <v>4</v>
      </c>
      <c r="C2381" s="1">
        <v>42585.348657407405</v>
      </c>
      <c r="D2381" s="1">
        <v>42585.352037037039</v>
      </c>
      <c r="E2381">
        <v>3209</v>
      </c>
      <c r="F2381" s="2" t="s">
        <v>51</v>
      </c>
      <c r="G2381">
        <v>40.724176499999999</v>
      </c>
      <c r="H2381">
        <v>-74.050656399999994</v>
      </c>
      <c r="I2381">
        <v>3186</v>
      </c>
      <c r="J2381" s="2" t="s">
        <v>27</v>
      </c>
      <c r="K2381">
        <v>40.71958611647166</v>
      </c>
      <c r="L2381">
        <v>-74.043117463588715</v>
      </c>
      <c r="M2381">
        <v>24595</v>
      </c>
      <c r="N2381" s="2" t="s">
        <v>17</v>
      </c>
      <c r="O2381">
        <v>1987</v>
      </c>
      <c r="P2381">
        <f t="shared" ca="1" si="75"/>
        <v>37</v>
      </c>
      <c r="Q2381">
        <v>1</v>
      </c>
    </row>
    <row r="2382" spans="1:17" x14ac:dyDescent="0.2">
      <c r="A2382">
        <v>649</v>
      </c>
      <c r="B2382">
        <f t="shared" si="74"/>
        <v>10</v>
      </c>
      <c r="C2382" s="1">
        <v>42585.348749999997</v>
      </c>
      <c r="D2382" s="1">
        <v>42585.356273148151</v>
      </c>
      <c r="E2382">
        <v>3199</v>
      </c>
      <c r="F2382" s="2" t="s">
        <v>56</v>
      </c>
      <c r="G2382">
        <v>40.728744800000001</v>
      </c>
      <c r="H2382">
        <v>-74.032108199999996</v>
      </c>
      <c r="I2382">
        <v>3183</v>
      </c>
      <c r="J2382" s="2" t="s">
        <v>40</v>
      </c>
      <c r="K2382">
        <v>40.716246900000002</v>
      </c>
      <c r="L2382">
        <v>-74.033458800000005</v>
      </c>
      <c r="M2382">
        <v>24526</v>
      </c>
      <c r="N2382" s="2" t="s">
        <v>17</v>
      </c>
      <c r="O2382">
        <v>1991</v>
      </c>
      <c r="P2382">
        <f t="shared" ca="1" si="75"/>
        <v>33</v>
      </c>
      <c r="Q2382">
        <v>1</v>
      </c>
    </row>
    <row r="2383" spans="1:17" x14ac:dyDescent="0.2">
      <c r="A2383">
        <v>291</v>
      </c>
      <c r="B2383">
        <f t="shared" si="74"/>
        <v>4</v>
      </c>
      <c r="C2383" s="1">
        <v>42585.34878472222</v>
      </c>
      <c r="D2383" s="1">
        <v>42585.352164351854</v>
      </c>
      <c r="E2383">
        <v>3194</v>
      </c>
      <c r="F2383" s="2" t="s">
        <v>22</v>
      </c>
      <c r="G2383">
        <v>40.725339925355797</v>
      </c>
      <c r="H2383">
        <v>-74.067622125148773</v>
      </c>
      <c r="I2383">
        <v>3195</v>
      </c>
      <c r="J2383" s="2" t="s">
        <v>23</v>
      </c>
      <c r="K2383">
        <v>40.730742625306583</v>
      </c>
      <c r="L2383">
        <v>-74.063783884048462</v>
      </c>
      <c r="M2383">
        <v>24603</v>
      </c>
      <c r="N2383" s="2" t="s">
        <v>17</v>
      </c>
      <c r="O2383">
        <v>1959</v>
      </c>
      <c r="P2383">
        <f t="shared" ca="1" si="75"/>
        <v>65</v>
      </c>
      <c r="Q2383">
        <v>1</v>
      </c>
    </row>
    <row r="2384" spans="1:17" x14ac:dyDescent="0.2">
      <c r="A2384">
        <v>436</v>
      </c>
      <c r="B2384">
        <f t="shared" si="74"/>
        <v>7</v>
      </c>
      <c r="C2384" s="1">
        <v>42585.34888888889</v>
      </c>
      <c r="D2384" s="1">
        <v>42585.353935185187</v>
      </c>
      <c r="E2384">
        <v>3267</v>
      </c>
      <c r="F2384" s="2" t="s">
        <v>34</v>
      </c>
      <c r="G2384">
        <v>40.712418823756899</v>
      </c>
      <c r="H2384">
        <v>-74.038525521755219</v>
      </c>
      <c r="I2384">
        <v>3185</v>
      </c>
      <c r="J2384" s="2" t="s">
        <v>45</v>
      </c>
      <c r="K2384">
        <v>40.717732499999997</v>
      </c>
      <c r="L2384">
        <v>-74.043845000000005</v>
      </c>
      <c r="M2384">
        <v>24447</v>
      </c>
      <c r="N2384" s="2" t="s">
        <v>17</v>
      </c>
      <c r="O2384">
        <v>1981</v>
      </c>
      <c r="P2384">
        <f t="shared" ca="1" si="75"/>
        <v>43</v>
      </c>
      <c r="Q2384">
        <v>2</v>
      </c>
    </row>
    <row r="2385" spans="1:17" x14ac:dyDescent="0.2">
      <c r="A2385">
        <v>203</v>
      </c>
      <c r="B2385">
        <f t="shared" si="74"/>
        <v>3</v>
      </c>
      <c r="C2385" s="1">
        <v>42585.349432870367</v>
      </c>
      <c r="D2385" s="1">
        <v>42585.351782407408</v>
      </c>
      <c r="E2385">
        <v>3276</v>
      </c>
      <c r="F2385" s="2" t="s">
        <v>63</v>
      </c>
      <c r="G2385">
        <v>40.714584035358932</v>
      </c>
      <c r="H2385">
        <v>-74.042817056179047</v>
      </c>
      <c r="I2385">
        <v>3186</v>
      </c>
      <c r="J2385" s="2" t="s">
        <v>27</v>
      </c>
      <c r="K2385">
        <v>40.71958611647166</v>
      </c>
      <c r="L2385">
        <v>-74.043117463588715</v>
      </c>
      <c r="M2385">
        <v>24691</v>
      </c>
      <c r="N2385" s="2" t="s">
        <v>17</v>
      </c>
      <c r="O2385">
        <v>1980</v>
      </c>
      <c r="P2385">
        <f t="shared" ca="1" si="75"/>
        <v>44</v>
      </c>
      <c r="Q2385">
        <v>1</v>
      </c>
    </row>
    <row r="2386" spans="1:17" x14ac:dyDescent="0.2">
      <c r="A2386">
        <v>542</v>
      </c>
      <c r="B2386">
        <f t="shared" si="74"/>
        <v>9</v>
      </c>
      <c r="C2386" s="1">
        <v>42585.34951388889</v>
      </c>
      <c r="D2386" s="1">
        <v>42585.355787037035</v>
      </c>
      <c r="E2386">
        <v>3192</v>
      </c>
      <c r="F2386" s="2" t="s">
        <v>38</v>
      </c>
      <c r="G2386">
        <v>40.711242300000002</v>
      </c>
      <c r="H2386">
        <v>-74.055701299999996</v>
      </c>
      <c r="I2386">
        <v>3186</v>
      </c>
      <c r="J2386" s="2" t="s">
        <v>27</v>
      </c>
      <c r="K2386">
        <v>40.71958611647166</v>
      </c>
      <c r="L2386">
        <v>-74.043117463588715</v>
      </c>
      <c r="M2386">
        <v>26205</v>
      </c>
      <c r="N2386" s="2" t="s">
        <v>17</v>
      </c>
      <c r="O2386">
        <v>1970</v>
      </c>
      <c r="P2386">
        <f t="shared" ca="1" si="75"/>
        <v>54</v>
      </c>
      <c r="Q2386">
        <v>1</v>
      </c>
    </row>
    <row r="2387" spans="1:17" x14ac:dyDescent="0.2">
      <c r="A2387">
        <v>328</v>
      </c>
      <c r="B2387">
        <f t="shared" si="74"/>
        <v>5</v>
      </c>
      <c r="C2387" s="1">
        <v>42585.349641203706</v>
      </c>
      <c r="D2387" s="1">
        <v>42585.353449074071</v>
      </c>
      <c r="E2387">
        <v>3207</v>
      </c>
      <c r="F2387" s="2" t="s">
        <v>29</v>
      </c>
      <c r="G2387">
        <v>40.737603700000001</v>
      </c>
      <c r="H2387">
        <v>-74.052478300000004</v>
      </c>
      <c r="I2387">
        <v>3195</v>
      </c>
      <c r="J2387" s="2" t="s">
        <v>23</v>
      </c>
      <c r="K2387">
        <v>40.730742625306583</v>
      </c>
      <c r="L2387">
        <v>-74.063783884048462</v>
      </c>
      <c r="M2387">
        <v>24505</v>
      </c>
      <c r="N2387" s="2" t="s">
        <v>17</v>
      </c>
      <c r="O2387">
        <v>1980</v>
      </c>
      <c r="P2387">
        <f t="shared" ca="1" si="75"/>
        <v>44</v>
      </c>
      <c r="Q2387">
        <v>1</v>
      </c>
    </row>
    <row r="2388" spans="1:17" x14ac:dyDescent="0.2">
      <c r="A2388">
        <v>920</v>
      </c>
      <c r="B2388">
        <f t="shared" si="74"/>
        <v>15</v>
      </c>
      <c r="C2388" s="1">
        <v>42585.350057870368</v>
      </c>
      <c r="D2388" s="1">
        <v>42585.360717592594</v>
      </c>
      <c r="E2388">
        <v>3195</v>
      </c>
      <c r="F2388" s="2" t="s">
        <v>24</v>
      </c>
      <c r="G2388">
        <v>40.730742625306583</v>
      </c>
      <c r="H2388">
        <v>-74.063783884048462</v>
      </c>
      <c r="I2388">
        <v>3183</v>
      </c>
      <c r="J2388" s="2" t="s">
        <v>40</v>
      </c>
      <c r="K2388">
        <v>40.716246900000002</v>
      </c>
      <c r="L2388">
        <v>-74.033458800000005</v>
      </c>
      <c r="M2388">
        <v>24614</v>
      </c>
      <c r="N2388" s="2" t="s">
        <v>17</v>
      </c>
      <c r="O2388">
        <v>1971</v>
      </c>
      <c r="P2388">
        <f t="shared" ca="1" si="75"/>
        <v>53</v>
      </c>
      <c r="Q2388">
        <v>1</v>
      </c>
    </row>
    <row r="2389" spans="1:17" x14ac:dyDescent="0.2">
      <c r="A2389">
        <v>94</v>
      </c>
      <c r="B2389">
        <f t="shared" si="74"/>
        <v>1</v>
      </c>
      <c r="C2389" s="1">
        <v>42585.350682870368</v>
      </c>
      <c r="D2389" s="1">
        <v>42585.351782407408</v>
      </c>
      <c r="E2389">
        <v>3212</v>
      </c>
      <c r="F2389" s="2" t="s">
        <v>31</v>
      </c>
      <c r="G2389">
        <v>40.734785817999999</v>
      </c>
      <c r="H2389">
        <v>-74.050443635999997</v>
      </c>
      <c r="I2389">
        <v>3212</v>
      </c>
      <c r="J2389" s="2" t="s">
        <v>103</v>
      </c>
      <c r="K2389">
        <v>40.734785817999999</v>
      </c>
      <c r="L2389">
        <v>-74.050443635999997</v>
      </c>
      <c r="M2389">
        <v>24629</v>
      </c>
      <c r="N2389" s="2" t="s">
        <v>17</v>
      </c>
      <c r="O2389">
        <v>1983</v>
      </c>
      <c r="P2389">
        <f t="shared" ca="1" si="75"/>
        <v>41</v>
      </c>
      <c r="Q2389">
        <v>1</v>
      </c>
    </row>
    <row r="2390" spans="1:17" x14ac:dyDescent="0.2">
      <c r="A2390">
        <v>1297</v>
      </c>
      <c r="B2390">
        <f t="shared" si="74"/>
        <v>21</v>
      </c>
      <c r="C2390" s="1">
        <v>42585.350995370369</v>
      </c>
      <c r="D2390" s="1">
        <v>42585.366018518522</v>
      </c>
      <c r="E2390">
        <v>3196</v>
      </c>
      <c r="F2390" s="2" t="s">
        <v>67</v>
      </c>
      <c r="G2390">
        <v>40.744318700000001</v>
      </c>
      <c r="H2390">
        <v>-74.043990899999997</v>
      </c>
      <c r="I2390">
        <v>3183</v>
      </c>
      <c r="J2390" s="2" t="s">
        <v>40</v>
      </c>
      <c r="K2390">
        <v>40.716246900000002</v>
      </c>
      <c r="L2390">
        <v>-74.033458800000005</v>
      </c>
      <c r="M2390">
        <v>24598</v>
      </c>
      <c r="N2390" s="2" t="s">
        <v>17</v>
      </c>
      <c r="O2390">
        <v>1983</v>
      </c>
      <c r="P2390">
        <f t="shared" ca="1" si="75"/>
        <v>41</v>
      </c>
      <c r="Q2390">
        <v>1</v>
      </c>
    </row>
    <row r="2391" spans="1:17" x14ac:dyDescent="0.2">
      <c r="A2391">
        <v>990</v>
      </c>
      <c r="B2391">
        <f t="shared" si="74"/>
        <v>16</v>
      </c>
      <c r="C2391" s="1">
        <v>42585.351006944446</v>
      </c>
      <c r="D2391" s="1">
        <v>42585.362476851849</v>
      </c>
      <c r="E2391">
        <v>3196</v>
      </c>
      <c r="F2391" s="2" t="s">
        <v>67</v>
      </c>
      <c r="G2391">
        <v>40.744318700000001</v>
      </c>
      <c r="H2391">
        <v>-74.043990899999997</v>
      </c>
      <c r="I2391">
        <v>3183</v>
      </c>
      <c r="J2391" s="2" t="s">
        <v>40</v>
      </c>
      <c r="K2391">
        <v>40.716246900000002</v>
      </c>
      <c r="L2391">
        <v>-74.033458800000005</v>
      </c>
      <c r="M2391">
        <v>24452</v>
      </c>
      <c r="N2391" s="2" t="s">
        <v>17</v>
      </c>
      <c r="O2391">
        <v>1987</v>
      </c>
      <c r="P2391">
        <f t="shared" ca="1" si="75"/>
        <v>37</v>
      </c>
      <c r="Q2391">
        <v>1</v>
      </c>
    </row>
    <row r="2392" spans="1:17" x14ac:dyDescent="0.2">
      <c r="A2392">
        <v>352</v>
      </c>
      <c r="B2392">
        <f t="shared" si="74"/>
        <v>5</v>
      </c>
      <c r="C2392" s="1">
        <v>42585.351168981484</v>
      </c>
      <c r="D2392" s="1">
        <v>42585.355243055557</v>
      </c>
      <c r="E2392">
        <v>3270</v>
      </c>
      <c r="F2392" s="2" t="s">
        <v>15</v>
      </c>
      <c r="G2392">
        <v>40.725289107811321</v>
      </c>
      <c r="H2392">
        <v>-74.045571684837341</v>
      </c>
      <c r="I2392">
        <v>3202</v>
      </c>
      <c r="J2392" s="2" t="s">
        <v>48</v>
      </c>
      <c r="K2392">
        <v>40.727223500000001</v>
      </c>
      <c r="L2392">
        <v>-74.033758899999995</v>
      </c>
      <c r="M2392">
        <v>24714</v>
      </c>
      <c r="N2392" s="2" t="s">
        <v>17</v>
      </c>
      <c r="O2392">
        <v>1954</v>
      </c>
      <c r="P2392">
        <f t="shared" ca="1" si="75"/>
        <v>70</v>
      </c>
      <c r="Q2392">
        <v>1</v>
      </c>
    </row>
    <row r="2393" spans="1:17" x14ac:dyDescent="0.2">
      <c r="A2393">
        <v>251</v>
      </c>
      <c r="B2393">
        <f t="shared" si="74"/>
        <v>4</v>
      </c>
      <c r="C2393" s="1">
        <v>42585.351226851853</v>
      </c>
      <c r="D2393" s="1">
        <v>42585.354131944441</v>
      </c>
      <c r="E2393">
        <v>3278</v>
      </c>
      <c r="F2393" s="2" t="s">
        <v>49</v>
      </c>
      <c r="G2393">
        <v>40.725685483629007</v>
      </c>
      <c r="H2393">
        <v>-74.048790335655212</v>
      </c>
      <c r="I2393">
        <v>3272</v>
      </c>
      <c r="J2393" s="2" t="s">
        <v>102</v>
      </c>
      <c r="K2393">
        <v>40.723331586464361</v>
      </c>
      <c r="L2393">
        <v>-74.045952558517442</v>
      </c>
      <c r="M2393">
        <v>24536</v>
      </c>
      <c r="N2393" s="2" t="s">
        <v>17</v>
      </c>
      <c r="O2393">
        <v>1984</v>
      </c>
      <c r="P2393">
        <f t="shared" ca="1" si="75"/>
        <v>40</v>
      </c>
      <c r="Q2393">
        <v>1</v>
      </c>
    </row>
    <row r="2394" spans="1:17" x14ac:dyDescent="0.2">
      <c r="A2394">
        <v>225</v>
      </c>
      <c r="B2394">
        <f t="shared" si="74"/>
        <v>3</v>
      </c>
      <c r="C2394" s="1">
        <v>42585.351319444446</v>
      </c>
      <c r="D2394" s="1">
        <v>42585.353935185187</v>
      </c>
      <c r="E2394">
        <v>3270</v>
      </c>
      <c r="F2394" s="2" t="s">
        <v>15</v>
      </c>
      <c r="G2394">
        <v>40.725289107811321</v>
      </c>
      <c r="H2394">
        <v>-74.045571684837341</v>
      </c>
      <c r="I2394">
        <v>3186</v>
      </c>
      <c r="J2394" s="2" t="s">
        <v>27</v>
      </c>
      <c r="K2394">
        <v>40.71958611647166</v>
      </c>
      <c r="L2394">
        <v>-74.043117463588715</v>
      </c>
      <c r="M2394">
        <v>26316</v>
      </c>
      <c r="N2394" s="2" t="s">
        <v>17</v>
      </c>
      <c r="O2394">
        <v>1984</v>
      </c>
      <c r="P2394">
        <f t="shared" ca="1" si="75"/>
        <v>40</v>
      </c>
      <c r="Q2394">
        <v>1</v>
      </c>
    </row>
    <row r="2395" spans="1:17" x14ac:dyDescent="0.2">
      <c r="A2395">
        <v>1194</v>
      </c>
      <c r="B2395">
        <f t="shared" si="74"/>
        <v>19</v>
      </c>
      <c r="C2395" s="1">
        <v>42585.351921296293</v>
      </c>
      <c r="D2395" s="1">
        <v>42585.365740740737</v>
      </c>
      <c r="E2395">
        <v>3212</v>
      </c>
      <c r="F2395" s="2" t="s">
        <v>31</v>
      </c>
      <c r="G2395">
        <v>40.734785817999999</v>
      </c>
      <c r="H2395">
        <v>-74.050443635999997</v>
      </c>
      <c r="I2395">
        <v>3186</v>
      </c>
      <c r="J2395" s="2" t="s">
        <v>27</v>
      </c>
      <c r="K2395">
        <v>40.71958611647166</v>
      </c>
      <c r="L2395">
        <v>-74.043117463588715</v>
      </c>
      <c r="M2395">
        <v>26182</v>
      </c>
      <c r="N2395" s="2" t="s">
        <v>17</v>
      </c>
      <c r="O2395">
        <v>1983</v>
      </c>
      <c r="P2395">
        <f t="shared" ca="1" si="75"/>
        <v>41</v>
      </c>
      <c r="Q2395">
        <v>1</v>
      </c>
    </row>
    <row r="2396" spans="1:17" x14ac:dyDescent="0.2">
      <c r="A2396">
        <v>563</v>
      </c>
      <c r="B2396">
        <f t="shared" si="74"/>
        <v>9</v>
      </c>
      <c r="C2396" s="1">
        <v>42585.351944444446</v>
      </c>
      <c r="D2396" s="1">
        <v>42585.358460648145</v>
      </c>
      <c r="E2396">
        <v>3199</v>
      </c>
      <c r="F2396" s="2" t="s">
        <v>56</v>
      </c>
      <c r="G2396">
        <v>40.728744800000001</v>
      </c>
      <c r="H2396">
        <v>-74.032108199999996</v>
      </c>
      <c r="I2396">
        <v>3183</v>
      </c>
      <c r="J2396" s="2" t="s">
        <v>40</v>
      </c>
      <c r="K2396">
        <v>40.716246900000002</v>
      </c>
      <c r="L2396">
        <v>-74.033458800000005</v>
      </c>
      <c r="M2396">
        <v>26256</v>
      </c>
      <c r="N2396" s="2" t="s">
        <v>17</v>
      </c>
      <c r="O2396">
        <v>1986</v>
      </c>
      <c r="P2396">
        <f t="shared" ca="1" si="75"/>
        <v>38</v>
      </c>
      <c r="Q2396">
        <v>2</v>
      </c>
    </row>
    <row r="2397" spans="1:17" x14ac:dyDescent="0.2">
      <c r="A2397">
        <v>363</v>
      </c>
      <c r="B2397">
        <f t="shared" si="74"/>
        <v>6</v>
      </c>
      <c r="C2397" s="1">
        <v>42585.352314814816</v>
      </c>
      <c r="D2397" s="1">
        <v>42585.356527777774</v>
      </c>
      <c r="E2397">
        <v>3225</v>
      </c>
      <c r="F2397" s="2" t="s">
        <v>32</v>
      </c>
      <c r="G2397">
        <v>40.723658899999997</v>
      </c>
      <c r="H2397">
        <v>-74.064194299999997</v>
      </c>
      <c r="I2397">
        <v>3195</v>
      </c>
      <c r="J2397" s="2" t="s">
        <v>23</v>
      </c>
      <c r="K2397">
        <v>40.730742625306583</v>
      </c>
      <c r="L2397">
        <v>-74.063783884048462</v>
      </c>
      <c r="M2397">
        <v>26310</v>
      </c>
      <c r="N2397" s="2" t="s">
        <v>17</v>
      </c>
      <c r="O2397">
        <v>1978</v>
      </c>
      <c r="P2397">
        <f t="shared" ca="1" si="75"/>
        <v>46</v>
      </c>
      <c r="Q2397">
        <v>2</v>
      </c>
    </row>
    <row r="2398" spans="1:17" x14ac:dyDescent="0.2">
      <c r="A2398">
        <v>735</v>
      </c>
      <c r="B2398">
        <f t="shared" si="74"/>
        <v>12</v>
      </c>
      <c r="C2398" s="1">
        <v>42585.352395833332</v>
      </c>
      <c r="D2398" s="1">
        <v>42585.360902777778</v>
      </c>
      <c r="E2398">
        <v>3205</v>
      </c>
      <c r="F2398" s="2" t="s">
        <v>66</v>
      </c>
      <c r="G2398">
        <v>40.716539780991937</v>
      </c>
      <c r="H2398">
        <v>-74.049637913703904</v>
      </c>
      <c r="I2398">
        <v>3188</v>
      </c>
      <c r="J2398" s="2" t="s">
        <v>75</v>
      </c>
      <c r="K2398">
        <v>40.710108699999999</v>
      </c>
      <c r="L2398">
        <v>-74.085848900000002</v>
      </c>
      <c r="M2398">
        <v>24392</v>
      </c>
      <c r="N2398" s="2" t="s">
        <v>17</v>
      </c>
      <c r="O2398">
        <v>1963</v>
      </c>
      <c r="P2398">
        <f t="shared" ca="1" si="75"/>
        <v>61</v>
      </c>
      <c r="Q2398">
        <v>1</v>
      </c>
    </row>
    <row r="2399" spans="1:17" x14ac:dyDescent="0.2">
      <c r="A2399">
        <v>129</v>
      </c>
      <c r="B2399">
        <f t="shared" si="74"/>
        <v>2</v>
      </c>
      <c r="C2399" s="1">
        <v>42585.352430555555</v>
      </c>
      <c r="D2399" s="1">
        <v>42585.353935185187</v>
      </c>
      <c r="E2399">
        <v>3211</v>
      </c>
      <c r="F2399" s="2" t="s">
        <v>64</v>
      </c>
      <c r="G2399">
        <v>40.721525149999998</v>
      </c>
      <c r="H2399">
        <v>-74.046304543000005</v>
      </c>
      <c r="I2399">
        <v>3186</v>
      </c>
      <c r="J2399" s="2" t="s">
        <v>27</v>
      </c>
      <c r="K2399">
        <v>40.71958611647166</v>
      </c>
      <c r="L2399">
        <v>-74.043117463588715</v>
      </c>
      <c r="M2399">
        <v>26302</v>
      </c>
      <c r="N2399" s="2" t="s">
        <v>17</v>
      </c>
      <c r="O2399">
        <v>1972</v>
      </c>
      <c r="P2399">
        <f t="shared" ca="1" si="75"/>
        <v>52</v>
      </c>
      <c r="Q2399">
        <v>1</v>
      </c>
    </row>
    <row r="2400" spans="1:17" x14ac:dyDescent="0.2">
      <c r="A2400">
        <v>227</v>
      </c>
      <c r="B2400">
        <f t="shared" si="74"/>
        <v>3</v>
      </c>
      <c r="C2400" s="1">
        <v>42585.352696759262</v>
      </c>
      <c r="D2400" s="1">
        <v>42585.35533564815</v>
      </c>
      <c r="E2400">
        <v>3194</v>
      </c>
      <c r="F2400" s="2" t="s">
        <v>22</v>
      </c>
      <c r="G2400">
        <v>40.725339925355797</v>
      </c>
      <c r="H2400">
        <v>-74.067622125148773</v>
      </c>
      <c r="I2400">
        <v>3195</v>
      </c>
      <c r="J2400" s="2" t="s">
        <v>23</v>
      </c>
      <c r="K2400">
        <v>40.730742625306583</v>
      </c>
      <c r="L2400">
        <v>-74.063783884048462</v>
      </c>
      <c r="M2400">
        <v>26247</v>
      </c>
      <c r="N2400" s="2" t="s">
        <v>17</v>
      </c>
      <c r="O2400">
        <v>1981</v>
      </c>
      <c r="P2400">
        <f t="shared" ca="1" si="75"/>
        <v>43</v>
      </c>
      <c r="Q2400">
        <v>1</v>
      </c>
    </row>
    <row r="2401" spans="1:17" x14ac:dyDescent="0.2">
      <c r="A2401">
        <v>287</v>
      </c>
      <c r="B2401">
        <f t="shared" si="74"/>
        <v>4</v>
      </c>
      <c r="C2401" s="1">
        <v>42585.352719907409</v>
      </c>
      <c r="D2401" s="1">
        <v>42585.356053240743</v>
      </c>
      <c r="E2401">
        <v>3209</v>
      </c>
      <c r="F2401" s="2" t="s">
        <v>51</v>
      </c>
      <c r="G2401">
        <v>40.724176499999999</v>
      </c>
      <c r="H2401">
        <v>-74.050656399999994</v>
      </c>
      <c r="I2401">
        <v>3186</v>
      </c>
      <c r="J2401" s="2" t="s">
        <v>27</v>
      </c>
      <c r="K2401">
        <v>40.71958611647166</v>
      </c>
      <c r="L2401">
        <v>-74.043117463588715</v>
      </c>
      <c r="M2401">
        <v>24578</v>
      </c>
      <c r="N2401" s="2" t="s">
        <v>17</v>
      </c>
      <c r="O2401">
        <v>1986</v>
      </c>
      <c r="P2401">
        <f t="shared" ca="1" si="75"/>
        <v>38</v>
      </c>
      <c r="Q2401">
        <v>1</v>
      </c>
    </row>
    <row r="2402" spans="1:17" x14ac:dyDescent="0.2">
      <c r="A2402">
        <v>322</v>
      </c>
      <c r="B2402">
        <f t="shared" si="74"/>
        <v>5</v>
      </c>
      <c r="C2402" s="1">
        <v>42585.352847222224</v>
      </c>
      <c r="D2402" s="1">
        <v>42585.356585648151</v>
      </c>
      <c r="E2402">
        <v>3209</v>
      </c>
      <c r="F2402" s="2" t="s">
        <v>51</v>
      </c>
      <c r="G2402">
        <v>40.724176499999999</v>
      </c>
      <c r="H2402">
        <v>-74.050656399999994</v>
      </c>
      <c r="I2402">
        <v>3186</v>
      </c>
      <c r="J2402" s="2" t="s">
        <v>27</v>
      </c>
      <c r="K2402">
        <v>40.71958611647166</v>
      </c>
      <c r="L2402">
        <v>-74.043117463588715</v>
      </c>
      <c r="M2402">
        <v>24430</v>
      </c>
      <c r="N2402" s="2" t="s">
        <v>17</v>
      </c>
      <c r="O2402">
        <v>1980</v>
      </c>
      <c r="P2402">
        <f t="shared" ca="1" si="75"/>
        <v>44</v>
      </c>
      <c r="Q2402">
        <v>1</v>
      </c>
    </row>
    <row r="2403" spans="1:17" x14ac:dyDescent="0.2">
      <c r="A2403">
        <v>207</v>
      </c>
      <c r="B2403">
        <f t="shared" si="74"/>
        <v>3</v>
      </c>
      <c r="C2403" s="1">
        <v>42585.352893518517</v>
      </c>
      <c r="D2403" s="1">
        <v>42585.35528935185</v>
      </c>
      <c r="E2403">
        <v>3213</v>
      </c>
      <c r="F2403" s="2" t="s">
        <v>26</v>
      </c>
      <c r="G2403">
        <v>40.718488919999999</v>
      </c>
      <c r="H2403">
        <v>-74.047726624999996</v>
      </c>
      <c r="I2403">
        <v>3186</v>
      </c>
      <c r="J2403" s="2" t="s">
        <v>27</v>
      </c>
      <c r="K2403">
        <v>40.71958611647166</v>
      </c>
      <c r="L2403">
        <v>-74.043117463588715</v>
      </c>
      <c r="M2403">
        <v>24717</v>
      </c>
      <c r="N2403" s="2" t="s">
        <v>17</v>
      </c>
      <c r="O2403">
        <v>1985</v>
      </c>
      <c r="P2403">
        <f t="shared" ca="1" si="75"/>
        <v>39</v>
      </c>
      <c r="Q2403">
        <v>1</v>
      </c>
    </row>
    <row r="2404" spans="1:17" x14ac:dyDescent="0.2">
      <c r="A2404">
        <v>331</v>
      </c>
      <c r="B2404">
        <f t="shared" si="74"/>
        <v>5</v>
      </c>
      <c r="C2404" s="1">
        <v>42585.35292824074</v>
      </c>
      <c r="D2404" s="1">
        <v>42585.356759259259</v>
      </c>
      <c r="E2404">
        <v>3203</v>
      </c>
      <c r="F2404" s="2" t="s">
        <v>46</v>
      </c>
      <c r="G2404">
        <v>40.727595966000003</v>
      </c>
      <c r="H2404">
        <v>-74.044247311000007</v>
      </c>
      <c r="I2404">
        <v>3186</v>
      </c>
      <c r="J2404" s="2" t="s">
        <v>27</v>
      </c>
      <c r="K2404">
        <v>40.71958611647166</v>
      </c>
      <c r="L2404">
        <v>-74.043117463588715</v>
      </c>
      <c r="M2404">
        <v>24712</v>
      </c>
      <c r="N2404" s="2" t="s">
        <v>17</v>
      </c>
      <c r="O2404">
        <v>1981</v>
      </c>
      <c r="P2404">
        <f t="shared" ca="1" si="75"/>
        <v>43</v>
      </c>
      <c r="Q2404">
        <v>1</v>
      </c>
    </row>
    <row r="2405" spans="1:17" x14ac:dyDescent="0.2">
      <c r="A2405">
        <v>491</v>
      </c>
      <c r="B2405">
        <f t="shared" si="74"/>
        <v>8</v>
      </c>
      <c r="C2405" s="1">
        <v>42585.353020833332</v>
      </c>
      <c r="D2405" s="1">
        <v>42585.358715277776</v>
      </c>
      <c r="E2405">
        <v>3183</v>
      </c>
      <c r="F2405" s="2" t="s">
        <v>20</v>
      </c>
      <c r="G2405">
        <v>40.716246900000002</v>
      </c>
      <c r="H2405">
        <v>-74.033458800000005</v>
      </c>
      <c r="I2405">
        <v>3275</v>
      </c>
      <c r="J2405" s="2" t="s">
        <v>62</v>
      </c>
      <c r="K2405">
        <v>40.718355198232139</v>
      </c>
      <c r="L2405">
        <v>-74.038914442062378</v>
      </c>
      <c r="M2405">
        <v>24525</v>
      </c>
      <c r="N2405" s="2" t="s">
        <v>17</v>
      </c>
      <c r="O2405">
        <v>1976</v>
      </c>
      <c r="P2405">
        <f t="shared" ca="1" si="75"/>
        <v>48</v>
      </c>
      <c r="Q2405">
        <v>1</v>
      </c>
    </row>
    <row r="2406" spans="1:17" x14ac:dyDescent="0.2">
      <c r="A2406">
        <v>507</v>
      </c>
      <c r="B2406">
        <f t="shared" si="74"/>
        <v>8</v>
      </c>
      <c r="C2406" s="1">
        <v>42585.353055555555</v>
      </c>
      <c r="D2406" s="1">
        <v>42585.358923611115</v>
      </c>
      <c r="E2406">
        <v>3270</v>
      </c>
      <c r="F2406" s="2" t="s">
        <v>15</v>
      </c>
      <c r="G2406">
        <v>40.725289107811321</v>
      </c>
      <c r="H2406">
        <v>-74.045571684837341</v>
      </c>
      <c r="I2406">
        <v>3183</v>
      </c>
      <c r="J2406" s="2" t="s">
        <v>40</v>
      </c>
      <c r="K2406">
        <v>40.716246900000002</v>
      </c>
      <c r="L2406">
        <v>-74.033458800000005</v>
      </c>
      <c r="M2406">
        <v>26239</v>
      </c>
      <c r="N2406" s="2" t="s">
        <v>17</v>
      </c>
      <c r="O2406">
        <v>1956</v>
      </c>
      <c r="P2406">
        <f t="shared" ca="1" si="75"/>
        <v>68</v>
      </c>
      <c r="Q2406">
        <v>1</v>
      </c>
    </row>
    <row r="2407" spans="1:17" x14ac:dyDescent="0.2">
      <c r="A2407">
        <v>1031</v>
      </c>
      <c r="B2407">
        <f t="shared" si="74"/>
        <v>17</v>
      </c>
      <c r="C2407" s="1">
        <v>42585.353842592594</v>
      </c>
      <c r="D2407" s="1">
        <v>42585.36577546296</v>
      </c>
      <c r="E2407">
        <v>3209</v>
      </c>
      <c r="F2407" s="2" t="s">
        <v>51</v>
      </c>
      <c r="G2407">
        <v>40.724176499999999</v>
      </c>
      <c r="H2407">
        <v>-74.050656399999994</v>
      </c>
      <c r="I2407">
        <v>3184</v>
      </c>
      <c r="J2407" s="2" t="s">
        <v>35</v>
      </c>
      <c r="K2407">
        <v>40.7141454</v>
      </c>
      <c r="L2407">
        <v>-74.033551900000006</v>
      </c>
      <c r="M2407">
        <v>24503</v>
      </c>
      <c r="N2407" s="2" t="s">
        <v>17</v>
      </c>
      <c r="O2407">
        <v>1984</v>
      </c>
      <c r="P2407">
        <f t="shared" ca="1" si="75"/>
        <v>40</v>
      </c>
      <c r="Q2407">
        <v>2</v>
      </c>
    </row>
    <row r="2408" spans="1:17" x14ac:dyDescent="0.2">
      <c r="A2408">
        <v>183</v>
      </c>
      <c r="B2408">
        <f t="shared" si="74"/>
        <v>3</v>
      </c>
      <c r="C2408" s="1">
        <v>42585.354247685187</v>
      </c>
      <c r="D2408" s="1">
        <v>42585.356377314813</v>
      </c>
      <c r="E2408">
        <v>3279</v>
      </c>
      <c r="F2408" s="2" t="s">
        <v>28</v>
      </c>
      <c r="G2408">
        <v>40.721630142638354</v>
      </c>
      <c r="H2408">
        <v>-74.04996782541275</v>
      </c>
      <c r="I2408">
        <v>3186</v>
      </c>
      <c r="J2408" s="2" t="s">
        <v>27</v>
      </c>
      <c r="K2408">
        <v>40.71958611647166</v>
      </c>
      <c r="L2408">
        <v>-74.043117463588715</v>
      </c>
      <c r="M2408">
        <v>26181</v>
      </c>
      <c r="N2408" s="2" t="s">
        <v>17</v>
      </c>
      <c r="O2408">
        <v>1986</v>
      </c>
      <c r="P2408">
        <f t="shared" ca="1" si="75"/>
        <v>38</v>
      </c>
      <c r="Q2408">
        <v>1</v>
      </c>
    </row>
    <row r="2409" spans="1:17" x14ac:dyDescent="0.2">
      <c r="A2409">
        <v>539</v>
      </c>
      <c r="B2409">
        <f t="shared" si="74"/>
        <v>8</v>
      </c>
      <c r="C2409" s="1">
        <v>42585.354618055557</v>
      </c>
      <c r="D2409" s="1">
        <v>42585.360868055555</v>
      </c>
      <c r="E2409">
        <v>3213</v>
      </c>
      <c r="F2409" s="2" t="s">
        <v>26</v>
      </c>
      <c r="G2409">
        <v>40.718488919999999</v>
      </c>
      <c r="H2409">
        <v>-74.047726624999996</v>
      </c>
      <c r="I2409">
        <v>3268</v>
      </c>
      <c r="J2409" s="2" t="s">
        <v>107</v>
      </c>
      <c r="K2409">
        <v>40.71346382669195</v>
      </c>
      <c r="L2409">
        <v>-74.062858521938324</v>
      </c>
      <c r="M2409">
        <v>26164</v>
      </c>
      <c r="N2409" s="2" t="s">
        <v>17</v>
      </c>
      <c r="O2409">
        <v>1981</v>
      </c>
      <c r="P2409">
        <f t="shared" ca="1" si="75"/>
        <v>43</v>
      </c>
      <c r="Q2409">
        <v>1</v>
      </c>
    </row>
    <row r="2410" spans="1:17" x14ac:dyDescent="0.2">
      <c r="A2410">
        <v>141</v>
      </c>
      <c r="B2410">
        <f t="shared" si="74"/>
        <v>2</v>
      </c>
      <c r="C2410" s="1">
        <v>42585.354641203703</v>
      </c>
      <c r="D2410" s="1">
        <v>42585.356273148151</v>
      </c>
      <c r="E2410">
        <v>3214</v>
      </c>
      <c r="F2410" s="2" t="s">
        <v>54</v>
      </c>
      <c r="G2410">
        <v>40.712774199999998</v>
      </c>
      <c r="H2410">
        <v>-74.0364857</v>
      </c>
      <c r="I2410">
        <v>3183</v>
      </c>
      <c r="J2410" s="2" t="s">
        <v>40</v>
      </c>
      <c r="K2410">
        <v>40.716246900000002</v>
      </c>
      <c r="L2410">
        <v>-74.033458800000005</v>
      </c>
      <c r="M2410">
        <v>24467</v>
      </c>
      <c r="N2410" s="2" t="s">
        <v>17</v>
      </c>
      <c r="O2410">
        <v>1981</v>
      </c>
      <c r="P2410">
        <f t="shared" ca="1" si="75"/>
        <v>43</v>
      </c>
      <c r="Q2410">
        <v>1</v>
      </c>
    </row>
    <row r="2411" spans="1:17" x14ac:dyDescent="0.2">
      <c r="A2411">
        <v>227</v>
      </c>
      <c r="B2411">
        <f t="shared" si="74"/>
        <v>3</v>
      </c>
      <c r="C2411" s="1">
        <v>42585.355624999997</v>
      </c>
      <c r="D2411" s="1">
        <v>42585.358252314814</v>
      </c>
      <c r="E2411">
        <v>3209</v>
      </c>
      <c r="F2411" s="2" t="s">
        <v>51</v>
      </c>
      <c r="G2411">
        <v>40.724176499999999</v>
      </c>
      <c r="H2411">
        <v>-74.050656399999994</v>
      </c>
      <c r="I2411">
        <v>3186</v>
      </c>
      <c r="J2411" s="2" t="s">
        <v>27</v>
      </c>
      <c r="K2411">
        <v>40.71958611647166</v>
      </c>
      <c r="L2411">
        <v>-74.043117463588715</v>
      </c>
      <c r="M2411">
        <v>26183</v>
      </c>
      <c r="N2411" s="2" t="s">
        <v>17</v>
      </c>
      <c r="O2411">
        <v>1989</v>
      </c>
      <c r="P2411">
        <f t="shared" ca="1" si="75"/>
        <v>35</v>
      </c>
      <c r="Q2411">
        <v>1</v>
      </c>
    </row>
    <row r="2412" spans="1:17" x14ac:dyDescent="0.2">
      <c r="A2412">
        <v>193</v>
      </c>
      <c r="B2412">
        <f t="shared" si="74"/>
        <v>3</v>
      </c>
      <c r="C2412" s="1">
        <v>42585.355671296296</v>
      </c>
      <c r="D2412" s="1">
        <v>42585.357916666668</v>
      </c>
      <c r="E2412">
        <v>3209</v>
      </c>
      <c r="F2412" s="2" t="s">
        <v>51</v>
      </c>
      <c r="G2412">
        <v>40.724176499999999</v>
      </c>
      <c r="H2412">
        <v>-74.050656399999994</v>
      </c>
      <c r="I2412">
        <v>3186</v>
      </c>
      <c r="J2412" s="2" t="s">
        <v>27</v>
      </c>
      <c r="K2412">
        <v>40.71958611647166</v>
      </c>
      <c r="L2412">
        <v>-74.043117463588715</v>
      </c>
      <c r="M2412">
        <v>24574</v>
      </c>
      <c r="N2412" s="2" t="s">
        <v>17</v>
      </c>
      <c r="O2412">
        <v>1984</v>
      </c>
      <c r="P2412">
        <f t="shared" ca="1" si="75"/>
        <v>40</v>
      </c>
      <c r="Q2412">
        <v>1</v>
      </c>
    </row>
    <row r="2413" spans="1:17" x14ac:dyDescent="0.2">
      <c r="A2413">
        <v>325</v>
      </c>
      <c r="B2413">
        <f t="shared" si="74"/>
        <v>5</v>
      </c>
      <c r="C2413" s="1">
        <v>42585.355775462966</v>
      </c>
      <c r="D2413" s="1">
        <v>42585.359537037039</v>
      </c>
      <c r="E2413">
        <v>3203</v>
      </c>
      <c r="F2413" s="2" t="s">
        <v>46</v>
      </c>
      <c r="G2413">
        <v>40.727595966000003</v>
      </c>
      <c r="H2413">
        <v>-74.044247311000007</v>
      </c>
      <c r="I2413">
        <v>3186</v>
      </c>
      <c r="J2413" s="2" t="s">
        <v>27</v>
      </c>
      <c r="K2413">
        <v>40.71958611647166</v>
      </c>
      <c r="L2413">
        <v>-74.043117463588715</v>
      </c>
      <c r="M2413">
        <v>24653</v>
      </c>
      <c r="N2413" s="2" t="s">
        <v>17</v>
      </c>
      <c r="O2413">
        <v>1962</v>
      </c>
      <c r="P2413">
        <f t="shared" ca="1" si="75"/>
        <v>62</v>
      </c>
      <c r="Q2413">
        <v>1</v>
      </c>
    </row>
    <row r="2414" spans="1:17" x14ac:dyDescent="0.2">
      <c r="A2414">
        <v>380</v>
      </c>
      <c r="B2414">
        <f t="shared" si="74"/>
        <v>6</v>
      </c>
      <c r="C2414" s="1">
        <v>42585.355983796297</v>
      </c>
      <c r="D2414" s="1">
        <v>42585.360393518517</v>
      </c>
      <c r="E2414">
        <v>3186</v>
      </c>
      <c r="F2414" s="2" t="s">
        <v>18</v>
      </c>
      <c r="G2414">
        <v>40.71958611647166</v>
      </c>
      <c r="H2414">
        <v>-74.043117463588715</v>
      </c>
      <c r="I2414">
        <v>3205</v>
      </c>
      <c r="J2414" s="2" t="s">
        <v>80</v>
      </c>
      <c r="K2414">
        <v>40.716539780991937</v>
      </c>
      <c r="L2414">
        <v>-74.049637913703904</v>
      </c>
      <c r="M2414">
        <v>24573</v>
      </c>
      <c r="N2414" s="2" t="s">
        <v>17</v>
      </c>
      <c r="O2414">
        <v>1967</v>
      </c>
      <c r="P2414">
        <f t="shared" ca="1" si="75"/>
        <v>57</v>
      </c>
      <c r="Q2414">
        <v>2</v>
      </c>
    </row>
    <row r="2415" spans="1:17" x14ac:dyDescent="0.2">
      <c r="A2415">
        <v>393</v>
      </c>
      <c r="B2415">
        <f t="shared" si="74"/>
        <v>6</v>
      </c>
      <c r="C2415" s="1">
        <v>42585.356574074074</v>
      </c>
      <c r="D2415" s="1">
        <v>42585.361122685186</v>
      </c>
      <c r="E2415">
        <v>3185</v>
      </c>
      <c r="F2415" s="2" t="s">
        <v>58</v>
      </c>
      <c r="G2415">
        <v>40.717732499999997</v>
      </c>
      <c r="H2415">
        <v>-74.043845000000005</v>
      </c>
      <c r="I2415">
        <v>3183</v>
      </c>
      <c r="J2415" s="2" t="s">
        <v>40</v>
      </c>
      <c r="K2415">
        <v>40.716246900000002</v>
      </c>
      <c r="L2415">
        <v>-74.033458800000005</v>
      </c>
      <c r="M2415">
        <v>26186</v>
      </c>
      <c r="N2415" s="2" t="s">
        <v>17</v>
      </c>
      <c r="O2415">
        <v>1990</v>
      </c>
      <c r="P2415">
        <f t="shared" ca="1" si="75"/>
        <v>34</v>
      </c>
      <c r="Q2415">
        <v>1</v>
      </c>
    </row>
    <row r="2416" spans="1:17" x14ac:dyDescent="0.2">
      <c r="A2416">
        <v>210</v>
      </c>
      <c r="B2416">
        <f t="shared" si="74"/>
        <v>3</v>
      </c>
      <c r="C2416" s="1">
        <v>42585.356817129628</v>
      </c>
      <c r="D2416" s="1">
        <v>42585.359259259261</v>
      </c>
      <c r="E2416">
        <v>3272</v>
      </c>
      <c r="F2416" s="2" t="s">
        <v>50</v>
      </c>
      <c r="G2416">
        <v>40.723331586464361</v>
      </c>
      <c r="H2416">
        <v>-74.045952558517442</v>
      </c>
      <c r="I2416">
        <v>3186</v>
      </c>
      <c r="J2416" s="2" t="s">
        <v>27</v>
      </c>
      <c r="K2416">
        <v>40.71958611647166</v>
      </c>
      <c r="L2416">
        <v>-74.043117463588715</v>
      </c>
      <c r="M2416">
        <v>26221</v>
      </c>
      <c r="N2416" s="2" t="s">
        <v>17</v>
      </c>
      <c r="O2416">
        <v>1971</v>
      </c>
      <c r="P2416">
        <f t="shared" ca="1" si="75"/>
        <v>53</v>
      </c>
      <c r="Q2416">
        <v>2</v>
      </c>
    </row>
    <row r="2417" spans="1:17" x14ac:dyDescent="0.2">
      <c r="A2417">
        <v>1281</v>
      </c>
      <c r="B2417">
        <f t="shared" si="74"/>
        <v>21</v>
      </c>
      <c r="C2417" s="1">
        <v>42585.356932870367</v>
      </c>
      <c r="D2417" s="1">
        <v>42585.371759259258</v>
      </c>
      <c r="E2417">
        <v>3201</v>
      </c>
      <c r="F2417" s="2" t="s">
        <v>60</v>
      </c>
      <c r="G2417">
        <v>40.737710999999997</v>
      </c>
      <c r="H2417">
        <v>-74.066920999999994</v>
      </c>
      <c r="I2417">
        <v>3183</v>
      </c>
      <c r="J2417" s="2" t="s">
        <v>40</v>
      </c>
      <c r="K2417">
        <v>40.716246900000002</v>
      </c>
      <c r="L2417">
        <v>-74.033458800000005</v>
      </c>
      <c r="M2417">
        <v>24706</v>
      </c>
      <c r="N2417" s="2" t="s">
        <v>17</v>
      </c>
      <c r="O2417">
        <v>1979</v>
      </c>
      <c r="P2417">
        <f t="shared" ca="1" si="75"/>
        <v>45</v>
      </c>
      <c r="Q2417">
        <v>1</v>
      </c>
    </row>
    <row r="2418" spans="1:17" x14ac:dyDescent="0.2">
      <c r="A2418">
        <v>1747</v>
      </c>
      <c r="B2418">
        <f t="shared" si="74"/>
        <v>29</v>
      </c>
      <c r="C2418" s="1">
        <v>42585.357083333336</v>
      </c>
      <c r="D2418" s="1">
        <v>42585.377303240741</v>
      </c>
      <c r="E2418">
        <v>3272</v>
      </c>
      <c r="F2418" s="2" t="s">
        <v>50</v>
      </c>
      <c r="G2418">
        <v>40.723331586464361</v>
      </c>
      <c r="H2418">
        <v>-74.045952558517442</v>
      </c>
      <c r="I2418">
        <v>3199</v>
      </c>
      <c r="J2418" s="2" t="s">
        <v>72</v>
      </c>
      <c r="K2418">
        <v>40.728744800000001</v>
      </c>
      <c r="L2418">
        <v>-74.032108199999996</v>
      </c>
      <c r="M2418">
        <v>26280</v>
      </c>
      <c r="N2418" s="2" t="s">
        <v>17</v>
      </c>
      <c r="O2418">
        <v>1984</v>
      </c>
      <c r="P2418">
        <f t="shared" ca="1" si="75"/>
        <v>40</v>
      </c>
      <c r="Q2418">
        <v>1</v>
      </c>
    </row>
    <row r="2419" spans="1:17" x14ac:dyDescent="0.2">
      <c r="A2419">
        <v>235</v>
      </c>
      <c r="B2419">
        <f t="shared" si="74"/>
        <v>3</v>
      </c>
      <c r="C2419" s="1">
        <v>42585.357118055559</v>
      </c>
      <c r="D2419" s="1">
        <v>42585.359837962962</v>
      </c>
      <c r="E2419">
        <v>3214</v>
      </c>
      <c r="F2419" s="2" t="s">
        <v>54</v>
      </c>
      <c r="G2419">
        <v>40.712774199999998</v>
      </c>
      <c r="H2419">
        <v>-74.0364857</v>
      </c>
      <c r="I2419">
        <v>3183</v>
      </c>
      <c r="J2419" s="2" t="s">
        <v>40</v>
      </c>
      <c r="K2419">
        <v>40.716246900000002</v>
      </c>
      <c r="L2419">
        <v>-74.033458800000005</v>
      </c>
      <c r="M2419">
        <v>24661</v>
      </c>
      <c r="N2419" s="2" t="s">
        <v>17</v>
      </c>
      <c r="O2419">
        <v>1981</v>
      </c>
      <c r="P2419">
        <f t="shared" ca="1" si="75"/>
        <v>43</v>
      </c>
      <c r="Q2419">
        <v>2</v>
      </c>
    </row>
    <row r="2420" spans="1:17" x14ac:dyDescent="0.2">
      <c r="A2420">
        <v>300</v>
      </c>
      <c r="B2420">
        <f t="shared" si="74"/>
        <v>5</v>
      </c>
      <c r="C2420" s="1">
        <v>42585.357303240744</v>
      </c>
      <c r="D2420" s="1">
        <v>42585.36078703704</v>
      </c>
      <c r="E2420">
        <v>3278</v>
      </c>
      <c r="F2420" s="2" t="s">
        <v>49</v>
      </c>
      <c r="G2420">
        <v>40.725685483629007</v>
      </c>
      <c r="H2420">
        <v>-74.048790335655212</v>
      </c>
      <c r="I2420">
        <v>3186</v>
      </c>
      <c r="J2420" s="2" t="s">
        <v>27</v>
      </c>
      <c r="K2420">
        <v>40.71958611647166</v>
      </c>
      <c r="L2420">
        <v>-74.043117463588715</v>
      </c>
      <c r="M2420">
        <v>24560</v>
      </c>
      <c r="N2420" s="2" t="s">
        <v>17</v>
      </c>
      <c r="O2420">
        <v>1986</v>
      </c>
      <c r="P2420">
        <f t="shared" ca="1" si="75"/>
        <v>38</v>
      </c>
      <c r="Q2420">
        <v>2</v>
      </c>
    </row>
    <row r="2421" spans="1:17" x14ac:dyDescent="0.2">
      <c r="A2421">
        <v>345</v>
      </c>
      <c r="B2421">
        <f t="shared" si="74"/>
        <v>5</v>
      </c>
      <c r="C2421" s="1">
        <v>42585.357314814813</v>
      </c>
      <c r="D2421" s="1">
        <v>42585.361307870371</v>
      </c>
      <c r="E2421">
        <v>3203</v>
      </c>
      <c r="F2421" s="2" t="s">
        <v>46</v>
      </c>
      <c r="G2421">
        <v>40.727595966000003</v>
      </c>
      <c r="H2421">
        <v>-74.044247311000007</v>
      </c>
      <c r="I2421">
        <v>3186</v>
      </c>
      <c r="J2421" s="2" t="s">
        <v>27</v>
      </c>
      <c r="K2421">
        <v>40.71958611647166</v>
      </c>
      <c r="L2421">
        <v>-74.043117463588715</v>
      </c>
      <c r="M2421">
        <v>24604</v>
      </c>
      <c r="N2421" s="2" t="s">
        <v>17</v>
      </c>
      <c r="O2421">
        <v>1968</v>
      </c>
      <c r="P2421">
        <f t="shared" ca="1" si="75"/>
        <v>56</v>
      </c>
      <c r="Q2421">
        <v>1</v>
      </c>
    </row>
    <row r="2422" spans="1:17" x14ac:dyDescent="0.2">
      <c r="A2422">
        <v>518</v>
      </c>
      <c r="B2422">
        <f t="shared" si="74"/>
        <v>8</v>
      </c>
      <c r="C2422" s="1">
        <v>42585.35738425926</v>
      </c>
      <c r="D2422" s="1">
        <v>42585.363391203704</v>
      </c>
      <c r="E2422">
        <v>3192</v>
      </c>
      <c r="F2422" s="2" t="s">
        <v>38</v>
      </c>
      <c r="G2422">
        <v>40.711242300000002</v>
      </c>
      <c r="H2422">
        <v>-74.055701299999996</v>
      </c>
      <c r="I2422">
        <v>3186</v>
      </c>
      <c r="J2422" s="2" t="s">
        <v>27</v>
      </c>
      <c r="K2422">
        <v>40.71958611647166</v>
      </c>
      <c r="L2422">
        <v>-74.043117463588715</v>
      </c>
      <c r="M2422">
        <v>24601</v>
      </c>
      <c r="N2422" s="2" t="s">
        <v>17</v>
      </c>
      <c r="O2422">
        <v>1988</v>
      </c>
      <c r="P2422">
        <f t="shared" ca="1" si="75"/>
        <v>36</v>
      </c>
      <c r="Q2422">
        <v>2</v>
      </c>
    </row>
    <row r="2423" spans="1:17" x14ac:dyDescent="0.2">
      <c r="A2423">
        <v>350</v>
      </c>
      <c r="B2423">
        <f t="shared" si="74"/>
        <v>5</v>
      </c>
      <c r="C2423" s="1">
        <v>42585.357523148145</v>
      </c>
      <c r="D2423" s="1">
        <v>42585.361585648148</v>
      </c>
      <c r="E2423">
        <v>3187</v>
      </c>
      <c r="F2423" s="2" t="s">
        <v>36</v>
      </c>
      <c r="G2423">
        <v>40.721123599999999</v>
      </c>
      <c r="H2423">
        <v>-74.038050949999999</v>
      </c>
      <c r="I2423">
        <v>3184</v>
      </c>
      <c r="J2423" s="2" t="s">
        <v>35</v>
      </c>
      <c r="K2423">
        <v>40.7141454</v>
      </c>
      <c r="L2423">
        <v>-74.033551900000006</v>
      </c>
      <c r="M2423">
        <v>24515</v>
      </c>
      <c r="N2423" s="2" t="s">
        <v>17</v>
      </c>
      <c r="O2423">
        <v>1992</v>
      </c>
      <c r="P2423">
        <f t="shared" ca="1" si="75"/>
        <v>32</v>
      </c>
      <c r="Q2423">
        <v>1</v>
      </c>
    </row>
    <row r="2424" spans="1:17" x14ac:dyDescent="0.2">
      <c r="A2424">
        <v>172</v>
      </c>
      <c r="B2424">
        <f t="shared" si="74"/>
        <v>2</v>
      </c>
      <c r="C2424" s="1">
        <v>42585.357847222222</v>
      </c>
      <c r="D2424" s="1">
        <v>42585.359837962962</v>
      </c>
      <c r="E2424">
        <v>3213</v>
      </c>
      <c r="F2424" s="2" t="s">
        <v>26</v>
      </c>
      <c r="G2424">
        <v>40.718488919999999</v>
      </c>
      <c r="H2424">
        <v>-74.047726624999996</v>
      </c>
      <c r="I2424">
        <v>3186</v>
      </c>
      <c r="J2424" s="2" t="s">
        <v>27</v>
      </c>
      <c r="K2424">
        <v>40.71958611647166</v>
      </c>
      <c r="L2424">
        <v>-74.043117463588715</v>
      </c>
      <c r="M2424">
        <v>24435</v>
      </c>
      <c r="N2424" s="2" t="s">
        <v>17</v>
      </c>
      <c r="O2424">
        <v>1981</v>
      </c>
      <c r="P2424">
        <f t="shared" ca="1" si="75"/>
        <v>43</v>
      </c>
      <c r="Q2424">
        <v>2</v>
      </c>
    </row>
    <row r="2425" spans="1:17" x14ac:dyDescent="0.2">
      <c r="A2425">
        <v>694</v>
      </c>
      <c r="B2425">
        <f t="shared" si="74"/>
        <v>11</v>
      </c>
      <c r="C2425" s="1">
        <v>42585.358391203707</v>
      </c>
      <c r="D2425" s="1">
        <v>42585.366435185184</v>
      </c>
      <c r="E2425">
        <v>3203</v>
      </c>
      <c r="F2425" s="2" t="s">
        <v>46</v>
      </c>
      <c r="G2425">
        <v>40.727595966000003</v>
      </c>
      <c r="H2425">
        <v>-74.044247311000007</v>
      </c>
      <c r="I2425">
        <v>3214</v>
      </c>
      <c r="J2425" s="2" t="s">
        <v>70</v>
      </c>
      <c r="K2425">
        <v>40.712774199999998</v>
      </c>
      <c r="L2425">
        <v>-74.0364857</v>
      </c>
      <c r="M2425">
        <v>26257</v>
      </c>
      <c r="N2425" s="2" t="s">
        <v>17</v>
      </c>
      <c r="O2425">
        <v>1976</v>
      </c>
      <c r="P2425">
        <f t="shared" ca="1" si="75"/>
        <v>48</v>
      </c>
      <c r="Q2425">
        <v>1</v>
      </c>
    </row>
    <row r="2426" spans="1:17" x14ac:dyDescent="0.2">
      <c r="A2426">
        <v>283</v>
      </c>
      <c r="B2426">
        <f t="shared" si="74"/>
        <v>4</v>
      </c>
      <c r="C2426" s="1">
        <v>42585.358506944445</v>
      </c>
      <c r="D2426" s="1">
        <v>42585.361793981479</v>
      </c>
      <c r="E2426">
        <v>3203</v>
      </c>
      <c r="F2426" s="2" t="s">
        <v>46</v>
      </c>
      <c r="G2426">
        <v>40.727595966000003</v>
      </c>
      <c r="H2426">
        <v>-74.044247311000007</v>
      </c>
      <c r="I2426">
        <v>3186</v>
      </c>
      <c r="J2426" s="2" t="s">
        <v>27</v>
      </c>
      <c r="K2426">
        <v>40.71958611647166</v>
      </c>
      <c r="L2426">
        <v>-74.043117463588715</v>
      </c>
      <c r="M2426">
        <v>24477</v>
      </c>
      <c r="N2426" s="2" t="s">
        <v>17</v>
      </c>
      <c r="O2426">
        <v>1960</v>
      </c>
      <c r="P2426">
        <f t="shared" ca="1" si="75"/>
        <v>64</v>
      </c>
      <c r="Q2426">
        <v>1</v>
      </c>
    </row>
    <row r="2427" spans="1:17" x14ac:dyDescent="0.2">
      <c r="A2427">
        <v>305</v>
      </c>
      <c r="B2427">
        <f t="shared" si="74"/>
        <v>5</v>
      </c>
      <c r="C2427" s="1">
        <v>42585.358726851853</v>
      </c>
      <c r="D2427" s="1">
        <v>42585.362256944441</v>
      </c>
      <c r="E2427">
        <v>3278</v>
      </c>
      <c r="F2427" s="2" t="s">
        <v>49</v>
      </c>
      <c r="G2427">
        <v>40.725685483629007</v>
      </c>
      <c r="H2427">
        <v>-74.048790335655212</v>
      </c>
      <c r="I2427">
        <v>3186</v>
      </c>
      <c r="J2427" s="2" t="s">
        <v>27</v>
      </c>
      <c r="K2427">
        <v>40.71958611647166</v>
      </c>
      <c r="L2427">
        <v>-74.043117463588715</v>
      </c>
      <c r="M2427">
        <v>24682</v>
      </c>
      <c r="N2427" s="2" t="s">
        <v>17</v>
      </c>
      <c r="O2427">
        <v>1977</v>
      </c>
      <c r="P2427">
        <f t="shared" ca="1" si="75"/>
        <v>47</v>
      </c>
      <c r="Q2427">
        <v>1</v>
      </c>
    </row>
    <row r="2428" spans="1:17" x14ac:dyDescent="0.2">
      <c r="A2428">
        <v>1236</v>
      </c>
      <c r="B2428">
        <f t="shared" si="74"/>
        <v>20</v>
      </c>
      <c r="C2428" s="1">
        <v>42585.3590625</v>
      </c>
      <c r="D2428" s="1">
        <v>42585.373368055552</v>
      </c>
      <c r="E2428">
        <v>3215</v>
      </c>
      <c r="F2428" s="2" t="s">
        <v>69</v>
      </c>
      <c r="G2428">
        <v>40.746729899999998</v>
      </c>
      <c r="H2428">
        <v>-74.049250900000004</v>
      </c>
      <c r="I2428">
        <v>3183</v>
      </c>
      <c r="J2428" s="2" t="s">
        <v>40</v>
      </c>
      <c r="K2428">
        <v>40.716246900000002</v>
      </c>
      <c r="L2428">
        <v>-74.033458800000005</v>
      </c>
      <c r="M2428">
        <v>24565</v>
      </c>
      <c r="N2428" s="2" t="s">
        <v>17</v>
      </c>
      <c r="O2428">
        <v>1983</v>
      </c>
      <c r="P2428">
        <f t="shared" ca="1" si="75"/>
        <v>41</v>
      </c>
      <c r="Q2428">
        <v>1</v>
      </c>
    </row>
    <row r="2429" spans="1:17" x14ac:dyDescent="0.2">
      <c r="A2429">
        <v>273</v>
      </c>
      <c r="B2429">
        <f t="shared" si="74"/>
        <v>4</v>
      </c>
      <c r="C2429" s="1">
        <v>42585.359085648146</v>
      </c>
      <c r="D2429" s="1">
        <v>42585.362256944441</v>
      </c>
      <c r="E2429">
        <v>3279</v>
      </c>
      <c r="F2429" s="2" t="s">
        <v>28</v>
      </c>
      <c r="G2429">
        <v>40.721630142638354</v>
      </c>
      <c r="H2429">
        <v>-74.04996782541275</v>
      </c>
      <c r="I2429">
        <v>3186</v>
      </c>
      <c r="J2429" s="2" t="s">
        <v>27</v>
      </c>
      <c r="K2429">
        <v>40.71958611647166</v>
      </c>
      <c r="L2429">
        <v>-74.043117463588715</v>
      </c>
      <c r="M2429">
        <v>26227</v>
      </c>
      <c r="N2429" s="2" t="s">
        <v>17</v>
      </c>
      <c r="O2429">
        <v>1982</v>
      </c>
      <c r="P2429">
        <f t="shared" ca="1" si="75"/>
        <v>42</v>
      </c>
      <c r="Q2429">
        <v>2</v>
      </c>
    </row>
    <row r="2430" spans="1:17" x14ac:dyDescent="0.2">
      <c r="A2430">
        <v>622</v>
      </c>
      <c r="B2430">
        <f t="shared" si="74"/>
        <v>10</v>
      </c>
      <c r="C2430" s="1">
        <v>42585.359305555554</v>
      </c>
      <c r="D2430" s="1">
        <v>42585.366516203707</v>
      </c>
      <c r="E2430">
        <v>3203</v>
      </c>
      <c r="F2430" s="2" t="s">
        <v>46</v>
      </c>
      <c r="G2430">
        <v>40.727595966000003</v>
      </c>
      <c r="H2430">
        <v>-74.044247311000007</v>
      </c>
      <c r="I2430">
        <v>3183</v>
      </c>
      <c r="J2430" s="2" t="s">
        <v>40</v>
      </c>
      <c r="K2430">
        <v>40.716246900000002</v>
      </c>
      <c r="L2430">
        <v>-74.033458800000005</v>
      </c>
      <c r="M2430">
        <v>26262</v>
      </c>
      <c r="N2430" s="2" t="s">
        <v>17</v>
      </c>
      <c r="O2430">
        <v>1977</v>
      </c>
      <c r="P2430">
        <f t="shared" ca="1" si="75"/>
        <v>47</v>
      </c>
      <c r="Q2430">
        <v>1</v>
      </c>
    </row>
    <row r="2431" spans="1:17" x14ac:dyDescent="0.2">
      <c r="A2431">
        <v>297</v>
      </c>
      <c r="B2431">
        <f t="shared" si="74"/>
        <v>4</v>
      </c>
      <c r="C2431" s="1">
        <v>42585.359594907408</v>
      </c>
      <c r="D2431" s="1">
        <v>42585.363032407404</v>
      </c>
      <c r="E2431">
        <v>3209</v>
      </c>
      <c r="F2431" s="2" t="s">
        <v>51</v>
      </c>
      <c r="G2431">
        <v>40.724176499999999</v>
      </c>
      <c r="H2431">
        <v>-74.050656399999994</v>
      </c>
      <c r="I2431">
        <v>3186</v>
      </c>
      <c r="J2431" s="2" t="s">
        <v>27</v>
      </c>
      <c r="K2431">
        <v>40.71958611647166</v>
      </c>
      <c r="L2431">
        <v>-74.043117463588715</v>
      </c>
      <c r="M2431">
        <v>24470</v>
      </c>
      <c r="N2431" s="2" t="s">
        <v>17</v>
      </c>
      <c r="O2431">
        <v>1987</v>
      </c>
      <c r="P2431">
        <f t="shared" ca="1" si="75"/>
        <v>37</v>
      </c>
      <c r="Q2431">
        <v>1</v>
      </c>
    </row>
    <row r="2432" spans="1:17" x14ac:dyDescent="0.2">
      <c r="A2432">
        <v>783</v>
      </c>
      <c r="B2432">
        <f t="shared" si="74"/>
        <v>13</v>
      </c>
      <c r="C2432" s="1">
        <v>42585.359918981485</v>
      </c>
      <c r="D2432" s="1">
        <v>42585.368981481479</v>
      </c>
      <c r="E2432">
        <v>3201</v>
      </c>
      <c r="F2432" s="2" t="s">
        <v>60</v>
      </c>
      <c r="G2432">
        <v>40.737710999999997</v>
      </c>
      <c r="H2432">
        <v>-74.066920999999994</v>
      </c>
      <c r="I2432">
        <v>3203</v>
      </c>
      <c r="J2432" s="2" t="s">
        <v>37</v>
      </c>
      <c r="K2432">
        <v>40.727595966000003</v>
      </c>
      <c r="L2432">
        <v>-74.044247311000007</v>
      </c>
      <c r="M2432">
        <v>24413</v>
      </c>
      <c r="N2432" s="2" t="s">
        <v>17</v>
      </c>
      <c r="O2432">
        <v>1963</v>
      </c>
      <c r="P2432">
        <f t="shared" ca="1" si="75"/>
        <v>61</v>
      </c>
      <c r="Q2432">
        <v>1</v>
      </c>
    </row>
    <row r="2433" spans="1:17" x14ac:dyDescent="0.2">
      <c r="A2433">
        <v>739</v>
      </c>
      <c r="B2433">
        <f t="shared" si="74"/>
        <v>12</v>
      </c>
      <c r="C2433" s="1">
        <v>42585.359942129631</v>
      </c>
      <c r="D2433" s="1">
        <v>42585.368506944447</v>
      </c>
      <c r="E2433">
        <v>3203</v>
      </c>
      <c r="F2433" s="2" t="s">
        <v>46</v>
      </c>
      <c r="G2433">
        <v>40.727595966000003</v>
      </c>
      <c r="H2433">
        <v>-74.044247311000007</v>
      </c>
      <c r="I2433">
        <v>3199</v>
      </c>
      <c r="J2433" s="2" t="s">
        <v>72</v>
      </c>
      <c r="K2433">
        <v>40.728744800000001</v>
      </c>
      <c r="L2433">
        <v>-74.032108199999996</v>
      </c>
      <c r="M2433">
        <v>26266</v>
      </c>
      <c r="N2433" s="2" t="s">
        <v>17</v>
      </c>
      <c r="P2433" t="str">
        <f t="shared" ca="1" si="75"/>
        <v/>
      </c>
      <c r="Q2433">
        <v>0</v>
      </c>
    </row>
    <row r="2434" spans="1:17" x14ac:dyDescent="0.2">
      <c r="A2434">
        <v>282</v>
      </c>
      <c r="B2434">
        <f t="shared" ref="B2434:B2497" si="76">ROUNDDOWN((A2434/60), 0)</f>
        <v>4</v>
      </c>
      <c r="C2434" s="1">
        <v>42585.359988425924</v>
      </c>
      <c r="D2434" s="1">
        <v>42585.363252314812</v>
      </c>
      <c r="E2434">
        <v>3267</v>
      </c>
      <c r="F2434" s="2" t="s">
        <v>34</v>
      </c>
      <c r="G2434">
        <v>40.712418823756899</v>
      </c>
      <c r="H2434">
        <v>-74.038525521755219</v>
      </c>
      <c r="I2434">
        <v>3183</v>
      </c>
      <c r="J2434" s="2" t="s">
        <v>40</v>
      </c>
      <c r="K2434">
        <v>40.716246900000002</v>
      </c>
      <c r="L2434">
        <v>-74.033458800000005</v>
      </c>
      <c r="M2434">
        <v>24645</v>
      </c>
      <c r="N2434" s="2" t="s">
        <v>17</v>
      </c>
      <c r="O2434">
        <v>1985</v>
      </c>
      <c r="P2434">
        <f t="shared" ref="P2434:P2497" ca="1" si="77">IF(ISNUMBER(O2434), YEAR(TODAY()) - O2434, "")</f>
        <v>39</v>
      </c>
      <c r="Q2434">
        <v>1</v>
      </c>
    </row>
    <row r="2435" spans="1:17" x14ac:dyDescent="0.2">
      <c r="A2435">
        <v>251</v>
      </c>
      <c r="B2435">
        <f t="shared" si="76"/>
        <v>4</v>
      </c>
      <c r="C2435" s="1">
        <v>42585.360069444447</v>
      </c>
      <c r="D2435" s="1">
        <v>42585.362986111111</v>
      </c>
      <c r="E2435">
        <v>3215</v>
      </c>
      <c r="F2435" s="2" t="s">
        <v>69</v>
      </c>
      <c r="G2435">
        <v>40.746729899999998</v>
      </c>
      <c r="H2435">
        <v>-74.049250900000004</v>
      </c>
      <c r="I2435">
        <v>3198</v>
      </c>
      <c r="J2435" s="2" t="s">
        <v>104</v>
      </c>
      <c r="K2435">
        <v>40.748715945380226</v>
      </c>
      <c r="L2435">
        <v>-74.040443301200867</v>
      </c>
      <c r="M2435">
        <v>26162</v>
      </c>
      <c r="N2435" s="2" t="s">
        <v>17</v>
      </c>
      <c r="O2435">
        <v>1976</v>
      </c>
      <c r="P2435">
        <f t="shared" ca="1" si="77"/>
        <v>48</v>
      </c>
      <c r="Q2435">
        <v>1</v>
      </c>
    </row>
    <row r="2436" spans="1:17" x14ac:dyDescent="0.2">
      <c r="A2436">
        <v>412</v>
      </c>
      <c r="B2436">
        <f t="shared" si="76"/>
        <v>6</v>
      </c>
      <c r="C2436" s="1">
        <v>42585.360219907408</v>
      </c>
      <c r="D2436" s="1">
        <v>42585.364999999998</v>
      </c>
      <c r="E2436">
        <v>3212</v>
      </c>
      <c r="F2436" s="2" t="s">
        <v>31</v>
      </c>
      <c r="G2436">
        <v>40.734785817999999</v>
      </c>
      <c r="H2436">
        <v>-74.050443635999997</v>
      </c>
      <c r="I2436">
        <v>3195</v>
      </c>
      <c r="J2436" s="2" t="s">
        <v>23</v>
      </c>
      <c r="K2436">
        <v>40.730742625306583</v>
      </c>
      <c r="L2436">
        <v>-74.063783884048462</v>
      </c>
      <c r="M2436">
        <v>24421</v>
      </c>
      <c r="N2436" s="2" t="s">
        <v>17</v>
      </c>
      <c r="O2436">
        <v>1990</v>
      </c>
      <c r="P2436">
        <f t="shared" ca="1" si="77"/>
        <v>34</v>
      </c>
      <c r="Q2436">
        <v>1</v>
      </c>
    </row>
    <row r="2437" spans="1:17" x14ac:dyDescent="0.2">
      <c r="A2437">
        <v>161</v>
      </c>
      <c r="B2437">
        <f t="shared" si="76"/>
        <v>2</v>
      </c>
      <c r="C2437" s="1">
        <v>42585.360358796293</v>
      </c>
      <c r="D2437" s="1">
        <v>42585.362222222226</v>
      </c>
      <c r="E2437">
        <v>3279</v>
      </c>
      <c r="F2437" s="2" t="s">
        <v>28</v>
      </c>
      <c r="G2437">
        <v>40.721630142638354</v>
      </c>
      <c r="H2437">
        <v>-74.04996782541275</v>
      </c>
      <c r="I2437">
        <v>3186</v>
      </c>
      <c r="J2437" s="2" t="s">
        <v>27</v>
      </c>
      <c r="K2437">
        <v>40.71958611647166</v>
      </c>
      <c r="L2437">
        <v>-74.043117463588715</v>
      </c>
      <c r="M2437">
        <v>26242</v>
      </c>
      <c r="N2437" s="2" t="s">
        <v>17</v>
      </c>
      <c r="O2437">
        <v>1984</v>
      </c>
      <c r="P2437">
        <f t="shared" ca="1" si="77"/>
        <v>40</v>
      </c>
      <c r="Q2437">
        <v>1</v>
      </c>
    </row>
    <row r="2438" spans="1:17" x14ac:dyDescent="0.2">
      <c r="A2438">
        <v>226</v>
      </c>
      <c r="B2438">
        <f t="shared" si="76"/>
        <v>3</v>
      </c>
      <c r="C2438" s="1">
        <v>42585.360798611109</v>
      </c>
      <c r="D2438" s="1">
        <v>42585.36341435185</v>
      </c>
      <c r="E2438">
        <v>3194</v>
      </c>
      <c r="F2438" s="2" t="s">
        <v>22</v>
      </c>
      <c r="G2438">
        <v>40.725339925355797</v>
      </c>
      <c r="H2438">
        <v>-74.067622125148773</v>
      </c>
      <c r="I2438">
        <v>3195</v>
      </c>
      <c r="J2438" s="2" t="s">
        <v>23</v>
      </c>
      <c r="K2438">
        <v>40.730742625306583</v>
      </c>
      <c r="L2438">
        <v>-74.063783884048462</v>
      </c>
      <c r="M2438">
        <v>24723</v>
      </c>
      <c r="N2438" s="2" t="s">
        <v>17</v>
      </c>
      <c r="O2438">
        <v>1990</v>
      </c>
      <c r="P2438">
        <f t="shared" ca="1" si="77"/>
        <v>34</v>
      </c>
      <c r="Q2438">
        <v>2</v>
      </c>
    </row>
    <row r="2439" spans="1:17" x14ac:dyDescent="0.2">
      <c r="A2439">
        <v>243</v>
      </c>
      <c r="B2439">
        <f t="shared" si="76"/>
        <v>4</v>
      </c>
      <c r="C2439" s="1">
        <v>42585.360810185186</v>
      </c>
      <c r="D2439" s="1">
        <v>42585.363634259258</v>
      </c>
      <c r="E2439">
        <v>3213</v>
      </c>
      <c r="F2439" s="2" t="s">
        <v>26</v>
      </c>
      <c r="G2439">
        <v>40.718488919999999</v>
      </c>
      <c r="H2439">
        <v>-74.047726624999996</v>
      </c>
      <c r="I2439">
        <v>3186</v>
      </c>
      <c r="J2439" s="2" t="s">
        <v>27</v>
      </c>
      <c r="K2439">
        <v>40.71958611647166</v>
      </c>
      <c r="L2439">
        <v>-74.043117463588715</v>
      </c>
      <c r="M2439">
        <v>24418</v>
      </c>
      <c r="N2439" s="2" t="s">
        <v>17</v>
      </c>
      <c r="O2439">
        <v>1956</v>
      </c>
      <c r="P2439">
        <f t="shared" ca="1" si="77"/>
        <v>68</v>
      </c>
      <c r="Q2439">
        <v>1</v>
      </c>
    </row>
    <row r="2440" spans="1:17" x14ac:dyDescent="0.2">
      <c r="A2440">
        <v>316</v>
      </c>
      <c r="B2440">
        <f t="shared" si="76"/>
        <v>5</v>
      </c>
      <c r="C2440" s="1">
        <v>42585.360972222225</v>
      </c>
      <c r="D2440" s="1">
        <v>42585.364629629628</v>
      </c>
      <c r="E2440">
        <v>3267</v>
      </c>
      <c r="F2440" s="2" t="s">
        <v>34</v>
      </c>
      <c r="G2440">
        <v>40.712418823756899</v>
      </c>
      <c r="H2440">
        <v>-74.038525521755219</v>
      </c>
      <c r="I2440">
        <v>3183</v>
      </c>
      <c r="J2440" s="2" t="s">
        <v>40</v>
      </c>
      <c r="K2440">
        <v>40.716246900000002</v>
      </c>
      <c r="L2440">
        <v>-74.033458800000005</v>
      </c>
      <c r="M2440">
        <v>26244</v>
      </c>
      <c r="N2440" s="2" t="s">
        <v>17</v>
      </c>
      <c r="O2440">
        <v>1981</v>
      </c>
      <c r="P2440">
        <f t="shared" ca="1" si="77"/>
        <v>43</v>
      </c>
      <c r="Q2440">
        <v>0</v>
      </c>
    </row>
    <row r="2441" spans="1:17" x14ac:dyDescent="0.2">
      <c r="A2441">
        <v>88</v>
      </c>
      <c r="B2441">
        <f t="shared" si="76"/>
        <v>1</v>
      </c>
      <c r="C2441" s="1">
        <v>42585.36105324074</v>
      </c>
      <c r="D2441" s="1">
        <v>42585.362071759257</v>
      </c>
      <c r="E2441">
        <v>3183</v>
      </c>
      <c r="F2441" s="2" t="s">
        <v>20</v>
      </c>
      <c r="G2441">
        <v>40.716246900000002</v>
      </c>
      <c r="H2441">
        <v>-74.033458800000005</v>
      </c>
      <c r="I2441">
        <v>3184</v>
      </c>
      <c r="J2441" s="2" t="s">
        <v>35</v>
      </c>
      <c r="K2441">
        <v>40.7141454</v>
      </c>
      <c r="L2441">
        <v>-74.033551900000006</v>
      </c>
      <c r="M2441">
        <v>26177</v>
      </c>
      <c r="N2441" s="2" t="s">
        <v>17</v>
      </c>
      <c r="O2441">
        <v>1975</v>
      </c>
      <c r="P2441">
        <f t="shared" ca="1" si="77"/>
        <v>49</v>
      </c>
      <c r="Q2441">
        <v>1</v>
      </c>
    </row>
    <row r="2442" spans="1:17" x14ac:dyDescent="0.2">
      <c r="A2442">
        <v>427</v>
      </c>
      <c r="B2442">
        <f t="shared" si="76"/>
        <v>7</v>
      </c>
      <c r="C2442" s="1">
        <v>42585.361331018517</v>
      </c>
      <c r="D2442" s="1">
        <v>42585.366284722222</v>
      </c>
      <c r="E2442">
        <v>3207</v>
      </c>
      <c r="F2442" s="2" t="s">
        <v>29</v>
      </c>
      <c r="G2442">
        <v>40.737603700000001</v>
      </c>
      <c r="H2442">
        <v>-74.052478300000004</v>
      </c>
      <c r="I2442">
        <v>3195</v>
      </c>
      <c r="J2442" s="2" t="s">
        <v>23</v>
      </c>
      <c r="K2442">
        <v>40.730742625306583</v>
      </c>
      <c r="L2442">
        <v>-74.063783884048462</v>
      </c>
      <c r="M2442">
        <v>24567</v>
      </c>
      <c r="N2442" s="2" t="s">
        <v>17</v>
      </c>
      <c r="O2442">
        <v>1983</v>
      </c>
      <c r="P2442">
        <f t="shared" ca="1" si="77"/>
        <v>41</v>
      </c>
      <c r="Q2442">
        <v>2</v>
      </c>
    </row>
    <row r="2443" spans="1:17" x14ac:dyDescent="0.2">
      <c r="A2443">
        <v>298</v>
      </c>
      <c r="B2443">
        <f t="shared" si="76"/>
        <v>4</v>
      </c>
      <c r="C2443" s="1">
        <v>42585.362314814818</v>
      </c>
      <c r="D2443" s="1">
        <v>42585.36577546296</v>
      </c>
      <c r="E2443">
        <v>3276</v>
      </c>
      <c r="F2443" s="2" t="s">
        <v>63</v>
      </c>
      <c r="G2443">
        <v>40.714584035358932</v>
      </c>
      <c r="H2443">
        <v>-74.042817056179047</v>
      </c>
      <c r="I2443">
        <v>3186</v>
      </c>
      <c r="J2443" s="2" t="s">
        <v>27</v>
      </c>
      <c r="K2443">
        <v>40.71958611647166</v>
      </c>
      <c r="L2443">
        <v>-74.043117463588715</v>
      </c>
      <c r="M2443">
        <v>26281</v>
      </c>
      <c r="N2443" s="2" t="s">
        <v>17</v>
      </c>
      <c r="O2443">
        <v>1989</v>
      </c>
      <c r="P2443">
        <f t="shared" ca="1" si="77"/>
        <v>35</v>
      </c>
      <c r="Q2443">
        <v>2</v>
      </c>
    </row>
    <row r="2444" spans="1:17" x14ac:dyDescent="0.2">
      <c r="A2444">
        <v>452</v>
      </c>
      <c r="B2444">
        <f t="shared" si="76"/>
        <v>7</v>
      </c>
      <c r="C2444" s="1">
        <v>42585.362395833334</v>
      </c>
      <c r="D2444" s="1">
        <v>42585.367638888885</v>
      </c>
      <c r="E2444">
        <v>3267</v>
      </c>
      <c r="F2444" s="2" t="s">
        <v>34</v>
      </c>
      <c r="G2444">
        <v>40.712418823756899</v>
      </c>
      <c r="H2444">
        <v>-74.038525521755219</v>
      </c>
      <c r="I2444">
        <v>3184</v>
      </c>
      <c r="J2444" s="2" t="s">
        <v>35</v>
      </c>
      <c r="K2444">
        <v>40.7141454</v>
      </c>
      <c r="L2444">
        <v>-74.033551900000006</v>
      </c>
      <c r="M2444">
        <v>24633</v>
      </c>
      <c r="N2444" s="2" t="s">
        <v>17</v>
      </c>
      <c r="P2444" t="str">
        <f t="shared" ca="1" si="77"/>
        <v/>
      </c>
      <c r="Q2444">
        <v>0</v>
      </c>
    </row>
    <row r="2445" spans="1:17" x14ac:dyDescent="0.2">
      <c r="A2445">
        <v>1000</v>
      </c>
      <c r="B2445">
        <f t="shared" si="76"/>
        <v>16</v>
      </c>
      <c r="C2445" s="1">
        <v>42585.362650462965</v>
      </c>
      <c r="D2445" s="1">
        <v>42585.374236111114</v>
      </c>
      <c r="E2445">
        <v>3212</v>
      </c>
      <c r="F2445" s="2" t="s">
        <v>31</v>
      </c>
      <c r="G2445">
        <v>40.734785817999999</v>
      </c>
      <c r="H2445">
        <v>-74.050443635999997</v>
      </c>
      <c r="I2445">
        <v>3183</v>
      </c>
      <c r="J2445" s="2" t="s">
        <v>40</v>
      </c>
      <c r="K2445">
        <v>40.716246900000002</v>
      </c>
      <c r="L2445">
        <v>-74.033458800000005</v>
      </c>
      <c r="M2445">
        <v>24629</v>
      </c>
      <c r="N2445" s="2" t="s">
        <v>17</v>
      </c>
      <c r="O2445">
        <v>1985</v>
      </c>
      <c r="P2445">
        <f t="shared" ca="1" si="77"/>
        <v>39</v>
      </c>
      <c r="Q2445">
        <v>1</v>
      </c>
    </row>
    <row r="2446" spans="1:17" x14ac:dyDescent="0.2">
      <c r="A2446">
        <v>165</v>
      </c>
      <c r="B2446">
        <f t="shared" si="76"/>
        <v>2</v>
      </c>
      <c r="C2446" s="1">
        <v>42585.362754629627</v>
      </c>
      <c r="D2446" s="1">
        <v>42585.364664351851</v>
      </c>
      <c r="E2446">
        <v>3185</v>
      </c>
      <c r="F2446" s="2" t="s">
        <v>58</v>
      </c>
      <c r="G2446">
        <v>40.717732499999997</v>
      </c>
      <c r="H2446">
        <v>-74.043845000000005</v>
      </c>
      <c r="I2446">
        <v>3186</v>
      </c>
      <c r="J2446" s="2" t="s">
        <v>27</v>
      </c>
      <c r="K2446">
        <v>40.71958611647166</v>
      </c>
      <c r="L2446">
        <v>-74.043117463588715</v>
      </c>
      <c r="M2446">
        <v>26208</v>
      </c>
      <c r="N2446" s="2" t="s">
        <v>17</v>
      </c>
      <c r="O2446">
        <v>1982</v>
      </c>
      <c r="P2446">
        <f t="shared" ca="1" si="77"/>
        <v>42</v>
      </c>
      <c r="Q2446">
        <v>2</v>
      </c>
    </row>
    <row r="2447" spans="1:17" x14ac:dyDescent="0.2">
      <c r="A2447">
        <v>348</v>
      </c>
      <c r="B2447">
        <f t="shared" si="76"/>
        <v>5</v>
      </c>
      <c r="C2447" s="1">
        <v>42585.36278935185</v>
      </c>
      <c r="D2447" s="1">
        <v>42585.36681712963</v>
      </c>
      <c r="E2447">
        <v>3215</v>
      </c>
      <c r="F2447" s="2" t="s">
        <v>69</v>
      </c>
      <c r="G2447">
        <v>40.746729899999998</v>
      </c>
      <c r="H2447">
        <v>-74.049250900000004</v>
      </c>
      <c r="I2447">
        <v>3198</v>
      </c>
      <c r="J2447" s="2" t="s">
        <v>104</v>
      </c>
      <c r="K2447">
        <v>40.748715945380226</v>
      </c>
      <c r="L2447">
        <v>-74.040443301200867</v>
      </c>
      <c r="M2447">
        <v>24455</v>
      </c>
      <c r="N2447" s="2" t="s">
        <v>17</v>
      </c>
      <c r="O2447">
        <v>1982</v>
      </c>
      <c r="P2447">
        <f t="shared" ca="1" si="77"/>
        <v>42</v>
      </c>
      <c r="Q2447">
        <v>1</v>
      </c>
    </row>
    <row r="2448" spans="1:17" x14ac:dyDescent="0.2">
      <c r="A2448">
        <v>887</v>
      </c>
      <c r="B2448">
        <f t="shared" si="76"/>
        <v>14</v>
      </c>
      <c r="C2448" s="1">
        <v>42585.362812500003</v>
      </c>
      <c r="D2448" s="1">
        <v>42585.373078703706</v>
      </c>
      <c r="E2448">
        <v>3281</v>
      </c>
      <c r="F2448" s="2" t="s">
        <v>53</v>
      </c>
      <c r="G2448">
        <v>40.74590996631558</v>
      </c>
      <c r="H2448">
        <v>-74.057271480560303</v>
      </c>
      <c r="I2448">
        <v>3202</v>
      </c>
      <c r="J2448" s="2" t="s">
        <v>48</v>
      </c>
      <c r="K2448">
        <v>40.727223500000001</v>
      </c>
      <c r="L2448">
        <v>-74.033758899999995</v>
      </c>
      <c r="M2448">
        <v>24704</v>
      </c>
      <c r="N2448" s="2" t="s">
        <v>17</v>
      </c>
      <c r="O2448">
        <v>1980</v>
      </c>
      <c r="P2448">
        <f t="shared" ca="1" si="77"/>
        <v>44</v>
      </c>
      <c r="Q2448">
        <v>1</v>
      </c>
    </row>
    <row r="2449" spans="1:17" x14ac:dyDescent="0.2">
      <c r="A2449">
        <v>460</v>
      </c>
      <c r="B2449">
        <f t="shared" si="76"/>
        <v>7</v>
      </c>
      <c r="C2449" s="1">
        <v>42585.362951388888</v>
      </c>
      <c r="D2449" s="1">
        <v>42585.368275462963</v>
      </c>
      <c r="E2449">
        <v>3273</v>
      </c>
      <c r="F2449" s="2" t="s">
        <v>73</v>
      </c>
      <c r="G2449">
        <v>40.721650724879986</v>
      </c>
      <c r="H2449">
        <v>-74.042884111404419</v>
      </c>
      <c r="I2449">
        <v>3184</v>
      </c>
      <c r="J2449" s="2" t="s">
        <v>35</v>
      </c>
      <c r="K2449">
        <v>40.7141454</v>
      </c>
      <c r="L2449">
        <v>-74.033551900000006</v>
      </c>
      <c r="M2449">
        <v>26267</v>
      </c>
      <c r="N2449" s="2" t="s">
        <v>17</v>
      </c>
      <c r="O2449">
        <v>1987</v>
      </c>
      <c r="P2449">
        <f t="shared" ca="1" si="77"/>
        <v>37</v>
      </c>
      <c r="Q2449">
        <v>1</v>
      </c>
    </row>
    <row r="2450" spans="1:17" x14ac:dyDescent="0.2">
      <c r="A2450">
        <v>787</v>
      </c>
      <c r="B2450">
        <f t="shared" si="76"/>
        <v>13</v>
      </c>
      <c r="C2450" s="1">
        <v>42585.363067129627</v>
      </c>
      <c r="D2450" s="1">
        <v>42585.372175925928</v>
      </c>
      <c r="E2450">
        <v>3202</v>
      </c>
      <c r="F2450" s="2" t="s">
        <v>79</v>
      </c>
      <c r="G2450">
        <v>40.727223500000001</v>
      </c>
      <c r="H2450">
        <v>-74.033758899999995</v>
      </c>
      <c r="I2450">
        <v>3202</v>
      </c>
      <c r="J2450" s="2" t="s">
        <v>48</v>
      </c>
      <c r="K2450">
        <v>40.727223500000001</v>
      </c>
      <c r="L2450">
        <v>-74.033758899999995</v>
      </c>
      <c r="M2450">
        <v>26222</v>
      </c>
      <c r="N2450" s="2" t="s">
        <v>17</v>
      </c>
      <c r="O2450">
        <v>1963</v>
      </c>
      <c r="P2450">
        <f t="shared" ca="1" si="77"/>
        <v>61</v>
      </c>
      <c r="Q2450">
        <v>1</v>
      </c>
    </row>
    <row r="2451" spans="1:17" x14ac:dyDescent="0.2">
      <c r="A2451">
        <v>934</v>
      </c>
      <c r="B2451">
        <f t="shared" si="76"/>
        <v>15</v>
      </c>
      <c r="C2451" s="1">
        <v>42585.363263888888</v>
      </c>
      <c r="D2451" s="1">
        <v>42585.374074074076</v>
      </c>
      <c r="E2451">
        <v>3210</v>
      </c>
      <c r="F2451" s="2" t="s">
        <v>52</v>
      </c>
      <c r="G2451">
        <v>40.742677141000001</v>
      </c>
      <c r="H2451">
        <v>-74.051788633000001</v>
      </c>
      <c r="I2451">
        <v>3183</v>
      </c>
      <c r="J2451" s="2" t="s">
        <v>40</v>
      </c>
      <c r="K2451">
        <v>40.716246900000002</v>
      </c>
      <c r="L2451">
        <v>-74.033458800000005</v>
      </c>
      <c r="M2451">
        <v>24631</v>
      </c>
      <c r="N2451" s="2" t="s">
        <v>17</v>
      </c>
      <c r="O2451">
        <v>1987</v>
      </c>
      <c r="P2451">
        <f t="shared" ca="1" si="77"/>
        <v>37</v>
      </c>
      <c r="Q2451">
        <v>1</v>
      </c>
    </row>
    <row r="2452" spans="1:17" x14ac:dyDescent="0.2">
      <c r="A2452">
        <v>80</v>
      </c>
      <c r="B2452">
        <f t="shared" si="76"/>
        <v>1</v>
      </c>
      <c r="C2452" s="1">
        <v>42585.363275462965</v>
      </c>
      <c r="D2452" s="1">
        <v>42585.364201388889</v>
      </c>
      <c r="E2452">
        <v>3184</v>
      </c>
      <c r="F2452" s="2" t="s">
        <v>68</v>
      </c>
      <c r="G2452">
        <v>40.7141454</v>
      </c>
      <c r="H2452">
        <v>-74.033551900000006</v>
      </c>
      <c r="I2452">
        <v>3183</v>
      </c>
      <c r="J2452" s="2" t="s">
        <v>40</v>
      </c>
      <c r="K2452">
        <v>40.716246900000002</v>
      </c>
      <c r="L2452">
        <v>-74.033458800000005</v>
      </c>
      <c r="M2452">
        <v>26179</v>
      </c>
      <c r="N2452" s="2" t="s">
        <v>17</v>
      </c>
      <c r="O2452">
        <v>1980</v>
      </c>
      <c r="P2452">
        <f t="shared" ca="1" si="77"/>
        <v>44</v>
      </c>
      <c r="Q2452">
        <v>1</v>
      </c>
    </row>
    <row r="2453" spans="1:17" x14ac:dyDescent="0.2">
      <c r="A2453">
        <v>1002</v>
      </c>
      <c r="B2453">
        <f t="shared" si="76"/>
        <v>16</v>
      </c>
      <c r="C2453" s="1">
        <v>42585.364120370374</v>
      </c>
      <c r="D2453" s="1">
        <v>42585.375717592593</v>
      </c>
      <c r="E2453">
        <v>3220</v>
      </c>
      <c r="F2453" s="2" t="s">
        <v>78</v>
      </c>
      <c r="G2453">
        <v>40.734961020009514</v>
      </c>
      <c r="H2453">
        <v>-74.059503078460693</v>
      </c>
      <c r="I2453">
        <v>3183</v>
      </c>
      <c r="J2453" s="2" t="s">
        <v>40</v>
      </c>
      <c r="K2453">
        <v>40.716246900000002</v>
      </c>
      <c r="L2453">
        <v>-74.033458800000005</v>
      </c>
      <c r="M2453">
        <v>24552</v>
      </c>
      <c r="N2453" s="2" t="s">
        <v>17</v>
      </c>
      <c r="O2453">
        <v>1981</v>
      </c>
      <c r="P2453">
        <f t="shared" ca="1" si="77"/>
        <v>43</v>
      </c>
      <c r="Q2453">
        <v>1</v>
      </c>
    </row>
    <row r="2454" spans="1:17" x14ac:dyDescent="0.2">
      <c r="A2454">
        <v>253</v>
      </c>
      <c r="B2454">
        <f t="shared" si="76"/>
        <v>4</v>
      </c>
      <c r="C2454" s="1">
        <v>42585.364432870374</v>
      </c>
      <c r="D2454" s="1">
        <v>42585.367361111108</v>
      </c>
      <c r="E2454">
        <v>3187</v>
      </c>
      <c r="F2454" s="2" t="s">
        <v>36</v>
      </c>
      <c r="G2454">
        <v>40.721123599999999</v>
      </c>
      <c r="H2454">
        <v>-74.038050949999999</v>
      </c>
      <c r="I2454">
        <v>3186</v>
      </c>
      <c r="J2454" s="2" t="s">
        <v>27</v>
      </c>
      <c r="K2454">
        <v>40.71958611647166</v>
      </c>
      <c r="L2454">
        <v>-74.043117463588715</v>
      </c>
      <c r="M2454">
        <v>26275</v>
      </c>
      <c r="N2454" s="2" t="s">
        <v>17</v>
      </c>
      <c r="O2454">
        <v>1992</v>
      </c>
      <c r="P2454">
        <f t="shared" ca="1" si="77"/>
        <v>32</v>
      </c>
      <c r="Q2454">
        <v>2</v>
      </c>
    </row>
    <row r="2455" spans="1:17" x14ac:dyDescent="0.2">
      <c r="A2455">
        <v>227</v>
      </c>
      <c r="B2455">
        <f t="shared" si="76"/>
        <v>3</v>
      </c>
      <c r="C2455" s="1">
        <v>42585.364629629628</v>
      </c>
      <c r="D2455" s="1">
        <v>42585.367268518516</v>
      </c>
      <c r="E2455">
        <v>3209</v>
      </c>
      <c r="F2455" s="2" t="s">
        <v>51</v>
      </c>
      <c r="G2455">
        <v>40.724176499999999</v>
      </c>
      <c r="H2455">
        <v>-74.050656399999994</v>
      </c>
      <c r="I2455">
        <v>3186</v>
      </c>
      <c r="J2455" s="2" t="s">
        <v>27</v>
      </c>
      <c r="K2455">
        <v>40.71958611647166</v>
      </c>
      <c r="L2455">
        <v>-74.043117463588715</v>
      </c>
      <c r="M2455">
        <v>24681</v>
      </c>
      <c r="N2455" s="2" t="s">
        <v>17</v>
      </c>
      <c r="O2455">
        <v>1976</v>
      </c>
      <c r="P2455">
        <f t="shared" ca="1" si="77"/>
        <v>48</v>
      </c>
      <c r="Q2455">
        <v>1</v>
      </c>
    </row>
    <row r="2456" spans="1:17" x14ac:dyDescent="0.2">
      <c r="A2456">
        <v>1228</v>
      </c>
      <c r="B2456">
        <f t="shared" si="76"/>
        <v>20</v>
      </c>
      <c r="C2456" s="1">
        <v>42585.365081018521</v>
      </c>
      <c r="D2456" s="1">
        <v>42585.379305555558</v>
      </c>
      <c r="E2456">
        <v>3220</v>
      </c>
      <c r="F2456" s="2" t="s">
        <v>78</v>
      </c>
      <c r="G2456">
        <v>40.734961020009514</v>
      </c>
      <c r="H2456">
        <v>-74.059503078460693</v>
      </c>
      <c r="I2456">
        <v>3214</v>
      </c>
      <c r="J2456" s="2" t="s">
        <v>70</v>
      </c>
      <c r="K2456">
        <v>40.712774199999998</v>
      </c>
      <c r="L2456">
        <v>-74.0364857</v>
      </c>
      <c r="M2456">
        <v>26157</v>
      </c>
      <c r="N2456" s="2" t="s">
        <v>17</v>
      </c>
      <c r="O2456">
        <v>1984</v>
      </c>
      <c r="P2456">
        <f t="shared" ca="1" si="77"/>
        <v>40</v>
      </c>
      <c r="Q2456">
        <v>1</v>
      </c>
    </row>
    <row r="2457" spans="1:17" x14ac:dyDescent="0.2">
      <c r="A2457">
        <v>251</v>
      </c>
      <c r="B2457">
        <f t="shared" si="76"/>
        <v>4</v>
      </c>
      <c r="C2457" s="1">
        <v>42585.365104166667</v>
      </c>
      <c r="D2457" s="1">
        <v>42585.368009259262</v>
      </c>
      <c r="E2457">
        <v>3209</v>
      </c>
      <c r="F2457" s="2" t="s">
        <v>51</v>
      </c>
      <c r="G2457">
        <v>40.724176499999999</v>
      </c>
      <c r="H2457">
        <v>-74.050656399999994</v>
      </c>
      <c r="I2457">
        <v>3186</v>
      </c>
      <c r="J2457" s="2" t="s">
        <v>27</v>
      </c>
      <c r="K2457">
        <v>40.71958611647166</v>
      </c>
      <c r="L2457">
        <v>-74.043117463588715</v>
      </c>
      <c r="M2457">
        <v>26313</v>
      </c>
      <c r="N2457" s="2" t="s">
        <v>17</v>
      </c>
      <c r="O2457">
        <v>1985</v>
      </c>
      <c r="P2457">
        <f t="shared" ca="1" si="77"/>
        <v>39</v>
      </c>
      <c r="Q2457">
        <v>2</v>
      </c>
    </row>
    <row r="2458" spans="1:17" x14ac:dyDescent="0.2">
      <c r="A2458">
        <v>101</v>
      </c>
      <c r="B2458">
        <f t="shared" si="76"/>
        <v>1</v>
      </c>
      <c r="C2458" s="1">
        <v>42585.365648148145</v>
      </c>
      <c r="D2458" s="1">
        <v>42585.366828703707</v>
      </c>
      <c r="E2458">
        <v>3184</v>
      </c>
      <c r="F2458" s="2" t="s">
        <v>68</v>
      </c>
      <c r="G2458">
        <v>40.7141454</v>
      </c>
      <c r="H2458">
        <v>-74.033551900000006</v>
      </c>
      <c r="I2458">
        <v>3183</v>
      </c>
      <c r="J2458" s="2" t="s">
        <v>40</v>
      </c>
      <c r="K2458">
        <v>40.716246900000002</v>
      </c>
      <c r="L2458">
        <v>-74.033458800000005</v>
      </c>
      <c r="M2458">
        <v>24636</v>
      </c>
      <c r="N2458" s="2" t="s">
        <v>17</v>
      </c>
      <c r="O2458">
        <v>1981</v>
      </c>
      <c r="P2458">
        <f t="shared" ca="1" si="77"/>
        <v>43</v>
      </c>
      <c r="Q2458">
        <v>1</v>
      </c>
    </row>
    <row r="2459" spans="1:17" x14ac:dyDescent="0.2">
      <c r="A2459">
        <v>205</v>
      </c>
      <c r="B2459">
        <f t="shared" si="76"/>
        <v>3</v>
      </c>
      <c r="C2459" s="1">
        <v>42585.365763888891</v>
      </c>
      <c r="D2459" s="1">
        <v>42585.368148148147</v>
      </c>
      <c r="E2459">
        <v>3267</v>
      </c>
      <c r="F2459" s="2" t="s">
        <v>34</v>
      </c>
      <c r="G2459">
        <v>40.712418823756899</v>
      </c>
      <c r="H2459">
        <v>-74.038525521755219</v>
      </c>
      <c r="I2459">
        <v>3183</v>
      </c>
      <c r="J2459" s="2" t="s">
        <v>40</v>
      </c>
      <c r="K2459">
        <v>40.716246900000002</v>
      </c>
      <c r="L2459">
        <v>-74.033458800000005</v>
      </c>
      <c r="M2459">
        <v>26308</v>
      </c>
      <c r="N2459" s="2" t="s">
        <v>17</v>
      </c>
      <c r="O2459">
        <v>1983</v>
      </c>
      <c r="P2459">
        <f t="shared" ca="1" si="77"/>
        <v>41</v>
      </c>
      <c r="Q2459">
        <v>1</v>
      </c>
    </row>
    <row r="2460" spans="1:17" x14ac:dyDescent="0.2">
      <c r="A2460">
        <v>202</v>
      </c>
      <c r="B2460">
        <f t="shared" si="76"/>
        <v>3</v>
      </c>
      <c r="C2460" s="1">
        <v>42585.365879629629</v>
      </c>
      <c r="D2460" s="1">
        <v>42585.36822916667</v>
      </c>
      <c r="E2460">
        <v>3213</v>
      </c>
      <c r="F2460" s="2" t="s">
        <v>26</v>
      </c>
      <c r="G2460">
        <v>40.718488919999999</v>
      </c>
      <c r="H2460">
        <v>-74.047726624999996</v>
      </c>
      <c r="I2460">
        <v>3186</v>
      </c>
      <c r="J2460" s="2" t="s">
        <v>27</v>
      </c>
      <c r="K2460">
        <v>40.71958611647166</v>
      </c>
      <c r="L2460">
        <v>-74.043117463588715</v>
      </c>
      <c r="M2460">
        <v>24630</v>
      </c>
      <c r="N2460" s="2" t="s">
        <v>17</v>
      </c>
      <c r="O2460">
        <v>1971</v>
      </c>
      <c r="P2460">
        <f t="shared" ca="1" si="77"/>
        <v>53</v>
      </c>
      <c r="Q2460">
        <v>1</v>
      </c>
    </row>
    <row r="2461" spans="1:17" x14ac:dyDescent="0.2">
      <c r="A2461">
        <v>842</v>
      </c>
      <c r="B2461">
        <f t="shared" si="76"/>
        <v>14</v>
      </c>
      <c r="C2461" s="1">
        <v>42585.366030092591</v>
      </c>
      <c r="D2461" s="1">
        <v>42585.375775462962</v>
      </c>
      <c r="E2461">
        <v>3270</v>
      </c>
      <c r="F2461" s="2" t="s">
        <v>15</v>
      </c>
      <c r="G2461">
        <v>40.725289107811321</v>
      </c>
      <c r="H2461">
        <v>-74.045571684837341</v>
      </c>
      <c r="I2461">
        <v>3206</v>
      </c>
      <c r="J2461" s="2" t="s">
        <v>19</v>
      </c>
      <c r="K2461">
        <v>40.7311689</v>
      </c>
      <c r="L2461">
        <v>-74.057573599999998</v>
      </c>
      <c r="M2461">
        <v>24450</v>
      </c>
      <c r="N2461" s="2" t="s">
        <v>17</v>
      </c>
      <c r="O2461">
        <v>1978</v>
      </c>
      <c r="P2461">
        <f t="shared" ca="1" si="77"/>
        <v>46</v>
      </c>
      <c r="Q2461">
        <v>1</v>
      </c>
    </row>
    <row r="2462" spans="1:17" x14ac:dyDescent="0.2">
      <c r="A2462">
        <v>415</v>
      </c>
      <c r="B2462">
        <f t="shared" si="76"/>
        <v>6</v>
      </c>
      <c r="C2462" s="1">
        <v>42585.366249999999</v>
      </c>
      <c r="D2462" s="1">
        <v>42585.371053240742</v>
      </c>
      <c r="E2462">
        <v>3276</v>
      </c>
      <c r="F2462" s="2" t="s">
        <v>63</v>
      </c>
      <c r="G2462">
        <v>40.714584035358932</v>
      </c>
      <c r="H2462">
        <v>-74.042817056179047</v>
      </c>
      <c r="I2462">
        <v>3186</v>
      </c>
      <c r="J2462" s="2" t="s">
        <v>27</v>
      </c>
      <c r="K2462">
        <v>40.71958611647166</v>
      </c>
      <c r="L2462">
        <v>-74.043117463588715</v>
      </c>
      <c r="M2462">
        <v>24638</v>
      </c>
      <c r="N2462" s="2" t="s">
        <v>17</v>
      </c>
      <c r="O2462">
        <v>1986</v>
      </c>
      <c r="P2462">
        <f t="shared" ca="1" si="77"/>
        <v>38</v>
      </c>
      <c r="Q2462">
        <v>2</v>
      </c>
    </row>
    <row r="2463" spans="1:17" x14ac:dyDescent="0.2">
      <c r="A2463">
        <v>557</v>
      </c>
      <c r="B2463">
        <f t="shared" si="76"/>
        <v>9</v>
      </c>
      <c r="C2463" s="1">
        <v>42585.366412037038</v>
      </c>
      <c r="D2463" s="1">
        <v>42585.372870370367</v>
      </c>
      <c r="E2463">
        <v>3199</v>
      </c>
      <c r="F2463" s="2" t="s">
        <v>56</v>
      </c>
      <c r="G2463">
        <v>40.728744800000001</v>
      </c>
      <c r="H2463">
        <v>-74.032108199999996</v>
      </c>
      <c r="I2463">
        <v>3183</v>
      </c>
      <c r="J2463" s="2" t="s">
        <v>40</v>
      </c>
      <c r="K2463">
        <v>40.716246900000002</v>
      </c>
      <c r="L2463">
        <v>-74.033458800000005</v>
      </c>
      <c r="M2463">
        <v>24703</v>
      </c>
      <c r="N2463" s="2" t="s">
        <v>17</v>
      </c>
      <c r="O2463">
        <v>1972</v>
      </c>
      <c r="P2463">
        <f t="shared" ca="1" si="77"/>
        <v>52</v>
      </c>
      <c r="Q2463">
        <v>2</v>
      </c>
    </row>
    <row r="2464" spans="1:17" x14ac:dyDescent="0.2">
      <c r="A2464">
        <v>770</v>
      </c>
      <c r="B2464">
        <f t="shared" si="76"/>
        <v>12</v>
      </c>
      <c r="C2464" s="1">
        <v>42585.367118055554</v>
      </c>
      <c r="D2464" s="1">
        <v>42585.376030092593</v>
      </c>
      <c r="E2464">
        <v>3202</v>
      </c>
      <c r="F2464" s="2" t="s">
        <v>79</v>
      </c>
      <c r="G2464">
        <v>40.727223500000001</v>
      </c>
      <c r="H2464">
        <v>-74.033758899999995</v>
      </c>
      <c r="I2464">
        <v>3183</v>
      </c>
      <c r="J2464" s="2" t="s">
        <v>40</v>
      </c>
      <c r="K2464">
        <v>40.716246900000002</v>
      </c>
      <c r="L2464">
        <v>-74.033458800000005</v>
      </c>
      <c r="M2464">
        <v>26159</v>
      </c>
      <c r="N2464" s="2" t="s">
        <v>17</v>
      </c>
      <c r="O2464">
        <v>1990</v>
      </c>
      <c r="P2464">
        <f t="shared" ca="1" si="77"/>
        <v>34</v>
      </c>
      <c r="Q2464">
        <v>2</v>
      </c>
    </row>
    <row r="2465" spans="1:17" x14ac:dyDescent="0.2">
      <c r="A2465">
        <v>426</v>
      </c>
      <c r="B2465">
        <f t="shared" si="76"/>
        <v>7</v>
      </c>
      <c r="C2465" s="1">
        <v>42585.367407407408</v>
      </c>
      <c r="D2465" s="1">
        <v>42585.372349537036</v>
      </c>
      <c r="E2465">
        <v>3203</v>
      </c>
      <c r="F2465" s="2" t="s">
        <v>46</v>
      </c>
      <c r="G2465">
        <v>40.727595966000003</v>
      </c>
      <c r="H2465">
        <v>-74.044247311000007</v>
      </c>
      <c r="I2465">
        <v>3202</v>
      </c>
      <c r="J2465" s="2" t="s">
        <v>48</v>
      </c>
      <c r="K2465">
        <v>40.727223500000001</v>
      </c>
      <c r="L2465">
        <v>-74.033758899999995</v>
      </c>
      <c r="M2465">
        <v>24672</v>
      </c>
      <c r="N2465" s="2" t="s">
        <v>17</v>
      </c>
      <c r="O2465">
        <v>1967</v>
      </c>
      <c r="P2465">
        <f t="shared" ca="1" si="77"/>
        <v>57</v>
      </c>
      <c r="Q2465">
        <v>1</v>
      </c>
    </row>
    <row r="2466" spans="1:17" x14ac:dyDescent="0.2">
      <c r="A2466">
        <v>953</v>
      </c>
      <c r="B2466">
        <f t="shared" si="76"/>
        <v>15</v>
      </c>
      <c r="C2466" s="1">
        <v>42585.367465277777</v>
      </c>
      <c r="D2466" s="1">
        <v>42585.378495370373</v>
      </c>
      <c r="E2466">
        <v>3276</v>
      </c>
      <c r="F2466" s="2" t="s">
        <v>63</v>
      </c>
      <c r="G2466">
        <v>40.714584035358932</v>
      </c>
      <c r="H2466">
        <v>-74.042817056179047</v>
      </c>
      <c r="I2466">
        <v>3202</v>
      </c>
      <c r="J2466" s="2" t="s">
        <v>48</v>
      </c>
      <c r="K2466">
        <v>40.727223500000001</v>
      </c>
      <c r="L2466">
        <v>-74.033758899999995</v>
      </c>
      <c r="M2466">
        <v>26207</v>
      </c>
      <c r="N2466" s="2" t="s">
        <v>17</v>
      </c>
      <c r="O2466">
        <v>1985</v>
      </c>
      <c r="P2466">
        <f t="shared" ca="1" si="77"/>
        <v>39</v>
      </c>
      <c r="Q2466">
        <v>2</v>
      </c>
    </row>
    <row r="2467" spans="1:17" x14ac:dyDescent="0.2">
      <c r="A2467">
        <v>336</v>
      </c>
      <c r="B2467">
        <f t="shared" si="76"/>
        <v>5</v>
      </c>
      <c r="C2467" s="1">
        <v>42585.36755787037</v>
      </c>
      <c r="D2467" s="1">
        <v>42585.371458333335</v>
      </c>
      <c r="E2467">
        <v>3276</v>
      </c>
      <c r="F2467" s="2" t="s">
        <v>63</v>
      </c>
      <c r="G2467">
        <v>40.714584035358932</v>
      </c>
      <c r="H2467">
        <v>-74.042817056179047</v>
      </c>
      <c r="I2467">
        <v>3184</v>
      </c>
      <c r="J2467" s="2" t="s">
        <v>35</v>
      </c>
      <c r="K2467">
        <v>40.7141454</v>
      </c>
      <c r="L2467">
        <v>-74.033551900000006</v>
      </c>
      <c r="M2467">
        <v>26276</v>
      </c>
      <c r="N2467" s="2" t="s">
        <v>17</v>
      </c>
      <c r="O2467">
        <v>1984</v>
      </c>
      <c r="P2467">
        <f t="shared" ca="1" si="77"/>
        <v>40</v>
      </c>
      <c r="Q2467">
        <v>1</v>
      </c>
    </row>
    <row r="2468" spans="1:17" x14ac:dyDescent="0.2">
      <c r="A2468">
        <v>545</v>
      </c>
      <c r="B2468">
        <f t="shared" si="76"/>
        <v>9</v>
      </c>
      <c r="C2468" s="1">
        <v>42585.367581018516</v>
      </c>
      <c r="D2468" s="1">
        <v>42585.373900462961</v>
      </c>
      <c r="E2468">
        <v>3276</v>
      </c>
      <c r="F2468" s="2" t="s">
        <v>63</v>
      </c>
      <c r="G2468">
        <v>40.714584035358932</v>
      </c>
      <c r="H2468">
        <v>-74.042817056179047</v>
      </c>
      <c r="I2468">
        <v>3183</v>
      </c>
      <c r="J2468" s="2" t="s">
        <v>40</v>
      </c>
      <c r="K2468">
        <v>40.716246900000002</v>
      </c>
      <c r="L2468">
        <v>-74.033458800000005</v>
      </c>
      <c r="M2468">
        <v>26240</v>
      </c>
      <c r="N2468" s="2" t="s">
        <v>17</v>
      </c>
      <c r="O2468">
        <v>1985</v>
      </c>
      <c r="P2468">
        <f t="shared" ca="1" si="77"/>
        <v>39</v>
      </c>
      <c r="Q2468">
        <v>2</v>
      </c>
    </row>
    <row r="2469" spans="1:17" x14ac:dyDescent="0.2">
      <c r="A2469">
        <v>729</v>
      </c>
      <c r="B2469">
        <f t="shared" si="76"/>
        <v>12</v>
      </c>
      <c r="C2469" s="1">
        <v>42585.368321759262</v>
      </c>
      <c r="D2469" s="1">
        <v>42585.376770833333</v>
      </c>
      <c r="E2469">
        <v>3210</v>
      </c>
      <c r="F2469" s="2" t="s">
        <v>52</v>
      </c>
      <c r="G2469">
        <v>40.742677141000001</v>
      </c>
      <c r="H2469">
        <v>-74.051788633000001</v>
      </c>
      <c r="I2469">
        <v>3202</v>
      </c>
      <c r="J2469" s="2" t="s">
        <v>48</v>
      </c>
      <c r="K2469">
        <v>40.727223500000001</v>
      </c>
      <c r="L2469">
        <v>-74.033758899999995</v>
      </c>
      <c r="M2469">
        <v>26163</v>
      </c>
      <c r="N2469" s="2" t="s">
        <v>17</v>
      </c>
      <c r="O2469">
        <v>1990</v>
      </c>
      <c r="P2469">
        <f t="shared" ca="1" si="77"/>
        <v>34</v>
      </c>
      <c r="Q2469">
        <v>1</v>
      </c>
    </row>
    <row r="2470" spans="1:17" x14ac:dyDescent="0.2">
      <c r="A2470">
        <v>217</v>
      </c>
      <c r="B2470">
        <f t="shared" si="76"/>
        <v>3</v>
      </c>
      <c r="C2470" s="1">
        <v>42585.368483796294</v>
      </c>
      <c r="D2470" s="1">
        <v>42585.371006944442</v>
      </c>
      <c r="E2470">
        <v>3267</v>
      </c>
      <c r="F2470" s="2" t="s">
        <v>34</v>
      </c>
      <c r="G2470">
        <v>40.712418823756899</v>
      </c>
      <c r="H2470">
        <v>-74.038525521755219</v>
      </c>
      <c r="I2470">
        <v>3183</v>
      </c>
      <c r="J2470" s="2" t="s">
        <v>40</v>
      </c>
      <c r="K2470">
        <v>40.716246900000002</v>
      </c>
      <c r="L2470">
        <v>-74.033458800000005</v>
      </c>
      <c r="M2470">
        <v>24548</v>
      </c>
      <c r="N2470" s="2" t="s">
        <v>17</v>
      </c>
      <c r="O2470">
        <v>1973</v>
      </c>
      <c r="P2470">
        <f t="shared" ca="1" si="77"/>
        <v>51</v>
      </c>
      <c r="Q2470">
        <v>1</v>
      </c>
    </row>
    <row r="2471" spans="1:17" x14ac:dyDescent="0.2">
      <c r="A2471">
        <v>477</v>
      </c>
      <c r="B2471">
        <f t="shared" si="76"/>
        <v>7</v>
      </c>
      <c r="C2471" s="1">
        <v>42585.368518518517</v>
      </c>
      <c r="D2471" s="1">
        <v>42585.374050925922</v>
      </c>
      <c r="E2471">
        <v>3276</v>
      </c>
      <c r="F2471" s="2" t="s">
        <v>63</v>
      </c>
      <c r="G2471">
        <v>40.714584035358932</v>
      </c>
      <c r="H2471">
        <v>-74.042817056179047</v>
      </c>
      <c r="I2471">
        <v>3186</v>
      </c>
      <c r="J2471" s="2" t="s">
        <v>27</v>
      </c>
      <c r="K2471">
        <v>40.71958611647166</v>
      </c>
      <c r="L2471">
        <v>-74.043117463588715</v>
      </c>
      <c r="M2471">
        <v>26274</v>
      </c>
      <c r="N2471" s="2" t="s">
        <v>17</v>
      </c>
      <c r="O2471">
        <v>1980</v>
      </c>
      <c r="P2471">
        <f t="shared" ca="1" si="77"/>
        <v>44</v>
      </c>
      <c r="Q2471">
        <v>1</v>
      </c>
    </row>
    <row r="2472" spans="1:17" x14ac:dyDescent="0.2">
      <c r="A2472">
        <v>265</v>
      </c>
      <c r="B2472">
        <f t="shared" si="76"/>
        <v>4</v>
      </c>
      <c r="C2472" s="1">
        <v>42585.368958333333</v>
      </c>
      <c r="D2472" s="1">
        <v>42585.372037037036</v>
      </c>
      <c r="E2472">
        <v>3209</v>
      </c>
      <c r="F2472" s="2" t="s">
        <v>51</v>
      </c>
      <c r="G2472">
        <v>40.724176499999999</v>
      </c>
      <c r="H2472">
        <v>-74.050656399999994</v>
      </c>
      <c r="I2472">
        <v>3186</v>
      </c>
      <c r="J2472" s="2" t="s">
        <v>27</v>
      </c>
      <c r="K2472">
        <v>40.71958611647166</v>
      </c>
      <c r="L2472">
        <v>-74.043117463588715</v>
      </c>
      <c r="M2472">
        <v>24574</v>
      </c>
      <c r="N2472" s="2" t="s">
        <v>17</v>
      </c>
      <c r="O2472">
        <v>1978</v>
      </c>
      <c r="P2472">
        <f t="shared" ca="1" si="77"/>
        <v>46</v>
      </c>
      <c r="Q2472">
        <v>2</v>
      </c>
    </row>
    <row r="2473" spans="1:17" x14ac:dyDescent="0.2">
      <c r="A2473">
        <v>500</v>
      </c>
      <c r="B2473">
        <f t="shared" si="76"/>
        <v>8</v>
      </c>
      <c r="C2473" s="1">
        <v>42585.369131944448</v>
      </c>
      <c r="D2473" s="1">
        <v>42585.374930555554</v>
      </c>
      <c r="E2473">
        <v>3207</v>
      </c>
      <c r="F2473" s="2" t="s">
        <v>29</v>
      </c>
      <c r="G2473">
        <v>40.737603700000001</v>
      </c>
      <c r="H2473">
        <v>-74.052478300000004</v>
      </c>
      <c r="I2473">
        <v>3195</v>
      </c>
      <c r="J2473" s="2" t="s">
        <v>23</v>
      </c>
      <c r="K2473">
        <v>40.730742625306583</v>
      </c>
      <c r="L2473">
        <v>-74.063783884048462</v>
      </c>
      <c r="M2473">
        <v>24379</v>
      </c>
      <c r="N2473" s="2" t="s">
        <v>17</v>
      </c>
      <c r="O2473">
        <v>1991</v>
      </c>
      <c r="P2473">
        <f t="shared" ca="1" si="77"/>
        <v>33</v>
      </c>
      <c r="Q2473">
        <v>2</v>
      </c>
    </row>
    <row r="2474" spans="1:17" x14ac:dyDescent="0.2">
      <c r="A2474">
        <v>1187</v>
      </c>
      <c r="B2474">
        <f t="shared" si="76"/>
        <v>19</v>
      </c>
      <c r="C2474" s="1">
        <v>42585.36923611111</v>
      </c>
      <c r="D2474" s="1">
        <v>42585.382986111108</v>
      </c>
      <c r="E2474">
        <v>3190</v>
      </c>
      <c r="F2474" s="2" t="s">
        <v>44</v>
      </c>
      <c r="G2474">
        <v>40.710467023379699</v>
      </c>
      <c r="H2474">
        <v>-74.070038795471191</v>
      </c>
      <c r="I2474">
        <v>3183</v>
      </c>
      <c r="J2474" s="2" t="s">
        <v>40</v>
      </c>
      <c r="K2474">
        <v>40.716246900000002</v>
      </c>
      <c r="L2474">
        <v>-74.033458800000005</v>
      </c>
      <c r="M2474">
        <v>24420</v>
      </c>
      <c r="N2474" s="2" t="s">
        <v>17</v>
      </c>
      <c r="O2474">
        <v>1969</v>
      </c>
      <c r="P2474">
        <f t="shared" ca="1" si="77"/>
        <v>55</v>
      </c>
      <c r="Q2474">
        <v>1</v>
      </c>
    </row>
    <row r="2475" spans="1:17" x14ac:dyDescent="0.2">
      <c r="A2475">
        <v>107</v>
      </c>
      <c r="B2475">
        <f t="shared" si="76"/>
        <v>1</v>
      </c>
      <c r="C2475" s="1">
        <v>42585.369317129633</v>
      </c>
      <c r="D2475" s="1">
        <v>42585.370555555557</v>
      </c>
      <c r="E2475">
        <v>3273</v>
      </c>
      <c r="F2475" s="2" t="s">
        <v>73</v>
      </c>
      <c r="G2475">
        <v>40.721650724879986</v>
      </c>
      <c r="H2475">
        <v>-74.042884111404419</v>
      </c>
      <c r="I2475">
        <v>3186</v>
      </c>
      <c r="J2475" s="2" t="s">
        <v>27</v>
      </c>
      <c r="K2475">
        <v>40.71958611647166</v>
      </c>
      <c r="L2475">
        <v>-74.043117463588715</v>
      </c>
      <c r="M2475">
        <v>24634</v>
      </c>
      <c r="N2475" s="2" t="s">
        <v>17</v>
      </c>
      <c r="O2475">
        <v>1981</v>
      </c>
      <c r="P2475">
        <f t="shared" ca="1" si="77"/>
        <v>43</v>
      </c>
      <c r="Q2475">
        <v>1</v>
      </c>
    </row>
    <row r="2476" spans="1:17" x14ac:dyDescent="0.2">
      <c r="A2476">
        <v>271</v>
      </c>
      <c r="B2476">
        <f t="shared" si="76"/>
        <v>4</v>
      </c>
      <c r="C2476" s="1">
        <v>42585.369317129633</v>
      </c>
      <c r="D2476" s="1">
        <v>42585.372465277775</v>
      </c>
      <c r="E2476">
        <v>3195</v>
      </c>
      <c r="F2476" s="2" t="s">
        <v>24</v>
      </c>
      <c r="G2476">
        <v>40.730742625306583</v>
      </c>
      <c r="H2476">
        <v>-74.063783884048462</v>
      </c>
      <c r="I2476">
        <v>3201</v>
      </c>
      <c r="J2476" s="2" t="s">
        <v>74</v>
      </c>
      <c r="K2476">
        <v>40.737710999999997</v>
      </c>
      <c r="L2476">
        <v>-74.066920999999994</v>
      </c>
      <c r="M2476">
        <v>24496</v>
      </c>
      <c r="N2476" s="2" t="s">
        <v>17</v>
      </c>
      <c r="O2476">
        <v>1962</v>
      </c>
      <c r="P2476">
        <f t="shared" ca="1" si="77"/>
        <v>62</v>
      </c>
      <c r="Q2476">
        <v>1</v>
      </c>
    </row>
    <row r="2477" spans="1:17" x14ac:dyDescent="0.2">
      <c r="A2477">
        <v>183</v>
      </c>
      <c r="B2477">
        <f t="shared" si="76"/>
        <v>3</v>
      </c>
      <c r="C2477" s="1">
        <v>42585.369375000002</v>
      </c>
      <c r="D2477" s="1">
        <v>42585.371504629627</v>
      </c>
      <c r="E2477">
        <v>3213</v>
      </c>
      <c r="F2477" s="2" t="s">
        <v>26</v>
      </c>
      <c r="G2477">
        <v>40.718488919999999</v>
      </c>
      <c r="H2477">
        <v>-74.047726624999996</v>
      </c>
      <c r="I2477">
        <v>3186</v>
      </c>
      <c r="J2477" s="2" t="s">
        <v>27</v>
      </c>
      <c r="K2477">
        <v>40.71958611647166</v>
      </c>
      <c r="L2477">
        <v>-74.043117463588715</v>
      </c>
      <c r="M2477">
        <v>26278</v>
      </c>
      <c r="N2477" s="2" t="s">
        <v>17</v>
      </c>
      <c r="O2477">
        <v>1986</v>
      </c>
      <c r="P2477">
        <f t="shared" ca="1" si="77"/>
        <v>38</v>
      </c>
      <c r="Q2477">
        <v>1</v>
      </c>
    </row>
    <row r="2478" spans="1:17" x14ac:dyDescent="0.2">
      <c r="A2478">
        <v>538</v>
      </c>
      <c r="B2478">
        <f t="shared" si="76"/>
        <v>8</v>
      </c>
      <c r="C2478" s="1">
        <v>42585.369733796295</v>
      </c>
      <c r="D2478" s="1">
        <v>42585.375972222224</v>
      </c>
      <c r="E2478">
        <v>3192</v>
      </c>
      <c r="F2478" s="2" t="s">
        <v>38</v>
      </c>
      <c r="G2478">
        <v>40.711242300000002</v>
      </c>
      <c r="H2478">
        <v>-74.055701299999996</v>
      </c>
      <c r="I2478">
        <v>3209</v>
      </c>
      <c r="J2478" s="2" t="s">
        <v>85</v>
      </c>
      <c r="K2478">
        <v>40.724176499999999</v>
      </c>
      <c r="L2478">
        <v>-74.050656399999994</v>
      </c>
      <c r="M2478">
        <v>24491</v>
      </c>
      <c r="N2478" s="2" t="s">
        <v>17</v>
      </c>
      <c r="O2478">
        <v>1981</v>
      </c>
      <c r="P2478">
        <f t="shared" ca="1" si="77"/>
        <v>43</v>
      </c>
      <c r="Q2478">
        <v>2</v>
      </c>
    </row>
    <row r="2479" spans="1:17" x14ac:dyDescent="0.2">
      <c r="A2479">
        <v>561</v>
      </c>
      <c r="B2479">
        <f t="shared" si="76"/>
        <v>9</v>
      </c>
      <c r="C2479" s="1">
        <v>42585.369756944441</v>
      </c>
      <c r="D2479" s="1">
        <v>42585.376250000001</v>
      </c>
      <c r="E2479">
        <v>3192</v>
      </c>
      <c r="F2479" s="2" t="s">
        <v>38</v>
      </c>
      <c r="G2479">
        <v>40.711242300000002</v>
      </c>
      <c r="H2479">
        <v>-74.055701299999996</v>
      </c>
      <c r="I2479">
        <v>3183</v>
      </c>
      <c r="J2479" s="2" t="s">
        <v>40</v>
      </c>
      <c r="K2479">
        <v>40.716246900000002</v>
      </c>
      <c r="L2479">
        <v>-74.033458800000005</v>
      </c>
      <c r="M2479">
        <v>26216</v>
      </c>
      <c r="N2479" s="2" t="s">
        <v>17</v>
      </c>
      <c r="O2479">
        <v>1968</v>
      </c>
      <c r="P2479">
        <f t="shared" ca="1" si="77"/>
        <v>56</v>
      </c>
      <c r="Q2479">
        <v>1</v>
      </c>
    </row>
    <row r="2480" spans="1:17" x14ac:dyDescent="0.2">
      <c r="A2480">
        <v>140</v>
      </c>
      <c r="B2480">
        <f t="shared" si="76"/>
        <v>2</v>
      </c>
      <c r="C2480" s="1">
        <v>42585.370034722226</v>
      </c>
      <c r="D2480" s="1">
        <v>42585.371655092589</v>
      </c>
      <c r="E2480">
        <v>3279</v>
      </c>
      <c r="F2480" s="2" t="s">
        <v>28</v>
      </c>
      <c r="G2480">
        <v>40.721630142638354</v>
      </c>
      <c r="H2480">
        <v>-74.04996782541275</v>
      </c>
      <c r="I2480">
        <v>3186</v>
      </c>
      <c r="J2480" s="2" t="s">
        <v>27</v>
      </c>
      <c r="K2480">
        <v>40.71958611647166</v>
      </c>
      <c r="L2480">
        <v>-74.043117463588715</v>
      </c>
      <c r="M2480">
        <v>24403</v>
      </c>
      <c r="N2480" s="2" t="s">
        <v>17</v>
      </c>
      <c r="O2480">
        <v>1977</v>
      </c>
      <c r="P2480">
        <f t="shared" ca="1" si="77"/>
        <v>47</v>
      </c>
      <c r="Q2480">
        <v>1</v>
      </c>
    </row>
    <row r="2481" spans="1:17" x14ac:dyDescent="0.2">
      <c r="A2481">
        <v>124</v>
      </c>
      <c r="B2481">
        <f t="shared" si="76"/>
        <v>2</v>
      </c>
      <c r="C2481" s="1">
        <v>42585.371249999997</v>
      </c>
      <c r="D2481" s="1">
        <v>42585.372696759259</v>
      </c>
      <c r="E2481">
        <v>3213</v>
      </c>
      <c r="F2481" s="2" t="s">
        <v>26</v>
      </c>
      <c r="G2481">
        <v>40.718488919999999</v>
      </c>
      <c r="H2481">
        <v>-74.047726624999996</v>
      </c>
      <c r="I2481">
        <v>3186</v>
      </c>
      <c r="J2481" s="2" t="s">
        <v>27</v>
      </c>
      <c r="K2481">
        <v>40.71958611647166</v>
      </c>
      <c r="L2481">
        <v>-74.043117463588715</v>
      </c>
      <c r="M2481">
        <v>26168</v>
      </c>
      <c r="N2481" s="2" t="s">
        <v>17</v>
      </c>
      <c r="O2481">
        <v>1962</v>
      </c>
      <c r="P2481">
        <f t="shared" ca="1" si="77"/>
        <v>62</v>
      </c>
      <c r="Q2481">
        <v>1</v>
      </c>
    </row>
    <row r="2482" spans="1:17" x14ac:dyDescent="0.2">
      <c r="A2482">
        <v>593</v>
      </c>
      <c r="B2482">
        <f t="shared" si="76"/>
        <v>9</v>
      </c>
      <c r="C2482" s="1">
        <v>42585.371331018519</v>
      </c>
      <c r="D2482" s="1">
        <v>42585.378194444442</v>
      </c>
      <c r="E2482">
        <v>3203</v>
      </c>
      <c r="F2482" s="2" t="s">
        <v>46</v>
      </c>
      <c r="G2482">
        <v>40.727595966000003</v>
      </c>
      <c r="H2482">
        <v>-74.044247311000007</v>
      </c>
      <c r="I2482">
        <v>3183</v>
      </c>
      <c r="J2482" s="2" t="s">
        <v>40</v>
      </c>
      <c r="K2482">
        <v>40.716246900000002</v>
      </c>
      <c r="L2482">
        <v>-74.033458800000005</v>
      </c>
      <c r="M2482">
        <v>24387</v>
      </c>
      <c r="N2482" s="2" t="s">
        <v>17</v>
      </c>
      <c r="P2482" t="str">
        <f t="shared" ca="1" si="77"/>
        <v/>
      </c>
      <c r="Q2482">
        <v>0</v>
      </c>
    </row>
    <row r="2483" spans="1:17" x14ac:dyDescent="0.2">
      <c r="A2483">
        <v>598</v>
      </c>
      <c r="B2483">
        <f t="shared" si="76"/>
        <v>9</v>
      </c>
      <c r="C2483" s="1">
        <v>42585.371527777781</v>
      </c>
      <c r="D2483" s="1">
        <v>42585.378449074073</v>
      </c>
      <c r="E2483">
        <v>3272</v>
      </c>
      <c r="F2483" s="2" t="s">
        <v>50</v>
      </c>
      <c r="G2483">
        <v>40.723331586464361</v>
      </c>
      <c r="H2483">
        <v>-74.045952558517442</v>
      </c>
      <c r="I2483">
        <v>3183</v>
      </c>
      <c r="J2483" s="2" t="s">
        <v>40</v>
      </c>
      <c r="K2483">
        <v>40.716246900000002</v>
      </c>
      <c r="L2483">
        <v>-74.033458800000005</v>
      </c>
      <c r="M2483">
        <v>24507</v>
      </c>
      <c r="N2483" s="2" t="s">
        <v>17</v>
      </c>
      <c r="O2483">
        <v>1982</v>
      </c>
      <c r="P2483">
        <f t="shared" ca="1" si="77"/>
        <v>42</v>
      </c>
      <c r="Q2483">
        <v>1</v>
      </c>
    </row>
    <row r="2484" spans="1:17" x14ac:dyDescent="0.2">
      <c r="A2484">
        <v>339</v>
      </c>
      <c r="B2484">
        <f t="shared" si="76"/>
        <v>5</v>
      </c>
      <c r="C2484" s="1">
        <v>42585.37158564815</v>
      </c>
      <c r="D2484" s="1">
        <v>42585.375520833331</v>
      </c>
      <c r="E2484">
        <v>3267</v>
      </c>
      <c r="F2484" s="2" t="s">
        <v>34</v>
      </c>
      <c r="G2484">
        <v>40.712418823756899</v>
      </c>
      <c r="H2484">
        <v>-74.038525521755219</v>
      </c>
      <c r="I2484">
        <v>3183</v>
      </c>
      <c r="J2484" s="2" t="s">
        <v>40</v>
      </c>
      <c r="K2484">
        <v>40.716246900000002</v>
      </c>
      <c r="L2484">
        <v>-74.033458800000005</v>
      </c>
      <c r="M2484">
        <v>26201</v>
      </c>
      <c r="N2484" s="2" t="s">
        <v>17</v>
      </c>
      <c r="O2484">
        <v>1997</v>
      </c>
      <c r="P2484">
        <f t="shared" ca="1" si="77"/>
        <v>27</v>
      </c>
      <c r="Q2484">
        <v>1</v>
      </c>
    </row>
    <row r="2485" spans="1:17" x14ac:dyDescent="0.2">
      <c r="A2485">
        <v>1466</v>
      </c>
      <c r="B2485">
        <f t="shared" si="76"/>
        <v>24</v>
      </c>
      <c r="C2485" s="1">
        <v>42585.371805555558</v>
      </c>
      <c r="D2485" s="1">
        <v>42585.388784722221</v>
      </c>
      <c r="E2485">
        <v>3210</v>
      </c>
      <c r="F2485" s="2" t="s">
        <v>52</v>
      </c>
      <c r="G2485">
        <v>40.742677141000001</v>
      </c>
      <c r="H2485">
        <v>-74.051788633000001</v>
      </c>
      <c r="I2485">
        <v>3199</v>
      </c>
      <c r="J2485" s="2" t="s">
        <v>72</v>
      </c>
      <c r="K2485">
        <v>40.728744800000001</v>
      </c>
      <c r="L2485">
        <v>-74.032108199999996</v>
      </c>
      <c r="M2485">
        <v>24556</v>
      </c>
      <c r="N2485" s="2" t="s">
        <v>17</v>
      </c>
      <c r="O2485">
        <v>1980</v>
      </c>
      <c r="P2485">
        <f t="shared" ca="1" si="77"/>
        <v>44</v>
      </c>
      <c r="Q2485">
        <v>1</v>
      </c>
    </row>
    <row r="2486" spans="1:17" x14ac:dyDescent="0.2">
      <c r="A2486">
        <v>214</v>
      </c>
      <c r="B2486">
        <f t="shared" si="76"/>
        <v>3</v>
      </c>
      <c r="C2486" s="1">
        <v>42585.371979166666</v>
      </c>
      <c r="D2486" s="1">
        <v>42585.374467592592</v>
      </c>
      <c r="E2486">
        <v>3273</v>
      </c>
      <c r="F2486" s="2" t="s">
        <v>73</v>
      </c>
      <c r="G2486">
        <v>40.721650724879986</v>
      </c>
      <c r="H2486">
        <v>-74.042884111404419</v>
      </c>
      <c r="I2486">
        <v>3203</v>
      </c>
      <c r="J2486" s="2" t="s">
        <v>37</v>
      </c>
      <c r="K2486">
        <v>40.727595966000003</v>
      </c>
      <c r="L2486">
        <v>-74.044247311000007</v>
      </c>
      <c r="M2486">
        <v>26317</v>
      </c>
      <c r="N2486" s="2" t="s">
        <v>17</v>
      </c>
      <c r="O2486">
        <v>1986</v>
      </c>
      <c r="P2486">
        <f t="shared" ca="1" si="77"/>
        <v>38</v>
      </c>
      <c r="Q2486">
        <v>2</v>
      </c>
    </row>
    <row r="2487" spans="1:17" x14ac:dyDescent="0.2">
      <c r="A2487">
        <v>817</v>
      </c>
      <c r="B2487">
        <f t="shared" si="76"/>
        <v>13</v>
      </c>
      <c r="C2487" s="1">
        <v>42585.372569444444</v>
      </c>
      <c r="D2487" s="1">
        <v>42585.382025462961</v>
      </c>
      <c r="E2487">
        <v>3199</v>
      </c>
      <c r="F2487" s="2" t="s">
        <v>56</v>
      </c>
      <c r="G2487">
        <v>40.728744800000001</v>
      </c>
      <c r="H2487">
        <v>-74.032108199999996</v>
      </c>
      <c r="I2487">
        <v>3214</v>
      </c>
      <c r="J2487" s="2" t="s">
        <v>70</v>
      </c>
      <c r="K2487">
        <v>40.712774199999998</v>
      </c>
      <c r="L2487">
        <v>-74.0364857</v>
      </c>
      <c r="M2487">
        <v>26266</v>
      </c>
      <c r="N2487" s="2" t="s">
        <v>17</v>
      </c>
      <c r="O2487">
        <v>1990</v>
      </c>
      <c r="P2487">
        <f t="shared" ca="1" si="77"/>
        <v>34</v>
      </c>
      <c r="Q2487">
        <v>2</v>
      </c>
    </row>
    <row r="2488" spans="1:17" x14ac:dyDescent="0.2">
      <c r="A2488">
        <v>391</v>
      </c>
      <c r="B2488">
        <f t="shared" si="76"/>
        <v>6</v>
      </c>
      <c r="C2488" s="1">
        <v>42585.372627314813</v>
      </c>
      <c r="D2488" s="1">
        <v>42585.377164351848</v>
      </c>
      <c r="E2488">
        <v>3203</v>
      </c>
      <c r="F2488" s="2" t="s">
        <v>46</v>
      </c>
      <c r="G2488">
        <v>40.727595966000003</v>
      </c>
      <c r="H2488">
        <v>-74.044247311000007</v>
      </c>
      <c r="I2488">
        <v>3186</v>
      </c>
      <c r="J2488" s="2" t="s">
        <v>27</v>
      </c>
      <c r="K2488">
        <v>40.71958611647166</v>
      </c>
      <c r="L2488">
        <v>-74.043117463588715</v>
      </c>
      <c r="M2488">
        <v>24504</v>
      </c>
      <c r="N2488" s="2" t="s">
        <v>17</v>
      </c>
      <c r="O2488">
        <v>1968</v>
      </c>
      <c r="P2488">
        <f t="shared" ca="1" si="77"/>
        <v>56</v>
      </c>
      <c r="Q2488">
        <v>1</v>
      </c>
    </row>
    <row r="2489" spans="1:17" x14ac:dyDescent="0.2">
      <c r="A2489">
        <v>873</v>
      </c>
      <c r="B2489">
        <f t="shared" si="76"/>
        <v>14</v>
      </c>
      <c r="C2489" s="1">
        <v>42585.372673611113</v>
      </c>
      <c r="D2489" s="1">
        <v>42585.382789351854</v>
      </c>
      <c r="E2489">
        <v>3278</v>
      </c>
      <c r="F2489" s="2" t="s">
        <v>49</v>
      </c>
      <c r="G2489">
        <v>40.725685483629007</v>
      </c>
      <c r="H2489">
        <v>-74.048790335655212</v>
      </c>
      <c r="I2489">
        <v>3183</v>
      </c>
      <c r="J2489" s="2" t="s">
        <v>40</v>
      </c>
      <c r="K2489">
        <v>40.716246900000002</v>
      </c>
      <c r="L2489">
        <v>-74.033458800000005</v>
      </c>
      <c r="M2489">
        <v>24441</v>
      </c>
      <c r="N2489" s="2" t="s">
        <v>17</v>
      </c>
      <c r="O2489">
        <v>1970</v>
      </c>
      <c r="P2489">
        <f t="shared" ca="1" si="77"/>
        <v>54</v>
      </c>
      <c r="Q2489">
        <v>1</v>
      </c>
    </row>
    <row r="2490" spans="1:17" x14ac:dyDescent="0.2">
      <c r="A2490">
        <v>687</v>
      </c>
      <c r="B2490">
        <f t="shared" si="76"/>
        <v>11</v>
      </c>
      <c r="C2490" s="1">
        <v>42585.372893518521</v>
      </c>
      <c r="D2490" s="1">
        <v>42585.380844907406</v>
      </c>
      <c r="E2490">
        <v>3203</v>
      </c>
      <c r="F2490" s="2" t="s">
        <v>46</v>
      </c>
      <c r="G2490">
        <v>40.727595966000003</v>
      </c>
      <c r="H2490">
        <v>-74.044247311000007</v>
      </c>
      <c r="I2490">
        <v>3183</v>
      </c>
      <c r="J2490" s="2" t="s">
        <v>40</v>
      </c>
      <c r="K2490">
        <v>40.716246900000002</v>
      </c>
      <c r="L2490">
        <v>-74.033458800000005</v>
      </c>
      <c r="M2490">
        <v>24523</v>
      </c>
      <c r="N2490" s="2" t="s">
        <v>17</v>
      </c>
      <c r="O2490">
        <v>1977</v>
      </c>
      <c r="P2490">
        <f t="shared" ca="1" si="77"/>
        <v>47</v>
      </c>
      <c r="Q2490">
        <v>2</v>
      </c>
    </row>
    <row r="2491" spans="1:17" x14ac:dyDescent="0.2">
      <c r="A2491">
        <v>810</v>
      </c>
      <c r="B2491">
        <f t="shared" si="76"/>
        <v>13</v>
      </c>
      <c r="C2491" s="1">
        <v>42585.373356481483</v>
      </c>
      <c r="D2491" s="1">
        <v>42585.382743055554</v>
      </c>
      <c r="E2491">
        <v>3190</v>
      </c>
      <c r="F2491" s="2" t="s">
        <v>44</v>
      </c>
      <c r="G2491">
        <v>40.710467023379699</v>
      </c>
      <c r="H2491">
        <v>-74.070038795471191</v>
      </c>
      <c r="I2491">
        <v>3214</v>
      </c>
      <c r="J2491" s="2" t="s">
        <v>70</v>
      </c>
      <c r="K2491">
        <v>40.712774199999998</v>
      </c>
      <c r="L2491">
        <v>-74.0364857</v>
      </c>
      <c r="M2491">
        <v>24476</v>
      </c>
      <c r="N2491" s="2" t="s">
        <v>17</v>
      </c>
      <c r="O2491">
        <v>1983</v>
      </c>
      <c r="P2491">
        <f t="shared" ca="1" si="77"/>
        <v>41</v>
      </c>
      <c r="Q2491">
        <v>1</v>
      </c>
    </row>
    <row r="2492" spans="1:17" x14ac:dyDescent="0.2">
      <c r="A2492">
        <v>165</v>
      </c>
      <c r="B2492">
        <f t="shared" si="76"/>
        <v>2</v>
      </c>
      <c r="C2492" s="1">
        <v>42585.373715277776</v>
      </c>
      <c r="D2492" s="1">
        <v>42585.375636574077</v>
      </c>
      <c r="E2492">
        <v>3211</v>
      </c>
      <c r="F2492" s="2" t="s">
        <v>64</v>
      </c>
      <c r="G2492">
        <v>40.721525149999998</v>
      </c>
      <c r="H2492">
        <v>-74.046304543000005</v>
      </c>
      <c r="I2492">
        <v>3186</v>
      </c>
      <c r="J2492" s="2" t="s">
        <v>27</v>
      </c>
      <c r="K2492">
        <v>40.71958611647166</v>
      </c>
      <c r="L2492">
        <v>-74.043117463588715</v>
      </c>
      <c r="M2492">
        <v>26260</v>
      </c>
      <c r="N2492" s="2" t="s">
        <v>17</v>
      </c>
      <c r="O2492">
        <v>1983</v>
      </c>
      <c r="P2492">
        <f t="shared" ca="1" si="77"/>
        <v>41</v>
      </c>
      <c r="Q2492">
        <v>1</v>
      </c>
    </row>
    <row r="2493" spans="1:17" x14ac:dyDescent="0.2">
      <c r="A2493">
        <v>178</v>
      </c>
      <c r="B2493">
        <f t="shared" si="76"/>
        <v>2</v>
      </c>
      <c r="C2493" s="1">
        <v>42585.373773148145</v>
      </c>
      <c r="D2493" s="1">
        <v>42585.375833333332</v>
      </c>
      <c r="E2493">
        <v>3197</v>
      </c>
      <c r="F2493" s="2" t="s">
        <v>61</v>
      </c>
      <c r="G2493">
        <v>40.752558999999998</v>
      </c>
      <c r="H2493">
        <v>-74.044725</v>
      </c>
      <c r="I2493">
        <v>3197</v>
      </c>
      <c r="J2493" s="2" t="s">
        <v>86</v>
      </c>
      <c r="K2493">
        <v>40.752558999999998</v>
      </c>
      <c r="L2493">
        <v>-74.044725</v>
      </c>
      <c r="M2493">
        <v>24378</v>
      </c>
      <c r="N2493" s="2" t="s">
        <v>17</v>
      </c>
      <c r="O2493">
        <v>1992</v>
      </c>
      <c r="P2493">
        <f t="shared" ca="1" si="77"/>
        <v>32</v>
      </c>
      <c r="Q2493">
        <v>1</v>
      </c>
    </row>
    <row r="2494" spans="1:17" x14ac:dyDescent="0.2">
      <c r="A2494">
        <v>297</v>
      </c>
      <c r="B2494">
        <f t="shared" si="76"/>
        <v>4</v>
      </c>
      <c r="C2494" s="1">
        <v>42585.374259259261</v>
      </c>
      <c r="D2494" s="1">
        <v>42585.377696759257</v>
      </c>
      <c r="E2494">
        <v>3187</v>
      </c>
      <c r="F2494" s="2" t="s">
        <v>36</v>
      </c>
      <c r="G2494">
        <v>40.721123599999999</v>
      </c>
      <c r="H2494">
        <v>-74.038050949999999</v>
      </c>
      <c r="I2494">
        <v>3183</v>
      </c>
      <c r="J2494" s="2" t="s">
        <v>40</v>
      </c>
      <c r="K2494">
        <v>40.716246900000002</v>
      </c>
      <c r="L2494">
        <v>-74.033458800000005</v>
      </c>
      <c r="M2494">
        <v>24659</v>
      </c>
      <c r="N2494" s="2" t="s">
        <v>17</v>
      </c>
      <c r="O2494">
        <v>1984</v>
      </c>
      <c r="P2494">
        <f t="shared" ca="1" si="77"/>
        <v>40</v>
      </c>
      <c r="Q2494">
        <v>1</v>
      </c>
    </row>
    <row r="2495" spans="1:17" x14ac:dyDescent="0.2">
      <c r="A2495">
        <v>333</v>
      </c>
      <c r="B2495">
        <f t="shared" si="76"/>
        <v>5</v>
      </c>
      <c r="C2495" s="1">
        <v>42585.374328703707</v>
      </c>
      <c r="D2495" s="1">
        <v>42585.378194444442</v>
      </c>
      <c r="E2495">
        <v>3267</v>
      </c>
      <c r="F2495" s="2" t="s">
        <v>34</v>
      </c>
      <c r="G2495">
        <v>40.712418823756899</v>
      </c>
      <c r="H2495">
        <v>-74.038525521755219</v>
      </c>
      <c r="I2495">
        <v>3183</v>
      </c>
      <c r="J2495" s="2" t="s">
        <v>40</v>
      </c>
      <c r="K2495">
        <v>40.716246900000002</v>
      </c>
      <c r="L2495">
        <v>-74.033458800000005</v>
      </c>
      <c r="M2495">
        <v>24643</v>
      </c>
      <c r="N2495" s="2" t="s">
        <v>17</v>
      </c>
      <c r="O2495">
        <v>1983</v>
      </c>
      <c r="P2495">
        <f t="shared" ca="1" si="77"/>
        <v>41</v>
      </c>
      <c r="Q2495">
        <v>1</v>
      </c>
    </row>
    <row r="2496" spans="1:17" x14ac:dyDescent="0.2">
      <c r="A2496">
        <v>262</v>
      </c>
      <c r="B2496">
        <f t="shared" si="76"/>
        <v>4</v>
      </c>
      <c r="C2496" s="1">
        <v>42585.374432870369</v>
      </c>
      <c r="D2496" s="1">
        <v>42585.377476851849</v>
      </c>
      <c r="E2496">
        <v>3187</v>
      </c>
      <c r="F2496" s="2" t="s">
        <v>36</v>
      </c>
      <c r="G2496">
        <v>40.721123599999999</v>
      </c>
      <c r="H2496">
        <v>-74.038050949999999</v>
      </c>
      <c r="I2496">
        <v>3183</v>
      </c>
      <c r="J2496" s="2" t="s">
        <v>40</v>
      </c>
      <c r="K2496">
        <v>40.716246900000002</v>
      </c>
      <c r="L2496">
        <v>-74.033458800000005</v>
      </c>
      <c r="M2496">
        <v>24481</v>
      </c>
      <c r="N2496" s="2" t="s">
        <v>17</v>
      </c>
      <c r="O2496">
        <v>1976</v>
      </c>
      <c r="P2496">
        <f t="shared" ca="1" si="77"/>
        <v>48</v>
      </c>
      <c r="Q2496">
        <v>1</v>
      </c>
    </row>
    <row r="2497" spans="1:17" x14ac:dyDescent="0.2">
      <c r="A2497">
        <v>457</v>
      </c>
      <c r="B2497">
        <f t="shared" si="76"/>
        <v>7</v>
      </c>
      <c r="C2497" s="1">
        <v>42585.374525462961</v>
      </c>
      <c r="D2497" s="1">
        <v>42585.379826388889</v>
      </c>
      <c r="E2497">
        <v>3203</v>
      </c>
      <c r="F2497" s="2" t="s">
        <v>46</v>
      </c>
      <c r="G2497">
        <v>40.727595966000003</v>
      </c>
      <c r="H2497">
        <v>-74.044247311000007</v>
      </c>
      <c r="I2497">
        <v>3186</v>
      </c>
      <c r="J2497" s="2" t="s">
        <v>27</v>
      </c>
      <c r="K2497">
        <v>40.71958611647166</v>
      </c>
      <c r="L2497">
        <v>-74.043117463588715</v>
      </c>
      <c r="M2497">
        <v>24516</v>
      </c>
      <c r="N2497" s="2" t="s">
        <v>17</v>
      </c>
      <c r="O2497">
        <v>1959</v>
      </c>
      <c r="P2497">
        <f t="shared" ca="1" si="77"/>
        <v>65</v>
      </c>
      <c r="Q2497">
        <v>1</v>
      </c>
    </row>
    <row r="2498" spans="1:17" x14ac:dyDescent="0.2">
      <c r="A2498">
        <v>373</v>
      </c>
      <c r="B2498">
        <f t="shared" ref="B2498:B2561" si="78">ROUNDDOWN((A2498/60), 0)</f>
        <v>6</v>
      </c>
      <c r="C2498" s="1">
        <v>42585.374918981484</v>
      </c>
      <c r="D2498" s="1">
        <v>42585.379247685189</v>
      </c>
      <c r="E2498">
        <v>3275</v>
      </c>
      <c r="F2498" s="2" t="s">
        <v>93</v>
      </c>
      <c r="G2498">
        <v>40.718355198232139</v>
      </c>
      <c r="H2498">
        <v>-74.038914442062378</v>
      </c>
      <c r="I2498">
        <v>3214</v>
      </c>
      <c r="J2498" s="2" t="s">
        <v>70</v>
      </c>
      <c r="K2498">
        <v>40.712774199999998</v>
      </c>
      <c r="L2498">
        <v>-74.0364857</v>
      </c>
      <c r="M2498">
        <v>24724</v>
      </c>
      <c r="N2498" s="2" t="s">
        <v>17</v>
      </c>
      <c r="O2498">
        <v>1988</v>
      </c>
      <c r="P2498">
        <f t="shared" ref="P2498:P2561" ca="1" si="79">IF(ISNUMBER(O2498), YEAR(TODAY()) - O2498, "")</f>
        <v>36</v>
      </c>
      <c r="Q2498">
        <v>2</v>
      </c>
    </row>
    <row r="2499" spans="1:17" x14ac:dyDescent="0.2">
      <c r="A2499">
        <v>522</v>
      </c>
      <c r="B2499">
        <f t="shared" si="78"/>
        <v>8</v>
      </c>
      <c r="C2499" s="1">
        <v>42585.374965277777</v>
      </c>
      <c r="D2499" s="1">
        <v>42585.381006944444</v>
      </c>
      <c r="E2499">
        <v>3186</v>
      </c>
      <c r="F2499" s="2" t="s">
        <v>18</v>
      </c>
      <c r="G2499">
        <v>40.71958611647166</v>
      </c>
      <c r="H2499">
        <v>-74.043117463588715</v>
      </c>
      <c r="I2499">
        <v>3199</v>
      </c>
      <c r="J2499" s="2" t="s">
        <v>72</v>
      </c>
      <c r="K2499">
        <v>40.728744800000001</v>
      </c>
      <c r="L2499">
        <v>-74.032108199999996</v>
      </c>
      <c r="M2499">
        <v>26166</v>
      </c>
      <c r="N2499" s="2" t="s">
        <v>17</v>
      </c>
      <c r="O2499">
        <v>1987</v>
      </c>
      <c r="P2499">
        <f t="shared" ca="1" si="79"/>
        <v>37</v>
      </c>
      <c r="Q2499">
        <v>2</v>
      </c>
    </row>
    <row r="2500" spans="1:17" x14ac:dyDescent="0.2">
      <c r="A2500">
        <v>12992</v>
      </c>
      <c r="B2500">
        <f t="shared" si="78"/>
        <v>216</v>
      </c>
      <c r="C2500" s="1">
        <v>42585.375104166669</v>
      </c>
      <c r="D2500" s="1">
        <v>42585.52547453704</v>
      </c>
      <c r="E2500">
        <v>3203</v>
      </c>
      <c r="F2500" s="2" t="s">
        <v>46</v>
      </c>
      <c r="G2500">
        <v>40.727595966000003</v>
      </c>
      <c r="H2500">
        <v>-74.044247311000007</v>
      </c>
      <c r="I2500">
        <v>3205</v>
      </c>
      <c r="J2500" s="2" t="s">
        <v>80</v>
      </c>
      <c r="K2500">
        <v>40.716539780991937</v>
      </c>
      <c r="L2500">
        <v>-74.049637913703904</v>
      </c>
      <c r="M2500">
        <v>26317</v>
      </c>
      <c r="N2500" s="2" t="s">
        <v>17</v>
      </c>
      <c r="O2500">
        <v>1978</v>
      </c>
      <c r="P2500">
        <f t="shared" ca="1" si="79"/>
        <v>46</v>
      </c>
      <c r="Q2500">
        <v>1</v>
      </c>
    </row>
    <row r="2501" spans="1:17" x14ac:dyDescent="0.2">
      <c r="A2501">
        <v>340</v>
      </c>
      <c r="B2501">
        <f t="shared" si="78"/>
        <v>5</v>
      </c>
      <c r="C2501" s="1">
        <v>42585.376250000001</v>
      </c>
      <c r="D2501" s="1">
        <v>42585.380185185182</v>
      </c>
      <c r="E2501">
        <v>3267</v>
      </c>
      <c r="F2501" s="2" t="s">
        <v>34</v>
      </c>
      <c r="G2501">
        <v>40.712418823756899</v>
      </c>
      <c r="H2501">
        <v>-74.038525521755219</v>
      </c>
      <c r="I2501">
        <v>3183</v>
      </c>
      <c r="J2501" s="2" t="s">
        <v>40</v>
      </c>
      <c r="K2501">
        <v>40.716246900000002</v>
      </c>
      <c r="L2501">
        <v>-74.033458800000005</v>
      </c>
      <c r="M2501">
        <v>26195</v>
      </c>
      <c r="N2501" s="2" t="s">
        <v>17</v>
      </c>
      <c r="O2501">
        <v>1983</v>
      </c>
      <c r="P2501">
        <f t="shared" ca="1" si="79"/>
        <v>41</v>
      </c>
      <c r="Q2501">
        <v>1</v>
      </c>
    </row>
    <row r="2502" spans="1:17" x14ac:dyDescent="0.2">
      <c r="A2502">
        <v>289</v>
      </c>
      <c r="B2502">
        <f t="shared" si="78"/>
        <v>4</v>
      </c>
      <c r="C2502" s="1">
        <v>42585.376261574071</v>
      </c>
      <c r="D2502" s="1">
        <v>42585.379606481481</v>
      </c>
      <c r="E2502">
        <v>3185</v>
      </c>
      <c r="F2502" s="2" t="s">
        <v>58</v>
      </c>
      <c r="G2502">
        <v>40.717732499999997</v>
      </c>
      <c r="H2502">
        <v>-74.043845000000005</v>
      </c>
      <c r="I2502">
        <v>3183</v>
      </c>
      <c r="J2502" s="2" t="s">
        <v>40</v>
      </c>
      <c r="K2502">
        <v>40.716246900000002</v>
      </c>
      <c r="L2502">
        <v>-74.033458800000005</v>
      </c>
      <c r="M2502">
        <v>24551</v>
      </c>
      <c r="N2502" s="2" t="s">
        <v>17</v>
      </c>
      <c r="O2502">
        <v>1986</v>
      </c>
      <c r="P2502">
        <f t="shared" ca="1" si="79"/>
        <v>38</v>
      </c>
      <c r="Q2502">
        <v>1</v>
      </c>
    </row>
    <row r="2503" spans="1:17" x14ac:dyDescent="0.2">
      <c r="A2503">
        <v>2261</v>
      </c>
      <c r="B2503">
        <f t="shared" si="78"/>
        <v>37</v>
      </c>
      <c r="C2503" s="1">
        <v>42585.37672453704</v>
      </c>
      <c r="D2503" s="1">
        <v>42585.402905092589</v>
      </c>
      <c r="E2503">
        <v>3197</v>
      </c>
      <c r="F2503" s="2" t="s">
        <v>61</v>
      </c>
      <c r="G2503">
        <v>40.752558999999998</v>
      </c>
      <c r="H2503">
        <v>-74.044725</v>
      </c>
      <c r="I2503">
        <v>3197</v>
      </c>
      <c r="J2503" s="2" t="s">
        <v>86</v>
      </c>
      <c r="K2503">
        <v>40.752558999999998</v>
      </c>
      <c r="L2503">
        <v>-74.044725</v>
      </c>
      <c r="M2503">
        <v>24520</v>
      </c>
      <c r="N2503" s="2" t="s">
        <v>17</v>
      </c>
      <c r="O2503">
        <v>1992</v>
      </c>
      <c r="P2503">
        <f t="shared" ca="1" si="79"/>
        <v>32</v>
      </c>
      <c r="Q2503">
        <v>1</v>
      </c>
    </row>
    <row r="2504" spans="1:17" x14ac:dyDescent="0.2">
      <c r="A2504">
        <v>320</v>
      </c>
      <c r="B2504">
        <f t="shared" si="78"/>
        <v>5</v>
      </c>
      <c r="C2504" s="1">
        <v>42585.376817129632</v>
      </c>
      <c r="D2504" s="1">
        <v>42585.380532407406</v>
      </c>
      <c r="E2504">
        <v>3225</v>
      </c>
      <c r="F2504" s="2" t="s">
        <v>32</v>
      </c>
      <c r="G2504">
        <v>40.723658899999997</v>
      </c>
      <c r="H2504">
        <v>-74.064194299999997</v>
      </c>
      <c r="I2504">
        <v>3195</v>
      </c>
      <c r="J2504" s="2" t="s">
        <v>23</v>
      </c>
      <c r="K2504">
        <v>40.730742625306583</v>
      </c>
      <c r="L2504">
        <v>-74.063783884048462</v>
      </c>
      <c r="M2504">
        <v>24660</v>
      </c>
      <c r="N2504" s="2" t="s">
        <v>17</v>
      </c>
      <c r="O2504">
        <v>1981</v>
      </c>
      <c r="P2504">
        <f t="shared" ca="1" si="79"/>
        <v>43</v>
      </c>
      <c r="Q2504">
        <v>1</v>
      </c>
    </row>
    <row r="2505" spans="1:17" x14ac:dyDescent="0.2">
      <c r="A2505">
        <v>219</v>
      </c>
      <c r="B2505">
        <f t="shared" si="78"/>
        <v>3</v>
      </c>
      <c r="C2505" s="1">
        <v>42585.377071759256</v>
      </c>
      <c r="D2505" s="1">
        <v>42585.379606481481</v>
      </c>
      <c r="E2505">
        <v>3267</v>
      </c>
      <c r="F2505" s="2" t="s">
        <v>34</v>
      </c>
      <c r="G2505">
        <v>40.712418823756899</v>
      </c>
      <c r="H2505">
        <v>-74.038525521755219</v>
      </c>
      <c r="I2505">
        <v>3183</v>
      </c>
      <c r="J2505" s="2" t="s">
        <v>40</v>
      </c>
      <c r="K2505">
        <v>40.716246900000002</v>
      </c>
      <c r="L2505">
        <v>-74.033458800000005</v>
      </c>
      <c r="M2505">
        <v>24627</v>
      </c>
      <c r="N2505" s="2" t="s">
        <v>17</v>
      </c>
      <c r="O2505">
        <v>1974</v>
      </c>
      <c r="P2505">
        <f t="shared" ca="1" si="79"/>
        <v>50</v>
      </c>
      <c r="Q2505">
        <v>1</v>
      </c>
    </row>
    <row r="2506" spans="1:17" x14ac:dyDescent="0.2">
      <c r="A2506">
        <v>309</v>
      </c>
      <c r="B2506">
        <f t="shared" si="78"/>
        <v>5</v>
      </c>
      <c r="C2506" s="1">
        <v>42585.377384259256</v>
      </c>
      <c r="D2506" s="1">
        <v>42585.380972222221</v>
      </c>
      <c r="E2506">
        <v>3192</v>
      </c>
      <c r="F2506" s="2" t="s">
        <v>38</v>
      </c>
      <c r="G2506">
        <v>40.711242300000002</v>
      </c>
      <c r="H2506">
        <v>-74.055701299999996</v>
      </c>
      <c r="I2506">
        <v>3205</v>
      </c>
      <c r="J2506" s="2" t="s">
        <v>80</v>
      </c>
      <c r="K2506">
        <v>40.716539780991937</v>
      </c>
      <c r="L2506">
        <v>-74.049637913703904</v>
      </c>
      <c r="M2506">
        <v>26211</v>
      </c>
      <c r="N2506" s="2" t="s">
        <v>17</v>
      </c>
      <c r="O2506">
        <v>1974</v>
      </c>
      <c r="P2506">
        <f t="shared" ca="1" si="79"/>
        <v>50</v>
      </c>
      <c r="Q2506">
        <v>1</v>
      </c>
    </row>
    <row r="2507" spans="1:17" x14ac:dyDescent="0.2">
      <c r="A2507">
        <v>289</v>
      </c>
      <c r="B2507">
        <f t="shared" si="78"/>
        <v>4</v>
      </c>
      <c r="C2507" s="1">
        <v>42585.37767361111</v>
      </c>
      <c r="D2507" s="1">
        <v>42585.381030092591</v>
      </c>
      <c r="E2507">
        <v>3192</v>
      </c>
      <c r="F2507" s="2" t="s">
        <v>38</v>
      </c>
      <c r="G2507">
        <v>40.711242300000002</v>
      </c>
      <c r="H2507">
        <v>-74.055701299999996</v>
      </c>
      <c r="I2507">
        <v>3205</v>
      </c>
      <c r="J2507" s="2" t="s">
        <v>80</v>
      </c>
      <c r="K2507">
        <v>40.716539780991937</v>
      </c>
      <c r="L2507">
        <v>-74.049637913703904</v>
      </c>
      <c r="M2507">
        <v>26232</v>
      </c>
      <c r="N2507" s="2" t="s">
        <v>17</v>
      </c>
      <c r="O2507">
        <v>1976</v>
      </c>
      <c r="P2507">
        <f t="shared" ca="1" si="79"/>
        <v>48</v>
      </c>
      <c r="Q2507">
        <v>2</v>
      </c>
    </row>
    <row r="2508" spans="1:17" x14ac:dyDescent="0.2">
      <c r="A2508">
        <v>476</v>
      </c>
      <c r="B2508">
        <f t="shared" si="78"/>
        <v>7</v>
      </c>
      <c r="C2508" s="1">
        <v>42585.377951388888</v>
      </c>
      <c r="D2508" s="1">
        <v>42585.383472222224</v>
      </c>
      <c r="E2508">
        <v>3214</v>
      </c>
      <c r="F2508" s="2" t="s">
        <v>54</v>
      </c>
      <c r="G2508">
        <v>40.712774199999998</v>
      </c>
      <c r="H2508">
        <v>-74.0364857</v>
      </c>
      <c r="I2508">
        <v>3202</v>
      </c>
      <c r="J2508" s="2" t="s">
        <v>48</v>
      </c>
      <c r="K2508">
        <v>40.727223500000001</v>
      </c>
      <c r="L2508">
        <v>-74.033758899999995</v>
      </c>
      <c r="M2508">
        <v>24613</v>
      </c>
      <c r="N2508" s="2" t="s">
        <v>17</v>
      </c>
      <c r="O2508">
        <v>1981</v>
      </c>
      <c r="P2508">
        <f t="shared" ca="1" si="79"/>
        <v>43</v>
      </c>
      <c r="Q2508">
        <v>1</v>
      </c>
    </row>
    <row r="2509" spans="1:17" x14ac:dyDescent="0.2">
      <c r="A2509">
        <v>595</v>
      </c>
      <c r="B2509">
        <f t="shared" si="78"/>
        <v>9</v>
      </c>
      <c r="C2509" s="1">
        <v>42585.378182870372</v>
      </c>
      <c r="D2509" s="1">
        <v>42585.385069444441</v>
      </c>
      <c r="E2509">
        <v>3202</v>
      </c>
      <c r="F2509" s="2" t="s">
        <v>79</v>
      </c>
      <c r="G2509">
        <v>40.727223500000001</v>
      </c>
      <c r="H2509">
        <v>-74.033758899999995</v>
      </c>
      <c r="I2509">
        <v>3183</v>
      </c>
      <c r="J2509" s="2" t="s">
        <v>40</v>
      </c>
      <c r="K2509">
        <v>40.716246900000002</v>
      </c>
      <c r="L2509">
        <v>-74.033458800000005</v>
      </c>
      <c r="M2509">
        <v>24402</v>
      </c>
      <c r="N2509" s="2" t="s">
        <v>17</v>
      </c>
      <c r="O2509">
        <v>1972</v>
      </c>
      <c r="P2509">
        <f t="shared" ca="1" si="79"/>
        <v>52</v>
      </c>
      <c r="Q2509">
        <v>1</v>
      </c>
    </row>
    <row r="2510" spans="1:17" x14ac:dyDescent="0.2">
      <c r="A2510">
        <v>905</v>
      </c>
      <c r="B2510">
        <f t="shared" si="78"/>
        <v>15</v>
      </c>
      <c r="C2510" s="1">
        <v>42585.378425925926</v>
      </c>
      <c r="D2510" s="1">
        <v>42585.38890046296</v>
      </c>
      <c r="E2510">
        <v>3215</v>
      </c>
      <c r="F2510" s="2" t="s">
        <v>69</v>
      </c>
      <c r="G2510">
        <v>40.746729899999998</v>
      </c>
      <c r="H2510">
        <v>-74.049250900000004</v>
      </c>
      <c r="I2510">
        <v>3195</v>
      </c>
      <c r="J2510" s="2" t="s">
        <v>23</v>
      </c>
      <c r="K2510">
        <v>40.730742625306583</v>
      </c>
      <c r="L2510">
        <v>-74.063783884048462</v>
      </c>
      <c r="M2510">
        <v>24472</v>
      </c>
      <c r="N2510" s="2" t="s">
        <v>17</v>
      </c>
      <c r="O2510">
        <v>1985</v>
      </c>
      <c r="P2510">
        <f t="shared" ca="1" si="79"/>
        <v>39</v>
      </c>
      <c r="Q2510">
        <v>2</v>
      </c>
    </row>
    <row r="2511" spans="1:17" x14ac:dyDescent="0.2">
      <c r="A2511">
        <v>975</v>
      </c>
      <c r="B2511">
        <f t="shared" si="78"/>
        <v>16</v>
      </c>
      <c r="C2511" s="1">
        <v>42585.378912037035</v>
      </c>
      <c r="D2511" s="1">
        <v>42585.390208333331</v>
      </c>
      <c r="E2511">
        <v>3195</v>
      </c>
      <c r="F2511" s="2" t="s">
        <v>24</v>
      </c>
      <c r="G2511">
        <v>40.730742625306583</v>
      </c>
      <c r="H2511">
        <v>-74.063783884048462</v>
      </c>
      <c r="I2511">
        <v>3183</v>
      </c>
      <c r="J2511" s="2" t="s">
        <v>40</v>
      </c>
      <c r="K2511">
        <v>40.716246900000002</v>
      </c>
      <c r="L2511">
        <v>-74.033458800000005</v>
      </c>
      <c r="M2511">
        <v>26197</v>
      </c>
      <c r="N2511" s="2" t="s">
        <v>17</v>
      </c>
      <c r="O2511">
        <v>1988</v>
      </c>
      <c r="P2511">
        <f t="shared" ca="1" si="79"/>
        <v>36</v>
      </c>
      <c r="Q2511">
        <v>1</v>
      </c>
    </row>
    <row r="2512" spans="1:17" x14ac:dyDescent="0.2">
      <c r="A2512">
        <v>240</v>
      </c>
      <c r="B2512">
        <f t="shared" si="78"/>
        <v>4</v>
      </c>
      <c r="C2512" s="1">
        <v>42585.379120370373</v>
      </c>
      <c r="D2512" s="1">
        <v>42585.381898148145</v>
      </c>
      <c r="E2512">
        <v>3205</v>
      </c>
      <c r="F2512" s="2" t="s">
        <v>66</v>
      </c>
      <c r="G2512">
        <v>40.716539780991937</v>
      </c>
      <c r="H2512">
        <v>-74.049637913703904</v>
      </c>
      <c r="I2512">
        <v>3186</v>
      </c>
      <c r="J2512" s="2" t="s">
        <v>27</v>
      </c>
      <c r="K2512">
        <v>40.71958611647166</v>
      </c>
      <c r="L2512">
        <v>-74.043117463588715</v>
      </c>
      <c r="M2512">
        <v>26255</v>
      </c>
      <c r="N2512" s="2" t="s">
        <v>17</v>
      </c>
      <c r="O2512">
        <v>1985</v>
      </c>
      <c r="P2512">
        <f t="shared" ca="1" si="79"/>
        <v>39</v>
      </c>
      <c r="Q2512">
        <v>1</v>
      </c>
    </row>
    <row r="2513" spans="1:17" x14ac:dyDescent="0.2">
      <c r="A2513">
        <v>236</v>
      </c>
      <c r="B2513">
        <f t="shared" si="78"/>
        <v>3</v>
      </c>
      <c r="C2513" s="1">
        <v>42585.379178240742</v>
      </c>
      <c r="D2513" s="1">
        <v>42585.381909722222</v>
      </c>
      <c r="E2513">
        <v>3187</v>
      </c>
      <c r="F2513" s="2" t="s">
        <v>36</v>
      </c>
      <c r="G2513">
        <v>40.721123599999999</v>
      </c>
      <c r="H2513">
        <v>-74.038050949999999</v>
      </c>
      <c r="I2513">
        <v>3183</v>
      </c>
      <c r="J2513" s="2" t="s">
        <v>40</v>
      </c>
      <c r="K2513">
        <v>40.716246900000002</v>
      </c>
      <c r="L2513">
        <v>-74.033458800000005</v>
      </c>
      <c r="M2513">
        <v>26283</v>
      </c>
      <c r="N2513" s="2" t="s">
        <v>17</v>
      </c>
      <c r="P2513" t="str">
        <f t="shared" ca="1" si="79"/>
        <v/>
      </c>
      <c r="Q2513">
        <v>0</v>
      </c>
    </row>
    <row r="2514" spans="1:17" x14ac:dyDescent="0.2">
      <c r="A2514">
        <v>475</v>
      </c>
      <c r="B2514">
        <f t="shared" si="78"/>
        <v>7</v>
      </c>
      <c r="C2514" s="1">
        <v>42585.379270833335</v>
      </c>
      <c r="D2514" s="1">
        <v>42585.384768518517</v>
      </c>
      <c r="E2514">
        <v>3203</v>
      </c>
      <c r="F2514" s="2" t="s">
        <v>46</v>
      </c>
      <c r="G2514">
        <v>40.727595966000003</v>
      </c>
      <c r="H2514">
        <v>-74.044247311000007</v>
      </c>
      <c r="I2514">
        <v>3202</v>
      </c>
      <c r="J2514" s="2" t="s">
        <v>48</v>
      </c>
      <c r="K2514">
        <v>40.727223500000001</v>
      </c>
      <c r="L2514">
        <v>-74.033758899999995</v>
      </c>
      <c r="M2514">
        <v>26259</v>
      </c>
      <c r="N2514" s="2" t="s">
        <v>17</v>
      </c>
      <c r="O2514">
        <v>1980</v>
      </c>
      <c r="P2514">
        <f t="shared" ca="1" si="79"/>
        <v>44</v>
      </c>
      <c r="Q2514">
        <v>2</v>
      </c>
    </row>
    <row r="2515" spans="1:17" x14ac:dyDescent="0.2">
      <c r="A2515">
        <v>187</v>
      </c>
      <c r="B2515">
        <f t="shared" si="78"/>
        <v>3</v>
      </c>
      <c r="C2515" s="1">
        <v>42585.38</v>
      </c>
      <c r="D2515" s="1">
        <v>42585.382164351853</v>
      </c>
      <c r="E2515">
        <v>3213</v>
      </c>
      <c r="F2515" s="2" t="s">
        <v>26</v>
      </c>
      <c r="G2515">
        <v>40.718488919999999</v>
      </c>
      <c r="H2515">
        <v>-74.047726624999996</v>
      </c>
      <c r="I2515">
        <v>3186</v>
      </c>
      <c r="J2515" s="2" t="s">
        <v>27</v>
      </c>
      <c r="K2515">
        <v>40.71958611647166</v>
      </c>
      <c r="L2515">
        <v>-74.043117463588715</v>
      </c>
      <c r="M2515">
        <v>26219</v>
      </c>
      <c r="N2515" s="2" t="s">
        <v>17</v>
      </c>
      <c r="O2515">
        <v>1986</v>
      </c>
      <c r="P2515">
        <f t="shared" ca="1" si="79"/>
        <v>38</v>
      </c>
      <c r="Q2515">
        <v>1</v>
      </c>
    </row>
    <row r="2516" spans="1:17" x14ac:dyDescent="0.2">
      <c r="A2516">
        <v>230</v>
      </c>
      <c r="B2516">
        <f t="shared" si="78"/>
        <v>3</v>
      </c>
      <c r="C2516" s="1">
        <v>42585.380567129629</v>
      </c>
      <c r="D2516" s="1">
        <v>42585.383229166669</v>
      </c>
      <c r="E2516">
        <v>3276</v>
      </c>
      <c r="F2516" s="2" t="s">
        <v>63</v>
      </c>
      <c r="G2516">
        <v>40.714584035358932</v>
      </c>
      <c r="H2516">
        <v>-74.042817056179047</v>
      </c>
      <c r="I2516">
        <v>3186</v>
      </c>
      <c r="J2516" s="2" t="s">
        <v>27</v>
      </c>
      <c r="K2516">
        <v>40.71958611647166</v>
      </c>
      <c r="L2516">
        <v>-74.043117463588715</v>
      </c>
      <c r="M2516">
        <v>26165</v>
      </c>
      <c r="N2516" s="2" t="s">
        <v>17</v>
      </c>
      <c r="O2516">
        <v>1984</v>
      </c>
      <c r="P2516">
        <f t="shared" ca="1" si="79"/>
        <v>40</v>
      </c>
      <c r="Q2516">
        <v>1</v>
      </c>
    </row>
    <row r="2517" spans="1:17" x14ac:dyDescent="0.2">
      <c r="A2517">
        <v>130</v>
      </c>
      <c r="B2517">
        <f t="shared" si="78"/>
        <v>2</v>
      </c>
      <c r="C2517" s="1">
        <v>42585.380949074075</v>
      </c>
      <c r="D2517" s="1">
        <v>42585.382453703707</v>
      </c>
      <c r="E2517">
        <v>3213</v>
      </c>
      <c r="F2517" s="2" t="s">
        <v>26</v>
      </c>
      <c r="G2517">
        <v>40.718488919999999</v>
      </c>
      <c r="H2517">
        <v>-74.047726624999996</v>
      </c>
      <c r="I2517">
        <v>3186</v>
      </c>
      <c r="J2517" s="2" t="s">
        <v>27</v>
      </c>
      <c r="K2517">
        <v>40.71958611647166</v>
      </c>
      <c r="L2517">
        <v>-74.043117463588715</v>
      </c>
      <c r="M2517">
        <v>24668</v>
      </c>
      <c r="N2517" s="2" t="s">
        <v>17</v>
      </c>
      <c r="O2517">
        <v>1991</v>
      </c>
      <c r="P2517">
        <f t="shared" ca="1" si="79"/>
        <v>33</v>
      </c>
      <c r="Q2517">
        <v>1</v>
      </c>
    </row>
    <row r="2518" spans="1:17" x14ac:dyDescent="0.2">
      <c r="A2518">
        <v>274</v>
      </c>
      <c r="B2518">
        <f t="shared" si="78"/>
        <v>4</v>
      </c>
      <c r="C2518" s="1">
        <v>42585.381099537037</v>
      </c>
      <c r="D2518" s="1">
        <v>42585.384270833332</v>
      </c>
      <c r="E2518">
        <v>3278</v>
      </c>
      <c r="F2518" s="2" t="s">
        <v>49</v>
      </c>
      <c r="G2518">
        <v>40.725685483629007</v>
      </c>
      <c r="H2518">
        <v>-74.048790335655212</v>
      </c>
      <c r="I2518">
        <v>3186</v>
      </c>
      <c r="J2518" s="2" t="s">
        <v>27</v>
      </c>
      <c r="K2518">
        <v>40.71958611647166</v>
      </c>
      <c r="L2518">
        <v>-74.043117463588715</v>
      </c>
      <c r="M2518">
        <v>26208</v>
      </c>
      <c r="N2518" s="2" t="s">
        <v>17</v>
      </c>
      <c r="O2518">
        <v>1980</v>
      </c>
      <c r="P2518">
        <f t="shared" ca="1" si="79"/>
        <v>44</v>
      </c>
      <c r="Q2518">
        <v>2</v>
      </c>
    </row>
    <row r="2519" spans="1:17" x14ac:dyDescent="0.2">
      <c r="A2519">
        <v>445</v>
      </c>
      <c r="B2519">
        <f t="shared" si="78"/>
        <v>7</v>
      </c>
      <c r="C2519" s="1">
        <v>42585.381111111114</v>
      </c>
      <c r="D2519" s="1">
        <v>42585.386273148149</v>
      </c>
      <c r="E2519">
        <v>3192</v>
      </c>
      <c r="F2519" s="2" t="s">
        <v>38</v>
      </c>
      <c r="G2519">
        <v>40.711242300000002</v>
      </c>
      <c r="H2519">
        <v>-74.055701299999996</v>
      </c>
      <c r="I2519">
        <v>3185</v>
      </c>
      <c r="J2519" s="2" t="s">
        <v>45</v>
      </c>
      <c r="K2519">
        <v>40.717732499999997</v>
      </c>
      <c r="L2519">
        <v>-74.043845000000005</v>
      </c>
      <c r="M2519">
        <v>24684</v>
      </c>
      <c r="N2519" s="2" t="s">
        <v>17</v>
      </c>
      <c r="O2519">
        <v>1974</v>
      </c>
      <c r="P2519">
        <f t="shared" ca="1" si="79"/>
        <v>50</v>
      </c>
      <c r="Q2519">
        <v>2</v>
      </c>
    </row>
    <row r="2520" spans="1:17" x14ac:dyDescent="0.2">
      <c r="A2520">
        <v>211</v>
      </c>
      <c r="B2520">
        <f t="shared" si="78"/>
        <v>3</v>
      </c>
      <c r="C2520" s="1">
        <v>42585.381180555552</v>
      </c>
      <c r="D2520" s="1">
        <v>42585.383622685185</v>
      </c>
      <c r="E2520">
        <v>3187</v>
      </c>
      <c r="F2520" s="2" t="s">
        <v>36</v>
      </c>
      <c r="G2520">
        <v>40.721123599999999</v>
      </c>
      <c r="H2520">
        <v>-74.038050949999999</v>
      </c>
      <c r="I2520">
        <v>3183</v>
      </c>
      <c r="J2520" s="2" t="s">
        <v>40</v>
      </c>
      <c r="K2520">
        <v>40.716246900000002</v>
      </c>
      <c r="L2520">
        <v>-74.033458800000005</v>
      </c>
      <c r="M2520">
        <v>24664</v>
      </c>
      <c r="N2520" s="2" t="s">
        <v>17</v>
      </c>
      <c r="O2520">
        <v>1985</v>
      </c>
      <c r="P2520">
        <f t="shared" ca="1" si="79"/>
        <v>39</v>
      </c>
      <c r="Q2520">
        <v>2</v>
      </c>
    </row>
    <row r="2521" spans="1:17" x14ac:dyDescent="0.2">
      <c r="A2521">
        <v>278</v>
      </c>
      <c r="B2521">
        <f t="shared" si="78"/>
        <v>4</v>
      </c>
      <c r="C2521" s="1">
        <v>42585.38144675926</v>
      </c>
      <c r="D2521" s="1">
        <v>42585.384664351855</v>
      </c>
      <c r="E2521">
        <v>3267</v>
      </c>
      <c r="F2521" s="2" t="s">
        <v>34</v>
      </c>
      <c r="G2521">
        <v>40.712418823756899</v>
      </c>
      <c r="H2521">
        <v>-74.038525521755219</v>
      </c>
      <c r="I2521">
        <v>3183</v>
      </c>
      <c r="J2521" s="2" t="s">
        <v>40</v>
      </c>
      <c r="K2521">
        <v>40.716246900000002</v>
      </c>
      <c r="L2521">
        <v>-74.033458800000005</v>
      </c>
      <c r="M2521">
        <v>24429</v>
      </c>
      <c r="N2521" s="2" t="s">
        <v>17</v>
      </c>
      <c r="O2521">
        <v>1989</v>
      </c>
      <c r="P2521">
        <f t="shared" ca="1" si="79"/>
        <v>35</v>
      </c>
      <c r="Q2521">
        <v>2</v>
      </c>
    </row>
    <row r="2522" spans="1:17" x14ac:dyDescent="0.2">
      <c r="A2522">
        <v>405</v>
      </c>
      <c r="B2522">
        <f t="shared" si="78"/>
        <v>6</v>
      </c>
      <c r="C2522" s="1">
        <v>42585.381539351853</v>
      </c>
      <c r="D2522" s="1">
        <v>42585.386238425926</v>
      </c>
      <c r="E2522">
        <v>3213</v>
      </c>
      <c r="F2522" s="2" t="s">
        <v>26</v>
      </c>
      <c r="G2522">
        <v>40.718488919999999</v>
      </c>
      <c r="H2522">
        <v>-74.047726624999996</v>
      </c>
      <c r="I2522">
        <v>3183</v>
      </c>
      <c r="J2522" s="2" t="s">
        <v>40</v>
      </c>
      <c r="K2522">
        <v>40.716246900000002</v>
      </c>
      <c r="L2522">
        <v>-74.033458800000005</v>
      </c>
      <c r="M2522">
        <v>24466</v>
      </c>
      <c r="N2522" s="2" t="s">
        <v>17</v>
      </c>
      <c r="O2522">
        <v>1980</v>
      </c>
      <c r="P2522">
        <f t="shared" ca="1" si="79"/>
        <v>44</v>
      </c>
      <c r="Q2522">
        <v>1</v>
      </c>
    </row>
    <row r="2523" spans="1:17" x14ac:dyDescent="0.2">
      <c r="A2523">
        <v>411</v>
      </c>
      <c r="B2523">
        <f t="shared" si="78"/>
        <v>6</v>
      </c>
      <c r="C2523" s="1">
        <v>42585.382997685185</v>
      </c>
      <c r="D2523" s="1">
        <v>42585.387754629628</v>
      </c>
      <c r="E2523">
        <v>3183</v>
      </c>
      <c r="F2523" s="2" t="s">
        <v>20</v>
      </c>
      <c r="G2523">
        <v>40.716246900000002</v>
      </c>
      <c r="H2523">
        <v>-74.033458800000005</v>
      </c>
      <c r="I2523">
        <v>3267</v>
      </c>
      <c r="J2523" s="2" t="s">
        <v>92</v>
      </c>
      <c r="K2523">
        <v>40.712418823756899</v>
      </c>
      <c r="L2523">
        <v>-74.038525521755219</v>
      </c>
      <c r="M2523">
        <v>26256</v>
      </c>
      <c r="N2523" s="2" t="s">
        <v>17</v>
      </c>
      <c r="O2523">
        <v>1976</v>
      </c>
      <c r="P2523">
        <f t="shared" ca="1" si="79"/>
        <v>48</v>
      </c>
      <c r="Q2523">
        <v>1</v>
      </c>
    </row>
    <row r="2524" spans="1:17" x14ac:dyDescent="0.2">
      <c r="A2524">
        <v>705</v>
      </c>
      <c r="B2524">
        <f t="shared" si="78"/>
        <v>11</v>
      </c>
      <c r="C2524" s="1">
        <v>42585.383842592593</v>
      </c>
      <c r="D2524" s="1">
        <v>42585.392013888886</v>
      </c>
      <c r="E2524">
        <v>3270</v>
      </c>
      <c r="F2524" s="2" t="s">
        <v>15</v>
      </c>
      <c r="G2524">
        <v>40.725289107811321</v>
      </c>
      <c r="H2524">
        <v>-74.045571684837341</v>
      </c>
      <c r="I2524">
        <v>3184</v>
      </c>
      <c r="J2524" s="2" t="s">
        <v>35</v>
      </c>
      <c r="K2524">
        <v>40.7141454</v>
      </c>
      <c r="L2524">
        <v>-74.033551900000006</v>
      </c>
      <c r="M2524">
        <v>26309</v>
      </c>
      <c r="N2524" s="2" t="s">
        <v>17</v>
      </c>
      <c r="O2524">
        <v>1986</v>
      </c>
      <c r="P2524">
        <f t="shared" ca="1" si="79"/>
        <v>38</v>
      </c>
      <c r="Q2524">
        <v>1</v>
      </c>
    </row>
    <row r="2525" spans="1:17" x14ac:dyDescent="0.2">
      <c r="A2525">
        <v>311</v>
      </c>
      <c r="B2525">
        <f t="shared" si="78"/>
        <v>5</v>
      </c>
      <c r="C2525" s="1">
        <v>42585.384074074071</v>
      </c>
      <c r="D2525" s="1">
        <v>42585.387673611112</v>
      </c>
      <c r="E2525">
        <v>3203</v>
      </c>
      <c r="F2525" s="2" t="s">
        <v>46</v>
      </c>
      <c r="G2525">
        <v>40.727595966000003</v>
      </c>
      <c r="H2525">
        <v>-74.044247311000007</v>
      </c>
      <c r="I2525">
        <v>3186</v>
      </c>
      <c r="J2525" s="2" t="s">
        <v>27</v>
      </c>
      <c r="K2525">
        <v>40.71958611647166</v>
      </c>
      <c r="L2525">
        <v>-74.043117463588715</v>
      </c>
      <c r="M2525">
        <v>24413</v>
      </c>
      <c r="N2525" s="2" t="s">
        <v>17</v>
      </c>
      <c r="O2525">
        <v>1986</v>
      </c>
      <c r="P2525">
        <f t="shared" ca="1" si="79"/>
        <v>38</v>
      </c>
      <c r="Q2525">
        <v>1</v>
      </c>
    </row>
    <row r="2526" spans="1:17" x14ac:dyDescent="0.2">
      <c r="A2526">
        <v>557</v>
      </c>
      <c r="B2526">
        <f t="shared" si="78"/>
        <v>9</v>
      </c>
      <c r="C2526" s="1">
        <v>42585.384791666664</v>
      </c>
      <c r="D2526" s="1">
        <v>42585.391238425924</v>
      </c>
      <c r="E2526">
        <v>3215</v>
      </c>
      <c r="F2526" s="2" t="s">
        <v>69</v>
      </c>
      <c r="G2526">
        <v>40.746729899999998</v>
      </c>
      <c r="H2526">
        <v>-74.049250900000004</v>
      </c>
      <c r="I2526">
        <v>3195</v>
      </c>
      <c r="J2526" s="2" t="s">
        <v>23</v>
      </c>
      <c r="K2526">
        <v>40.730742625306583</v>
      </c>
      <c r="L2526">
        <v>-74.063783884048462</v>
      </c>
      <c r="M2526">
        <v>24417</v>
      </c>
      <c r="N2526" s="2" t="s">
        <v>17</v>
      </c>
      <c r="O2526">
        <v>1954</v>
      </c>
      <c r="P2526">
        <f t="shared" ca="1" si="79"/>
        <v>70</v>
      </c>
      <c r="Q2526">
        <v>1</v>
      </c>
    </row>
    <row r="2527" spans="1:17" x14ac:dyDescent="0.2">
      <c r="A2527">
        <v>1025</v>
      </c>
      <c r="B2527">
        <f t="shared" si="78"/>
        <v>17</v>
      </c>
      <c r="C2527" s="1">
        <v>42585.385567129626</v>
      </c>
      <c r="D2527" s="1">
        <v>42585.397430555553</v>
      </c>
      <c r="E2527">
        <v>3210</v>
      </c>
      <c r="F2527" s="2" t="s">
        <v>52</v>
      </c>
      <c r="G2527">
        <v>40.742677141000001</v>
      </c>
      <c r="H2527">
        <v>-74.051788633000001</v>
      </c>
      <c r="I2527">
        <v>3183</v>
      </c>
      <c r="J2527" s="2" t="s">
        <v>40</v>
      </c>
      <c r="K2527">
        <v>40.716246900000002</v>
      </c>
      <c r="L2527">
        <v>-74.033458800000005</v>
      </c>
      <c r="M2527">
        <v>24590</v>
      </c>
      <c r="N2527" s="2" t="s">
        <v>17</v>
      </c>
      <c r="O2527">
        <v>1976</v>
      </c>
      <c r="P2527">
        <f t="shared" ca="1" si="79"/>
        <v>48</v>
      </c>
      <c r="Q2527">
        <v>1</v>
      </c>
    </row>
    <row r="2528" spans="1:17" x14ac:dyDescent="0.2">
      <c r="A2528">
        <v>768</v>
      </c>
      <c r="B2528">
        <f t="shared" si="78"/>
        <v>12</v>
      </c>
      <c r="C2528" s="1">
        <v>42585.385914351849</v>
      </c>
      <c r="D2528" s="1">
        <v>42585.394814814812</v>
      </c>
      <c r="E2528">
        <v>3203</v>
      </c>
      <c r="F2528" s="2" t="s">
        <v>46</v>
      </c>
      <c r="G2528">
        <v>40.727595966000003</v>
      </c>
      <c r="H2528">
        <v>-74.044247311000007</v>
      </c>
      <c r="I2528">
        <v>3186</v>
      </c>
      <c r="J2528" s="2" t="s">
        <v>27</v>
      </c>
      <c r="K2528">
        <v>40.71958611647166</v>
      </c>
      <c r="L2528">
        <v>-74.043117463588715</v>
      </c>
      <c r="M2528">
        <v>24475</v>
      </c>
      <c r="N2528" s="2" t="s">
        <v>17</v>
      </c>
      <c r="O2528">
        <v>1977</v>
      </c>
      <c r="P2528">
        <f t="shared" ca="1" si="79"/>
        <v>47</v>
      </c>
      <c r="Q2528">
        <v>1</v>
      </c>
    </row>
    <row r="2529" spans="1:17" x14ac:dyDescent="0.2">
      <c r="A2529">
        <v>140</v>
      </c>
      <c r="B2529">
        <f t="shared" si="78"/>
        <v>2</v>
      </c>
      <c r="C2529" s="1">
        <v>42585.386412037034</v>
      </c>
      <c r="D2529" s="1">
        <v>42585.388043981482</v>
      </c>
      <c r="E2529">
        <v>3188</v>
      </c>
      <c r="F2529" s="2" t="s">
        <v>106</v>
      </c>
      <c r="G2529">
        <v>40.710108699999999</v>
      </c>
      <c r="H2529">
        <v>-74.085848900000002</v>
      </c>
      <c r="I2529">
        <v>3189</v>
      </c>
      <c r="J2529" s="2" t="s">
        <v>97</v>
      </c>
      <c r="K2529">
        <v>40.714402</v>
      </c>
      <c r="L2529">
        <v>-74.088772300000002</v>
      </c>
      <c r="M2529">
        <v>24550</v>
      </c>
      <c r="N2529" s="2" t="s">
        <v>17</v>
      </c>
      <c r="O2529">
        <v>1993</v>
      </c>
      <c r="P2529">
        <f t="shared" ca="1" si="79"/>
        <v>31</v>
      </c>
      <c r="Q2529">
        <v>1</v>
      </c>
    </row>
    <row r="2530" spans="1:17" x14ac:dyDescent="0.2">
      <c r="A2530">
        <v>230</v>
      </c>
      <c r="B2530">
        <f t="shared" si="78"/>
        <v>3</v>
      </c>
      <c r="C2530" s="1">
        <v>42585.38826388889</v>
      </c>
      <c r="D2530" s="1">
        <v>42585.390925925924</v>
      </c>
      <c r="E2530">
        <v>3272</v>
      </c>
      <c r="F2530" s="2" t="s">
        <v>50</v>
      </c>
      <c r="G2530">
        <v>40.723331586464361</v>
      </c>
      <c r="H2530">
        <v>-74.045952558517442</v>
      </c>
      <c r="I2530">
        <v>3186</v>
      </c>
      <c r="J2530" s="2" t="s">
        <v>27</v>
      </c>
      <c r="K2530">
        <v>40.71958611647166</v>
      </c>
      <c r="L2530">
        <v>-74.043117463588715</v>
      </c>
      <c r="M2530">
        <v>26217</v>
      </c>
      <c r="N2530" s="2" t="s">
        <v>17</v>
      </c>
      <c r="O2530">
        <v>1952</v>
      </c>
      <c r="P2530">
        <f t="shared" ca="1" si="79"/>
        <v>72</v>
      </c>
      <c r="Q2530">
        <v>1</v>
      </c>
    </row>
    <row r="2531" spans="1:17" x14ac:dyDescent="0.2">
      <c r="A2531">
        <v>235</v>
      </c>
      <c r="B2531">
        <f t="shared" si="78"/>
        <v>3</v>
      </c>
      <c r="C2531" s="1">
        <v>42585.388773148145</v>
      </c>
      <c r="D2531" s="1">
        <v>42585.391493055555</v>
      </c>
      <c r="E2531">
        <v>3267</v>
      </c>
      <c r="F2531" s="2" t="s">
        <v>34</v>
      </c>
      <c r="G2531">
        <v>40.712418823756899</v>
      </c>
      <c r="H2531">
        <v>-74.038525521755219</v>
      </c>
      <c r="I2531">
        <v>3183</v>
      </c>
      <c r="J2531" s="2" t="s">
        <v>40</v>
      </c>
      <c r="K2531">
        <v>40.716246900000002</v>
      </c>
      <c r="L2531">
        <v>-74.033458800000005</v>
      </c>
      <c r="M2531">
        <v>26256</v>
      </c>
      <c r="N2531" s="2" t="s">
        <v>17</v>
      </c>
      <c r="O2531">
        <v>1975</v>
      </c>
      <c r="P2531">
        <f t="shared" ca="1" si="79"/>
        <v>49</v>
      </c>
      <c r="Q2531">
        <v>2</v>
      </c>
    </row>
    <row r="2532" spans="1:17" x14ac:dyDescent="0.2">
      <c r="A2532">
        <v>213</v>
      </c>
      <c r="B2532">
        <f t="shared" si="78"/>
        <v>3</v>
      </c>
      <c r="C2532" s="1">
        <v>42585.389664351853</v>
      </c>
      <c r="D2532" s="1">
        <v>42585.392129629632</v>
      </c>
      <c r="E2532">
        <v>3272</v>
      </c>
      <c r="F2532" s="2" t="s">
        <v>50</v>
      </c>
      <c r="G2532">
        <v>40.723331586464361</v>
      </c>
      <c r="H2532">
        <v>-74.045952558517442</v>
      </c>
      <c r="I2532">
        <v>3186</v>
      </c>
      <c r="J2532" s="2" t="s">
        <v>27</v>
      </c>
      <c r="K2532">
        <v>40.71958611647166</v>
      </c>
      <c r="L2532">
        <v>-74.043117463588715</v>
      </c>
      <c r="M2532">
        <v>26153</v>
      </c>
      <c r="N2532" s="2" t="s">
        <v>17</v>
      </c>
      <c r="O2532">
        <v>1981</v>
      </c>
      <c r="P2532">
        <f t="shared" ca="1" si="79"/>
        <v>43</v>
      </c>
      <c r="Q2532">
        <v>1</v>
      </c>
    </row>
    <row r="2533" spans="1:17" x14ac:dyDescent="0.2">
      <c r="A2533">
        <v>435</v>
      </c>
      <c r="B2533">
        <f t="shared" si="78"/>
        <v>7</v>
      </c>
      <c r="C2533" s="1">
        <v>42585.389884259261</v>
      </c>
      <c r="D2533" s="1">
        <v>42585.394918981481</v>
      </c>
      <c r="E2533">
        <v>3206</v>
      </c>
      <c r="F2533" s="2" t="s">
        <v>84</v>
      </c>
      <c r="G2533">
        <v>40.7311689</v>
      </c>
      <c r="H2533">
        <v>-74.057573599999998</v>
      </c>
      <c r="I2533">
        <v>3183</v>
      </c>
      <c r="J2533" s="2" t="s">
        <v>40</v>
      </c>
      <c r="K2533">
        <v>40.716246900000002</v>
      </c>
      <c r="L2533">
        <v>-74.033458800000005</v>
      </c>
      <c r="M2533">
        <v>26212</v>
      </c>
      <c r="N2533" s="2" t="s">
        <v>17</v>
      </c>
      <c r="O2533">
        <v>1981</v>
      </c>
      <c r="P2533">
        <f t="shared" ca="1" si="79"/>
        <v>43</v>
      </c>
      <c r="Q2533">
        <v>2</v>
      </c>
    </row>
    <row r="2534" spans="1:17" x14ac:dyDescent="0.2">
      <c r="A2534">
        <v>323</v>
      </c>
      <c r="B2534">
        <f t="shared" si="78"/>
        <v>5</v>
      </c>
      <c r="C2534" s="1">
        <v>42585.390601851854</v>
      </c>
      <c r="D2534" s="1">
        <v>42585.39435185185</v>
      </c>
      <c r="E2534">
        <v>3278</v>
      </c>
      <c r="F2534" s="2" t="s">
        <v>49</v>
      </c>
      <c r="G2534">
        <v>40.725685483629007</v>
      </c>
      <c r="H2534">
        <v>-74.048790335655212</v>
      </c>
      <c r="I2534">
        <v>3186</v>
      </c>
      <c r="J2534" s="2" t="s">
        <v>27</v>
      </c>
      <c r="K2534">
        <v>40.71958611647166</v>
      </c>
      <c r="L2534">
        <v>-74.043117463588715</v>
      </c>
      <c r="M2534">
        <v>24560</v>
      </c>
      <c r="N2534" s="2" t="s">
        <v>17</v>
      </c>
      <c r="O2534">
        <v>1981</v>
      </c>
      <c r="P2534">
        <f t="shared" ca="1" si="79"/>
        <v>43</v>
      </c>
      <c r="Q2534">
        <v>1</v>
      </c>
    </row>
    <row r="2535" spans="1:17" x14ac:dyDescent="0.2">
      <c r="A2535">
        <v>301</v>
      </c>
      <c r="B2535">
        <f t="shared" si="78"/>
        <v>5</v>
      </c>
      <c r="C2535" s="1">
        <v>42585.391284722224</v>
      </c>
      <c r="D2535" s="1">
        <v>42585.394780092596</v>
      </c>
      <c r="E2535">
        <v>3194</v>
      </c>
      <c r="F2535" s="2" t="s">
        <v>22</v>
      </c>
      <c r="G2535">
        <v>40.725339925355797</v>
      </c>
      <c r="H2535">
        <v>-74.067622125148773</v>
      </c>
      <c r="I2535">
        <v>3195</v>
      </c>
      <c r="J2535" s="2" t="s">
        <v>23</v>
      </c>
      <c r="K2535">
        <v>40.730742625306583</v>
      </c>
      <c r="L2535">
        <v>-74.063783884048462</v>
      </c>
      <c r="M2535">
        <v>26281</v>
      </c>
      <c r="N2535" s="2" t="s">
        <v>17</v>
      </c>
      <c r="O2535">
        <v>1990</v>
      </c>
      <c r="P2535">
        <f t="shared" ca="1" si="79"/>
        <v>34</v>
      </c>
      <c r="Q2535">
        <v>1</v>
      </c>
    </row>
    <row r="2536" spans="1:17" x14ac:dyDescent="0.2">
      <c r="A2536">
        <v>567</v>
      </c>
      <c r="B2536">
        <f t="shared" si="78"/>
        <v>9</v>
      </c>
      <c r="C2536" s="1">
        <v>42585.391516203701</v>
      </c>
      <c r="D2536" s="1">
        <v>42585.398090277777</v>
      </c>
      <c r="E2536">
        <v>3184</v>
      </c>
      <c r="F2536" s="2" t="s">
        <v>68</v>
      </c>
      <c r="G2536">
        <v>40.7141454</v>
      </c>
      <c r="H2536">
        <v>-74.033551900000006</v>
      </c>
      <c r="I2536">
        <v>3279</v>
      </c>
      <c r="J2536" s="2" t="s">
        <v>82</v>
      </c>
      <c r="K2536">
        <v>40.721630142638354</v>
      </c>
      <c r="L2536">
        <v>-74.04996782541275</v>
      </c>
      <c r="M2536">
        <v>24478</v>
      </c>
      <c r="N2536" s="2" t="s">
        <v>17</v>
      </c>
      <c r="O2536">
        <v>1982</v>
      </c>
      <c r="P2536">
        <f t="shared" ca="1" si="79"/>
        <v>42</v>
      </c>
      <c r="Q2536">
        <v>1</v>
      </c>
    </row>
    <row r="2537" spans="1:17" x14ac:dyDescent="0.2">
      <c r="A2537">
        <v>191</v>
      </c>
      <c r="B2537">
        <f t="shared" si="78"/>
        <v>3</v>
      </c>
      <c r="C2537" s="1">
        <v>42585.392523148148</v>
      </c>
      <c r="D2537" s="1">
        <v>42585.394733796296</v>
      </c>
      <c r="E2537">
        <v>3279</v>
      </c>
      <c r="F2537" s="2" t="s">
        <v>28</v>
      </c>
      <c r="G2537">
        <v>40.721630142638354</v>
      </c>
      <c r="H2537">
        <v>-74.04996782541275</v>
      </c>
      <c r="I2537">
        <v>3186</v>
      </c>
      <c r="J2537" s="2" t="s">
        <v>27</v>
      </c>
      <c r="K2537">
        <v>40.71958611647166</v>
      </c>
      <c r="L2537">
        <v>-74.043117463588715</v>
      </c>
      <c r="M2537">
        <v>24409</v>
      </c>
      <c r="N2537" s="2" t="s">
        <v>17</v>
      </c>
      <c r="O2537">
        <v>1990</v>
      </c>
      <c r="P2537">
        <f t="shared" ca="1" si="79"/>
        <v>34</v>
      </c>
      <c r="Q2537">
        <v>2</v>
      </c>
    </row>
    <row r="2538" spans="1:17" x14ac:dyDescent="0.2">
      <c r="A2538">
        <v>549</v>
      </c>
      <c r="B2538">
        <f t="shared" si="78"/>
        <v>9</v>
      </c>
      <c r="C2538" s="1">
        <v>42585.392650462964</v>
      </c>
      <c r="D2538" s="1">
        <v>42585.399016203701</v>
      </c>
      <c r="E2538">
        <v>3184</v>
      </c>
      <c r="F2538" s="2" t="s">
        <v>68</v>
      </c>
      <c r="G2538">
        <v>40.7141454</v>
      </c>
      <c r="H2538">
        <v>-74.033551900000006</v>
      </c>
      <c r="I2538">
        <v>3202</v>
      </c>
      <c r="J2538" s="2" t="s">
        <v>48</v>
      </c>
      <c r="K2538">
        <v>40.727223500000001</v>
      </c>
      <c r="L2538">
        <v>-74.033758899999995</v>
      </c>
      <c r="M2538">
        <v>24633</v>
      </c>
      <c r="N2538" s="2" t="s">
        <v>17</v>
      </c>
      <c r="O2538">
        <v>1986</v>
      </c>
      <c r="P2538">
        <f t="shared" ca="1" si="79"/>
        <v>38</v>
      </c>
      <c r="Q2538">
        <v>1</v>
      </c>
    </row>
    <row r="2539" spans="1:17" x14ac:dyDescent="0.2">
      <c r="A2539">
        <v>681</v>
      </c>
      <c r="B2539">
        <f t="shared" si="78"/>
        <v>11</v>
      </c>
      <c r="C2539" s="1">
        <v>42585.393090277779</v>
      </c>
      <c r="D2539" s="1">
        <v>42585.400983796295</v>
      </c>
      <c r="E2539">
        <v>3199</v>
      </c>
      <c r="F2539" s="2" t="s">
        <v>56</v>
      </c>
      <c r="G2539">
        <v>40.728744800000001</v>
      </c>
      <c r="H2539">
        <v>-74.032108199999996</v>
      </c>
      <c r="I2539">
        <v>3185</v>
      </c>
      <c r="J2539" s="2" t="s">
        <v>45</v>
      </c>
      <c r="K2539">
        <v>40.717732499999997</v>
      </c>
      <c r="L2539">
        <v>-74.043845000000005</v>
      </c>
      <c r="M2539">
        <v>24616</v>
      </c>
      <c r="N2539" s="2" t="s">
        <v>17</v>
      </c>
      <c r="O2539">
        <v>1989</v>
      </c>
      <c r="P2539">
        <f t="shared" ca="1" si="79"/>
        <v>35</v>
      </c>
      <c r="Q2539">
        <v>1</v>
      </c>
    </row>
    <row r="2540" spans="1:17" x14ac:dyDescent="0.2">
      <c r="A2540">
        <v>439</v>
      </c>
      <c r="B2540">
        <f t="shared" si="78"/>
        <v>7</v>
      </c>
      <c r="C2540" s="1">
        <v>42585.393599537034</v>
      </c>
      <c r="D2540" s="1">
        <v>42585.398680555554</v>
      </c>
      <c r="E2540">
        <v>3199</v>
      </c>
      <c r="F2540" s="2" t="s">
        <v>56</v>
      </c>
      <c r="G2540">
        <v>40.728744800000001</v>
      </c>
      <c r="H2540">
        <v>-74.032108199999996</v>
      </c>
      <c r="I2540">
        <v>3183</v>
      </c>
      <c r="J2540" s="2" t="s">
        <v>40</v>
      </c>
      <c r="K2540">
        <v>40.716246900000002</v>
      </c>
      <c r="L2540">
        <v>-74.033458800000005</v>
      </c>
      <c r="M2540">
        <v>26166</v>
      </c>
      <c r="N2540" s="2" t="s">
        <v>17</v>
      </c>
      <c r="O2540">
        <v>1989</v>
      </c>
      <c r="P2540">
        <f t="shared" ca="1" si="79"/>
        <v>35</v>
      </c>
      <c r="Q2540">
        <v>2</v>
      </c>
    </row>
    <row r="2541" spans="1:17" x14ac:dyDescent="0.2">
      <c r="A2541">
        <v>826</v>
      </c>
      <c r="B2541">
        <f t="shared" si="78"/>
        <v>13</v>
      </c>
      <c r="C2541" s="1">
        <v>42585.394085648149</v>
      </c>
      <c r="D2541" s="1">
        <v>42585.403657407405</v>
      </c>
      <c r="E2541">
        <v>3195</v>
      </c>
      <c r="F2541" s="2" t="s">
        <v>24</v>
      </c>
      <c r="G2541">
        <v>40.730742625306583</v>
      </c>
      <c r="H2541">
        <v>-74.063783884048462</v>
      </c>
      <c r="I2541">
        <v>3212</v>
      </c>
      <c r="J2541" s="2" t="s">
        <v>103</v>
      </c>
      <c r="K2541">
        <v>40.734785817999999</v>
      </c>
      <c r="L2541">
        <v>-74.050443635999997</v>
      </c>
      <c r="M2541">
        <v>24417</v>
      </c>
      <c r="N2541" s="2" t="s">
        <v>17</v>
      </c>
      <c r="O2541">
        <v>1972</v>
      </c>
      <c r="P2541">
        <f t="shared" ca="1" si="79"/>
        <v>52</v>
      </c>
      <c r="Q2541">
        <v>2</v>
      </c>
    </row>
    <row r="2542" spans="1:17" x14ac:dyDescent="0.2">
      <c r="A2542">
        <v>154</v>
      </c>
      <c r="B2542">
        <f t="shared" si="78"/>
        <v>2</v>
      </c>
      <c r="C2542" s="1">
        <v>42585.394270833334</v>
      </c>
      <c r="D2542" s="1">
        <v>42585.396064814813</v>
      </c>
      <c r="E2542">
        <v>3214</v>
      </c>
      <c r="F2542" s="2" t="s">
        <v>54</v>
      </c>
      <c r="G2542">
        <v>40.712774199999998</v>
      </c>
      <c r="H2542">
        <v>-74.0364857</v>
      </c>
      <c r="I2542">
        <v>3183</v>
      </c>
      <c r="J2542" s="2" t="s">
        <v>40</v>
      </c>
      <c r="K2542">
        <v>40.716246900000002</v>
      </c>
      <c r="L2542">
        <v>-74.033458800000005</v>
      </c>
      <c r="M2542">
        <v>26171</v>
      </c>
      <c r="N2542" s="2" t="s">
        <v>17</v>
      </c>
      <c r="O2542">
        <v>1973</v>
      </c>
      <c r="P2542">
        <f t="shared" ca="1" si="79"/>
        <v>51</v>
      </c>
      <c r="Q2542">
        <v>1</v>
      </c>
    </row>
    <row r="2543" spans="1:17" x14ac:dyDescent="0.2">
      <c r="A2543">
        <v>409</v>
      </c>
      <c r="B2543">
        <f t="shared" si="78"/>
        <v>6</v>
      </c>
      <c r="C2543" s="1">
        <v>42585.395682870374</v>
      </c>
      <c r="D2543" s="1">
        <v>42585.40042824074</v>
      </c>
      <c r="E2543">
        <v>3209</v>
      </c>
      <c r="F2543" s="2" t="s">
        <v>51</v>
      </c>
      <c r="G2543">
        <v>40.724176499999999</v>
      </c>
      <c r="H2543">
        <v>-74.050656399999994</v>
      </c>
      <c r="I2543">
        <v>3186</v>
      </c>
      <c r="J2543" s="2" t="s">
        <v>27</v>
      </c>
      <c r="K2543">
        <v>40.71958611647166</v>
      </c>
      <c r="L2543">
        <v>-74.043117463588715</v>
      </c>
      <c r="M2543">
        <v>26206</v>
      </c>
      <c r="N2543" s="2" t="s">
        <v>17</v>
      </c>
      <c r="O2543">
        <v>1976</v>
      </c>
      <c r="P2543">
        <f t="shared" ca="1" si="79"/>
        <v>48</v>
      </c>
      <c r="Q2543">
        <v>1</v>
      </c>
    </row>
    <row r="2544" spans="1:17" x14ac:dyDescent="0.2">
      <c r="A2544">
        <v>707</v>
      </c>
      <c r="B2544">
        <f t="shared" si="78"/>
        <v>11</v>
      </c>
      <c r="C2544" s="1">
        <v>42585.395798611113</v>
      </c>
      <c r="D2544" s="1">
        <v>42585.403981481482</v>
      </c>
      <c r="E2544">
        <v>3200</v>
      </c>
      <c r="F2544" s="2" t="s">
        <v>94</v>
      </c>
      <c r="G2544">
        <v>40.711130500000003</v>
      </c>
      <c r="H2544">
        <v>-74.078885499999998</v>
      </c>
      <c r="I2544">
        <v>3186</v>
      </c>
      <c r="J2544" s="2" t="s">
        <v>27</v>
      </c>
      <c r="K2544">
        <v>40.71958611647166</v>
      </c>
      <c r="L2544">
        <v>-74.043117463588715</v>
      </c>
      <c r="M2544">
        <v>26297</v>
      </c>
      <c r="N2544" s="2" t="s">
        <v>17</v>
      </c>
      <c r="O2544">
        <v>1973</v>
      </c>
      <c r="P2544">
        <f t="shared" ca="1" si="79"/>
        <v>51</v>
      </c>
      <c r="Q2544">
        <v>1</v>
      </c>
    </row>
    <row r="2545" spans="1:17" x14ac:dyDescent="0.2">
      <c r="A2545">
        <v>198</v>
      </c>
      <c r="B2545">
        <f t="shared" si="78"/>
        <v>3</v>
      </c>
      <c r="C2545" s="1">
        <v>42585.395925925928</v>
      </c>
      <c r="D2545" s="1">
        <v>42585.398229166669</v>
      </c>
      <c r="E2545">
        <v>3194</v>
      </c>
      <c r="F2545" s="2" t="s">
        <v>22</v>
      </c>
      <c r="G2545">
        <v>40.725339925355797</v>
      </c>
      <c r="H2545">
        <v>-74.067622125148773</v>
      </c>
      <c r="I2545">
        <v>3195</v>
      </c>
      <c r="J2545" s="2" t="s">
        <v>23</v>
      </c>
      <c r="K2545">
        <v>40.730742625306583</v>
      </c>
      <c r="L2545">
        <v>-74.063783884048462</v>
      </c>
      <c r="M2545">
        <v>24418</v>
      </c>
      <c r="N2545" s="2" t="s">
        <v>17</v>
      </c>
      <c r="O2545">
        <v>1968</v>
      </c>
      <c r="P2545">
        <f t="shared" ca="1" si="79"/>
        <v>56</v>
      </c>
      <c r="Q2545">
        <v>1</v>
      </c>
    </row>
    <row r="2546" spans="1:17" x14ac:dyDescent="0.2">
      <c r="A2546">
        <v>293</v>
      </c>
      <c r="B2546">
        <f t="shared" si="78"/>
        <v>4</v>
      </c>
      <c r="C2546" s="1">
        <v>42585.39603009259</v>
      </c>
      <c r="D2546" s="1">
        <v>42585.399421296293</v>
      </c>
      <c r="E2546">
        <v>3185</v>
      </c>
      <c r="F2546" s="2" t="s">
        <v>58</v>
      </c>
      <c r="G2546">
        <v>40.717732499999997</v>
      </c>
      <c r="H2546">
        <v>-74.043845000000005</v>
      </c>
      <c r="I2546">
        <v>3214</v>
      </c>
      <c r="J2546" s="2" t="s">
        <v>70</v>
      </c>
      <c r="K2546">
        <v>40.712774199999998</v>
      </c>
      <c r="L2546">
        <v>-74.0364857</v>
      </c>
      <c r="M2546">
        <v>26277</v>
      </c>
      <c r="N2546" s="2" t="s">
        <v>17</v>
      </c>
      <c r="O2546">
        <v>1971</v>
      </c>
      <c r="P2546">
        <f t="shared" ca="1" si="79"/>
        <v>53</v>
      </c>
      <c r="Q2546">
        <v>1</v>
      </c>
    </row>
    <row r="2547" spans="1:17" x14ac:dyDescent="0.2">
      <c r="A2547">
        <v>264</v>
      </c>
      <c r="B2547">
        <f t="shared" si="78"/>
        <v>4</v>
      </c>
      <c r="C2547" s="1">
        <v>42585.398680555554</v>
      </c>
      <c r="D2547" s="1">
        <v>42585.401736111111</v>
      </c>
      <c r="E2547">
        <v>3270</v>
      </c>
      <c r="F2547" s="2" t="s">
        <v>15</v>
      </c>
      <c r="G2547">
        <v>40.725289107811321</v>
      </c>
      <c r="H2547">
        <v>-74.045571684837341</v>
      </c>
      <c r="I2547">
        <v>3186</v>
      </c>
      <c r="J2547" s="2" t="s">
        <v>27</v>
      </c>
      <c r="K2547">
        <v>40.71958611647166</v>
      </c>
      <c r="L2547">
        <v>-74.043117463588715</v>
      </c>
      <c r="M2547">
        <v>26282</v>
      </c>
      <c r="N2547" s="2" t="s">
        <v>17</v>
      </c>
      <c r="O2547">
        <v>1973</v>
      </c>
      <c r="P2547">
        <f t="shared" ca="1" si="79"/>
        <v>51</v>
      </c>
      <c r="Q2547">
        <v>1</v>
      </c>
    </row>
    <row r="2548" spans="1:17" x14ac:dyDescent="0.2">
      <c r="A2548">
        <v>270</v>
      </c>
      <c r="B2548">
        <f t="shared" si="78"/>
        <v>4</v>
      </c>
      <c r="C2548" s="1">
        <v>42585.399155092593</v>
      </c>
      <c r="D2548" s="1">
        <v>42585.402291666665</v>
      </c>
      <c r="E2548">
        <v>3225</v>
      </c>
      <c r="F2548" s="2" t="s">
        <v>32</v>
      </c>
      <c r="G2548">
        <v>40.723658899999997</v>
      </c>
      <c r="H2548">
        <v>-74.064194299999997</v>
      </c>
      <c r="I2548">
        <v>3195</v>
      </c>
      <c r="J2548" s="2" t="s">
        <v>23</v>
      </c>
      <c r="K2548">
        <v>40.730742625306583</v>
      </c>
      <c r="L2548">
        <v>-74.063783884048462</v>
      </c>
      <c r="M2548">
        <v>24628</v>
      </c>
      <c r="N2548" s="2" t="s">
        <v>17</v>
      </c>
      <c r="O2548">
        <v>1991</v>
      </c>
      <c r="P2548">
        <f t="shared" ca="1" si="79"/>
        <v>33</v>
      </c>
      <c r="Q2548">
        <v>1</v>
      </c>
    </row>
    <row r="2549" spans="1:17" x14ac:dyDescent="0.2">
      <c r="A2549">
        <v>641</v>
      </c>
      <c r="B2549">
        <f t="shared" si="78"/>
        <v>10</v>
      </c>
      <c r="C2549" s="1">
        <v>42585.399236111109</v>
      </c>
      <c r="D2549" s="1">
        <v>42585.406655092593</v>
      </c>
      <c r="E2549">
        <v>3211</v>
      </c>
      <c r="F2549" s="2" t="s">
        <v>64</v>
      </c>
      <c r="G2549">
        <v>40.721525149999998</v>
      </c>
      <c r="H2549">
        <v>-74.046304543000005</v>
      </c>
      <c r="I2549">
        <v>3202</v>
      </c>
      <c r="J2549" s="2" t="s">
        <v>48</v>
      </c>
      <c r="K2549">
        <v>40.727223500000001</v>
      </c>
      <c r="L2549">
        <v>-74.033758899999995</v>
      </c>
      <c r="M2549">
        <v>26286</v>
      </c>
      <c r="N2549" s="2" t="s">
        <v>17</v>
      </c>
      <c r="O2549">
        <v>1978</v>
      </c>
      <c r="P2549">
        <f t="shared" ca="1" si="79"/>
        <v>46</v>
      </c>
      <c r="Q2549">
        <v>2</v>
      </c>
    </row>
    <row r="2550" spans="1:17" x14ac:dyDescent="0.2">
      <c r="A2550">
        <v>748</v>
      </c>
      <c r="B2550">
        <f t="shared" si="78"/>
        <v>12</v>
      </c>
      <c r="C2550" s="1">
        <v>42585.399525462963</v>
      </c>
      <c r="D2550" s="1">
        <v>42585.408194444448</v>
      </c>
      <c r="E2550">
        <v>3207</v>
      </c>
      <c r="F2550" s="2" t="s">
        <v>29</v>
      </c>
      <c r="G2550">
        <v>40.737603700000001</v>
      </c>
      <c r="H2550">
        <v>-74.052478300000004</v>
      </c>
      <c r="I2550">
        <v>3186</v>
      </c>
      <c r="J2550" s="2" t="s">
        <v>27</v>
      </c>
      <c r="K2550">
        <v>40.71958611647166</v>
      </c>
      <c r="L2550">
        <v>-74.043117463588715</v>
      </c>
      <c r="M2550">
        <v>24400</v>
      </c>
      <c r="N2550" s="2" t="s">
        <v>17</v>
      </c>
      <c r="O2550">
        <v>1991</v>
      </c>
      <c r="P2550">
        <f t="shared" ca="1" si="79"/>
        <v>33</v>
      </c>
      <c r="Q2550">
        <v>1</v>
      </c>
    </row>
    <row r="2551" spans="1:17" x14ac:dyDescent="0.2">
      <c r="A2551">
        <v>1171</v>
      </c>
      <c r="B2551">
        <f t="shared" si="78"/>
        <v>19</v>
      </c>
      <c r="C2551" s="1">
        <v>42585.399687500001</v>
      </c>
      <c r="D2551" s="1">
        <v>42585.413240740738</v>
      </c>
      <c r="E2551">
        <v>3205</v>
      </c>
      <c r="F2551" s="2" t="s">
        <v>66</v>
      </c>
      <c r="G2551">
        <v>40.716539780991937</v>
      </c>
      <c r="H2551">
        <v>-74.049637913703904</v>
      </c>
      <c r="I2551">
        <v>3199</v>
      </c>
      <c r="J2551" s="2" t="s">
        <v>72</v>
      </c>
      <c r="K2551">
        <v>40.728744800000001</v>
      </c>
      <c r="L2551">
        <v>-74.032108199999996</v>
      </c>
      <c r="M2551">
        <v>26232</v>
      </c>
      <c r="N2551" s="2" t="s">
        <v>43</v>
      </c>
      <c r="P2551" t="str">
        <f t="shared" ca="1" si="79"/>
        <v/>
      </c>
      <c r="Q2551">
        <v>0</v>
      </c>
    </row>
    <row r="2552" spans="1:17" x14ac:dyDescent="0.2">
      <c r="A2552">
        <v>262</v>
      </c>
      <c r="B2552">
        <f t="shared" si="78"/>
        <v>4</v>
      </c>
      <c r="C2552" s="1">
        <v>42585.400451388887</v>
      </c>
      <c r="D2552" s="1">
        <v>42585.403495370374</v>
      </c>
      <c r="E2552">
        <v>3195</v>
      </c>
      <c r="F2552" s="2" t="s">
        <v>24</v>
      </c>
      <c r="G2552">
        <v>40.730742625306583</v>
      </c>
      <c r="H2552">
        <v>-74.063783884048462</v>
      </c>
      <c r="I2552">
        <v>3201</v>
      </c>
      <c r="J2552" s="2" t="s">
        <v>74</v>
      </c>
      <c r="K2552">
        <v>40.737710999999997</v>
      </c>
      <c r="L2552">
        <v>-74.066920999999994</v>
      </c>
      <c r="M2552">
        <v>26281</v>
      </c>
      <c r="N2552" s="2" t="s">
        <v>17</v>
      </c>
      <c r="O2552">
        <v>1973</v>
      </c>
      <c r="P2552">
        <f t="shared" ca="1" si="79"/>
        <v>51</v>
      </c>
      <c r="Q2552">
        <v>1</v>
      </c>
    </row>
    <row r="2553" spans="1:17" x14ac:dyDescent="0.2">
      <c r="A2553">
        <v>167</v>
      </c>
      <c r="B2553">
        <f t="shared" si="78"/>
        <v>2</v>
      </c>
      <c r="C2553" s="1">
        <v>42585.401655092595</v>
      </c>
      <c r="D2553" s="1">
        <v>42585.403587962966</v>
      </c>
      <c r="E2553">
        <v>3270</v>
      </c>
      <c r="F2553" s="2" t="s">
        <v>15</v>
      </c>
      <c r="G2553">
        <v>40.725289107811321</v>
      </c>
      <c r="H2553">
        <v>-74.045571684837341</v>
      </c>
      <c r="I2553">
        <v>3186</v>
      </c>
      <c r="J2553" s="2" t="s">
        <v>27</v>
      </c>
      <c r="K2553">
        <v>40.71958611647166</v>
      </c>
      <c r="L2553">
        <v>-74.043117463588715</v>
      </c>
      <c r="M2553">
        <v>24674</v>
      </c>
      <c r="N2553" s="2" t="s">
        <v>17</v>
      </c>
      <c r="O2553">
        <v>1987</v>
      </c>
      <c r="P2553">
        <f t="shared" ca="1" si="79"/>
        <v>37</v>
      </c>
      <c r="Q2553">
        <v>1</v>
      </c>
    </row>
    <row r="2554" spans="1:17" x14ac:dyDescent="0.2">
      <c r="A2554">
        <v>388</v>
      </c>
      <c r="B2554">
        <f t="shared" si="78"/>
        <v>6</v>
      </c>
      <c r="C2554" s="1">
        <v>42585.40315972222</v>
      </c>
      <c r="D2554" s="1">
        <v>42585.40766203704</v>
      </c>
      <c r="E2554">
        <v>3214</v>
      </c>
      <c r="F2554" s="2" t="s">
        <v>54</v>
      </c>
      <c r="G2554">
        <v>40.712774199999998</v>
      </c>
      <c r="H2554">
        <v>-74.0364857</v>
      </c>
      <c r="I2554">
        <v>3202</v>
      </c>
      <c r="J2554" s="2" t="s">
        <v>48</v>
      </c>
      <c r="K2554">
        <v>40.727223500000001</v>
      </c>
      <c r="L2554">
        <v>-74.033758899999995</v>
      </c>
      <c r="M2554">
        <v>26257</v>
      </c>
      <c r="N2554" s="2" t="s">
        <v>17</v>
      </c>
      <c r="O2554">
        <v>1979</v>
      </c>
      <c r="P2554">
        <f t="shared" ca="1" si="79"/>
        <v>45</v>
      </c>
      <c r="Q2554">
        <v>1</v>
      </c>
    </row>
    <row r="2555" spans="1:17" x14ac:dyDescent="0.2">
      <c r="A2555">
        <v>883</v>
      </c>
      <c r="B2555">
        <f t="shared" si="78"/>
        <v>14</v>
      </c>
      <c r="C2555" s="1">
        <v>42585.403333333335</v>
      </c>
      <c r="D2555" s="1">
        <v>42585.413564814815</v>
      </c>
      <c r="E2555">
        <v>3213</v>
      </c>
      <c r="F2555" s="2" t="s">
        <v>26</v>
      </c>
      <c r="G2555">
        <v>40.718488919999999</v>
      </c>
      <c r="H2555">
        <v>-74.047726624999996</v>
      </c>
      <c r="I2555">
        <v>3183</v>
      </c>
      <c r="J2555" s="2" t="s">
        <v>40</v>
      </c>
      <c r="K2555">
        <v>40.716246900000002</v>
      </c>
      <c r="L2555">
        <v>-74.033458800000005</v>
      </c>
      <c r="M2555">
        <v>26173</v>
      </c>
      <c r="N2555" s="2" t="s">
        <v>17</v>
      </c>
      <c r="O2555">
        <v>1959</v>
      </c>
      <c r="P2555">
        <f t="shared" ca="1" si="79"/>
        <v>65</v>
      </c>
      <c r="Q2555">
        <v>2</v>
      </c>
    </row>
    <row r="2556" spans="1:17" x14ac:dyDescent="0.2">
      <c r="A2556">
        <v>829</v>
      </c>
      <c r="B2556">
        <f t="shared" si="78"/>
        <v>13</v>
      </c>
      <c r="C2556" s="1">
        <v>42585.405856481484</v>
      </c>
      <c r="D2556" s="1">
        <v>42585.415451388886</v>
      </c>
      <c r="E2556">
        <v>3186</v>
      </c>
      <c r="F2556" s="2" t="s">
        <v>18</v>
      </c>
      <c r="G2556">
        <v>40.71958611647166</v>
      </c>
      <c r="H2556">
        <v>-74.043117463588715</v>
      </c>
      <c r="I2556">
        <v>3279</v>
      </c>
      <c r="J2556" s="2" t="s">
        <v>82</v>
      </c>
      <c r="K2556">
        <v>40.721630142638354</v>
      </c>
      <c r="L2556">
        <v>-74.04996782541275</v>
      </c>
      <c r="M2556">
        <v>26297</v>
      </c>
      <c r="N2556" s="2" t="s">
        <v>43</v>
      </c>
      <c r="P2556" t="str">
        <f t="shared" ca="1" si="79"/>
        <v/>
      </c>
      <c r="Q2556">
        <v>0</v>
      </c>
    </row>
    <row r="2557" spans="1:17" x14ac:dyDescent="0.2">
      <c r="A2557">
        <v>284</v>
      </c>
      <c r="B2557">
        <f t="shared" si="78"/>
        <v>4</v>
      </c>
      <c r="C2557" s="1">
        <v>42585.4059375</v>
      </c>
      <c r="D2557" s="1">
        <v>42585.409224537034</v>
      </c>
      <c r="E2557">
        <v>3278</v>
      </c>
      <c r="F2557" s="2" t="s">
        <v>49</v>
      </c>
      <c r="G2557">
        <v>40.725685483629007</v>
      </c>
      <c r="H2557">
        <v>-74.048790335655212</v>
      </c>
      <c r="I2557">
        <v>3186</v>
      </c>
      <c r="J2557" s="2" t="s">
        <v>27</v>
      </c>
      <c r="K2557">
        <v>40.71958611647166</v>
      </c>
      <c r="L2557">
        <v>-74.043117463588715</v>
      </c>
      <c r="M2557">
        <v>24604</v>
      </c>
      <c r="N2557" s="2" t="s">
        <v>17</v>
      </c>
      <c r="O2557">
        <v>1984</v>
      </c>
      <c r="P2557">
        <f t="shared" ca="1" si="79"/>
        <v>40</v>
      </c>
      <c r="Q2557">
        <v>1</v>
      </c>
    </row>
    <row r="2558" spans="1:17" x14ac:dyDescent="0.2">
      <c r="A2558">
        <v>545</v>
      </c>
      <c r="B2558">
        <f t="shared" si="78"/>
        <v>9</v>
      </c>
      <c r="C2558" s="1">
        <v>42585.406006944446</v>
      </c>
      <c r="D2558" s="1">
        <v>42585.412326388891</v>
      </c>
      <c r="E2558">
        <v>3187</v>
      </c>
      <c r="F2558" s="2" t="s">
        <v>36</v>
      </c>
      <c r="G2558">
        <v>40.721123599999999</v>
      </c>
      <c r="H2558">
        <v>-74.038050949999999</v>
      </c>
      <c r="I2558">
        <v>3202</v>
      </c>
      <c r="J2558" s="2" t="s">
        <v>48</v>
      </c>
      <c r="K2558">
        <v>40.727223500000001</v>
      </c>
      <c r="L2558">
        <v>-74.033758899999995</v>
      </c>
      <c r="M2558">
        <v>26159</v>
      </c>
      <c r="N2558" s="2" t="s">
        <v>17</v>
      </c>
      <c r="O2558">
        <v>1994</v>
      </c>
      <c r="P2558">
        <f t="shared" ca="1" si="79"/>
        <v>30</v>
      </c>
      <c r="Q2558">
        <v>2</v>
      </c>
    </row>
    <row r="2559" spans="1:17" x14ac:dyDescent="0.2">
      <c r="A2559">
        <v>239</v>
      </c>
      <c r="B2559">
        <f t="shared" si="78"/>
        <v>3</v>
      </c>
      <c r="C2559" s="1">
        <v>42585.406041666669</v>
      </c>
      <c r="D2559" s="1">
        <v>42585.408807870372</v>
      </c>
      <c r="E2559">
        <v>3209</v>
      </c>
      <c r="F2559" s="2" t="s">
        <v>51</v>
      </c>
      <c r="G2559">
        <v>40.724176499999999</v>
      </c>
      <c r="H2559">
        <v>-74.050656399999994</v>
      </c>
      <c r="I2559">
        <v>3186</v>
      </c>
      <c r="J2559" s="2" t="s">
        <v>27</v>
      </c>
      <c r="K2559">
        <v>40.71958611647166</v>
      </c>
      <c r="L2559">
        <v>-74.043117463588715</v>
      </c>
      <c r="M2559">
        <v>24485</v>
      </c>
      <c r="N2559" s="2" t="s">
        <v>17</v>
      </c>
      <c r="O2559">
        <v>1982</v>
      </c>
      <c r="P2559">
        <f t="shared" ca="1" si="79"/>
        <v>42</v>
      </c>
      <c r="Q2559">
        <v>1</v>
      </c>
    </row>
    <row r="2560" spans="1:17" x14ac:dyDescent="0.2">
      <c r="A2560">
        <v>381</v>
      </c>
      <c r="B2560">
        <f t="shared" si="78"/>
        <v>6</v>
      </c>
      <c r="C2560" s="1">
        <v>42585.408576388887</v>
      </c>
      <c r="D2560" s="1">
        <v>42585.412997685184</v>
      </c>
      <c r="E2560">
        <v>3209</v>
      </c>
      <c r="F2560" s="2" t="s">
        <v>51</v>
      </c>
      <c r="G2560">
        <v>40.724176499999999</v>
      </c>
      <c r="H2560">
        <v>-74.050656399999994</v>
      </c>
      <c r="I2560">
        <v>3185</v>
      </c>
      <c r="J2560" s="2" t="s">
        <v>45</v>
      </c>
      <c r="K2560">
        <v>40.717732499999997</v>
      </c>
      <c r="L2560">
        <v>-74.043845000000005</v>
      </c>
      <c r="M2560">
        <v>24434</v>
      </c>
      <c r="N2560" s="2" t="s">
        <v>17</v>
      </c>
      <c r="O2560">
        <v>1988</v>
      </c>
      <c r="P2560">
        <f t="shared" ca="1" si="79"/>
        <v>36</v>
      </c>
      <c r="Q2560">
        <v>1</v>
      </c>
    </row>
    <row r="2561" spans="1:17" x14ac:dyDescent="0.2">
      <c r="A2561">
        <v>643</v>
      </c>
      <c r="B2561">
        <f t="shared" si="78"/>
        <v>10</v>
      </c>
      <c r="C2561" s="1">
        <v>42585.408680555556</v>
      </c>
      <c r="D2561" s="1">
        <v>42585.416122685187</v>
      </c>
      <c r="E2561">
        <v>3206</v>
      </c>
      <c r="F2561" s="2" t="s">
        <v>84</v>
      </c>
      <c r="G2561">
        <v>40.7311689</v>
      </c>
      <c r="H2561">
        <v>-74.057573599999998</v>
      </c>
      <c r="I2561">
        <v>3183</v>
      </c>
      <c r="J2561" s="2" t="s">
        <v>40</v>
      </c>
      <c r="K2561">
        <v>40.716246900000002</v>
      </c>
      <c r="L2561">
        <v>-74.033458800000005</v>
      </c>
      <c r="M2561">
        <v>24495</v>
      </c>
      <c r="N2561" s="2" t="s">
        <v>17</v>
      </c>
      <c r="O2561">
        <v>1985</v>
      </c>
      <c r="P2561">
        <f t="shared" ca="1" si="79"/>
        <v>39</v>
      </c>
      <c r="Q2561">
        <v>1</v>
      </c>
    </row>
    <row r="2562" spans="1:17" x14ac:dyDescent="0.2">
      <c r="A2562">
        <v>396</v>
      </c>
      <c r="B2562">
        <f t="shared" ref="B2562:B2625" si="80">ROUNDDOWN((A2562/60), 0)</f>
        <v>6</v>
      </c>
      <c r="C2562" s="1">
        <v>42585.409108796295</v>
      </c>
      <c r="D2562" s="1">
        <v>42585.413703703707</v>
      </c>
      <c r="E2562">
        <v>3270</v>
      </c>
      <c r="F2562" s="2" t="s">
        <v>15</v>
      </c>
      <c r="G2562">
        <v>40.725289107811321</v>
      </c>
      <c r="H2562">
        <v>-74.045571684837341</v>
      </c>
      <c r="I2562">
        <v>3275</v>
      </c>
      <c r="J2562" s="2" t="s">
        <v>62</v>
      </c>
      <c r="K2562">
        <v>40.718355198232139</v>
      </c>
      <c r="L2562">
        <v>-74.038914442062378</v>
      </c>
      <c r="M2562">
        <v>24606</v>
      </c>
      <c r="N2562" s="2" t="s">
        <v>17</v>
      </c>
      <c r="O2562">
        <v>1960</v>
      </c>
      <c r="P2562">
        <f t="shared" ref="P2562:P2625" ca="1" si="81">IF(ISNUMBER(O2562), YEAR(TODAY()) - O2562, "")</f>
        <v>64</v>
      </c>
      <c r="Q2562">
        <v>1</v>
      </c>
    </row>
    <row r="2563" spans="1:17" x14ac:dyDescent="0.2">
      <c r="A2563">
        <v>401</v>
      </c>
      <c r="B2563">
        <f t="shared" si="80"/>
        <v>6</v>
      </c>
      <c r="C2563" s="1">
        <v>42585.414375</v>
      </c>
      <c r="D2563" s="1">
        <v>42585.419016203705</v>
      </c>
      <c r="E2563">
        <v>3205</v>
      </c>
      <c r="F2563" s="2" t="s">
        <v>66</v>
      </c>
      <c r="G2563">
        <v>40.716539780991937</v>
      </c>
      <c r="H2563">
        <v>-74.049637913703904</v>
      </c>
      <c r="I2563">
        <v>3183</v>
      </c>
      <c r="J2563" s="2" t="s">
        <v>40</v>
      </c>
      <c r="K2563">
        <v>40.716246900000002</v>
      </c>
      <c r="L2563">
        <v>-74.033458800000005</v>
      </c>
      <c r="M2563">
        <v>26211</v>
      </c>
      <c r="N2563" s="2" t="s">
        <v>17</v>
      </c>
      <c r="O2563">
        <v>1974</v>
      </c>
      <c r="P2563">
        <f t="shared" ca="1" si="81"/>
        <v>50</v>
      </c>
      <c r="Q2563">
        <v>1</v>
      </c>
    </row>
    <row r="2564" spans="1:17" x14ac:dyDescent="0.2">
      <c r="A2564">
        <v>296</v>
      </c>
      <c r="B2564">
        <f t="shared" si="80"/>
        <v>4</v>
      </c>
      <c r="C2564" s="1">
        <v>42585.41443287037</v>
      </c>
      <c r="D2564" s="1">
        <v>42585.417858796296</v>
      </c>
      <c r="E2564">
        <v>3276</v>
      </c>
      <c r="F2564" s="2" t="s">
        <v>63</v>
      </c>
      <c r="G2564">
        <v>40.714584035358932</v>
      </c>
      <c r="H2564">
        <v>-74.042817056179047</v>
      </c>
      <c r="I2564">
        <v>3186</v>
      </c>
      <c r="J2564" s="2" t="s">
        <v>27</v>
      </c>
      <c r="K2564">
        <v>40.71958611647166</v>
      </c>
      <c r="L2564">
        <v>-74.043117463588715</v>
      </c>
      <c r="M2564">
        <v>24571</v>
      </c>
      <c r="N2564" s="2" t="s">
        <v>17</v>
      </c>
      <c r="O2564">
        <v>1985</v>
      </c>
      <c r="P2564">
        <f t="shared" ca="1" si="81"/>
        <v>39</v>
      </c>
      <c r="Q2564">
        <v>1</v>
      </c>
    </row>
    <row r="2565" spans="1:17" x14ac:dyDescent="0.2">
      <c r="A2565">
        <v>369</v>
      </c>
      <c r="B2565">
        <f t="shared" si="80"/>
        <v>6</v>
      </c>
      <c r="C2565" s="1">
        <v>42585.414895833332</v>
      </c>
      <c r="D2565" s="1">
        <v>42585.419166666667</v>
      </c>
      <c r="E2565">
        <v>3279</v>
      </c>
      <c r="F2565" s="2" t="s">
        <v>28</v>
      </c>
      <c r="G2565">
        <v>40.721630142638354</v>
      </c>
      <c r="H2565">
        <v>-74.04996782541275</v>
      </c>
      <c r="I2565">
        <v>3183</v>
      </c>
      <c r="J2565" s="2" t="s">
        <v>40</v>
      </c>
      <c r="K2565">
        <v>40.716246900000002</v>
      </c>
      <c r="L2565">
        <v>-74.033458800000005</v>
      </c>
      <c r="M2565">
        <v>26224</v>
      </c>
      <c r="N2565" s="2" t="s">
        <v>17</v>
      </c>
      <c r="O2565">
        <v>1977</v>
      </c>
      <c r="P2565">
        <f t="shared" ca="1" si="81"/>
        <v>47</v>
      </c>
      <c r="Q2565">
        <v>1</v>
      </c>
    </row>
    <row r="2566" spans="1:17" x14ac:dyDescent="0.2">
      <c r="A2566">
        <v>464</v>
      </c>
      <c r="B2566">
        <f t="shared" si="80"/>
        <v>7</v>
      </c>
      <c r="C2566" s="1">
        <v>42585.416006944448</v>
      </c>
      <c r="D2566" s="1">
        <v>42585.421377314815</v>
      </c>
      <c r="E2566">
        <v>3276</v>
      </c>
      <c r="F2566" s="2" t="s">
        <v>63</v>
      </c>
      <c r="G2566">
        <v>40.714584035358932</v>
      </c>
      <c r="H2566">
        <v>-74.042817056179047</v>
      </c>
      <c r="I2566">
        <v>3183</v>
      </c>
      <c r="J2566" s="2" t="s">
        <v>40</v>
      </c>
      <c r="K2566">
        <v>40.716246900000002</v>
      </c>
      <c r="L2566">
        <v>-74.033458800000005</v>
      </c>
      <c r="M2566">
        <v>24662</v>
      </c>
      <c r="N2566" s="2" t="s">
        <v>17</v>
      </c>
      <c r="O2566">
        <v>1958</v>
      </c>
      <c r="P2566">
        <f t="shared" ca="1" si="81"/>
        <v>66</v>
      </c>
      <c r="Q2566">
        <v>1</v>
      </c>
    </row>
    <row r="2567" spans="1:17" x14ac:dyDescent="0.2">
      <c r="A2567">
        <v>264</v>
      </c>
      <c r="B2567">
        <f t="shared" si="80"/>
        <v>4</v>
      </c>
      <c r="C2567" s="1">
        <v>42585.416284722225</v>
      </c>
      <c r="D2567" s="1">
        <v>42585.419351851851</v>
      </c>
      <c r="E2567">
        <v>3207</v>
      </c>
      <c r="F2567" s="2" t="s">
        <v>29</v>
      </c>
      <c r="G2567">
        <v>40.737603700000001</v>
      </c>
      <c r="H2567">
        <v>-74.052478300000004</v>
      </c>
      <c r="I2567">
        <v>3195</v>
      </c>
      <c r="J2567" s="2" t="s">
        <v>23</v>
      </c>
      <c r="K2567">
        <v>40.730742625306583</v>
      </c>
      <c r="L2567">
        <v>-74.063783884048462</v>
      </c>
      <c r="M2567">
        <v>24701</v>
      </c>
      <c r="N2567" s="2" t="s">
        <v>17</v>
      </c>
      <c r="O2567">
        <v>1981</v>
      </c>
      <c r="P2567">
        <f t="shared" ca="1" si="81"/>
        <v>43</v>
      </c>
      <c r="Q2567">
        <v>1</v>
      </c>
    </row>
    <row r="2568" spans="1:17" x14ac:dyDescent="0.2">
      <c r="A2568">
        <v>829</v>
      </c>
      <c r="B2568">
        <f t="shared" si="80"/>
        <v>13</v>
      </c>
      <c r="C2568" s="1">
        <v>42585.418043981481</v>
      </c>
      <c r="D2568" s="1">
        <v>42585.42765046296</v>
      </c>
      <c r="E2568">
        <v>3190</v>
      </c>
      <c r="F2568" s="2" t="s">
        <v>44</v>
      </c>
      <c r="G2568">
        <v>40.710467023379699</v>
      </c>
      <c r="H2568">
        <v>-74.070038795471191</v>
      </c>
      <c r="I2568">
        <v>3186</v>
      </c>
      <c r="J2568" s="2" t="s">
        <v>27</v>
      </c>
      <c r="K2568">
        <v>40.71958611647166</v>
      </c>
      <c r="L2568">
        <v>-74.043117463588715</v>
      </c>
      <c r="M2568">
        <v>24637</v>
      </c>
      <c r="N2568" s="2" t="s">
        <v>17</v>
      </c>
      <c r="O2568">
        <v>1987</v>
      </c>
      <c r="P2568">
        <f t="shared" ca="1" si="81"/>
        <v>37</v>
      </c>
      <c r="Q2568">
        <v>2</v>
      </c>
    </row>
    <row r="2569" spans="1:17" x14ac:dyDescent="0.2">
      <c r="A2569">
        <v>463</v>
      </c>
      <c r="B2569">
        <f t="shared" si="80"/>
        <v>7</v>
      </c>
      <c r="C2569" s="1">
        <v>42585.418958333335</v>
      </c>
      <c r="D2569" s="1">
        <v>42585.424317129633</v>
      </c>
      <c r="E2569">
        <v>3278</v>
      </c>
      <c r="F2569" s="2" t="s">
        <v>49</v>
      </c>
      <c r="G2569">
        <v>40.725685483629007</v>
      </c>
      <c r="H2569">
        <v>-74.048790335655212</v>
      </c>
      <c r="I2569">
        <v>3186</v>
      </c>
      <c r="J2569" s="2" t="s">
        <v>27</v>
      </c>
      <c r="K2569">
        <v>40.71958611647166</v>
      </c>
      <c r="L2569">
        <v>-74.043117463588715</v>
      </c>
      <c r="M2569">
        <v>24425</v>
      </c>
      <c r="N2569" s="2" t="s">
        <v>43</v>
      </c>
      <c r="P2569" t="str">
        <f t="shared" ca="1" si="81"/>
        <v/>
      </c>
      <c r="Q2569">
        <v>0</v>
      </c>
    </row>
    <row r="2570" spans="1:17" x14ac:dyDescent="0.2">
      <c r="A2570">
        <v>279</v>
      </c>
      <c r="B2570">
        <f t="shared" si="80"/>
        <v>4</v>
      </c>
      <c r="C2570" s="1">
        <v>42585.421076388891</v>
      </c>
      <c r="D2570" s="1">
        <v>42585.424305555556</v>
      </c>
      <c r="E2570">
        <v>3213</v>
      </c>
      <c r="F2570" s="2" t="s">
        <v>26</v>
      </c>
      <c r="G2570">
        <v>40.718488919999999</v>
      </c>
      <c r="H2570">
        <v>-74.047726624999996</v>
      </c>
      <c r="I2570">
        <v>3186</v>
      </c>
      <c r="J2570" s="2" t="s">
        <v>27</v>
      </c>
      <c r="K2570">
        <v>40.71958611647166</v>
      </c>
      <c r="L2570">
        <v>-74.043117463588715</v>
      </c>
      <c r="M2570">
        <v>24379</v>
      </c>
      <c r="N2570" s="2" t="s">
        <v>17</v>
      </c>
      <c r="O2570">
        <v>1987</v>
      </c>
      <c r="P2570">
        <f t="shared" ca="1" si="81"/>
        <v>37</v>
      </c>
      <c r="Q2570">
        <v>1</v>
      </c>
    </row>
    <row r="2571" spans="1:17" x14ac:dyDescent="0.2">
      <c r="A2571">
        <v>169</v>
      </c>
      <c r="B2571">
        <f t="shared" si="80"/>
        <v>2</v>
      </c>
      <c r="C2571" s="1">
        <v>42585.421539351853</v>
      </c>
      <c r="D2571" s="1">
        <v>42585.423495370371</v>
      </c>
      <c r="E2571">
        <v>3213</v>
      </c>
      <c r="F2571" s="2" t="s">
        <v>26</v>
      </c>
      <c r="G2571">
        <v>40.718488919999999</v>
      </c>
      <c r="H2571">
        <v>-74.047726624999996</v>
      </c>
      <c r="I2571">
        <v>3186</v>
      </c>
      <c r="J2571" s="2" t="s">
        <v>27</v>
      </c>
      <c r="K2571">
        <v>40.71958611647166</v>
      </c>
      <c r="L2571">
        <v>-74.043117463588715</v>
      </c>
      <c r="M2571">
        <v>26213</v>
      </c>
      <c r="N2571" s="2" t="s">
        <v>17</v>
      </c>
      <c r="O2571">
        <v>1986</v>
      </c>
      <c r="P2571">
        <f t="shared" ca="1" si="81"/>
        <v>38</v>
      </c>
      <c r="Q2571">
        <v>2</v>
      </c>
    </row>
    <row r="2572" spans="1:17" x14ac:dyDescent="0.2">
      <c r="A2572">
        <v>238</v>
      </c>
      <c r="B2572">
        <f t="shared" si="80"/>
        <v>3</v>
      </c>
      <c r="C2572" s="1">
        <v>42585.421817129631</v>
      </c>
      <c r="D2572" s="1">
        <v>42585.424583333333</v>
      </c>
      <c r="E2572">
        <v>3203</v>
      </c>
      <c r="F2572" s="2" t="s">
        <v>46</v>
      </c>
      <c r="G2572">
        <v>40.727595966000003</v>
      </c>
      <c r="H2572">
        <v>-74.044247311000007</v>
      </c>
      <c r="I2572">
        <v>3211</v>
      </c>
      <c r="J2572" s="2" t="s">
        <v>47</v>
      </c>
      <c r="K2572">
        <v>40.721525149999998</v>
      </c>
      <c r="L2572">
        <v>-74.046304543000005</v>
      </c>
      <c r="M2572">
        <v>26168</v>
      </c>
      <c r="N2572" s="2" t="s">
        <v>17</v>
      </c>
      <c r="O2572">
        <v>1976</v>
      </c>
      <c r="P2572">
        <f t="shared" ca="1" si="81"/>
        <v>48</v>
      </c>
      <c r="Q2572">
        <v>1</v>
      </c>
    </row>
    <row r="2573" spans="1:17" x14ac:dyDescent="0.2">
      <c r="A2573">
        <v>651</v>
      </c>
      <c r="B2573">
        <f t="shared" si="80"/>
        <v>10</v>
      </c>
      <c r="C2573" s="1">
        <v>42585.423472222225</v>
      </c>
      <c r="D2573" s="1">
        <v>42585.431018518517</v>
      </c>
      <c r="E2573">
        <v>3193</v>
      </c>
      <c r="F2573" s="2" t="s">
        <v>42</v>
      </c>
      <c r="G2573">
        <v>40.724605099886901</v>
      </c>
      <c r="H2573">
        <v>-74.078405946493149</v>
      </c>
      <c r="I2573">
        <v>3195</v>
      </c>
      <c r="J2573" s="2" t="s">
        <v>23</v>
      </c>
      <c r="K2573">
        <v>40.730742625306583</v>
      </c>
      <c r="L2573">
        <v>-74.063783884048462</v>
      </c>
      <c r="M2573">
        <v>24471</v>
      </c>
      <c r="N2573" s="2" t="s">
        <v>17</v>
      </c>
      <c r="O2573">
        <v>1977</v>
      </c>
      <c r="P2573">
        <f t="shared" ca="1" si="81"/>
        <v>47</v>
      </c>
      <c r="Q2573">
        <v>1</v>
      </c>
    </row>
    <row r="2574" spans="1:17" x14ac:dyDescent="0.2">
      <c r="A2574">
        <v>161</v>
      </c>
      <c r="B2574">
        <f t="shared" si="80"/>
        <v>2</v>
      </c>
      <c r="C2574" s="1">
        <v>42585.424444444441</v>
      </c>
      <c r="D2574" s="1">
        <v>42585.426319444443</v>
      </c>
      <c r="E2574">
        <v>3213</v>
      </c>
      <c r="F2574" s="2" t="s">
        <v>26</v>
      </c>
      <c r="G2574">
        <v>40.718488919999999</v>
      </c>
      <c r="H2574">
        <v>-74.047726624999996</v>
      </c>
      <c r="I2574">
        <v>3186</v>
      </c>
      <c r="J2574" s="2" t="s">
        <v>27</v>
      </c>
      <c r="K2574">
        <v>40.71958611647166</v>
      </c>
      <c r="L2574">
        <v>-74.043117463588715</v>
      </c>
      <c r="M2574">
        <v>24538</v>
      </c>
      <c r="N2574" s="2" t="s">
        <v>17</v>
      </c>
      <c r="O2574">
        <v>1988</v>
      </c>
      <c r="P2574">
        <f t="shared" ca="1" si="81"/>
        <v>36</v>
      </c>
      <c r="Q2574">
        <v>1</v>
      </c>
    </row>
    <row r="2575" spans="1:17" x14ac:dyDescent="0.2">
      <c r="A2575">
        <v>338</v>
      </c>
      <c r="B2575">
        <f t="shared" si="80"/>
        <v>5</v>
      </c>
      <c r="C2575" s="1">
        <v>42585.42460648148</v>
      </c>
      <c r="D2575" s="1">
        <v>42585.428518518522</v>
      </c>
      <c r="E2575">
        <v>3267</v>
      </c>
      <c r="F2575" s="2" t="s">
        <v>34</v>
      </c>
      <c r="G2575">
        <v>40.712418823756899</v>
      </c>
      <c r="H2575">
        <v>-74.038525521755219</v>
      </c>
      <c r="I2575">
        <v>3205</v>
      </c>
      <c r="J2575" s="2" t="s">
        <v>80</v>
      </c>
      <c r="K2575">
        <v>40.716539780991937</v>
      </c>
      <c r="L2575">
        <v>-74.049637913703904</v>
      </c>
      <c r="M2575">
        <v>24565</v>
      </c>
      <c r="N2575" s="2" t="s">
        <v>17</v>
      </c>
      <c r="O2575">
        <v>1971</v>
      </c>
      <c r="P2575">
        <f t="shared" ca="1" si="81"/>
        <v>53</v>
      </c>
      <c r="Q2575">
        <v>1</v>
      </c>
    </row>
    <row r="2576" spans="1:17" x14ac:dyDescent="0.2">
      <c r="A2576">
        <v>541</v>
      </c>
      <c r="B2576">
        <f t="shared" si="80"/>
        <v>9</v>
      </c>
      <c r="C2576" s="1">
        <v>42585.426793981482</v>
      </c>
      <c r="D2576" s="1">
        <v>42585.433067129627</v>
      </c>
      <c r="E2576">
        <v>3183</v>
      </c>
      <c r="F2576" s="2" t="s">
        <v>20</v>
      </c>
      <c r="G2576">
        <v>40.716246900000002</v>
      </c>
      <c r="H2576">
        <v>-74.033458800000005</v>
      </c>
      <c r="I2576">
        <v>3202</v>
      </c>
      <c r="J2576" s="2" t="s">
        <v>48</v>
      </c>
      <c r="K2576">
        <v>40.727223500000001</v>
      </c>
      <c r="L2576">
        <v>-74.033758899999995</v>
      </c>
      <c r="M2576">
        <v>24584</v>
      </c>
      <c r="N2576" s="2" t="s">
        <v>17</v>
      </c>
      <c r="O2576">
        <v>1986</v>
      </c>
      <c r="P2576">
        <f t="shared" ca="1" si="81"/>
        <v>38</v>
      </c>
      <c r="Q2576">
        <v>1</v>
      </c>
    </row>
    <row r="2577" spans="1:17" x14ac:dyDescent="0.2">
      <c r="A2577">
        <v>457</v>
      </c>
      <c r="B2577">
        <f t="shared" si="80"/>
        <v>7</v>
      </c>
      <c r="C2577" s="1">
        <v>42585.42759259259</v>
      </c>
      <c r="D2577" s="1">
        <v>42585.432893518519</v>
      </c>
      <c r="E2577">
        <v>3195</v>
      </c>
      <c r="F2577" s="2" t="s">
        <v>24</v>
      </c>
      <c r="G2577">
        <v>40.730742625306583</v>
      </c>
      <c r="H2577">
        <v>-74.063783884048462</v>
      </c>
      <c r="I2577">
        <v>3193</v>
      </c>
      <c r="J2577" s="2" t="s">
        <v>25</v>
      </c>
      <c r="K2577">
        <v>40.724605099886901</v>
      </c>
      <c r="L2577">
        <v>-74.078405946493149</v>
      </c>
      <c r="M2577">
        <v>24701</v>
      </c>
      <c r="N2577" s="2" t="s">
        <v>17</v>
      </c>
      <c r="O2577">
        <v>1986</v>
      </c>
      <c r="P2577">
        <f t="shared" ca="1" si="81"/>
        <v>38</v>
      </c>
      <c r="Q2577">
        <v>1</v>
      </c>
    </row>
    <row r="2578" spans="1:17" x14ac:dyDescent="0.2">
      <c r="A2578">
        <v>1790</v>
      </c>
      <c r="B2578">
        <f t="shared" si="80"/>
        <v>29</v>
      </c>
      <c r="C2578" s="1">
        <v>42585.42832175926</v>
      </c>
      <c r="D2578" s="1">
        <v>42585.44903935185</v>
      </c>
      <c r="E2578">
        <v>3192</v>
      </c>
      <c r="F2578" s="2" t="s">
        <v>38</v>
      </c>
      <c r="G2578">
        <v>40.711242300000002</v>
      </c>
      <c r="H2578">
        <v>-74.055701299999996</v>
      </c>
      <c r="I2578">
        <v>3192</v>
      </c>
      <c r="J2578" s="2" t="s">
        <v>39</v>
      </c>
      <c r="K2578">
        <v>40.711242300000002</v>
      </c>
      <c r="L2578">
        <v>-74.055701299999996</v>
      </c>
      <c r="M2578">
        <v>24549</v>
      </c>
      <c r="N2578" s="2" t="s">
        <v>17</v>
      </c>
      <c r="O2578">
        <v>1987</v>
      </c>
      <c r="P2578">
        <f t="shared" ca="1" si="81"/>
        <v>37</v>
      </c>
      <c r="Q2578">
        <v>1</v>
      </c>
    </row>
    <row r="2579" spans="1:17" x14ac:dyDescent="0.2">
      <c r="A2579">
        <v>2062</v>
      </c>
      <c r="B2579">
        <f t="shared" si="80"/>
        <v>34</v>
      </c>
      <c r="C2579" s="1">
        <v>42585.428726851853</v>
      </c>
      <c r="D2579" s="1">
        <v>42585.452592592592</v>
      </c>
      <c r="E2579">
        <v>3185</v>
      </c>
      <c r="F2579" s="2" t="s">
        <v>58</v>
      </c>
      <c r="G2579">
        <v>40.717732499999997</v>
      </c>
      <c r="H2579">
        <v>-74.043845000000005</v>
      </c>
      <c r="I2579">
        <v>3216</v>
      </c>
      <c r="J2579" s="2" t="s">
        <v>90</v>
      </c>
      <c r="K2579">
        <v>40.697029899999997</v>
      </c>
      <c r="L2579">
        <v>-74.096936600000006</v>
      </c>
      <c r="M2579">
        <v>26301</v>
      </c>
      <c r="N2579" s="2" t="s">
        <v>17</v>
      </c>
      <c r="O2579">
        <v>1962</v>
      </c>
      <c r="P2579">
        <f t="shared" ca="1" si="81"/>
        <v>62</v>
      </c>
      <c r="Q2579">
        <v>1</v>
      </c>
    </row>
    <row r="2580" spans="1:17" x14ac:dyDescent="0.2">
      <c r="A2580">
        <v>649</v>
      </c>
      <c r="B2580">
        <f t="shared" si="80"/>
        <v>10</v>
      </c>
      <c r="C2580" s="1">
        <v>42585.428738425922</v>
      </c>
      <c r="D2580" s="1">
        <v>42585.436249999999</v>
      </c>
      <c r="E2580">
        <v>3225</v>
      </c>
      <c r="F2580" s="2" t="s">
        <v>32</v>
      </c>
      <c r="G2580">
        <v>40.723658899999997</v>
      </c>
      <c r="H2580">
        <v>-74.064194299999997</v>
      </c>
      <c r="I2580">
        <v>3195</v>
      </c>
      <c r="J2580" s="2" t="s">
        <v>23</v>
      </c>
      <c r="K2580">
        <v>40.730742625306583</v>
      </c>
      <c r="L2580">
        <v>-74.063783884048462</v>
      </c>
      <c r="M2580">
        <v>26245</v>
      </c>
      <c r="N2580" s="2" t="s">
        <v>17</v>
      </c>
      <c r="O2580">
        <v>1972</v>
      </c>
      <c r="P2580">
        <f t="shared" ca="1" si="81"/>
        <v>52</v>
      </c>
      <c r="Q2580">
        <v>1</v>
      </c>
    </row>
    <row r="2581" spans="1:17" x14ac:dyDescent="0.2">
      <c r="A2581">
        <v>1410</v>
      </c>
      <c r="B2581">
        <f t="shared" si="80"/>
        <v>23</v>
      </c>
      <c r="C2581" s="1">
        <v>42585.429872685185</v>
      </c>
      <c r="D2581" s="1">
        <v>42585.446192129632</v>
      </c>
      <c r="E2581">
        <v>3197</v>
      </c>
      <c r="F2581" s="2" t="s">
        <v>61</v>
      </c>
      <c r="G2581">
        <v>40.752558999999998</v>
      </c>
      <c r="H2581">
        <v>-74.044725</v>
      </c>
      <c r="I2581">
        <v>3202</v>
      </c>
      <c r="J2581" s="2" t="s">
        <v>48</v>
      </c>
      <c r="K2581">
        <v>40.727223500000001</v>
      </c>
      <c r="L2581">
        <v>-74.033758899999995</v>
      </c>
      <c r="M2581">
        <v>24532</v>
      </c>
      <c r="N2581" s="2" t="s">
        <v>17</v>
      </c>
      <c r="O2581">
        <v>1984</v>
      </c>
      <c r="P2581">
        <f t="shared" ca="1" si="81"/>
        <v>40</v>
      </c>
      <c r="Q2581">
        <v>1</v>
      </c>
    </row>
    <row r="2582" spans="1:17" x14ac:dyDescent="0.2">
      <c r="A2582">
        <v>783</v>
      </c>
      <c r="B2582">
        <f t="shared" si="80"/>
        <v>13</v>
      </c>
      <c r="C2582" s="1">
        <v>42585.430497685185</v>
      </c>
      <c r="D2582" s="1">
        <v>42585.439571759256</v>
      </c>
      <c r="E2582">
        <v>3212</v>
      </c>
      <c r="F2582" s="2" t="s">
        <v>31</v>
      </c>
      <c r="G2582">
        <v>40.734785817999999</v>
      </c>
      <c r="H2582">
        <v>-74.050443635999997</v>
      </c>
      <c r="I2582">
        <v>3220</v>
      </c>
      <c r="J2582" s="2" t="s">
        <v>76</v>
      </c>
      <c r="K2582">
        <v>40.734961020009514</v>
      </c>
      <c r="L2582">
        <v>-74.059503078460693</v>
      </c>
      <c r="M2582">
        <v>24417</v>
      </c>
      <c r="N2582" s="2" t="s">
        <v>17</v>
      </c>
      <c r="O2582">
        <v>1972</v>
      </c>
      <c r="P2582">
        <f t="shared" ca="1" si="81"/>
        <v>52</v>
      </c>
      <c r="Q2582">
        <v>2</v>
      </c>
    </row>
    <row r="2583" spans="1:17" x14ac:dyDescent="0.2">
      <c r="A2583">
        <v>210</v>
      </c>
      <c r="B2583">
        <f t="shared" si="80"/>
        <v>3</v>
      </c>
      <c r="C2583" s="1">
        <v>42585.430648148147</v>
      </c>
      <c r="D2583" s="1">
        <v>42585.433078703703</v>
      </c>
      <c r="E2583">
        <v>3194</v>
      </c>
      <c r="F2583" s="2" t="s">
        <v>22</v>
      </c>
      <c r="G2583">
        <v>40.725339925355797</v>
      </c>
      <c r="H2583">
        <v>-74.067622125148773</v>
      </c>
      <c r="I2583">
        <v>3195</v>
      </c>
      <c r="J2583" s="2" t="s">
        <v>23</v>
      </c>
      <c r="K2583">
        <v>40.730742625306583</v>
      </c>
      <c r="L2583">
        <v>-74.063783884048462</v>
      </c>
      <c r="M2583">
        <v>24601</v>
      </c>
      <c r="N2583" s="2" t="s">
        <v>17</v>
      </c>
      <c r="O2583">
        <v>1974</v>
      </c>
      <c r="P2583">
        <f t="shared" ca="1" si="81"/>
        <v>50</v>
      </c>
      <c r="Q2583">
        <v>0</v>
      </c>
    </row>
    <row r="2584" spans="1:17" x14ac:dyDescent="0.2">
      <c r="A2584">
        <v>442</v>
      </c>
      <c r="B2584">
        <f t="shared" si="80"/>
        <v>7</v>
      </c>
      <c r="C2584" s="1">
        <v>42585.431087962963</v>
      </c>
      <c r="D2584" s="1">
        <v>42585.436203703706</v>
      </c>
      <c r="E2584">
        <v>3209</v>
      </c>
      <c r="F2584" s="2" t="s">
        <v>51</v>
      </c>
      <c r="G2584">
        <v>40.724176499999999</v>
      </c>
      <c r="H2584">
        <v>-74.050656399999994</v>
      </c>
      <c r="I2584">
        <v>3184</v>
      </c>
      <c r="J2584" s="2" t="s">
        <v>35</v>
      </c>
      <c r="K2584">
        <v>40.7141454</v>
      </c>
      <c r="L2584">
        <v>-74.033551900000006</v>
      </c>
      <c r="M2584">
        <v>24717</v>
      </c>
      <c r="N2584" s="2" t="s">
        <v>17</v>
      </c>
      <c r="O2584">
        <v>1994</v>
      </c>
      <c r="P2584">
        <f t="shared" ca="1" si="81"/>
        <v>30</v>
      </c>
      <c r="Q2584">
        <v>1</v>
      </c>
    </row>
    <row r="2585" spans="1:17" x14ac:dyDescent="0.2">
      <c r="A2585">
        <v>1131</v>
      </c>
      <c r="B2585">
        <f t="shared" si="80"/>
        <v>18</v>
      </c>
      <c r="C2585" s="1">
        <v>42585.432974537034</v>
      </c>
      <c r="D2585" s="1">
        <v>42585.446076388886</v>
      </c>
      <c r="E2585">
        <v>3201</v>
      </c>
      <c r="F2585" s="2" t="s">
        <v>60</v>
      </c>
      <c r="G2585">
        <v>40.737710999999997</v>
      </c>
      <c r="H2585">
        <v>-74.066920999999994</v>
      </c>
      <c r="I2585">
        <v>3202</v>
      </c>
      <c r="J2585" s="2" t="s">
        <v>48</v>
      </c>
      <c r="K2585">
        <v>40.727223500000001</v>
      </c>
      <c r="L2585">
        <v>-74.033758899999995</v>
      </c>
      <c r="M2585">
        <v>26281</v>
      </c>
      <c r="N2585" s="2" t="s">
        <v>17</v>
      </c>
      <c r="O2585">
        <v>1981</v>
      </c>
      <c r="P2585">
        <f t="shared" ca="1" si="81"/>
        <v>43</v>
      </c>
      <c r="Q2585">
        <v>1</v>
      </c>
    </row>
    <row r="2586" spans="1:17" x14ac:dyDescent="0.2">
      <c r="A2586">
        <v>463</v>
      </c>
      <c r="B2586">
        <f t="shared" si="80"/>
        <v>7</v>
      </c>
      <c r="C2586" s="1">
        <v>42585.433576388888</v>
      </c>
      <c r="D2586" s="1">
        <v>42585.438935185186</v>
      </c>
      <c r="E2586">
        <v>3202</v>
      </c>
      <c r="F2586" s="2" t="s">
        <v>79</v>
      </c>
      <c r="G2586">
        <v>40.727223500000001</v>
      </c>
      <c r="H2586">
        <v>-74.033758899999995</v>
      </c>
      <c r="I2586">
        <v>3183</v>
      </c>
      <c r="J2586" s="2" t="s">
        <v>40</v>
      </c>
      <c r="K2586">
        <v>40.716246900000002</v>
      </c>
      <c r="L2586">
        <v>-74.033458800000005</v>
      </c>
      <c r="M2586">
        <v>26203</v>
      </c>
      <c r="N2586" s="2" t="s">
        <v>17</v>
      </c>
      <c r="O2586">
        <v>1985</v>
      </c>
      <c r="P2586">
        <f t="shared" ca="1" si="81"/>
        <v>39</v>
      </c>
      <c r="Q2586">
        <v>1</v>
      </c>
    </row>
    <row r="2587" spans="1:17" x14ac:dyDescent="0.2">
      <c r="A2587">
        <v>230</v>
      </c>
      <c r="B2587">
        <f t="shared" si="80"/>
        <v>3</v>
      </c>
      <c r="C2587" s="1">
        <v>42585.43408564815</v>
      </c>
      <c r="D2587" s="1">
        <v>42585.436759259261</v>
      </c>
      <c r="E2587">
        <v>3187</v>
      </c>
      <c r="F2587" s="2" t="s">
        <v>36</v>
      </c>
      <c r="G2587">
        <v>40.721123599999999</v>
      </c>
      <c r="H2587">
        <v>-74.038050949999999</v>
      </c>
      <c r="I2587">
        <v>3183</v>
      </c>
      <c r="J2587" s="2" t="s">
        <v>40</v>
      </c>
      <c r="K2587">
        <v>40.716246900000002</v>
      </c>
      <c r="L2587">
        <v>-74.033458800000005</v>
      </c>
      <c r="M2587">
        <v>24523</v>
      </c>
      <c r="N2587" s="2" t="s">
        <v>17</v>
      </c>
      <c r="O2587">
        <v>1990</v>
      </c>
      <c r="P2587">
        <f t="shared" ca="1" si="81"/>
        <v>34</v>
      </c>
      <c r="Q2587">
        <v>1</v>
      </c>
    </row>
    <row r="2588" spans="1:17" x14ac:dyDescent="0.2">
      <c r="A2588">
        <v>149</v>
      </c>
      <c r="B2588">
        <f t="shared" si="80"/>
        <v>2</v>
      </c>
      <c r="C2588" s="1">
        <v>42585.437013888892</v>
      </c>
      <c r="D2588" s="1">
        <v>42585.438750000001</v>
      </c>
      <c r="E2588">
        <v>3270</v>
      </c>
      <c r="F2588" s="2" t="s">
        <v>15</v>
      </c>
      <c r="G2588">
        <v>40.725289107811321</v>
      </c>
      <c r="H2588">
        <v>-74.045571684837341</v>
      </c>
      <c r="I2588">
        <v>3186</v>
      </c>
      <c r="J2588" s="2" t="s">
        <v>27</v>
      </c>
      <c r="K2588">
        <v>40.71958611647166</v>
      </c>
      <c r="L2588">
        <v>-74.043117463588715</v>
      </c>
      <c r="M2588">
        <v>24668</v>
      </c>
      <c r="N2588" s="2" t="s">
        <v>17</v>
      </c>
      <c r="O2588">
        <v>1984</v>
      </c>
      <c r="P2588">
        <f t="shared" ca="1" si="81"/>
        <v>40</v>
      </c>
      <c r="Q2588">
        <v>1</v>
      </c>
    </row>
    <row r="2589" spans="1:17" x14ac:dyDescent="0.2">
      <c r="A2589">
        <v>1516</v>
      </c>
      <c r="B2589">
        <f t="shared" si="80"/>
        <v>25</v>
      </c>
      <c r="C2589" s="1">
        <v>42585.437905092593</v>
      </c>
      <c r="D2589" s="1">
        <v>42585.455451388887</v>
      </c>
      <c r="E2589">
        <v>3196</v>
      </c>
      <c r="F2589" s="2" t="s">
        <v>67</v>
      </c>
      <c r="G2589">
        <v>40.744318700000001</v>
      </c>
      <c r="H2589">
        <v>-74.043990899999997</v>
      </c>
      <c r="I2589">
        <v>3202</v>
      </c>
      <c r="J2589" s="2" t="s">
        <v>48</v>
      </c>
      <c r="K2589">
        <v>40.727223500000001</v>
      </c>
      <c r="L2589">
        <v>-74.033758899999995</v>
      </c>
      <c r="M2589">
        <v>24386</v>
      </c>
      <c r="N2589" s="2" t="s">
        <v>43</v>
      </c>
      <c r="P2589" t="str">
        <f t="shared" ca="1" si="81"/>
        <v/>
      </c>
      <c r="Q2589">
        <v>0</v>
      </c>
    </row>
    <row r="2590" spans="1:17" x14ac:dyDescent="0.2">
      <c r="A2590">
        <v>248</v>
      </c>
      <c r="B2590">
        <f t="shared" si="80"/>
        <v>4</v>
      </c>
      <c r="C2590" s="1">
        <v>42585.437997685185</v>
      </c>
      <c r="D2590" s="1">
        <v>42585.440868055557</v>
      </c>
      <c r="E2590">
        <v>3194</v>
      </c>
      <c r="F2590" s="2" t="s">
        <v>22</v>
      </c>
      <c r="G2590">
        <v>40.725339925355797</v>
      </c>
      <c r="H2590">
        <v>-74.067622125148773</v>
      </c>
      <c r="I2590">
        <v>3195</v>
      </c>
      <c r="J2590" s="2" t="s">
        <v>23</v>
      </c>
      <c r="K2590">
        <v>40.730742625306583</v>
      </c>
      <c r="L2590">
        <v>-74.063783884048462</v>
      </c>
      <c r="M2590">
        <v>24470</v>
      </c>
      <c r="N2590" s="2" t="s">
        <v>17</v>
      </c>
      <c r="O2590">
        <v>1983</v>
      </c>
      <c r="P2590">
        <f t="shared" ca="1" si="81"/>
        <v>41</v>
      </c>
      <c r="Q2590">
        <v>2</v>
      </c>
    </row>
    <row r="2591" spans="1:17" x14ac:dyDescent="0.2">
      <c r="A2591">
        <v>555</v>
      </c>
      <c r="B2591">
        <f t="shared" si="80"/>
        <v>9</v>
      </c>
      <c r="C2591" s="1">
        <v>42585.439247685186</v>
      </c>
      <c r="D2591" s="1">
        <v>42585.445671296293</v>
      </c>
      <c r="E2591">
        <v>3192</v>
      </c>
      <c r="F2591" s="2" t="s">
        <v>38</v>
      </c>
      <c r="G2591">
        <v>40.711242300000002</v>
      </c>
      <c r="H2591">
        <v>-74.055701299999996</v>
      </c>
      <c r="I2591">
        <v>3183</v>
      </c>
      <c r="J2591" s="2" t="s">
        <v>40</v>
      </c>
      <c r="K2591">
        <v>40.716246900000002</v>
      </c>
      <c r="L2591">
        <v>-74.033458800000005</v>
      </c>
      <c r="M2591">
        <v>26184</v>
      </c>
      <c r="N2591" s="2" t="s">
        <v>17</v>
      </c>
      <c r="O2591">
        <v>1969</v>
      </c>
      <c r="P2591">
        <f t="shared" ca="1" si="81"/>
        <v>55</v>
      </c>
      <c r="Q2591">
        <v>1</v>
      </c>
    </row>
    <row r="2592" spans="1:17" x14ac:dyDescent="0.2">
      <c r="A2592">
        <v>317</v>
      </c>
      <c r="B2592">
        <f t="shared" si="80"/>
        <v>5</v>
      </c>
      <c r="C2592" s="1">
        <v>42585.439849537041</v>
      </c>
      <c r="D2592" s="1">
        <v>42585.443518518521</v>
      </c>
      <c r="E2592">
        <v>3267</v>
      </c>
      <c r="F2592" s="2" t="s">
        <v>34</v>
      </c>
      <c r="G2592">
        <v>40.712418823756899</v>
      </c>
      <c r="H2592">
        <v>-74.038525521755219</v>
      </c>
      <c r="I2592">
        <v>3183</v>
      </c>
      <c r="J2592" s="2" t="s">
        <v>40</v>
      </c>
      <c r="K2592">
        <v>40.716246900000002</v>
      </c>
      <c r="L2592">
        <v>-74.033458800000005</v>
      </c>
      <c r="M2592">
        <v>24643</v>
      </c>
      <c r="N2592" s="2" t="s">
        <v>17</v>
      </c>
      <c r="O2592">
        <v>1984</v>
      </c>
      <c r="P2592">
        <f t="shared" ca="1" si="81"/>
        <v>40</v>
      </c>
      <c r="Q2592">
        <v>2</v>
      </c>
    </row>
    <row r="2593" spans="1:17" x14ac:dyDescent="0.2">
      <c r="A2593">
        <v>473</v>
      </c>
      <c r="B2593">
        <f t="shared" si="80"/>
        <v>7</v>
      </c>
      <c r="C2593" s="1">
        <v>42585.440046296295</v>
      </c>
      <c r="D2593" s="1">
        <v>42585.445532407408</v>
      </c>
      <c r="E2593">
        <v>3202</v>
      </c>
      <c r="F2593" s="2" t="s">
        <v>79</v>
      </c>
      <c r="G2593">
        <v>40.727223500000001</v>
      </c>
      <c r="H2593">
        <v>-74.033758899999995</v>
      </c>
      <c r="I2593">
        <v>3183</v>
      </c>
      <c r="J2593" s="2" t="s">
        <v>40</v>
      </c>
      <c r="K2593">
        <v>40.716246900000002</v>
      </c>
      <c r="L2593">
        <v>-74.033458800000005</v>
      </c>
      <c r="M2593">
        <v>26243</v>
      </c>
      <c r="N2593" s="2" t="s">
        <v>17</v>
      </c>
      <c r="O2593">
        <v>1987</v>
      </c>
      <c r="P2593">
        <f t="shared" ca="1" si="81"/>
        <v>37</v>
      </c>
      <c r="Q2593">
        <v>1</v>
      </c>
    </row>
    <row r="2594" spans="1:17" x14ac:dyDescent="0.2">
      <c r="A2594">
        <v>4094</v>
      </c>
      <c r="B2594">
        <f t="shared" si="80"/>
        <v>68</v>
      </c>
      <c r="C2594" s="1">
        <v>42585.440821759257</v>
      </c>
      <c r="D2594" s="1">
        <v>42585.488217592596</v>
      </c>
      <c r="E2594">
        <v>3206</v>
      </c>
      <c r="F2594" s="2" t="s">
        <v>84</v>
      </c>
      <c r="G2594">
        <v>40.7311689</v>
      </c>
      <c r="H2594">
        <v>-74.057573599999998</v>
      </c>
      <c r="I2594">
        <v>3206</v>
      </c>
      <c r="J2594" s="2" t="s">
        <v>19</v>
      </c>
      <c r="K2594">
        <v>40.7311689</v>
      </c>
      <c r="L2594">
        <v>-74.057573599999998</v>
      </c>
      <c r="M2594">
        <v>24474</v>
      </c>
      <c r="N2594" s="2" t="s">
        <v>17</v>
      </c>
      <c r="O2594">
        <v>1971</v>
      </c>
      <c r="P2594">
        <f t="shared" ca="1" si="81"/>
        <v>53</v>
      </c>
      <c r="Q2594">
        <v>1</v>
      </c>
    </row>
    <row r="2595" spans="1:17" x14ac:dyDescent="0.2">
      <c r="A2595">
        <v>1519</v>
      </c>
      <c r="B2595">
        <f t="shared" si="80"/>
        <v>25</v>
      </c>
      <c r="C2595" s="1">
        <v>42585.442349537036</v>
      </c>
      <c r="D2595" s="1">
        <v>42585.459930555553</v>
      </c>
      <c r="E2595">
        <v>3199</v>
      </c>
      <c r="F2595" s="2" t="s">
        <v>56</v>
      </c>
      <c r="G2595">
        <v>40.728744800000001</v>
      </c>
      <c r="H2595">
        <v>-74.032108199999996</v>
      </c>
      <c r="I2595">
        <v>3220</v>
      </c>
      <c r="J2595" s="2" t="s">
        <v>76</v>
      </c>
      <c r="K2595">
        <v>40.734961020009514</v>
      </c>
      <c r="L2595">
        <v>-74.059503078460693</v>
      </c>
      <c r="M2595">
        <v>24556</v>
      </c>
      <c r="N2595" s="2" t="s">
        <v>17</v>
      </c>
      <c r="O2595">
        <v>1984</v>
      </c>
      <c r="P2595">
        <f t="shared" ca="1" si="81"/>
        <v>40</v>
      </c>
      <c r="Q2595">
        <v>1</v>
      </c>
    </row>
    <row r="2596" spans="1:17" x14ac:dyDescent="0.2">
      <c r="A2596">
        <v>682</v>
      </c>
      <c r="B2596">
        <f t="shared" si="80"/>
        <v>11</v>
      </c>
      <c r="C2596" s="1">
        <v>42585.445185185185</v>
      </c>
      <c r="D2596" s="1">
        <v>42585.4530787037</v>
      </c>
      <c r="E2596">
        <v>3194</v>
      </c>
      <c r="F2596" s="2" t="s">
        <v>22</v>
      </c>
      <c r="G2596">
        <v>40.725339925355797</v>
      </c>
      <c r="H2596">
        <v>-74.067622125148773</v>
      </c>
      <c r="I2596">
        <v>3183</v>
      </c>
      <c r="J2596" s="2" t="s">
        <v>40</v>
      </c>
      <c r="K2596">
        <v>40.716246900000002</v>
      </c>
      <c r="L2596">
        <v>-74.033458800000005</v>
      </c>
      <c r="M2596">
        <v>24477</v>
      </c>
      <c r="N2596" s="2" t="s">
        <v>17</v>
      </c>
      <c r="O2596">
        <v>1979</v>
      </c>
      <c r="P2596">
        <f t="shared" ca="1" si="81"/>
        <v>45</v>
      </c>
      <c r="Q2596">
        <v>1</v>
      </c>
    </row>
    <row r="2597" spans="1:17" x14ac:dyDescent="0.2">
      <c r="A2597">
        <v>346</v>
      </c>
      <c r="B2597">
        <f t="shared" si="80"/>
        <v>5</v>
      </c>
      <c r="C2597" s="1">
        <v>42585.447106481479</v>
      </c>
      <c r="D2597" s="1">
        <v>42585.451122685183</v>
      </c>
      <c r="E2597">
        <v>3203</v>
      </c>
      <c r="F2597" s="2" t="s">
        <v>46</v>
      </c>
      <c r="G2597">
        <v>40.727595966000003</v>
      </c>
      <c r="H2597">
        <v>-74.044247311000007</v>
      </c>
      <c r="I2597">
        <v>3213</v>
      </c>
      <c r="J2597" s="2" t="s">
        <v>33</v>
      </c>
      <c r="K2597">
        <v>40.718488919999999</v>
      </c>
      <c r="L2597">
        <v>-74.047726624999996</v>
      </c>
      <c r="M2597">
        <v>24574</v>
      </c>
      <c r="N2597" s="2" t="s">
        <v>17</v>
      </c>
      <c r="O2597">
        <v>1987</v>
      </c>
      <c r="P2597">
        <f t="shared" ca="1" si="81"/>
        <v>37</v>
      </c>
      <c r="Q2597">
        <v>2</v>
      </c>
    </row>
    <row r="2598" spans="1:17" x14ac:dyDescent="0.2">
      <c r="A2598">
        <v>342</v>
      </c>
      <c r="B2598">
        <f t="shared" si="80"/>
        <v>5</v>
      </c>
      <c r="C2598" s="1">
        <v>42585.447222222225</v>
      </c>
      <c r="D2598" s="1">
        <v>42585.451180555552</v>
      </c>
      <c r="E2598">
        <v>3203</v>
      </c>
      <c r="F2598" s="2" t="s">
        <v>46</v>
      </c>
      <c r="G2598">
        <v>40.727595966000003</v>
      </c>
      <c r="H2598">
        <v>-74.044247311000007</v>
      </c>
      <c r="I2598">
        <v>3186</v>
      </c>
      <c r="J2598" s="2" t="s">
        <v>27</v>
      </c>
      <c r="K2598">
        <v>40.71958611647166</v>
      </c>
      <c r="L2598">
        <v>-74.043117463588715</v>
      </c>
      <c r="M2598">
        <v>24634</v>
      </c>
      <c r="N2598" s="2" t="s">
        <v>17</v>
      </c>
      <c r="O2598">
        <v>1988</v>
      </c>
      <c r="P2598">
        <f t="shared" ca="1" si="81"/>
        <v>36</v>
      </c>
      <c r="Q2598">
        <v>1</v>
      </c>
    </row>
    <row r="2599" spans="1:17" x14ac:dyDescent="0.2">
      <c r="A2599">
        <v>287</v>
      </c>
      <c r="B2599">
        <f t="shared" si="80"/>
        <v>4</v>
      </c>
      <c r="C2599" s="1">
        <v>42585.448333333334</v>
      </c>
      <c r="D2599" s="1">
        <v>42585.451655092591</v>
      </c>
      <c r="E2599">
        <v>3186</v>
      </c>
      <c r="F2599" s="2" t="s">
        <v>18</v>
      </c>
      <c r="G2599">
        <v>40.71958611647166</v>
      </c>
      <c r="H2599">
        <v>-74.043117463588715</v>
      </c>
      <c r="I2599">
        <v>3205</v>
      </c>
      <c r="J2599" s="2" t="s">
        <v>80</v>
      </c>
      <c r="K2599">
        <v>40.716539780991937</v>
      </c>
      <c r="L2599">
        <v>-74.049637913703904</v>
      </c>
      <c r="M2599">
        <v>24400</v>
      </c>
      <c r="N2599" s="2" t="s">
        <v>17</v>
      </c>
      <c r="O2599">
        <v>1980</v>
      </c>
      <c r="P2599">
        <f t="shared" ca="1" si="81"/>
        <v>44</v>
      </c>
      <c r="Q2599">
        <v>1</v>
      </c>
    </row>
    <row r="2600" spans="1:17" x14ac:dyDescent="0.2">
      <c r="A2600">
        <v>365</v>
      </c>
      <c r="B2600">
        <f t="shared" si="80"/>
        <v>6</v>
      </c>
      <c r="C2600" s="1">
        <v>42585.44903935185</v>
      </c>
      <c r="D2600" s="1">
        <v>42585.453275462962</v>
      </c>
      <c r="E2600">
        <v>3214</v>
      </c>
      <c r="F2600" s="2" t="s">
        <v>54</v>
      </c>
      <c r="G2600">
        <v>40.712774199999998</v>
      </c>
      <c r="H2600">
        <v>-74.0364857</v>
      </c>
      <c r="I2600">
        <v>3202</v>
      </c>
      <c r="J2600" s="2" t="s">
        <v>48</v>
      </c>
      <c r="K2600">
        <v>40.727223500000001</v>
      </c>
      <c r="L2600">
        <v>-74.033758899999995</v>
      </c>
      <c r="M2600">
        <v>24724</v>
      </c>
      <c r="N2600" s="2" t="s">
        <v>88</v>
      </c>
      <c r="O2600">
        <v>1987</v>
      </c>
      <c r="P2600">
        <f t="shared" ca="1" si="81"/>
        <v>37</v>
      </c>
      <c r="Q2600">
        <v>1</v>
      </c>
    </row>
    <row r="2601" spans="1:17" x14ac:dyDescent="0.2">
      <c r="A2601">
        <v>281</v>
      </c>
      <c r="B2601">
        <f t="shared" si="80"/>
        <v>4</v>
      </c>
      <c r="C2601" s="1">
        <v>42585.451990740738</v>
      </c>
      <c r="D2601" s="1">
        <v>42585.455254629633</v>
      </c>
      <c r="E2601">
        <v>3209</v>
      </c>
      <c r="F2601" s="2" t="s">
        <v>51</v>
      </c>
      <c r="G2601">
        <v>40.724176499999999</v>
      </c>
      <c r="H2601">
        <v>-74.050656399999994</v>
      </c>
      <c r="I2601">
        <v>3186</v>
      </c>
      <c r="J2601" s="2" t="s">
        <v>27</v>
      </c>
      <c r="K2601">
        <v>40.71958611647166</v>
      </c>
      <c r="L2601">
        <v>-74.043117463588715</v>
      </c>
      <c r="M2601">
        <v>24524</v>
      </c>
      <c r="N2601" s="2" t="s">
        <v>17</v>
      </c>
      <c r="O2601">
        <v>1955</v>
      </c>
      <c r="P2601">
        <f t="shared" ca="1" si="81"/>
        <v>69</v>
      </c>
      <c r="Q2601">
        <v>1</v>
      </c>
    </row>
    <row r="2602" spans="1:17" x14ac:dyDescent="0.2">
      <c r="A2602">
        <v>322</v>
      </c>
      <c r="B2602">
        <f t="shared" si="80"/>
        <v>5</v>
      </c>
      <c r="C2602" s="1">
        <v>42585.452916666669</v>
      </c>
      <c r="D2602" s="1">
        <v>42585.456655092596</v>
      </c>
      <c r="E2602">
        <v>3203</v>
      </c>
      <c r="F2602" s="2" t="s">
        <v>46</v>
      </c>
      <c r="G2602">
        <v>40.727595966000003</v>
      </c>
      <c r="H2602">
        <v>-74.044247311000007</v>
      </c>
      <c r="I2602">
        <v>3186</v>
      </c>
      <c r="J2602" s="2" t="s">
        <v>27</v>
      </c>
      <c r="K2602">
        <v>40.71958611647166</v>
      </c>
      <c r="L2602">
        <v>-74.043117463588715</v>
      </c>
      <c r="M2602">
        <v>26275</v>
      </c>
      <c r="N2602" s="2" t="s">
        <v>17</v>
      </c>
      <c r="O2602">
        <v>1979</v>
      </c>
      <c r="P2602">
        <f t="shared" ca="1" si="81"/>
        <v>45</v>
      </c>
      <c r="Q2602">
        <v>2</v>
      </c>
    </row>
    <row r="2603" spans="1:17" x14ac:dyDescent="0.2">
      <c r="A2603">
        <v>1776</v>
      </c>
      <c r="B2603">
        <f t="shared" si="80"/>
        <v>29</v>
      </c>
      <c r="C2603" s="1">
        <v>42585.455104166664</v>
      </c>
      <c r="D2603" s="1">
        <v>42585.475671296299</v>
      </c>
      <c r="E2603">
        <v>3216</v>
      </c>
      <c r="F2603" s="2" t="s">
        <v>96</v>
      </c>
      <c r="G2603">
        <v>40.697029899999997</v>
      </c>
      <c r="H2603">
        <v>-74.096936600000006</v>
      </c>
      <c r="I2603">
        <v>3217</v>
      </c>
      <c r="J2603" s="2" t="s">
        <v>95</v>
      </c>
      <c r="K2603">
        <v>40.698650544000003</v>
      </c>
      <c r="L2603">
        <v>-74.082079677999999</v>
      </c>
      <c r="M2603">
        <v>26301</v>
      </c>
      <c r="N2603" s="2" t="s">
        <v>17</v>
      </c>
      <c r="O2603">
        <v>1962</v>
      </c>
      <c r="P2603">
        <f t="shared" ca="1" si="81"/>
        <v>62</v>
      </c>
      <c r="Q2603">
        <v>1</v>
      </c>
    </row>
    <row r="2604" spans="1:17" x14ac:dyDescent="0.2">
      <c r="A2604">
        <v>200</v>
      </c>
      <c r="B2604">
        <f t="shared" si="80"/>
        <v>3</v>
      </c>
      <c r="C2604" s="1">
        <v>42585.456145833334</v>
      </c>
      <c r="D2604" s="1">
        <v>42585.458460648151</v>
      </c>
      <c r="E2604">
        <v>3270</v>
      </c>
      <c r="F2604" s="2" t="s">
        <v>15</v>
      </c>
      <c r="G2604">
        <v>40.725289107811321</v>
      </c>
      <c r="H2604">
        <v>-74.045571684837341</v>
      </c>
      <c r="I2604">
        <v>3186</v>
      </c>
      <c r="J2604" s="2" t="s">
        <v>27</v>
      </c>
      <c r="K2604">
        <v>40.71958611647166</v>
      </c>
      <c r="L2604">
        <v>-74.043117463588715</v>
      </c>
      <c r="M2604">
        <v>24403</v>
      </c>
      <c r="N2604" s="2" t="s">
        <v>17</v>
      </c>
      <c r="O2604">
        <v>1970</v>
      </c>
      <c r="P2604">
        <f t="shared" ca="1" si="81"/>
        <v>54</v>
      </c>
      <c r="Q2604">
        <v>1</v>
      </c>
    </row>
    <row r="2605" spans="1:17" x14ac:dyDescent="0.2">
      <c r="A2605">
        <v>285</v>
      </c>
      <c r="B2605">
        <f t="shared" si="80"/>
        <v>4</v>
      </c>
      <c r="C2605" s="1">
        <v>42585.456770833334</v>
      </c>
      <c r="D2605" s="1">
        <v>42585.460069444445</v>
      </c>
      <c r="E2605">
        <v>3203</v>
      </c>
      <c r="F2605" s="2" t="s">
        <v>46</v>
      </c>
      <c r="G2605">
        <v>40.727595966000003</v>
      </c>
      <c r="H2605">
        <v>-74.044247311000007</v>
      </c>
      <c r="I2605">
        <v>3186</v>
      </c>
      <c r="J2605" s="2" t="s">
        <v>27</v>
      </c>
      <c r="K2605">
        <v>40.71958611647166</v>
      </c>
      <c r="L2605">
        <v>-74.043117463588715</v>
      </c>
      <c r="M2605">
        <v>26219</v>
      </c>
      <c r="N2605" s="2" t="s">
        <v>17</v>
      </c>
      <c r="O2605">
        <v>1974</v>
      </c>
      <c r="P2605">
        <f t="shared" ca="1" si="81"/>
        <v>50</v>
      </c>
      <c r="Q2605">
        <v>1</v>
      </c>
    </row>
    <row r="2606" spans="1:17" x14ac:dyDescent="0.2">
      <c r="A2606">
        <v>516</v>
      </c>
      <c r="B2606">
        <f t="shared" si="80"/>
        <v>8</v>
      </c>
      <c r="C2606" s="1">
        <v>42585.461331018516</v>
      </c>
      <c r="D2606" s="1">
        <v>42585.467314814814</v>
      </c>
      <c r="E2606">
        <v>3203</v>
      </c>
      <c r="F2606" s="2" t="s">
        <v>46</v>
      </c>
      <c r="G2606">
        <v>40.727595966000003</v>
      </c>
      <c r="H2606">
        <v>-74.044247311000007</v>
      </c>
      <c r="I2606">
        <v>3202</v>
      </c>
      <c r="J2606" s="2" t="s">
        <v>48</v>
      </c>
      <c r="K2606">
        <v>40.727223500000001</v>
      </c>
      <c r="L2606">
        <v>-74.033758899999995</v>
      </c>
      <c r="M2606">
        <v>26278</v>
      </c>
      <c r="N2606" s="2" t="s">
        <v>17</v>
      </c>
      <c r="O2606">
        <v>1978</v>
      </c>
      <c r="P2606">
        <f t="shared" ca="1" si="81"/>
        <v>46</v>
      </c>
      <c r="Q2606">
        <v>1</v>
      </c>
    </row>
    <row r="2607" spans="1:17" x14ac:dyDescent="0.2">
      <c r="A2607">
        <v>203</v>
      </c>
      <c r="B2607">
        <f t="shared" si="80"/>
        <v>3</v>
      </c>
      <c r="C2607" s="1">
        <v>42585.462592592594</v>
      </c>
      <c r="D2607" s="1">
        <v>42585.464942129627</v>
      </c>
      <c r="E2607">
        <v>3211</v>
      </c>
      <c r="F2607" s="2" t="s">
        <v>64</v>
      </c>
      <c r="G2607">
        <v>40.721525149999998</v>
      </c>
      <c r="H2607">
        <v>-74.046304543000005</v>
      </c>
      <c r="I2607">
        <v>3185</v>
      </c>
      <c r="J2607" s="2" t="s">
        <v>45</v>
      </c>
      <c r="K2607">
        <v>40.717732499999997</v>
      </c>
      <c r="L2607">
        <v>-74.043845000000005</v>
      </c>
      <c r="M2607">
        <v>26168</v>
      </c>
      <c r="N2607" s="2" t="s">
        <v>17</v>
      </c>
      <c r="O2607">
        <v>1985</v>
      </c>
      <c r="P2607">
        <f t="shared" ca="1" si="81"/>
        <v>39</v>
      </c>
      <c r="Q2607">
        <v>1</v>
      </c>
    </row>
    <row r="2608" spans="1:17" x14ac:dyDescent="0.2">
      <c r="A2608">
        <v>99</v>
      </c>
      <c r="B2608">
        <f t="shared" si="80"/>
        <v>1</v>
      </c>
      <c r="C2608" s="1">
        <v>42585.466562499998</v>
      </c>
      <c r="D2608" s="1">
        <v>42585.46770833333</v>
      </c>
      <c r="E2608">
        <v>3199</v>
      </c>
      <c r="F2608" s="2" t="s">
        <v>56</v>
      </c>
      <c r="G2608">
        <v>40.728744800000001</v>
      </c>
      <c r="H2608">
        <v>-74.032108199999996</v>
      </c>
      <c r="I2608">
        <v>3202</v>
      </c>
      <c r="J2608" s="2" t="s">
        <v>48</v>
      </c>
      <c r="K2608">
        <v>40.727223500000001</v>
      </c>
      <c r="L2608">
        <v>-74.033758899999995</v>
      </c>
      <c r="M2608">
        <v>26232</v>
      </c>
      <c r="N2608" s="2" t="s">
        <v>17</v>
      </c>
      <c r="P2608" t="str">
        <f t="shared" ca="1" si="81"/>
        <v/>
      </c>
      <c r="Q2608">
        <v>0</v>
      </c>
    </row>
    <row r="2609" spans="1:17" x14ac:dyDescent="0.2">
      <c r="A2609">
        <v>389</v>
      </c>
      <c r="B2609">
        <f t="shared" si="80"/>
        <v>6</v>
      </c>
      <c r="C2609" s="1">
        <v>42585.46671296296</v>
      </c>
      <c r="D2609" s="1">
        <v>42585.471215277779</v>
      </c>
      <c r="E2609">
        <v>3270</v>
      </c>
      <c r="F2609" s="2" t="s">
        <v>15</v>
      </c>
      <c r="G2609">
        <v>40.725289107811321</v>
      </c>
      <c r="H2609">
        <v>-74.045571684837341</v>
      </c>
      <c r="I2609">
        <v>3209</v>
      </c>
      <c r="J2609" s="2" t="s">
        <v>85</v>
      </c>
      <c r="K2609">
        <v>40.724176499999999</v>
      </c>
      <c r="L2609">
        <v>-74.050656399999994</v>
      </c>
      <c r="M2609">
        <v>24638</v>
      </c>
      <c r="N2609" s="2" t="s">
        <v>17</v>
      </c>
      <c r="O2609">
        <v>1983</v>
      </c>
      <c r="P2609">
        <f t="shared" ca="1" si="81"/>
        <v>41</v>
      </c>
      <c r="Q2609">
        <v>2</v>
      </c>
    </row>
    <row r="2610" spans="1:17" x14ac:dyDescent="0.2">
      <c r="A2610">
        <v>801</v>
      </c>
      <c r="B2610">
        <f t="shared" si="80"/>
        <v>13</v>
      </c>
      <c r="C2610" s="1">
        <v>42585.467048611114</v>
      </c>
      <c r="D2610" s="1">
        <v>42585.476319444446</v>
      </c>
      <c r="E2610">
        <v>3185</v>
      </c>
      <c r="F2610" s="2" t="s">
        <v>58</v>
      </c>
      <c r="G2610">
        <v>40.717732499999997</v>
      </c>
      <c r="H2610">
        <v>-74.043845000000005</v>
      </c>
      <c r="I2610">
        <v>3199</v>
      </c>
      <c r="J2610" s="2" t="s">
        <v>72</v>
      </c>
      <c r="K2610">
        <v>40.728744800000001</v>
      </c>
      <c r="L2610">
        <v>-74.032108199999996</v>
      </c>
      <c r="M2610">
        <v>24616</v>
      </c>
      <c r="N2610" s="2" t="s">
        <v>17</v>
      </c>
      <c r="O2610">
        <v>1989</v>
      </c>
      <c r="P2610">
        <f t="shared" ca="1" si="81"/>
        <v>35</v>
      </c>
      <c r="Q2610">
        <v>1</v>
      </c>
    </row>
    <row r="2611" spans="1:17" x14ac:dyDescent="0.2">
      <c r="A2611">
        <v>753</v>
      </c>
      <c r="B2611">
        <f t="shared" si="80"/>
        <v>12</v>
      </c>
      <c r="C2611" s="1">
        <v>42585.469004629631</v>
      </c>
      <c r="D2611" s="1">
        <v>42585.477719907409</v>
      </c>
      <c r="E2611">
        <v>3195</v>
      </c>
      <c r="F2611" s="2" t="s">
        <v>24</v>
      </c>
      <c r="G2611">
        <v>40.730742625306583</v>
      </c>
      <c r="H2611">
        <v>-74.063783884048462</v>
      </c>
      <c r="I2611">
        <v>3188</v>
      </c>
      <c r="J2611" s="2" t="s">
        <v>75</v>
      </c>
      <c r="K2611">
        <v>40.710108699999999</v>
      </c>
      <c r="L2611">
        <v>-74.085848900000002</v>
      </c>
      <c r="M2611">
        <v>24628</v>
      </c>
      <c r="N2611" s="2" t="s">
        <v>17</v>
      </c>
      <c r="O2611">
        <v>1972</v>
      </c>
      <c r="P2611">
        <f t="shared" ca="1" si="81"/>
        <v>52</v>
      </c>
      <c r="Q2611">
        <v>1</v>
      </c>
    </row>
    <row r="2612" spans="1:17" x14ac:dyDescent="0.2">
      <c r="A2612">
        <v>1082</v>
      </c>
      <c r="B2612">
        <f t="shared" si="80"/>
        <v>18</v>
      </c>
      <c r="C2612" s="1">
        <v>42585.46947916667</v>
      </c>
      <c r="D2612" s="1">
        <v>42585.482002314813</v>
      </c>
      <c r="E2612">
        <v>3185</v>
      </c>
      <c r="F2612" s="2" t="s">
        <v>58</v>
      </c>
      <c r="G2612">
        <v>40.717732499999997</v>
      </c>
      <c r="H2612">
        <v>-74.043845000000005</v>
      </c>
      <c r="I2612">
        <v>3192</v>
      </c>
      <c r="J2612" s="2" t="s">
        <v>39</v>
      </c>
      <c r="K2612">
        <v>40.711242300000002</v>
      </c>
      <c r="L2612">
        <v>-74.055701299999996</v>
      </c>
      <c r="M2612">
        <v>24569</v>
      </c>
      <c r="N2612" s="2" t="s">
        <v>17</v>
      </c>
      <c r="O2612">
        <v>1987</v>
      </c>
      <c r="P2612">
        <f t="shared" ca="1" si="81"/>
        <v>37</v>
      </c>
      <c r="Q2612">
        <v>2</v>
      </c>
    </row>
    <row r="2613" spans="1:17" x14ac:dyDescent="0.2">
      <c r="A2613">
        <v>997</v>
      </c>
      <c r="B2613">
        <f t="shared" si="80"/>
        <v>16</v>
      </c>
      <c r="C2613" s="1">
        <v>42585.470335648148</v>
      </c>
      <c r="D2613" s="1">
        <v>42585.481874999998</v>
      </c>
      <c r="E2613">
        <v>3185</v>
      </c>
      <c r="F2613" s="2" t="s">
        <v>58</v>
      </c>
      <c r="G2613">
        <v>40.717732499999997</v>
      </c>
      <c r="H2613">
        <v>-74.043845000000005</v>
      </c>
      <c r="I2613">
        <v>3192</v>
      </c>
      <c r="J2613" s="2" t="s">
        <v>39</v>
      </c>
      <c r="K2613">
        <v>40.711242300000002</v>
      </c>
      <c r="L2613">
        <v>-74.055701299999996</v>
      </c>
      <c r="M2613">
        <v>26168</v>
      </c>
      <c r="N2613" s="2" t="s">
        <v>17</v>
      </c>
      <c r="O2613">
        <v>1985</v>
      </c>
      <c r="P2613">
        <f t="shared" ca="1" si="81"/>
        <v>39</v>
      </c>
      <c r="Q2613">
        <v>1</v>
      </c>
    </row>
    <row r="2614" spans="1:17" x14ac:dyDescent="0.2">
      <c r="A2614">
        <v>453</v>
      </c>
      <c r="B2614">
        <f t="shared" si="80"/>
        <v>7</v>
      </c>
      <c r="C2614" s="1">
        <v>42585.470601851855</v>
      </c>
      <c r="D2614" s="1">
        <v>42585.475856481484</v>
      </c>
      <c r="E2614">
        <v>3270</v>
      </c>
      <c r="F2614" s="2" t="s">
        <v>15</v>
      </c>
      <c r="G2614">
        <v>40.725289107811321</v>
      </c>
      <c r="H2614">
        <v>-74.045571684837341</v>
      </c>
      <c r="I2614">
        <v>3203</v>
      </c>
      <c r="J2614" s="2" t="s">
        <v>37</v>
      </c>
      <c r="K2614">
        <v>40.727595966000003</v>
      </c>
      <c r="L2614">
        <v>-74.044247311000007</v>
      </c>
      <c r="M2614">
        <v>26313</v>
      </c>
      <c r="N2614" s="2" t="s">
        <v>17</v>
      </c>
      <c r="O2614">
        <v>1972</v>
      </c>
      <c r="P2614">
        <f t="shared" ca="1" si="81"/>
        <v>52</v>
      </c>
      <c r="Q2614">
        <v>1</v>
      </c>
    </row>
    <row r="2615" spans="1:17" x14ac:dyDescent="0.2">
      <c r="A2615">
        <v>379</v>
      </c>
      <c r="B2615">
        <f t="shared" si="80"/>
        <v>6</v>
      </c>
      <c r="C2615" s="1">
        <v>42585.470914351848</v>
      </c>
      <c r="D2615" s="1">
        <v>42585.475300925929</v>
      </c>
      <c r="E2615">
        <v>3186</v>
      </c>
      <c r="F2615" s="2" t="s">
        <v>18</v>
      </c>
      <c r="G2615">
        <v>40.71958611647166</v>
      </c>
      <c r="H2615">
        <v>-74.043117463588715</v>
      </c>
      <c r="I2615">
        <v>3183</v>
      </c>
      <c r="J2615" s="2" t="s">
        <v>40</v>
      </c>
      <c r="K2615">
        <v>40.716246900000002</v>
      </c>
      <c r="L2615">
        <v>-74.033458800000005</v>
      </c>
      <c r="M2615">
        <v>24674</v>
      </c>
      <c r="N2615" s="2" t="s">
        <v>17</v>
      </c>
      <c r="O2615">
        <v>1989</v>
      </c>
      <c r="P2615">
        <f t="shared" ca="1" si="81"/>
        <v>35</v>
      </c>
      <c r="Q2615">
        <v>1</v>
      </c>
    </row>
    <row r="2616" spans="1:17" x14ac:dyDescent="0.2">
      <c r="A2616">
        <v>1458</v>
      </c>
      <c r="B2616">
        <f t="shared" si="80"/>
        <v>24</v>
      </c>
      <c r="C2616" s="1">
        <v>42585.471597222226</v>
      </c>
      <c r="D2616" s="1">
        <v>42585.48847222222</v>
      </c>
      <c r="E2616">
        <v>3216</v>
      </c>
      <c r="F2616" s="2" t="s">
        <v>96</v>
      </c>
      <c r="G2616">
        <v>40.697029899999997</v>
      </c>
      <c r="H2616">
        <v>-74.096936600000006</v>
      </c>
      <c r="I2616">
        <v>3195</v>
      </c>
      <c r="J2616" s="2" t="s">
        <v>23</v>
      </c>
      <c r="K2616">
        <v>40.730742625306583</v>
      </c>
      <c r="L2616">
        <v>-74.063783884048462</v>
      </c>
      <c r="M2616">
        <v>26158</v>
      </c>
      <c r="N2616" s="2" t="s">
        <v>17</v>
      </c>
      <c r="O2616">
        <v>1963</v>
      </c>
      <c r="P2616">
        <f t="shared" ca="1" si="81"/>
        <v>61</v>
      </c>
      <c r="Q2616">
        <v>1</v>
      </c>
    </row>
    <row r="2617" spans="1:17" x14ac:dyDescent="0.2">
      <c r="A2617">
        <v>1984</v>
      </c>
      <c r="B2617">
        <f t="shared" si="80"/>
        <v>33</v>
      </c>
      <c r="C2617" s="1">
        <v>42585.475428240738</v>
      </c>
      <c r="D2617" s="1">
        <v>42585.498402777775</v>
      </c>
      <c r="E2617">
        <v>3202</v>
      </c>
      <c r="F2617" s="2" t="s">
        <v>79</v>
      </c>
      <c r="G2617">
        <v>40.727223500000001</v>
      </c>
      <c r="H2617">
        <v>-74.033758899999995</v>
      </c>
      <c r="I2617">
        <v>3185</v>
      </c>
      <c r="J2617" s="2" t="s">
        <v>45</v>
      </c>
      <c r="K2617">
        <v>40.717732499999997</v>
      </c>
      <c r="L2617">
        <v>-74.043845000000005</v>
      </c>
      <c r="M2617">
        <v>24584</v>
      </c>
      <c r="N2617" s="2" t="s">
        <v>17</v>
      </c>
      <c r="O2617">
        <v>1965</v>
      </c>
      <c r="P2617">
        <f t="shared" ca="1" si="81"/>
        <v>59</v>
      </c>
      <c r="Q2617">
        <v>1</v>
      </c>
    </row>
    <row r="2618" spans="1:17" x14ac:dyDescent="0.2">
      <c r="A2618">
        <v>453</v>
      </c>
      <c r="B2618">
        <f t="shared" si="80"/>
        <v>7</v>
      </c>
      <c r="C2618" s="1">
        <v>42585.47583333333</v>
      </c>
      <c r="D2618" s="1">
        <v>42585.481076388889</v>
      </c>
      <c r="E2618">
        <v>3279</v>
      </c>
      <c r="F2618" s="2" t="s">
        <v>28</v>
      </c>
      <c r="G2618">
        <v>40.721630142638354</v>
      </c>
      <c r="H2618">
        <v>-74.04996782541275</v>
      </c>
      <c r="I2618">
        <v>3183</v>
      </c>
      <c r="J2618" s="2" t="s">
        <v>40</v>
      </c>
      <c r="K2618">
        <v>40.716246900000002</v>
      </c>
      <c r="L2618">
        <v>-74.033458800000005</v>
      </c>
      <c r="M2618">
        <v>24478</v>
      </c>
      <c r="N2618" s="2" t="s">
        <v>17</v>
      </c>
      <c r="O2618">
        <v>1982</v>
      </c>
      <c r="P2618">
        <f t="shared" ca="1" si="81"/>
        <v>42</v>
      </c>
      <c r="Q2618">
        <v>1</v>
      </c>
    </row>
    <row r="2619" spans="1:17" x14ac:dyDescent="0.2">
      <c r="A2619">
        <v>1862</v>
      </c>
      <c r="B2619">
        <f t="shared" si="80"/>
        <v>31</v>
      </c>
      <c r="C2619" s="1">
        <v>42585.477187500001</v>
      </c>
      <c r="D2619" s="1">
        <v>42585.498749999999</v>
      </c>
      <c r="E2619">
        <v>3217</v>
      </c>
      <c r="F2619" s="2" t="s">
        <v>98</v>
      </c>
      <c r="G2619">
        <v>40.698650544000003</v>
      </c>
      <c r="H2619">
        <v>-74.082079677999999</v>
      </c>
      <c r="I2619">
        <v>3205</v>
      </c>
      <c r="J2619" s="2" t="s">
        <v>80</v>
      </c>
      <c r="K2619">
        <v>40.716539780991937</v>
      </c>
      <c r="L2619">
        <v>-74.049637913703904</v>
      </c>
      <c r="M2619">
        <v>26301</v>
      </c>
      <c r="N2619" s="2" t="s">
        <v>17</v>
      </c>
      <c r="O2619">
        <v>1962</v>
      </c>
      <c r="P2619">
        <f t="shared" ca="1" si="81"/>
        <v>62</v>
      </c>
      <c r="Q2619">
        <v>1</v>
      </c>
    </row>
    <row r="2620" spans="1:17" x14ac:dyDescent="0.2">
      <c r="A2620">
        <v>360</v>
      </c>
      <c r="B2620">
        <f t="shared" si="80"/>
        <v>6</v>
      </c>
      <c r="C2620" s="1">
        <v>42585.478587962964</v>
      </c>
      <c r="D2620" s="1">
        <v>42585.482754629629</v>
      </c>
      <c r="E2620">
        <v>3203</v>
      </c>
      <c r="F2620" s="2" t="s">
        <v>46</v>
      </c>
      <c r="G2620">
        <v>40.727595966000003</v>
      </c>
      <c r="H2620">
        <v>-74.044247311000007</v>
      </c>
      <c r="I2620">
        <v>3202</v>
      </c>
      <c r="J2620" s="2" t="s">
        <v>48</v>
      </c>
      <c r="K2620">
        <v>40.727223500000001</v>
      </c>
      <c r="L2620">
        <v>-74.033758899999995</v>
      </c>
      <c r="M2620">
        <v>24403</v>
      </c>
      <c r="N2620" s="2" t="s">
        <v>17</v>
      </c>
      <c r="O2620">
        <v>1981</v>
      </c>
      <c r="P2620">
        <f t="shared" ca="1" si="81"/>
        <v>43</v>
      </c>
      <c r="Q2620">
        <v>1</v>
      </c>
    </row>
    <row r="2621" spans="1:17" x14ac:dyDescent="0.2">
      <c r="A2621">
        <v>272</v>
      </c>
      <c r="B2621">
        <f t="shared" si="80"/>
        <v>4</v>
      </c>
      <c r="C2621" s="1">
        <v>42585.480034722219</v>
      </c>
      <c r="D2621" s="1">
        <v>42585.483194444445</v>
      </c>
      <c r="E2621">
        <v>3209</v>
      </c>
      <c r="F2621" s="2" t="s">
        <v>51</v>
      </c>
      <c r="G2621">
        <v>40.724176499999999</v>
      </c>
      <c r="H2621">
        <v>-74.050656399999994</v>
      </c>
      <c r="I2621">
        <v>3186</v>
      </c>
      <c r="J2621" s="2" t="s">
        <v>27</v>
      </c>
      <c r="K2621">
        <v>40.71958611647166</v>
      </c>
      <c r="L2621">
        <v>-74.043117463588715</v>
      </c>
      <c r="M2621">
        <v>26315</v>
      </c>
      <c r="N2621" s="2" t="s">
        <v>17</v>
      </c>
      <c r="O2621">
        <v>1977</v>
      </c>
      <c r="P2621">
        <f t="shared" ca="1" si="81"/>
        <v>47</v>
      </c>
      <c r="Q2621">
        <v>1</v>
      </c>
    </row>
    <row r="2622" spans="1:17" x14ac:dyDescent="0.2">
      <c r="A2622">
        <v>240</v>
      </c>
      <c r="B2622">
        <f t="shared" si="80"/>
        <v>4</v>
      </c>
      <c r="C2622" s="1">
        <v>42585.481678240743</v>
      </c>
      <c r="D2622" s="1">
        <v>42585.484456018516</v>
      </c>
      <c r="E2622">
        <v>3198</v>
      </c>
      <c r="F2622" s="2" t="s">
        <v>55</v>
      </c>
      <c r="G2622">
        <v>40.748715945380226</v>
      </c>
      <c r="H2622">
        <v>-74.040443301200867</v>
      </c>
      <c r="I2622">
        <v>3197</v>
      </c>
      <c r="J2622" s="2" t="s">
        <v>86</v>
      </c>
      <c r="K2622">
        <v>40.752558999999998</v>
      </c>
      <c r="L2622">
        <v>-74.044725</v>
      </c>
      <c r="M2622">
        <v>24455</v>
      </c>
      <c r="N2622" s="2" t="s">
        <v>17</v>
      </c>
      <c r="O2622">
        <v>1993</v>
      </c>
      <c r="P2622">
        <f t="shared" ca="1" si="81"/>
        <v>31</v>
      </c>
      <c r="Q2622">
        <v>1</v>
      </c>
    </row>
    <row r="2623" spans="1:17" x14ac:dyDescent="0.2">
      <c r="A2623">
        <v>513</v>
      </c>
      <c r="B2623">
        <f t="shared" si="80"/>
        <v>8</v>
      </c>
      <c r="C2623" s="1">
        <v>42585.483900462961</v>
      </c>
      <c r="D2623" s="1">
        <v>42585.489849537036</v>
      </c>
      <c r="E2623">
        <v>3199</v>
      </c>
      <c r="F2623" s="2" t="s">
        <v>56</v>
      </c>
      <c r="G2623">
        <v>40.728744800000001</v>
      </c>
      <c r="H2623">
        <v>-74.032108199999996</v>
      </c>
      <c r="I2623">
        <v>3185</v>
      </c>
      <c r="J2623" s="2" t="s">
        <v>45</v>
      </c>
      <c r="K2623">
        <v>40.717732499999997</v>
      </c>
      <c r="L2623">
        <v>-74.043845000000005</v>
      </c>
      <c r="M2623">
        <v>24616</v>
      </c>
      <c r="N2623" s="2" t="s">
        <v>17</v>
      </c>
      <c r="O2623">
        <v>1989</v>
      </c>
      <c r="P2623">
        <f t="shared" ca="1" si="81"/>
        <v>35</v>
      </c>
      <c r="Q2623">
        <v>1</v>
      </c>
    </row>
    <row r="2624" spans="1:17" x14ac:dyDescent="0.2">
      <c r="A2624">
        <v>382</v>
      </c>
      <c r="B2624">
        <f t="shared" si="80"/>
        <v>6</v>
      </c>
      <c r="C2624" s="1">
        <v>42585.485763888886</v>
      </c>
      <c r="D2624" s="1">
        <v>42585.49019675926</v>
      </c>
      <c r="E2624">
        <v>3278</v>
      </c>
      <c r="F2624" s="2" t="s">
        <v>49</v>
      </c>
      <c r="G2624">
        <v>40.725685483629007</v>
      </c>
      <c r="H2624">
        <v>-74.048790335655212</v>
      </c>
      <c r="I2624">
        <v>3273</v>
      </c>
      <c r="J2624" s="2" t="s">
        <v>16</v>
      </c>
      <c r="K2624">
        <v>40.721650724879986</v>
      </c>
      <c r="L2624">
        <v>-74.042884111404419</v>
      </c>
      <c r="M2624">
        <v>24681</v>
      </c>
      <c r="N2624" s="2" t="s">
        <v>17</v>
      </c>
      <c r="O2624">
        <v>1964</v>
      </c>
      <c r="P2624">
        <f t="shared" ca="1" si="81"/>
        <v>60</v>
      </c>
      <c r="Q2624">
        <v>1</v>
      </c>
    </row>
    <row r="2625" spans="1:17" x14ac:dyDescent="0.2">
      <c r="A2625">
        <v>1598</v>
      </c>
      <c r="B2625">
        <f t="shared" si="80"/>
        <v>26</v>
      </c>
      <c r="C2625" s="1">
        <v>42585.48810185185</v>
      </c>
      <c r="D2625" s="1">
        <v>42585.506597222222</v>
      </c>
      <c r="E2625">
        <v>3202</v>
      </c>
      <c r="F2625" s="2" t="s">
        <v>79</v>
      </c>
      <c r="G2625">
        <v>40.727223500000001</v>
      </c>
      <c r="H2625">
        <v>-74.033758899999995</v>
      </c>
      <c r="I2625">
        <v>3202</v>
      </c>
      <c r="J2625" s="2" t="s">
        <v>48</v>
      </c>
      <c r="K2625">
        <v>40.727223500000001</v>
      </c>
      <c r="L2625">
        <v>-74.033758899999995</v>
      </c>
      <c r="M2625">
        <v>26159</v>
      </c>
      <c r="N2625" s="2" t="s">
        <v>17</v>
      </c>
      <c r="O2625">
        <v>1958</v>
      </c>
      <c r="P2625">
        <f t="shared" ca="1" si="81"/>
        <v>66</v>
      </c>
      <c r="Q2625">
        <v>1</v>
      </c>
    </row>
    <row r="2626" spans="1:17" x14ac:dyDescent="0.2">
      <c r="A2626">
        <v>594</v>
      </c>
      <c r="B2626">
        <f t="shared" ref="B2626:B2689" si="82">ROUNDDOWN((A2626/60), 0)</f>
        <v>9</v>
      </c>
      <c r="C2626" s="1">
        <v>42585.488321759258</v>
      </c>
      <c r="D2626" s="1">
        <v>42585.495208333334</v>
      </c>
      <c r="E2626">
        <v>3215</v>
      </c>
      <c r="F2626" s="2" t="s">
        <v>69</v>
      </c>
      <c r="G2626">
        <v>40.746729899999998</v>
      </c>
      <c r="H2626">
        <v>-74.049250900000004</v>
      </c>
      <c r="I2626">
        <v>3195</v>
      </c>
      <c r="J2626" s="2" t="s">
        <v>23</v>
      </c>
      <c r="K2626">
        <v>40.730742625306583</v>
      </c>
      <c r="L2626">
        <v>-74.063783884048462</v>
      </c>
      <c r="M2626">
        <v>24544</v>
      </c>
      <c r="N2626" s="2" t="s">
        <v>17</v>
      </c>
      <c r="O2626">
        <v>1986</v>
      </c>
      <c r="P2626">
        <f t="shared" ref="P2626:P2689" ca="1" si="83">IF(ISNUMBER(O2626), YEAR(TODAY()) - O2626, "")</f>
        <v>38</v>
      </c>
      <c r="Q2626">
        <v>2</v>
      </c>
    </row>
    <row r="2627" spans="1:17" x14ac:dyDescent="0.2">
      <c r="A2627">
        <v>1863</v>
      </c>
      <c r="B2627">
        <f t="shared" si="82"/>
        <v>31</v>
      </c>
      <c r="C2627" s="1">
        <v>42585.488888888889</v>
      </c>
      <c r="D2627" s="1">
        <v>42585.510462962964</v>
      </c>
      <c r="E2627">
        <v>3199</v>
      </c>
      <c r="F2627" s="2" t="s">
        <v>56</v>
      </c>
      <c r="G2627">
        <v>40.728744800000001</v>
      </c>
      <c r="H2627">
        <v>-74.032108199999996</v>
      </c>
      <c r="I2627">
        <v>3211</v>
      </c>
      <c r="J2627" s="2" t="s">
        <v>47</v>
      </c>
      <c r="K2627">
        <v>40.721525149999998</v>
      </c>
      <c r="L2627">
        <v>-74.046304543000005</v>
      </c>
      <c r="M2627">
        <v>26244</v>
      </c>
      <c r="N2627" s="2" t="s">
        <v>17</v>
      </c>
      <c r="O2627">
        <v>1987</v>
      </c>
      <c r="P2627">
        <f t="shared" ca="1" si="83"/>
        <v>37</v>
      </c>
      <c r="Q2627">
        <v>1</v>
      </c>
    </row>
    <row r="2628" spans="1:17" x14ac:dyDescent="0.2">
      <c r="A2628">
        <v>324</v>
      </c>
      <c r="B2628">
        <f t="shared" si="82"/>
        <v>5</v>
      </c>
      <c r="C2628" s="1">
        <v>42585.491481481484</v>
      </c>
      <c r="D2628" s="1">
        <v>42585.49523148148</v>
      </c>
      <c r="E2628">
        <v>3209</v>
      </c>
      <c r="F2628" s="2" t="s">
        <v>51</v>
      </c>
      <c r="G2628">
        <v>40.724176499999999</v>
      </c>
      <c r="H2628">
        <v>-74.050656399999994</v>
      </c>
      <c r="I2628">
        <v>3186</v>
      </c>
      <c r="J2628" s="2" t="s">
        <v>27</v>
      </c>
      <c r="K2628">
        <v>40.71958611647166</v>
      </c>
      <c r="L2628">
        <v>-74.043117463588715</v>
      </c>
      <c r="M2628">
        <v>26181</v>
      </c>
      <c r="N2628" s="2" t="s">
        <v>17</v>
      </c>
      <c r="O2628">
        <v>1965</v>
      </c>
      <c r="P2628">
        <f t="shared" ca="1" si="83"/>
        <v>59</v>
      </c>
      <c r="Q2628">
        <v>1</v>
      </c>
    </row>
    <row r="2629" spans="1:17" x14ac:dyDescent="0.2">
      <c r="A2629">
        <v>437</v>
      </c>
      <c r="B2629">
        <f t="shared" si="82"/>
        <v>7</v>
      </c>
      <c r="C2629" s="1">
        <v>42585.493900462963</v>
      </c>
      <c r="D2629" s="1">
        <v>42585.498969907407</v>
      </c>
      <c r="E2629">
        <v>3183</v>
      </c>
      <c r="F2629" s="2" t="s">
        <v>20</v>
      </c>
      <c r="G2629">
        <v>40.716246900000002</v>
      </c>
      <c r="H2629">
        <v>-74.033458800000005</v>
      </c>
      <c r="I2629">
        <v>3273</v>
      </c>
      <c r="J2629" s="2" t="s">
        <v>16</v>
      </c>
      <c r="K2629">
        <v>40.721650724879986</v>
      </c>
      <c r="L2629">
        <v>-74.042884111404419</v>
      </c>
      <c r="M2629">
        <v>24523</v>
      </c>
      <c r="N2629" s="2" t="s">
        <v>17</v>
      </c>
      <c r="O2629">
        <v>1980</v>
      </c>
      <c r="P2629">
        <f t="shared" ca="1" si="83"/>
        <v>44</v>
      </c>
      <c r="Q2629">
        <v>1</v>
      </c>
    </row>
    <row r="2630" spans="1:17" x14ac:dyDescent="0.2">
      <c r="A2630">
        <v>223</v>
      </c>
      <c r="B2630">
        <f t="shared" si="82"/>
        <v>3</v>
      </c>
      <c r="C2630" s="1">
        <v>42585.495868055557</v>
      </c>
      <c r="D2630" s="1">
        <v>42585.498460648145</v>
      </c>
      <c r="E2630">
        <v>3186</v>
      </c>
      <c r="F2630" s="2" t="s">
        <v>18</v>
      </c>
      <c r="G2630">
        <v>40.71958611647166</v>
      </c>
      <c r="H2630">
        <v>-74.043117463588715</v>
      </c>
      <c r="I2630">
        <v>3203</v>
      </c>
      <c r="J2630" s="2" t="s">
        <v>37</v>
      </c>
      <c r="K2630">
        <v>40.727595966000003</v>
      </c>
      <c r="L2630">
        <v>-74.044247311000007</v>
      </c>
      <c r="M2630">
        <v>24571</v>
      </c>
      <c r="N2630" s="2" t="s">
        <v>17</v>
      </c>
      <c r="O2630">
        <v>1966</v>
      </c>
      <c r="P2630">
        <f t="shared" ca="1" si="83"/>
        <v>58</v>
      </c>
      <c r="Q2630">
        <v>1</v>
      </c>
    </row>
    <row r="2631" spans="1:17" x14ac:dyDescent="0.2">
      <c r="A2631">
        <v>916</v>
      </c>
      <c r="B2631">
        <f t="shared" si="82"/>
        <v>15</v>
      </c>
      <c r="C2631" s="1">
        <v>42585.497696759259</v>
      </c>
      <c r="D2631" s="1">
        <v>42585.508298611108</v>
      </c>
      <c r="E2631">
        <v>3213</v>
      </c>
      <c r="F2631" s="2" t="s">
        <v>26</v>
      </c>
      <c r="G2631">
        <v>40.718488919999999</v>
      </c>
      <c r="H2631">
        <v>-74.047726624999996</v>
      </c>
      <c r="I2631">
        <v>3213</v>
      </c>
      <c r="J2631" s="2" t="s">
        <v>33</v>
      </c>
      <c r="K2631">
        <v>40.718488919999999</v>
      </c>
      <c r="L2631">
        <v>-74.047726624999996</v>
      </c>
      <c r="M2631">
        <v>24655</v>
      </c>
      <c r="N2631" s="2" t="s">
        <v>17</v>
      </c>
      <c r="O2631">
        <v>1970</v>
      </c>
      <c r="P2631">
        <f t="shared" ca="1" si="83"/>
        <v>54</v>
      </c>
      <c r="Q2631">
        <v>1</v>
      </c>
    </row>
    <row r="2632" spans="1:17" x14ac:dyDescent="0.2">
      <c r="A2632">
        <v>1111</v>
      </c>
      <c r="B2632">
        <f t="shared" si="82"/>
        <v>18</v>
      </c>
      <c r="C2632" s="1">
        <v>42585.498217592591</v>
      </c>
      <c r="D2632" s="1">
        <v>42585.511087962965</v>
      </c>
      <c r="E2632">
        <v>3271</v>
      </c>
      <c r="F2632" s="2" t="s">
        <v>57</v>
      </c>
      <c r="G2632">
        <v>40.692639966183293</v>
      </c>
      <c r="H2632">
        <v>-74.088012278079972</v>
      </c>
      <c r="I2632">
        <v>3268</v>
      </c>
      <c r="J2632" s="2" t="s">
        <v>107</v>
      </c>
      <c r="K2632">
        <v>40.71346382669195</v>
      </c>
      <c r="L2632">
        <v>-74.062858521938324</v>
      </c>
      <c r="M2632">
        <v>24680</v>
      </c>
      <c r="N2632" s="2" t="s">
        <v>17</v>
      </c>
      <c r="O2632">
        <v>1958</v>
      </c>
      <c r="P2632">
        <f t="shared" ca="1" si="83"/>
        <v>66</v>
      </c>
      <c r="Q2632">
        <v>2</v>
      </c>
    </row>
    <row r="2633" spans="1:17" x14ac:dyDescent="0.2">
      <c r="A2633">
        <v>403</v>
      </c>
      <c r="B2633">
        <f t="shared" si="82"/>
        <v>6</v>
      </c>
      <c r="C2633" s="1">
        <v>42585.498344907406</v>
      </c>
      <c r="D2633" s="1">
        <v>42585.503009259257</v>
      </c>
      <c r="E2633">
        <v>3185</v>
      </c>
      <c r="F2633" s="2" t="s">
        <v>58</v>
      </c>
      <c r="G2633">
        <v>40.717732499999997</v>
      </c>
      <c r="H2633">
        <v>-74.043845000000005</v>
      </c>
      <c r="I2633">
        <v>3203</v>
      </c>
      <c r="J2633" s="2" t="s">
        <v>37</v>
      </c>
      <c r="K2633">
        <v>40.727595966000003</v>
      </c>
      <c r="L2633">
        <v>-74.044247311000007</v>
      </c>
      <c r="M2633">
        <v>24432</v>
      </c>
      <c r="N2633" s="2" t="s">
        <v>17</v>
      </c>
      <c r="O2633">
        <v>1989</v>
      </c>
      <c r="P2633">
        <f t="shared" ca="1" si="83"/>
        <v>35</v>
      </c>
      <c r="Q2633">
        <v>1</v>
      </c>
    </row>
    <row r="2634" spans="1:17" x14ac:dyDescent="0.2">
      <c r="A2634">
        <v>393</v>
      </c>
      <c r="B2634">
        <f t="shared" si="82"/>
        <v>6</v>
      </c>
      <c r="C2634" s="1">
        <v>42585.500555555554</v>
      </c>
      <c r="D2634" s="1">
        <v>42585.505115740743</v>
      </c>
      <c r="E2634">
        <v>3202</v>
      </c>
      <c r="F2634" s="2" t="s">
        <v>79</v>
      </c>
      <c r="G2634">
        <v>40.727223500000001</v>
      </c>
      <c r="H2634">
        <v>-74.033758899999995</v>
      </c>
      <c r="I2634">
        <v>3183</v>
      </c>
      <c r="J2634" s="2" t="s">
        <v>40</v>
      </c>
      <c r="K2634">
        <v>40.716246900000002</v>
      </c>
      <c r="L2634">
        <v>-74.033458800000005</v>
      </c>
      <c r="M2634">
        <v>24672</v>
      </c>
      <c r="N2634" s="2" t="s">
        <v>17</v>
      </c>
      <c r="O2634">
        <v>1984</v>
      </c>
      <c r="P2634">
        <f t="shared" ca="1" si="83"/>
        <v>40</v>
      </c>
      <c r="Q2634">
        <v>1</v>
      </c>
    </row>
    <row r="2635" spans="1:17" x14ac:dyDescent="0.2">
      <c r="A2635">
        <v>906</v>
      </c>
      <c r="B2635">
        <f t="shared" si="82"/>
        <v>15</v>
      </c>
      <c r="C2635" s="1">
        <v>42585.500671296293</v>
      </c>
      <c r="D2635" s="1">
        <v>42585.511157407411</v>
      </c>
      <c r="E2635">
        <v>3205</v>
      </c>
      <c r="F2635" s="2" t="s">
        <v>66</v>
      </c>
      <c r="G2635">
        <v>40.716539780991937</v>
      </c>
      <c r="H2635">
        <v>-74.049637913703904</v>
      </c>
      <c r="I2635">
        <v>3187</v>
      </c>
      <c r="J2635" s="2" t="s">
        <v>59</v>
      </c>
      <c r="K2635">
        <v>40.721123599999999</v>
      </c>
      <c r="L2635">
        <v>-74.038050949999999</v>
      </c>
      <c r="M2635">
        <v>26301</v>
      </c>
      <c r="N2635" s="2" t="s">
        <v>17</v>
      </c>
      <c r="O2635">
        <v>1962</v>
      </c>
      <c r="P2635">
        <f t="shared" ca="1" si="83"/>
        <v>62</v>
      </c>
      <c r="Q2635">
        <v>1</v>
      </c>
    </row>
    <row r="2636" spans="1:17" x14ac:dyDescent="0.2">
      <c r="A2636">
        <v>261</v>
      </c>
      <c r="B2636">
        <f t="shared" si="82"/>
        <v>4</v>
      </c>
      <c r="C2636" s="1">
        <v>42585.500810185185</v>
      </c>
      <c r="D2636" s="1">
        <v>42585.503831018519</v>
      </c>
      <c r="E2636">
        <v>3278</v>
      </c>
      <c r="F2636" s="2" t="s">
        <v>49</v>
      </c>
      <c r="G2636">
        <v>40.725685483629007</v>
      </c>
      <c r="H2636">
        <v>-74.048790335655212</v>
      </c>
      <c r="I2636">
        <v>3203</v>
      </c>
      <c r="J2636" s="2" t="s">
        <v>37</v>
      </c>
      <c r="K2636">
        <v>40.727595966000003</v>
      </c>
      <c r="L2636">
        <v>-74.044247311000007</v>
      </c>
      <c r="M2636">
        <v>24682</v>
      </c>
      <c r="N2636" s="2" t="s">
        <v>17</v>
      </c>
      <c r="O2636">
        <v>1997</v>
      </c>
      <c r="P2636">
        <f t="shared" ca="1" si="83"/>
        <v>27</v>
      </c>
      <c r="Q2636">
        <v>2</v>
      </c>
    </row>
    <row r="2637" spans="1:17" x14ac:dyDescent="0.2">
      <c r="A2637">
        <v>505</v>
      </c>
      <c r="B2637">
        <f t="shared" si="82"/>
        <v>8</v>
      </c>
      <c r="C2637" s="1">
        <v>42585.501863425925</v>
      </c>
      <c r="D2637" s="1">
        <v>42585.507708333331</v>
      </c>
      <c r="E2637">
        <v>3186</v>
      </c>
      <c r="F2637" s="2" t="s">
        <v>18</v>
      </c>
      <c r="G2637">
        <v>40.71958611647166</v>
      </c>
      <c r="H2637">
        <v>-74.043117463588715</v>
      </c>
      <c r="I2637">
        <v>3199</v>
      </c>
      <c r="J2637" s="2" t="s">
        <v>72</v>
      </c>
      <c r="K2637">
        <v>40.728744800000001</v>
      </c>
      <c r="L2637">
        <v>-74.032108199999996</v>
      </c>
      <c r="M2637">
        <v>26213</v>
      </c>
      <c r="N2637" s="2" t="s">
        <v>43</v>
      </c>
      <c r="P2637" t="str">
        <f t="shared" ca="1" si="83"/>
        <v/>
      </c>
      <c r="Q2637">
        <v>0</v>
      </c>
    </row>
    <row r="2638" spans="1:17" x14ac:dyDescent="0.2">
      <c r="A2638">
        <v>281</v>
      </c>
      <c r="B2638">
        <f t="shared" si="82"/>
        <v>4</v>
      </c>
      <c r="C2638" s="1">
        <v>42585.501932870371</v>
      </c>
      <c r="D2638" s="1">
        <v>42585.505185185182</v>
      </c>
      <c r="E2638">
        <v>3211</v>
      </c>
      <c r="F2638" s="2" t="s">
        <v>64</v>
      </c>
      <c r="G2638">
        <v>40.721525149999998</v>
      </c>
      <c r="H2638">
        <v>-74.046304543000005</v>
      </c>
      <c r="I2638">
        <v>3203</v>
      </c>
      <c r="J2638" s="2" t="s">
        <v>37</v>
      </c>
      <c r="K2638">
        <v>40.727595966000003</v>
      </c>
      <c r="L2638">
        <v>-74.044247311000007</v>
      </c>
      <c r="M2638">
        <v>26300</v>
      </c>
      <c r="N2638" s="2" t="s">
        <v>17</v>
      </c>
      <c r="O2638">
        <v>1976</v>
      </c>
      <c r="P2638">
        <f t="shared" ca="1" si="83"/>
        <v>48</v>
      </c>
      <c r="Q2638">
        <v>1</v>
      </c>
    </row>
    <row r="2639" spans="1:17" x14ac:dyDescent="0.2">
      <c r="A2639">
        <v>643</v>
      </c>
      <c r="B2639">
        <f t="shared" si="82"/>
        <v>10</v>
      </c>
      <c r="C2639" s="1">
        <v>42585.502511574072</v>
      </c>
      <c r="D2639" s="1">
        <v>42585.509965277779</v>
      </c>
      <c r="E2639">
        <v>3203</v>
      </c>
      <c r="F2639" s="2" t="s">
        <v>46</v>
      </c>
      <c r="G2639">
        <v>40.727595966000003</v>
      </c>
      <c r="H2639">
        <v>-74.044247311000007</v>
      </c>
      <c r="I2639">
        <v>3185</v>
      </c>
      <c r="J2639" s="2" t="s">
        <v>45</v>
      </c>
      <c r="K2639">
        <v>40.717732499999997</v>
      </c>
      <c r="L2639">
        <v>-74.043845000000005</v>
      </c>
      <c r="M2639">
        <v>26234</v>
      </c>
      <c r="N2639" s="2" t="s">
        <v>17</v>
      </c>
      <c r="O2639">
        <v>1986</v>
      </c>
      <c r="P2639">
        <f t="shared" ca="1" si="83"/>
        <v>38</v>
      </c>
      <c r="Q2639">
        <v>2</v>
      </c>
    </row>
    <row r="2640" spans="1:17" x14ac:dyDescent="0.2">
      <c r="A2640">
        <v>444</v>
      </c>
      <c r="B2640">
        <f t="shared" si="82"/>
        <v>7</v>
      </c>
      <c r="C2640" s="1">
        <v>42585.503923611112</v>
      </c>
      <c r="D2640" s="1">
        <v>42585.509062500001</v>
      </c>
      <c r="E2640">
        <v>3195</v>
      </c>
      <c r="F2640" s="2" t="s">
        <v>24</v>
      </c>
      <c r="G2640">
        <v>40.730742625306583</v>
      </c>
      <c r="H2640">
        <v>-74.063783884048462</v>
      </c>
      <c r="I2640">
        <v>3201</v>
      </c>
      <c r="J2640" s="2" t="s">
        <v>74</v>
      </c>
      <c r="K2640">
        <v>40.737710999999997</v>
      </c>
      <c r="L2640">
        <v>-74.066920999999994</v>
      </c>
      <c r="M2640">
        <v>24418</v>
      </c>
      <c r="N2640" s="2" t="s">
        <v>17</v>
      </c>
      <c r="O2640">
        <v>1962</v>
      </c>
      <c r="P2640">
        <f t="shared" ca="1" si="83"/>
        <v>62</v>
      </c>
      <c r="Q2640">
        <v>2</v>
      </c>
    </row>
    <row r="2641" spans="1:17" x14ac:dyDescent="0.2">
      <c r="A2641">
        <v>864</v>
      </c>
      <c r="B2641">
        <f t="shared" si="82"/>
        <v>14</v>
      </c>
      <c r="C2641" s="1">
        <v>42585.506319444445</v>
      </c>
      <c r="D2641" s="1">
        <v>42585.516319444447</v>
      </c>
      <c r="E2641">
        <v>3212</v>
      </c>
      <c r="F2641" s="2" t="s">
        <v>31</v>
      </c>
      <c r="G2641">
        <v>40.734785817999999</v>
      </c>
      <c r="H2641">
        <v>-74.050443635999997</v>
      </c>
      <c r="I2641">
        <v>3185</v>
      </c>
      <c r="J2641" s="2" t="s">
        <v>45</v>
      </c>
      <c r="K2641">
        <v>40.717732499999997</v>
      </c>
      <c r="L2641">
        <v>-74.043845000000005</v>
      </c>
      <c r="M2641">
        <v>24411</v>
      </c>
      <c r="N2641" s="2" t="s">
        <v>17</v>
      </c>
      <c r="O2641">
        <v>1985</v>
      </c>
      <c r="P2641">
        <f t="shared" ca="1" si="83"/>
        <v>39</v>
      </c>
      <c r="Q2641">
        <v>1</v>
      </c>
    </row>
    <row r="2642" spans="1:17" x14ac:dyDescent="0.2">
      <c r="A2642">
        <v>695</v>
      </c>
      <c r="B2642">
        <f t="shared" si="82"/>
        <v>11</v>
      </c>
      <c r="C2642" s="1">
        <v>42585.506574074076</v>
      </c>
      <c r="D2642" s="1">
        <v>42585.514618055553</v>
      </c>
      <c r="E2642">
        <v>3190</v>
      </c>
      <c r="F2642" s="2" t="s">
        <v>44</v>
      </c>
      <c r="G2642">
        <v>40.710467023379699</v>
      </c>
      <c r="H2642">
        <v>-74.070038795471191</v>
      </c>
      <c r="I2642">
        <v>3185</v>
      </c>
      <c r="J2642" s="2" t="s">
        <v>45</v>
      </c>
      <c r="K2642">
        <v>40.717732499999997</v>
      </c>
      <c r="L2642">
        <v>-74.043845000000005</v>
      </c>
      <c r="M2642">
        <v>24644</v>
      </c>
      <c r="N2642" s="2" t="s">
        <v>17</v>
      </c>
      <c r="O2642">
        <v>1986</v>
      </c>
      <c r="P2642">
        <f t="shared" ca="1" si="83"/>
        <v>38</v>
      </c>
      <c r="Q2642">
        <v>2</v>
      </c>
    </row>
    <row r="2643" spans="1:17" x14ac:dyDescent="0.2">
      <c r="A2643">
        <v>302</v>
      </c>
      <c r="B2643">
        <f t="shared" si="82"/>
        <v>5</v>
      </c>
      <c r="C2643" s="1">
        <v>42585.507789351854</v>
      </c>
      <c r="D2643" s="1">
        <v>42585.511296296296</v>
      </c>
      <c r="E2643">
        <v>3209</v>
      </c>
      <c r="F2643" s="2" t="s">
        <v>51</v>
      </c>
      <c r="G2643">
        <v>40.724176499999999</v>
      </c>
      <c r="H2643">
        <v>-74.050656399999994</v>
      </c>
      <c r="I2643">
        <v>3203</v>
      </c>
      <c r="J2643" s="2" t="s">
        <v>37</v>
      </c>
      <c r="K2643">
        <v>40.727595966000003</v>
      </c>
      <c r="L2643">
        <v>-74.044247311000007</v>
      </c>
      <c r="M2643">
        <v>26221</v>
      </c>
      <c r="N2643" s="2" t="s">
        <v>17</v>
      </c>
      <c r="O2643">
        <v>1983</v>
      </c>
      <c r="P2643">
        <f t="shared" ca="1" si="83"/>
        <v>41</v>
      </c>
      <c r="Q2643">
        <v>1</v>
      </c>
    </row>
    <row r="2644" spans="1:17" x14ac:dyDescent="0.2">
      <c r="A2644">
        <v>1224</v>
      </c>
      <c r="B2644">
        <f t="shared" si="82"/>
        <v>20</v>
      </c>
      <c r="C2644" s="1">
        <v>42585.508576388886</v>
      </c>
      <c r="D2644" s="1">
        <v>42585.522743055553</v>
      </c>
      <c r="E2644">
        <v>3190</v>
      </c>
      <c r="F2644" s="2" t="s">
        <v>44</v>
      </c>
      <c r="G2644">
        <v>40.710467023379699</v>
      </c>
      <c r="H2644">
        <v>-74.070038795471191</v>
      </c>
      <c r="I2644">
        <v>3187</v>
      </c>
      <c r="J2644" s="2" t="s">
        <v>59</v>
      </c>
      <c r="K2644">
        <v>40.721123599999999</v>
      </c>
      <c r="L2644">
        <v>-74.038050949999999</v>
      </c>
      <c r="M2644">
        <v>24453</v>
      </c>
      <c r="N2644" s="2" t="s">
        <v>17</v>
      </c>
      <c r="O2644">
        <v>1988</v>
      </c>
      <c r="P2644">
        <f t="shared" ca="1" si="83"/>
        <v>36</v>
      </c>
      <c r="Q2644">
        <v>1</v>
      </c>
    </row>
    <row r="2645" spans="1:17" x14ac:dyDescent="0.2">
      <c r="A2645">
        <v>762</v>
      </c>
      <c r="B2645">
        <f t="shared" si="82"/>
        <v>12</v>
      </c>
      <c r="C2645" s="1">
        <v>42585.51053240741</v>
      </c>
      <c r="D2645" s="1">
        <v>42585.51935185185</v>
      </c>
      <c r="E2645">
        <v>3187</v>
      </c>
      <c r="F2645" s="2" t="s">
        <v>36</v>
      </c>
      <c r="G2645">
        <v>40.721123599999999</v>
      </c>
      <c r="H2645">
        <v>-74.038050949999999</v>
      </c>
      <c r="I2645">
        <v>3187</v>
      </c>
      <c r="J2645" s="2" t="s">
        <v>59</v>
      </c>
      <c r="K2645">
        <v>40.721123599999999</v>
      </c>
      <c r="L2645">
        <v>-74.038050949999999</v>
      </c>
      <c r="M2645">
        <v>26308</v>
      </c>
      <c r="N2645" s="2" t="s">
        <v>17</v>
      </c>
      <c r="O2645">
        <v>1992</v>
      </c>
      <c r="P2645">
        <f t="shared" ca="1" si="83"/>
        <v>32</v>
      </c>
      <c r="Q2645">
        <v>1</v>
      </c>
    </row>
    <row r="2646" spans="1:17" x14ac:dyDescent="0.2">
      <c r="A2646">
        <v>2189</v>
      </c>
      <c r="B2646">
        <f t="shared" si="82"/>
        <v>36</v>
      </c>
      <c r="C2646" s="1">
        <v>42585.512141203704</v>
      </c>
      <c r="D2646" s="1">
        <v>42585.537476851852</v>
      </c>
      <c r="E2646">
        <v>3195</v>
      </c>
      <c r="F2646" s="2" t="s">
        <v>24</v>
      </c>
      <c r="G2646">
        <v>40.730742625306583</v>
      </c>
      <c r="H2646">
        <v>-74.063783884048462</v>
      </c>
      <c r="I2646">
        <v>3205</v>
      </c>
      <c r="J2646" s="2" t="s">
        <v>80</v>
      </c>
      <c r="K2646">
        <v>40.716539780991937</v>
      </c>
      <c r="L2646">
        <v>-74.049637913703904</v>
      </c>
      <c r="M2646">
        <v>24463</v>
      </c>
      <c r="N2646" s="2" t="s">
        <v>17</v>
      </c>
      <c r="O2646">
        <v>1980</v>
      </c>
      <c r="P2646">
        <f t="shared" ca="1" si="83"/>
        <v>44</v>
      </c>
      <c r="Q2646">
        <v>2</v>
      </c>
    </row>
    <row r="2647" spans="1:17" x14ac:dyDescent="0.2">
      <c r="A2647">
        <v>376</v>
      </c>
      <c r="B2647">
        <f t="shared" si="82"/>
        <v>6</v>
      </c>
      <c r="C2647" s="1">
        <v>42585.513506944444</v>
      </c>
      <c r="D2647" s="1">
        <v>42585.517870370371</v>
      </c>
      <c r="E2647">
        <v>3194</v>
      </c>
      <c r="F2647" s="2" t="s">
        <v>22</v>
      </c>
      <c r="G2647">
        <v>40.725339925355797</v>
      </c>
      <c r="H2647">
        <v>-74.067622125148773</v>
      </c>
      <c r="I2647">
        <v>3195</v>
      </c>
      <c r="J2647" s="2" t="s">
        <v>23</v>
      </c>
      <c r="K2647">
        <v>40.730742625306583</v>
      </c>
      <c r="L2647">
        <v>-74.063783884048462</v>
      </c>
      <c r="M2647">
        <v>26227</v>
      </c>
      <c r="N2647" s="2" t="s">
        <v>17</v>
      </c>
      <c r="O2647">
        <v>1958</v>
      </c>
      <c r="P2647">
        <f t="shared" ca="1" si="83"/>
        <v>66</v>
      </c>
      <c r="Q2647">
        <v>1</v>
      </c>
    </row>
    <row r="2648" spans="1:17" x14ac:dyDescent="0.2">
      <c r="A2648">
        <v>615</v>
      </c>
      <c r="B2648">
        <f t="shared" si="82"/>
        <v>10</v>
      </c>
      <c r="C2648" s="1">
        <v>42585.514050925929</v>
      </c>
      <c r="D2648" s="1">
        <v>42585.521168981482</v>
      </c>
      <c r="E2648">
        <v>3212</v>
      </c>
      <c r="F2648" s="2" t="s">
        <v>31</v>
      </c>
      <c r="G2648">
        <v>40.734785817999999</v>
      </c>
      <c r="H2648">
        <v>-74.050443635999997</v>
      </c>
      <c r="I2648">
        <v>3195</v>
      </c>
      <c r="J2648" s="2" t="s">
        <v>23</v>
      </c>
      <c r="K2648">
        <v>40.730742625306583</v>
      </c>
      <c r="L2648">
        <v>-74.063783884048462</v>
      </c>
      <c r="M2648">
        <v>26260</v>
      </c>
      <c r="N2648" s="2" t="s">
        <v>17</v>
      </c>
      <c r="O2648">
        <v>1967</v>
      </c>
      <c r="P2648">
        <f t="shared" ca="1" si="83"/>
        <v>57</v>
      </c>
      <c r="Q2648">
        <v>1</v>
      </c>
    </row>
    <row r="2649" spans="1:17" x14ac:dyDescent="0.2">
      <c r="A2649">
        <v>306</v>
      </c>
      <c r="B2649">
        <f t="shared" si="82"/>
        <v>5</v>
      </c>
      <c r="C2649" s="1">
        <v>42585.515451388892</v>
      </c>
      <c r="D2649" s="1">
        <v>42585.518993055557</v>
      </c>
      <c r="E2649">
        <v>3185</v>
      </c>
      <c r="F2649" s="2" t="s">
        <v>58</v>
      </c>
      <c r="G2649">
        <v>40.717732499999997</v>
      </c>
      <c r="H2649">
        <v>-74.043845000000005</v>
      </c>
      <c r="I2649">
        <v>3203</v>
      </c>
      <c r="J2649" s="2" t="s">
        <v>37</v>
      </c>
      <c r="K2649">
        <v>40.727595966000003</v>
      </c>
      <c r="L2649">
        <v>-74.044247311000007</v>
      </c>
      <c r="M2649">
        <v>24447</v>
      </c>
      <c r="N2649" s="2" t="s">
        <v>17</v>
      </c>
      <c r="O2649">
        <v>1956</v>
      </c>
      <c r="P2649">
        <f t="shared" ca="1" si="83"/>
        <v>68</v>
      </c>
      <c r="Q2649">
        <v>1</v>
      </c>
    </row>
    <row r="2650" spans="1:17" x14ac:dyDescent="0.2">
      <c r="A2650">
        <v>437</v>
      </c>
      <c r="B2650">
        <f t="shared" si="82"/>
        <v>7</v>
      </c>
      <c r="C2650" s="1">
        <v>42585.515474537038</v>
      </c>
      <c r="D2650" s="1">
        <v>42585.520532407405</v>
      </c>
      <c r="E2650">
        <v>3202</v>
      </c>
      <c r="F2650" s="2" t="s">
        <v>79</v>
      </c>
      <c r="G2650">
        <v>40.727223500000001</v>
      </c>
      <c r="H2650">
        <v>-74.033758899999995</v>
      </c>
      <c r="I2650">
        <v>3211</v>
      </c>
      <c r="J2650" s="2" t="s">
        <v>47</v>
      </c>
      <c r="K2650">
        <v>40.721525149999998</v>
      </c>
      <c r="L2650">
        <v>-74.046304543000005</v>
      </c>
      <c r="M2650">
        <v>26281</v>
      </c>
      <c r="N2650" s="2" t="s">
        <v>17</v>
      </c>
      <c r="O2650">
        <v>1982</v>
      </c>
      <c r="P2650">
        <f t="shared" ca="1" si="83"/>
        <v>42</v>
      </c>
      <c r="Q2650">
        <v>1</v>
      </c>
    </row>
    <row r="2651" spans="1:17" x14ac:dyDescent="0.2">
      <c r="A2651">
        <v>181</v>
      </c>
      <c r="B2651">
        <f t="shared" si="82"/>
        <v>3</v>
      </c>
      <c r="C2651" s="1">
        <v>42585.516342592593</v>
      </c>
      <c r="D2651" s="1">
        <v>42585.518437500003</v>
      </c>
      <c r="E2651">
        <v>3194</v>
      </c>
      <c r="F2651" s="2" t="s">
        <v>22</v>
      </c>
      <c r="G2651">
        <v>40.725339925355797</v>
      </c>
      <c r="H2651">
        <v>-74.067622125148773</v>
      </c>
      <c r="I2651">
        <v>3195</v>
      </c>
      <c r="J2651" s="2" t="s">
        <v>23</v>
      </c>
      <c r="K2651">
        <v>40.730742625306583</v>
      </c>
      <c r="L2651">
        <v>-74.063783884048462</v>
      </c>
      <c r="M2651">
        <v>26182</v>
      </c>
      <c r="N2651" s="2" t="s">
        <v>17</v>
      </c>
      <c r="O2651">
        <v>1968</v>
      </c>
      <c r="P2651">
        <f t="shared" ca="1" si="83"/>
        <v>56</v>
      </c>
      <c r="Q2651">
        <v>1</v>
      </c>
    </row>
    <row r="2652" spans="1:17" x14ac:dyDescent="0.2">
      <c r="A2652">
        <v>531</v>
      </c>
      <c r="B2652">
        <f t="shared" si="82"/>
        <v>8</v>
      </c>
      <c r="C2652" s="1">
        <v>42585.516597222224</v>
      </c>
      <c r="D2652" s="1">
        <v>42585.522743055553</v>
      </c>
      <c r="E2652">
        <v>3202</v>
      </c>
      <c r="F2652" s="2" t="s">
        <v>79</v>
      </c>
      <c r="G2652">
        <v>40.727223500000001</v>
      </c>
      <c r="H2652">
        <v>-74.033758899999995</v>
      </c>
      <c r="I2652">
        <v>3203</v>
      </c>
      <c r="J2652" s="2" t="s">
        <v>37</v>
      </c>
      <c r="K2652">
        <v>40.727595966000003</v>
      </c>
      <c r="L2652">
        <v>-74.044247311000007</v>
      </c>
      <c r="M2652">
        <v>26232</v>
      </c>
      <c r="N2652" s="2" t="s">
        <v>17</v>
      </c>
      <c r="O2652">
        <v>1985</v>
      </c>
      <c r="P2652">
        <f t="shared" ca="1" si="83"/>
        <v>39</v>
      </c>
      <c r="Q2652">
        <v>2</v>
      </c>
    </row>
    <row r="2653" spans="1:17" x14ac:dyDescent="0.2">
      <c r="A2653">
        <v>202</v>
      </c>
      <c r="B2653">
        <f t="shared" si="82"/>
        <v>3</v>
      </c>
      <c r="C2653" s="1">
        <v>42585.517245370371</v>
      </c>
      <c r="D2653" s="1">
        <v>42585.519583333335</v>
      </c>
      <c r="E2653">
        <v>3186</v>
      </c>
      <c r="F2653" s="2" t="s">
        <v>18</v>
      </c>
      <c r="G2653">
        <v>40.71958611647166</v>
      </c>
      <c r="H2653">
        <v>-74.043117463588715</v>
      </c>
      <c r="I2653">
        <v>3209</v>
      </c>
      <c r="J2653" s="2" t="s">
        <v>85</v>
      </c>
      <c r="K2653">
        <v>40.724176499999999</v>
      </c>
      <c r="L2653">
        <v>-74.050656399999994</v>
      </c>
      <c r="M2653">
        <v>26235</v>
      </c>
      <c r="N2653" s="2" t="s">
        <v>17</v>
      </c>
      <c r="O2653">
        <v>1976</v>
      </c>
      <c r="P2653">
        <f t="shared" ca="1" si="83"/>
        <v>48</v>
      </c>
      <c r="Q2653">
        <v>1</v>
      </c>
    </row>
    <row r="2654" spans="1:17" x14ac:dyDescent="0.2">
      <c r="A2654">
        <v>797</v>
      </c>
      <c r="B2654">
        <f t="shared" si="82"/>
        <v>13</v>
      </c>
      <c r="C2654" s="1">
        <v>42585.518263888887</v>
      </c>
      <c r="D2654" s="1">
        <v>42585.527499999997</v>
      </c>
      <c r="E2654">
        <v>3187</v>
      </c>
      <c r="F2654" s="2" t="s">
        <v>36</v>
      </c>
      <c r="G2654">
        <v>40.721123599999999</v>
      </c>
      <c r="H2654">
        <v>-74.038050949999999</v>
      </c>
      <c r="I2654">
        <v>3267</v>
      </c>
      <c r="J2654" s="2" t="s">
        <v>92</v>
      </c>
      <c r="K2654">
        <v>40.712418823756899</v>
      </c>
      <c r="L2654">
        <v>-74.038525521755219</v>
      </c>
      <c r="M2654">
        <v>26301</v>
      </c>
      <c r="N2654" s="2" t="s">
        <v>17</v>
      </c>
      <c r="P2654" t="str">
        <f t="shared" ca="1" si="83"/>
        <v/>
      </c>
      <c r="Q2654">
        <v>0</v>
      </c>
    </row>
    <row r="2655" spans="1:17" x14ac:dyDescent="0.2">
      <c r="A2655">
        <v>462</v>
      </c>
      <c r="B2655">
        <f t="shared" si="82"/>
        <v>7</v>
      </c>
      <c r="C2655" s="1">
        <v>42585.51903935185</v>
      </c>
      <c r="D2655" s="1">
        <v>42585.524386574078</v>
      </c>
      <c r="E2655">
        <v>3279</v>
      </c>
      <c r="F2655" s="2" t="s">
        <v>28</v>
      </c>
      <c r="G2655">
        <v>40.721630142638354</v>
      </c>
      <c r="H2655">
        <v>-74.04996782541275</v>
      </c>
      <c r="I2655">
        <v>3185</v>
      </c>
      <c r="J2655" s="2" t="s">
        <v>45</v>
      </c>
      <c r="K2655">
        <v>40.717732499999997</v>
      </c>
      <c r="L2655">
        <v>-74.043845000000005</v>
      </c>
      <c r="M2655">
        <v>24721</v>
      </c>
      <c r="N2655" s="2" t="s">
        <v>17</v>
      </c>
      <c r="O2655">
        <v>1983</v>
      </c>
      <c r="P2655">
        <f t="shared" ca="1" si="83"/>
        <v>41</v>
      </c>
      <c r="Q2655">
        <v>2</v>
      </c>
    </row>
    <row r="2656" spans="1:17" x14ac:dyDescent="0.2">
      <c r="A2656">
        <v>436</v>
      </c>
      <c r="B2656">
        <f t="shared" si="82"/>
        <v>7</v>
      </c>
      <c r="C2656" s="1">
        <v>42585.519236111111</v>
      </c>
      <c r="D2656" s="1">
        <v>42585.524293981478</v>
      </c>
      <c r="E2656">
        <v>3213</v>
      </c>
      <c r="F2656" s="2" t="s">
        <v>26</v>
      </c>
      <c r="G2656">
        <v>40.718488919999999</v>
      </c>
      <c r="H2656">
        <v>-74.047726624999996</v>
      </c>
      <c r="I2656">
        <v>3192</v>
      </c>
      <c r="J2656" s="2" t="s">
        <v>39</v>
      </c>
      <c r="K2656">
        <v>40.711242300000002</v>
      </c>
      <c r="L2656">
        <v>-74.055701299999996</v>
      </c>
      <c r="M2656">
        <v>24574</v>
      </c>
      <c r="N2656" s="2" t="s">
        <v>17</v>
      </c>
      <c r="O2656">
        <v>1981</v>
      </c>
      <c r="P2656">
        <f t="shared" ca="1" si="83"/>
        <v>43</v>
      </c>
      <c r="Q2656">
        <v>2</v>
      </c>
    </row>
    <row r="2657" spans="1:17" x14ac:dyDescent="0.2">
      <c r="A2657">
        <v>686</v>
      </c>
      <c r="B2657">
        <f t="shared" si="82"/>
        <v>11</v>
      </c>
      <c r="C2657" s="1">
        <v>42585.519548611112</v>
      </c>
      <c r="D2657" s="1">
        <v>42585.527499999997</v>
      </c>
      <c r="E2657">
        <v>3187</v>
      </c>
      <c r="F2657" s="2" t="s">
        <v>36</v>
      </c>
      <c r="G2657">
        <v>40.721123599999999</v>
      </c>
      <c r="H2657">
        <v>-74.038050949999999</v>
      </c>
      <c r="I2657">
        <v>3267</v>
      </c>
      <c r="J2657" s="2" t="s">
        <v>92</v>
      </c>
      <c r="K2657">
        <v>40.712418823756899</v>
      </c>
      <c r="L2657">
        <v>-74.038525521755219</v>
      </c>
      <c r="M2657">
        <v>26262</v>
      </c>
      <c r="N2657" s="2" t="s">
        <v>17</v>
      </c>
      <c r="P2657" t="str">
        <f t="shared" ca="1" si="83"/>
        <v/>
      </c>
      <c r="Q2657">
        <v>0</v>
      </c>
    </row>
    <row r="2658" spans="1:17" x14ac:dyDescent="0.2">
      <c r="A2658">
        <v>2134</v>
      </c>
      <c r="B2658">
        <f t="shared" si="82"/>
        <v>35</v>
      </c>
      <c r="C2658" s="1">
        <v>42585.523425925923</v>
      </c>
      <c r="D2658" s="1">
        <v>42585.548136574071</v>
      </c>
      <c r="E2658">
        <v>3199</v>
      </c>
      <c r="F2658" s="2" t="s">
        <v>56</v>
      </c>
      <c r="G2658">
        <v>40.728744800000001</v>
      </c>
      <c r="H2658">
        <v>-74.032108199999996</v>
      </c>
      <c r="I2658">
        <v>3199</v>
      </c>
      <c r="J2658" s="2" t="s">
        <v>72</v>
      </c>
      <c r="K2658">
        <v>40.728744800000001</v>
      </c>
      <c r="L2658">
        <v>-74.032108199999996</v>
      </c>
      <c r="M2658">
        <v>24664</v>
      </c>
      <c r="N2658" s="2" t="s">
        <v>17</v>
      </c>
      <c r="O2658">
        <v>1966</v>
      </c>
      <c r="P2658">
        <f t="shared" ca="1" si="83"/>
        <v>58</v>
      </c>
      <c r="Q2658">
        <v>1</v>
      </c>
    </row>
    <row r="2659" spans="1:17" x14ac:dyDescent="0.2">
      <c r="A2659">
        <v>340</v>
      </c>
      <c r="B2659">
        <f t="shared" si="82"/>
        <v>5</v>
      </c>
      <c r="C2659" s="1">
        <v>42585.523842592593</v>
      </c>
      <c r="D2659" s="1">
        <v>42585.527777777781</v>
      </c>
      <c r="E2659">
        <v>3195</v>
      </c>
      <c r="F2659" s="2" t="s">
        <v>24</v>
      </c>
      <c r="G2659">
        <v>40.730742625306583</v>
      </c>
      <c r="H2659">
        <v>-74.063783884048462</v>
      </c>
      <c r="I2659">
        <v>3194</v>
      </c>
      <c r="J2659" s="2" t="s">
        <v>71</v>
      </c>
      <c r="K2659">
        <v>40.725339925355797</v>
      </c>
      <c r="L2659">
        <v>-74.067622125148773</v>
      </c>
      <c r="M2659">
        <v>24544</v>
      </c>
      <c r="N2659" s="2" t="s">
        <v>17</v>
      </c>
      <c r="O2659">
        <v>1989</v>
      </c>
      <c r="P2659">
        <f t="shared" ca="1" si="83"/>
        <v>35</v>
      </c>
      <c r="Q2659">
        <v>2</v>
      </c>
    </row>
    <row r="2660" spans="1:17" x14ac:dyDescent="0.2">
      <c r="A2660">
        <v>500</v>
      </c>
      <c r="B2660">
        <f t="shared" si="82"/>
        <v>8</v>
      </c>
      <c r="C2660" s="1">
        <v>42585.523946759262</v>
      </c>
      <c r="D2660" s="1">
        <v>42585.529745370368</v>
      </c>
      <c r="E2660">
        <v>3203</v>
      </c>
      <c r="F2660" s="2" t="s">
        <v>46</v>
      </c>
      <c r="G2660">
        <v>40.727595966000003</v>
      </c>
      <c r="H2660">
        <v>-74.044247311000007</v>
      </c>
      <c r="I2660">
        <v>3276</v>
      </c>
      <c r="J2660" s="2" t="s">
        <v>30</v>
      </c>
      <c r="K2660">
        <v>40.714584035358932</v>
      </c>
      <c r="L2660">
        <v>-74.042817056179047</v>
      </c>
      <c r="M2660">
        <v>26313</v>
      </c>
      <c r="N2660" s="2" t="s">
        <v>17</v>
      </c>
      <c r="O2660">
        <v>1978</v>
      </c>
      <c r="P2660">
        <f t="shared" ca="1" si="83"/>
        <v>46</v>
      </c>
      <c r="Q2660">
        <v>2</v>
      </c>
    </row>
    <row r="2661" spans="1:17" x14ac:dyDescent="0.2">
      <c r="A2661">
        <v>96</v>
      </c>
      <c r="B2661">
        <f t="shared" si="82"/>
        <v>1</v>
      </c>
      <c r="C2661" s="1">
        <v>42585.524039351854</v>
      </c>
      <c r="D2661" s="1">
        <v>42585.525150462963</v>
      </c>
      <c r="E2661">
        <v>3199</v>
      </c>
      <c r="F2661" s="2" t="s">
        <v>56</v>
      </c>
      <c r="G2661">
        <v>40.728744800000001</v>
      </c>
      <c r="H2661">
        <v>-74.032108199999996</v>
      </c>
      <c r="I2661">
        <v>3202</v>
      </c>
      <c r="J2661" s="2" t="s">
        <v>48</v>
      </c>
      <c r="K2661">
        <v>40.727223500000001</v>
      </c>
      <c r="L2661">
        <v>-74.033758899999995</v>
      </c>
      <c r="M2661">
        <v>24631</v>
      </c>
      <c r="N2661" s="2" t="s">
        <v>17</v>
      </c>
      <c r="O2661">
        <v>1995</v>
      </c>
      <c r="P2661">
        <f t="shared" ca="1" si="83"/>
        <v>29</v>
      </c>
      <c r="Q2661">
        <v>2</v>
      </c>
    </row>
    <row r="2662" spans="1:17" x14ac:dyDescent="0.2">
      <c r="A2662">
        <v>1937</v>
      </c>
      <c r="B2662">
        <f t="shared" si="82"/>
        <v>32</v>
      </c>
      <c r="C2662" s="1">
        <v>42585.526006944441</v>
      </c>
      <c r="D2662" s="1">
        <v>42585.548425925925</v>
      </c>
      <c r="E2662">
        <v>3214</v>
      </c>
      <c r="F2662" s="2" t="s">
        <v>54</v>
      </c>
      <c r="G2662">
        <v>40.712774199999998</v>
      </c>
      <c r="H2662">
        <v>-74.0364857</v>
      </c>
      <c r="I2662">
        <v>3214</v>
      </c>
      <c r="J2662" s="2" t="s">
        <v>70</v>
      </c>
      <c r="K2662">
        <v>40.712774199999998</v>
      </c>
      <c r="L2662">
        <v>-74.0364857</v>
      </c>
      <c r="M2662">
        <v>26312</v>
      </c>
      <c r="N2662" s="2" t="s">
        <v>17</v>
      </c>
      <c r="O2662">
        <v>1959</v>
      </c>
      <c r="P2662">
        <f t="shared" ca="1" si="83"/>
        <v>65</v>
      </c>
      <c r="Q2662">
        <v>1</v>
      </c>
    </row>
    <row r="2663" spans="1:17" x14ac:dyDescent="0.2">
      <c r="A2663">
        <v>1130</v>
      </c>
      <c r="B2663">
        <f t="shared" si="82"/>
        <v>18</v>
      </c>
      <c r="C2663" s="1">
        <v>42585.527361111112</v>
      </c>
      <c r="D2663" s="1">
        <v>42585.540439814817</v>
      </c>
      <c r="E2663">
        <v>3211</v>
      </c>
      <c r="F2663" s="2" t="s">
        <v>64</v>
      </c>
      <c r="G2663">
        <v>40.721525149999998</v>
      </c>
      <c r="H2663">
        <v>-74.046304543000005</v>
      </c>
      <c r="I2663">
        <v>3211</v>
      </c>
      <c r="J2663" s="2" t="s">
        <v>47</v>
      </c>
      <c r="K2663">
        <v>40.721525149999998</v>
      </c>
      <c r="L2663">
        <v>-74.046304543000005</v>
      </c>
      <c r="M2663">
        <v>26281</v>
      </c>
      <c r="N2663" s="2" t="s">
        <v>17</v>
      </c>
      <c r="O2663">
        <v>1960</v>
      </c>
      <c r="P2663">
        <f t="shared" ca="1" si="83"/>
        <v>64</v>
      </c>
      <c r="Q2663">
        <v>1</v>
      </c>
    </row>
    <row r="2664" spans="1:17" x14ac:dyDescent="0.2">
      <c r="A2664">
        <v>506</v>
      </c>
      <c r="B2664">
        <f t="shared" si="82"/>
        <v>8</v>
      </c>
      <c r="C2664" s="1">
        <v>42585.529340277775</v>
      </c>
      <c r="D2664" s="1">
        <v>42585.535208333335</v>
      </c>
      <c r="E2664">
        <v>3273</v>
      </c>
      <c r="F2664" s="2" t="s">
        <v>73</v>
      </c>
      <c r="G2664">
        <v>40.721650724879986</v>
      </c>
      <c r="H2664">
        <v>-74.042884111404419</v>
      </c>
      <c r="I2664">
        <v>3183</v>
      </c>
      <c r="J2664" s="2" t="s">
        <v>40</v>
      </c>
      <c r="K2664">
        <v>40.716246900000002</v>
      </c>
      <c r="L2664">
        <v>-74.033458800000005</v>
      </c>
      <c r="M2664">
        <v>24523</v>
      </c>
      <c r="N2664" s="2" t="s">
        <v>17</v>
      </c>
      <c r="O2664">
        <v>1980</v>
      </c>
      <c r="P2664">
        <f t="shared" ca="1" si="83"/>
        <v>44</v>
      </c>
      <c r="Q2664">
        <v>1</v>
      </c>
    </row>
    <row r="2665" spans="1:17" x14ac:dyDescent="0.2">
      <c r="A2665">
        <v>328</v>
      </c>
      <c r="B2665">
        <f t="shared" si="82"/>
        <v>5</v>
      </c>
      <c r="C2665" s="1">
        <v>42585.530543981484</v>
      </c>
      <c r="D2665" s="1">
        <v>42585.534351851849</v>
      </c>
      <c r="E2665">
        <v>3186</v>
      </c>
      <c r="F2665" s="2" t="s">
        <v>18</v>
      </c>
      <c r="G2665">
        <v>40.71958611647166</v>
      </c>
      <c r="H2665">
        <v>-74.043117463588715</v>
      </c>
      <c r="I2665">
        <v>3202</v>
      </c>
      <c r="J2665" s="2" t="s">
        <v>48</v>
      </c>
      <c r="K2665">
        <v>40.727223500000001</v>
      </c>
      <c r="L2665">
        <v>-74.033758899999995</v>
      </c>
      <c r="M2665">
        <v>26206</v>
      </c>
      <c r="N2665" s="2" t="s">
        <v>17</v>
      </c>
      <c r="O2665">
        <v>1987</v>
      </c>
      <c r="P2665">
        <f t="shared" ca="1" si="83"/>
        <v>37</v>
      </c>
      <c r="Q2665">
        <v>1</v>
      </c>
    </row>
    <row r="2666" spans="1:17" x14ac:dyDescent="0.2">
      <c r="A2666">
        <v>1078</v>
      </c>
      <c r="B2666">
        <f t="shared" si="82"/>
        <v>17</v>
      </c>
      <c r="C2666" s="1">
        <v>42585.5315625</v>
      </c>
      <c r="D2666" s="1">
        <v>42585.544039351851</v>
      </c>
      <c r="E2666">
        <v>3192</v>
      </c>
      <c r="F2666" s="2" t="s">
        <v>38</v>
      </c>
      <c r="G2666">
        <v>40.711242300000002</v>
      </c>
      <c r="H2666">
        <v>-74.055701299999996</v>
      </c>
      <c r="I2666">
        <v>3186</v>
      </c>
      <c r="J2666" s="2" t="s">
        <v>27</v>
      </c>
      <c r="K2666">
        <v>40.71958611647166</v>
      </c>
      <c r="L2666">
        <v>-74.043117463588715</v>
      </c>
      <c r="M2666">
        <v>24389</v>
      </c>
      <c r="N2666" s="2" t="s">
        <v>17</v>
      </c>
      <c r="O2666">
        <v>1959</v>
      </c>
      <c r="P2666">
        <f t="shared" ca="1" si="83"/>
        <v>65</v>
      </c>
      <c r="Q2666">
        <v>1</v>
      </c>
    </row>
    <row r="2667" spans="1:17" x14ac:dyDescent="0.2">
      <c r="A2667">
        <v>863</v>
      </c>
      <c r="B2667">
        <f t="shared" si="82"/>
        <v>14</v>
      </c>
      <c r="C2667" s="1">
        <v>42585.532395833332</v>
      </c>
      <c r="D2667" s="1">
        <v>42585.542395833334</v>
      </c>
      <c r="E2667">
        <v>3209</v>
      </c>
      <c r="F2667" s="2" t="s">
        <v>51</v>
      </c>
      <c r="G2667">
        <v>40.724176499999999</v>
      </c>
      <c r="H2667">
        <v>-74.050656399999994</v>
      </c>
      <c r="I2667">
        <v>3214</v>
      </c>
      <c r="J2667" s="2" t="s">
        <v>70</v>
      </c>
      <c r="K2667">
        <v>40.712774199999998</v>
      </c>
      <c r="L2667">
        <v>-74.0364857</v>
      </c>
      <c r="M2667">
        <v>26298</v>
      </c>
      <c r="N2667" s="2" t="s">
        <v>17</v>
      </c>
      <c r="O2667">
        <v>1990</v>
      </c>
      <c r="P2667">
        <f t="shared" ca="1" si="83"/>
        <v>34</v>
      </c>
      <c r="Q2667">
        <v>1</v>
      </c>
    </row>
    <row r="2668" spans="1:17" x14ac:dyDescent="0.2">
      <c r="A2668">
        <v>159</v>
      </c>
      <c r="B2668">
        <f t="shared" si="82"/>
        <v>2</v>
      </c>
      <c r="C2668" s="1">
        <v>42585.539571759262</v>
      </c>
      <c r="D2668" s="1">
        <v>42585.541412037041</v>
      </c>
      <c r="E2668">
        <v>3205</v>
      </c>
      <c r="F2668" s="2" t="s">
        <v>66</v>
      </c>
      <c r="G2668">
        <v>40.716539780991937</v>
      </c>
      <c r="H2668">
        <v>-74.049637913703904</v>
      </c>
      <c r="I2668">
        <v>3213</v>
      </c>
      <c r="J2668" s="2" t="s">
        <v>33</v>
      </c>
      <c r="K2668">
        <v>40.718488919999999</v>
      </c>
      <c r="L2668">
        <v>-74.047726624999996</v>
      </c>
      <c r="M2668">
        <v>26311</v>
      </c>
      <c r="N2668" s="2" t="s">
        <v>17</v>
      </c>
      <c r="O2668">
        <v>1980</v>
      </c>
      <c r="P2668">
        <f t="shared" ca="1" si="83"/>
        <v>44</v>
      </c>
      <c r="Q2668">
        <v>2</v>
      </c>
    </row>
    <row r="2669" spans="1:17" x14ac:dyDescent="0.2">
      <c r="A2669">
        <v>280</v>
      </c>
      <c r="B2669">
        <f t="shared" si="82"/>
        <v>4</v>
      </c>
      <c r="C2669" s="1">
        <v>42585.541145833333</v>
      </c>
      <c r="D2669" s="1">
        <v>42585.544398148151</v>
      </c>
      <c r="E2669">
        <v>3214</v>
      </c>
      <c r="F2669" s="2" t="s">
        <v>54</v>
      </c>
      <c r="G2669">
        <v>40.712774199999998</v>
      </c>
      <c r="H2669">
        <v>-74.0364857</v>
      </c>
      <c r="I2669">
        <v>3185</v>
      </c>
      <c r="J2669" s="2" t="s">
        <v>45</v>
      </c>
      <c r="K2669">
        <v>40.717732499999997</v>
      </c>
      <c r="L2669">
        <v>-74.043845000000005</v>
      </c>
      <c r="M2669">
        <v>26266</v>
      </c>
      <c r="N2669" s="2" t="s">
        <v>17</v>
      </c>
      <c r="O2669">
        <v>1976</v>
      </c>
      <c r="P2669">
        <f t="shared" ca="1" si="83"/>
        <v>48</v>
      </c>
      <c r="Q2669">
        <v>1</v>
      </c>
    </row>
    <row r="2670" spans="1:17" x14ac:dyDescent="0.2">
      <c r="A2670">
        <v>1769</v>
      </c>
      <c r="B2670">
        <f t="shared" si="82"/>
        <v>29</v>
      </c>
      <c r="C2670" s="1">
        <v>42585.54184027778</v>
      </c>
      <c r="D2670" s="1">
        <v>42585.562326388892</v>
      </c>
      <c r="E2670">
        <v>3202</v>
      </c>
      <c r="F2670" s="2" t="s">
        <v>79</v>
      </c>
      <c r="G2670">
        <v>40.727223500000001</v>
      </c>
      <c r="H2670">
        <v>-74.033758899999995</v>
      </c>
      <c r="I2670">
        <v>3199</v>
      </c>
      <c r="J2670" s="2" t="s">
        <v>72</v>
      </c>
      <c r="K2670">
        <v>40.728744800000001</v>
      </c>
      <c r="L2670">
        <v>-74.032108199999996</v>
      </c>
      <c r="M2670">
        <v>26286</v>
      </c>
      <c r="N2670" s="2" t="s">
        <v>17</v>
      </c>
      <c r="O2670">
        <v>1989</v>
      </c>
      <c r="P2670">
        <f t="shared" ca="1" si="83"/>
        <v>35</v>
      </c>
      <c r="Q2670">
        <v>2</v>
      </c>
    </row>
    <row r="2671" spans="1:17" x14ac:dyDescent="0.2">
      <c r="A2671">
        <v>804</v>
      </c>
      <c r="B2671">
        <f t="shared" si="82"/>
        <v>13</v>
      </c>
      <c r="C2671" s="1">
        <v>42585.541956018518</v>
      </c>
      <c r="D2671" s="1">
        <v>42585.551261574074</v>
      </c>
      <c r="E2671">
        <v>3203</v>
      </c>
      <c r="F2671" s="2" t="s">
        <v>46</v>
      </c>
      <c r="G2671">
        <v>40.727595966000003</v>
      </c>
      <c r="H2671">
        <v>-74.044247311000007</v>
      </c>
      <c r="I2671">
        <v>3211</v>
      </c>
      <c r="J2671" s="2" t="s">
        <v>47</v>
      </c>
      <c r="K2671">
        <v>40.721525149999998</v>
      </c>
      <c r="L2671">
        <v>-74.046304543000005</v>
      </c>
      <c r="M2671">
        <v>24571</v>
      </c>
      <c r="N2671" s="2" t="s">
        <v>17</v>
      </c>
      <c r="O2671">
        <v>1966</v>
      </c>
      <c r="P2671">
        <f t="shared" ca="1" si="83"/>
        <v>58</v>
      </c>
      <c r="Q2671">
        <v>1</v>
      </c>
    </row>
    <row r="2672" spans="1:17" x14ac:dyDescent="0.2">
      <c r="A2672">
        <v>350</v>
      </c>
      <c r="B2672">
        <f t="shared" si="82"/>
        <v>5</v>
      </c>
      <c r="C2672" s="1">
        <v>42585.542395833334</v>
      </c>
      <c r="D2672" s="1">
        <v>42585.546446759261</v>
      </c>
      <c r="E2672">
        <v>3214</v>
      </c>
      <c r="F2672" s="2" t="s">
        <v>54</v>
      </c>
      <c r="G2672">
        <v>40.712774199999998</v>
      </c>
      <c r="H2672">
        <v>-74.0364857</v>
      </c>
      <c r="I2672">
        <v>3214</v>
      </c>
      <c r="J2672" s="2" t="s">
        <v>70</v>
      </c>
      <c r="K2672">
        <v>40.712774199999998</v>
      </c>
      <c r="L2672">
        <v>-74.0364857</v>
      </c>
      <c r="M2672">
        <v>24438</v>
      </c>
      <c r="N2672" s="2" t="s">
        <v>17</v>
      </c>
      <c r="O2672">
        <v>1983</v>
      </c>
      <c r="P2672">
        <f t="shared" ca="1" si="83"/>
        <v>41</v>
      </c>
      <c r="Q2672">
        <v>2</v>
      </c>
    </row>
    <row r="2673" spans="1:17" x14ac:dyDescent="0.2">
      <c r="A2673">
        <v>539</v>
      </c>
      <c r="B2673">
        <f t="shared" si="82"/>
        <v>8</v>
      </c>
      <c r="C2673" s="1">
        <v>42585.54583333333</v>
      </c>
      <c r="D2673" s="1">
        <v>42585.552071759259</v>
      </c>
      <c r="E2673">
        <v>3193</v>
      </c>
      <c r="F2673" s="2" t="s">
        <v>42</v>
      </c>
      <c r="G2673">
        <v>40.724605099886901</v>
      </c>
      <c r="H2673">
        <v>-74.078405946493149</v>
      </c>
      <c r="I2673">
        <v>3195</v>
      </c>
      <c r="J2673" s="2" t="s">
        <v>23</v>
      </c>
      <c r="K2673">
        <v>40.730742625306583</v>
      </c>
      <c r="L2673">
        <v>-74.063783884048462</v>
      </c>
      <c r="M2673">
        <v>24484</v>
      </c>
      <c r="N2673" s="2" t="s">
        <v>17</v>
      </c>
      <c r="O2673">
        <v>1984</v>
      </c>
      <c r="P2673">
        <f t="shared" ca="1" si="83"/>
        <v>40</v>
      </c>
      <c r="Q2673">
        <v>1</v>
      </c>
    </row>
    <row r="2674" spans="1:17" x14ac:dyDescent="0.2">
      <c r="A2674">
        <v>1384</v>
      </c>
      <c r="B2674">
        <f t="shared" si="82"/>
        <v>23</v>
      </c>
      <c r="C2674" s="1">
        <v>42585.547222222223</v>
      </c>
      <c r="D2674" s="1">
        <v>42585.563252314816</v>
      </c>
      <c r="E2674">
        <v>3183</v>
      </c>
      <c r="F2674" s="2" t="s">
        <v>20</v>
      </c>
      <c r="G2674">
        <v>40.716246900000002</v>
      </c>
      <c r="H2674">
        <v>-74.033458800000005</v>
      </c>
      <c r="I2674">
        <v>3183</v>
      </c>
      <c r="J2674" s="2" t="s">
        <v>40</v>
      </c>
      <c r="K2674">
        <v>40.716246900000002</v>
      </c>
      <c r="L2674">
        <v>-74.033458800000005</v>
      </c>
      <c r="M2674">
        <v>24703</v>
      </c>
      <c r="N2674" s="2" t="s">
        <v>17</v>
      </c>
      <c r="O2674">
        <v>1985</v>
      </c>
      <c r="P2674">
        <f t="shared" ca="1" si="83"/>
        <v>39</v>
      </c>
      <c r="Q2674">
        <v>1</v>
      </c>
    </row>
    <row r="2675" spans="1:17" x14ac:dyDescent="0.2">
      <c r="A2675">
        <v>1379</v>
      </c>
      <c r="B2675">
        <f t="shared" si="82"/>
        <v>22</v>
      </c>
      <c r="C2675" s="1">
        <v>42585.547372685185</v>
      </c>
      <c r="D2675" s="1">
        <v>42585.563344907408</v>
      </c>
      <c r="E2675">
        <v>3183</v>
      </c>
      <c r="F2675" s="2" t="s">
        <v>20</v>
      </c>
      <c r="G2675">
        <v>40.716246900000002</v>
      </c>
      <c r="H2675">
        <v>-74.033458800000005</v>
      </c>
      <c r="I2675">
        <v>3183</v>
      </c>
      <c r="J2675" s="2" t="s">
        <v>40</v>
      </c>
      <c r="K2675">
        <v>40.716246900000002</v>
      </c>
      <c r="L2675">
        <v>-74.033458800000005</v>
      </c>
      <c r="M2675">
        <v>24526</v>
      </c>
      <c r="N2675" s="2" t="s">
        <v>17</v>
      </c>
      <c r="O2675">
        <v>1985</v>
      </c>
      <c r="P2675">
        <f t="shared" ca="1" si="83"/>
        <v>39</v>
      </c>
      <c r="Q2675">
        <v>1</v>
      </c>
    </row>
    <row r="2676" spans="1:17" x14ac:dyDescent="0.2">
      <c r="A2676">
        <v>1372</v>
      </c>
      <c r="B2676">
        <f t="shared" si="82"/>
        <v>22</v>
      </c>
      <c r="C2676" s="1">
        <v>42585.547523148147</v>
      </c>
      <c r="D2676" s="1">
        <v>42585.563414351855</v>
      </c>
      <c r="E2676">
        <v>3183</v>
      </c>
      <c r="F2676" s="2" t="s">
        <v>20</v>
      </c>
      <c r="G2676">
        <v>40.716246900000002</v>
      </c>
      <c r="H2676">
        <v>-74.033458800000005</v>
      </c>
      <c r="I2676">
        <v>3183</v>
      </c>
      <c r="J2676" s="2" t="s">
        <v>40</v>
      </c>
      <c r="K2676">
        <v>40.716246900000002</v>
      </c>
      <c r="L2676">
        <v>-74.033458800000005</v>
      </c>
      <c r="M2676">
        <v>24548</v>
      </c>
      <c r="N2676" s="2" t="s">
        <v>17</v>
      </c>
      <c r="O2676">
        <v>1985</v>
      </c>
      <c r="P2676">
        <f t="shared" ca="1" si="83"/>
        <v>39</v>
      </c>
      <c r="Q2676">
        <v>1</v>
      </c>
    </row>
    <row r="2677" spans="1:17" x14ac:dyDescent="0.2">
      <c r="A2677">
        <v>201</v>
      </c>
      <c r="B2677">
        <f t="shared" si="82"/>
        <v>3</v>
      </c>
      <c r="C2677" s="1">
        <v>42585.54886574074</v>
      </c>
      <c r="D2677" s="1">
        <v>42585.551203703704</v>
      </c>
      <c r="E2677">
        <v>3194</v>
      </c>
      <c r="F2677" s="2" t="s">
        <v>22</v>
      </c>
      <c r="G2677">
        <v>40.725339925355797</v>
      </c>
      <c r="H2677">
        <v>-74.067622125148773</v>
      </c>
      <c r="I2677">
        <v>3195</v>
      </c>
      <c r="J2677" s="2" t="s">
        <v>23</v>
      </c>
      <c r="K2677">
        <v>40.730742625306583</v>
      </c>
      <c r="L2677">
        <v>-74.063783884048462</v>
      </c>
      <c r="M2677">
        <v>26242</v>
      </c>
      <c r="N2677" s="2" t="s">
        <v>17</v>
      </c>
      <c r="O2677">
        <v>1987</v>
      </c>
      <c r="P2677">
        <f t="shared" ca="1" si="83"/>
        <v>37</v>
      </c>
      <c r="Q2677">
        <v>2</v>
      </c>
    </row>
    <row r="2678" spans="1:17" x14ac:dyDescent="0.2">
      <c r="A2678">
        <v>334</v>
      </c>
      <c r="B2678">
        <f t="shared" si="82"/>
        <v>5</v>
      </c>
      <c r="C2678" s="1">
        <v>42585.548981481479</v>
      </c>
      <c r="D2678" s="1">
        <v>42585.552858796298</v>
      </c>
      <c r="E2678">
        <v>3203</v>
      </c>
      <c r="F2678" s="2" t="s">
        <v>46</v>
      </c>
      <c r="G2678">
        <v>40.727595966000003</v>
      </c>
      <c r="H2678">
        <v>-74.044247311000007</v>
      </c>
      <c r="I2678">
        <v>3185</v>
      </c>
      <c r="J2678" s="2" t="s">
        <v>45</v>
      </c>
      <c r="K2678">
        <v>40.717732499999997</v>
      </c>
      <c r="L2678">
        <v>-74.043845000000005</v>
      </c>
      <c r="M2678">
        <v>26274</v>
      </c>
      <c r="N2678" s="2" t="s">
        <v>17</v>
      </c>
      <c r="O2678">
        <v>1975</v>
      </c>
      <c r="P2678">
        <f t="shared" ca="1" si="83"/>
        <v>49</v>
      </c>
      <c r="Q2678">
        <v>2</v>
      </c>
    </row>
    <row r="2679" spans="1:17" x14ac:dyDescent="0.2">
      <c r="A2679">
        <v>388</v>
      </c>
      <c r="B2679">
        <f t="shared" si="82"/>
        <v>6</v>
      </c>
      <c r="C2679" s="1">
        <v>42585.549328703702</v>
      </c>
      <c r="D2679" s="1">
        <v>42585.553831018522</v>
      </c>
      <c r="E2679">
        <v>3212</v>
      </c>
      <c r="F2679" s="2" t="s">
        <v>31</v>
      </c>
      <c r="G2679">
        <v>40.734785817999999</v>
      </c>
      <c r="H2679">
        <v>-74.050443635999997</v>
      </c>
      <c r="I2679">
        <v>3195</v>
      </c>
      <c r="J2679" s="2" t="s">
        <v>23</v>
      </c>
      <c r="K2679">
        <v>40.730742625306583</v>
      </c>
      <c r="L2679">
        <v>-74.063783884048462</v>
      </c>
      <c r="M2679">
        <v>24435</v>
      </c>
      <c r="N2679" s="2" t="s">
        <v>17</v>
      </c>
      <c r="O2679">
        <v>1991</v>
      </c>
      <c r="P2679">
        <f t="shared" ca="1" si="83"/>
        <v>33</v>
      </c>
      <c r="Q2679">
        <v>1</v>
      </c>
    </row>
    <row r="2680" spans="1:17" x14ac:dyDescent="0.2">
      <c r="A2680">
        <v>399</v>
      </c>
      <c r="B2680">
        <f t="shared" si="82"/>
        <v>6</v>
      </c>
      <c r="C2680" s="1">
        <v>42585.550868055558</v>
      </c>
      <c r="D2680" s="1">
        <v>42585.555497685185</v>
      </c>
      <c r="E2680">
        <v>3211</v>
      </c>
      <c r="F2680" s="2" t="s">
        <v>64</v>
      </c>
      <c r="G2680">
        <v>40.721525149999998</v>
      </c>
      <c r="H2680">
        <v>-74.046304543000005</v>
      </c>
      <c r="I2680">
        <v>3202</v>
      </c>
      <c r="J2680" s="2" t="s">
        <v>48</v>
      </c>
      <c r="K2680">
        <v>40.727223500000001</v>
      </c>
      <c r="L2680">
        <v>-74.033758899999995</v>
      </c>
      <c r="M2680">
        <v>26281</v>
      </c>
      <c r="N2680" s="2" t="s">
        <v>17</v>
      </c>
      <c r="O2680">
        <v>1982</v>
      </c>
      <c r="P2680">
        <f t="shared" ca="1" si="83"/>
        <v>42</v>
      </c>
      <c r="Q2680">
        <v>1</v>
      </c>
    </row>
    <row r="2681" spans="1:17" x14ac:dyDescent="0.2">
      <c r="A2681">
        <v>602</v>
      </c>
      <c r="B2681">
        <f t="shared" si="82"/>
        <v>10</v>
      </c>
      <c r="C2681" s="1">
        <v>42585.550902777781</v>
      </c>
      <c r="D2681" s="1">
        <v>42585.557881944442</v>
      </c>
      <c r="E2681">
        <v>3194</v>
      </c>
      <c r="F2681" s="2" t="s">
        <v>22</v>
      </c>
      <c r="G2681">
        <v>40.725339925355797</v>
      </c>
      <c r="H2681">
        <v>-74.067622125148773</v>
      </c>
      <c r="I2681">
        <v>3186</v>
      </c>
      <c r="J2681" s="2" t="s">
        <v>27</v>
      </c>
      <c r="K2681">
        <v>40.71958611647166</v>
      </c>
      <c r="L2681">
        <v>-74.043117463588715</v>
      </c>
      <c r="M2681">
        <v>24544</v>
      </c>
      <c r="N2681" s="2" t="s">
        <v>17</v>
      </c>
      <c r="O2681">
        <v>1991</v>
      </c>
      <c r="P2681">
        <f t="shared" ca="1" si="83"/>
        <v>33</v>
      </c>
      <c r="Q2681">
        <v>2</v>
      </c>
    </row>
    <row r="2682" spans="1:17" x14ac:dyDescent="0.2">
      <c r="A2682">
        <v>377</v>
      </c>
      <c r="B2682">
        <f t="shared" si="82"/>
        <v>6</v>
      </c>
      <c r="C2682" s="1">
        <v>42585.551087962966</v>
      </c>
      <c r="D2682" s="1">
        <v>42585.555451388886</v>
      </c>
      <c r="E2682">
        <v>3195</v>
      </c>
      <c r="F2682" s="2" t="s">
        <v>24</v>
      </c>
      <c r="G2682">
        <v>40.730742625306583</v>
      </c>
      <c r="H2682">
        <v>-74.063783884048462</v>
      </c>
      <c r="I2682">
        <v>3225</v>
      </c>
      <c r="J2682" s="2" t="s">
        <v>101</v>
      </c>
      <c r="K2682">
        <v>40.723658899999997</v>
      </c>
      <c r="L2682">
        <v>-74.064194299999997</v>
      </c>
      <c r="M2682">
        <v>24601</v>
      </c>
      <c r="N2682" s="2" t="s">
        <v>17</v>
      </c>
      <c r="O2682">
        <v>1986</v>
      </c>
      <c r="P2682">
        <f t="shared" ca="1" si="83"/>
        <v>38</v>
      </c>
      <c r="Q2682">
        <v>1</v>
      </c>
    </row>
    <row r="2683" spans="1:17" x14ac:dyDescent="0.2">
      <c r="A2683">
        <v>666</v>
      </c>
      <c r="B2683">
        <f t="shared" si="82"/>
        <v>11</v>
      </c>
      <c r="C2683" s="1">
        <v>42585.553425925929</v>
      </c>
      <c r="D2683" s="1">
        <v>42585.561145833337</v>
      </c>
      <c r="E2683">
        <v>3184</v>
      </c>
      <c r="F2683" s="2" t="s">
        <v>68</v>
      </c>
      <c r="G2683">
        <v>40.7141454</v>
      </c>
      <c r="H2683">
        <v>-74.033551900000006</v>
      </c>
      <c r="I2683">
        <v>3202</v>
      </c>
      <c r="J2683" s="2" t="s">
        <v>48</v>
      </c>
      <c r="K2683">
        <v>40.727223500000001</v>
      </c>
      <c r="L2683">
        <v>-74.033758899999995</v>
      </c>
      <c r="M2683">
        <v>24621</v>
      </c>
      <c r="N2683" s="2" t="s">
        <v>17</v>
      </c>
      <c r="O2683">
        <v>1959</v>
      </c>
      <c r="P2683">
        <f t="shared" ca="1" si="83"/>
        <v>65</v>
      </c>
      <c r="Q2683">
        <v>2</v>
      </c>
    </row>
    <row r="2684" spans="1:17" x14ac:dyDescent="0.2">
      <c r="A2684">
        <v>1881</v>
      </c>
      <c r="B2684">
        <f t="shared" si="82"/>
        <v>31</v>
      </c>
      <c r="C2684" s="1">
        <v>42585.554178240738</v>
      </c>
      <c r="D2684" s="1">
        <v>42585.575960648152</v>
      </c>
      <c r="E2684">
        <v>3185</v>
      </c>
      <c r="F2684" s="2" t="s">
        <v>58</v>
      </c>
      <c r="G2684">
        <v>40.717732499999997</v>
      </c>
      <c r="H2684">
        <v>-74.043845000000005</v>
      </c>
      <c r="I2684">
        <v>3185</v>
      </c>
      <c r="J2684" s="2" t="s">
        <v>45</v>
      </c>
      <c r="K2684">
        <v>40.717732499999997</v>
      </c>
      <c r="L2684">
        <v>-74.043845000000005</v>
      </c>
      <c r="M2684">
        <v>24644</v>
      </c>
      <c r="N2684" s="2" t="s">
        <v>17</v>
      </c>
      <c r="O2684">
        <v>1965</v>
      </c>
      <c r="P2684">
        <f t="shared" ca="1" si="83"/>
        <v>59</v>
      </c>
      <c r="Q2684">
        <v>1</v>
      </c>
    </row>
    <row r="2685" spans="1:17" x14ac:dyDescent="0.2">
      <c r="A2685">
        <v>2825</v>
      </c>
      <c r="B2685">
        <f t="shared" si="82"/>
        <v>47</v>
      </c>
      <c r="C2685" s="1">
        <v>42585.554456018515</v>
      </c>
      <c r="D2685" s="1">
        <v>42585.587152777778</v>
      </c>
      <c r="E2685">
        <v>3200</v>
      </c>
      <c r="F2685" s="2" t="s">
        <v>94</v>
      </c>
      <c r="G2685">
        <v>40.711130500000003</v>
      </c>
      <c r="H2685">
        <v>-74.078885499999998</v>
      </c>
      <c r="I2685">
        <v>3214</v>
      </c>
      <c r="J2685" s="2" t="s">
        <v>70</v>
      </c>
      <c r="K2685">
        <v>40.712774199999998</v>
      </c>
      <c r="L2685">
        <v>-74.0364857</v>
      </c>
      <c r="M2685">
        <v>24623</v>
      </c>
      <c r="N2685" s="2" t="s">
        <v>43</v>
      </c>
      <c r="P2685" t="str">
        <f t="shared" ca="1" si="83"/>
        <v/>
      </c>
      <c r="Q2685">
        <v>0</v>
      </c>
    </row>
    <row r="2686" spans="1:17" x14ac:dyDescent="0.2">
      <c r="A2686">
        <v>642</v>
      </c>
      <c r="B2686">
        <f t="shared" si="82"/>
        <v>10</v>
      </c>
      <c r="C2686" s="1">
        <v>42585.554652777777</v>
      </c>
      <c r="D2686" s="1">
        <v>42585.562083333331</v>
      </c>
      <c r="E2686">
        <v>3199</v>
      </c>
      <c r="F2686" s="2" t="s">
        <v>56</v>
      </c>
      <c r="G2686">
        <v>40.728744800000001</v>
      </c>
      <c r="H2686">
        <v>-74.032108199999996</v>
      </c>
      <c r="I2686">
        <v>3213</v>
      </c>
      <c r="J2686" s="2" t="s">
        <v>33</v>
      </c>
      <c r="K2686">
        <v>40.718488919999999</v>
      </c>
      <c r="L2686">
        <v>-74.047726624999996</v>
      </c>
      <c r="M2686">
        <v>24625</v>
      </c>
      <c r="N2686" s="2" t="s">
        <v>43</v>
      </c>
      <c r="P2686" t="str">
        <f t="shared" ca="1" si="83"/>
        <v/>
      </c>
      <c r="Q2686">
        <v>0</v>
      </c>
    </row>
    <row r="2687" spans="1:17" x14ac:dyDescent="0.2">
      <c r="A2687">
        <v>992</v>
      </c>
      <c r="B2687">
        <f t="shared" si="82"/>
        <v>16</v>
      </c>
      <c r="C2687" s="1">
        <v>42585.554710648146</v>
      </c>
      <c r="D2687" s="1">
        <v>42585.566192129627</v>
      </c>
      <c r="E2687">
        <v>3215</v>
      </c>
      <c r="F2687" s="2" t="s">
        <v>69</v>
      </c>
      <c r="G2687">
        <v>40.746729899999998</v>
      </c>
      <c r="H2687">
        <v>-74.049250900000004</v>
      </c>
      <c r="I2687">
        <v>3183</v>
      </c>
      <c r="J2687" s="2" t="s">
        <v>40</v>
      </c>
      <c r="K2687">
        <v>40.716246900000002</v>
      </c>
      <c r="L2687">
        <v>-74.033458800000005</v>
      </c>
      <c r="M2687">
        <v>26154</v>
      </c>
      <c r="N2687" s="2" t="s">
        <v>17</v>
      </c>
      <c r="O2687">
        <v>1981</v>
      </c>
      <c r="P2687">
        <f t="shared" ca="1" si="83"/>
        <v>43</v>
      </c>
      <c r="Q2687">
        <v>1</v>
      </c>
    </row>
    <row r="2688" spans="1:17" x14ac:dyDescent="0.2">
      <c r="A2688">
        <v>369</v>
      </c>
      <c r="B2688">
        <f t="shared" si="82"/>
        <v>6</v>
      </c>
      <c r="C2688" s="1">
        <v>42585.556215277778</v>
      </c>
      <c r="D2688" s="1">
        <v>42585.560497685183</v>
      </c>
      <c r="E2688">
        <v>3199</v>
      </c>
      <c r="F2688" s="2" t="s">
        <v>56</v>
      </c>
      <c r="G2688">
        <v>40.728744800000001</v>
      </c>
      <c r="H2688">
        <v>-74.032108199999996</v>
      </c>
      <c r="I2688">
        <v>3187</v>
      </c>
      <c r="J2688" s="2" t="s">
        <v>59</v>
      </c>
      <c r="K2688">
        <v>40.721123599999999</v>
      </c>
      <c r="L2688">
        <v>-74.038050949999999</v>
      </c>
      <c r="M2688">
        <v>24495</v>
      </c>
      <c r="N2688" s="2" t="s">
        <v>17</v>
      </c>
      <c r="O2688">
        <v>1983</v>
      </c>
      <c r="P2688">
        <f t="shared" ca="1" si="83"/>
        <v>41</v>
      </c>
      <c r="Q2688">
        <v>1</v>
      </c>
    </row>
    <row r="2689" spans="1:17" x14ac:dyDescent="0.2">
      <c r="A2689">
        <v>967</v>
      </c>
      <c r="B2689">
        <f t="shared" si="82"/>
        <v>16</v>
      </c>
      <c r="C2689" s="1">
        <v>42585.556238425925</v>
      </c>
      <c r="D2689" s="1">
        <v>42585.567442129628</v>
      </c>
      <c r="E2689">
        <v>3186</v>
      </c>
      <c r="F2689" s="2" t="s">
        <v>18</v>
      </c>
      <c r="G2689">
        <v>40.71958611647166</v>
      </c>
      <c r="H2689">
        <v>-74.043117463588715</v>
      </c>
      <c r="I2689">
        <v>3199</v>
      </c>
      <c r="J2689" s="2" t="s">
        <v>72</v>
      </c>
      <c r="K2689">
        <v>40.728744800000001</v>
      </c>
      <c r="L2689">
        <v>-74.032108199999996</v>
      </c>
      <c r="M2689">
        <v>24524</v>
      </c>
      <c r="N2689" s="2" t="s">
        <v>17</v>
      </c>
      <c r="O2689">
        <v>1952</v>
      </c>
      <c r="P2689">
        <f t="shared" ca="1" si="83"/>
        <v>72</v>
      </c>
      <c r="Q2689">
        <v>1</v>
      </c>
    </row>
    <row r="2690" spans="1:17" x14ac:dyDescent="0.2">
      <c r="A2690">
        <v>324</v>
      </c>
      <c r="B2690">
        <f t="shared" ref="B2690:B2753" si="84">ROUNDDOWN((A2690/60), 0)</f>
        <v>5</v>
      </c>
      <c r="C2690" s="1">
        <v>42585.557615740741</v>
      </c>
      <c r="D2690" s="1">
        <v>42585.561377314814</v>
      </c>
      <c r="E2690">
        <v>3183</v>
      </c>
      <c r="F2690" s="2" t="s">
        <v>20</v>
      </c>
      <c r="G2690">
        <v>40.716246900000002</v>
      </c>
      <c r="H2690">
        <v>-74.033458800000005</v>
      </c>
      <c r="I2690">
        <v>3214</v>
      </c>
      <c r="J2690" s="2" t="s">
        <v>70</v>
      </c>
      <c r="K2690">
        <v>40.712774199999998</v>
      </c>
      <c r="L2690">
        <v>-74.0364857</v>
      </c>
      <c r="M2690">
        <v>24670</v>
      </c>
      <c r="N2690" s="2" t="s">
        <v>17</v>
      </c>
      <c r="O2690">
        <v>1973</v>
      </c>
      <c r="P2690">
        <f t="shared" ref="P2690:P2753" ca="1" si="85">IF(ISNUMBER(O2690), YEAR(TODAY()) - O2690, "")</f>
        <v>51</v>
      </c>
      <c r="Q2690">
        <v>1</v>
      </c>
    </row>
    <row r="2691" spans="1:17" x14ac:dyDescent="0.2">
      <c r="A2691">
        <v>2649</v>
      </c>
      <c r="B2691">
        <f t="shared" si="84"/>
        <v>44</v>
      </c>
      <c r="C2691" s="1">
        <v>42585.557766203703</v>
      </c>
      <c r="D2691" s="1">
        <v>42585.588425925926</v>
      </c>
      <c r="E2691">
        <v>3268</v>
      </c>
      <c r="F2691" s="2" t="s">
        <v>77</v>
      </c>
      <c r="G2691">
        <v>40.71346382669195</v>
      </c>
      <c r="H2691">
        <v>-74.062858521938324</v>
      </c>
      <c r="I2691">
        <v>3211</v>
      </c>
      <c r="J2691" s="2" t="s">
        <v>47</v>
      </c>
      <c r="K2691">
        <v>40.721525149999998</v>
      </c>
      <c r="L2691">
        <v>-74.046304543000005</v>
      </c>
      <c r="M2691">
        <v>26261</v>
      </c>
      <c r="N2691" s="2" t="s">
        <v>17</v>
      </c>
      <c r="O2691">
        <v>1985</v>
      </c>
      <c r="P2691">
        <f t="shared" ca="1" si="85"/>
        <v>39</v>
      </c>
      <c r="Q2691">
        <v>1</v>
      </c>
    </row>
    <row r="2692" spans="1:17" x14ac:dyDescent="0.2">
      <c r="A2692">
        <v>2309</v>
      </c>
      <c r="B2692">
        <f t="shared" si="84"/>
        <v>38</v>
      </c>
      <c r="C2692" s="1">
        <v>42585.557812500003</v>
      </c>
      <c r="D2692" s="1">
        <v>42585.584548611114</v>
      </c>
      <c r="E2692">
        <v>3268</v>
      </c>
      <c r="F2692" s="2" t="s">
        <v>77</v>
      </c>
      <c r="G2692">
        <v>40.71346382669195</v>
      </c>
      <c r="H2692">
        <v>-74.062858521938324</v>
      </c>
      <c r="I2692">
        <v>3276</v>
      </c>
      <c r="J2692" s="2" t="s">
        <v>30</v>
      </c>
      <c r="K2692">
        <v>40.714584035358932</v>
      </c>
      <c r="L2692">
        <v>-74.042817056179047</v>
      </c>
      <c r="M2692">
        <v>26249</v>
      </c>
      <c r="N2692" s="2" t="s">
        <v>17</v>
      </c>
      <c r="O2692">
        <v>1987</v>
      </c>
      <c r="P2692">
        <f t="shared" ca="1" si="85"/>
        <v>37</v>
      </c>
      <c r="Q2692">
        <v>2</v>
      </c>
    </row>
    <row r="2693" spans="1:17" x14ac:dyDescent="0.2">
      <c r="A2693">
        <v>251</v>
      </c>
      <c r="B2693">
        <f t="shared" si="84"/>
        <v>4</v>
      </c>
      <c r="C2693" s="1">
        <v>42585.558807870373</v>
      </c>
      <c r="D2693" s="1">
        <v>42585.561712962961</v>
      </c>
      <c r="E2693">
        <v>3185</v>
      </c>
      <c r="F2693" s="2" t="s">
        <v>58</v>
      </c>
      <c r="G2693">
        <v>40.717732499999997</v>
      </c>
      <c r="H2693">
        <v>-74.043845000000005</v>
      </c>
      <c r="I2693">
        <v>3183</v>
      </c>
      <c r="J2693" s="2" t="s">
        <v>40</v>
      </c>
      <c r="K2693">
        <v>40.716246900000002</v>
      </c>
      <c r="L2693">
        <v>-74.033458800000005</v>
      </c>
      <c r="M2693">
        <v>26274</v>
      </c>
      <c r="N2693" s="2" t="s">
        <v>17</v>
      </c>
      <c r="O2693">
        <v>1976</v>
      </c>
      <c r="P2693">
        <f t="shared" ca="1" si="85"/>
        <v>48</v>
      </c>
      <c r="Q2693">
        <v>1</v>
      </c>
    </row>
    <row r="2694" spans="1:17" x14ac:dyDescent="0.2">
      <c r="A2694">
        <v>314</v>
      </c>
      <c r="B2694">
        <f t="shared" si="84"/>
        <v>5</v>
      </c>
      <c r="C2694" s="1">
        <v>42585.559351851851</v>
      </c>
      <c r="D2694" s="1">
        <v>42585.562997685185</v>
      </c>
      <c r="E2694">
        <v>3183</v>
      </c>
      <c r="F2694" s="2" t="s">
        <v>20</v>
      </c>
      <c r="G2694">
        <v>40.716246900000002</v>
      </c>
      <c r="H2694">
        <v>-74.033458800000005</v>
      </c>
      <c r="I2694">
        <v>3185</v>
      </c>
      <c r="J2694" s="2" t="s">
        <v>45</v>
      </c>
      <c r="K2694">
        <v>40.717732499999997</v>
      </c>
      <c r="L2694">
        <v>-74.043845000000005</v>
      </c>
      <c r="M2694">
        <v>26269</v>
      </c>
      <c r="N2694" s="2" t="s">
        <v>17</v>
      </c>
      <c r="O2694">
        <v>1986</v>
      </c>
      <c r="P2694">
        <f t="shared" ca="1" si="85"/>
        <v>38</v>
      </c>
      <c r="Q2694">
        <v>1</v>
      </c>
    </row>
    <row r="2695" spans="1:17" x14ac:dyDescent="0.2">
      <c r="A2695">
        <v>950</v>
      </c>
      <c r="B2695">
        <f t="shared" si="84"/>
        <v>15</v>
      </c>
      <c r="C2695" s="1">
        <v>42585.559953703705</v>
      </c>
      <c r="D2695" s="1">
        <v>42585.570949074077</v>
      </c>
      <c r="E2695">
        <v>3198</v>
      </c>
      <c r="F2695" s="2" t="s">
        <v>55</v>
      </c>
      <c r="G2695">
        <v>40.748715945380226</v>
      </c>
      <c r="H2695">
        <v>-74.040443301200867</v>
      </c>
      <c r="I2695">
        <v>3201</v>
      </c>
      <c r="J2695" s="2" t="s">
        <v>74</v>
      </c>
      <c r="K2695">
        <v>40.737710999999997</v>
      </c>
      <c r="L2695">
        <v>-74.066920999999994</v>
      </c>
      <c r="M2695">
        <v>24412</v>
      </c>
      <c r="N2695" s="2" t="s">
        <v>17</v>
      </c>
      <c r="O2695">
        <v>1963</v>
      </c>
      <c r="P2695">
        <f t="shared" ca="1" si="85"/>
        <v>61</v>
      </c>
      <c r="Q2695">
        <v>1</v>
      </c>
    </row>
    <row r="2696" spans="1:17" x14ac:dyDescent="0.2">
      <c r="A2696">
        <v>1677</v>
      </c>
      <c r="B2696">
        <f t="shared" si="84"/>
        <v>27</v>
      </c>
      <c r="C2696" s="1">
        <v>42585.56082175926</v>
      </c>
      <c r="D2696" s="1">
        <v>42585.580231481479</v>
      </c>
      <c r="E2696">
        <v>3202</v>
      </c>
      <c r="F2696" s="2" t="s">
        <v>79</v>
      </c>
      <c r="G2696">
        <v>40.727223500000001</v>
      </c>
      <c r="H2696">
        <v>-74.033758899999995</v>
      </c>
      <c r="I2696">
        <v>3202</v>
      </c>
      <c r="J2696" s="2" t="s">
        <v>48</v>
      </c>
      <c r="K2696">
        <v>40.727223500000001</v>
      </c>
      <c r="L2696">
        <v>-74.033758899999995</v>
      </c>
      <c r="M2696">
        <v>24562</v>
      </c>
      <c r="N2696" s="2" t="s">
        <v>17</v>
      </c>
      <c r="O2696">
        <v>1988</v>
      </c>
      <c r="P2696">
        <f t="shared" ca="1" si="85"/>
        <v>36</v>
      </c>
      <c r="Q2696">
        <v>1</v>
      </c>
    </row>
    <row r="2697" spans="1:17" x14ac:dyDescent="0.2">
      <c r="A2697">
        <v>351</v>
      </c>
      <c r="B2697">
        <f t="shared" si="84"/>
        <v>5</v>
      </c>
      <c r="C2697" s="1">
        <v>42585.564212962963</v>
      </c>
      <c r="D2697" s="1">
        <v>42585.56827546296</v>
      </c>
      <c r="E2697">
        <v>3203</v>
      </c>
      <c r="F2697" s="2" t="s">
        <v>46</v>
      </c>
      <c r="G2697">
        <v>40.727595966000003</v>
      </c>
      <c r="H2697">
        <v>-74.044247311000007</v>
      </c>
      <c r="I2697">
        <v>3185</v>
      </c>
      <c r="J2697" s="2" t="s">
        <v>45</v>
      </c>
      <c r="K2697">
        <v>40.717732499999997</v>
      </c>
      <c r="L2697">
        <v>-74.043845000000005</v>
      </c>
      <c r="M2697">
        <v>26302</v>
      </c>
      <c r="N2697" s="2" t="s">
        <v>17</v>
      </c>
      <c r="O2697">
        <v>1989</v>
      </c>
      <c r="P2697">
        <f t="shared" ca="1" si="85"/>
        <v>35</v>
      </c>
      <c r="Q2697">
        <v>1</v>
      </c>
    </row>
    <row r="2698" spans="1:17" x14ac:dyDescent="0.2">
      <c r="A2698">
        <v>749</v>
      </c>
      <c r="B2698">
        <f t="shared" si="84"/>
        <v>12</v>
      </c>
      <c r="C2698" s="1">
        <v>42585.566030092596</v>
      </c>
      <c r="D2698" s="1">
        <v>42585.574699074074</v>
      </c>
      <c r="E2698">
        <v>3199</v>
      </c>
      <c r="F2698" s="2" t="s">
        <v>56</v>
      </c>
      <c r="G2698">
        <v>40.728744800000001</v>
      </c>
      <c r="H2698">
        <v>-74.032108199999996</v>
      </c>
      <c r="I2698">
        <v>3183</v>
      </c>
      <c r="J2698" s="2" t="s">
        <v>40</v>
      </c>
      <c r="K2698">
        <v>40.716246900000002</v>
      </c>
      <c r="L2698">
        <v>-74.033458800000005</v>
      </c>
      <c r="M2698">
        <v>26213</v>
      </c>
      <c r="N2698" s="2" t="s">
        <v>17</v>
      </c>
      <c r="O2698">
        <v>1986</v>
      </c>
      <c r="P2698">
        <f t="shared" ca="1" si="85"/>
        <v>38</v>
      </c>
      <c r="Q2698">
        <v>2</v>
      </c>
    </row>
    <row r="2699" spans="1:17" x14ac:dyDescent="0.2">
      <c r="A2699">
        <v>589</v>
      </c>
      <c r="B2699">
        <f t="shared" si="84"/>
        <v>9</v>
      </c>
      <c r="C2699" s="1">
        <v>42585.566469907404</v>
      </c>
      <c r="D2699" s="1">
        <v>42585.573287037034</v>
      </c>
      <c r="E2699">
        <v>3192</v>
      </c>
      <c r="F2699" s="2" t="s">
        <v>38</v>
      </c>
      <c r="G2699">
        <v>40.711242300000002</v>
      </c>
      <c r="H2699">
        <v>-74.055701299999996</v>
      </c>
      <c r="I2699">
        <v>3190</v>
      </c>
      <c r="J2699" s="2" t="s">
        <v>21</v>
      </c>
      <c r="K2699">
        <v>40.710467023379699</v>
      </c>
      <c r="L2699">
        <v>-74.070038795471191</v>
      </c>
      <c r="M2699">
        <v>24622</v>
      </c>
      <c r="N2699" s="2" t="s">
        <v>17</v>
      </c>
      <c r="O2699">
        <v>1988</v>
      </c>
      <c r="P2699">
        <f t="shared" ca="1" si="85"/>
        <v>36</v>
      </c>
      <c r="Q2699">
        <v>1</v>
      </c>
    </row>
    <row r="2700" spans="1:17" x14ac:dyDescent="0.2">
      <c r="A2700">
        <v>174</v>
      </c>
      <c r="B2700">
        <f t="shared" si="84"/>
        <v>2</v>
      </c>
      <c r="C2700" s="1">
        <v>42585.570127314815</v>
      </c>
      <c r="D2700" s="1">
        <v>42585.572152777779</v>
      </c>
      <c r="E2700">
        <v>3186</v>
      </c>
      <c r="F2700" s="2" t="s">
        <v>18</v>
      </c>
      <c r="G2700">
        <v>40.71958611647166</v>
      </c>
      <c r="H2700">
        <v>-74.043117463588715</v>
      </c>
      <c r="I2700">
        <v>3279</v>
      </c>
      <c r="J2700" s="2" t="s">
        <v>82</v>
      </c>
      <c r="K2700">
        <v>40.721630142638354</v>
      </c>
      <c r="L2700">
        <v>-74.04996782541275</v>
      </c>
      <c r="M2700">
        <v>24433</v>
      </c>
      <c r="N2700" s="2" t="s">
        <v>17</v>
      </c>
      <c r="O2700">
        <v>1981</v>
      </c>
      <c r="P2700">
        <f t="shared" ca="1" si="85"/>
        <v>43</v>
      </c>
      <c r="Q2700">
        <v>1</v>
      </c>
    </row>
    <row r="2701" spans="1:17" x14ac:dyDescent="0.2">
      <c r="A2701">
        <v>568</v>
      </c>
      <c r="B2701">
        <f t="shared" si="84"/>
        <v>9</v>
      </c>
      <c r="C2701" s="1">
        <v>42585.570590277777</v>
      </c>
      <c r="D2701" s="1">
        <v>42585.577164351853</v>
      </c>
      <c r="E2701">
        <v>3202</v>
      </c>
      <c r="F2701" s="2" t="s">
        <v>79</v>
      </c>
      <c r="G2701">
        <v>40.727223500000001</v>
      </c>
      <c r="H2701">
        <v>-74.033758899999995</v>
      </c>
      <c r="I2701">
        <v>3184</v>
      </c>
      <c r="J2701" s="2" t="s">
        <v>35</v>
      </c>
      <c r="K2701">
        <v>40.7141454</v>
      </c>
      <c r="L2701">
        <v>-74.033551900000006</v>
      </c>
      <c r="M2701">
        <v>26251</v>
      </c>
      <c r="N2701" s="2" t="s">
        <v>17</v>
      </c>
      <c r="O2701">
        <v>1985</v>
      </c>
      <c r="P2701">
        <f t="shared" ca="1" si="85"/>
        <v>39</v>
      </c>
      <c r="Q2701">
        <v>1</v>
      </c>
    </row>
    <row r="2702" spans="1:17" x14ac:dyDescent="0.2">
      <c r="A2702">
        <v>597</v>
      </c>
      <c r="B2702">
        <f t="shared" si="84"/>
        <v>9</v>
      </c>
      <c r="C2702" s="1">
        <v>42585.570891203701</v>
      </c>
      <c r="D2702" s="1">
        <v>42585.577800925923</v>
      </c>
      <c r="E2702">
        <v>3185</v>
      </c>
      <c r="F2702" s="2" t="s">
        <v>58</v>
      </c>
      <c r="G2702">
        <v>40.717732499999997</v>
      </c>
      <c r="H2702">
        <v>-74.043845000000005</v>
      </c>
      <c r="I2702">
        <v>3203</v>
      </c>
      <c r="J2702" s="2" t="s">
        <v>37</v>
      </c>
      <c r="K2702">
        <v>40.727595966000003</v>
      </c>
      <c r="L2702">
        <v>-74.044247311000007</v>
      </c>
      <c r="M2702">
        <v>26266</v>
      </c>
      <c r="N2702" s="2" t="s">
        <v>17</v>
      </c>
      <c r="O2702">
        <v>1986</v>
      </c>
      <c r="P2702">
        <f t="shared" ca="1" si="85"/>
        <v>38</v>
      </c>
      <c r="Q2702">
        <v>2</v>
      </c>
    </row>
    <row r="2703" spans="1:17" x14ac:dyDescent="0.2">
      <c r="A2703">
        <v>414</v>
      </c>
      <c r="B2703">
        <f t="shared" si="84"/>
        <v>6</v>
      </c>
      <c r="C2703" s="1">
        <v>42585.574305555558</v>
      </c>
      <c r="D2703" s="1">
        <v>42585.579108796293</v>
      </c>
      <c r="E2703">
        <v>3185</v>
      </c>
      <c r="F2703" s="2" t="s">
        <v>58</v>
      </c>
      <c r="G2703">
        <v>40.717732499999997</v>
      </c>
      <c r="H2703">
        <v>-74.043845000000005</v>
      </c>
      <c r="I2703">
        <v>3184</v>
      </c>
      <c r="J2703" s="2" t="s">
        <v>35</v>
      </c>
      <c r="K2703">
        <v>40.7141454</v>
      </c>
      <c r="L2703">
        <v>-74.033551900000006</v>
      </c>
      <c r="M2703">
        <v>26269</v>
      </c>
      <c r="N2703" s="2" t="s">
        <v>17</v>
      </c>
      <c r="O2703">
        <v>1986</v>
      </c>
      <c r="P2703">
        <f t="shared" ca="1" si="85"/>
        <v>38</v>
      </c>
      <c r="Q2703">
        <v>1</v>
      </c>
    </row>
    <row r="2704" spans="1:17" x14ac:dyDescent="0.2">
      <c r="A2704">
        <v>1099</v>
      </c>
      <c r="B2704">
        <f t="shared" si="84"/>
        <v>18</v>
      </c>
      <c r="C2704" s="1">
        <v>42585.574490740742</v>
      </c>
      <c r="D2704" s="1">
        <v>42585.587222222224</v>
      </c>
      <c r="E2704">
        <v>3183</v>
      </c>
      <c r="F2704" s="2" t="s">
        <v>20</v>
      </c>
      <c r="G2704">
        <v>40.716246900000002</v>
      </c>
      <c r="H2704">
        <v>-74.033458800000005</v>
      </c>
      <c r="I2704">
        <v>3214</v>
      </c>
      <c r="J2704" s="2" t="s">
        <v>70</v>
      </c>
      <c r="K2704">
        <v>40.712774199999998</v>
      </c>
      <c r="L2704">
        <v>-74.0364857</v>
      </c>
      <c r="M2704">
        <v>24672</v>
      </c>
      <c r="N2704" s="2" t="s">
        <v>17</v>
      </c>
      <c r="O2704">
        <v>1970</v>
      </c>
      <c r="P2704">
        <f t="shared" ca="1" si="85"/>
        <v>54</v>
      </c>
      <c r="Q2704">
        <v>1</v>
      </c>
    </row>
    <row r="2705" spans="1:17" x14ac:dyDescent="0.2">
      <c r="A2705">
        <v>766</v>
      </c>
      <c r="B2705">
        <f t="shared" si="84"/>
        <v>12</v>
      </c>
      <c r="C2705" s="1">
        <v>42585.574942129628</v>
      </c>
      <c r="D2705" s="1">
        <v>42585.583819444444</v>
      </c>
      <c r="E2705">
        <v>3225</v>
      </c>
      <c r="F2705" s="2" t="s">
        <v>32</v>
      </c>
      <c r="G2705">
        <v>40.723658899999997</v>
      </c>
      <c r="H2705">
        <v>-74.064194299999997</v>
      </c>
      <c r="I2705">
        <v>3214</v>
      </c>
      <c r="J2705" s="2" t="s">
        <v>70</v>
      </c>
      <c r="K2705">
        <v>40.712774199999998</v>
      </c>
      <c r="L2705">
        <v>-74.0364857</v>
      </c>
      <c r="M2705">
        <v>24601</v>
      </c>
      <c r="N2705" s="2" t="s">
        <v>17</v>
      </c>
      <c r="O2705">
        <v>1986</v>
      </c>
      <c r="P2705">
        <f t="shared" ca="1" si="85"/>
        <v>38</v>
      </c>
      <c r="Q2705">
        <v>1</v>
      </c>
    </row>
    <row r="2706" spans="1:17" x14ac:dyDescent="0.2">
      <c r="A2706">
        <v>100</v>
      </c>
      <c r="B2706">
        <f t="shared" si="84"/>
        <v>1</v>
      </c>
      <c r="C2706" s="1">
        <v>42585.576354166667</v>
      </c>
      <c r="D2706" s="1">
        <v>42585.577523148146</v>
      </c>
      <c r="E2706">
        <v>3273</v>
      </c>
      <c r="F2706" s="2" t="s">
        <v>73</v>
      </c>
      <c r="G2706">
        <v>40.721650724879986</v>
      </c>
      <c r="H2706">
        <v>-74.042884111404419</v>
      </c>
      <c r="I2706">
        <v>3186</v>
      </c>
      <c r="J2706" s="2" t="s">
        <v>27</v>
      </c>
      <c r="K2706">
        <v>40.71958611647166</v>
      </c>
      <c r="L2706">
        <v>-74.043117463588715</v>
      </c>
      <c r="M2706">
        <v>24429</v>
      </c>
      <c r="N2706" s="2" t="s">
        <v>17</v>
      </c>
      <c r="O2706">
        <v>1985</v>
      </c>
      <c r="P2706">
        <f t="shared" ca="1" si="85"/>
        <v>39</v>
      </c>
      <c r="Q2706">
        <v>1</v>
      </c>
    </row>
    <row r="2707" spans="1:17" x14ac:dyDescent="0.2">
      <c r="A2707">
        <v>345</v>
      </c>
      <c r="B2707">
        <f t="shared" si="84"/>
        <v>5</v>
      </c>
      <c r="C2707" s="1">
        <v>42585.577222222222</v>
      </c>
      <c r="D2707" s="1">
        <v>42585.58121527778</v>
      </c>
      <c r="E2707">
        <v>3187</v>
      </c>
      <c r="F2707" s="2" t="s">
        <v>36</v>
      </c>
      <c r="G2707">
        <v>40.721123599999999</v>
      </c>
      <c r="H2707">
        <v>-74.038050949999999</v>
      </c>
      <c r="I2707">
        <v>3211</v>
      </c>
      <c r="J2707" s="2" t="s">
        <v>47</v>
      </c>
      <c r="K2707">
        <v>40.721525149999998</v>
      </c>
      <c r="L2707">
        <v>-74.046304543000005</v>
      </c>
      <c r="M2707">
        <v>26201</v>
      </c>
      <c r="N2707" s="2" t="s">
        <v>17</v>
      </c>
      <c r="O2707">
        <v>1992</v>
      </c>
      <c r="P2707">
        <f t="shared" ca="1" si="85"/>
        <v>32</v>
      </c>
      <c r="Q2707">
        <v>1</v>
      </c>
    </row>
    <row r="2708" spans="1:17" x14ac:dyDescent="0.2">
      <c r="A2708">
        <v>781</v>
      </c>
      <c r="B2708">
        <f t="shared" si="84"/>
        <v>13</v>
      </c>
      <c r="C2708" s="1">
        <v>42585.578113425923</v>
      </c>
      <c r="D2708" s="1">
        <v>42585.587164351855</v>
      </c>
      <c r="E2708">
        <v>3276</v>
      </c>
      <c r="F2708" s="2" t="s">
        <v>63</v>
      </c>
      <c r="G2708">
        <v>40.714584035358932</v>
      </c>
      <c r="H2708">
        <v>-74.042817056179047</v>
      </c>
      <c r="I2708">
        <v>3214</v>
      </c>
      <c r="J2708" s="2" t="s">
        <v>70</v>
      </c>
      <c r="K2708">
        <v>40.712774199999998</v>
      </c>
      <c r="L2708">
        <v>-74.0364857</v>
      </c>
      <c r="M2708">
        <v>26194</v>
      </c>
      <c r="N2708" s="2" t="s">
        <v>17</v>
      </c>
      <c r="O2708">
        <v>1982</v>
      </c>
      <c r="P2708">
        <f t="shared" ca="1" si="85"/>
        <v>42</v>
      </c>
      <c r="Q2708">
        <v>1</v>
      </c>
    </row>
    <row r="2709" spans="1:17" x14ac:dyDescent="0.2">
      <c r="A2709">
        <v>1264</v>
      </c>
      <c r="B2709">
        <f t="shared" si="84"/>
        <v>21</v>
      </c>
      <c r="C2709" s="1">
        <v>42585.578125</v>
      </c>
      <c r="D2709" s="1">
        <v>42585.592766203707</v>
      </c>
      <c r="E2709">
        <v>3184</v>
      </c>
      <c r="F2709" s="2" t="s">
        <v>68</v>
      </c>
      <c r="G2709">
        <v>40.7141454</v>
      </c>
      <c r="H2709">
        <v>-74.033551900000006</v>
      </c>
      <c r="I2709">
        <v>3214</v>
      </c>
      <c r="J2709" s="2" t="s">
        <v>70</v>
      </c>
      <c r="K2709">
        <v>40.712774199999998</v>
      </c>
      <c r="L2709">
        <v>-74.0364857</v>
      </c>
      <c r="M2709">
        <v>24457</v>
      </c>
      <c r="N2709" s="2" t="s">
        <v>17</v>
      </c>
      <c r="O2709">
        <v>1970</v>
      </c>
      <c r="P2709">
        <f t="shared" ca="1" si="85"/>
        <v>54</v>
      </c>
      <c r="Q2709">
        <v>1</v>
      </c>
    </row>
    <row r="2710" spans="1:17" x14ac:dyDescent="0.2">
      <c r="A2710">
        <v>1041</v>
      </c>
      <c r="B2710">
        <f t="shared" si="84"/>
        <v>17</v>
      </c>
      <c r="C2710" s="1">
        <v>42585.578842592593</v>
      </c>
      <c r="D2710" s="1">
        <v>42585.590902777774</v>
      </c>
      <c r="E2710">
        <v>3202</v>
      </c>
      <c r="F2710" s="2" t="s">
        <v>79</v>
      </c>
      <c r="G2710">
        <v>40.727223500000001</v>
      </c>
      <c r="H2710">
        <v>-74.033758899999995</v>
      </c>
      <c r="I2710">
        <v>3187</v>
      </c>
      <c r="J2710" s="2" t="s">
        <v>59</v>
      </c>
      <c r="K2710">
        <v>40.721123599999999</v>
      </c>
      <c r="L2710">
        <v>-74.038050949999999</v>
      </c>
      <c r="M2710">
        <v>26159</v>
      </c>
      <c r="N2710" s="2" t="s">
        <v>17</v>
      </c>
      <c r="O2710">
        <v>1984</v>
      </c>
      <c r="P2710">
        <f t="shared" ca="1" si="85"/>
        <v>40</v>
      </c>
      <c r="Q2710">
        <v>1</v>
      </c>
    </row>
    <row r="2711" spans="1:17" x14ac:dyDescent="0.2">
      <c r="A2711">
        <v>317</v>
      </c>
      <c r="B2711">
        <f t="shared" si="84"/>
        <v>5</v>
      </c>
      <c r="C2711" s="1">
        <v>42585.583865740744</v>
      </c>
      <c r="D2711" s="1">
        <v>42585.587546296294</v>
      </c>
      <c r="E2711">
        <v>3185</v>
      </c>
      <c r="F2711" s="2" t="s">
        <v>58</v>
      </c>
      <c r="G2711">
        <v>40.717732499999997</v>
      </c>
      <c r="H2711">
        <v>-74.043845000000005</v>
      </c>
      <c r="I2711">
        <v>3209</v>
      </c>
      <c r="J2711" s="2" t="s">
        <v>85</v>
      </c>
      <c r="K2711">
        <v>40.724176499999999</v>
      </c>
      <c r="L2711">
        <v>-74.050656399999994</v>
      </c>
      <c r="M2711">
        <v>24721</v>
      </c>
      <c r="N2711" s="2" t="s">
        <v>17</v>
      </c>
      <c r="O2711">
        <v>1975</v>
      </c>
      <c r="P2711">
        <f t="shared" ca="1" si="85"/>
        <v>49</v>
      </c>
      <c r="Q2711">
        <v>2</v>
      </c>
    </row>
    <row r="2712" spans="1:17" x14ac:dyDescent="0.2">
      <c r="A2712">
        <v>688</v>
      </c>
      <c r="B2712">
        <f t="shared" si="84"/>
        <v>11</v>
      </c>
      <c r="C2712" s="1">
        <v>42585.584814814814</v>
      </c>
      <c r="D2712" s="1">
        <v>42585.592777777776</v>
      </c>
      <c r="E2712">
        <v>3220</v>
      </c>
      <c r="F2712" s="2" t="s">
        <v>78</v>
      </c>
      <c r="G2712">
        <v>40.734961020009514</v>
      </c>
      <c r="H2712">
        <v>-74.059503078460693</v>
      </c>
      <c r="I2712">
        <v>3186</v>
      </c>
      <c r="J2712" s="2" t="s">
        <v>27</v>
      </c>
      <c r="K2712">
        <v>40.71958611647166</v>
      </c>
      <c r="L2712">
        <v>-74.043117463588715</v>
      </c>
      <c r="M2712">
        <v>24556</v>
      </c>
      <c r="N2712" s="2" t="s">
        <v>17</v>
      </c>
      <c r="O2712">
        <v>1984</v>
      </c>
      <c r="P2712">
        <f t="shared" ca="1" si="85"/>
        <v>40</v>
      </c>
      <c r="Q2712">
        <v>1</v>
      </c>
    </row>
    <row r="2713" spans="1:17" x14ac:dyDescent="0.2">
      <c r="A2713">
        <v>247</v>
      </c>
      <c r="B2713">
        <f t="shared" si="84"/>
        <v>4</v>
      </c>
      <c r="C2713" s="1">
        <v>42585.586469907408</v>
      </c>
      <c r="D2713" s="1">
        <v>42585.589328703703</v>
      </c>
      <c r="E2713">
        <v>3209</v>
      </c>
      <c r="F2713" s="2" t="s">
        <v>51</v>
      </c>
      <c r="G2713">
        <v>40.724176499999999</v>
      </c>
      <c r="H2713">
        <v>-74.050656399999994</v>
      </c>
      <c r="I2713">
        <v>3186</v>
      </c>
      <c r="J2713" s="2" t="s">
        <v>27</v>
      </c>
      <c r="K2713">
        <v>40.71958611647166</v>
      </c>
      <c r="L2713">
        <v>-74.043117463588715</v>
      </c>
      <c r="M2713">
        <v>24394</v>
      </c>
      <c r="N2713" s="2" t="s">
        <v>17</v>
      </c>
      <c r="O2713">
        <v>1989</v>
      </c>
      <c r="P2713">
        <f t="shared" ca="1" si="85"/>
        <v>35</v>
      </c>
      <c r="Q2713">
        <v>2</v>
      </c>
    </row>
    <row r="2714" spans="1:17" x14ac:dyDescent="0.2">
      <c r="A2714">
        <v>116</v>
      </c>
      <c r="B2714">
        <f t="shared" si="84"/>
        <v>1</v>
      </c>
      <c r="C2714" s="1">
        <v>42585.587407407409</v>
      </c>
      <c r="D2714" s="1">
        <v>42585.588761574072</v>
      </c>
      <c r="E2714">
        <v>3199</v>
      </c>
      <c r="F2714" s="2" t="s">
        <v>56</v>
      </c>
      <c r="G2714">
        <v>40.728744800000001</v>
      </c>
      <c r="H2714">
        <v>-74.032108199999996</v>
      </c>
      <c r="I2714">
        <v>3202</v>
      </c>
      <c r="J2714" s="2" t="s">
        <v>48</v>
      </c>
      <c r="K2714">
        <v>40.727223500000001</v>
      </c>
      <c r="L2714">
        <v>-74.033758899999995</v>
      </c>
      <c r="M2714">
        <v>24524</v>
      </c>
      <c r="N2714" s="2" t="s">
        <v>17</v>
      </c>
      <c r="O2714">
        <v>1981</v>
      </c>
      <c r="P2714">
        <f t="shared" ca="1" si="85"/>
        <v>43</v>
      </c>
      <c r="Q2714">
        <v>1</v>
      </c>
    </row>
    <row r="2715" spans="1:17" x14ac:dyDescent="0.2">
      <c r="A2715">
        <v>3161</v>
      </c>
      <c r="B2715">
        <f t="shared" si="84"/>
        <v>52</v>
      </c>
      <c r="C2715" s="1">
        <v>42585.592638888891</v>
      </c>
      <c r="D2715" s="1">
        <v>42585.629236111112</v>
      </c>
      <c r="E2715">
        <v>3186</v>
      </c>
      <c r="F2715" s="2" t="s">
        <v>18</v>
      </c>
      <c r="G2715">
        <v>40.71958611647166</v>
      </c>
      <c r="H2715">
        <v>-74.043117463588715</v>
      </c>
      <c r="I2715">
        <v>3185</v>
      </c>
      <c r="J2715" s="2" t="s">
        <v>45</v>
      </c>
      <c r="K2715">
        <v>40.717732499999997</v>
      </c>
      <c r="L2715">
        <v>-74.043845000000005</v>
      </c>
      <c r="M2715">
        <v>24544</v>
      </c>
      <c r="N2715" s="2" t="s">
        <v>43</v>
      </c>
      <c r="P2715" t="str">
        <f t="shared" ca="1" si="85"/>
        <v/>
      </c>
      <c r="Q2715">
        <v>0</v>
      </c>
    </row>
    <row r="2716" spans="1:17" x14ac:dyDescent="0.2">
      <c r="A2716">
        <v>263</v>
      </c>
      <c r="B2716">
        <f t="shared" si="84"/>
        <v>4</v>
      </c>
      <c r="C2716" s="1">
        <v>42585.593657407408</v>
      </c>
      <c r="D2716" s="1">
        <v>42585.596701388888</v>
      </c>
      <c r="E2716">
        <v>3186</v>
      </c>
      <c r="F2716" s="2" t="s">
        <v>18</v>
      </c>
      <c r="G2716">
        <v>40.71958611647166</v>
      </c>
      <c r="H2716">
        <v>-74.043117463588715</v>
      </c>
      <c r="I2716">
        <v>3209</v>
      </c>
      <c r="J2716" s="2" t="s">
        <v>85</v>
      </c>
      <c r="K2716">
        <v>40.724176499999999</v>
      </c>
      <c r="L2716">
        <v>-74.050656399999994</v>
      </c>
      <c r="M2716">
        <v>24556</v>
      </c>
      <c r="N2716" s="2" t="s">
        <v>17</v>
      </c>
      <c r="O2716">
        <v>1977</v>
      </c>
      <c r="P2716">
        <f t="shared" ca="1" si="85"/>
        <v>47</v>
      </c>
      <c r="Q2716">
        <v>1</v>
      </c>
    </row>
    <row r="2717" spans="1:17" x14ac:dyDescent="0.2">
      <c r="A2717">
        <v>289</v>
      </c>
      <c r="B2717">
        <f t="shared" si="84"/>
        <v>4</v>
      </c>
      <c r="C2717" s="1">
        <v>42585.595590277779</v>
      </c>
      <c r="D2717" s="1">
        <v>42585.598935185182</v>
      </c>
      <c r="E2717">
        <v>3186</v>
      </c>
      <c r="F2717" s="2" t="s">
        <v>18</v>
      </c>
      <c r="G2717">
        <v>40.71958611647166</v>
      </c>
      <c r="H2717">
        <v>-74.043117463588715</v>
      </c>
      <c r="I2717">
        <v>3279</v>
      </c>
      <c r="J2717" s="2" t="s">
        <v>82</v>
      </c>
      <c r="K2717">
        <v>40.721630142638354</v>
      </c>
      <c r="L2717">
        <v>-74.04996782541275</v>
      </c>
      <c r="M2717">
        <v>24429</v>
      </c>
      <c r="N2717" s="2" t="s">
        <v>43</v>
      </c>
      <c r="O2717">
        <v>1992</v>
      </c>
      <c r="P2717">
        <f t="shared" ca="1" si="85"/>
        <v>32</v>
      </c>
      <c r="Q2717">
        <v>1</v>
      </c>
    </row>
    <row r="2718" spans="1:17" x14ac:dyDescent="0.2">
      <c r="A2718">
        <v>274</v>
      </c>
      <c r="B2718">
        <f t="shared" si="84"/>
        <v>4</v>
      </c>
      <c r="C2718" s="1">
        <v>42585.598993055559</v>
      </c>
      <c r="D2718" s="1">
        <v>42585.602164351854</v>
      </c>
      <c r="E2718">
        <v>3185</v>
      </c>
      <c r="F2718" s="2" t="s">
        <v>58</v>
      </c>
      <c r="G2718">
        <v>40.717732499999997</v>
      </c>
      <c r="H2718">
        <v>-74.043845000000005</v>
      </c>
      <c r="I2718">
        <v>3211</v>
      </c>
      <c r="J2718" s="2" t="s">
        <v>47</v>
      </c>
      <c r="K2718">
        <v>40.721525149999998</v>
      </c>
      <c r="L2718">
        <v>-74.046304543000005</v>
      </c>
      <c r="M2718">
        <v>24684</v>
      </c>
      <c r="N2718" s="2" t="s">
        <v>17</v>
      </c>
      <c r="O2718">
        <v>1952</v>
      </c>
      <c r="P2718">
        <f t="shared" ca="1" si="85"/>
        <v>72</v>
      </c>
      <c r="Q2718">
        <v>1</v>
      </c>
    </row>
    <row r="2719" spans="1:17" x14ac:dyDescent="0.2">
      <c r="A2719">
        <v>182</v>
      </c>
      <c r="B2719">
        <f t="shared" si="84"/>
        <v>3</v>
      </c>
      <c r="C2719" s="1">
        <v>42585.601435185185</v>
      </c>
      <c r="D2719" s="1">
        <v>42585.603541666664</v>
      </c>
      <c r="E2719">
        <v>3206</v>
      </c>
      <c r="F2719" s="2" t="s">
        <v>84</v>
      </c>
      <c r="G2719">
        <v>40.7311689</v>
      </c>
      <c r="H2719">
        <v>-74.057573599999998</v>
      </c>
      <c r="I2719">
        <v>3209</v>
      </c>
      <c r="J2719" s="2" t="s">
        <v>85</v>
      </c>
      <c r="K2719">
        <v>40.724176499999999</v>
      </c>
      <c r="L2719">
        <v>-74.050656399999994</v>
      </c>
      <c r="M2719">
        <v>24474</v>
      </c>
      <c r="N2719" s="2" t="s">
        <v>17</v>
      </c>
      <c r="O2719">
        <v>1961</v>
      </c>
      <c r="P2719">
        <f t="shared" ca="1" si="85"/>
        <v>63</v>
      </c>
      <c r="Q2719">
        <v>1</v>
      </c>
    </row>
    <row r="2720" spans="1:17" x14ac:dyDescent="0.2">
      <c r="A2720">
        <v>1259</v>
      </c>
      <c r="B2720">
        <f t="shared" si="84"/>
        <v>20</v>
      </c>
      <c r="C2720" s="1">
        <v>42585.605844907404</v>
      </c>
      <c r="D2720" s="1">
        <v>42585.620428240742</v>
      </c>
      <c r="E2720">
        <v>3279</v>
      </c>
      <c r="F2720" s="2" t="s">
        <v>28</v>
      </c>
      <c r="G2720">
        <v>40.721630142638354</v>
      </c>
      <c r="H2720">
        <v>-74.04996782541275</v>
      </c>
      <c r="I2720">
        <v>3279</v>
      </c>
      <c r="J2720" s="2" t="s">
        <v>82</v>
      </c>
      <c r="K2720">
        <v>40.721630142638354</v>
      </c>
      <c r="L2720">
        <v>-74.04996782541275</v>
      </c>
      <c r="M2720">
        <v>24433</v>
      </c>
      <c r="N2720" s="2" t="s">
        <v>43</v>
      </c>
      <c r="O2720">
        <v>1992</v>
      </c>
      <c r="P2720">
        <f t="shared" ca="1" si="85"/>
        <v>32</v>
      </c>
      <c r="Q2720">
        <v>1</v>
      </c>
    </row>
    <row r="2721" spans="1:17" x14ac:dyDescent="0.2">
      <c r="A2721">
        <v>373</v>
      </c>
      <c r="B2721">
        <f t="shared" si="84"/>
        <v>6</v>
      </c>
      <c r="C2721" s="1">
        <v>42585.606979166667</v>
      </c>
      <c r="D2721" s="1">
        <v>42585.611296296294</v>
      </c>
      <c r="E2721">
        <v>3213</v>
      </c>
      <c r="F2721" s="2" t="s">
        <v>26</v>
      </c>
      <c r="G2721">
        <v>40.718488919999999</v>
      </c>
      <c r="H2721">
        <v>-74.047726624999996</v>
      </c>
      <c r="I2721">
        <v>3270</v>
      </c>
      <c r="J2721" s="2" t="s">
        <v>65</v>
      </c>
      <c r="K2721">
        <v>40.725289107811321</v>
      </c>
      <c r="L2721">
        <v>-74.045571684837341</v>
      </c>
      <c r="M2721">
        <v>26215</v>
      </c>
      <c r="N2721" s="2" t="s">
        <v>17</v>
      </c>
      <c r="O2721">
        <v>1983</v>
      </c>
      <c r="P2721">
        <f t="shared" ca="1" si="85"/>
        <v>41</v>
      </c>
      <c r="Q2721">
        <v>2</v>
      </c>
    </row>
    <row r="2722" spans="1:17" x14ac:dyDescent="0.2">
      <c r="A2722">
        <v>434</v>
      </c>
      <c r="B2722">
        <f t="shared" si="84"/>
        <v>7</v>
      </c>
      <c r="C2722" s="1">
        <v>42585.607638888891</v>
      </c>
      <c r="D2722" s="1">
        <v>42585.612673611111</v>
      </c>
      <c r="E2722">
        <v>3202</v>
      </c>
      <c r="F2722" s="2" t="s">
        <v>79</v>
      </c>
      <c r="G2722">
        <v>40.727223500000001</v>
      </c>
      <c r="H2722">
        <v>-74.033758899999995</v>
      </c>
      <c r="I2722">
        <v>3186</v>
      </c>
      <c r="J2722" s="2" t="s">
        <v>27</v>
      </c>
      <c r="K2722">
        <v>40.71958611647166</v>
      </c>
      <c r="L2722">
        <v>-74.043117463588715</v>
      </c>
      <c r="M2722">
        <v>26206</v>
      </c>
      <c r="N2722" s="2" t="s">
        <v>17</v>
      </c>
      <c r="O2722">
        <v>1991</v>
      </c>
      <c r="P2722">
        <f t="shared" ca="1" si="85"/>
        <v>33</v>
      </c>
      <c r="Q2722">
        <v>1</v>
      </c>
    </row>
    <row r="2723" spans="1:17" x14ac:dyDescent="0.2">
      <c r="A2723">
        <v>683</v>
      </c>
      <c r="B2723">
        <f t="shared" si="84"/>
        <v>11</v>
      </c>
      <c r="C2723" s="1">
        <v>42585.607928240737</v>
      </c>
      <c r="D2723" s="1">
        <v>42585.615844907406</v>
      </c>
      <c r="E2723">
        <v>3192</v>
      </c>
      <c r="F2723" s="2" t="s">
        <v>38</v>
      </c>
      <c r="G2723">
        <v>40.711242300000002</v>
      </c>
      <c r="H2723">
        <v>-74.055701299999996</v>
      </c>
      <c r="I2723">
        <v>3209</v>
      </c>
      <c r="J2723" s="2" t="s">
        <v>85</v>
      </c>
      <c r="K2723">
        <v>40.724176499999999</v>
      </c>
      <c r="L2723">
        <v>-74.050656399999994</v>
      </c>
      <c r="M2723">
        <v>24574</v>
      </c>
      <c r="N2723" s="2" t="s">
        <v>17</v>
      </c>
      <c r="O2723">
        <v>1981</v>
      </c>
      <c r="P2723">
        <f t="shared" ca="1" si="85"/>
        <v>43</v>
      </c>
      <c r="Q2723">
        <v>2</v>
      </c>
    </row>
    <row r="2724" spans="1:17" x14ac:dyDescent="0.2">
      <c r="A2724">
        <v>385</v>
      </c>
      <c r="B2724">
        <f t="shared" si="84"/>
        <v>6</v>
      </c>
      <c r="C2724" s="1">
        <v>42585.609756944446</v>
      </c>
      <c r="D2724" s="1">
        <v>42585.614224537036</v>
      </c>
      <c r="E2724">
        <v>3203</v>
      </c>
      <c r="F2724" s="2" t="s">
        <v>46</v>
      </c>
      <c r="G2724">
        <v>40.727595966000003</v>
      </c>
      <c r="H2724">
        <v>-74.044247311000007</v>
      </c>
      <c r="I2724">
        <v>3202</v>
      </c>
      <c r="J2724" s="2" t="s">
        <v>48</v>
      </c>
      <c r="K2724">
        <v>40.727223500000001</v>
      </c>
      <c r="L2724">
        <v>-74.033758899999995</v>
      </c>
      <c r="M2724">
        <v>26266</v>
      </c>
      <c r="N2724" s="2" t="s">
        <v>17</v>
      </c>
      <c r="O2724">
        <v>1984</v>
      </c>
      <c r="P2724">
        <f t="shared" ca="1" si="85"/>
        <v>40</v>
      </c>
      <c r="Q2724">
        <v>1</v>
      </c>
    </row>
    <row r="2725" spans="1:17" x14ac:dyDescent="0.2">
      <c r="A2725">
        <v>910</v>
      </c>
      <c r="B2725">
        <f t="shared" si="84"/>
        <v>15</v>
      </c>
      <c r="C2725" s="1">
        <v>42585.61136574074</v>
      </c>
      <c r="D2725" s="1">
        <v>42585.62190972222</v>
      </c>
      <c r="E2725">
        <v>3183</v>
      </c>
      <c r="F2725" s="2" t="s">
        <v>20</v>
      </c>
      <c r="G2725">
        <v>40.716246900000002</v>
      </c>
      <c r="H2725">
        <v>-74.033458800000005</v>
      </c>
      <c r="I2725">
        <v>3194</v>
      </c>
      <c r="J2725" s="2" t="s">
        <v>71</v>
      </c>
      <c r="K2725">
        <v>40.725339925355797</v>
      </c>
      <c r="L2725">
        <v>-74.067622125148773</v>
      </c>
      <c r="M2725">
        <v>24645</v>
      </c>
      <c r="N2725" s="2" t="s">
        <v>17</v>
      </c>
      <c r="O2725">
        <v>1979</v>
      </c>
      <c r="P2725">
        <f t="shared" ca="1" si="85"/>
        <v>45</v>
      </c>
      <c r="Q2725">
        <v>1</v>
      </c>
    </row>
    <row r="2726" spans="1:17" x14ac:dyDescent="0.2">
      <c r="A2726">
        <v>2738</v>
      </c>
      <c r="B2726">
        <f t="shared" si="84"/>
        <v>45</v>
      </c>
      <c r="C2726" s="1">
        <v>42585.616574074076</v>
      </c>
      <c r="D2726" s="1">
        <v>42585.648275462961</v>
      </c>
      <c r="E2726">
        <v>3211</v>
      </c>
      <c r="F2726" s="2" t="s">
        <v>64</v>
      </c>
      <c r="G2726">
        <v>40.721525149999998</v>
      </c>
      <c r="H2726">
        <v>-74.046304543000005</v>
      </c>
      <c r="I2726">
        <v>3272</v>
      </c>
      <c r="J2726" s="2" t="s">
        <v>102</v>
      </c>
      <c r="K2726">
        <v>40.723331586464361</v>
      </c>
      <c r="L2726">
        <v>-74.045952558517442</v>
      </c>
      <c r="M2726">
        <v>26201</v>
      </c>
      <c r="N2726" s="2" t="s">
        <v>17</v>
      </c>
      <c r="O2726">
        <v>1960</v>
      </c>
      <c r="P2726">
        <f t="shared" ca="1" si="85"/>
        <v>64</v>
      </c>
      <c r="Q2726">
        <v>1</v>
      </c>
    </row>
    <row r="2727" spans="1:17" x14ac:dyDescent="0.2">
      <c r="A2727">
        <v>660</v>
      </c>
      <c r="B2727">
        <f t="shared" si="84"/>
        <v>11</v>
      </c>
      <c r="C2727" s="1">
        <v>42585.619490740741</v>
      </c>
      <c r="D2727" s="1">
        <v>42585.627129629633</v>
      </c>
      <c r="E2727">
        <v>3199</v>
      </c>
      <c r="F2727" s="2" t="s">
        <v>56</v>
      </c>
      <c r="G2727">
        <v>40.728744800000001</v>
      </c>
      <c r="H2727">
        <v>-74.032108199999996</v>
      </c>
      <c r="I2727">
        <v>3186</v>
      </c>
      <c r="J2727" s="2" t="s">
        <v>27</v>
      </c>
      <c r="K2727">
        <v>40.71958611647166</v>
      </c>
      <c r="L2727">
        <v>-74.043117463588715</v>
      </c>
      <c r="M2727">
        <v>26283</v>
      </c>
      <c r="N2727" s="2" t="s">
        <v>17</v>
      </c>
      <c r="O2727">
        <v>1959</v>
      </c>
      <c r="P2727">
        <f t="shared" ca="1" si="85"/>
        <v>65</v>
      </c>
      <c r="Q2727">
        <v>2</v>
      </c>
    </row>
    <row r="2728" spans="1:17" x14ac:dyDescent="0.2">
      <c r="A2728">
        <v>251</v>
      </c>
      <c r="B2728">
        <f t="shared" si="84"/>
        <v>4</v>
      </c>
      <c r="C2728" s="1">
        <v>42585.620972222219</v>
      </c>
      <c r="D2728" s="1">
        <v>42585.623877314814</v>
      </c>
      <c r="E2728">
        <v>3186</v>
      </c>
      <c r="F2728" s="2" t="s">
        <v>18</v>
      </c>
      <c r="G2728">
        <v>40.71958611647166</v>
      </c>
      <c r="H2728">
        <v>-74.043117463588715</v>
      </c>
      <c r="I2728">
        <v>3276</v>
      </c>
      <c r="J2728" s="2" t="s">
        <v>30</v>
      </c>
      <c r="K2728">
        <v>40.714584035358932</v>
      </c>
      <c r="L2728">
        <v>-74.042817056179047</v>
      </c>
      <c r="M2728">
        <v>24425</v>
      </c>
      <c r="N2728" s="2" t="s">
        <v>17</v>
      </c>
      <c r="O2728">
        <v>1977</v>
      </c>
      <c r="P2728">
        <f t="shared" ca="1" si="85"/>
        <v>47</v>
      </c>
      <c r="Q2728">
        <v>2</v>
      </c>
    </row>
    <row r="2729" spans="1:17" x14ac:dyDescent="0.2">
      <c r="A2729">
        <v>251</v>
      </c>
      <c r="B2729">
        <f t="shared" si="84"/>
        <v>4</v>
      </c>
      <c r="C2729" s="1">
        <v>42585.620972222219</v>
      </c>
      <c r="D2729" s="1">
        <v>42585.623888888891</v>
      </c>
      <c r="E2729">
        <v>3186</v>
      </c>
      <c r="F2729" s="2" t="s">
        <v>18</v>
      </c>
      <c r="G2729">
        <v>40.71958611647166</v>
      </c>
      <c r="H2729">
        <v>-74.043117463588715</v>
      </c>
      <c r="I2729">
        <v>3276</v>
      </c>
      <c r="J2729" s="2" t="s">
        <v>30</v>
      </c>
      <c r="K2729">
        <v>40.714584035358932</v>
      </c>
      <c r="L2729">
        <v>-74.042817056179047</v>
      </c>
      <c r="M2729">
        <v>26206</v>
      </c>
      <c r="N2729" s="2" t="s">
        <v>17</v>
      </c>
      <c r="O2729">
        <v>1975</v>
      </c>
      <c r="P2729">
        <f t="shared" ca="1" si="85"/>
        <v>49</v>
      </c>
      <c r="Q2729">
        <v>1</v>
      </c>
    </row>
    <row r="2730" spans="1:17" x14ac:dyDescent="0.2">
      <c r="A2730">
        <v>429</v>
      </c>
      <c r="B2730">
        <f t="shared" si="84"/>
        <v>7</v>
      </c>
      <c r="C2730" s="1">
        <v>42585.621134259258</v>
      </c>
      <c r="D2730" s="1">
        <v>42585.626111111109</v>
      </c>
      <c r="E2730">
        <v>3209</v>
      </c>
      <c r="F2730" s="2" t="s">
        <v>51</v>
      </c>
      <c r="G2730">
        <v>40.724176499999999</v>
      </c>
      <c r="H2730">
        <v>-74.050656399999994</v>
      </c>
      <c r="I2730">
        <v>3186</v>
      </c>
      <c r="J2730" s="2" t="s">
        <v>27</v>
      </c>
      <c r="K2730">
        <v>40.71958611647166</v>
      </c>
      <c r="L2730">
        <v>-74.043117463588715</v>
      </c>
      <c r="M2730">
        <v>24491</v>
      </c>
      <c r="N2730" s="2" t="s">
        <v>17</v>
      </c>
      <c r="O2730">
        <v>1964</v>
      </c>
      <c r="P2730">
        <f t="shared" ca="1" si="85"/>
        <v>60</v>
      </c>
      <c r="Q2730">
        <v>2</v>
      </c>
    </row>
    <row r="2731" spans="1:17" x14ac:dyDescent="0.2">
      <c r="A2731">
        <v>1422</v>
      </c>
      <c r="B2731">
        <f t="shared" si="84"/>
        <v>23</v>
      </c>
      <c r="C2731" s="1">
        <v>42585.621261574073</v>
      </c>
      <c r="D2731" s="1">
        <v>42585.637719907405</v>
      </c>
      <c r="E2731">
        <v>3199</v>
      </c>
      <c r="F2731" s="2" t="s">
        <v>56</v>
      </c>
      <c r="G2731">
        <v>40.728744800000001</v>
      </c>
      <c r="H2731">
        <v>-74.032108199999996</v>
      </c>
      <c r="I2731">
        <v>3183</v>
      </c>
      <c r="J2731" s="2" t="s">
        <v>40</v>
      </c>
      <c r="K2731">
        <v>40.716246900000002</v>
      </c>
      <c r="L2731">
        <v>-74.033458800000005</v>
      </c>
      <c r="M2731">
        <v>24643</v>
      </c>
      <c r="N2731" s="2" t="s">
        <v>17</v>
      </c>
      <c r="O2731">
        <v>1989</v>
      </c>
      <c r="P2731">
        <f t="shared" ca="1" si="85"/>
        <v>35</v>
      </c>
      <c r="Q2731">
        <v>2</v>
      </c>
    </row>
    <row r="2732" spans="1:17" x14ac:dyDescent="0.2">
      <c r="A2732">
        <v>167</v>
      </c>
      <c r="B2732">
        <f t="shared" si="84"/>
        <v>2</v>
      </c>
      <c r="C2732" s="1">
        <v>42585.623645833337</v>
      </c>
      <c r="D2732" s="1">
        <v>42585.625578703701</v>
      </c>
      <c r="E2732">
        <v>3186</v>
      </c>
      <c r="F2732" s="2" t="s">
        <v>18</v>
      </c>
      <c r="G2732">
        <v>40.71958611647166</v>
      </c>
      <c r="H2732">
        <v>-74.043117463588715</v>
      </c>
      <c r="I2732">
        <v>3272</v>
      </c>
      <c r="J2732" s="2" t="s">
        <v>102</v>
      </c>
      <c r="K2732">
        <v>40.723331586464361</v>
      </c>
      <c r="L2732">
        <v>-74.045952558517442</v>
      </c>
      <c r="M2732">
        <v>26315</v>
      </c>
      <c r="N2732" s="2" t="s">
        <v>17</v>
      </c>
      <c r="O2732">
        <v>1963</v>
      </c>
      <c r="P2732">
        <f t="shared" ca="1" si="85"/>
        <v>61</v>
      </c>
      <c r="Q2732">
        <v>1</v>
      </c>
    </row>
    <row r="2733" spans="1:17" x14ac:dyDescent="0.2">
      <c r="A2733">
        <v>6003</v>
      </c>
      <c r="B2733">
        <f t="shared" si="84"/>
        <v>100</v>
      </c>
      <c r="C2733" s="1">
        <v>42585.627789351849</v>
      </c>
      <c r="D2733" s="1">
        <v>42585.697280092594</v>
      </c>
      <c r="E2733">
        <v>3213</v>
      </c>
      <c r="F2733" s="2" t="s">
        <v>26</v>
      </c>
      <c r="G2733">
        <v>40.718488919999999</v>
      </c>
      <c r="H2733">
        <v>-74.047726624999996</v>
      </c>
      <c r="I2733">
        <v>3209</v>
      </c>
      <c r="J2733" s="2" t="s">
        <v>85</v>
      </c>
      <c r="K2733">
        <v>40.724176499999999</v>
      </c>
      <c r="L2733">
        <v>-74.050656399999994</v>
      </c>
      <c r="M2733">
        <v>26161</v>
      </c>
      <c r="N2733" s="2" t="s">
        <v>17</v>
      </c>
      <c r="O2733">
        <v>1967</v>
      </c>
      <c r="P2733">
        <f t="shared" ca="1" si="85"/>
        <v>57</v>
      </c>
      <c r="Q2733">
        <v>2</v>
      </c>
    </row>
    <row r="2734" spans="1:17" x14ac:dyDescent="0.2">
      <c r="A2734">
        <v>214</v>
      </c>
      <c r="B2734">
        <f t="shared" si="84"/>
        <v>3</v>
      </c>
      <c r="C2734" s="1">
        <v>42585.632638888892</v>
      </c>
      <c r="D2734" s="1">
        <v>42585.635127314818</v>
      </c>
      <c r="E2734">
        <v>3197</v>
      </c>
      <c r="F2734" s="2" t="s">
        <v>61</v>
      </c>
      <c r="G2734">
        <v>40.752558999999998</v>
      </c>
      <c r="H2734">
        <v>-74.044725</v>
      </c>
      <c r="I2734">
        <v>3198</v>
      </c>
      <c r="J2734" s="2" t="s">
        <v>104</v>
      </c>
      <c r="K2734">
        <v>40.748715945380226</v>
      </c>
      <c r="L2734">
        <v>-74.040443301200867</v>
      </c>
      <c r="M2734">
        <v>24520</v>
      </c>
      <c r="N2734" s="2" t="s">
        <v>17</v>
      </c>
      <c r="O2734">
        <v>1991</v>
      </c>
      <c r="P2734">
        <f t="shared" ca="1" si="85"/>
        <v>33</v>
      </c>
      <c r="Q2734">
        <v>2</v>
      </c>
    </row>
    <row r="2735" spans="1:17" x14ac:dyDescent="0.2">
      <c r="A2735">
        <v>230</v>
      </c>
      <c r="B2735">
        <f t="shared" si="84"/>
        <v>3</v>
      </c>
      <c r="C2735" s="1">
        <v>42585.640613425923</v>
      </c>
      <c r="D2735" s="1">
        <v>42585.643275462964</v>
      </c>
      <c r="E2735">
        <v>3186</v>
      </c>
      <c r="F2735" s="2" t="s">
        <v>18</v>
      </c>
      <c r="G2735">
        <v>40.71958611647166</v>
      </c>
      <c r="H2735">
        <v>-74.043117463588715</v>
      </c>
      <c r="I2735">
        <v>3213</v>
      </c>
      <c r="J2735" s="2" t="s">
        <v>33</v>
      </c>
      <c r="K2735">
        <v>40.718488919999999</v>
      </c>
      <c r="L2735">
        <v>-74.047726624999996</v>
      </c>
      <c r="M2735">
        <v>26198</v>
      </c>
      <c r="N2735" s="2" t="s">
        <v>17</v>
      </c>
      <c r="O2735">
        <v>1959</v>
      </c>
      <c r="P2735">
        <f t="shared" ca="1" si="85"/>
        <v>65</v>
      </c>
      <c r="Q2735">
        <v>2</v>
      </c>
    </row>
    <row r="2736" spans="1:17" x14ac:dyDescent="0.2">
      <c r="A2736">
        <v>838</v>
      </c>
      <c r="B2736">
        <f t="shared" si="84"/>
        <v>13</v>
      </c>
      <c r="C2736" s="1">
        <v>42585.640787037039</v>
      </c>
      <c r="D2736" s="1">
        <v>42585.65048611111</v>
      </c>
      <c r="E2736">
        <v>3267</v>
      </c>
      <c r="F2736" s="2" t="s">
        <v>34</v>
      </c>
      <c r="G2736">
        <v>40.712418823756899</v>
      </c>
      <c r="H2736">
        <v>-74.038525521755219</v>
      </c>
      <c r="I2736">
        <v>3214</v>
      </c>
      <c r="J2736" s="2" t="s">
        <v>70</v>
      </c>
      <c r="K2736">
        <v>40.712774199999998</v>
      </c>
      <c r="L2736">
        <v>-74.0364857</v>
      </c>
      <c r="M2736">
        <v>26236</v>
      </c>
      <c r="N2736" s="2" t="s">
        <v>17</v>
      </c>
      <c r="O2736">
        <v>1976</v>
      </c>
      <c r="P2736">
        <f t="shared" ca="1" si="85"/>
        <v>48</v>
      </c>
      <c r="Q2736">
        <v>1</v>
      </c>
    </row>
    <row r="2737" spans="1:17" x14ac:dyDescent="0.2">
      <c r="A2737">
        <v>1525</v>
      </c>
      <c r="B2737">
        <f t="shared" si="84"/>
        <v>25</v>
      </c>
      <c r="C2737" s="1">
        <v>42585.643321759257</v>
      </c>
      <c r="D2737" s="1">
        <v>42585.66097222222</v>
      </c>
      <c r="E2737">
        <v>3275</v>
      </c>
      <c r="F2737" s="2" t="s">
        <v>93</v>
      </c>
      <c r="G2737">
        <v>40.718355198232139</v>
      </c>
      <c r="H2737">
        <v>-74.038914442062378</v>
      </c>
      <c r="I2737">
        <v>3275</v>
      </c>
      <c r="J2737" s="2" t="s">
        <v>62</v>
      </c>
      <c r="K2737">
        <v>40.718355198232139</v>
      </c>
      <c r="L2737">
        <v>-74.038914442062378</v>
      </c>
      <c r="M2737">
        <v>24525</v>
      </c>
      <c r="N2737" s="2" t="s">
        <v>17</v>
      </c>
      <c r="O2737">
        <v>1959</v>
      </c>
      <c r="P2737">
        <f t="shared" ca="1" si="85"/>
        <v>65</v>
      </c>
      <c r="Q2737">
        <v>2</v>
      </c>
    </row>
    <row r="2738" spans="1:17" x14ac:dyDescent="0.2">
      <c r="A2738">
        <v>201</v>
      </c>
      <c r="B2738">
        <f t="shared" si="84"/>
        <v>3</v>
      </c>
      <c r="C2738" s="1">
        <v>42585.646099537036</v>
      </c>
      <c r="D2738" s="1">
        <v>42585.648425925923</v>
      </c>
      <c r="E2738">
        <v>3198</v>
      </c>
      <c r="F2738" s="2" t="s">
        <v>55</v>
      </c>
      <c r="G2738">
        <v>40.748715945380226</v>
      </c>
      <c r="H2738">
        <v>-74.040443301200867</v>
      </c>
      <c r="I2738">
        <v>3196</v>
      </c>
      <c r="J2738" s="2" t="s">
        <v>100</v>
      </c>
      <c r="K2738">
        <v>40.744318700000001</v>
      </c>
      <c r="L2738">
        <v>-74.043990899999997</v>
      </c>
      <c r="M2738">
        <v>26162</v>
      </c>
      <c r="N2738" s="2" t="s">
        <v>43</v>
      </c>
      <c r="P2738" t="str">
        <f t="shared" ca="1" si="85"/>
        <v/>
      </c>
      <c r="Q2738">
        <v>0</v>
      </c>
    </row>
    <row r="2739" spans="1:17" x14ac:dyDescent="0.2">
      <c r="A2739">
        <v>269</v>
      </c>
      <c r="B2739">
        <f t="shared" si="84"/>
        <v>4</v>
      </c>
      <c r="C2739" s="1">
        <v>42585.646134259259</v>
      </c>
      <c r="D2739" s="1">
        <v>42585.649259259262</v>
      </c>
      <c r="E2739">
        <v>3203</v>
      </c>
      <c r="F2739" s="2" t="s">
        <v>46</v>
      </c>
      <c r="G2739">
        <v>40.727595966000003</v>
      </c>
      <c r="H2739">
        <v>-74.044247311000007</v>
      </c>
      <c r="I2739">
        <v>3186</v>
      </c>
      <c r="J2739" s="2" t="s">
        <v>27</v>
      </c>
      <c r="K2739">
        <v>40.71958611647166</v>
      </c>
      <c r="L2739">
        <v>-74.043117463588715</v>
      </c>
      <c r="M2739">
        <v>26232</v>
      </c>
      <c r="N2739" s="2" t="s">
        <v>17</v>
      </c>
      <c r="O2739">
        <v>1984</v>
      </c>
      <c r="P2739">
        <f t="shared" ca="1" si="85"/>
        <v>40</v>
      </c>
      <c r="Q2739">
        <v>2</v>
      </c>
    </row>
    <row r="2740" spans="1:17" x14ac:dyDescent="0.2">
      <c r="A2740">
        <v>1452</v>
      </c>
      <c r="B2740">
        <f t="shared" si="84"/>
        <v>24</v>
      </c>
      <c r="C2740" s="1">
        <v>42585.646377314813</v>
      </c>
      <c r="D2740" s="1">
        <v>42585.663182870368</v>
      </c>
      <c r="E2740">
        <v>3185</v>
      </c>
      <c r="F2740" s="2" t="s">
        <v>58</v>
      </c>
      <c r="G2740">
        <v>40.717732499999997</v>
      </c>
      <c r="H2740">
        <v>-74.043845000000005</v>
      </c>
      <c r="I2740">
        <v>3198</v>
      </c>
      <c r="J2740" s="2" t="s">
        <v>104</v>
      </c>
      <c r="K2740">
        <v>40.748715945380226</v>
      </c>
      <c r="L2740">
        <v>-74.040443301200867</v>
      </c>
      <c r="M2740">
        <v>24644</v>
      </c>
      <c r="N2740" s="2" t="s">
        <v>17</v>
      </c>
      <c r="O2740">
        <v>1965</v>
      </c>
      <c r="P2740">
        <f t="shared" ca="1" si="85"/>
        <v>59</v>
      </c>
      <c r="Q2740">
        <v>1</v>
      </c>
    </row>
    <row r="2741" spans="1:17" x14ac:dyDescent="0.2">
      <c r="A2741">
        <v>410</v>
      </c>
      <c r="B2741">
        <f t="shared" si="84"/>
        <v>6</v>
      </c>
      <c r="C2741" s="1">
        <v>42585.648287037038</v>
      </c>
      <c r="D2741" s="1">
        <v>42585.653043981481</v>
      </c>
      <c r="E2741">
        <v>3201</v>
      </c>
      <c r="F2741" s="2" t="s">
        <v>60</v>
      </c>
      <c r="G2741">
        <v>40.737710999999997</v>
      </c>
      <c r="H2741">
        <v>-74.066920999999994</v>
      </c>
      <c r="I2741">
        <v>3195</v>
      </c>
      <c r="J2741" s="2" t="s">
        <v>23</v>
      </c>
      <c r="K2741">
        <v>40.730742625306583</v>
      </c>
      <c r="L2741">
        <v>-74.063783884048462</v>
      </c>
      <c r="M2741">
        <v>24418</v>
      </c>
      <c r="N2741" s="2" t="s">
        <v>17</v>
      </c>
      <c r="O2741">
        <v>1962</v>
      </c>
      <c r="P2741">
        <f t="shared" ca="1" si="85"/>
        <v>62</v>
      </c>
      <c r="Q2741">
        <v>2</v>
      </c>
    </row>
    <row r="2742" spans="1:17" x14ac:dyDescent="0.2">
      <c r="A2742">
        <v>1895</v>
      </c>
      <c r="B2742">
        <f t="shared" si="84"/>
        <v>31</v>
      </c>
      <c r="C2742" s="1">
        <v>42585.648472222223</v>
      </c>
      <c r="D2742" s="1">
        <v>42585.670416666668</v>
      </c>
      <c r="E2742">
        <v>3203</v>
      </c>
      <c r="F2742" s="2" t="s">
        <v>46</v>
      </c>
      <c r="G2742">
        <v>40.727595966000003</v>
      </c>
      <c r="H2742">
        <v>-74.044247311000007</v>
      </c>
      <c r="I2742">
        <v>3203</v>
      </c>
      <c r="J2742" s="2" t="s">
        <v>37</v>
      </c>
      <c r="K2742">
        <v>40.727595966000003</v>
      </c>
      <c r="L2742">
        <v>-74.044247311000007</v>
      </c>
      <c r="M2742">
        <v>24630</v>
      </c>
      <c r="N2742" s="2" t="s">
        <v>17</v>
      </c>
      <c r="O2742">
        <v>1964</v>
      </c>
      <c r="P2742">
        <f t="shared" ca="1" si="85"/>
        <v>60</v>
      </c>
      <c r="Q2742">
        <v>1</v>
      </c>
    </row>
    <row r="2743" spans="1:17" x14ac:dyDescent="0.2">
      <c r="A2743">
        <v>328</v>
      </c>
      <c r="B2743">
        <f t="shared" si="84"/>
        <v>5</v>
      </c>
      <c r="C2743" s="1">
        <v>42585.649201388886</v>
      </c>
      <c r="D2743" s="1">
        <v>42585.653009259258</v>
      </c>
      <c r="E2743">
        <v>3203</v>
      </c>
      <c r="F2743" s="2" t="s">
        <v>46</v>
      </c>
      <c r="G2743">
        <v>40.727595966000003</v>
      </c>
      <c r="H2743">
        <v>-74.044247311000007</v>
      </c>
      <c r="I2743">
        <v>3278</v>
      </c>
      <c r="J2743" s="2" t="s">
        <v>41</v>
      </c>
      <c r="K2743">
        <v>40.725685483629007</v>
      </c>
      <c r="L2743">
        <v>-74.048790335655212</v>
      </c>
      <c r="M2743">
        <v>26221</v>
      </c>
      <c r="N2743" s="2" t="s">
        <v>17</v>
      </c>
      <c r="O2743">
        <v>1997</v>
      </c>
      <c r="P2743">
        <f t="shared" ca="1" si="85"/>
        <v>27</v>
      </c>
      <c r="Q2743">
        <v>2</v>
      </c>
    </row>
    <row r="2744" spans="1:17" x14ac:dyDescent="0.2">
      <c r="A2744">
        <v>177</v>
      </c>
      <c r="B2744">
        <f t="shared" si="84"/>
        <v>2</v>
      </c>
      <c r="C2744" s="1">
        <v>42585.649953703702</v>
      </c>
      <c r="D2744" s="1">
        <v>42585.652013888888</v>
      </c>
      <c r="E2744">
        <v>3202</v>
      </c>
      <c r="F2744" s="2" t="s">
        <v>79</v>
      </c>
      <c r="G2744">
        <v>40.727223500000001</v>
      </c>
      <c r="H2744">
        <v>-74.033758899999995</v>
      </c>
      <c r="I2744">
        <v>3199</v>
      </c>
      <c r="J2744" s="2" t="s">
        <v>72</v>
      </c>
      <c r="K2744">
        <v>40.728744800000001</v>
      </c>
      <c r="L2744">
        <v>-74.032108199999996</v>
      </c>
      <c r="M2744">
        <v>24532</v>
      </c>
      <c r="N2744" s="2" t="s">
        <v>17</v>
      </c>
      <c r="O2744">
        <v>1991</v>
      </c>
      <c r="P2744">
        <f t="shared" ca="1" si="85"/>
        <v>33</v>
      </c>
      <c r="Q2744">
        <v>2</v>
      </c>
    </row>
    <row r="2745" spans="1:17" x14ac:dyDescent="0.2">
      <c r="A2745">
        <v>412</v>
      </c>
      <c r="B2745">
        <f t="shared" si="84"/>
        <v>6</v>
      </c>
      <c r="C2745" s="1">
        <v>42585.651875000003</v>
      </c>
      <c r="D2745" s="1">
        <v>42585.656643518516</v>
      </c>
      <c r="E2745">
        <v>3195</v>
      </c>
      <c r="F2745" s="2" t="s">
        <v>24</v>
      </c>
      <c r="G2745">
        <v>40.730742625306583</v>
      </c>
      <c r="H2745">
        <v>-74.063783884048462</v>
      </c>
      <c r="I2745">
        <v>3193</v>
      </c>
      <c r="J2745" s="2" t="s">
        <v>25</v>
      </c>
      <c r="K2745">
        <v>40.724605099886901</v>
      </c>
      <c r="L2745">
        <v>-74.078405946493149</v>
      </c>
      <c r="M2745">
        <v>26245</v>
      </c>
      <c r="N2745" s="2" t="s">
        <v>17</v>
      </c>
      <c r="O2745">
        <v>1986</v>
      </c>
      <c r="P2745">
        <f t="shared" ca="1" si="85"/>
        <v>38</v>
      </c>
      <c r="Q2745">
        <v>1</v>
      </c>
    </row>
    <row r="2746" spans="1:17" x14ac:dyDescent="0.2">
      <c r="A2746">
        <v>824</v>
      </c>
      <c r="B2746">
        <f t="shared" si="84"/>
        <v>13</v>
      </c>
      <c r="C2746" s="1">
        <v>42585.652650462966</v>
      </c>
      <c r="D2746" s="1">
        <v>42585.662187499998</v>
      </c>
      <c r="E2746">
        <v>3193</v>
      </c>
      <c r="F2746" s="2" t="s">
        <v>42</v>
      </c>
      <c r="G2746">
        <v>40.724605099886901</v>
      </c>
      <c r="H2746">
        <v>-74.078405946493149</v>
      </c>
      <c r="I2746">
        <v>3193</v>
      </c>
      <c r="J2746" s="2" t="s">
        <v>25</v>
      </c>
      <c r="K2746">
        <v>40.724605099886901</v>
      </c>
      <c r="L2746">
        <v>-74.078405946493149</v>
      </c>
      <c r="M2746">
        <v>24701</v>
      </c>
      <c r="N2746" s="2" t="s">
        <v>17</v>
      </c>
      <c r="O2746">
        <v>1983</v>
      </c>
      <c r="P2746">
        <f t="shared" ca="1" si="85"/>
        <v>41</v>
      </c>
      <c r="Q2746">
        <v>1</v>
      </c>
    </row>
    <row r="2747" spans="1:17" x14ac:dyDescent="0.2">
      <c r="A2747">
        <v>477</v>
      </c>
      <c r="B2747">
        <f t="shared" si="84"/>
        <v>7</v>
      </c>
      <c r="C2747" s="1">
        <v>42585.652685185189</v>
      </c>
      <c r="D2747" s="1">
        <v>42585.658206018517</v>
      </c>
      <c r="E2747">
        <v>3213</v>
      </c>
      <c r="F2747" s="2" t="s">
        <v>26</v>
      </c>
      <c r="G2747">
        <v>40.718488919999999</v>
      </c>
      <c r="H2747">
        <v>-74.047726624999996</v>
      </c>
      <c r="I2747">
        <v>3185</v>
      </c>
      <c r="J2747" s="2" t="s">
        <v>45</v>
      </c>
      <c r="K2747">
        <v>40.717732499999997</v>
      </c>
      <c r="L2747">
        <v>-74.043845000000005</v>
      </c>
      <c r="M2747">
        <v>24625</v>
      </c>
      <c r="N2747" s="2" t="s">
        <v>17</v>
      </c>
      <c r="O2747">
        <v>1989</v>
      </c>
      <c r="P2747">
        <f t="shared" ca="1" si="85"/>
        <v>35</v>
      </c>
      <c r="Q2747">
        <v>2</v>
      </c>
    </row>
    <row r="2748" spans="1:17" x14ac:dyDescent="0.2">
      <c r="A2748">
        <v>1386</v>
      </c>
      <c r="B2748">
        <f t="shared" si="84"/>
        <v>23</v>
      </c>
      <c r="C2748" s="1">
        <v>42585.654537037037</v>
      </c>
      <c r="D2748" s="1">
        <v>42585.670590277776</v>
      </c>
      <c r="E2748">
        <v>3187</v>
      </c>
      <c r="F2748" s="2" t="s">
        <v>36</v>
      </c>
      <c r="G2748">
        <v>40.721123599999999</v>
      </c>
      <c r="H2748">
        <v>-74.038050949999999</v>
      </c>
      <c r="I2748">
        <v>3191</v>
      </c>
      <c r="J2748" s="2" t="s">
        <v>89</v>
      </c>
      <c r="K2748">
        <v>40.7182113</v>
      </c>
      <c r="L2748">
        <v>-74.083639399999996</v>
      </c>
      <c r="M2748">
        <v>26159</v>
      </c>
      <c r="N2748" s="2" t="s">
        <v>17</v>
      </c>
      <c r="O2748">
        <v>1975</v>
      </c>
      <c r="P2748">
        <f t="shared" ca="1" si="85"/>
        <v>49</v>
      </c>
      <c r="Q2748">
        <v>1</v>
      </c>
    </row>
    <row r="2749" spans="1:17" x14ac:dyDescent="0.2">
      <c r="A2749">
        <v>413</v>
      </c>
      <c r="B2749">
        <f t="shared" si="84"/>
        <v>6</v>
      </c>
      <c r="C2749" s="1">
        <v>42585.658449074072</v>
      </c>
      <c r="D2749" s="1">
        <v>42585.663229166668</v>
      </c>
      <c r="E2749">
        <v>3202</v>
      </c>
      <c r="F2749" s="2" t="s">
        <v>79</v>
      </c>
      <c r="G2749">
        <v>40.727223500000001</v>
      </c>
      <c r="H2749">
        <v>-74.033758899999995</v>
      </c>
      <c r="I2749">
        <v>3203</v>
      </c>
      <c r="J2749" s="2" t="s">
        <v>37</v>
      </c>
      <c r="K2749">
        <v>40.727595966000003</v>
      </c>
      <c r="L2749">
        <v>-74.044247311000007</v>
      </c>
      <c r="M2749">
        <v>24386</v>
      </c>
      <c r="N2749" s="2" t="s">
        <v>17</v>
      </c>
      <c r="O2749">
        <v>1984</v>
      </c>
      <c r="P2749">
        <f t="shared" ca="1" si="85"/>
        <v>40</v>
      </c>
      <c r="Q2749">
        <v>1</v>
      </c>
    </row>
    <row r="2750" spans="1:17" x14ac:dyDescent="0.2">
      <c r="A2750">
        <v>393</v>
      </c>
      <c r="B2750">
        <f t="shared" si="84"/>
        <v>6</v>
      </c>
      <c r="C2750" s="1">
        <v>42585.659699074073</v>
      </c>
      <c r="D2750" s="1">
        <v>42585.664259259262</v>
      </c>
      <c r="E2750">
        <v>3214</v>
      </c>
      <c r="F2750" s="2" t="s">
        <v>54</v>
      </c>
      <c r="G2750">
        <v>40.712774199999998</v>
      </c>
      <c r="H2750">
        <v>-74.0364857</v>
      </c>
      <c r="I2750">
        <v>3186</v>
      </c>
      <c r="J2750" s="2" t="s">
        <v>27</v>
      </c>
      <c r="K2750">
        <v>40.71958611647166</v>
      </c>
      <c r="L2750">
        <v>-74.043117463588715</v>
      </c>
      <c r="M2750">
        <v>26194</v>
      </c>
      <c r="N2750" s="2" t="s">
        <v>17</v>
      </c>
      <c r="O2750">
        <v>1986</v>
      </c>
      <c r="P2750">
        <f t="shared" ca="1" si="85"/>
        <v>38</v>
      </c>
      <c r="Q2750">
        <v>1</v>
      </c>
    </row>
    <row r="2751" spans="1:17" x14ac:dyDescent="0.2">
      <c r="A2751">
        <v>507</v>
      </c>
      <c r="B2751">
        <f t="shared" si="84"/>
        <v>8</v>
      </c>
      <c r="C2751" s="1">
        <v>42585.660486111112</v>
      </c>
      <c r="D2751" s="1">
        <v>42585.666365740741</v>
      </c>
      <c r="E2751">
        <v>3184</v>
      </c>
      <c r="F2751" s="2" t="s">
        <v>68</v>
      </c>
      <c r="G2751">
        <v>40.7141454</v>
      </c>
      <c r="H2751">
        <v>-74.033551900000006</v>
      </c>
      <c r="I2751">
        <v>3192</v>
      </c>
      <c r="J2751" s="2" t="s">
        <v>39</v>
      </c>
      <c r="K2751">
        <v>40.711242300000002</v>
      </c>
      <c r="L2751">
        <v>-74.055701299999996</v>
      </c>
      <c r="M2751">
        <v>26276</v>
      </c>
      <c r="N2751" s="2" t="s">
        <v>17</v>
      </c>
      <c r="O2751">
        <v>1967</v>
      </c>
      <c r="P2751">
        <f t="shared" ca="1" si="85"/>
        <v>57</v>
      </c>
      <c r="Q2751">
        <v>1</v>
      </c>
    </row>
    <row r="2752" spans="1:17" x14ac:dyDescent="0.2">
      <c r="A2752">
        <v>1101</v>
      </c>
      <c r="B2752">
        <f t="shared" si="84"/>
        <v>18</v>
      </c>
      <c r="C2752" s="1">
        <v>42585.661840277775</v>
      </c>
      <c r="D2752" s="1">
        <v>42585.674583333333</v>
      </c>
      <c r="E2752">
        <v>3185</v>
      </c>
      <c r="F2752" s="2" t="s">
        <v>58</v>
      </c>
      <c r="G2752">
        <v>40.717732499999997</v>
      </c>
      <c r="H2752">
        <v>-74.043845000000005</v>
      </c>
      <c r="I2752">
        <v>3199</v>
      </c>
      <c r="J2752" s="2" t="s">
        <v>72</v>
      </c>
      <c r="K2752">
        <v>40.728744800000001</v>
      </c>
      <c r="L2752">
        <v>-74.032108199999996</v>
      </c>
      <c r="M2752">
        <v>24411</v>
      </c>
      <c r="N2752" s="2" t="s">
        <v>17</v>
      </c>
      <c r="O2752">
        <v>1972</v>
      </c>
      <c r="P2752">
        <f t="shared" ca="1" si="85"/>
        <v>52</v>
      </c>
      <c r="Q2752">
        <v>2</v>
      </c>
    </row>
    <row r="2753" spans="1:17" x14ac:dyDescent="0.2">
      <c r="A2753">
        <v>211</v>
      </c>
      <c r="B2753">
        <f t="shared" si="84"/>
        <v>3</v>
      </c>
      <c r="C2753" s="1">
        <v>42585.663148148145</v>
      </c>
      <c r="D2753" s="1">
        <v>42585.665590277778</v>
      </c>
      <c r="E2753">
        <v>3270</v>
      </c>
      <c r="F2753" s="2" t="s">
        <v>15</v>
      </c>
      <c r="G2753">
        <v>40.725289107811321</v>
      </c>
      <c r="H2753">
        <v>-74.045571684837341</v>
      </c>
      <c r="I2753">
        <v>3186</v>
      </c>
      <c r="J2753" s="2" t="s">
        <v>27</v>
      </c>
      <c r="K2753">
        <v>40.71958611647166</v>
      </c>
      <c r="L2753">
        <v>-74.043117463588715</v>
      </c>
      <c r="M2753">
        <v>24504</v>
      </c>
      <c r="N2753" s="2" t="s">
        <v>17</v>
      </c>
      <c r="O2753">
        <v>1962</v>
      </c>
      <c r="P2753">
        <f t="shared" ca="1" si="85"/>
        <v>62</v>
      </c>
      <c r="Q2753">
        <v>1</v>
      </c>
    </row>
    <row r="2754" spans="1:17" x14ac:dyDescent="0.2">
      <c r="A2754">
        <v>1277</v>
      </c>
      <c r="B2754">
        <f t="shared" ref="B2754:B2817" si="86">ROUNDDOWN((A2754/60), 0)</f>
        <v>21</v>
      </c>
      <c r="C2754" s="1">
        <v>42585.663460648146</v>
      </c>
      <c r="D2754" s="1">
        <v>42585.678252314814</v>
      </c>
      <c r="E2754">
        <v>3275</v>
      </c>
      <c r="F2754" s="2" t="s">
        <v>93</v>
      </c>
      <c r="G2754">
        <v>40.718355198232139</v>
      </c>
      <c r="H2754">
        <v>-74.038914442062378</v>
      </c>
      <c r="I2754">
        <v>3199</v>
      </c>
      <c r="J2754" s="2" t="s">
        <v>72</v>
      </c>
      <c r="K2754">
        <v>40.728744800000001</v>
      </c>
      <c r="L2754">
        <v>-74.032108199999996</v>
      </c>
      <c r="M2754">
        <v>24525</v>
      </c>
      <c r="N2754" s="2" t="s">
        <v>17</v>
      </c>
      <c r="O2754">
        <v>1959</v>
      </c>
      <c r="P2754">
        <f t="shared" ref="P2754:P2817" ca="1" si="87">IF(ISNUMBER(O2754), YEAR(TODAY()) - O2754, "")</f>
        <v>65</v>
      </c>
      <c r="Q2754">
        <v>2</v>
      </c>
    </row>
    <row r="2755" spans="1:17" x14ac:dyDescent="0.2">
      <c r="A2755">
        <v>266</v>
      </c>
      <c r="B2755">
        <f t="shared" si="86"/>
        <v>4</v>
      </c>
      <c r="C2755" s="1">
        <v>42585.66369212963</v>
      </c>
      <c r="D2755" s="1">
        <v>42585.666770833333</v>
      </c>
      <c r="E2755">
        <v>3186</v>
      </c>
      <c r="F2755" s="2" t="s">
        <v>18</v>
      </c>
      <c r="G2755">
        <v>40.71958611647166</v>
      </c>
      <c r="H2755">
        <v>-74.043117463588715</v>
      </c>
      <c r="I2755">
        <v>3276</v>
      </c>
      <c r="J2755" s="2" t="s">
        <v>30</v>
      </c>
      <c r="K2755">
        <v>40.714584035358932</v>
      </c>
      <c r="L2755">
        <v>-74.042817056179047</v>
      </c>
      <c r="M2755">
        <v>24491</v>
      </c>
      <c r="N2755" s="2" t="s">
        <v>17</v>
      </c>
      <c r="O2755">
        <v>1985</v>
      </c>
      <c r="P2755">
        <f t="shared" ca="1" si="87"/>
        <v>39</v>
      </c>
      <c r="Q2755">
        <v>2</v>
      </c>
    </row>
    <row r="2756" spans="1:17" x14ac:dyDescent="0.2">
      <c r="A2756">
        <v>475</v>
      </c>
      <c r="B2756">
        <f t="shared" si="86"/>
        <v>7</v>
      </c>
      <c r="C2756" s="1">
        <v>42585.66369212963</v>
      </c>
      <c r="D2756" s="1">
        <v>42585.66920138889</v>
      </c>
      <c r="E2756">
        <v>3186</v>
      </c>
      <c r="F2756" s="2" t="s">
        <v>18</v>
      </c>
      <c r="G2756">
        <v>40.71958611647166</v>
      </c>
      <c r="H2756">
        <v>-74.043117463588715</v>
      </c>
      <c r="I2756">
        <v>3225</v>
      </c>
      <c r="J2756" s="2" t="s">
        <v>101</v>
      </c>
      <c r="K2756">
        <v>40.723658899999997</v>
      </c>
      <c r="L2756">
        <v>-74.064194299999997</v>
      </c>
      <c r="M2756">
        <v>26283</v>
      </c>
      <c r="N2756" s="2" t="s">
        <v>17</v>
      </c>
      <c r="O2756">
        <v>1977</v>
      </c>
      <c r="P2756">
        <f t="shared" ca="1" si="87"/>
        <v>47</v>
      </c>
      <c r="Q2756">
        <v>1</v>
      </c>
    </row>
    <row r="2757" spans="1:17" x14ac:dyDescent="0.2">
      <c r="A2757">
        <v>270</v>
      </c>
      <c r="B2757">
        <f t="shared" si="86"/>
        <v>4</v>
      </c>
      <c r="C2757" s="1">
        <v>42585.664085648146</v>
      </c>
      <c r="D2757" s="1">
        <v>42585.667210648149</v>
      </c>
      <c r="E2757">
        <v>3186</v>
      </c>
      <c r="F2757" s="2" t="s">
        <v>18</v>
      </c>
      <c r="G2757">
        <v>40.71958611647166</v>
      </c>
      <c r="H2757">
        <v>-74.043117463588715</v>
      </c>
      <c r="I2757">
        <v>3203</v>
      </c>
      <c r="J2757" s="2" t="s">
        <v>37</v>
      </c>
      <c r="K2757">
        <v>40.727595966000003</v>
      </c>
      <c r="L2757">
        <v>-74.044247311000007</v>
      </c>
      <c r="M2757">
        <v>26232</v>
      </c>
      <c r="N2757" s="2" t="s">
        <v>17</v>
      </c>
      <c r="O2757">
        <v>1972</v>
      </c>
      <c r="P2757">
        <f t="shared" ca="1" si="87"/>
        <v>52</v>
      </c>
      <c r="Q2757">
        <v>1</v>
      </c>
    </row>
    <row r="2758" spans="1:17" x14ac:dyDescent="0.2">
      <c r="A2758">
        <v>1450</v>
      </c>
      <c r="B2758">
        <f t="shared" si="86"/>
        <v>24</v>
      </c>
      <c r="C2758" s="1">
        <v>42585.664652777778</v>
      </c>
      <c r="D2758" s="1">
        <v>42585.681446759256</v>
      </c>
      <c r="E2758">
        <v>3198</v>
      </c>
      <c r="F2758" s="2" t="s">
        <v>55</v>
      </c>
      <c r="G2758">
        <v>40.748715945380226</v>
      </c>
      <c r="H2758">
        <v>-74.040443301200867</v>
      </c>
      <c r="I2758">
        <v>3281</v>
      </c>
      <c r="J2758" s="2" t="s">
        <v>105</v>
      </c>
      <c r="K2758">
        <v>40.74590996631558</v>
      </c>
      <c r="L2758">
        <v>-74.057271480560303</v>
      </c>
      <c r="M2758">
        <v>24644</v>
      </c>
      <c r="N2758" s="2" t="s">
        <v>17</v>
      </c>
      <c r="O2758">
        <v>1965</v>
      </c>
      <c r="P2758">
        <f t="shared" ca="1" si="87"/>
        <v>59</v>
      </c>
      <c r="Q2758">
        <v>1</v>
      </c>
    </row>
    <row r="2759" spans="1:17" x14ac:dyDescent="0.2">
      <c r="A2759">
        <v>299</v>
      </c>
      <c r="B2759">
        <f t="shared" si="86"/>
        <v>4</v>
      </c>
      <c r="C2759" s="1">
        <v>42585.667662037034</v>
      </c>
      <c r="D2759" s="1">
        <v>42585.671122685184</v>
      </c>
      <c r="E2759">
        <v>3186</v>
      </c>
      <c r="F2759" s="2" t="s">
        <v>18</v>
      </c>
      <c r="G2759">
        <v>40.71958611647166</v>
      </c>
      <c r="H2759">
        <v>-74.043117463588715</v>
      </c>
      <c r="I2759">
        <v>3203</v>
      </c>
      <c r="J2759" s="2" t="s">
        <v>37</v>
      </c>
      <c r="K2759">
        <v>40.727595966000003</v>
      </c>
      <c r="L2759">
        <v>-74.044247311000007</v>
      </c>
      <c r="M2759">
        <v>24389</v>
      </c>
      <c r="N2759" s="2" t="s">
        <v>17</v>
      </c>
      <c r="O2759">
        <v>1950</v>
      </c>
      <c r="P2759">
        <f t="shared" ca="1" si="87"/>
        <v>74</v>
      </c>
      <c r="Q2759">
        <v>1</v>
      </c>
    </row>
    <row r="2760" spans="1:17" x14ac:dyDescent="0.2">
      <c r="A2760">
        <v>723</v>
      </c>
      <c r="B2760">
        <f t="shared" si="86"/>
        <v>12</v>
      </c>
      <c r="C2760" s="1">
        <v>42585.667662037034</v>
      </c>
      <c r="D2760" s="1">
        <v>42585.676030092596</v>
      </c>
      <c r="E2760">
        <v>3183</v>
      </c>
      <c r="F2760" s="2" t="s">
        <v>20</v>
      </c>
      <c r="G2760">
        <v>40.716246900000002</v>
      </c>
      <c r="H2760">
        <v>-74.033458800000005</v>
      </c>
      <c r="I2760">
        <v>3190</v>
      </c>
      <c r="J2760" s="2" t="s">
        <v>21</v>
      </c>
      <c r="K2760">
        <v>40.710467023379699</v>
      </c>
      <c r="L2760">
        <v>-74.070038795471191</v>
      </c>
      <c r="M2760">
        <v>26237</v>
      </c>
      <c r="N2760" s="2" t="s">
        <v>17</v>
      </c>
      <c r="O2760">
        <v>1983</v>
      </c>
      <c r="P2760">
        <f t="shared" ca="1" si="87"/>
        <v>41</v>
      </c>
      <c r="Q2760">
        <v>1</v>
      </c>
    </row>
    <row r="2761" spans="1:17" x14ac:dyDescent="0.2">
      <c r="A2761">
        <v>201</v>
      </c>
      <c r="B2761">
        <f t="shared" si="86"/>
        <v>3</v>
      </c>
      <c r="C2761" s="1">
        <v>42585.668726851851</v>
      </c>
      <c r="D2761" s="1">
        <v>42585.671053240738</v>
      </c>
      <c r="E2761">
        <v>3186</v>
      </c>
      <c r="F2761" s="2" t="s">
        <v>18</v>
      </c>
      <c r="G2761">
        <v>40.71958611647166</v>
      </c>
      <c r="H2761">
        <v>-74.043117463588715</v>
      </c>
      <c r="I2761">
        <v>3278</v>
      </c>
      <c r="J2761" s="2" t="s">
        <v>41</v>
      </c>
      <c r="K2761">
        <v>40.725685483629007</v>
      </c>
      <c r="L2761">
        <v>-74.048790335655212</v>
      </c>
      <c r="M2761">
        <v>26194</v>
      </c>
      <c r="N2761" s="2" t="s">
        <v>17</v>
      </c>
      <c r="O2761">
        <v>1985</v>
      </c>
      <c r="P2761">
        <f t="shared" ca="1" si="87"/>
        <v>39</v>
      </c>
      <c r="Q2761">
        <v>1</v>
      </c>
    </row>
    <row r="2762" spans="1:17" x14ac:dyDescent="0.2">
      <c r="A2762">
        <v>1447</v>
      </c>
      <c r="B2762">
        <f t="shared" si="86"/>
        <v>24</v>
      </c>
      <c r="C2762" s="1">
        <v>42585.668888888889</v>
      </c>
      <c r="D2762" s="1">
        <v>42585.685636574075</v>
      </c>
      <c r="E2762">
        <v>3183</v>
      </c>
      <c r="F2762" s="2" t="s">
        <v>20</v>
      </c>
      <c r="G2762">
        <v>40.716246900000002</v>
      </c>
      <c r="H2762">
        <v>-74.033458800000005</v>
      </c>
      <c r="I2762">
        <v>3198</v>
      </c>
      <c r="J2762" s="2" t="s">
        <v>104</v>
      </c>
      <c r="K2762">
        <v>40.748715945380226</v>
      </c>
      <c r="L2762">
        <v>-74.040443301200867</v>
      </c>
      <c r="M2762">
        <v>24406</v>
      </c>
      <c r="N2762" s="2" t="s">
        <v>17</v>
      </c>
      <c r="O2762">
        <v>1975</v>
      </c>
      <c r="P2762">
        <f t="shared" ca="1" si="87"/>
        <v>49</v>
      </c>
      <c r="Q2762">
        <v>1</v>
      </c>
    </row>
    <row r="2763" spans="1:17" x14ac:dyDescent="0.2">
      <c r="A2763">
        <v>533</v>
      </c>
      <c r="B2763">
        <f t="shared" si="86"/>
        <v>8</v>
      </c>
      <c r="C2763" s="1">
        <v>42585.669386574074</v>
      </c>
      <c r="D2763" s="1">
        <v>42585.675567129627</v>
      </c>
      <c r="E2763">
        <v>3195</v>
      </c>
      <c r="F2763" s="2" t="s">
        <v>24</v>
      </c>
      <c r="G2763">
        <v>40.730742625306583</v>
      </c>
      <c r="H2763">
        <v>-74.063783884048462</v>
      </c>
      <c r="I2763">
        <v>3212</v>
      </c>
      <c r="J2763" s="2" t="s">
        <v>103</v>
      </c>
      <c r="K2763">
        <v>40.734785817999999</v>
      </c>
      <c r="L2763">
        <v>-74.050443635999997</v>
      </c>
      <c r="M2763">
        <v>24472</v>
      </c>
      <c r="N2763" s="2" t="s">
        <v>17</v>
      </c>
      <c r="O2763">
        <v>1991</v>
      </c>
      <c r="P2763">
        <f t="shared" ca="1" si="87"/>
        <v>33</v>
      </c>
      <c r="Q2763">
        <v>1</v>
      </c>
    </row>
    <row r="2764" spans="1:17" x14ac:dyDescent="0.2">
      <c r="A2764">
        <v>154</v>
      </c>
      <c r="B2764">
        <f t="shared" si="86"/>
        <v>2</v>
      </c>
      <c r="C2764" s="1">
        <v>42585.66951388889</v>
      </c>
      <c r="D2764" s="1">
        <v>42585.671307870369</v>
      </c>
      <c r="E2764">
        <v>3278</v>
      </c>
      <c r="F2764" s="2" t="s">
        <v>49</v>
      </c>
      <c r="G2764">
        <v>40.725685483629007</v>
      </c>
      <c r="H2764">
        <v>-74.048790335655212</v>
      </c>
      <c r="I2764">
        <v>3272</v>
      </c>
      <c r="J2764" s="2" t="s">
        <v>102</v>
      </c>
      <c r="K2764">
        <v>40.723331586464361</v>
      </c>
      <c r="L2764">
        <v>-74.045952558517442</v>
      </c>
      <c r="M2764">
        <v>26221</v>
      </c>
      <c r="N2764" s="2" t="s">
        <v>17</v>
      </c>
      <c r="O2764">
        <v>1988</v>
      </c>
      <c r="P2764">
        <f t="shared" ca="1" si="87"/>
        <v>36</v>
      </c>
      <c r="Q2764">
        <v>1</v>
      </c>
    </row>
    <row r="2765" spans="1:17" x14ac:dyDescent="0.2">
      <c r="A2765">
        <v>1921</v>
      </c>
      <c r="B2765">
        <f t="shared" si="86"/>
        <v>32</v>
      </c>
      <c r="C2765" s="1">
        <v>42585.670671296299</v>
      </c>
      <c r="D2765" s="1">
        <v>42585.69290509259</v>
      </c>
      <c r="E2765">
        <v>3198</v>
      </c>
      <c r="F2765" s="2" t="s">
        <v>55</v>
      </c>
      <c r="G2765">
        <v>40.748715945380226</v>
      </c>
      <c r="H2765">
        <v>-74.040443301200867</v>
      </c>
      <c r="I2765">
        <v>3206</v>
      </c>
      <c r="J2765" s="2" t="s">
        <v>19</v>
      </c>
      <c r="K2765">
        <v>40.7311689</v>
      </c>
      <c r="L2765">
        <v>-74.057573599999998</v>
      </c>
      <c r="M2765">
        <v>24520</v>
      </c>
      <c r="N2765" s="2" t="s">
        <v>17</v>
      </c>
      <c r="O2765">
        <v>1978</v>
      </c>
      <c r="P2765">
        <f t="shared" ca="1" si="87"/>
        <v>46</v>
      </c>
      <c r="Q2765">
        <v>1</v>
      </c>
    </row>
    <row r="2766" spans="1:17" x14ac:dyDescent="0.2">
      <c r="A2766">
        <v>1439</v>
      </c>
      <c r="B2766">
        <f t="shared" si="86"/>
        <v>23</v>
      </c>
      <c r="C2766" s="1">
        <v>42585.674490740741</v>
      </c>
      <c r="D2766" s="1">
        <v>42585.691145833334</v>
      </c>
      <c r="E2766">
        <v>3199</v>
      </c>
      <c r="F2766" s="2" t="s">
        <v>56</v>
      </c>
      <c r="G2766">
        <v>40.728744800000001</v>
      </c>
      <c r="H2766">
        <v>-74.032108199999996</v>
      </c>
      <c r="I2766">
        <v>3186</v>
      </c>
      <c r="J2766" s="2" t="s">
        <v>27</v>
      </c>
      <c r="K2766">
        <v>40.71958611647166</v>
      </c>
      <c r="L2766">
        <v>-74.043117463588715</v>
      </c>
      <c r="M2766">
        <v>24532</v>
      </c>
      <c r="N2766" s="2" t="s">
        <v>17</v>
      </c>
      <c r="O2766">
        <v>1952</v>
      </c>
      <c r="P2766">
        <f t="shared" ca="1" si="87"/>
        <v>72</v>
      </c>
      <c r="Q2766">
        <v>1</v>
      </c>
    </row>
    <row r="2767" spans="1:17" x14ac:dyDescent="0.2">
      <c r="A2767">
        <v>145</v>
      </c>
      <c r="B2767">
        <f t="shared" si="86"/>
        <v>2</v>
      </c>
      <c r="C2767" s="1">
        <v>42585.675775462965</v>
      </c>
      <c r="D2767" s="1">
        <v>42585.677465277775</v>
      </c>
      <c r="E2767">
        <v>3183</v>
      </c>
      <c r="F2767" s="2" t="s">
        <v>20</v>
      </c>
      <c r="G2767">
        <v>40.716246900000002</v>
      </c>
      <c r="H2767">
        <v>-74.033458800000005</v>
      </c>
      <c r="I2767">
        <v>3187</v>
      </c>
      <c r="J2767" s="2" t="s">
        <v>59</v>
      </c>
      <c r="K2767">
        <v>40.721123599999999</v>
      </c>
      <c r="L2767">
        <v>-74.038050949999999</v>
      </c>
      <c r="M2767">
        <v>26184</v>
      </c>
      <c r="N2767" s="2" t="s">
        <v>17</v>
      </c>
      <c r="O2767">
        <v>1981</v>
      </c>
      <c r="P2767">
        <f t="shared" ca="1" si="87"/>
        <v>43</v>
      </c>
      <c r="Q2767">
        <v>2</v>
      </c>
    </row>
    <row r="2768" spans="1:17" x14ac:dyDescent="0.2">
      <c r="A2768">
        <v>2217</v>
      </c>
      <c r="B2768">
        <f t="shared" si="86"/>
        <v>36</v>
      </c>
      <c r="C2768" s="1">
        <v>42585.679849537039</v>
      </c>
      <c r="D2768" s="1">
        <v>42585.705520833333</v>
      </c>
      <c r="E2768">
        <v>3199</v>
      </c>
      <c r="F2768" s="2" t="s">
        <v>56</v>
      </c>
      <c r="G2768">
        <v>40.728744800000001</v>
      </c>
      <c r="H2768">
        <v>-74.032108199999996</v>
      </c>
      <c r="I2768">
        <v>3196</v>
      </c>
      <c r="J2768" s="2" t="s">
        <v>100</v>
      </c>
      <c r="K2768">
        <v>40.744318700000001</v>
      </c>
      <c r="L2768">
        <v>-74.043990899999997</v>
      </c>
      <c r="M2768">
        <v>24525</v>
      </c>
      <c r="N2768" s="2" t="s">
        <v>17</v>
      </c>
      <c r="O2768">
        <v>1959</v>
      </c>
      <c r="P2768">
        <f t="shared" ca="1" si="87"/>
        <v>65</v>
      </c>
      <c r="Q2768">
        <v>2</v>
      </c>
    </row>
    <row r="2769" spans="1:17" x14ac:dyDescent="0.2">
      <c r="A2769">
        <v>450</v>
      </c>
      <c r="B2769">
        <f t="shared" si="86"/>
        <v>7</v>
      </c>
      <c r="C2769" s="1">
        <v>42585.680138888885</v>
      </c>
      <c r="D2769" s="1">
        <v>42585.685358796298</v>
      </c>
      <c r="E2769">
        <v>3183</v>
      </c>
      <c r="F2769" s="2" t="s">
        <v>20</v>
      </c>
      <c r="G2769">
        <v>40.716246900000002</v>
      </c>
      <c r="H2769">
        <v>-74.033458800000005</v>
      </c>
      <c r="I2769">
        <v>3185</v>
      </c>
      <c r="J2769" s="2" t="s">
        <v>45</v>
      </c>
      <c r="K2769">
        <v>40.717732499999997</v>
      </c>
      <c r="L2769">
        <v>-74.043845000000005</v>
      </c>
      <c r="M2769">
        <v>26243</v>
      </c>
      <c r="N2769" s="2" t="s">
        <v>17</v>
      </c>
      <c r="O2769">
        <v>1975</v>
      </c>
      <c r="P2769">
        <f t="shared" ca="1" si="87"/>
        <v>49</v>
      </c>
      <c r="Q2769">
        <v>2</v>
      </c>
    </row>
    <row r="2770" spans="1:17" x14ac:dyDescent="0.2">
      <c r="A2770">
        <v>801</v>
      </c>
      <c r="B2770">
        <f t="shared" si="86"/>
        <v>13</v>
      </c>
      <c r="C2770" s="1">
        <v>42585.680717592593</v>
      </c>
      <c r="D2770" s="1">
        <v>42585.69</v>
      </c>
      <c r="E2770">
        <v>3213</v>
      </c>
      <c r="F2770" s="2" t="s">
        <v>26</v>
      </c>
      <c r="G2770">
        <v>40.718488919999999</v>
      </c>
      <c r="H2770">
        <v>-74.047726624999996</v>
      </c>
      <c r="I2770">
        <v>3199</v>
      </c>
      <c r="J2770" s="2" t="s">
        <v>72</v>
      </c>
      <c r="K2770">
        <v>40.728744800000001</v>
      </c>
      <c r="L2770">
        <v>-74.032108199999996</v>
      </c>
      <c r="M2770">
        <v>24390</v>
      </c>
      <c r="N2770" s="2" t="s">
        <v>17</v>
      </c>
      <c r="O2770">
        <v>1959</v>
      </c>
      <c r="P2770">
        <f t="shared" ca="1" si="87"/>
        <v>65</v>
      </c>
      <c r="Q2770">
        <v>2</v>
      </c>
    </row>
    <row r="2771" spans="1:17" x14ac:dyDescent="0.2">
      <c r="A2771">
        <v>3569</v>
      </c>
      <c r="B2771">
        <f t="shared" si="86"/>
        <v>59</v>
      </c>
      <c r="C2771" s="1">
        <v>42585.681087962963</v>
      </c>
      <c r="D2771" s="1">
        <v>42585.722407407404</v>
      </c>
      <c r="E2771">
        <v>3192</v>
      </c>
      <c r="F2771" s="2" t="s">
        <v>38</v>
      </c>
      <c r="G2771">
        <v>40.711242300000002</v>
      </c>
      <c r="H2771">
        <v>-74.055701299999996</v>
      </c>
      <c r="I2771">
        <v>3192</v>
      </c>
      <c r="J2771" s="2" t="s">
        <v>39</v>
      </c>
      <c r="K2771">
        <v>40.711242300000002</v>
      </c>
      <c r="L2771">
        <v>-74.055701299999996</v>
      </c>
      <c r="M2771">
        <v>26276</v>
      </c>
      <c r="N2771" s="2" t="s">
        <v>43</v>
      </c>
      <c r="P2771" t="str">
        <f t="shared" ca="1" si="87"/>
        <v/>
      </c>
      <c r="Q2771">
        <v>0</v>
      </c>
    </row>
    <row r="2772" spans="1:17" x14ac:dyDescent="0.2">
      <c r="A2772">
        <v>3571</v>
      </c>
      <c r="B2772">
        <f t="shared" si="86"/>
        <v>59</v>
      </c>
      <c r="C2772" s="1">
        <v>42585.681238425925</v>
      </c>
      <c r="D2772" s="1">
        <v>42585.722569444442</v>
      </c>
      <c r="E2772">
        <v>3192</v>
      </c>
      <c r="F2772" s="2" t="s">
        <v>38</v>
      </c>
      <c r="G2772">
        <v>40.711242300000002</v>
      </c>
      <c r="H2772">
        <v>-74.055701299999996</v>
      </c>
      <c r="I2772">
        <v>3192</v>
      </c>
      <c r="J2772" s="2" t="s">
        <v>39</v>
      </c>
      <c r="K2772">
        <v>40.711242300000002</v>
      </c>
      <c r="L2772">
        <v>-74.055701299999996</v>
      </c>
      <c r="M2772">
        <v>26202</v>
      </c>
      <c r="N2772" s="2" t="s">
        <v>43</v>
      </c>
      <c r="P2772" t="str">
        <f t="shared" ca="1" si="87"/>
        <v/>
      </c>
      <c r="Q2772">
        <v>0</v>
      </c>
    </row>
    <row r="2773" spans="1:17" x14ac:dyDescent="0.2">
      <c r="A2773">
        <v>1190</v>
      </c>
      <c r="B2773">
        <f t="shared" si="86"/>
        <v>19</v>
      </c>
      <c r="C2773" s="1">
        <v>42585.682488425926</v>
      </c>
      <c r="D2773" s="1">
        <v>42585.696261574078</v>
      </c>
      <c r="E2773">
        <v>3194</v>
      </c>
      <c r="F2773" s="2" t="s">
        <v>22</v>
      </c>
      <c r="G2773">
        <v>40.725339925355797</v>
      </c>
      <c r="H2773">
        <v>-74.067622125148773</v>
      </c>
      <c r="I2773">
        <v>3199</v>
      </c>
      <c r="J2773" s="2" t="s">
        <v>72</v>
      </c>
      <c r="K2773">
        <v>40.728744800000001</v>
      </c>
      <c r="L2773">
        <v>-74.032108199999996</v>
      </c>
      <c r="M2773">
        <v>24714</v>
      </c>
      <c r="N2773" s="2" t="s">
        <v>17</v>
      </c>
      <c r="O2773">
        <v>1984</v>
      </c>
      <c r="P2773">
        <f t="shared" ca="1" si="87"/>
        <v>40</v>
      </c>
      <c r="Q2773">
        <v>1</v>
      </c>
    </row>
    <row r="2774" spans="1:17" x14ac:dyDescent="0.2">
      <c r="A2774">
        <v>1203</v>
      </c>
      <c r="B2774">
        <f t="shared" si="86"/>
        <v>20</v>
      </c>
      <c r="C2774" s="1">
        <v>42585.682951388888</v>
      </c>
      <c r="D2774" s="1">
        <v>42585.696886574071</v>
      </c>
      <c r="E2774">
        <v>3281</v>
      </c>
      <c r="F2774" s="2" t="s">
        <v>53</v>
      </c>
      <c r="G2774">
        <v>40.74590996631558</v>
      </c>
      <c r="H2774">
        <v>-74.057271480560303</v>
      </c>
      <c r="I2774">
        <v>3186</v>
      </c>
      <c r="J2774" s="2" t="s">
        <v>27</v>
      </c>
      <c r="K2774">
        <v>40.71958611647166</v>
      </c>
      <c r="L2774">
        <v>-74.043117463588715</v>
      </c>
      <c r="M2774">
        <v>24644</v>
      </c>
      <c r="N2774" s="2" t="s">
        <v>17</v>
      </c>
      <c r="O2774">
        <v>1965</v>
      </c>
      <c r="P2774">
        <f t="shared" ca="1" si="87"/>
        <v>59</v>
      </c>
      <c r="Q2774">
        <v>1</v>
      </c>
    </row>
    <row r="2775" spans="1:17" x14ac:dyDescent="0.2">
      <c r="A2775">
        <v>577</v>
      </c>
      <c r="B2775">
        <f t="shared" si="86"/>
        <v>9</v>
      </c>
      <c r="C2775" s="1">
        <v>42585.683391203704</v>
      </c>
      <c r="D2775" s="1">
        <v>42585.690081018518</v>
      </c>
      <c r="E2775">
        <v>3268</v>
      </c>
      <c r="F2775" s="2" t="s">
        <v>77</v>
      </c>
      <c r="G2775">
        <v>40.71346382669195</v>
      </c>
      <c r="H2775">
        <v>-74.062858521938324</v>
      </c>
      <c r="I2775">
        <v>3185</v>
      </c>
      <c r="J2775" s="2" t="s">
        <v>45</v>
      </c>
      <c r="K2775">
        <v>40.717732499999997</v>
      </c>
      <c r="L2775">
        <v>-74.043845000000005</v>
      </c>
      <c r="M2775">
        <v>24395</v>
      </c>
      <c r="N2775" s="2" t="s">
        <v>17</v>
      </c>
      <c r="O2775">
        <v>1981</v>
      </c>
      <c r="P2775">
        <f t="shared" ca="1" si="87"/>
        <v>43</v>
      </c>
      <c r="Q2775">
        <v>1</v>
      </c>
    </row>
    <row r="2776" spans="1:17" x14ac:dyDescent="0.2">
      <c r="A2776">
        <v>177</v>
      </c>
      <c r="B2776">
        <f t="shared" si="86"/>
        <v>2</v>
      </c>
      <c r="C2776" s="1">
        <v>42585.683715277781</v>
      </c>
      <c r="D2776" s="1">
        <v>42585.68577546296</v>
      </c>
      <c r="E2776">
        <v>3211</v>
      </c>
      <c r="F2776" s="2" t="s">
        <v>64</v>
      </c>
      <c r="G2776">
        <v>40.721525149999998</v>
      </c>
      <c r="H2776">
        <v>-74.046304543000005</v>
      </c>
      <c r="I2776">
        <v>3203</v>
      </c>
      <c r="J2776" s="2" t="s">
        <v>37</v>
      </c>
      <c r="K2776">
        <v>40.727595966000003</v>
      </c>
      <c r="L2776">
        <v>-74.044247311000007</v>
      </c>
      <c r="M2776">
        <v>24512</v>
      </c>
      <c r="N2776" s="2" t="s">
        <v>17</v>
      </c>
      <c r="O2776">
        <v>1987</v>
      </c>
      <c r="P2776">
        <f t="shared" ca="1" si="87"/>
        <v>37</v>
      </c>
      <c r="Q2776">
        <v>2</v>
      </c>
    </row>
    <row r="2777" spans="1:17" x14ac:dyDescent="0.2">
      <c r="A2777">
        <v>237</v>
      </c>
      <c r="B2777">
        <f t="shared" si="86"/>
        <v>3</v>
      </c>
      <c r="C2777" s="1">
        <v>42585.684120370373</v>
      </c>
      <c r="D2777" s="1">
        <v>42585.686863425923</v>
      </c>
      <c r="E2777">
        <v>3195</v>
      </c>
      <c r="F2777" s="2" t="s">
        <v>24</v>
      </c>
      <c r="G2777">
        <v>40.730742625306583</v>
      </c>
      <c r="H2777">
        <v>-74.063783884048462</v>
      </c>
      <c r="I2777">
        <v>3194</v>
      </c>
      <c r="J2777" s="2" t="s">
        <v>71</v>
      </c>
      <c r="K2777">
        <v>40.725339925355797</v>
      </c>
      <c r="L2777">
        <v>-74.067622125148773</v>
      </c>
      <c r="M2777">
        <v>24418</v>
      </c>
      <c r="N2777" s="2" t="s">
        <v>17</v>
      </c>
      <c r="O2777">
        <v>1979</v>
      </c>
      <c r="P2777">
        <f t="shared" ca="1" si="87"/>
        <v>45</v>
      </c>
      <c r="Q2777">
        <v>1</v>
      </c>
    </row>
    <row r="2778" spans="1:17" x14ac:dyDescent="0.2">
      <c r="A2778">
        <v>1073</v>
      </c>
      <c r="B2778">
        <f t="shared" si="86"/>
        <v>17</v>
      </c>
      <c r="C2778" s="1">
        <v>42585.686180555553</v>
      </c>
      <c r="D2778" s="1">
        <v>42585.698611111111</v>
      </c>
      <c r="E2778">
        <v>3183</v>
      </c>
      <c r="F2778" s="2" t="s">
        <v>20</v>
      </c>
      <c r="G2778">
        <v>40.716246900000002</v>
      </c>
      <c r="H2778">
        <v>-74.033458800000005</v>
      </c>
      <c r="I2778">
        <v>3210</v>
      </c>
      <c r="J2778" s="2" t="s">
        <v>83</v>
      </c>
      <c r="K2778">
        <v>40.742677141000001</v>
      </c>
      <c r="L2778">
        <v>-74.051788633000001</v>
      </c>
      <c r="M2778">
        <v>26274</v>
      </c>
      <c r="N2778" s="2" t="s">
        <v>17</v>
      </c>
      <c r="O2778">
        <v>1989</v>
      </c>
      <c r="P2778">
        <f t="shared" ca="1" si="87"/>
        <v>35</v>
      </c>
      <c r="Q2778">
        <v>1</v>
      </c>
    </row>
    <row r="2779" spans="1:17" x14ac:dyDescent="0.2">
      <c r="A2779">
        <v>203</v>
      </c>
      <c r="B2779">
        <f t="shared" si="86"/>
        <v>3</v>
      </c>
      <c r="C2779" s="1">
        <v>42585.687361111108</v>
      </c>
      <c r="D2779" s="1">
        <v>42585.689710648148</v>
      </c>
      <c r="E2779">
        <v>3203</v>
      </c>
      <c r="F2779" s="2" t="s">
        <v>46</v>
      </c>
      <c r="G2779">
        <v>40.727595966000003</v>
      </c>
      <c r="H2779">
        <v>-74.044247311000007</v>
      </c>
      <c r="I2779">
        <v>3272</v>
      </c>
      <c r="J2779" s="2" t="s">
        <v>102</v>
      </c>
      <c r="K2779">
        <v>40.723331586464361</v>
      </c>
      <c r="L2779">
        <v>-74.045952558517442</v>
      </c>
      <c r="M2779">
        <v>24682</v>
      </c>
      <c r="N2779" s="2" t="s">
        <v>17</v>
      </c>
      <c r="O2779">
        <v>1982</v>
      </c>
      <c r="P2779">
        <f t="shared" ca="1" si="87"/>
        <v>42</v>
      </c>
      <c r="Q2779">
        <v>2</v>
      </c>
    </row>
    <row r="2780" spans="1:17" x14ac:dyDescent="0.2">
      <c r="A2780">
        <v>218</v>
      </c>
      <c r="B2780">
        <f t="shared" si="86"/>
        <v>3</v>
      </c>
      <c r="C2780" s="1">
        <v>42585.687789351854</v>
      </c>
      <c r="D2780" s="1">
        <v>42585.690324074072</v>
      </c>
      <c r="E2780">
        <v>3186</v>
      </c>
      <c r="F2780" s="2" t="s">
        <v>18</v>
      </c>
      <c r="G2780">
        <v>40.71958611647166</v>
      </c>
      <c r="H2780">
        <v>-74.043117463588715</v>
      </c>
      <c r="I2780">
        <v>3272</v>
      </c>
      <c r="J2780" s="2" t="s">
        <v>102</v>
      </c>
      <c r="K2780">
        <v>40.723331586464361</v>
      </c>
      <c r="L2780">
        <v>-74.045952558517442</v>
      </c>
      <c r="M2780">
        <v>24608</v>
      </c>
      <c r="N2780" s="2" t="s">
        <v>17</v>
      </c>
      <c r="O2780">
        <v>1969</v>
      </c>
      <c r="P2780">
        <f t="shared" ca="1" si="87"/>
        <v>55</v>
      </c>
      <c r="Q2780">
        <v>1</v>
      </c>
    </row>
    <row r="2781" spans="1:17" x14ac:dyDescent="0.2">
      <c r="A2781">
        <v>246</v>
      </c>
      <c r="B2781">
        <f t="shared" si="86"/>
        <v>4</v>
      </c>
      <c r="C2781" s="1">
        <v>42585.688611111109</v>
      </c>
      <c r="D2781" s="1">
        <v>42585.691458333335</v>
      </c>
      <c r="E2781">
        <v>3213</v>
      </c>
      <c r="F2781" s="2" t="s">
        <v>26</v>
      </c>
      <c r="G2781">
        <v>40.718488919999999</v>
      </c>
      <c r="H2781">
        <v>-74.047726624999996</v>
      </c>
      <c r="I2781">
        <v>3186</v>
      </c>
      <c r="J2781" s="2" t="s">
        <v>27</v>
      </c>
      <c r="K2781">
        <v>40.71958611647166</v>
      </c>
      <c r="L2781">
        <v>-74.043117463588715</v>
      </c>
      <c r="M2781">
        <v>26311</v>
      </c>
      <c r="N2781" s="2" t="s">
        <v>17</v>
      </c>
      <c r="O2781">
        <v>1981</v>
      </c>
      <c r="P2781">
        <f t="shared" ca="1" si="87"/>
        <v>43</v>
      </c>
      <c r="Q2781">
        <v>1</v>
      </c>
    </row>
    <row r="2782" spans="1:17" x14ac:dyDescent="0.2">
      <c r="A2782">
        <v>184</v>
      </c>
      <c r="B2782">
        <f t="shared" si="86"/>
        <v>3</v>
      </c>
      <c r="C2782" s="1">
        <v>42585.692210648151</v>
      </c>
      <c r="D2782" s="1">
        <v>42585.694351851853</v>
      </c>
      <c r="E2782">
        <v>3203</v>
      </c>
      <c r="F2782" s="2" t="s">
        <v>46</v>
      </c>
      <c r="G2782">
        <v>40.727595966000003</v>
      </c>
      <c r="H2782">
        <v>-74.044247311000007</v>
      </c>
      <c r="I2782">
        <v>3272</v>
      </c>
      <c r="J2782" s="2" t="s">
        <v>102</v>
      </c>
      <c r="K2782">
        <v>40.723331586464361</v>
      </c>
      <c r="L2782">
        <v>-74.045952558517442</v>
      </c>
      <c r="M2782">
        <v>24500</v>
      </c>
      <c r="N2782" s="2" t="s">
        <v>17</v>
      </c>
      <c r="O2782">
        <v>1947</v>
      </c>
      <c r="P2782">
        <f t="shared" ca="1" si="87"/>
        <v>77</v>
      </c>
      <c r="Q2782">
        <v>1</v>
      </c>
    </row>
    <row r="2783" spans="1:17" x14ac:dyDescent="0.2">
      <c r="A2783">
        <v>1124</v>
      </c>
      <c r="B2783">
        <f t="shared" si="86"/>
        <v>18</v>
      </c>
      <c r="C2783" s="1">
        <v>42585.693807870368</v>
      </c>
      <c r="D2783" s="1">
        <v>42585.706817129627</v>
      </c>
      <c r="E2783">
        <v>3206</v>
      </c>
      <c r="F2783" s="2" t="s">
        <v>84</v>
      </c>
      <c r="G2783">
        <v>40.7311689</v>
      </c>
      <c r="H2783">
        <v>-74.057573599999998</v>
      </c>
      <c r="I2783">
        <v>3267</v>
      </c>
      <c r="J2783" s="2" t="s">
        <v>92</v>
      </c>
      <c r="K2783">
        <v>40.712418823756899</v>
      </c>
      <c r="L2783">
        <v>-74.038525521755219</v>
      </c>
      <c r="M2783">
        <v>26153</v>
      </c>
      <c r="N2783" s="2" t="s">
        <v>17</v>
      </c>
      <c r="O2783">
        <v>1986</v>
      </c>
      <c r="P2783">
        <f t="shared" ca="1" si="87"/>
        <v>38</v>
      </c>
      <c r="Q2783">
        <v>1</v>
      </c>
    </row>
    <row r="2784" spans="1:17" x14ac:dyDescent="0.2">
      <c r="A2784">
        <v>616</v>
      </c>
      <c r="B2784">
        <f t="shared" si="86"/>
        <v>10</v>
      </c>
      <c r="C2784" s="1">
        <v>42585.694733796299</v>
      </c>
      <c r="D2784" s="1">
        <v>42585.701874999999</v>
      </c>
      <c r="E2784">
        <v>3206</v>
      </c>
      <c r="F2784" s="2" t="s">
        <v>84</v>
      </c>
      <c r="G2784">
        <v>40.7311689</v>
      </c>
      <c r="H2784">
        <v>-74.057573599999998</v>
      </c>
      <c r="I2784">
        <v>3281</v>
      </c>
      <c r="J2784" s="2" t="s">
        <v>105</v>
      </c>
      <c r="K2784">
        <v>40.74590996631558</v>
      </c>
      <c r="L2784">
        <v>-74.057271480560303</v>
      </c>
      <c r="M2784">
        <v>24678</v>
      </c>
      <c r="N2784" s="2" t="s">
        <v>17</v>
      </c>
      <c r="O2784">
        <v>1984</v>
      </c>
      <c r="P2784">
        <f t="shared" ca="1" si="87"/>
        <v>40</v>
      </c>
      <c r="Q2784">
        <v>1</v>
      </c>
    </row>
    <row r="2785" spans="1:17" x14ac:dyDescent="0.2">
      <c r="A2785">
        <v>1188</v>
      </c>
      <c r="B2785">
        <f t="shared" si="86"/>
        <v>19</v>
      </c>
      <c r="C2785" s="1">
        <v>42585.694780092592</v>
      </c>
      <c r="D2785" s="1">
        <v>42585.70853009259</v>
      </c>
      <c r="E2785">
        <v>3183</v>
      </c>
      <c r="F2785" s="2" t="s">
        <v>20</v>
      </c>
      <c r="G2785">
        <v>40.716246900000002</v>
      </c>
      <c r="H2785">
        <v>-74.033458800000005</v>
      </c>
      <c r="I2785">
        <v>3213</v>
      </c>
      <c r="J2785" s="2" t="s">
        <v>33</v>
      </c>
      <c r="K2785">
        <v>40.718488919999999</v>
      </c>
      <c r="L2785">
        <v>-74.047726624999996</v>
      </c>
      <c r="M2785">
        <v>24643</v>
      </c>
      <c r="N2785" s="2" t="s">
        <v>17</v>
      </c>
      <c r="O2785">
        <v>1965</v>
      </c>
      <c r="P2785">
        <f t="shared" ca="1" si="87"/>
        <v>59</v>
      </c>
      <c r="Q2785">
        <v>1</v>
      </c>
    </row>
    <row r="2786" spans="1:17" x14ac:dyDescent="0.2">
      <c r="A2786">
        <v>404</v>
      </c>
      <c r="B2786">
        <f t="shared" si="86"/>
        <v>6</v>
      </c>
      <c r="C2786" s="1">
        <v>42585.69494212963</v>
      </c>
      <c r="D2786" s="1">
        <v>42585.699618055558</v>
      </c>
      <c r="E2786">
        <v>3183</v>
      </c>
      <c r="F2786" s="2" t="s">
        <v>20</v>
      </c>
      <c r="G2786">
        <v>40.716246900000002</v>
      </c>
      <c r="H2786">
        <v>-74.033458800000005</v>
      </c>
      <c r="I2786">
        <v>3214</v>
      </c>
      <c r="J2786" s="2" t="s">
        <v>70</v>
      </c>
      <c r="K2786">
        <v>40.712774199999998</v>
      </c>
      <c r="L2786">
        <v>-74.0364857</v>
      </c>
      <c r="M2786">
        <v>26213</v>
      </c>
      <c r="N2786" s="2" t="s">
        <v>17</v>
      </c>
      <c r="O2786">
        <v>1981</v>
      </c>
      <c r="P2786">
        <f t="shared" ca="1" si="87"/>
        <v>43</v>
      </c>
      <c r="Q2786">
        <v>2</v>
      </c>
    </row>
    <row r="2787" spans="1:17" x14ac:dyDescent="0.2">
      <c r="A2787">
        <v>234</v>
      </c>
      <c r="B2787">
        <f t="shared" si="86"/>
        <v>3</v>
      </c>
      <c r="C2787" s="1">
        <v>42585.695289351854</v>
      </c>
      <c r="D2787" s="1">
        <v>42585.698009259257</v>
      </c>
      <c r="E2787">
        <v>3184</v>
      </c>
      <c r="F2787" s="2" t="s">
        <v>68</v>
      </c>
      <c r="G2787">
        <v>40.7141454</v>
      </c>
      <c r="H2787">
        <v>-74.033551900000006</v>
      </c>
      <c r="I2787">
        <v>3267</v>
      </c>
      <c r="J2787" s="2" t="s">
        <v>92</v>
      </c>
      <c r="K2787">
        <v>40.712418823756899</v>
      </c>
      <c r="L2787">
        <v>-74.038525521755219</v>
      </c>
      <c r="M2787">
        <v>26269</v>
      </c>
      <c r="N2787" s="2" t="s">
        <v>17</v>
      </c>
      <c r="O2787">
        <v>1961</v>
      </c>
      <c r="P2787">
        <f t="shared" ca="1" si="87"/>
        <v>63</v>
      </c>
      <c r="Q2787">
        <v>1</v>
      </c>
    </row>
    <row r="2788" spans="1:17" x14ac:dyDescent="0.2">
      <c r="A2788">
        <v>229</v>
      </c>
      <c r="B2788">
        <f t="shared" si="86"/>
        <v>3</v>
      </c>
      <c r="C2788" s="1">
        <v>42585.695752314816</v>
      </c>
      <c r="D2788" s="1">
        <v>42585.698414351849</v>
      </c>
      <c r="E2788">
        <v>3194</v>
      </c>
      <c r="F2788" s="2" t="s">
        <v>22</v>
      </c>
      <c r="G2788">
        <v>40.725339925355797</v>
      </c>
      <c r="H2788">
        <v>-74.067622125148773</v>
      </c>
      <c r="I2788">
        <v>3195</v>
      </c>
      <c r="J2788" s="2" t="s">
        <v>23</v>
      </c>
      <c r="K2788">
        <v>40.730742625306583</v>
      </c>
      <c r="L2788">
        <v>-74.063783884048462</v>
      </c>
      <c r="M2788">
        <v>24645</v>
      </c>
      <c r="N2788" s="2" t="s">
        <v>17</v>
      </c>
      <c r="O2788">
        <v>1967</v>
      </c>
      <c r="P2788">
        <f t="shared" ca="1" si="87"/>
        <v>57</v>
      </c>
      <c r="Q2788">
        <v>1</v>
      </c>
    </row>
    <row r="2789" spans="1:17" x14ac:dyDescent="0.2">
      <c r="A2789">
        <v>202</v>
      </c>
      <c r="B2789">
        <f t="shared" si="86"/>
        <v>3</v>
      </c>
      <c r="C2789" s="1">
        <v>42585.696053240739</v>
      </c>
      <c r="D2789" s="1">
        <v>42585.69840277778</v>
      </c>
      <c r="E2789">
        <v>3272</v>
      </c>
      <c r="F2789" s="2" t="s">
        <v>50</v>
      </c>
      <c r="G2789">
        <v>40.723331586464361</v>
      </c>
      <c r="H2789">
        <v>-74.045952558517442</v>
      </c>
      <c r="I2789">
        <v>3203</v>
      </c>
      <c r="J2789" s="2" t="s">
        <v>37</v>
      </c>
      <c r="K2789">
        <v>40.727595966000003</v>
      </c>
      <c r="L2789">
        <v>-74.044247311000007</v>
      </c>
      <c r="M2789">
        <v>24500</v>
      </c>
      <c r="N2789" s="2" t="s">
        <v>17</v>
      </c>
      <c r="O2789">
        <v>1947</v>
      </c>
      <c r="P2789">
        <f t="shared" ca="1" si="87"/>
        <v>77</v>
      </c>
      <c r="Q2789">
        <v>1</v>
      </c>
    </row>
    <row r="2790" spans="1:17" x14ac:dyDescent="0.2">
      <c r="A2790">
        <v>477</v>
      </c>
      <c r="B2790">
        <f t="shared" si="86"/>
        <v>7</v>
      </c>
      <c r="C2790" s="1">
        <v>42585.696157407408</v>
      </c>
      <c r="D2790" s="1">
        <v>42585.701678240737</v>
      </c>
      <c r="E2790">
        <v>3203</v>
      </c>
      <c r="F2790" s="2" t="s">
        <v>46</v>
      </c>
      <c r="G2790">
        <v>40.727595966000003</v>
      </c>
      <c r="H2790">
        <v>-74.044247311000007</v>
      </c>
      <c r="I2790">
        <v>3186</v>
      </c>
      <c r="J2790" s="2" t="s">
        <v>27</v>
      </c>
      <c r="K2790">
        <v>40.71958611647166</v>
      </c>
      <c r="L2790">
        <v>-74.043117463588715</v>
      </c>
      <c r="M2790">
        <v>26300</v>
      </c>
      <c r="N2790" s="2" t="s">
        <v>17</v>
      </c>
      <c r="O2790">
        <v>1976</v>
      </c>
      <c r="P2790">
        <f t="shared" ca="1" si="87"/>
        <v>48</v>
      </c>
      <c r="Q2790">
        <v>1</v>
      </c>
    </row>
    <row r="2791" spans="1:17" x14ac:dyDescent="0.2">
      <c r="A2791">
        <v>761</v>
      </c>
      <c r="B2791">
        <f t="shared" si="86"/>
        <v>12</v>
      </c>
      <c r="C2791" s="1">
        <v>42585.696342592593</v>
      </c>
      <c r="D2791" s="1">
        <v>42585.70516203704</v>
      </c>
      <c r="E2791">
        <v>3272</v>
      </c>
      <c r="F2791" s="2" t="s">
        <v>50</v>
      </c>
      <c r="G2791">
        <v>40.723331586464361</v>
      </c>
      <c r="H2791">
        <v>-74.045952558517442</v>
      </c>
      <c r="I2791">
        <v>3203</v>
      </c>
      <c r="J2791" s="2" t="s">
        <v>37</v>
      </c>
      <c r="K2791">
        <v>40.727595966000003</v>
      </c>
      <c r="L2791">
        <v>-74.044247311000007</v>
      </c>
      <c r="M2791">
        <v>24608</v>
      </c>
      <c r="N2791" s="2" t="s">
        <v>17</v>
      </c>
      <c r="O2791">
        <v>1969</v>
      </c>
      <c r="P2791">
        <f t="shared" ca="1" si="87"/>
        <v>55</v>
      </c>
      <c r="Q2791">
        <v>1</v>
      </c>
    </row>
    <row r="2792" spans="1:17" x14ac:dyDescent="0.2">
      <c r="A2792">
        <v>807</v>
      </c>
      <c r="B2792">
        <f t="shared" si="86"/>
        <v>13</v>
      </c>
      <c r="C2792" s="1">
        <v>42585.696493055555</v>
      </c>
      <c r="D2792" s="1">
        <v>42585.70584490741</v>
      </c>
      <c r="E2792">
        <v>3202</v>
      </c>
      <c r="F2792" s="2" t="s">
        <v>79</v>
      </c>
      <c r="G2792">
        <v>40.727223500000001</v>
      </c>
      <c r="H2792">
        <v>-74.033758899999995</v>
      </c>
      <c r="I2792">
        <v>3214</v>
      </c>
      <c r="J2792" s="2" t="s">
        <v>70</v>
      </c>
      <c r="K2792">
        <v>40.712774199999998</v>
      </c>
      <c r="L2792">
        <v>-74.0364857</v>
      </c>
      <c r="M2792">
        <v>26228</v>
      </c>
      <c r="N2792" s="2" t="s">
        <v>17</v>
      </c>
      <c r="O2792">
        <v>1963</v>
      </c>
      <c r="P2792">
        <f t="shared" ca="1" si="87"/>
        <v>61</v>
      </c>
      <c r="Q2792">
        <v>1</v>
      </c>
    </row>
    <row r="2793" spans="1:17" x14ac:dyDescent="0.2">
      <c r="A2793">
        <v>706</v>
      </c>
      <c r="B2793">
        <f t="shared" si="86"/>
        <v>11</v>
      </c>
      <c r="C2793" s="1">
        <v>42585.69667824074</v>
      </c>
      <c r="D2793" s="1">
        <v>42585.704861111109</v>
      </c>
      <c r="E2793">
        <v>3195</v>
      </c>
      <c r="F2793" s="2" t="s">
        <v>24</v>
      </c>
      <c r="G2793">
        <v>40.730742625306583</v>
      </c>
      <c r="H2793">
        <v>-74.063783884048462</v>
      </c>
      <c r="I2793">
        <v>3225</v>
      </c>
      <c r="J2793" s="2" t="s">
        <v>101</v>
      </c>
      <c r="K2793">
        <v>40.723658899999997</v>
      </c>
      <c r="L2793">
        <v>-74.064194299999997</v>
      </c>
      <c r="M2793">
        <v>26152</v>
      </c>
      <c r="N2793" s="2" t="s">
        <v>17</v>
      </c>
      <c r="O2793">
        <v>1987</v>
      </c>
      <c r="P2793">
        <f t="shared" ca="1" si="87"/>
        <v>37</v>
      </c>
      <c r="Q2793">
        <v>1</v>
      </c>
    </row>
    <row r="2794" spans="1:17" x14ac:dyDescent="0.2">
      <c r="A2794">
        <v>381</v>
      </c>
      <c r="B2794">
        <f t="shared" si="86"/>
        <v>6</v>
      </c>
      <c r="C2794" s="1">
        <v>42585.698807870373</v>
      </c>
      <c r="D2794" s="1">
        <v>42585.703217592592</v>
      </c>
      <c r="E2794">
        <v>3185</v>
      </c>
      <c r="F2794" s="2" t="s">
        <v>58</v>
      </c>
      <c r="G2794">
        <v>40.717732499999997</v>
      </c>
      <c r="H2794">
        <v>-74.043845000000005</v>
      </c>
      <c r="I2794">
        <v>3187</v>
      </c>
      <c r="J2794" s="2" t="s">
        <v>59</v>
      </c>
      <c r="K2794">
        <v>40.721123599999999</v>
      </c>
      <c r="L2794">
        <v>-74.038050949999999</v>
      </c>
      <c r="M2794">
        <v>24544</v>
      </c>
      <c r="N2794" s="2" t="s">
        <v>17</v>
      </c>
      <c r="O2794">
        <v>1969</v>
      </c>
      <c r="P2794">
        <f t="shared" ca="1" si="87"/>
        <v>55</v>
      </c>
      <c r="Q2794">
        <v>1</v>
      </c>
    </row>
    <row r="2795" spans="1:17" x14ac:dyDescent="0.2">
      <c r="A2795">
        <v>1417</v>
      </c>
      <c r="B2795">
        <f t="shared" si="86"/>
        <v>23</v>
      </c>
      <c r="C2795" s="1">
        <v>42585.698877314811</v>
      </c>
      <c r="D2795" s="1">
        <v>42585.715289351851</v>
      </c>
      <c r="E2795">
        <v>3199</v>
      </c>
      <c r="F2795" s="2" t="s">
        <v>56</v>
      </c>
      <c r="G2795">
        <v>40.728744800000001</v>
      </c>
      <c r="H2795">
        <v>-74.032108199999996</v>
      </c>
      <c r="I2795">
        <v>3197</v>
      </c>
      <c r="J2795" s="2" t="s">
        <v>86</v>
      </c>
      <c r="K2795">
        <v>40.752558999999998</v>
      </c>
      <c r="L2795">
        <v>-74.044725</v>
      </c>
      <c r="M2795">
        <v>24390</v>
      </c>
      <c r="N2795" s="2" t="s">
        <v>17</v>
      </c>
      <c r="O2795">
        <v>1959</v>
      </c>
      <c r="P2795">
        <f t="shared" ca="1" si="87"/>
        <v>65</v>
      </c>
      <c r="Q2795">
        <v>2</v>
      </c>
    </row>
    <row r="2796" spans="1:17" x14ac:dyDescent="0.2">
      <c r="A2796">
        <v>405</v>
      </c>
      <c r="B2796">
        <f t="shared" si="86"/>
        <v>6</v>
      </c>
      <c r="C2796" s="1">
        <v>42585.699270833335</v>
      </c>
      <c r="D2796" s="1">
        <v>42585.703958333332</v>
      </c>
      <c r="E2796">
        <v>3195</v>
      </c>
      <c r="F2796" s="2" t="s">
        <v>24</v>
      </c>
      <c r="G2796">
        <v>40.730742625306583</v>
      </c>
      <c r="H2796">
        <v>-74.063783884048462</v>
      </c>
      <c r="I2796">
        <v>3281</v>
      </c>
      <c r="J2796" s="2" t="s">
        <v>105</v>
      </c>
      <c r="K2796">
        <v>40.74590996631558</v>
      </c>
      <c r="L2796">
        <v>-74.057271480560303</v>
      </c>
      <c r="M2796">
        <v>24484</v>
      </c>
      <c r="N2796" s="2" t="s">
        <v>17</v>
      </c>
      <c r="O2796">
        <v>1980</v>
      </c>
      <c r="P2796">
        <f t="shared" ca="1" si="87"/>
        <v>44</v>
      </c>
      <c r="Q2796">
        <v>1</v>
      </c>
    </row>
    <row r="2797" spans="1:17" x14ac:dyDescent="0.2">
      <c r="A2797">
        <v>281</v>
      </c>
      <c r="B2797">
        <f t="shared" si="86"/>
        <v>4</v>
      </c>
      <c r="C2797" s="1">
        <v>42585.69940972222</v>
      </c>
      <c r="D2797" s="1">
        <v>42585.702662037038</v>
      </c>
      <c r="E2797">
        <v>3186</v>
      </c>
      <c r="F2797" s="2" t="s">
        <v>18</v>
      </c>
      <c r="G2797">
        <v>40.71958611647166</v>
      </c>
      <c r="H2797">
        <v>-74.043117463588715</v>
      </c>
      <c r="I2797">
        <v>3203</v>
      </c>
      <c r="J2797" s="2" t="s">
        <v>37</v>
      </c>
      <c r="K2797">
        <v>40.727595966000003</v>
      </c>
      <c r="L2797">
        <v>-74.044247311000007</v>
      </c>
      <c r="M2797">
        <v>24497</v>
      </c>
      <c r="N2797" s="2" t="s">
        <v>17</v>
      </c>
      <c r="O2797">
        <v>1967</v>
      </c>
      <c r="P2797">
        <f t="shared" ca="1" si="87"/>
        <v>57</v>
      </c>
      <c r="Q2797">
        <v>1</v>
      </c>
    </row>
    <row r="2798" spans="1:17" x14ac:dyDescent="0.2">
      <c r="A2798">
        <v>276</v>
      </c>
      <c r="B2798">
        <f t="shared" si="86"/>
        <v>4</v>
      </c>
      <c r="C2798" s="1">
        <v>42585.699629629627</v>
      </c>
      <c r="D2798" s="1">
        <v>42585.702824074076</v>
      </c>
      <c r="E2798">
        <v>3278</v>
      </c>
      <c r="F2798" s="2" t="s">
        <v>49</v>
      </c>
      <c r="G2798">
        <v>40.725685483629007</v>
      </c>
      <c r="H2798">
        <v>-74.048790335655212</v>
      </c>
      <c r="I2798">
        <v>3186</v>
      </c>
      <c r="J2798" s="2" t="s">
        <v>27</v>
      </c>
      <c r="K2798">
        <v>40.71958611647166</v>
      </c>
      <c r="L2798">
        <v>-74.043117463588715</v>
      </c>
      <c r="M2798">
        <v>24712</v>
      </c>
      <c r="N2798" s="2" t="s">
        <v>17</v>
      </c>
      <c r="O2798">
        <v>1958</v>
      </c>
      <c r="P2798">
        <f t="shared" ca="1" si="87"/>
        <v>66</v>
      </c>
      <c r="Q2798">
        <v>1</v>
      </c>
    </row>
    <row r="2799" spans="1:17" x14ac:dyDescent="0.2">
      <c r="A2799">
        <v>224</v>
      </c>
      <c r="B2799">
        <f t="shared" si="86"/>
        <v>3</v>
      </c>
      <c r="C2799" s="1">
        <v>42585.699733796297</v>
      </c>
      <c r="D2799" s="1">
        <v>42585.702326388891</v>
      </c>
      <c r="E2799">
        <v>3186</v>
      </c>
      <c r="F2799" s="2" t="s">
        <v>18</v>
      </c>
      <c r="G2799">
        <v>40.71958611647166</v>
      </c>
      <c r="H2799">
        <v>-74.043117463588715</v>
      </c>
      <c r="I2799">
        <v>3276</v>
      </c>
      <c r="J2799" s="2" t="s">
        <v>30</v>
      </c>
      <c r="K2799">
        <v>40.714584035358932</v>
      </c>
      <c r="L2799">
        <v>-74.042817056179047</v>
      </c>
      <c r="M2799">
        <v>24476</v>
      </c>
      <c r="N2799" s="2" t="s">
        <v>17</v>
      </c>
      <c r="O2799">
        <v>1976</v>
      </c>
      <c r="P2799">
        <f t="shared" ca="1" si="87"/>
        <v>48</v>
      </c>
      <c r="Q2799">
        <v>1</v>
      </c>
    </row>
    <row r="2800" spans="1:17" x14ac:dyDescent="0.2">
      <c r="A2800">
        <v>185</v>
      </c>
      <c r="B2800">
        <f t="shared" si="86"/>
        <v>3</v>
      </c>
      <c r="C2800" s="1">
        <v>42585.700856481482</v>
      </c>
      <c r="D2800" s="1">
        <v>42585.702997685185</v>
      </c>
      <c r="E2800">
        <v>3272</v>
      </c>
      <c r="F2800" s="2" t="s">
        <v>50</v>
      </c>
      <c r="G2800">
        <v>40.723331586464361</v>
      </c>
      <c r="H2800">
        <v>-74.045952558517442</v>
      </c>
      <c r="I2800">
        <v>3203</v>
      </c>
      <c r="J2800" s="2" t="s">
        <v>37</v>
      </c>
      <c r="K2800">
        <v>40.727595966000003</v>
      </c>
      <c r="L2800">
        <v>-74.044247311000007</v>
      </c>
      <c r="M2800">
        <v>24682</v>
      </c>
      <c r="N2800" s="2" t="s">
        <v>17</v>
      </c>
      <c r="O2800">
        <v>1982</v>
      </c>
      <c r="P2800">
        <f t="shared" ca="1" si="87"/>
        <v>42</v>
      </c>
      <c r="Q2800">
        <v>2</v>
      </c>
    </row>
    <row r="2801" spans="1:17" x14ac:dyDescent="0.2">
      <c r="A2801">
        <v>731</v>
      </c>
      <c r="B2801">
        <f t="shared" si="86"/>
        <v>12</v>
      </c>
      <c r="C2801" s="1">
        <v>42585.70107638889</v>
      </c>
      <c r="D2801" s="1">
        <v>42585.709548611114</v>
      </c>
      <c r="E2801">
        <v>3185</v>
      </c>
      <c r="F2801" s="2" t="s">
        <v>58</v>
      </c>
      <c r="G2801">
        <v>40.717732499999997</v>
      </c>
      <c r="H2801">
        <v>-74.043845000000005</v>
      </c>
      <c r="I2801">
        <v>3190</v>
      </c>
      <c r="J2801" s="2" t="s">
        <v>21</v>
      </c>
      <c r="K2801">
        <v>40.710467023379699</v>
      </c>
      <c r="L2801">
        <v>-74.070038795471191</v>
      </c>
      <c r="M2801">
        <v>24584</v>
      </c>
      <c r="N2801" s="2" t="s">
        <v>17</v>
      </c>
      <c r="O2801">
        <v>1986</v>
      </c>
      <c r="P2801">
        <f t="shared" ca="1" si="87"/>
        <v>38</v>
      </c>
      <c r="Q2801">
        <v>2</v>
      </c>
    </row>
    <row r="2802" spans="1:17" x14ac:dyDescent="0.2">
      <c r="A2802">
        <v>486</v>
      </c>
      <c r="B2802">
        <f t="shared" si="86"/>
        <v>8</v>
      </c>
      <c r="C2802" s="1">
        <v>42585.701365740744</v>
      </c>
      <c r="D2802" s="1">
        <v>42585.706990740742</v>
      </c>
      <c r="E2802">
        <v>3202</v>
      </c>
      <c r="F2802" s="2" t="s">
        <v>79</v>
      </c>
      <c r="G2802">
        <v>40.727223500000001</v>
      </c>
      <c r="H2802">
        <v>-74.033758899999995</v>
      </c>
      <c r="I2802">
        <v>3185</v>
      </c>
      <c r="J2802" s="2" t="s">
        <v>45</v>
      </c>
      <c r="K2802">
        <v>40.717732499999997</v>
      </c>
      <c r="L2802">
        <v>-74.043845000000005</v>
      </c>
      <c r="M2802">
        <v>24562</v>
      </c>
      <c r="N2802" s="2" t="s">
        <v>17</v>
      </c>
      <c r="O2802">
        <v>1990</v>
      </c>
      <c r="P2802">
        <f t="shared" ca="1" si="87"/>
        <v>34</v>
      </c>
      <c r="Q2802">
        <v>1</v>
      </c>
    </row>
    <row r="2803" spans="1:17" x14ac:dyDescent="0.2">
      <c r="A2803">
        <v>407</v>
      </c>
      <c r="B2803">
        <f t="shared" si="86"/>
        <v>6</v>
      </c>
      <c r="C2803" s="1">
        <v>42585.701481481483</v>
      </c>
      <c r="D2803" s="1">
        <v>42585.706192129626</v>
      </c>
      <c r="E2803">
        <v>3202</v>
      </c>
      <c r="F2803" s="2" t="s">
        <v>79</v>
      </c>
      <c r="G2803">
        <v>40.727223500000001</v>
      </c>
      <c r="H2803">
        <v>-74.033758899999995</v>
      </c>
      <c r="I2803">
        <v>3184</v>
      </c>
      <c r="J2803" s="2" t="s">
        <v>35</v>
      </c>
      <c r="K2803">
        <v>40.7141454</v>
      </c>
      <c r="L2803">
        <v>-74.033551900000006</v>
      </c>
      <c r="M2803">
        <v>24597</v>
      </c>
      <c r="N2803" s="2" t="s">
        <v>17</v>
      </c>
      <c r="O2803">
        <v>1983</v>
      </c>
      <c r="P2803">
        <f t="shared" ca="1" si="87"/>
        <v>41</v>
      </c>
      <c r="Q2803">
        <v>1</v>
      </c>
    </row>
    <row r="2804" spans="1:17" x14ac:dyDescent="0.2">
      <c r="A2804">
        <v>459</v>
      </c>
      <c r="B2804">
        <f t="shared" si="86"/>
        <v>7</v>
      </c>
      <c r="C2804" s="1">
        <v>42585.701770833337</v>
      </c>
      <c r="D2804" s="1">
        <v>42585.707083333335</v>
      </c>
      <c r="E2804">
        <v>3202</v>
      </c>
      <c r="F2804" s="2" t="s">
        <v>79</v>
      </c>
      <c r="G2804">
        <v>40.727223500000001</v>
      </c>
      <c r="H2804">
        <v>-74.033758899999995</v>
      </c>
      <c r="I2804">
        <v>3185</v>
      </c>
      <c r="J2804" s="2" t="s">
        <v>45</v>
      </c>
      <c r="K2804">
        <v>40.717732499999997</v>
      </c>
      <c r="L2804">
        <v>-74.043845000000005</v>
      </c>
      <c r="M2804">
        <v>26281</v>
      </c>
      <c r="N2804" s="2" t="s">
        <v>17</v>
      </c>
      <c r="O2804">
        <v>1987</v>
      </c>
      <c r="P2804">
        <f t="shared" ca="1" si="87"/>
        <v>37</v>
      </c>
      <c r="Q2804">
        <v>1</v>
      </c>
    </row>
    <row r="2805" spans="1:17" x14ac:dyDescent="0.2">
      <c r="A2805">
        <v>205</v>
      </c>
      <c r="B2805">
        <f t="shared" si="86"/>
        <v>3</v>
      </c>
      <c r="C2805" s="1">
        <v>42585.702199074076</v>
      </c>
      <c r="D2805" s="1">
        <v>42585.704583333332</v>
      </c>
      <c r="E2805">
        <v>3195</v>
      </c>
      <c r="F2805" s="2" t="s">
        <v>24</v>
      </c>
      <c r="G2805">
        <v>40.730742625306583</v>
      </c>
      <c r="H2805">
        <v>-74.063783884048462</v>
      </c>
      <c r="I2805">
        <v>3194</v>
      </c>
      <c r="J2805" s="2" t="s">
        <v>71</v>
      </c>
      <c r="K2805">
        <v>40.725339925355797</v>
      </c>
      <c r="L2805">
        <v>-74.067622125148773</v>
      </c>
      <c r="M2805">
        <v>24645</v>
      </c>
      <c r="N2805" s="2" t="s">
        <v>17</v>
      </c>
      <c r="O2805">
        <v>1981</v>
      </c>
      <c r="P2805">
        <f t="shared" ca="1" si="87"/>
        <v>43</v>
      </c>
      <c r="Q2805">
        <v>1</v>
      </c>
    </row>
    <row r="2806" spans="1:17" x14ac:dyDescent="0.2">
      <c r="A2806">
        <v>979</v>
      </c>
      <c r="B2806">
        <f t="shared" si="86"/>
        <v>16</v>
      </c>
      <c r="C2806" s="1">
        <v>42585.702488425923</v>
      </c>
      <c r="D2806" s="1">
        <v>42585.713819444441</v>
      </c>
      <c r="E2806">
        <v>3202</v>
      </c>
      <c r="F2806" s="2" t="s">
        <v>79</v>
      </c>
      <c r="G2806">
        <v>40.727223500000001</v>
      </c>
      <c r="H2806">
        <v>-74.033758899999995</v>
      </c>
      <c r="I2806">
        <v>3210</v>
      </c>
      <c r="J2806" s="2" t="s">
        <v>83</v>
      </c>
      <c r="K2806">
        <v>40.742677141000001</v>
      </c>
      <c r="L2806">
        <v>-74.051788633000001</v>
      </c>
      <c r="M2806">
        <v>26176</v>
      </c>
      <c r="N2806" s="2" t="s">
        <v>17</v>
      </c>
      <c r="O2806">
        <v>1990</v>
      </c>
      <c r="P2806">
        <f t="shared" ca="1" si="87"/>
        <v>34</v>
      </c>
      <c r="Q2806">
        <v>1</v>
      </c>
    </row>
    <row r="2807" spans="1:17" x14ac:dyDescent="0.2">
      <c r="A2807">
        <v>591</v>
      </c>
      <c r="B2807">
        <f t="shared" si="86"/>
        <v>9</v>
      </c>
      <c r="C2807" s="1">
        <v>42585.703831018516</v>
      </c>
      <c r="D2807" s="1">
        <v>42585.7106712963</v>
      </c>
      <c r="E2807">
        <v>3183</v>
      </c>
      <c r="F2807" s="2" t="s">
        <v>20</v>
      </c>
      <c r="G2807">
        <v>40.716246900000002</v>
      </c>
      <c r="H2807">
        <v>-74.033458800000005</v>
      </c>
      <c r="I2807">
        <v>3203</v>
      </c>
      <c r="J2807" s="2" t="s">
        <v>37</v>
      </c>
      <c r="K2807">
        <v>40.727595966000003</v>
      </c>
      <c r="L2807">
        <v>-74.044247311000007</v>
      </c>
      <c r="M2807">
        <v>24710</v>
      </c>
      <c r="N2807" s="2" t="s">
        <v>17</v>
      </c>
      <c r="O2807">
        <v>1989</v>
      </c>
      <c r="P2807">
        <f t="shared" ca="1" si="87"/>
        <v>35</v>
      </c>
      <c r="Q2807">
        <v>1</v>
      </c>
    </row>
    <row r="2808" spans="1:17" x14ac:dyDescent="0.2">
      <c r="A2808">
        <v>786</v>
      </c>
      <c r="B2808">
        <f t="shared" si="86"/>
        <v>13</v>
      </c>
      <c r="C2808" s="1">
        <v>42585.704560185186</v>
      </c>
      <c r="D2808" s="1">
        <v>42585.71366898148</v>
      </c>
      <c r="E2808">
        <v>3194</v>
      </c>
      <c r="F2808" s="2" t="s">
        <v>22</v>
      </c>
      <c r="G2808">
        <v>40.725339925355797</v>
      </c>
      <c r="H2808">
        <v>-74.067622125148773</v>
      </c>
      <c r="I2808">
        <v>3183</v>
      </c>
      <c r="J2808" s="2" t="s">
        <v>40</v>
      </c>
      <c r="K2808">
        <v>40.716246900000002</v>
      </c>
      <c r="L2808">
        <v>-74.033458800000005</v>
      </c>
      <c r="M2808">
        <v>24633</v>
      </c>
      <c r="N2808" s="2" t="s">
        <v>17</v>
      </c>
      <c r="O2808">
        <v>1986</v>
      </c>
      <c r="P2808">
        <f t="shared" ca="1" si="87"/>
        <v>38</v>
      </c>
      <c r="Q2808">
        <v>1</v>
      </c>
    </row>
    <row r="2809" spans="1:17" x14ac:dyDescent="0.2">
      <c r="A2809">
        <v>584</v>
      </c>
      <c r="B2809">
        <f t="shared" si="86"/>
        <v>9</v>
      </c>
      <c r="C2809" s="1">
        <v>42585.704571759263</v>
      </c>
      <c r="D2809" s="1">
        <v>42585.711342592593</v>
      </c>
      <c r="E2809">
        <v>3184</v>
      </c>
      <c r="F2809" s="2" t="s">
        <v>68</v>
      </c>
      <c r="G2809">
        <v>40.7141454</v>
      </c>
      <c r="H2809">
        <v>-74.033551900000006</v>
      </c>
      <c r="I2809">
        <v>3278</v>
      </c>
      <c r="J2809" s="2" t="s">
        <v>41</v>
      </c>
      <c r="K2809">
        <v>40.725685483629007</v>
      </c>
      <c r="L2809">
        <v>-74.048790335655212</v>
      </c>
      <c r="M2809">
        <v>26309</v>
      </c>
      <c r="N2809" s="2" t="s">
        <v>17</v>
      </c>
      <c r="O2809">
        <v>1979</v>
      </c>
      <c r="P2809">
        <f t="shared" ca="1" si="87"/>
        <v>45</v>
      </c>
      <c r="Q2809">
        <v>1</v>
      </c>
    </row>
    <row r="2810" spans="1:17" x14ac:dyDescent="0.2">
      <c r="A2810">
        <v>195</v>
      </c>
      <c r="B2810">
        <f t="shared" si="86"/>
        <v>3</v>
      </c>
      <c r="C2810" s="1">
        <v>42585.705034722225</v>
      </c>
      <c r="D2810" s="1">
        <v>42585.707291666666</v>
      </c>
      <c r="E2810">
        <v>3183</v>
      </c>
      <c r="F2810" s="2" t="s">
        <v>20</v>
      </c>
      <c r="G2810">
        <v>40.716246900000002</v>
      </c>
      <c r="H2810">
        <v>-74.033458800000005</v>
      </c>
      <c r="I2810">
        <v>3267</v>
      </c>
      <c r="J2810" s="2" t="s">
        <v>92</v>
      </c>
      <c r="K2810">
        <v>40.712418823756899</v>
      </c>
      <c r="L2810">
        <v>-74.038525521755219</v>
      </c>
      <c r="M2810">
        <v>24523</v>
      </c>
      <c r="N2810" s="2" t="s">
        <v>17</v>
      </c>
      <c r="O2810">
        <v>1974</v>
      </c>
      <c r="P2810">
        <f t="shared" ca="1" si="87"/>
        <v>50</v>
      </c>
      <c r="Q2810">
        <v>1</v>
      </c>
    </row>
    <row r="2811" spans="1:17" x14ac:dyDescent="0.2">
      <c r="A2811">
        <v>592</v>
      </c>
      <c r="B2811">
        <f t="shared" si="86"/>
        <v>9</v>
      </c>
      <c r="C2811" s="1">
        <v>42585.705358796295</v>
      </c>
      <c r="D2811" s="1">
        <v>42585.712210648147</v>
      </c>
      <c r="E2811">
        <v>3201</v>
      </c>
      <c r="F2811" s="2" t="s">
        <v>60</v>
      </c>
      <c r="G2811">
        <v>40.737710999999997</v>
      </c>
      <c r="H2811">
        <v>-74.066920999999994</v>
      </c>
      <c r="I2811">
        <v>3206</v>
      </c>
      <c r="J2811" s="2" t="s">
        <v>19</v>
      </c>
      <c r="K2811">
        <v>40.7311689</v>
      </c>
      <c r="L2811">
        <v>-74.057573599999998</v>
      </c>
      <c r="M2811">
        <v>24496</v>
      </c>
      <c r="N2811" s="2" t="s">
        <v>17</v>
      </c>
      <c r="O2811">
        <v>1981</v>
      </c>
      <c r="P2811">
        <f t="shared" ca="1" si="87"/>
        <v>43</v>
      </c>
      <c r="Q2811">
        <v>1</v>
      </c>
    </row>
    <row r="2812" spans="1:17" x14ac:dyDescent="0.2">
      <c r="A2812">
        <v>665</v>
      </c>
      <c r="B2812">
        <f t="shared" si="86"/>
        <v>11</v>
      </c>
      <c r="C2812" s="1">
        <v>42585.706504629627</v>
      </c>
      <c r="D2812" s="1">
        <v>42585.714201388888</v>
      </c>
      <c r="E2812">
        <v>3188</v>
      </c>
      <c r="F2812" s="2" t="s">
        <v>106</v>
      </c>
      <c r="G2812">
        <v>40.710108699999999</v>
      </c>
      <c r="H2812">
        <v>-74.085848900000002</v>
      </c>
      <c r="I2812">
        <v>3205</v>
      </c>
      <c r="J2812" s="2" t="s">
        <v>80</v>
      </c>
      <c r="K2812">
        <v>40.716539780991937</v>
      </c>
      <c r="L2812">
        <v>-74.049637913703904</v>
      </c>
      <c r="M2812">
        <v>24628</v>
      </c>
      <c r="N2812" s="2" t="s">
        <v>17</v>
      </c>
      <c r="O2812">
        <v>1963</v>
      </c>
      <c r="P2812">
        <f t="shared" ca="1" si="87"/>
        <v>61</v>
      </c>
      <c r="Q2812">
        <v>1</v>
      </c>
    </row>
    <row r="2813" spans="1:17" x14ac:dyDescent="0.2">
      <c r="A2813">
        <v>234</v>
      </c>
      <c r="B2813">
        <f t="shared" si="86"/>
        <v>3</v>
      </c>
      <c r="C2813" s="1">
        <v>42585.706574074073</v>
      </c>
      <c r="D2813" s="1">
        <v>42585.709293981483</v>
      </c>
      <c r="E2813">
        <v>3186</v>
      </c>
      <c r="F2813" s="2" t="s">
        <v>18</v>
      </c>
      <c r="G2813">
        <v>40.71958611647166</v>
      </c>
      <c r="H2813">
        <v>-74.043117463588715</v>
      </c>
      <c r="I2813">
        <v>3276</v>
      </c>
      <c r="J2813" s="2" t="s">
        <v>30</v>
      </c>
      <c r="K2813">
        <v>40.714584035358932</v>
      </c>
      <c r="L2813">
        <v>-74.042817056179047</v>
      </c>
      <c r="M2813">
        <v>26300</v>
      </c>
      <c r="N2813" s="2" t="s">
        <v>17</v>
      </c>
      <c r="O2813">
        <v>1983</v>
      </c>
      <c r="P2813">
        <f t="shared" ca="1" si="87"/>
        <v>41</v>
      </c>
      <c r="Q2813">
        <v>1</v>
      </c>
    </row>
    <row r="2814" spans="1:17" x14ac:dyDescent="0.2">
      <c r="A2814">
        <v>342</v>
      </c>
      <c r="B2814">
        <f t="shared" si="86"/>
        <v>5</v>
      </c>
      <c r="C2814" s="1">
        <v>42585.707326388889</v>
      </c>
      <c r="D2814" s="1">
        <v>42585.711284722223</v>
      </c>
      <c r="E2814">
        <v>3207</v>
      </c>
      <c r="F2814" s="2" t="s">
        <v>29</v>
      </c>
      <c r="G2814">
        <v>40.737603700000001</v>
      </c>
      <c r="H2814">
        <v>-74.052478300000004</v>
      </c>
      <c r="I2814">
        <v>3195</v>
      </c>
      <c r="J2814" s="2" t="s">
        <v>23</v>
      </c>
      <c r="K2814">
        <v>40.730742625306583</v>
      </c>
      <c r="L2814">
        <v>-74.063783884048462</v>
      </c>
      <c r="M2814">
        <v>24475</v>
      </c>
      <c r="N2814" s="2" t="s">
        <v>17</v>
      </c>
      <c r="O2814">
        <v>1957</v>
      </c>
      <c r="P2814">
        <f t="shared" ca="1" si="87"/>
        <v>67</v>
      </c>
      <c r="Q2814">
        <v>1</v>
      </c>
    </row>
    <row r="2815" spans="1:17" x14ac:dyDescent="0.2">
      <c r="A2815">
        <v>1748</v>
      </c>
      <c r="B2815">
        <f t="shared" si="86"/>
        <v>29</v>
      </c>
      <c r="C2815" s="1">
        <v>42585.707430555558</v>
      </c>
      <c r="D2815" s="1">
        <v>42585.727673611109</v>
      </c>
      <c r="E2815">
        <v>3199</v>
      </c>
      <c r="F2815" s="2" t="s">
        <v>56</v>
      </c>
      <c r="G2815">
        <v>40.728744800000001</v>
      </c>
      <c r="H2815">
        <v>-74.032108199999996</v>
      </c>
      <c r="I2815">
        <v>3199</v>
      </c>
      <c r="J2815" s="2" t="s">
        <v>72</v>
      </c>
      <c r="K2815">
        <v>40.728744800000001</v>
      </c>
      <c r="L2815">
        <v>-74.032108199999996</v>
      </c>
      <c r="M2815">
        <v>26280</v>
      </c>
      <c r="N2815" s="2" t="s">
        <v>17</v>
      </c>
      <c r="P2815" t="str">
        <f t="shared" ca="1" si="87"/>
        <v/>
      </c>
      <c r="Q2815">
        <v>0</v>
      </c>
    </row>
    <row r="2816" spans="1:17" x14ac:dyDescent="0.2">
      <c r="A2816">
        <v>600</v>
      </c>
      <c r="B2816">
        <f t="shared" si="86"/>
        <v>10</v>
      </c>
      <c r="C2816" s="1">
        <v>42585.70753472222</v>
      </c>
      <c r="D2816" s="1">
        <v>42585.714479166665</v>
      </c>
      <c r="E2816">
        <v>3202</v>
      </c>
      <c r="F2816" s="2" t="s">
        <v>79</v>
      </c>
      <c r="G2816">
        <v>40.727223500000001</v>
      </c>
      <c r="H2816">
        <v>-74.033758899999995</v>
      </c>
      <c r="I2816">
        <v>3276</v>
      </c>
      <c r="J2816" s="2" t="s">
        <v>30</v>
      </c>
      <c r="K2816">
        <v>40.714584035358932</v>
      </c>
      <c r="L2816">
        <v>-74.042817056179047</v>
      </c>
      <c r="M2816">
        <v>24621</v>
      </c>
      <c r="N2816" s="2" t="s">
        <v>17</v>
      </c>
      <c r="O2816">
        <v>1990</v>
      </c>
      <c r="P2816">
        <f t="shared" ca="1" si="87"/>
        <v>34</v>
      </c>
      <c r="Q2816">
        <v>1</v>
      </c>
    </row>
    <row r="2817" spans="1:17" x14ac:dyDescent="0.2">
      <c r="A2817">
        <v>125</v>
      </c>
      <c r="B2817">
        <f t="shared" si="86"/>
        <v>2</v>
      </c>
      <c r="C2817" s="1">
        <v>42585.708680555559</v>
      </c>
      <c r="D2817" s="1">
        <v>42585.710127314815</v>
      </c>
      <c r="E2817">
        <v>3183</v>
      </c>
      <c r="F2817" s="2" t="s">
        <v>20</v>
      </c>
      <c r="G2817">
        <v>40.716246900000002</v>
      </c>
      <c r="H2817">
        <v>-74.033458800000005</v>
      </c>
      <c r="I2817">
        <v>3184</v>
      </c>
      <c r="J2817" s="2" t="s">
        <v>35</v>
      </c>
      <c r="K2817">
        <v>40.7141454</v>
      </c>
      <c r="L2817">
        <v>-74.033551900000006</v>
      </c>
      <c r="M2817">
        <v>24477</v>
      </c>
      <c r="N2817" s="2" t="s">
        <v>17</v>
      </c>
      <c r="O2817">
        <v>1981</v>
      </c>
      <c r="P2817">
        <f t="shared" ca="1" si="87"/>
        <v>43</v>
      </c>
      <c r="Q2817">
        <v>1</v>
      </c>
    </row>
    <row r="2818" spans="1:17" x14ac:dyDescent="0.2">
      <c r="A2818">
        <v>889</v>
      </c>
      <c r="B2818">
        <f t="shared" ref="B2818:B2881" si="88">ROUNDDOWN((A2818/60), 0)</f>
        <v>14</v>
      </c>
      <c r="C2818" s="1">
        <v>42585.709537037037</v>
      </c>
      <c r="D2818" s="1">
        <v>42585.719837962963</v>
      </c>
      <c r="E2818">
        <v>3214</v>
      </c>
      <c r="F2818" s="2" t="s">
        <v>54</v>
      </c>
      <c r="G2818">
        <v>40.712774199999998</v>
      </c>
      <c r="H2818">
        <v>-74.0364857</v>
      </c>
      <c r="I2818">
        <v>3268</v>
      </c>
      <c r="J2818" s="2" t="s">
        <v>107</v>
      </c>
      <c r="K2818">
        <v>40.71346382669195</v>
      </c>
      <c r="L2818">
        <v>-74.062858521938324</v>
      </c>
      <c r="M2818">
        <v>26298</v>
      </c>
      <c r="N2818" s="2" t="s">
        <v>17</v>
      </c>
      <c r="O2818">
        <v>1992</v>
      </c>
      <c r="P2818">
        <f t="shared" ref="P2818:P2881" ca="1" si="89">IF(ISNUMBER(O2818), YEAR(TODAY()) - O2818, "")</f>
        <v>32</v>
      </c>
      <c r="Q2818">
        <v>1</v>
      </c>
    </row>
    <row r="2819" spans="1:17" x14ac:dyDescent="0.2">
      <c r="A2819">
        <v>552</v>
      </c>
      <c r="B2819">
        <f t="shared" si="88"/>
        <v>9</v>
      </c>
      <c r="C2819" s="1">
        <v>42585.710034722222</v>
      </c>
      <c r="D2819" s="1">
        <v>42585.716435185182</v>
      </c>
      <c r="E2819">
        <v>3202</v>
      </c>
      <c r="F2819" s="2" t="s">
        <v>79</v>
      </c>
      <c r="G2819">
        <v>40.727223500000001</v>
      </c>
      <c r="H2819">
        <v>-74.033758899999995</v>
      </c>
      <c r="I2819">
        <v>3203</v>
      </c>
      <c r="J2819" s="2" t="s">
        <v>37</v>
      </c>
      <c r="K2819">
        <v>40.727595966000003</v>
      </c>
      <c r="L2819">
        <v>-74.044247311000007</v>
      </c>
      <c r="M2819">
        <v>24613</v>
      </c>
      <c r="N2819" s="2" t="s">
        <v>17</v>
      </c>
      <c r="O2819">
        <v>1978</v>
      </c>
      <c r="P2819">
        <f t="shared" ca="1" si="89"/>
        <v>46</v>
      </c>
      <c r="Q2819">
        <v>1</v>
      </c>
    </row>
    <row r="2820" spans="1:17" x14ac:dyDescent="0.2">
      <c r="A2820">
        <v>753</v>
      </c>
      <c r="B2820">
        <f t="shared" si="88"/>
        <v>12</v>
      </c>
      <c r="C2820" s="1">
        <v>42585.711284722223</v>
      </c>
      <c r="D2820" s="1">
        <v>42585.720011574071</v>
      </c>
      <c r="E2820">
        <v>3202</v>
      </c>
      <c r="F2820" s="2" t="s">
        <v>79</v>
      </c>
      <c r="G2820">
        <v>40.727223500000001</v>
      </c>
      <c r="H2820">
        <v>-74.033758899999995</v>
      </c>
      <c r="I2820">
        <v>3186</v>
      </c>
      <c r="J2820" s="2" t="s">
        <v>27</v>
      </c>
      <c r="K2820">
        <v>40.71958611647166</v>
      </c>
      <c r="L2820">
        <v>-74.043117463588715</v>
      </c>
      <c r="M2820">
        <v>26266</v>
      </c>
      <c r="N2820" s="2" t="s">
        <v>17</v>
      </c>
      <c r="O2820">
        <v>1986</v>
      </c>
      <c r="P2820">
        <f t="shared" ca="1" si="89"/>
        <v>38</v>
      </c>
      <c r="Q2820">
        <v>1</v>
      </c>
    </row>
    <row r="2821" spans="1:17" x14ac:dyDescent="0.2">
      <c r="A2821">
        <v>1331</v>
      </c>
      <c r="B2821">
        <f t="shared" si="88"/>
        <v>22</v>
      </c>
      <c r="C2821" s="1">
        <v>42585.711597222224</v>
      </c>
      <c r="D2821" s="1">
        <v>42585.727002314816</v>
      </c>
      <c r="E2821">
        <v>3216</v>
      </c>
      <c r="F2821" s="2" t="s">
        <v>96</v>
      </c>
      <c r="G2821">
        <v>40.697029899999997</v>
      </c>
      <c r="H2821">
        <v>-74.096936600000006</v>
      </c>
      <c r="I2821">
        <v>3195</v>
      </c>
      <c r="J2821" s="2" t="s">
        <v>23</v>
      </c>
      <c r="K2821">
        <v>40.730742625306583</v>
      </c>
      <c r="L2821">
        <v>-74.063783884048462</v>
      </c>
      <c r="M2821">
        <v>24502</v>
      </c>
      <c r="N2821" s="2" t="s">
        <v>43</v>
      </c>
      <c r="P2821" t="str">
        <f t="shared" ca="1" si="89"/>
        <v/>
      </c>
      <c r="Q2821">
        <v>0</v>
      </c>
    </row>
    <row r="2822" spans="1:17" x14ac:dyDescent="0.2">
      <c r="A2822">
        <v>157</v>
      </c>
      <c r="B2822">
        <f t="shared" si="88"/>
        <v>2</v>
      </c>
      <c r="C2822" s="1">
        <v>42585.713483796295</v>
      </c>
      <c r="D2822" s="1">
        <v>42585.715300925927</v>
      </c>
      <c r="E2822">
        <v>3186</v>
      </c>
      <c r="F2822" s="2" t="s">
        <v>18</v>
      </c>
      <c r="G2822">
        <v>40.71958611647166</v>
      </c>
      <c r="H2822">
        <v>-74.043117463588715</v>
      </c>
      <c r="I2822">
        <v>3213</v>
      </c>
      <c r="J2822" s="2" t="s">
        <v>33</v>
      </c>
      <c r="K2822">
        <v>40.718488919999999</v>
      </c>
      <c r="L2822">
        <v>-74.047726624999996</v>
      </c>
      <c r="M2822">
        <v>24558</v>
      </c>
      <c r="N2822" s="2" t="s">
        <v>17</v>
      </c>
      <c r="O2822">
        <v>1989</v>
      </c>
      <c r="P2822">
        <f t="shared" ca="1" si="89"/>
        <v>35</v>
      </c>
      <c r="Q2822">
        <v>1</v>
      </c>
    </row>
    <row r="2823" spans="1:17" x14ac:dyDescent="0.2">
      <c r="A2823">
        <v>402</v>
      </c>
      <c r="B2823">
        <f t="shared" si="88"/>
        <v>6</v>
      </c>
      <c r="C2823" s="1">
        <v>42585.714108796295</v>
      </c>
      <c r="D2823" s="1">
        <v>42585.718773148146</v>
      </c>
      <c r="E2823">
        <v>3184</v>
      </c>
      <c r="F2823" s="2" t="s">
        <v>68</v>
      </c>
      <c r="G2823">
        <v>40.7141454</v>
      </c>
      <c r="H2823">
        <v>-74.033551900000006</v>
      </c>
      <c r="I2823">
        <v>3185</v>
      </c>
      <c r="J2823" s="2" t="s">
        <v>45</v>
      </c>
      <c r="K2823">
        <v>40.717732499999997</v>
      </c>
      <c r="L2823">
        <v>-74.043845000000005</v>
      </c>
      <c r="M2823">
        <v>24477</v>
      </c>
      <c r="N2823" s="2" t="s">
        <v>17</v>
      </c>
      <c r="O2823">
        <v>1957</v>
      </c>
      <c r="P2823">
        <f t="shared" ca="1" si="89"/>
        <v>67</v>
      </c>
      <c r="Q2823">
        <v>1</v>
      </c>
    </row>
    <row r="2824" spans="1:17" x14ac:dyDescent="0.2">
      <c r="A2824">
        <v>1606</v>
      </c>
      <c r="B2824">
        <f t="shared" si="88"/>
        <v>26</v>
      </c>
      <c r="C2824" s="1">
        <v>42585.714155092595</v>
      </c>
      <c r="D2824" s="1">
        <v>42585.732743055552</v>
      </c>
      <c r="E2824">
        <v>3183</v>
      </c>
      <c r="F2824" s="2" t="s">
        <v>20</v>
      </c>
      <c r="G2824">
        <v>40.716246900000002</v>
      </c>
      <c r="H2824">
        <v>-74.033458800000005</v>
      </c>
      <c r="I2824">
        <v>3215</v>
      </c>
      <c r="J2824" s="2" t="s">
        <v>99</v>
      </c>
      <c r="K2824">
        <v>40.746729899999998</v>
      </c>
      <c r="L2824">
        <v>-74.049250900000004</v>
      </c>
      <c r="M2824">
        <v>24555</v>
      </c>
      <c r="N2824" s="2" t="s">
        <v>17</v>
      </c>
      <c r="O2824">
        <v>1983</v>
      </c>
      <c r="P2824">
        <f t="shared" ca="1" si="89"/>
        <v>41</v>
      </c>
      <c r="Q2824">
        <v>1</v>
      </c>
    </row>
    <row r="2825" spans="1:17" x14ac:dyDescent="0.2">
      <c r="A2825">
        <v>287</v>
      </c>
      <c r="B2825">
        <f t="shared" si="88"/>
        <v>4</v>
      </c>
      <c r="C2825" s="1">
        <v>42585.714803240742</v>
      </c>
      <c r="D2825" s="1">
        <v>42585.718136574076</v>
      </c>
      <c r="E2825">
        <v>3187</v>
      </c>
      <c r="F2825" s="2" t="s">
        <v>36</v>
      </c>
      <c r="G2825">
        <v>40.721123599999999</v>
      </c>
      <c r="H2825">
        <v>-74.038050949999999</v>
      </c>
      <c r="I2825">
        <v>3203</v>
      </c>
      <c r="J2825" s="2" t="s">
        <v>37</v>
      </c>
      <c r="K2825">
        <v>40.727595966000003</v>
      </c>
      <c r="L2825">
        <v>-74.044247311000007</v>
      </c>
      <c r="M2825">
        <v>24453</v>
      </c>
      <c r="N2825" s="2" t="s">
        <v>17</v>
      </c>
      <c r="O2825">
        <v>1983</v>
      </c>
      <c r="P2825">
        <f t="shared" ca="1" si="89"/>
        <v>41</v>
      </c>
      <c r="Q2825">
        <v>1</v>
      </c>
    </row>
    <row r="2826" spans="1:17" x14ac:dyDescent="0.2">
      <c r="A2826">
        <v>965</v>
      </c>
      <c r="B2826">
        <f t="shared" si="88"/>
        <v>16</v>
      </c>
      <c r="C2826" s="1">
        <v>42585.715057870373</v>
      </c>
      <c r="D2826" s="1">
        <v>42585.726238425923</v>
      </c>
      <c r="E2826">
        <v>3183</v>
      </c>
      <c r="F2826" s="2" t="s">
        <v>20</v>
      </c>
      <c r="G2826">
        <v>40.716246900000002</v>
      </c>
      <c r="H2826">
        <v>-74.033458800000005</v>
      </c>
      <c r="I2826">
        <v>3220</v>
      </c>
      <c r="J2826" s="2" t="s">
        <v>76</v>
      </c>
      <c r="K2826">
        <v>40.734961020009514</v>
      </c>
      <c r="L2826">
        <v>-74.059503078460693</v>
      </c>
      <c r="M2826">
        <v>24633</v>
      </c>
      <c r="N2826" s="2" t="s">
        <v>17</v>
      </c>
      <c r="O2826">
        <v>1985</v>
      </c>
      <c r="P2826">
        <f t="shared" ca="1" si="89"/>
        <v>39</v>
      </c>
      <c r="Q2826">
        <v>1</v>
      </c>
    </row>
    <row r="2827" spans="1:17" x14ac:dyDescent="0.2">
      <c r="A2827">
        <v>1622</v>
      </c>
      <c r="B2827">
        <f t="shared" si="88"/>
        <v>27</v>
      </c>
      <c r="C2827" s="1">
        <v>42585.715104166666</v>
      </c>
      <c r="D2827" s="1">
        <v>42585.733877314815</v>
      </c>
      <c r="E2827">
        <v>3195</v>
      </c>
      <c r="F2827" s="2" t="s">
        <v>24</v>
      </c>
      <c r="G2827">
        <v>40.730742625306583</v>
      </c>
      <c r="H2827">
        <v>-74.063783884048462</v>
      </c>
      <c r="I2827">
        <v>3216</v>
      </c>
      <c r="J2827" s="2" t="s">
        <v>90</v>
      </c>
      <c r="K2827">
        <v>40.697029899999997</v>
      </c>
      <c r="L2827">
        <v>-74.096936600000006</v>
      </c>
      <c r="M2827">
        <v>26158</v>
      </c>
      <c r="N2827" s="2" t="s">
        <v>17</v>
      </c>
      <c r="O2827">
        <v>1963</v>
      </c>
      <c r="P2827">
        <f t="shared" ca="1" si="89"/>
        <v>61</v>
      </c>
      <c r="Q2827">
        <v>1</v>
      </c>
    </row>
    <row r="2828" spans="1:17" x14ac:dyDescent="0.2">
      <c r="A2828">
        <v>408</v>
      </c>
      <c r="B2828">
        <f t="shared" si="88"/>
        <v>6</v>
      </c>
      <c r="C2828" s="1">
        <v>42585.715405092589</v>
      </c>
      <c r="D2828" s="1">
        <v>42585.720127314817</v>
      </c>
      <c r="E2828">
        <v>3195</v>
      </c>
      <c r="F2828" s="2" t="s">
        <v>24</v>
      </c>
      <c r="G2828">
        <v>40.730742625306583</v>
      </c>
      <c r="H2828">
        <v>-74.063783884048462</v>
      </c>
      <c r="I2828">
        <v>3207</v>
      </c>
      <c r="J2828" s="2" t="s">
        <v>91</v>
      </c>
      <c r="K2828">
        <v>40.737603700000001</v>
      </c>
      <c r="L2828">
        <v>-74.052478300000004</v>
      </c>
      <c r="M2828">
        <v>24617</v>
      </c>
      <c r="N2828" s="2" t="s">
        <v>17</v>
      </c>
      <c r="O2828">
        <v>1992</v>
      </c>
      <c r="P2828">
        <f t="shared" ca="1" si="89"/>
        <v>32</v>
      </c>
      <c r="Q2828">
        <v>1</v>
      </c>
    </row>
    <row r="2829" spans="1:17" x14ac:dyDescent="0.2">
      <c r="A2829">
        <v>281</v>
      </c>
      <c r="B2829">
        <f t="shared" si="88"/>
        <v>4</v>
      </c>
      <c r="C2829" s="1">
        <v>42585.717581018522</v>
      </c>
      <c r="D2829" s="1">
        <v>42585.720833333333</v>
      </c>
      <c r="E2829">
        <v>3184</v>
      </c>
      <c r="F2829" s="2" t="s">
        <v>68</v>
      </c>
      <c r="G2829">
        <v>40.7141454</v>
      </c>
      <c r="H2829">
        <v>-74.033551900000006</v>
      </c>
      <c r="I2829">
        <v>3276</v>
      </c>
      <c r="J2829" s="2" t="s">
        <v>30</v>
      </c>
      <c r="K2829">
        <v>40.714584035358932</v>
      </c>
      <c r="L2829">
        <v>-74.042817056179047</v>
      </c>
      <c r="M2829">
        <v>26199</v>
      </c>
      <c r="N2829" s="2" t="s">
        <v>17</v>
      </c>
      <c r="O2829">
        <v>1984</v>
      </c>
      <c r="P2829">
        <f t="shared" ca="1" si="89"/>
        <v>40</v>
      </c>
      <c r="Q2829">
        <v>1</v>
      </c>
    </row>
    <row r="2830" spans="1:17" x14ac:dyDescent="0.2">
      <c r="A2830">
        <v>433</v>
      </c>
      <c r="B2830">
        <f t="shared" si="88"/>
        <v>7</v>
      </c>
      <c r="C2830" s="1">
        <v>42585.717662037037</v>
      </c>
      <c r="D2830" s="1">
        <v>42585.722673611112</v>
      </c>
      <c r="E2830">
        <v>3183</v>
      </c>
      <c r="F2830" s="2" t="s">
        <v>20</v>
      </c>
      <c r="G2830">
        <v>40.716246900000002</v>
      </c>
      <c r="H2830">
        <v>-74.033458800000005</v>
      </c>
      <c r="I2830">
        <v>3279</v>
      </c>
      <c r="J2830" s="2" t="s">
        <v>82</v>
      </c>
      <c r="K2830">
        <v>40.721630142638354</v>
      </c>
      <c r="L2830">
        <v>-74.04996782541275</v>
      </c>
      <c r="M2830">
        <v>24609</v>
      </c>
      <c r="N2830" s="2" t="s">
        <v>17</v>
      </c>
      <c r="O2830">
        <v>1984</v>
      </c>
      <c r="P2830">
        <f t="shared" ca="1" si="89"/>
        <v>40</v>
      </c>
      <c r="Q2830">
        <v>1</v>
      </c>
    </row>
    <row r="2831" spans="1:17" x14ac:dyDescent="0.2">
      <c r="A2831">
        <v>175</v>
      </c>
      <c r="B2831">
        <f t="shared" si="88"/>
        <v>2</v>
      </c>
      <c r="C2831" s="1">
        <v>42585.717997685184</v>
      </c>
      <c r="D2831" s="1">
        <v>42585.720023148147</v>
      </c>
      <c r="E2831">
        <v>3183</v>
      </c>
      <c r="F2831" s="2" t="s">
        <v>20</v>
      </c>
      <c r="G2831">
        <v>40.716246900000002</v>
      </c>
      <c r="H2831">
        <v>-74.033458800000005</v>
      </c>
      <c r="I2831">
        <v>3214</v>
      </c>
      <c r="J2831" s="2" t="s">
        <v>70</v>
      </c>
      <c r="K2831">
        <v>40.712774199999998</v>
      </c>
      <c r="L2831">
        <v>-74.0364857</v>
      </c>
      <c r="M2831">
        <v>26268</v>
      </c>
      <c r="N2831" s="2" t="s">
        <v>17</v>
      </c>
      <c r="O2831">
        <v>1985</v>
      </c>
      <c r="P2831">
        <f t="shared" ca="1" si="89"/>
        <v>39</v>
      </c>
      <c r="Q2831">
        <v>2</v>
      </c>
    </row>
    <row r="2832" spans="1:17" x14ac:dyDescent="0.2">
      <c r="A2832">
        <v>363</v>
      </c>
      <c r="B2832">
        <f t="shared" si="88"/>
        <v>6</v>
      </c>
      <c r="C2832" s="1">
        <v>42585.718425925923</v>
      </c>
      <c r="D2832" s="1">
        <v>42585.722627314812</v>
      </c>
      <c r="E2832">
        <v>3183</v>
      </c>
      <c r="F2832" s="2" t="s">
        <v>20</v>
      </c>
      <c r="G2832">
        <v>40.716246900000002</v>
      </c>
      <c r="H2832">
        <v>-74.033458800000005</v>
      </c>
      <c r="I2832">
        <v>3276</v>
      </c>
      <c r="J2832" s="2" t="s">
        <v>30</v>
      </c>
      <c r="K2832">
        <v>40.714584035358932</v>
      </c>
      <c r="L2832">
        <v>-74.042817056179047</v>
      </c>
      <c r="M2832">
        <v>24448</v>
      </c>
      <c r="N2832" s="2" t="s">
        <v>17</v>
      </c>
      <c r="O2832">
        <v>1990</v>
      </c>
      <c r="P2832">
        <f t="shared" ca="1" si="89"/>
        <v>34</v>
      </c>
      <c r="Q2832">
        <v>1</v>
      </c>
    </row>
    <row r="2833" spans="1:17" x14ac:dyDescent="0.2">
      <c r="A2833">
        <v>420</v>
      </c>
      <c r="B2833">
        <f t="shared" si="88"/>
        <v>7</v>
      </c>
      <c r="C2833" s="1">
        <v>42585.7184837963</v>
      </c>
      <c r="D2833" s="1">
        <v>42585.723344907405</v>
      </c>
      <c r="E2833">
        <v>3214</v>
      </c>
      <c r="F2833" s="2" t="s">
        <v>54</v>
      </c>
      <c r="G2833">
        <v>40.712774199999998</v>
      </c>
      <c r="H2833">
        <v>-74.0364857</v>
      </c>
      <c r="I2833">
        <v>3186</v>
      </c>
      <c r="J2833" s="2" t="s">
        <v>27</v>
      </c>
      <c r="K2833">
        <v>40.71958611647166</v>
      </c>
      <c r="L2833">
        <v>-74.043117463588715</v>
      </c>
      <c r="M2833">
        <v>24601</v>
      </c>
      <c r="N2833" s="2" t="s">
        <v>17</v>
      </c>
      <c r="O2833">
        <v>1979</v>
      </c>
      <c r="P2833">
        <f t="shared" ca="1" si="89"/>
        <v>45</v>
      </c>
      <c r="Q2833">
        <v>1</v>
      </c>
    </row>
    <row r="2834" spans="1:17" x14ac:dyDescent="0.2">
      <c r="A2834">
        <v>155</v>
      </c>
      <c r="B2834">
        <f t="shared" si="88"/>
        <v>2</v>
      </c>
      <c r="C2834" s="1">
        <v>42585.718587962961</v>
      </c>
      <c r="D2834" s="1">
        <v>42585.720393518517</v>
      </c>
      <c r="E2834">
        <v>3202</v>
      </c>
      <c r="F2834" s="2" t="s">
        <v>79</v>
      </c>
      <c r="G2834">
        <v>40.727223500000001</v>
      </c>
      <c r="H2834">
        <v>-74.033758899999995</v>
      </c>
      <c r="I2834">
        <v>3199</v>
      </c>
      <c r="J2834" s="2" t="s">
        <v>72</v>
      </c>
      <c r="K2834">
        <v>40.728744800000001</v>
      </c>
      <c r="L2834">
        <v>-74.032108199999996</v>
      </c>
      <c r="M2834">
        <v>24724</v>
      </c>
      <c r="N2834" s="2" t="s">
        <v>17</v>
      </c>
      <c r="O2834">
        <v>1982</v>
      </c>
      <c r="P2834">
        <f t="shared" ca="1" si="89"/>
        <v>42</v>
      </c>
      <c r="Q2834">
        <v>2</v>
      </c>
    </row>
    <row r="2835" spans="1:17" x14ac:dyDescent="0.2">
      <c r="A2835">
        <v>895</v>
      </c>
      <c r="B2835">
        <f t="shared" si="88"/>
        <v>14</v>
      </c>
      <c r="C2835" s="1">
        <v>42585.719178240739</v>
      </c>
      <c r="D2835" s="1">
        <v>42585.729537037034</v>
      </c>
      <c r="E2835">
        <v>3202</v>
      </c>
      <c r="F2835" s="2" t="s">
        <v>79</v>
      </c>
      <c r="G2835">
        <v>40.727223500000001</v>
      </c>
      <c r="H2835">
        <v>-74.033758899999995</v>
      </c>
      <c r="I2835">
        <v>3203</v>
      </c>
      <c r="J2835" s="2" t="s">
        <v>37</v>
      </c>
      <c r="K2835">
        <v>40.727595966000003</v>
      </c>
      <c r="L2835">
        <v>-74.044247311000007</v>
      </c>
      <c r="M2835">
        <v>26278</v>
      </c>
      <c r="N2835" s="2" t="s">
        <v>17</v>
      </c>
      <c r="O2835">
        <v>1974</v>
      </c>
      <c r="P2835">
        <f t="shared" ca="1" si="89"/>
        <v>50</v>
      </c>
      <c r="Q2835">
        <v>1</v>
      </c>
    </row>
    <row r="2836" spans="1:17" x14ac:dyDescent="0.2">
      <c r="A2836">
        <v>528</v>
      </c>
      <c r="B2836">
        <f t="shared" si="88"/>
        <v>8</v>
      </c>
      <c r="C2836" s="1">
        <v>42585.719467592593</v>
      </c>
      <c r="D2836" s="1">
        <v>42585.725578703707</v>
      </c>
      <c r="E2836">
        <v>3196</v>
      </c>
      <c r="F2836" s="2" t="s">
        <v>67</v>
      </c>
      <c r="G2836">
        <v>40.744318700000001</v>
      </c>
      <c r="H2836">
        <v>-74.043990899999997</v>
      </c>
      <c r="I2836">
        <v>3207</v>
      </c>
      <c r="J2836" s="2" t="s">
        <v>91</v>
      </c>
      <c r="K2836">
        <v>40.737603700000001</v>
      </c>
      <c r="L2836">
        <v>-74.052478300000004</v>
      </c>
      <c r="M2836">
        <v>24525</v>
      </c>
      <c r="N2836" s="2" t="s">
        <v>17</v>
      </c>
      <c r="O2836">
        <v>1959</v>
      </c>
      <c r="P2836">
        <f t="shared" ca="1" si="89"/>
        <v>65</v>
      </c>
      <c r="Q2836">
        <v>2</v>
      </c>
    </row>
    <row r="2837" spans="1:17" x14ac:dyDescent="0.2">
      <c r="A2837">
        <v>447</v>
      </c>
      <c r="B2837">
        <f t="shared" si="88"/>
        <v>7</v>
      </c>
      <c r="C2837" s="1">
        <v>42585.719710648147</v>
      </c>
      <c r="D2837" s="1">
        <v>42585.724895833337</v>
      </c>
      <c r="E2837">
        <v>3183</v>
      </c>
      <c r="F2837" s="2" t="s">
        <v>20</v>
      </c>
      <c r="G2837">
        <v>40.716246900000002</v>
      </c>
      <c r="H2837">
        <v>-74.033458800000005</v>
      </c>
      <c r="I2837">
        <v>3273</v>
      </c>
      <c r="J2837" s="2" t="s">
        <v>16</v>
      </c>
      <c r="K2837">
        <v>40.721650724879986</v>
      </c>
      <c r="L2837">
        <v>-74.042884111404419</v>
      </c>
      <c r="M2837">
        <v>24688</v>
      </c>
      <c r="N2837" s="2" t="s">
        <v>17</v>
      </c>
      <c r="O2837">
        <v>1980</v>
      </c>
      <c r="P2837">
        <f t="shared" ca="1" si="89"/>
        <v>44</v>
      </c>
      <c r="Q2837">
        <v>1</v>
      </c>
    </row>
    <row r="2838" spans="1:17" x14ac:dyDescent="0.2">
      <c r="A2838">
        <v>1315</v>
      </c>
      <c r="B2838">
        <f t="shared" si="88"/>
        <v>21</v>
      </c>
      <c r="C2838" s="1">
        <v>42585.720266203702</v>
      </c>
      <c r="D2838" s="1">
        <v>42585.735486111109</v>
      </c>
      <c r="E2838">
        <v>3202</v>
      </c>
      <c r="F2838" s="2" t="s">
        <v>79</v>
      </c>
      <c r="G2838">
        <v>40.727223500000001</v>
      </c>
      <c r="H2838">
        <v>-74.033758899999995</v>
      </c>
      <c r="I2838">
        <v>3184</v>
      </c>
      <c r="J2838" s="2" t="s">
        <v>35</v>
      </c>
      <c r="K2838">
        <v>40.7141454</v>
      </c>
      <c r="L2838">
        <v>-74.033551900000006</v>
      </c>
      <c r="M2838">
        <v>24524</v>
      </c>
      <c r="N2838" s="2" t="s">
        <v>17</v>
      </c>
      <c r="O2838">
        <v>1970</v>
      </c>
      <c r="P2838">
        <f t="shared" ca="1" si="89"/>
        <v>54</v>
      </c>
      <c r="Q2838">
        <v>1</v>
      </c>
    </row>
    <row r="2839" spans="1:17" x14ac:dyDescent="0.2">
      <c r="A2839">
        <v>618</v>
      </c>
      <c r="B2839">
        <f t="shared" si="88"/>
        <v>10</v>
      </c>
      <c r="C2839" s="1">
        <v>42585.720810185187</v>
      </c>
      <c r="D2839" s="1">
        <v>42585.72797453704</v>
      </c>
      <c r="E2839">
        <v>3190</v>
      </c>
      <c r="F2839" s="2" t="s">
        <v>44</v>
      </c>
      <c r="G2839">
        <v>40.710467023379699</v>
      </c>
      <c r="H2839">
        <v>-74.070038795471191</v>
      </c>
      <c r="I2839">
        <v>3185</v>
      </c>
      <c r="J2839" s="2" t="s">
        <v>45</v>
      </c>
      <c r="K2839">
        <v>40.717732499999997</v>
      </c>
      <c r="L2839">
        <v>-74.043845000000005</v>
      </c>
      <c r="M2839">
        <v>26237</v>
      </c>
      <c r="N2839" s="2" t="s">
        <v>17</v>
      </c>
      <c r="O2839">
        <v>1986</v>
      </c>
      <c r="P2839">
        <f t="shared" ca="1" si="89"/>
        <v>38</v>
      </c>
      <c r="Q2839">
        <v>2</v>
      </c>
    </row>
    <row r="2840" spans="1:17" x14ac:dyDescent="0.2">
      <c r="A2840">
        <v>580</v>
      </c>
      <c r="B2840">
        <f t="shared" si="88"/>
        <v>9</v>
      </c>
      <c r="C2840" s="1">
        <v>42585.721261574072</v>
      </c>
      <c r="D2840" s="1">
        <v>42585.72797453704</v>
      </c>
      <c r="E2840">
        <v>3190</v>
      </c>
      <c r="F2840" s="2" t="s">
        <v>44</v>
      </c>
      <c r="G2840">
        <v>40.710467023379699</v>
      </c>
      <c r="H2840">
        <v>-74.070038795471191</v>
      </c>
      <c r="I2840">
        <v>3186</v>
      </c>
      <c r="J2840" s="2" t="s">
        <v>27</v>
      </c>
      <c r="K2840">
        <v>40.71958611647166</v>
      </c>
      <c r="L2840">
        <v>-74.043117463588715</v>
      </c>
      <c r="M2840">
        <v>24622</v>
      </c>
      <c r="N2840" s="2" t="s">
        <v>17</v>
      </c>
      <c r="O2840">
        <v>1988</v>
      </c>
      <c r="P2840">
        <f t="shared" ca="1" si="89"/>
        <v>36</v>
      </c>
      <c r="Q2840">
        <v>1</v>
      </c>
    </row>
    <row r="2841" spans="1:17" x14ac:dyDescent="0.2">
      <c r="A2841">
        <v>572</v>
      </c>
      <c r="B2841">
        <f t="shared" si="88"/>
        <v>9</v>
      </c>
      <c r="C2841" s="1">
        <v>42585.721516203703</v>
      </c>
      <c r="D2841" s="1">
        <v>42585.728148148148</v>
      </c>
      <c r="E2841">
        <v>3184</v>
      </c>
      <c r="F2841" s="2" t="s">
        <v>68</v>
      </c>
      <c r="G2841">
        <v>40.7141454</v>
      </c>
      <c r="H2841">
        <v>-74.033551900000006</v>
      </c>
      <c r="I2841">
        <v>3202</v>
      </c>
      <c r="J2841" s="2" t="s">
        <v>48</v>
      </c>
      <c r="K2841">
        <v>40.727223500000001</v>
      </c>
      <c r="L2841">
        <v>-74.033758899999995</v>
      </c>
      <c r="M2841">
        <v>24597</v>
      </c>
      <c r="N2841" s="2" t="s">
        <v>17</v>
      </c>
      <c r="O2841">
        <v>1992</v>
      </c>
      <c r="P2841">
        <f t="shared" ca="1" si="89"/>
        <v>32</v>
      </c>
      <c r="Q2841">
        <v>1</v>
      </c>
    </row>
    <row r="2842" spans="1:17" x14ac:dyDescent="0.2">
      <c r="A2842">
        <v>2013</v>
      </c>
      <c r="B2842">
        <f t="shared" si="88"/>
        <v>33</v>
      </c>
      <c r="C2842" s="1">
        <v>42585.722569444442</v>
      </c>
      <c r="D2842" s="1">
        <v>42585.745879629627</v>
      </c>
      <c r="E2842">
        <v>3275</v>
      </c>
      <c r="F2842" s="2" t="s">
        <v>93</v>
      </c>
      <c r="G2842">
        <v>40.718355198232139</v>
      </c>
      <c r="H2842">
        <v>-74.038914442062378</v>
      </c>
      <c r="I2842">
        <v>3207</v>
      </c>
      <c r="J2842" s="2" t="s">
        <v>91</v>
      </c>
      <c r="K2842">
        <v>40.737603700000001</v>
      </c>
      <c r="L2842">
        <v>-74.052478300000004</v>
      </c>
      <c r="M2842">
        <v>24551</v>
      </c>
      <c r="N2842" s="2" t="s">
        <v>17</v>
      </c>
      <c r="O2842">
        <v>1981</v>
      </c>
      <c r="P2842">
        <f t="shared" ca="1" si="89"/>
        <v>43</v>
      </c>
      <c r="Q2842">
        <v>1</v>
      </c>
    </row>
    <row r="2843" spans="1:17" x14ac:dyDescent="0.2">
      <c r="A2843">
        <v>595</v>
      </c>
      <c r="B2843">
        <f t="shared" si="88"/>
        <v>9</v>
      </c>
      <c r="C2843" s="1">
        <v>42585.72347222222</v>
      </c>
      <c r="D2843" s="1">
        <v>42585.730358796296</v>
      </c>
      <c r="E2843">
        <v>3199</v>
      </c>
      <c r="F2843" s="2" t="s">
        <v>56</v>
      </c>
      <c r="G2843">
        <v>40.728744800000001</v>
      </c>
      <c r="H2843">
        <v>-74.032108199999996</v>
      </c>
      <c r="I2843">
        <v>3187</v>
      </c>
      <c r="J2843" s="2" t="s">
        <v>59</v>
      </c>
      <c r="K2843">
        <v>40.721123599999999</v>
      </c>
      <c r="L2843">
        <v>-74.038050949999999</v>
      </c>
      <c r="M2843">
        <v>24714</v>
      </c>
      <c r="N2843" s="2" t="s">
        <v>17</v>
      </c>
      <c r="O2843">
        <v>1962</v>
      </c>
      <c r="P2843">
        <f t="shared" ca="1" si="89"/>
        <v>62</v>
      </c>
      <c r="Q2843">
        <v>2</v>
      </c>
    </row>
    <row r="2844" spans="1:17" x14ac:dyDescent="0.2">
      <c r="A2844">
        <v>2510</v>
      </c>
      <c r="B2844">
        <f t="shared" si="88"/>
        <v>41</v>
      </c>
      <c r="C2844" s="1">
        <v>42585.724212962959</v>
      </c>
      <c r="D2844" s="1">
        <v>42585.753263888888</v>
      </c>
      <c r="E2844">
        <v>3203</v>
      </c>
      <c r="F2844" s="2" t="s">
        <v>46</v>
      </c>
      <c r="G2844">
        <v>40.727595966000003</v>
      </c>
      <c r="H2844">
        <v>-74.044247311000007</v>
      </c>
      <c r="I2844">
        <v>3203</v>
      </c>
      <c r="J2844" s="2" t="s">
        <v>37</v>
      </c>
      <c r="K2844">
        <v>40.727595966000003</v>
      </c>
      <c r="L2844">
        <v>-74.044247311000007</v>
      </c>
      <c r="M2844">
        <v>24710</v>
      </c>
      <c r="N2844" s="2" t="s">
        <v>17</v>
      </c>
      <c r="O2844">
        <v>1975</v>
      </c>
      <c r="P2844">
        <f t="shared" ca="1" si="89"/>
        <v>49</v>
      </c>
      <c r="Q2844">
        <v>1</v>
      </c>
    </row>
    <row r="2845" spans="1:17" x14ac:dyDescent="0.2">
      <c r="A2845">
        <v>640</v>
      </c>
      <c r="B2845">
        <f t="shared" si="88"/>
        <v>10</v>
      </c>
      <c r="C2845" s="1">
        <v>42585.724594907406</v>
      </c>
      <c r="D2845" s="1">
        <v>42585.73201388889</v>
      </c>
      <c r="E2845">
        <v>3202</v>
      </c>
      <c r="F2845" s="2" t="s">
        <v>79</v>
      </c>
      <c r="G2845">
        <v>40.727223500000001</v>
      </c>
      <c r="H2845">
        <v>-74.033758899999995</v>
      </c>
      <c r="I2845">
        <v>3184</v>
      </c>
      <c r="J2845" s="2" t="s">
        <v>35</v>
      </c>
      <c r="K2845">
        <v>40.7141454</v>
      </c>
      <c r="L2845">
        <v>-74.033551900000006</v>
      </c>
      <c r="M2845">
        <v>24631</v>
      </c>
      <c r="N2845" s="2" t="s">
        <v>17</v>
      </c>
      <c r="O2845">
        <v>1986</v>
      </c>
      <c r="P2845">
        <f t="shared" ca="1" si="89"/>
        <v>38</v>
      </c>
      <c r="Q2845">
        <v>1</v>
      </c>
    </row>
    <row r="2846" spans="1:17" x14ac:dyDescent="0.2">
      <c r="A2846">
        <v>748</v>
      </c>
      <c r="B2846">
        <f t="shared" si="88"/>
        <v>12</v>
      </c>
      <c r="C2846" s="1">
        <v>42585.724930555552</v>
      </c>
      <c r="D2846" s="1">
        <v>42585.733599537038</v>
      </c>
      <c r="E2846">
        <v>3267</v>
      </c>
      <c r="F2846" s="2" t="s">
        <v>34</v>
      </c>
      <c r="G2846">
        <v>40.712418823756899</v>
      </c>
      <c r="H2846">
        <v>-74.038525521755219</v>
      </c>
      <c r="I2846">
        <v>3267</v>
      </c>
      <c r="J2846" s="2" t="s">
        <v>92</v>
      </c>
      <c r="K2846">
        <v>40.712418823756899</v>
      </c>
      <c r="L2846">
        <v>-74.038525521755219</v>
      </c>
      <c r="M2846">
        <v>26269</v>
      </c>
      <c r="N2846" s="2" t="s">
        <v>17</v>
      </c>
      <c r="O2846">
        <v>1984</v>
      </c>
      <c r="P2846">
        <f t="shared" ca="1" si="89"/>
        <v>40</v>
      </c>
      <c r="Q2846">
        <v>1</v>
      </c>
    </row>
    <row r="2847" spans="1:17" x14ac:dyDescent="0.2">
      <c r="A2847">
        <v>513</v>
      </c>
      <c r="B2847">
        <f t="shared" si="88"/>
        <v>8</v>
      </c>
      <c r="C2847" s="1">
        <v>42585.725428240738</v>
      </c>
      <c r="D2847" s="1">
        <v>42585.731365740743</v>
      </c>
      <c r="E2847">
        <v>3184</v>
      </c>
      <c r="F2847" s="2" t="s">
        <v>68</v>
      </c>
      <c r="G2847">
        <v>40.7141454</v>
      </c>
      <c r="H2847">
        <v>-74.033551900000006</v>
      </c>
      <c r="I2847">
        <v>3192</v>
      </c>
      <c r="J2847" s="2" t="s">
        <v>39</v>
      </c>
      <c r="K2847">
        <v>40.711242300000002</v>
      </c>
      <c r="L2847">
        <v>-74.055701299999996</v>
      </c>
      <c r="M2847">
        <v>26267</v>
      </c>
      <c r="N2847" s="2" t="s">
        <v>17</v>
      </c>
      <c r="O2847">
        <v>1960</v>
      </c>
      <c r="P2847">
        <f t="shared" ca="1" si="89"/>
        <v>64</v>
      </c>
      <c r="Q2847">
        <v>1</v>
      </c>
    </row>
    <row r="2848" spans="1:17" x14ac:dyDescent="0.2">
      <c r="A2848">
        <v>376</v>
      </c>
      <c r="B2848">
        <f t="shared" si="88"/>
        <v>6</v>
      </c>
      <c r="C2848" s="1">
        <v>42585.725462962961</v>
      </c>
      <c r="D2848" s="1">
        <v>42585.729814814818</v>
      </c>
      <c r="E2848">
        <v>3183</v>
      </c>
      <c r="F2848" s="2" t="s">
        <v>20</v>
      </c>
      <c r="G2848">
        <v>40.716246900000002</v>
      </c>
      <c r="H2848">
        <v>-74.033458800000005</v>
      </c>
      <c r="I2848">
        <v>3199</v>
      </c>
      <c r="J2848" s="2" t="s">
        <v>72</v>
      </c>
      <c r="K2848">
        <v>40.728744800000001</v>
      </c>
      <c r="L2848">
        <v>-74.032108199999996</v>
      </c>
      <c r="M2848">
        <v>26192</v>
      </c>
      <c r="N2848" s="2" t="s">
        <v>17</v>
      </c>
      <c r="O2848">
        <v>1961</v>
      </c>
      <c r="P2848">
        <f t="shared" ca="1" si="89"/>
        <v>63</v>
      </c>
      <c r="Q2848">
        <v>1</v>
      </c>
    </row>
    <row r="2849" spans="1:17" x14ac:dyDescent="0.2">
      <c r="A2849">
        <v>159</v>
      </c>
      <c r="B2849">
        <f t="shared" si="88"/>
        <v>2</v>
      </c>
      <c r="C2849" s="1">
        <v>42585.725983796299</v>
      </c>
      <c r="D2849" s="1">
        <v>42585.727835648147</v>
      </c>
      <c r="E2849">
        <v>3183</v>
      </c>
      <c r="F2849" s="2" t="s">
        <v>20</v>
      </c>
      <c r="G2849">
        <v>40.716246900000002</v>
      </c>
      <c r="H2849">
        <v>-74.033458800000005</v>
      </c>
      <c r="I2849">
        <v>3214</v>
      </c>
      <c r="J2849" s="2" t="s">
        <v>70</v>
      </c>
      <c r="K2849">
        <v>40.712774199999998</v>
      </c>
      <c r="L2849">
        <v>-74.0364857</v>
      </c>
      <c r="M2849">
        <v>26307</v>
      </c>
      <c r="N2849" s="2" t="s">
        <v>17</v>
      </c>
      <c r="O2849">
        <v>1960</v>
      </c>
      <c r="P2849">
        <f t="shared" ca="1" si="89"/>
        <v>64</v>
      </c>
      <c r="Q2849">
        <v>1</v>
      </c>
    </row>
    <row r="2850" spans="1:17" x14ac:dyDescent="0.2">
      <c r="A2850">
        <v>710</v>
      </c>
      <c r="B2850">
        <f t="shared" si="88"/>
        <v>11</v>
      </c>
      <c r="C2850" s="1">
        <v>42585.726342592592</v>
      </c>
      <c r="D2850" s="1">
        <v>42585.734571759262</v>
      </c>
      <c r="E2850">
        <v>3212</v>
      </c>
      <c r="F2850" s="2" t="s">
        <v>31</v>
      </c>
      <c r="G2850">
        <v>40.734785817999999</v>
      </c>
      <c r="H2850">
        <v>-74.050443635999997</v>
      </c>
      <c r="I2850">
        <v>3186</v>
      </c>
      <c r="J2850" s="2" t="s">
        <v>27</v>
      </c>
      <c r="K2850">
        <v>40.71958611647166</v>
      </c>
      <c r="L2850">
        <v>-74.043117463588715</v>
      </c>
      <c r="M2850">
        <v>26160</v>
      </c>
      <c r="N2850" s="2" t="s">
        <v>17</v>
      </c>
      <c r="O2850">
        <v>1971</v>
      </c>
      <c r="P2850">
        <f t="shared" ca="1" si="89"/>
        <v>53</v>
      </c>
      <c r="Q2850">
        <v>2</v>
      </c>
    </row>
    <row r="2851" spans="1:17" x14ac:dyDescent="0.2">
      <c r="A2851">
        <v>517</v>
      </c>
      <c r="B2851">
        <f t="shared" si="88"/>
        <v>8</v>
      </c>
      <c r="C2851" s="1">
        <v>42585.7265625</v>
      </c>
      <c r="D2851" s="1">
        <v>42585.732557870368</v>
      </c>
      <c r="E2851">
        <v>3185</v>
      </c>
      <c r="F2851" s="2" t="s">
        <v>58</v>
      </c>
      <c r="G2851">
        <v>40.717732499999997</v>
      </c>
      <c r="H2851">
        <v>-74.043845000000005</v>
      </c>
      <c r="I2851">
        <v>3267</v>
      </c>
      <c r="J2851" s="2" t="s">
        <v>92</v>
      </c>
      <c r="K2851">
        <v>40.712418823756899</v>
      </c>
      <c r="L2851">
        <v>-74.038525521755219</v>
      </c>
      <c r="M2851">
        <v>24434</v>
      </c>
      <c r="N2851" s="2" t="s">
        <v>17</v>
      </c>
      <c r="O2851">
        <v>1974</v>
      </c>
      <c r="P2851">
        <f t="shared" ca="1" si="89"/>
        <v>50</v>
      </c>
      <c r="Q2851">
        <v>2</v>
      </c>
    </row>
    <row r="2852" spans="1:17" x14ac:dyDescent="0.2">
      <c r="A2852">
        <v>718</v>
      </c>
      <c r="B2852">
        <f t="shared" si="88"/>
        <v>11</v>
      </c>
      <c r="C2852" s="1">
        <v>42585.727442129632</v>
      </c>
      <c r="D2852" s="1">
        <v>42585.735763888886</v>
      </c>
      <c r="E2852">
        <v>3207</v>
      </c>
      <c r="F2852" s="2" t="s">
        <v>29</v>
      </c>
      <c r="G2852">
        <v>40.737603700000001</v>
      </c>
      <c r="H2852">
        <v>-74.052478300000004</v>
      </c>
      <c r="I2852">
        <v>3211</v>
      </c>
      <c r="J2852" s="2" t="s">
        <v>47</v>
      </c>
      <c r="K2852">
        <v>40.721525149999998</v>
      </c>
      <c r="L2852">
        <v>-74.046304543000005</v>
      </c>
      <c r="M2852">
        <v>24624</v>
      </c>
      <c r="N2852" s="2" t="s">
        <v>43</v>
      </c>
      <c r="P2852" t="str">
        <f t="shared" ca="1" si="89"/>
        <v/>
      </c>
      <c r="Q2852">
        <v>0</v>
      </c>
    </row>
    <row r="2853" spans="1:17" x14ac:dyDescent="0.2">
      <c r="A2853">
        <v>734</v>
      </c>
      <c r="B2853">
        <f t="shared" si="88"/>
        <v>12</v>
      </c>
      <c r="C2853" s="1">
        <v>42585.727662037039</v>
      </c>
      <c r="D2853" s="1">
        <v>42585.736168981479</v>
      </c>
      <c r="E2853">
        <v>3207</v>
      </c>
      <c r="F2853" s="2" t="s">
        <v>29</v>
      </c>
      <c r="G2853">
        <v>40.737603700000001</v>
      </c>
      <c r="H2853">
        <v>-74.052478300000004</v>
      </c>
      <c r="I2853">
        <v>3211</v>
      </c>
      <c r="J2853" s="2" t="s">
        <v>47</v>
      </c>
      <c r="K2853">
        <v>40.721525149999998</v>
      </c>
      <c r="L2853">
        <v>-74.046304543000005</v>
      </c>
      <c r="M2853">
        <v>26222</v>
      </c>
      <c r="N2853" s="2" t="s">
        <v>17</v>
      </c>
      <c r="O2853">
        <v>1976</v>
      </c>
      <c r="P2853">
        <f t="shared" ca="1" si="89"/>
        <v>48</v>
      </c>
      <c r="Q2853">
        <v>2</v>
      </c>
    </row>
    <row r="2854" spans="1:17" x14ac:dyDescent="0.2">
      <c r="A2854">
        <v>132</v>
      </c>
      <c r="B2854">
        <f t="shared" si="88"/>
        <v>2</v>
      </c>
      <c r="C2854" s="1">
        <v>42585.728101851855</v>
      </c>
      <c r="D2854" s="1">
        <v>42585.729629629626</v>
      </c>
      <c r="E2854">
        <v>3183</v>
      </c>
      <c r="F2854" s="2" t="s">
        <v>20</v>
      </c>
      <c r="G2854">
        <v>40.716246900000002</v>
      </c>
      <c r="H2854">
        <v>-74.033458800000005</v>
      </c>
      <c r="I2854">
        <v>3214</v>
      </c>
      <c r="J2854" s="2" t="s">
        <v>70</v>
      </c>
      <c r="K2854">
        <v>40.712774199999998</v>
      </c>
      <c r="L2854">
        <v>-74.0364857</v>
      </c>
      <c r="M2854">
        <v>24627</v>
      </c>
      <c r="N2854" s="2" t="s">
        <v>17</v>
      </c>
      <c r="O2854">
        <v>1983</v>
      </c>
      <c r="P2854">
        <f t="shared" ca="1" si="89"/>
        <v>41</v>
      </c>
      <c r="Q2854">
        <v>1</v>
      </c>
    </row>
    <row r="2855" spans="1:17" x14ac:dyDescent="0.2">
      <c r="A2855">
        <v>273</v>
      </c>
      <c r="B2855">
        <f t="shared" si="88"/>
        <v>4</v>
      </c>
      <c r="C2855" s="1">
        <v>42585.728344907409</v>
      </c>
      <c r="D2855" s="1">
        <v>42585.731516203705</v>
      </c>
      <c r="E2855">
        <v>3183</v>
      </c>
      <c r="F2855" s="2" t="s">
        <v>20</v>
      </c>
      <c r="G2855">
        <v>40.716246900000002</v>
      </c>
      <c r="H2855">
        <v>-74.033458800000005</v>
      </c>
      <c r="I2855">
        <v>3276</v>
      </c>
      <c r="J2855" s="2" t="s">
        <v>30</v>
      </c>
      <c r="K2855">
        <v>40.714584035358932</v>
      </c>
      <c r="L2855">
        <v>-74.042817056179047</v>
      </c>
      <c r="M2855">
        <v>26240</v>
      </c>
      <c r="N2855" s="2" t="s">
        <v>17</v>
      </c>
      <c r="O2855">
        <v>1982</v>
      </c>
      <c r="P2855">
        <f t="shared" ca="1" si="89"/>
        <v>42</v>
      </c>
      <c r="Q2855">
        <v>1</v>
      </c>
    </row>
    <row r="2856" spans="1:17" x14ac:dyDescent="0.2">
      <c r="A2856">
        <v>336</v>
      </c>
      <c r="B2856">
        <f t="shared" si="88"/>
        <v>5</v>
      </c>
      <c r="C2856" s="1">
        <v>42585.729780092595</v>
      </c>
      <c r="D2856" s="1">
        <v>42585.733680555553</v>
      </c>
      <c r="E2856">
        <v>3202</v>
      </c>
      <c r="F2856" s="2" t="s">
        <v>79</v>
      </c>
      <c r="G2856">
        <v>40.727223500000001</v>
      </c>
      <c r="H2856">
        <v>-74.033758899999995</v>
      </c>
      <c r="I2856">
        <v>3187</v>
      </c>
      <c r="J2856" s="2" t="s">
        <v>59</v>
      </c>
      <c r="K2856">
        <v>40.721123599999999</v>
      </c>
      <c r="L2856">
        <v>-74.038050949999999</v>
      </c>
      <c r="M2856">
        <v>26257</v>
      </c>
      <c r="N2856" s="2" t="s">
        <v>17</v>
      </c>
      <c r="O2856">
        <v>1989</v>
      </c>
      <c r="P2856">
        <f t="shared" ca="1" si="89"/>
        <v>35</v>
      </c>
      <c r="Q2856">
        <v>2</v>
      </c>
    </row>
    <row r="2857" spans="1:17" x14ac:dyDescent="0.2">
      <c r="A2857">
        <v>893</v>
      </c>
      <c r="B2857">
        <f t="shared" si="88"/>
        <v>14</v>
      </c>
      <c r="C2857" s="1">
        <v>42585.72997685185</v>
      </c>
      <c r="D2857" s="1">
        <v>42585.740324074075</v>
      </c>
      <c r="E2857">
        <v>3199</v>
      </c>
      <c r="F2857" s="2" t="s">
        <v>56</v>
      </c>
      <c r="G2857">
        <v>40.728744800000001</v>
      </c>
      <c r="H2857">
        <v>-74.032108199999996</v>
      </c>
      <c r="I2857">
        <v>3198</v>
      </c>
      <c r="J2857" s="2" t="s">
        <v>104</v>
      </c>
      <c r="K2857">
        <v>40.748715945380226</v>
      </c>
      <c r="L2857">
        <v>-74.040443301200867</v>
      </c>
      <c r="M2857">
        <v>24724</v>
      </c>
      <c r="N2857" s="2" t="s">
        <v>17</v>
      </c>
      <c r="O2857">
        <v>1971</v>
      </c>
      <c r="P2857">
        <f t="shared" ca="1" si="89"/>
        <v>53</v>
      </c>
      <c r="Q2857">
        <v>1</v>
      </c>
    </row>
    <row r="2858" spans="1:17" x14ac:dyDescent="0.2">
      <c r="A2858">
        <v>1648</v>
      </c>
      <c r="B2858">
        <f t="shared" si="88"/>
        <v>27</v>
      </c>
      <c r="C2858" s="1">
        <v>42585.730370370373</v>
      </c>
      <c r="D2858" s="1">
        <v>42585.749456018515</v>
      </c>
      <c r="E2858">
        <v>3207</v>
      </c>
      <c r="F2858" s="2" t="s">
        <v>29</v>
      </c>
      <c r="G2858">
        <v>40.737603700000001</v>
      </c>
      <c r="H2858">
        <v>-74.052478300000004</v>
      </c>
      <c r="I2858">
        <v>3183</v>
      </c>
      <c r="J2858" s="2" t="s">
        <v>40</v>
      </c>
      <c r="K2858">
        <v>40.716246900000002</v>
      </c>
      <c r="L2858">
        <v>-74.033458800000005</v>
      </c>
      <c r="M2858">
        <v>24572</v>
      </c>
      <c r="N2858" s="2" t="s">
        <v>17</v>
      </c>
      <c r="O2858">
        <v>1959</v>
      </c>
      <c r="P2858">
        <f t="shared" ca="1" si="89"/>
        <v>65</v>
      </c>
      <c r="Q2858">
        <v>2</v>
      </c>
    </row>
    <row r="2859" spans="1:17" x14ac:dyDescent="0.2">
      <c r="A2859">
        <v>394</v>
      </c>
      <c r="B2859">
        <f t="shared" si="88"/>
        <v>6</v>
      </c>
      <c r="C2859" s="1">
        <v>42585.732002314813</v>
      </c>
      <c r="D2859" s="1">
        <v>42585.736562500002</v>
      </c>
      <c r="E2859">
        <v>3186</v>
      </c>
      <c r="F2859" s="2" t="s">
        <v>18</v>
      </c>
      <c r="G2859">
        <v>40.71958611647166</v>
      </c>
      <c r="H2859">
        <v>-74.043117463588715</v>
      </c>
      <c r="I2859">
        <v>3225</v>
      </c>
      <c r="J2859" s="2" t="s">
        <v>101</v>
      </c>
      <c r="K2859">
        <v>40.723658899999997</v>
      </c>
      <c r="L2859">
        <v>-74.064194299999997</v>
      </c>
      <c r="M2859">
        <v>24394</v>
      </c>
      <c r="N2859" s="2" t="s">
        <v>17</v>
      </c>
      <c r="O2859">
        <v>1986</v>
      </c>
      <c r="P2859">
        <f t="shared" ca="1" si="89"/>
        <v>38</v>
      </c>
      <c r="Q2859">
        <v>1</v>
      </c>
    </row>
    <row r="2860" spans="1:17" x14ac:dyDescent="0.2">
      <c r="A2860">
        <v>515</v>
      </c>
      <c r="B2860">
        <f t="shared" si="88"/>
        <v>8</v>
      </c>
      <c r="C2860" s="1">
        <v>42585.732141203705</v>
      </c>
      <c r="D2860" s="1">
        <v>42585.73810185185</v>
      </c>
      <c r="E2860">
        <v>3186</v>
      </c>
      <c r="F2860" s="2" t="s">
        <v>18</v>
      </c>
      <c r="G2860">
        <v>40.71958611647166</v>
      </c>
      <c r="H2860">
        <v>-74.043117463588715</v>
      </c>
      <c r="I2860">
        <v>3192</v>
      </c>
      <c r="J2860" s="2" t="s">
        <v>39</v>
      </c>
      <c r="K2860">
        <v>40.711242300000002</v>
      </c>
      <c r="L2860">
        <v>-74.055701299999996</v>
      </c>
      <c r="M2860">
        <v>24623</v>
      </c>
      <c r="N2860" s="2" t="s">
        <v>17</v>
      </c>
      <c r="O2860">
        <v>1969</v>
      </c>
      <c r="P2860">
        <f t="shared" ca="1" si="89"/>
        <v>55</v>
      </c>
      <c r="Q2860">
        <v>1</v>
      </c>
    </row>
    <row r="2861" spans="1:17" x14ac:dyDescent="0.2">
      <c r="A2861">
        <v>875</v>
      </c>
      <c r="B2861">
        <f t="shared" si="88"/>
        <v>14</v>
      </c>
      <c r="C2861" s="1">
        <v>42585.732141203705</v>
      </c>
      <c r="D2861" s="1">
        <v>42585.742280092592</v>
      </c>
      <c r="E2861">
        <v>3202</v>
      </c>
      <c r="F2861" s="2" t="s">
        <v>79</v>
      </c>
      <c r="G2861">
        <v>40.727223500000001</v>
      </c>
      <c r="H2861">
        <v>-74.033758899999995</v>
      </c>
      <c r="I2861">
        <v>3201</v>
      </c>
      <c r="J2861" s="2" t="s">
        <v>74</v>
      </c>
      <c r="K2861">
        <v>40.737710999999997</v>
      </c>
      <c r="L2861">
        <v>-74.066920999999994</v>
      </c>
      <c r="M2861">
        <v>24597</v>
      </c>
      <c r="N2861" s="2" t="s">
        <v>17</v>
      </c>
      <c r="O2861">
        <v>1975</v>
      </c>
      <c r="P2861">
        <f t="shared" ca="1" si="89"/>
        <v>49</v>
      </c>
      <c r="Q2861">
        <v>1</v>
      </c>
    </row>
    <row r="2862" spans="1:17" x14ac:dyDescent="0.2">
      <c r="A2862">
        <v>253</v>
      </c>
      <c r="B2862">
        <f t="shared" si="88"/>
        <v>4</v>
      </c>
      <c r="C2862" s="1">
        <v>42585.732708333337</v>
      </c>
      <c r="D2862" s="1">
        <v>42585.735636574071</v>
      </c>
      <c r="E2862">
        <v>3183</v>
      </c>
      <c r="F2862" s="2" t="s">
        <v>20</v>
      </c>
      <c r="G2862">
        <v>40.716246900000002</v>
      </c>
      <c r="H2862">
        <v>-74.033458800000005</v>
      </c>
      <c r="I2862">
        <v>3267</v>
      </c>
      <c r="J2862" s="2" t="s">
        <v>92</v>
      </c>
      <c r="K2862">
        <v>40.712418823756899</v>
      </c>
      <c r="L2862">
        <v>-74.038525521755219</v>
      </c>
      <c r="M2862">
        <v>26154</v>
      </c>
      <c r="N2862" s="2" t="s">
        <v>17</v>
      </c>
      <c r="O2862">
        <v>1968</v>
      </c>
      <c r="P2862">
        <f t="shared" ca="1" si="89"/>
        <v>56</v>
      </c>
      <c r="Q2862">
        <v>1</v>
      </c>
    </row>
    <row r="2863" spans="1:17" x14ac:dyDescent="0.2">
      <c r="A2863">
        <v>968</v>
      </c>
      <c r="B2863">
        <f t="shared" si="88"/>
        <v>16</v>
      </c>
      <c r="C2863" s="1">
        <v>42585.732719907406</v>
      </c>
      <c r="D2863" s="1">
        <v>42585.743935185186</v>
      </c>
      <c r="E2863">
        <v>3183</v>
      </c>
      <c r="F2863" s="2" t="s">
        <v>20</v>
      </c>
      <c r="G2863">
        <v>40.716246900000002</v>
      </c>
      <c r="H2863">
        <v>-74.033458800000005</v>
      </c>
      <c r="I2863">
        <v>3212</v>
      </c>
      <c r="J2863" s="2" t="s">
        <v>103</v>
      </c>
      <c r="K2863">
        <v>40.734785817999999</v>
      </c>
      <c r="L2863">
        <v>-74.050443635999997</v>
      </c>
      <c r="M2863">
        <v>26216</v>
      </c>
      <c r="N2863" s="2" t="s">
        <v>17</v>
      </c>
      <c r="O2863">
        <v>1985</v>
      </c>
      <c r="P2863">
        <f t="shared" ca="1" si="89"/>
        <v>39</v>
      </c>
      <c r="Q2863">
        <v>1</v>
      </c>
    </row>
    <row r="2864" spans="1:17" x14ac:dyDescent="0.2">
      <c r="A2864">
        <v>694</v>
      </c>
      <c r="B2864">
        <f t="shared" si="88"/>
        <v>11</v>
      </c>
      <c r="C2864" s="1">
        <v>42585.732881944445</v>
      </c>
      <c r="D2864" s="1">
        <v>42585.740914351853</v>
      </c>
      <c r="E2864">
        <v>3195</v>
      </c>
      <c r="F2864" s="2" t="s">
        <v>24</v>
      </c>
      <c r="G2864">
        <v>40.730742625306583</v>
      </c>
      <c r="H2864">
        <v>-74.063783884048462</v>
      </c>
      <c r="I2864">
        <v>3210</v>
      </c>
      <c r="J2864" s="2" t="s">
        <v>83</v>
      </c>
      <c r="K2864">
        <v>40.742677141000001</v>
      </c>
      <c r="L2864">
        <v>-74.051788633000001</v>
      </c>
      <c r="M2864">
        <v>26229</v>
      </c>
      <c r="N2864" s="2" t="s">
        <v>17</v>
      </c>
      <c r="O2864">
        <v>1993</v>
      </c>
      <c r="P2864">
        <f t="shared" ca="1" si="89"/>
        <v>31</v>
      </c>
      <c r="Q2864">
        <v>0</v>
      </c>
    </row>
    <row r="2865" spans="1:17" x14ac:dyDescent="0.2">
      <c r="A2865">
        <v>327</v>
      </c>
      <c r="B2865">
        <f t="shared" si="88"/>
        <v>5</v>
      </c>
      <c r="C2865" s="1">
        <v>42585.732893518521</v>
      </c>
      <c r="D2865" s="1">
        <v>42585.736689814818</v>
      </c>
      <c r="E2865">
        <v>3209</v>
      </c>
      <c r="F2865" s="2" t="s">
        <v>51</v>
      </c>
      <c r="G2865">
        <v>40.724176499999999</v>
      </c>
      <c r="H2865">
        <v>-74.050656399999994</v>
      </c>
      <c r="I2865">
        <v>3202</v>
      </c>
      <c r="J2865" s="2" t="s">
        <v>48</v>
      </c>
      <c r="K2865">
        <v>40.727223500000001</v>
      </c>
      <c r="L2865">
        <v>-74.033758899999995</v>
      </c>
      <c r="M2865">
        <v>26161</v>
      </c>
      <c r="N2865" s="2" t="s">
        <v>17</v>
      </c>
      <c r="O2865">
        <v>1981</v>
      </c>
      <c r="P2865">
        <f t="shared" ca="1" si="89"/>
        <v>43</v>
      </c>
      <c r="Q2865">
        <v>2</v>
      </c>
    </row>
    <row r="2866" spans="1:17" x14ac:dyDescent="0.2">
      <c r="A2866">
        <v>480</v>
      </c>
      <c r="B2866">
        <f t="shared" si="88"/>
        <v>8</v>
      </c>
      <c r="C2866" s="1">
        <v>42585.733622685184</v>
      </c>
      <c r="D2866" s="1">
        <v>42585.739189814813</v>
      </c>
      <c r="E2866">
        <v>3202</v>
      </c>
      <c r="F2866" s="2" t="s">
        <v>79</v>
      </c>
      <c r="G2866">
        <v>40.727223500000001</v>
      </c>
      <c r="H2866">
        <v>-74.033758899999995</v>
      </c>
      <c r="I2866">
        <v>3203</v>
      </c>
      <c r="J2866" s="2" t="s">
        <v>37</v>
      </c>
      <c r="K2866">
        <v>40.727595966000003</v>
      </c>
      <c r="L2866">
        <v>-74.044247311000007</v>
      </c>
      <c r="M2866">
        <v>24716</v>
      </c>
      <c r="N2866" s="2" t="s">
        <v>17</v>
      </c>
      <c r="O2866">
        <v>1977</v>
      </c>
      <c r="P2866">
        <f t="shared" ca="1" si="89"/>
        <v>47</v>
      </c>
      <c r="Q2866">
        <v>2</v>
      </c>
    </row>
    <row r="2867" spans="1:17" x14ac:dyDescent="0.2">
      <c r="A2867">
        <v>995</v>
      </c>
      <c r="B2867">
        <f t="shared" si="88"/>
        <v>16</v>
      </c>
      <c r="C2867" s="1">
        <v>42585.733958333331</v>
      </c>
      <c r="D2867" s="1">
        <v>42585.745474537034</v>
      </c>
      <c r="E2867">
        <v>3185</v>
      </c>
      <c r="F2867" s="2" t="s">
        <v>58</v>
      </c>
      <c r="G2867">
        <v>40.717732499999997</v>
      </c>
      <c r="H2867">
        <v>-74.043845000000005</v>
      </c>
      <c r="I2867">
        <v>3199</v>
      </c>
      <c r="J2867" s="2" t="s">
        <v>72</v>
      </c>
      <c r="K2867">
        <v>40.728744800000001</v>
      </c>
      <c r="L2867">
        <v>-74.032108199999996</v>
      </c>
      <c r="M2867">
        <v>26243</v>
      </c>
      <c r="N2867" s="2" t="s">
        <v>17</v>
      </c>
      <c r="O2867">
        <v>1989</v>
      </c>
      <c r="P2867">
        <f t="shared" ca="1" si="89"/>
        <v>35</v>
      </c>
      <c r="Q2867">
        <v>1</v>
      </c>
    </row>
    <row r="2868" spans="1:17" x14ac:dyDescent="0.2">
      <c r="A2868">
        <v>396</v>
      </c>
      <c r="B2868">
        <f t="shared" si="88"/>
        <v>6</v>
      </c>
      <c r="C2868" s="1">
        <v>42585.734386574077</v>
      </c>
      <c r="D2868" s="1">
        <v>42585.738981481481</v>
      </c>
      <c r="E2868">
        <v>3195</v>
      </c>
      <c r="F2868" s="2" t="s">
        <v>24</v>
      </c>
      <c r="G2868">
        <v>40.730742625306583</v>
      </c>
      <c r="H2868">
        <v>-74.063783884048462</v>
      </c>
      <c r="I2868">
        <v>3225</v>
      </c>
      <c r="J2868" s="2" t="s">
        <v>101</v>
      </c>
      <c r="K2868">
        <v>40.723658899999997</v>
      </c>
      <c r="L2868">
        <v>-74.064194299999997</v>
      </c>
      <c r="M2868">
        <v>26182</v>
      </c>
      <c r="N2868" s="2" t="s">
        <v>17</v>
      </c>
      <c r="O2868">
        <v>1972</v>
      </c>
      <c r="P2868">
        <f t="shared" ca="1" si="89"/>
        <v>52</v>
      </c>
      <c r="Q2868">
        <v>1</v>
      </c>
    </row>
    <row r="2869" spans="1:17" x14ac:dyDescent="0.2">
      <c r="A2869">
        <v>243</v>
      </c>
      <c r="B2869">
        <f t="shared" si="88"/>
        <v>4</v>
      </c>
      <c r="C2869" s="1">
        <v>42585.734629629631</v>
      </c>
      <c r="D2869" s="1">
        <v>42585.737453703703</v>
      </c>
      <c r="E2869">
        <v>3186</v>
      </c>
      <c r="F2869" s="2" t="s">
        <v>18</v>
      </c>
      <c r="G2869">
        <v>40.71958611647166</v>
      </c>
      <c r="H2869">
        <v>-74.043117463588715</v>
      </c>
      <c r="I2869">
        <v>3209</v>
      </c>
      <c r="J2869" s="2" t="s">
        <v>85</v>
      </c>
      <c r="K2869">
        <v>40.724176499999999</v>
      </c>
      <c r="L2869">
        <v>-74.050656399999994</v>
      </c>
      <c r="M2869">
        <v>24722</v>
      </c>
      <c r="N2869" s="2" t="s">
        <v>17</v>
      </c>
      <c r="O2869">
        <v>1965</v>
      </c>
      <c r="P2869">
        <f t="shared" ca="1" si="89"/>
        <v>59</v>
      </c>
      <c r="Q2869">
        <v>1</v>
      </c>
    </row>
    <row r="2870" spans="1:17" x14ac:dyDescent="0.2">
      <c r="A2870">
        <v>326</v>
      </c>
      <c r="B2870">
        <f t="shared" si="88"/>
        <v>5</v>
      </c>
      <c r="C2870" s="1">
        <v>42585.734733796293</v>
      </c>
      <c r="D2870" s="1">
        <v>42585.738518518519</v>
      </c>
      <c r="E2870">
        <v>3195</v>
      </c>
      <c r="F2870" s="2" t="s">
        <v>24</v>
      </c>
      <c r="G2870">
        <v>40.730742625306583</v>
      </c>
      <c r="H2870">
        <v>-74.063783884048462</v>
      </c>
      <c r="I2870">
        <v>3225</v>
      </c>
      <c r="J2870" s="2" t="s">
        <v>101</v>
      </c>
      <c r="K2870">
        <v>40.723658899999997</v>
      </c>
      <c r="L2870">
        <v>-74.064194299999997</v>
      </c>
      <c r="M2870">
        <v>26227</v>
      </c>
      <c r="N2870" s="2" t="s">
        <v>17</v>
      </c>
      <c r="O2870">
        <v>1991</v>
      </c>
      <c r="P2870">
        <f t="shared" ca="1" si="89"/>
        <v>33</v>
      </c>
      <c r="Q2870">
        <v>2</v>
      </c>
    </row>
    <row r="2871" spans="1:17" x14ac:dyDescent="0.2">
      <c r="A2871">
        <v>130</v>
      </c>
      <c r="B2871">
        <f t="shared" si="88"/>
        <v>2</v>
      </c>
      <c r="C2871" s="1">
        <v>42585.735578703701</v>
      </c>
      <c r="D2871" s="1">
        <v>42585.73709490741</v>
      </c>
      <c r="E2871">
        <v>3184</v>
      </c>
      <c r="F2871" s="2" t="s">
        <v>68</v>
      </c>
      <c r="G2871">
        <v>40.7141454</v>
      </c>
      <c r="H2871">
        <v>-74.033551900000006</v>
      </c>
      <c r="I2871">
        <v>3214</v>
      </c>
      <c r="J2871" s="2" t="s">
        <v>70</v>
      </c>
      <c r="K2871">
        <v>40.712774199999998</v>
      </c>
      <c r="L2871">
        <v>-74.0364857</v>
      </c>
      <c r="M2871">
        <v>24718</v>
      </c>
      <c r="N2871" s="2" t="s">
        <v>17</v>
      </c>
      <c r="O2871">
        <v>1984</v>
      </c>
      <c r="P2871">
        <f t="shared" ca="1" si="89"/>
        <v>40</v>
      </c>
      <c r="Q2871">
        <v>1</v>
      </c>
    </row>
    <row r="2872" spans="1:17" x14ac:dyDescent="0.2">
      <c r="A2872">
        <v>102</v>
      </c>
      <c r="B2872">
        <f t="shared" si="88"/>
        <v>1</v>
      </c>
      <c r="C2872" s="1">
        <v>42585.735844907409</v>
      </c>
      <c r="D2872" s="1">
        <v>42585.737037037034</v>
      </c>
      <c r="E2872">
        <v>3211</v>
      </c>
      <c r="F2872" s="2" t="s">
        <v>64</v>
      </c>
      <c r="G2872">
        <v>40.721525149999998</v>
      </c>
      <c r="H2872">
        <v>-74.046304543000005</v>
      </c>
      <c r="I2872">
        <v>3270</v>
      </c>
      <c r="J2872" s="2" t="s">
        <v>65</v>
      </c>
      <c r="K2872">
        <v>40.725289107811321</v>
      </c>
      <c r="L2872">
        <v>-74.045571684837341</v>
      </c>
      <c r="M2872">
        <v>26288</v>
      </c>
      <c r="N2872" s="2" t="s">
        <v>17</v>
      </c>
      <c r="O2872">
        <v>1984</v>
      </c>
      <c r="P2872">
        <f t="shared" ca="1" si="89"/>
        <v>40</v>
      </c>
      <c r="Q2872">
        <v>1</v>
      </c>
    </row>
    <row r="2873" spans="1:17" x14ac:dyDescent="0.2">
      <c r="A2873">
        <v>488</v>
      </c>
      <c r="B2873">
        <f t="shared" si="88"/>
        <v>8</v>
      </c>
      <c r="C2873" s="1">
        <v>42585.736226851855</v>
      </c>
      <c r="D2873" s="1">
        <v>42585.741886574076</v>
      </c>
      <c r="E2873">
        <v>3183</v>
      </c>
      <c r="F2873" s="2" t="s">
        <v>20</v>
      </c>
      <c r="G2873">
        <v>40.716246900000002</v>
      </c>
      <c r="H2873">
        <v>-74.033458800000005</v>
      </c>
      <c r="I2873">
        <v>3199</v>
      </c>
      <c r="J2873" s="2" t="s">
        <v>72</v>
      </c>
      <c r="K2873">
        <v>40.728744800000001</v>
      </c>
      <c r="L2873">
        <v>-74.032108199999996</v>
      </c>
      <c r="M2873">
        <v>26262</v>
      </c>
      <c r="N2873" s="2" t="s">
        <v>17</v>
      </c>
      <c r="O2873">
        <v>1986</v>
      </c>
      <c r="P2873">
        <f t="shared" ca="1" si="89"/>
        <v>38</v>
      </c>
      <c r="Q2873">
        <v>2</v>
      </c>
    </row>
    <row r="2874" spans="1:17" x14ac:dyDescent="0.2">
      <c r="A2874">
        <v>1365</v>
      </c>
      <c r="B2874">
        <f t="shared" si="88"/>
        <v>22</v>
      </c>
      <c r="C2874" s="1">
        <v>42585.736585648148</v>
      </c>
      <c r="D2874" s="1">
        <v>42585.752395833333</v>
      </c>
      <c r="E2874">
        <v>3270</v>
      </c>
      <c r="F2874" s="2" t="s">
        <v>15</v>
      </c>
      <c r="G2874">
        <v>40.725289107811321</v>
      </c>
      <c r="H2874">
        <v>-74.045571684837341</v>
      </c>
      <c r="I2874">
        <v>3270</v>
      </c>
      <c r="J2874" s="2" t="s">
        <v>65</v>
      </c>
      <c r="K2874">
        <v>40.725289107811321</v>
      </c>
      <c r="L2874">
        <v>-74.045571684837341</v>
      </c>
      <c r="M2874">
        <v>26303</v>
      </c>
      <c r="N2874" s="2" t="s">
        <v>17</v>
      </c>
      <c r="O2874">
        <v>1976</v>
      </c>
      <c r="P2874">
        <f t="shared" ca="1" si="89"/>
        <v>48</v>
      </c>
      <c r="Q2874">
        <v>1</v>
      </c>
    </row>
    <row r="2875" spans="1:17" x14ac:dyDescent="0.2">
      <c r="A2875">
        <v>281</v>
      </c>
      <c r="B2875">
        <f t="shared" si="88"/>
        <v>4</v>
      </c>
      <c r="C2875" s="1">
        <v>42585.736643518518</v>
      </c>
      <c r="D2875" s="1">
        <v>42585.739907407406</v>
      </c>
      <c r="E2875">
        <v>3186</v>
      </c>
      <c r="F2875" s="2" t="s">
        <v>18</v>
      </c>
      <c r="G2875">
        <v>40.71958611647166</v>
      </c>
      <c r="H2875">
        <v>-74.043117463588715</v>
      </c>
      <c r="I2875">
        <v>3205</v>
      </c>
      <c r="J2875" s="2" t="s">
        <v>80</v>
      </c>
      <c r="K2875">
        <v>40.716539780991937</v>
      </c>
      <c r="L2875">
        <v>-74.049637913703904</v>
      </c>
      <c r="M2875">
        <v>26282</v>
      </c>
      <c r="N2875" s="2" t="s">
        <v>17</v>
      </c>
      <c r="O2875">
        <v>1989</v>
      </c>
      <c r="P2875">
        <f t="shared" ca="1" si="89"/>
        <v>35</v>
      </c>
      <c r="Q2875">
        <v>1</v>
      </c>
    </row>
    <row r="2876" spans="1:17" x14ac:dyDescent="0.2">
      <c r="A2876">
        <v>226</v>
      </c>
      <c r="B2876">
        <f t="shared" si="88"/>
        <v>3</v>
      </c>
      <c r="C2876" s="1">
        <v>42585.736747685187</v>
      </c>
      <c r="D2876" s="1">
        <v>42585.739363425928</v>
      </c>
      <c r="E2876">
        <v>3183</v>
      </c>
      <c r="F2876" s="2" t="s">
        <v>20</v>
      </c>
      <c r="G2876">
        <v>40.716246900000002</v>
      </c>
      <c r="H2876">
        <v>-74.033458800000005</v>
      </c>
      <c r="I2876">
        <v>3214</v>
      </c>
      <c r="J2876" s="2" t="s">
        <v>70</v>
      </c>
      <c r="K2876">
        <v>40.712774199999998</v>
      </c>
      <c r="L2876">
        <v>-74.0364857</v>
      </c>
      <c r="M2876">
        <v>26239</v>
      </c>
      <c r="N2876" s="2" t="s">
        <v>17</v>
      </c>
      <c r="O2876">
        <v>1980</v>
      </c>
      <c r="P2876">
        <f t="shared" ca="1" si="89"/>
        <v>44</v>
      </c>
      <c r="Q2876">
        <v>1</v>
      </c>
    </row>
    <row r="2877" spans="1:17" x14ac:dyDescent="0.2">
      <c r="A2877">
        <v>1149</v>
      </c>
      <c r="B2877">
        <f t="shared" si="88"/>
        <v>19</v>
      </c>
      <c r="C2877" s="1">
        <v>42585.736990740741</v>
      </c>
      <c r="D2877" s="1">
        <v>42585.750289351854</v>
      </c>
      <c r="E2877">
        <v>3214</v>
      </c>
      <c r="F2877" s="2" t="s">
        <v>54</v>
      </c>
      <c r="G2877">
        <v>40.712774199999998</v>
      </c>
      <c r="H2877">
        <v>-74.0364857</v>
      </c>
      <c r="I2877">
        <v>3203</v>
      </c>
      <c r="J2877" s="2" t="s">
        <v>37</v>
      </c>
      <c r="K2877">
        <v>40.727595966000003</v>
      </c>
      <c r="L2877">
        <v>-74.044247311000007</v>
      </c>
      <c r="M2877">
        <v>26312</v>
      </c>
      <c r="N2877" s="2" t="s">
        <v>17</v>
      </c>
      <c r="O2877">
        <v>1984</v>
      </c>
      <c r="P2877">
        <f t="shared" ca="1" si="89"/>
        <v>40</v>
      </c>
      <c r="Q2877">
        <v>1</v>
      </c>
    </row>
    <row r="2878" spans="1:17" x14ac:dyDescent="0.2">
      <c r="A2878">
        <v>720</v>
      </c>
      <c r="B2878">
        <f t="shared" si="88"/>
        <v>12</v>
      </c>
      <c r="C2878" s="1">
        <v>42585.737013888887</v>
      </c>
      <c r="D2878" s="1">
        <v>42585.745358796295</v>
      </c>
      <c r="E2878">
        <v>3183</v>
      </c>
      <c r="F2878" s="2" t="s">
        <v>20</v>
      </c>
      <c r="G2878">
        <v>40.716246900000002</v>
      </c>
      <c r="H2878">
        <v>-74.033458800000005</v>
      </c>
      <c r="I2878">
        <v>3199</v>
      </c>
      <c r="J2878" s="2" t="s">
        <v>72</v>
      </c>
      <c r="K2878">
        <v>40.728744800000001</v>
      </c>
      <c r="L2878">
        <v>-74.032108199999996</v>
      </c>
      <c r="M2878">
        <v>24481</v>
      </c>
      <c r="N2878" s="2" t="s">
        <v>17</v>
      </c>
      <c r="O2878">
        <v>1981</v>
      </c>
      <c r="P2878">
        <f t="shared" ca="1" si="89"/>
        <v>43</v>
      </c>
      <c r="Q2878">
        <v>1</v>
      </c>
    </row>
    <row r="2879" spans="1:17" x14ac:dyDescent="0.2">
      <c r="A2879">
        <v>878</v>
      </c>
      <c r="B2879">
        <f t="shared" si="88"/>
        <v>14</v>
      </c>
      <c r="C2879" s="1">
        <v>42585.737129629626</v>
      </c>
      <c r="D2879" s="1">
        <v>42585.747291666667</v>
      </c>
      <c r="E2879">
        <v>3183</v>
      </c>
      <c r="F2879" s="2" t="s">
        <v>20</v>
      </c>
      <c r="G2879">
        <v>40.716246900000002</v>
      </c>
      <c r="H2879">
        <v>-74.033458800000005</v>
      </c>
      <c r="I2879">
        <v>3225</v>
      </c>
      <c r="J2879" s="2" t="s">
        <v>101</v>
      </c>
      <c r="K2879">
        <v>40.723658899999997</v>
      </c>
      <c r="L2879">
        <v>-74.064194299999997</v>
      </c>
      <c r="M2879">
        <v>24507</v>
      </c>
      <c r="N2879" s="2" t="s">
        <v>17</v>
      </c>
      <c r="O2879">
        <v>1991</v>
      </c>
      <c r="P2879">
        <f t="shared" ca="1" si="89"/>
        <v>33</v>
      </c>
      <c r="Q2879">
        <v>1</v>
      </c>
    </row>
    <row r="2880" spans="1:17" x14ac:dyDescent="0.2">
      <c r="A2880">
        <v>216</v>
      </c>
      <c r="B2880">
        <f t="shared" si="88"/>
        <v>3</v>
      </c>
      <c r="C2880" s="1">
        <v>42585.737268518518</v>
      </c>
      <c r="D2880" s="1">
        <v>42585.73978009259</v>
      </c>
      <c r="E2880">
        <v>3186</v>
      </c>
      <c r="F2880" s="2" t="s">
        <v>18</v>
      </c>
      <c r="G2880">
        <v>40.71958611647166</v>
      </c>
      <c r="H2880">
        <v>-74.043117463588715</v>
      </c>
      <c r="I2880">
        <v>3276</v>
      </c>
      <c r="J2880" s="2" t="s">
        <v>30</v>
      </c>
      <c r="K2880">
        <v>40.714584035358932</v>
      </c>
      <c r="L2880">
        <v>-74.042817056179047</v>
      </c>
      <c r="M2880">
        <v>26266</v>
      </c>
      <c r="N2880" s="2" t="s">
        <v>17</v>
      </c>
      <c r="O2880">
        <v>1975</v>
      </c>
      <c r="P2880">
        <f t="shared" ca="1" si="89"/>
        <v>49</v>
      </c>
      <c r="Q2880">
        <v>1</v>
      </c>
    </row>
    <row r="2881" spans="1:17" x14ac:dyDescent="0.2">
      <c r="A2881">
        <v>1127</v>
      </c>
      <c r="B2881">
        <f t="shared" si="88"/>
        <v>18</v>
      </c>
      <c r="C2881" s="1">
        <v>42585.737442129626</v>
      </c>
      <c r="D2881" s="1">
        <v>42585.750486111108</v>
      </c>
      <c r="E2881">
        <v>3214</v>
      </c>
      <c r="F2881" s="2" t="s">
        <v>54</v>
      </c>
      <c r="G2881">
        <v>40.712774199999998</v>
      </c>
      <c r="H2881">
        <v>-74.0364857</v>
      </c>
      <c r="I2881">
        <v>3203</v>
      </c>
      <c r="J2881" s="2" t="s">
        <v>37</v>
      </c>
      <c r="K2881">
        <v>40.727595966000003</v>
      </c>
      <c r="L2881">
        <v>-74.044247311000007</v>
      </c>
      <c r="M2881">
        <v>26268</v>
      </c>
      <c r="N2881" s="2" t="s">
        <v>17</v>
      </c>
      <c r="O2881">
        <v>1983</v>
      </c>
      <c r="P2881">
        <f t="shared" ca="1" si="89"/>
        <v>41</v>
      </c>
      <c r="Q2881">
        <v>1</v>
      </c>
    </row>
    <row r="2882" spans="1:17" x14ac:dyDescent="0.2">
      <c r="A2882">
        <v>100</v>
      </c>
      <c r="B2882">
        <f t="shared" ref="B2882:B2945" si="90">ROUNDDOWN((A2882/60), 0)</f>
        <v>1</v>
      </c>
      <c r="C2882" s="1">
        <v>42585.73773148148</v>
      </c>
      <c r="D2882" s="1">
        <v>42585.738900462966</v>
      </c>
      <c r="E2882">
        <v>3183</v>
      </c>
      <c r="F2882" s="2" t="s">
        <v>20</v>
      </c>
      <c r="G2882">
        <v>40.716246900000002</v>
      </c>
      <c r="H2882">
        <v>-74.033458800000005</v>
      </c>
      <c r="I2882">
        <v>3184</v>
      </c>
      <c r="J2882" s="2" t="s">
        <v>35</v>
      </c>
      <c r="K2882">
        <v>40.7141454</v>
      </c>
      <c r="L2882">
        <v>-74.033551900000006</v>
      </c>
      <c r="M2882">
        <v>24659</v>
      </c>
      <c r="N2882" s="2" t="s">
        <v>17</v>
      </c>
      <c r="O2882">
        <v>1974</v>
      </c>
      <c r="P2882">
        <f t="shared" ref="P2882:P2945" ca="1" si="91">IF(ISNUMBER(O2882), YEAR(TODAY()) - O2882, "")</f>
        <v>50</v>
      </c>
      <c r="Q2882">
        <v>1</v>
      </c>
    </row>
    <row r="2883" spans="1:17" x14ac:dyDescent="0.2">
      <c r="A2883">
        <v>1465</v>
      </c>
      <c r="B2883">
        <f t="shared" si="90"/>
        <v>24</v>
      </c>
      <c r="C2883" s="1">
        <v>42585.737835648149</v>
      </c>
      <c r="D2883" s="1">
        <v>42585.754803240743</v>
      </c>
      <c r="E2883">
        <v>3184</v>
      </c>
      <c r="F2883" s="2" t="s">
        <v>68</v>
      </c>
      <c r="G2883">
        <v>40.7141454</v>
      </c>
      <c r="H2883">
        <v>-74.033551900000006</v>
      </c>
      <c r="I2883">
        <v>3220</v>
      </c>
      <c r="J2883" s="2" t="s">
        <v>76</v>
      </c>
      <c r="K2883">
        <v>40.734961020009514</v>
      </c>
      <c r="L2883">
        <v>-74.059503078460693</v>
      </c>
      <c r="M2883">
        <v>24717</v>
      </c>
      <c r="N2883" s="2" t="s">
        <v>17</v>
      </c>
      <c r="O2883">
        <v>1969</v>
      </c>
      <c r="P2883">
        <f t="shared" ca="1" si="91"/>
        <v>55</v>
      </c>
      <c r="Q2883">
        <v>1</v>
      </c>
    </row>
    <row r="2884" spans="1:17" x14ac:dyDescent="0.2">
      <c r="A2884">
        <v>1159</v>
      </c>
      <c r="B2884">
        <f t="shared" si="90"/>
        <v>19</v>
      </c>
      <c r="C2884" s="1">
        <v>42585.737939814811</v>
      </c>
      <c r="D2884" s="1">
        <v>42585.751354166663</v>
      </c>
      <c r="E2884">
        <v>3186</v>
      </c>
      <c r="F2884" s="2" t="s">
        <v>18</v>
      </c>
      <c r="G2884">
        <v>40.71958611647166</v>
      </c>
      <c r="H2884">
        <v>-74.043117463588715</v>
      </c>
      <c r="I2884">
        <v>3278</v>
      </c>
      <c r="J2884" s="2" t="s">
        <v>41</v>
      </c>
      <c r="K2884">
        <v>40.725685483629007</v>
      </c>
      <c r="L2884">
        <v>-74.048790335655212</v>
      </c>
      <c r="M2884">
        <v>24622</v>
      </c>
      <c r="N2884" s="2" t="s">
        <v>17</v>
      </c>
      <c r="O2884">
        <v>1989</v>
      </c>
      <c r="P2884">
        <f t="shared" ca="1" si="91"/>
        <v>35</v>
      </c>
      <c r="Q2884">
        <v>2</v>
      </c>
    </row>
    <row r="2885" spans="1:17" x14ac:dyDescent="0.2">
      <c r="A2885">
        <v>659</v>
      </c>
      <c r="B2885">
        <f t="shared" si="90"/>
        <v>10</v>
      </c>
      <c r="C2885" s="1">
        <v>42585.738032407404</v>
      </c>
      <c r="D2885" s="1">
        <v>42585.745659722219</v>
      </c>
      <c r="E2885">
        <v>3183</v>
      </c>
      <c r="F2885" s="2" t="s">
        <v>20</v>
      </c>
      <c r="G2885">
        <v>40.716246900000002</v>
      </c>
      <c r="H2885">
        <v>-74.033458800000005</v>
      </c>
      <c r="I2885">
        <v>3203</v>
      </c>
      <c r="J2885" s="2" t="s">
        <v>37</v>
      </c>
      <c r="K2885">
        <v>40.727595966000003</v>
      </c>
      <c r="L2885">
        <v>-74.044247311000007</v>
      </c>
      <c r="M2885">
        <v>24526</v>
      </c>
      <c r="N2885" s="2" t="s">
        <v>17</v>
      </c>
      <c r="P2885" t="str">
        <f t="shared" ca="1" si="91"/>
        <v/>
      </c>
      <c r="Q2885">
        <v>0</v>
      </c>
    </row>
    <row r="2886" spans="1:17" x14ac:dyDescent="0.2">
      <c r="A2886">
        <v>213</v>
      </c>
      <c r="B2886">
        <f t="shared" si="90"/>
        <v>3</v>
      </c>
      <c r="C2886" s="1">
        <v>42585.738321759258</v>
      </c>
      <c r="D2886" s="1">
        <v>42585.740787037037</v>
      </c>
      <c r="E2886">
        <v>3186</v>
      </c>
      <c r="F2886" s="2" t="s">
        <v>18</v>
      </c>
      <c r="G2886">
        <v>40.71958611647166</v>
      </c>
      <c r="H2886">
        <v>-74.043117463588715</v>
      </c>
      <c r="I2886">
        <v>3209</v>
      </c>
      <c r="J2886" s="2" t="s">
        <v>85</v>
      </c>
      <c r="K2886">
        <v>40.724176499999999</v>
      </c>
      <c r="L2886">
        <v>-74.050656399999994</v>
      </c>
      <c r="M2886">
        <v>24604</v>
      </c>
      <c r="N2886" s="2" t="s">
        <v>17</v>
      </c>
      <c r="O2886">
        <v>1954</v>
      </c>
      <c r="P2886">
        <f t="shared" ca="1" si="91"/>
        <v>70</v>
      </c>
      <c r="Q2886">
        <v>1</v>
      </c>
    </row>
    <row r="2887" spans="1:17" x14ac:dyDescent="0.2">
      <c r="A2887">
        <v>153</v>
      </c>
      <c r="B2887">
        <f t="shared" si="90"/>
        <v>2</v>
      </c>
      <c r="C2887" s="1">
        <v>42585.738888888889</v>
      </c>
      <c r="D2887" s="1">
        <v>42585.740671296298</v>
      </c>
      <c r="E2887">
        <v>3202</v>
      </c>
      <c r="F2887" s="2" t="s">
        <v>79</v>
      </c>
      <c r="G2887">
        <v>40.727223500000001</v>
      </c>
      <c r="H2887">
        <v>-74.033758899999995</v>
      </c>
      <c r="I2887">
        <v>3199</v>
      </c>
      <c r="J2887" s="2" t="s">
        <v>72</v>
      </c>
      <c r="K2887">
        <v>40.728744800000001</v>
      </c>
      <c r="L2887">
        <v>-74.032108199999996</v>
      </c>
      <c r="M2887">
        <v>24403</v>
      </c>
      <c r="N2887" s="2" t="s">
        <v>17</v>
      </c>
      <c r="O2887">
        <v>1990</v>
      </c>
      <c r="P2887">
        <f t="shared" ca="1" si="91"/>
        <v>34</v>
      </c>
      <c r="Q2887">
        <v>1</v>
      </c>
    </row>
    <row r="2888" spans="1:17" x14ac:dyDescent="0.2">
      <c r="A2888">
        <v>101</v>
      </c>
      <c r="B2888">
        <f t="shared" si="90"/>
        <v>1</v>
      </c>
      <c r="C2888" s="1">
        <v>42585.739120370374</v>
      </c>
      <c r="D2888" s="1">
        <v>42585.740300925929</v>
      </c>
      <c r="E2888">
        <v>3184</v>
      </c>
      <c r="F2888" s="2" t="s">
        <v>68</v>
      </c>
      <c r="G2888">
        <v>40.7141454</v>
      </c>
      <c r="H2888">
        <v>-74.033551900000006</v>
      </c>
      <c r="I2888">
        <v>3214</v>
      </c>
      <c r="J2888" s="2" t="s">
        <v>70</v>
      </c>
      <c r="K2888">
        <v>40.712774199999998</v>
      </c>
      <c r="L2888">
        <v>-74.0364857</v>
      </c>
      <c r="M2888">
        <v>24659</v>
      </c>
      <c r="N2888" s="2" t="s">
        <v>17</v>
      </c>
      <c r="O2888">
        <v>1975</v>
      </c>
      <c r="P2888">
        <f t="shared" ca="1" si="91"/>
        <v>49</v>
      </c>
      <c r="Q2888">
        <v>1</v>
      </c>
    </row>
    <row r="2889" spans="1:17" x14ac:dyDescent="0.2">
      <c r="A2889">
        <v>998</v>
      </c>
      <c r="B2889">
        <f t="shared" si="90"/>
        <v>16</v>
      </c>
      <c r="C2889" s="1">
        <v>42585.739340277774</v>
      </c>
      <c r="D2889" s="1">
        <v>42585.750891203701</v>
      </c>
      <c r="E2889">
        <v>3195</v>
      </c>
      <c r="F2889" s="2" t="s">
        <v>24</v>
      </c>
      <c r="G2889">
        <v>40.730742625306583</v>
      </c>
      <c r="H2889">
        <v>-74.063783884048462</v>
      </c>
      <c r="I2889">
        <v>3201</v>
      </c>
      <c r="J2889" s="2" t="s">
        <v>74</v>
      </c>
      <c r="K2889">
        <v>40.737710999999997</v>
      </c>
      <c r="L2889">
        <v>-74.066920999999994</v>
      </c>
      <c r="M2889">
        <v>24582</v>
      </c>
      <c r="N2889" s="2" t="s">
        <v>17</v>
      </c>
      <c r="O2889">
        <v>1988</v>
      </c>
      <c r="P2889">
        <f t="shared" ca="1" si="91"/>
        <v>36</v>
      </c>
      <c r="Q2889">
        <v>1</v>
      </c>
    </row>
    <row r="2890" spans="1:17" x14ac:dyDescent="0.2">
      <c r="A2890">
        <v>1678</v>
      </c>
      <c r="B2890">
        <f t="shared" si="90"/>
        <v>27</v>
      </c>
      <c r="C2890" s="1">
        <v>42585.739479166667</v>
      </c>
      <c r="D2890" s="1">
        <v>42585.758912037039</v>
      </c>
      <c r="E2890">
        <v>3184</v>
      </c>
      <c r="F2890" s="2" t="s">
        <v>68</v>
      </c>
      <c r="G2890">
        <v>40.7141454</v>
      </c>
      <c r="H2890">
        <v>-74.033551900000006</v>
      </c>
      <c r="I2890">
        <v>3197</v>
      </c>
      <c r="J2890" s="2" t="s">
        <v>86</v>
      </c>
      <c r="K2890">
        <v>40.752558999999998</v>
      </c>
      <c r="L2890">
        <v>-74.044725</v>
      </c>
      <c r="M2890">
        <v>24503</v>
      </c>
      <c r="N2890" s="2" t="s">
        <v>17</v>
      </c>
      <c r="O2890">
        <v>1984</v>
      </c>
      <c r="P2890">
        <f t="shared" ca="1" si="91"/>
        <v>40</v>
      </c>
      <c r="Q2890">
        <v>1</v>
      </c>
    </row>
    <row r="2891" spans="1:17" x14ac:dyDescent="0.2">
      <c r="A2891">
        <v>310</v>
      </c>
      <c r="B2891">
        <f t="shared" si="90"/>
        <v>5</v>
      </c>
      <c r="C2891" s="1">
        <v>42585.73982638889</v>
      </c>
      <c r="D2891" s="1">
        <v>42585.743414351855</v>
      </c>
      <c r="E2891">
        <v>3270</v>
      </c>
      <c r="F2891" s="2" t="s">
        <v>15</v>
      </c>
      <c r="G2891">
        <v>40.725289107811321</v>
      </c>
      <c r="H2891">
        <v>-74.045571684837341</v>
      </c>
      <c r="I2891">
        <v>3186</v>
      </c>
      <c r="J2891" s="2" t="s">
        <v>27</v>
      </c>
      <c r="K2891">
        <v>40.71958611647166</v>
      </c>
      <c r="L2891">
        <v>-74.043117463588715</v>
      </c>
      <c r="M2891">
        <v>26288</v>
      </c>
      <c r="N2891" s="2" t="s">
        <v>17</v>
      </c>
      <c r="O2891">
        <v>1974</v>
      </c>
      <c r="P2891">
        <f t="shared" ca="1" si="91"/>
        <v>50</v>
      </c>
      <c r="Q2891">
        <v>2</v>
      </c>
    </row>
    <row r="2892" spans="1:17" x14ac:dyDescent="0.2">
      <c r="A2892">
        <v>318</v>
      </c>
      <c r="B2892">
        <f t="shared" si="90"/>
        <v>5</v>
      </c>
      <c r="C2892" s="1">
        <v>42585.73982638889</v>
      </c>
      <c r="D2892" s="1">
        <v>42585.743518518517</v>
      </c>
      <c r="E2892">
        <v>3202</v>
      </c>
      <c r="F2892" s="2" t="s">
        <v>79</v>
      </c>
      <c r="G2892">
        <v>40.727223500000001</v>
      </c>
      <c r="H2892">
        <v>-74.033758899999995</v>
      </c>
      <c r="I2892">
        <v>3186</v>
      </c>
      <c r="J2892" s="2" t="s">
        <v>27</v>
      </c>
      <c r="K2892">
        <v>40.71958611647166</v>
      </c>
      <c r="L2892">
        <v>-74.043117463588715</v>
      </c>
      <c r="M2892">
        <v>26161</v>
      </c>
      <c r="N2892" s="2" t="s">
        <v>17</v>
      </c>
      <c r="O2892">
        <v>1984</v>
      </c>
      <c r="P2892">
        <f t="shared" ca="1" si="91"/>
        <v>40</v>
      </c>
      <c r="Q2892">
        <v>1</v>
      </c>
    </row>
    <row r="2893" spans="1:17" x14ac:dyDescent="0.2">
      <c r="A2893">
        <v>650</v>
      </c>
      <c r="B2893">
        <f t="shared" si="90"/>
        <v>10</v>
      </c>
      <c r="C2893" s="1">
        <v>42585.74015046296</v>
      </c>
      <c r="D2893" s="1">
        <v>42585.747685185182</v>
      </c>
      <c r="E2893">
        <v>3184</v>
      </c>
      <c r="F2893" s="2" t="s">
        <v>68</v>
      </c>
      <c r="G2893">
        <v>40.7141454</v>
      </c>
      <c r="H2893">
        <v>-74.033551900000006</v>
      </c>
      <c r="I2893">
        <v>3199</v>
      </c>
      <c r="J2893" s="2" t="s">
        <v>72</v>
      </c>
      <c r="K2893">
        <v>40.728744800000001</v>
      </c>
      <c r="L2893">
        <v>-74.032108199999996</v>
      </c>
      <c r="M2893">
        <v>26251</v>
      </c>
      <c r="N2893" s="2" t="s">
        <v>17</v>
      </c>
      <c r="O2893">
        <v>1959</v>
      </c>
      <c r="P2893">
        <f t="shared" ca="1" si="91"/>
        <v>65</v>
      </c>
      <c r="Q2893">
        <v>1</v>
      </c>
    </row>
    <row r="2894" spans="1:17" x14ac:dyDescent="0.2">
      <c r="A2894">
        <v>700</v>
      </c>
      <c r="B2894">
        <f t="shared" si="90"/>
        <v>11</v>
      </c>
      <c r="C2894" s="1">
        <v>42585.740729166668</v>
      </c>
      <c r="D2894" s="1">
        <v>42585.748831018522</v>
      </c>
      <c r="E2894">
        <v>3186</v>
      </c>
      <c r="F2894" s="2" t="s">
        <v>18</v>
      </c>
      <c r="G2894">
        <v>40.71958611647166</v>
      </c>
      <c r="H2894">
        <v>-74.043117463588715</v>
      </c>
      <c r="I2894">
        <v>3199</v>
      </c>
      <c r="J2894" s="2" t="s">
        <v>72</v>
      </c>
      <c r="K2894">
        <v>40.728744800000001</v>
      </c>
      <c r="L2894">
        <v>-74.032108199999996</v>
      </c>
      <c r="M2894">
        <v>26160</v>
      </c>
      <c r="N2894" s="2" t="s">
        <v>17</v>
      </c>
      <c r="O2894">
        <v>1978</v>
      </c>
      <c r="P2894">
        <f t="shared" ca="1" si="91"/>
        <v>46</v>
      </c>
      <c r="Q2894">
        <v>1</v>
      </c>
    </row>
    <row r="2895" spans="1:17" x14ac:dyDescent="0.2">
      <c r="A2895">
        <v>1280</v>
      </c>
      <c r="B2895">
        <f t="shared" si="90"/>
        <v>21</v>
      </c>
      <c r="C2895" s="1">
        <v>42585.741574074076</v>
      </c>
      <c r="D2895" s="1">
        <v>42585.756388888891</v>
      </c>
      <c r="E2895">
        <v>3199</v>
      </c>
      <c r="F2895" s="2" t="s">
        <v>56</v>
      </c>
      <c r="G2895">
        <v>40.728744800000001</v>
      </c>
      <c r="H2895">
        <v>-74.032108199999996</v>
      </c>
      <c r="I2895">
        <v>3225</v>
      </c>
      <c r="J2895" s="2" t="s">
        <v>101</v>
      </c>
      <c r="K2895">
        <v>40.723658899999997</v>
      </c>
      <c r="L2895">
        <v>-74.064194299999997</v>
      </c>
      <c r="M2895">
        <v>26203</v>
      </c>
      <c r="N2895" s="2" t="s">
        <v>17</v>
      </c>
      <c r="O2895">
        <v>1984</v>
      </c>
      <c r="P2895">
        <f t="shared" ca="1" si="91"/>
        <v>40</v>
      </c>
      <c r="Q2895">
        <v>1</v>
      </c>
    </row>
    <row r="2896" spans="1:17" x14ac:dyDescent="0.2">
      <c r="A2896">
        <v>1908</v>
      </c>
      <c r="B2896">
        <f t="shared" si="90"/>
        <v>31</v>
      </c>
      <c r="C2896" s="1">
        <v>42585.742407407408</v>
      </c>
      <c r="D2896" s="1">
        <v>42585.764490740738</v>
      </c>
      <c r="E2896">
        <v>3199</v>
      </c>
      <c r="F2896" s="2" t="s">
        <v>56</v>
      </c>
      <c r="G2896">
        <v>40.728744800000001</v>
      </c>
      <c r="H2896">
        <v>-74.032108199999996</v>
      </c>
      <c r="I2896">
        <v>3201</v>
      </c>
      <c r="J2896" s="2" t="s">
        <v>74</v>
      </c>
      <c r="K2896">
        <v>40.737710999999997</v>
      </c>
      <c r="L2896">
        <v>-74.066920999999994</v>
      </c>
      <c r="M2896">
        <v>26262</v>
      </c>
      <c r="N2896" s="2" t="s">
        <v>17</v>
      </c>
      <c r="O2896">
        <v>1985</v>
      </c>
      <c r="P2896">
        <f t="shared" ca="1" si="91"/>
        <v>39</v>
      </c>
      <c r="Q2896">
        <v>1</v>
      </c>
    </row>
    <row r="2897" spans="1:17" x14ac:dyDescent="0.2">
      <c r="A2897">
        <v>292</v>
      </c>
      <c r="B2897">
        <f t="shared" si="90"/>
        <v>4</v>
      </c>
      <c r="C2897" s="1">
        <v>42585.742546296293</v>
      </c>
      <c r="D2897" s="1">
        <v>42585.745937500003</v>
      </c>
      <c r="E2897">
        <v>3267</v>
      </c>
      <c r="F2897" s="2" t="s">
        <v>34</v>
      </c>
      <c r="G2897">
        <v>40.712418823756899</v>
      </c>
      <c r="H2897">
        <v>-74.038525521755219</v>
      </c>
      <c r="I2897">
        <v>3187</v>
      </c>
      <c r="J2897" s="2" t="s">
        <v>59</v>
      </c>
      <c r="K2897">
        <v>40.721123599999999</v>
      </c>
      <c r="L2897">
        <v>-74.038050949999999</v>
      </c>
      <c r="M2897">
        <v>26220</v>
      </c>
      <c r="N2897" s="2" t="s">
        <v>17</v>
      </c>
      <c r="O2897">
        <v>1963</v>
      </c>
      <c r="P2897">
        <f t="shared" ca="1" si="91"/>
        <v>61</v>
      </c>
      <c r="Q2897">
        <v>1</v>
      </c>
    </row>
    <row r="2898" spans="1:17" x14ac:dyDescent="0.2">
      <c r="A2898">
        <v>3506</v>
      </c>
      <c r="B2898">
        <f t="shared" si="90"/>
        <v>58</v>
      </c>
      <c r="C2898" s="1">
        <v>42585.742743055554</v>
      </c>
      <c r="D2898" s="1">
        <v>42585.783333333333</v>
      </c>
      <c r="E2898">
        <v>3186</v>
      </c>
      <c r="F2898" s="2" t="s">
        <v>18</v>
      </c>
      <c r="G2898">
        <v>40.71958611647166</v>
      </c>
      <c r="H2898">
        <v>-74.043117463588715</v>
      </c>
      <c r="I2898">
        <v>3186</v>
      </c>
      <c r="J2898" s="2" t="s">
        <v>27</v>
      </c>
      <c r="K2898">
        <v>40.71958611647166</v>
      </c>
      <c r="L2898">
        <v>-74.043117463588715</v>
      </c>
      <c r="M2898">
        <v>26311</v>
      </c>
      <c r="N2898" s="2" t="s">
        <v>17</v>
      </c>
      <c r="O2898">
        <v>1981</v>
      </c>
      <c r="P2898">
        <f t="shared" ca="1" si="91"/>
        <v>43</v>
      </c>
      <c r="Q2898">
        <v>1</v>
      </c>
    </row>
    <row r="2899" spans="1:17" x14ac:dyDescent="0.2">
      <c r="A2899">
        <v>247</v>
      </c>
      <c r="B2899">
        <f t="shared" si="90"/>
        <v>4</v>
      </c>
      <c r="C2899" s="1">
        <v>42585.743472222224</v>
      </c>
      <c r="D2899" s="1">
        <v>42585.746342592596</v>
      </c>
      <c r="E2899">
        <v>3270</v>
      </c>
      <c r="F2899" s="2" t="s">
        <v>15</v>
      </c>
      <c r="G2899">
        <v>40.725289107811321</v>
      </c>
      <c r="H2899">
        <v>-74.045571684837341</v>
      </c>
      <c r="I2899">
        <v>3186</v>
      </c>
      <c r="J2899" s="2" t="s">
        <v>27</v>
      </c>
      <c r="K2899">
        <v>40.71958611647166</v>
      </c>
      <c r="L2899">
        <v>-74.043117463588715</v>
      </c>
      <c r="M2899">
        <v>26215</v>
      </c>
      <c r="N2899" s="2" t="s">
        <v>17</v>
      </c>
      <c r="O2899">
        <v>1985</v>
      </c>
      <c r="P2899">
        <f t="shared" ca="1" si="91"/>
        <v>39</v>
      </c>
      <c r="Q2899">
        <v>1</v>
      </c>
    </row>
    <row r="2900" spans="1:17" x14ac:dyDescent="0.2">
      <c r="A2900">
        <v>207</v>
      </c>
      <c r="B2900">
        <f t="shared" si="90"/>
        <v>3</v>
      </c>
      <c r="C2900" s="1">
        <v>42585.743518518517</v>
      </c>
      <c r="D2900" s="1">
        <v>42585.745925925927</v>
      </c>
      <c r="E2900">
        <v>3186</v>
      </c>
      <c r="F2900" s="2" t="s">
        <v>18</v>
      </c>
      <c r="G2900">
        <v>40.71958611647166</v>
      </c>
      <c r="H2900">
        <v>-74.043117463588715</v>
      </c>
      <c r="I2900">
        <v>3209</v>
      </c>
      <c r="J2900" s="2" t="s">
        <v>85</v>
      </c>
      <c r="K2900">
        <v>40.724176499999999</v>
      </c>
      <c r="L2900">
        <v>-74.050656399999994</v>
      </c>
      <c r="M2900">
        <v>26219</v>
      </c>
      <c r="N2900" s="2" t="s">
        <v>17</v>
      </c>
      <c r="O2900">
        <v>1978</v>
      </c>
      <c r="P2900">
        <f t="shared" ca="1" si="91"/>
        <v>46</v>
      </c>
      <c r="Q2900">
        <v>1</v>
      </c>
    </row>
    <row r="2901" spans="1:17" x14ac:dyDescent="0.2">
      <c r="A2901">
        <v>284</v>
      </c>
      <c r="B2901">
        <f t="shared" si="90"/>
        <v>4</v>
      </c>
      <c r="C2901" s="1">
        <v>42585.743634259263</v>
      </c>
      <c r="D2901" s="1">
        <v>42585.746932870374</v>
      </c>
      <c r="E2901">
        <v>3186</v>
      </c>
      <c r="F2901" s="2" t="s">
        <v>18</v>
      </c>
      <c r="G2901">
        <v>40.71958611647166</v>
      </c>
      <c r="H2901">
        <v>-74.043117463588715</v>
      </c>
      <c r="I2901">
        <v>3205</v>
      </c>
      <c r="J2901" s="2" t="s">
        <v>80</v>
      </c>
      <c r="K2901">
        <v>40.716539780991937</v>
      </c>
      <c r="L2901">
        <v>-74.049637913703904</v>
      </c>
      <c r="M2901">
        <v>26304</v>
      </c>
      <c r="N2901" s="2" t="s">
        <v>17</v>
      </c>
      <c r="O2901">
        <v>1974</v>
      </c>
      <c r="P2901">
        <f t="shared" ca="1" si="91"/>
        <v>50</v>
      </c>
      <c r="Q2901">
        <v>1</v>
      </c>
    </row>
    <row r="2902" spans="1:17" x14ac:dyDescent="0.2">
      <c r="A2902">
        <v>219</v>
      </c>
      <c r="B2902">
        <f t="shared" si="90"/>
        <v>3</v>
      </c>
      <c r="C2902" s="1">
        <v>42585.743692129632</v>
      </c>
      <c r="D2902" s="1">
        <v>42585.746238425927</v>
      </c>
      <c r="E2902">
        <v>3186</v>
      </c>
      <c r="F2902" s="2" t="s">
        <v>18</v>
      </c>
      <c r="G2902">
        <v>40.71958611647166</v>
      </c>
      <c r="H2902">
        <v>-74.043117463588715</v>
      </c>
      <c r="I2902">
        <v>3209</v>
      </c>
      <c r="J2902" s="2" t="s">
        <v>85</v>
      </c>
      <c r="K2902">
        <v>40.724176499999999</v>
      </c>
      <c r="L2902">
        <v>-74.050656399999994</v>
      </c>
      <c r="M2902">
        <v>24595</v>
      </c>
      <c r="N2902" s="2" t="s">
        <v>17</v>
      </c>
      <c r="O2902">
        <v>1978</v>
      </c>
      <c r="P2902">
        <f t="shared" ca="1" si="91"/>
        <v>46</v>
      </c>
      <c r="Q2902">
        <v>2</v>
      </c>
    </row>
    <row r="2903" spans="1:17" x14ac:dyDescent="0.2">
      <c r="A2903">
        <v>700</v>
      </c>
      <c r="B2903">
        <f t="shared" si="90"/>
        <v>11</v>
      </c>
      <c r="C2903" s="1">
        <v>42585.743969907409</v>
      </c>
      <c r="D2903" s="1">
        <v>42585.752071759256</v>
      </c>
      <c r="E2903">
        <v>3195</v>
      </c>
      <c r="F2903" s="2" t="s">
        <v>24</v>
      </c>
      <c r="G2903">
        <v>40.730742625306583</v>
      </c>
      <c r="H2903">
        <v>-74.063783884048462</v>
      </c>
      <c r="I2903">
        <v>3197</v>
      </c>
      <c r="J2903" s="2" t="s">
        <v>86</v>
      </c>
      <c r="K2903">
        <v>40.752558999999998</v>
      </c>
      <c r="L2903">
        <v>-74.044725</v>
      </c>
      <c r="M2903">
        <v>24435</v>
      </c>
      <c r="N2903" s="2" t="s">
        <v>17</v>
      </c>
      <c r="O2903">
        <v>1987</v>
      </c>
      <c r="P2903">
        <f t="shared" ca="1" si="91"/>
        <v>37</v>
      </c>
      <c r="Q2903">
        <v>1</v>
      </c>
    </row>
    <row r="2904" spans="1:17" x14ac:dyDescent="0.2">
      <c r="A2904">
        <v>710</v>
      </c>
      <c r="B2904">
        <f t="shared" si="90"/>
        <v>11</v>
      </c>
      <c r="C2904" s="1">
        <v>42585.745289351849</v>
      </c>
      <c r="D2904" s="1">
        <v>42585.753518518519</v>
      </c>
      <c r="E2904">
        <v>3195</v>
      </c>
      <c r="F2904" s="2" t="s">
        <v>24</v>
      </c>
      <c r="G2904">
        <v>40.730742625306583</v>
      </c>
      <c r="H2904">
        <v>-74.063783884048462</v>
      </c>
      <c r="I2904">
        <v>3193</v>
      </c>
      <c r="J2904" s="2" t="s">
        <v>25</v>
      </c>
      <c r="K2904">
        <v>40.724605099886901</v>
      </c>
      <c r="L2904">
        <v>-74.078405946493149</v>
      </c>
      <c r="M2904">
        <v>24419</v>
      </c>
      <c r="N2904" s="2" t="s">
        <v>17</v>
      </c>
      <c r="O2904">
        <v>1983</v>
      </c>
      <c r="P2904">
        <f t="shared" ca="1" si="91"/>
        <v>41</v>
      </c>
      <c r="Q2904">
        <v>1</v>
      </c>
    </row>
    <row r="2905" spans="1:17" x14ac:dyDescent="0.2">
      <c r="A2905">
        <v>136</v>
      </c>
      <c r="B2905">
        <f t="shared" si="90"/>
        <v>2</v>
      </c>
      <c r="C2905" s="1">
        <v>42585.745381944442</v>
      </c>
      <c r="D2905" s="1">
        <v>42585.746967592589</v>
      </c>
      <c r="E2905">
        <v>3186</v>
      </c>
      <c r="F2905" s="2" t="s">
        <v>18</v>
      </c>
      <c r="G2905">
        <v>40.71958611647166</v>
      </c>
      <c r="H2905">
        <v>-74.043117463588715</v>
      </c>
      <c r="I2905">
        <v>3279</v>
      </c>
      <c r="J2905" s="2" t="s">
        <v>82</v>
      </c>
      <c r="K2905">
        <v>40.721630142638354</v>
      </c>
      <c r="L2905">
        <v>-74.04996782541275</v>
      </c>
      <c r="M2905">
        <v>24538</v>
      </c>
      <c r="N2905" s="2" t="s">
        <v>17</v>
      </c>
      <c r="O2905">
        <v>1987</v>
      </c>
      <c r="P2905">
        <f t="shared" ca="1" si="91"/>
        <v>37</v>
      </c>
      <c r="Q2905">
        <v>1</v>
      </c>
    </row>
    <row r="2906" spans="1:17" x14ac:dyDescent="0.2">
      <c r="A2906">
        <v>503</v>
      </c>
      <c r="B2906">
        <f t="shared" si="90"/>
        <v>8</v>
      </c>
      <c r="C2906" s="1">
        <v>42585.745532407411</v>
      </c>
      <c r="D2906" s="1">
        <v>42585.751354166663</v>
      </c>
      <c r="E2906">
        <v>3183</v>
      </c>
      <c r="F2906" s="2" t="s">
        <v>20</v>
      </c>
      <c r="G2906">
        <v>40.716246900000002</v>
      </c>
      <c r="H2906">
        <v>-74.033458800000005</v>
      </c>
      <c r="I2906">
        <v>3270</v>
      </c>
      <c r="J2906" s="2" t="s">
        <v>65</v>
      </c>
      <c r="K2906">
        <v>40.725289107811321</v>
      </c>
      <c r="L2906">
        <v>-74.045571684837341</v>
      </c>
      <c r="M2906">
        <v>26225</v>
      </c>
      <c r="N2906" s="2" t="s">
        <v>17</v>
      </c>
      <c r="O2906">
        <v>1956</v>
      </c>
      <c r="P2906">
        <f t="shared" ca="1" si="91"/>
        <v>68</v>
      </c>
      <c r="Q2906">
        <v>1</v>
      </c>
    </row>
    <row r="2907" spans="1:17" x14ac:dyDescent="0.2">
      <c r="A2907">
        <v>1840</v>
      </c>
      <c r="B2907">
        <f t="shared" si="90"/>
        <v>30</v>
      </c>
      <c r="C2907" s="1">
        <v>42585.745578703703</v>
      </c>
      <c r="D2907" s="1">
        <v>42585.766875000001</v>
      </c>
      <c r="E2907">
        <v>3211</v>
      </c>
      <c r="F2907" s="2" t="s">
        <v>64</v>
      </c>
      <c r="G2907">
        <v>40.721525149999998</v>
      </c>
      <c r="H2907">
        <v>-74.046304543000005</v>
      </c>
      <c r="I2907">
        <v>3205</v>
      </c>
      <c r="J2907" s="2" t="s">
        <v>80</v>
      </c>
      <c r="K2907">
        <v>40.716539780991937</v>
      </c>
      <c r="L2907">
        <v>-74.049637913703904</v>
      </c>
      <c r="M2907">
        <v>26222</v>
      </c>
      <c r="N2907" s="2" t="s">
        <v>17</v>
      </c>
      <c r="O2907">
        <v>1981</v>
      </c>
      <c r="P2907">
        <f t="shared" ca="1" si="91"/>
        <v>43</v>
      </c>
      <c r="Q2907">
        <v>1</v>
      </c>
    </row>
    <row r="2908" spans="1:17" x14ac:dyDescent="0.2">
      <c r="A2908">
        <v>172</v>
      </c>
      <c r="B2908">
        <f t="shared" si="90"/>
        <v>2</v>
      </c>
      <c r="C2908" s="1">
        <v>42585.745995370373</v>
      </c>
      <c r="D2908" s="1">
        <v>42585.747986111113</v>
      </c>
      <c r="E2908">
        <v>3183</v>
      </c>
      <c r="F2908" s="2" t="s">
        <v>20</v>
      </c>
      <c r="G2908">
        <v>40.716246900000002</v>
      </c>
      <c r="H2908">
        <v>-74.033458800000005</v>
      </c>
      <c r="I2908">
        <v>3267</v>
      </c>
      <c r="J2908" s="2" t="s">
        <v>92</v>
      </c>
      <c r="K2908">
        <v>40.712418823756899</v>
      </c>
      <c r="L2908">
        <v>-74.038525521755219</v>
      </c>
      <c r="M2908">
        <v>26153</v>
      </c>
      <c r="N2908" s="2" t="s">
        <v>17</v>
      </c>
      <c r="O2908">
        <v>1980</v>
      </c>
      <c r="P2908">
        <f t="shared" ca="1" si="91"/>
        <v>44</v>
      </c>
      <c r="Q2908">
        <v>1</v>
      </c>
    </row>
    <row r="2909" spans="1:17" x14ac:dyDescent="0.2">
      <c r="A2909">
        <v>258</v>
      </c>
      <c r="B2909">
        <f t="shared" si="90"/>
        <v>4</v>
      </c>
      <c r="C2909" s="1">
        <v>42585.746249999997</v>
      </c>
      <c r="D2909" s="1">
        <v>42585.749247685184</v>
      </c>
      <c r="E2909">
        <v>3186</v>
      </c>
      <c r="F2909" s="2" t="s">
        <v>18</v>
      </c>
      <c r="G2909">
        <v>40.71958611647166</v>
      </c>
      <c r="H2909">
        <v>-74.043117463588715</v>
      </c>
      <c r="I2909">
        <v>3209</v>
      </c>
      <c r="J2909" s="2" t="s">
        <v>85</v>
      </c>
      <c r="K2909">
        <v>40.724176499999999</v>
      </c>
      <c r="L2909">
        <v>-74.050656399999994</v>
      </c>
      <c r="M2909">
        <v>24601</v>
      </c>
      <c r="N2909" s="2" t="s">
        <v>17</v>
      </c>
      <c r="O2909">
        <v>1976</v>
      </c>
      <c r="P2909">
        <f t="shared" ca="1" si="91"/>
        <v>48</v>
      </c>
      <c r="Q2909">
        <v>1</v>
      </c>
    </row>
    <row r="2910" spans="1:17" x14ac:dyDescent="0.2">
      <c r="A2910">
        <v>685</v>
      </c>
      <c r="B2910">
        <f t="shared" si="90"/>
        <v>11</v>
      </c>
      <c r="C2910" s="1">
        <v>42585.747557870367</v>
      </c>
      <c r="D2910" s="1">
        <v>42585.755486111113</v>
      </c>
      <c r="E2910">
        <v>3183</v>
      </c>
      <c r="F2910" s="2" t="s">
        <v>20</v>
      </c>
      <c r="G2910">
        <v>40.716246900000002</v>
      </c>
      <c r="H2910">
        <v>-74.033458800000005</v>
      </c>
      <c r="I2910">
        <v>3203</v>
      </c>
      <c r="J2910" s="2" t="s">
        <v>37</v>
      </c>
      <c r="K2910">
        <v>40.727595966000003</v>
      </c>
      <c r="L2910">
        <v>-74.044247311000007</v>
      </c>
      <c r="M2910">
        <v>24672</v>
      </c>
      <c r="N2910" s="2" t="s">
        <v>17</v>
      </c>
      <c r="O2910">
        <v>1976</v>
      </c>
      <c r="P2910">
        <f t="shared" ca="1" si="91"/>
        <v>48</v>
      </c>
      <c r="Q2910">
        <v>1</v>
      </c>
    </row>
    <row r="2911" spans="1:17" x14ac:dyDescent="0.2">
      <c r="A2911">
        <v>365</v>
      </c>
      <c r="B2911">
        <f t="shared" si="90"/>
        <v>6</v>
      </c>
      <c r="C2911" s="1">
        <v>42585.748078703706</v>
      </c>
      <c r="D2911" s="1">
        <v>42585.752303240741</v>
      </c>
      <c r="E2911">
        <v>3278</v>
      </c>
      <c r="F2911" s="2" t="s">
        <v>49</v>
      </c>
      <c r="G2911">
        <v>40.725685483629007</v>
      </c>
      <c r="H2911">
        <v>-74.048790335655212</v>
      </c>
      <c r="I2911">
        <v>3186</v>
      </c>
      <c r="J2911" s="2" t="s">
        <v>27</v>
      </c>
      <c r="K2911">
        <v>40.71958611647166</v>
      </c>
      <c r="L2911">
        <v>-74.043117463588715</v>
      </c>
      <c r="M2911">
        <v>24662</v>
      </c>
      <c r="N2911" s="2" t="s">
        <v>17</v>
      </c>
      <c r="O2911">
        <v>1985</v>
      </c>
      <c r="P2911">
        <f t="shared" ca="1" si="91"/>
        <v>39</v>
      </c>
      <c r="Q2911">
        <v>2</v>
      </c>
    </row>
    <row r="2912" spans="1:17" x14ac:dyDescent="0.2">
      <c r="A2912">
        <v>308</v>
      </c>
      <c r="B2912">
        <f t="shared" si="90"/>
        <v>5</v>
      </c>
      <c r="C2912" s="1">
        <v>42585.748622685183</v>
      </c>
      <c r="D2912" s="1">
        <v>42585.752187500002</v>
      </c>
      <c r="E2912">
        <v>3186</v>
      </c>
      <c r="F2912" s="2" t="s">
        <v>18</v>
      </c>
      <c r="G2912">
        <v>40.71958611647166</v>
      </c>
      <c r="H2912">
        <v>-74.043117463588715</v>
      </c>
      <c r="I2912">
        <v>3209</v>
      </c>
      <c r="J2912" s="2" t="s">
        <v>85</v>
      </c>
      <c r="K2912">
        <v>40.724176499999999</v>
      </c>
      <c r="L2912">
        <v>-74.050656399999994</v>
      </c>
      <c r="M2912">
        <v>26161</v>
      </c>
      <c r="N2912" s="2" t="s">
        <v>17</v>
      </c>
      <c r="O2912">
        <v>1983</v>
      </c>
      <c r="P2912">
        <f t="shared" ca="1" si="91"/>
        <v>41</v>
      </c>
      <c r="Q2912">
        <v>1</v>
      </c>
    </row>
    <row r="2913" spans="1:17" x14ac:dyDescent="0.2">
      <c r="A2913">
        <v>997</v>
      </c>
      <c r="B2913">
        <f t="shared" si="90"/>
        <v>16</v>
      </c>
      <c r="C2913" s="1">
        <v>42585.748796296299</v>
      </c>
      <c r="D2913" s="1">
        <v>42585.760335648149</v>
      </c>
      <c r="E2913">
        <v>3202</v>
      </c>
      <c r="F2913" s="2" t="s">
        <v>79</v>
      </c>
      <c r="G2913">
        <v>40.727223500000001</v>
      </c>
      <c r="H2913">
        <v>-74.033758899999995</v>
      </c>
      <c r="I2913">
        <v>3213</v>
      </c>
      <c r="J2913" s="2" t="s">
        <v>33</v>
      </c>
      <c r="K2913">
        <v>40.718488919999999</v>
      </c>
      <c r="L2913">
        <v>-74.047726624999996</v>
      </c>
      <c r="M2913">
        <v>24682</v>
      </c>
      <c r="N2913" s="2" t="s">
        <v>17</v>
      </c>
      <c r="O2913">
        <v>1978</v>
      </c>
      <c r="P2913">
        <f t="shared" ca="1" si="91"/>
        <v>46</v>
      </c>
      <c r="Q2913">
        <v>2</v>
      </c>
    </row>
    <row r="2914" spans="1:17" x14ac:dyDescent="0.2">
      <c r="A2914">
        <v>415</v>
      </c>
      <c r="B2914">
        <f t="shared" si="90"/>
        <v>6</v>
      </c>
      <c r="C2914" s="1">
        <v>42585.748854166668</v>
      </c>
      <c r="D2914" s="1">
        <v>42585.753668981481</v>
      </c>
      <c r="E2914">
        <v>3195</v>
      </c>
      <c r="F2914" s="2" t="s">
        <v>24</v>
      </c>
      <c r="G2914">
        <v>40.730742625306583</v>
      </c>
      <c r="H2914">
        <v>-74.063783884048462</v>
      </c>
      <c r="I2914">
        <v>3207</v>
      </c>
      <c r="J2914" s="2" t="s">
        <v>91</v>
      </c>
      <c r="K2914">
        <v>40.737603700000001</v>
      </c>
      <c r="L2914">
        <v>-74.052478300000004</v>
      </c>
      <c r="M2914">
        <v>26242</v>
      </c>
      <c r="N2914" s="2" t="s">
        <v>17</v>
      </c>
      <c r="O2914">
        <v>1989</v>
      </c>
      <c r="P2914">
        <f t="shared" ca="1" si="91"/>
        <v>35</v>
      </c>
      <c r="Q2914">
        <v>1</v>
      </c>
    </row>
    <row r="2915" spans="1:17" x14ac:dyDescent="0.2">
      <c r="A2915">
        <v>314</v>
      </c>
      <c r="B2915">
        <f t="shared" si="90"/>
        <v>5</v>
      </c>
      <c r="C2915" s="1">
        <v>42585.748912037037</v>
      </c>
      <c r="D2915" s="1">
        <v>42585.752546296295</v>
      </c>
      <c r="E2915">
        <v>3186</v>
      </c>
      <c r="F2915" s="2" t="s">
        <v>18</v>
      </c>
      <c r="G2915">
        <v>40.71958611647166</v>
      </c>
      <c r="H2915">
        <v>-74.043117463588715</v>
      </c>
      <c r="I2915">
        <v>3267</v>
      </c>
      <c r="J2915" s="2" t="s">
        <v>92</v>
      </c>
      <c r="K2915">
        <v>40.712418823756899</v>
      </c>
      <c r="L2915">
        <v>-74.038525521755219</v>
      </c>
      <c r="M2915">
        <v>24504</v>
      </c>
      <c r="N2915" s="2" t="s">
        <v>17</v>
      </c>
      <c r="O2915">
        <v>1980</v>
      </c>
      <c r="P2915">
        <f t="shared" ca="1" si="91"/>
        <v>44</v>
      </c>
      <c r="Q2915">
        <v>1</v>
      </c>
    </row>
    <row r="2916" spans="1:17" x14ac:dyDescent="0.2">
      <c r="A2916">
        <v>593</v>
      </c>
      <c r="B2916">
        <f t="shared" si="90"/>
        <v>9</v>
      </c>
      <c r="C2916" s="1">
        <v>42585.749340277776</v>
      </c>
      <c r="D2916" s="1">
        <v>42585.756215277775</v>
      </c>
      <c r="E2916">
        <v>3214</v>
      </c>
      <c r="F2916" s="2" t="s">
        <v>54</v>
      </c>
      <c r="G2916">
        <v>40.712774199999998</v>
      </c>
      <c r="H2916">
        <v>-74.0364857</v>
      </c>
      <c r="I2916">
        <v>3192</v>
      </c>
      <c r="J2916" s="2" t="s">
        <v>39</v>
      </c>
      <c r="K2916">
        <v>40.711242300000002</v>
      </c>
      <c r="L2916">
        <v>-74.055701299999996</v>
      </c>
      <c r="M2916">
        <v>24659</v>
      </c>
      <c r="N2916" s="2" t="s">
        <v>17</v>
      </c>
      <c r="O2916">
        <v>1976</v>
      </c>
      <c r="P2916">
        <f t="shared" ca="1" si="91"/>
        <v>48</v>
      </c>
      <c r="Q2916">
        <v>1</v>
      </c>
    </row>
    <row r="2917" spans="1:17" x14ac:dyDescent="0.2">
      <c r="A2917">
        <v>303</v>
      </c>
      <c r="B2917">
        <f t="shared" si="90"/>
        <v>5</v>
      </c>
      <c r="C2917" s="1">
        <v>42585.749756944446</v>
      </c>
      <c r="D2917" s="1">
        <v>42585.753263888888</v>
      </c>
      <c r="E2917">
        <v>3186</v>
      </c>
      <c r="F2917" s="2" t="s">
        <v>18</v>
      </c>
      <c r="G2917">
        <v>40.71958611647166</v>
      </c>
      <c r="H2917">
        <v>-74.043117463588715</v>
      </c>
      <c r="I2917">
        <v>3278</v>
      </c>
      <c r="J2917" s="2" t="s">
        <v>41</v>
      </c>
      <c r="K2917">
        <v>40.725685483629007</v>
      </c>
      <c r="L2917">
        <v>-74.048790335655212</v>
      </c>
      <c r="M2917">
        <v>26288</v>
      </c>
      <c r="N2917" s="2" t="s">
        <v>17</v>
      </c>
      <c r="O2917">
        <v>1978</v>
      </c>
      <c r="P2917">
        <f t="shared" ca="1" si="91"/>
        <v>46</v>
      </c>
      <c r="Q2917">
        <v>1</v>
      </c>
    </row>
    <row r="2918" spans="1:17" x14ac:dyDescent="0.2">
      <c r="A2918">
        <v>394</v>
      </c>
      <c r="B2918">
        <f t="shared" si="90"/>
        <v>6</v>
      </c>
      <c r="C2918" s="1">
        <v>42585.750011574077</v>
      </c>
      <c r="D2918" s="1">
        <v>42585.754571759258</v>
      </c>
      <c r="E2918">
        <v>3186</v>
      </c>
      <c r="F2918" s="2" t="s">
        <v>18</v>
      </c>
      <c r="G2918">
        <v>40.71958611647166</v>
      </c>
      <c r="H2918">
        <v>-74.043117463588715</v>
      </c>
      <c r="I2918">
        <v>3267</v>
      </c>
      <c r="J2918" s="2" t="s">
        <v>92</v>
      </c>
      <c r="K2918">
        <v>40.712418823756899</v>
      </c>
      <c r="L2918">
        <v>-74.038525521755219</v>
      </c>
      <c r="M2918">
        <v>26215</v>
      </c>
      <c r="N2918" s="2" t="s">
        <v>17</v>
      </c>
      <c r="O2918">
        <v>1965</v>
      </c>
      <c r="P2918">
        <f t="shared" ca="1" si="91"/>
        <v>59</v>
      </c>
      <c r="Q2918">
        <v>1</v>
      </c>
    </row>
    <row r="2919" spans="1:17" x14ac:dyDescent="0.2">
      <c r="A2919">
        <v>161</v>
      </c>
      <c r="B2919">
        <f t="shared" si="90"/>
        <v>2</v>
      </c>
      <c r="C2919" s="1">
        <v>42585.750115740739</v>
      </c>
      <c r="D2919" s="1">
        <v>42585.751979166664</v>
      </c>
      <c r="E2919">
        <v>3211</v>
      </c>
      <c r="F2919" s="2" t="s">
        <v>64</v>
      </c>
      <c r="G2919">
        <v>40.721525149999998</v>
      </c>
      <c r="H2919">
        <v>-74.046304543000005</v>
      </c>
      <c r="I2919">
        <v>3203</v>
      </c>
      <c r="J2919" s="2" t="s">
        <v>37</v>
      </c>
      <c r="K2919">
        <v>40.727595966000003</v>
      </c>
      <c r="L2919">
        <v>-74.044247311000007</v>
      </c>
      <c r="M2919">
        <v>26244</v>
      </c>
      <c r="N2919" s="2" t="s">
        <v>17</v>
      </c>
      <c r="O2919">
        <v>1990</v>
      </c>
      <c r="P2919">
        <f t="shared" ca="1" si="91"/>
        <v>34</v>
      </c>
      <c r="Q2919">
        <v>1</v>
      </c>
    </row>
    <row r="2920" spans="1:17" x14ac:dyDescent="0.2">
      <c r="A2920">
        <v>211</v>
      </c>
      <c r="B2920">
        <f t="shared" si="90"/>
        <v>3</v>
      </c>
      <c r="C2920" s="1">
        <v>42585.7503125</v>
      </c>
      <c r="D2920" s="1">
        <v>42585.752754629626</v>
      </c>
      <c r="E2920">
        <v>3183</v>
      </c>
      <c r="F2920" s="2" t="s">
        <v>20</v>
      </c>
      <c r="G2920">
        <v>40.716246900000002</v>
      </c>
      <c r="H2920">
        <v>-74.033458800000005</v>
      </c>
      <c r="I2920">
        <v>3267</v>
      </c>
      <c r="J2920" s="2" t="s">
        <v>92</v>
      </c>
      <c r="K2920">
        <v>40.712418823756899</v>
      </c>
      <c r="L2920">
        <v>-74.038525521755219</v>
      </c>
      <c r="M2920">
        <v>26271</v>
      </c>
      <c r="N2920" s="2" t="s">
        <v>17</v>
      </c>
      <c r="O2920">
        <v>1974</v>
      </c>
      <c r="P2920">
        <f t="shared" ca="1" si="91"/>
        <v>50</v>
      </c>
      <c r="Q2920">
        <v>1</v>
      </c>
    </row>
    <row r="2921" spans="1:17" x14ac:dyDescent="0.2">
      <c r="A2921">
        <v>803</v>
      </c>
      <c r="B2921">
        <f t="shared" si="90"/>
        <v>13</v>
      </c>
      <c r="C2921" s="1">
        <v>42585.750347222223</v>
      </c>
      <c r="D2921" s="1">
        <v>42585.759652777779</v>
      </c>
      <c r="E2921">
        <v>3195</v>
      </c>
      <c r="F2921" s="2" t="s">
        <v>24</v>
      </c>
      <c r="G2921">
        <v>40.730742625306583</v>
      </c>
      <c r="H2921">
        <v>-74.063783884048462</v>
      </c>
      <c r="I2921">
        <v>3215</v>
      </c>
      <c r="J2921" s="2" t="s">
        <v>99</v>
      </c>
      <c r="K2921">
        <v>40.746729899999998</v>
      </c>
      <c r="L2921">
        <v>-74.049250900000004</v>
      </c>
      <c r="M2921">
        <v>24459</v>
      </c>
      <c r="N2921" s="2" t="s">
        <v>17</v>
      </c>
      <c r="O2921">
        <v>1976</v>
      </c>
      <c r="P2921">
        <f t="shared" ca="1" si="91"/>
        <v>48</v>
      </c>
      <c r="Q2921">
        <v>1</v>
      </c>
    </row>
    <row r="2922" spans="1:17" x14ac:dyDescent="0.2">
      <c r="A2922">
        <v>205</v>
      </c>
      <c r="B2922">
        <f t="shared" si="90"/>
        <v>3</v>
      </c>
      <c r="C2922" s="1">
        <v>42585.750567129631</v>
      </c>
      <c r="D2922" s="1">
        <v>42585.752951388888</v>
      </c>
      <c r="E2922">
        <v>3186</v>
      </c>
      <c r="F2922" s="2" t="s">
        <v>18</v>
      </c>
      <c r="G2922">
        <v>40.71958611647166</v>
      </c>
      <c r="H2922">
        <v>-74.043117463588715</v>
      </c>
      <c r="I2922">
        <v>3209</v>
      </c>
      <c r="J2922" s="2" t="s">
        <v>85</v>
      </c>
      <c r="K2922">
        <v>40.724176499999999</v>
      </c>
      <c r="L2922">
        <v>-74.050656399999994</v>
      </c>
      <c r="M2922">
        <v>24644</v>
      </c>
      <c r="N2922" s="2" t="s">
        <v>17</v>
      </c>
      <c r="O2922">
        <v>1984</v>
      </c>
      <c r="P2922">
        <f t="shared" ca="1" si="91"/>
        <v>40</v>
      </c>
      <c r="Q2922">
        <v>1</v>
      </c>
    </row>
    <row r="2923" spans="1:17" x14ac:dyDescent="0.2">
      <c r="A2923">
        <v>258</v>
      </c>
      <c r="B2923">
        <f t="shared" si="90"/>
        <v>4</v>
      </c>
      <c r="C2923" s="1">
        <v>42585.750891203701</v>
      </c>
      <c r="D2923" s="1">
        <v>42585.753877314812</v>
      </c>
      <c r="E2923">
        <v>3183</v>
      </c>
      <c r="F2923" s="2" t="s">
        <v>20</v>
      </c>
      <c r="G2923">
        <v>40.716246900000002</v>
      </c>
      <c r="H2923">
        <v>-74.033458800000005</v>
      </c>
      <c r="I2923">
        <v>3267</v>
      </c>
      <c r="J2923" s="2" t="s">
        <v>92</v>
      </c>
      <c r="K2923">
        <v>40.712418823756899</v>
      </c>
      <c r="L2923">
        <v>-74.038525521755219</v>
      </c>
      <c r="M2923">
        <v>26270</v>
      </c>
      <c r="N2923" s="2" t="s">
        <v>17</v>
      </c>
      <c r="O2923">
        <v>1997</v>
      </c>
      <c r="P2923">
        <f t="shared" ca="1" si="91"/>
        <v>27</v>
      </c>
      <c r="Q2923">
        <v>1</v>
      </c>
    </row>
    <row r="2924" spans="1:17" x14ac:dyDescent="0.2">
      <c r="A2924">
        <v>257</v>
      </c>
      <c r="B2924">
        <f t="shared" si="90"/>
        <v>4</v>
      </c>
      <c r="C2924" s="1">
        <v>42585.750972222224</v>
      </c>
      <c r="D2924" s="1">
        <v>42585.753958333335</v>
      </c>
      <c r="E2924">
        <v>3183</v>
      </c>
      <c r="F2924" s="2" t="s">
        <v>20</v>
      </c>
      <c r="G2924">
        <v>40.716246900000002</v>
      </c>
      <c r="H2924">
        <v>-74.033458800000005</v>
      </c>
      <c r="I2924">
        <v>3267</v>
      </c>
      <c r="J2924" s="2" t="s">
        <v>92</v>
      </c>
      <c r="K2924">
        <v>40.712418823756899</v>
      </c>
      <c r="L2924">
        <v>-74.038525521755219</v>
      </c>
      <c r="M2924">
        <v>24572</v>
      </c>
      <c r="N2924" s="2" t="s">
        <v>17</v>
      </c>
      <c r="O2924">
        <v>1989</v>
      </c>
      <c r="P2924">
        <f t="shared" ca="1" si="91"/>
        <v>35</v>
      </c>
      <c r="Q2924">
        <v>2</v>
      </c>
    </row>
    <row r="2925" spans="1:17" x14ac:dyDescent="0.2">
      <c r="A2925">
        <v>722</v>
      </c>
      <c r="B2925">
        <f t="shared" si="90"/>
        <v>12</v>
      </c>
      <c r="C2925" s="1">
        <v>42585.75099537037</v>
      </c>
      <c r="D2925" s="1">
        <v>42585.759351851855</v>
      </c>
      <c r="E2925">
        <v>3199</v>
      </c>
      <c r="F2925" s="2" t="s">
        <v>56</v>
      </c>
      <c r="G2925">
        <v>40.728744800000001</v>
      </c>
      <c r="H2925">
        <v>-74.032108199999996</v>
      </c>
      <c r="I2925">
        <v>3186</v>
      </c>
      <c r="J2925" s="2" t="s">
        <v>27</v>
      </c>
      <c r="K2925">
        <v>40.71958611647166</v>
      </c>
      <c r="L2925">
        <v>-74.043117463588715</v>
      </c>
      <c r="M2925">
        <v>26280</v>
      </c>
      <c r="N2925" s="2" t="s">
        <v>17</v>
      </c>
      <c r="O2925">
        <v>1977</v>
      </c>
      <c r="P2925">
        <f t="shared" ca="1" si="91"/>
        <v>47</v>
      </c>
      <c r="Q2925">
        <v>2</v>
      </c>
    </row>
    <row r="2926" spans="1:17" x14ac:dyDescent="0.2">
      <c r="A2926">
        <v>497</v>
      </c>
      <c r="B2926">
        <f t="shared" si="90"/>
        <v>8</v>
      </c>
      <c r="C2926" s="1">
        <v>42585.751574074071</v>
      </c>
      <c r="D2926" s="1">
        <v>42585.757337962961</v>
      </c>
      <c r="E2926">
        <v>3220</v>
      </c>
      <c r="F2926" s="2" t="s">
        <v>78</v>
      </c>
      <c r="G2926">
        <v>40.734961020009514</v>
      </c>
      <c r="H2926">
        <v>-74.059503078460693</v>
      </c>
      <c r="I2926">
        <v>3210</v>
      </c>
      <c r="J2926" s="2" t="s">
        <v>83</v>
      </c>
      <c r="K2926">
        <v>40.742677141000001</v>
      </c>
      <c r="L2926">
        <v>-74.051788633000001</v>
      </c>
      <c r="M2926">
        <v>24417</v>
      </c>
      <c r="N2926" s="2" t="s">
        <v>17</v>
      </c>
      <c r="O2926">
        <v>1983</v>
      </c>
      <c r="P2926">
        <f t="shared" ca="1" si="91"/>
        <v>41</v>
      </c>
      <c r="Q2926">
        <v>1</v>
      </c>
    </row>
    <row r="2927" spans="1:17" x14ac:dyDescent="0.2">
      <c r="A2927">
        <v>74</v>
      </c>
      <c r="B2927">
        <f t="shared" si="90"/>
        <v>1</v>
      </c>
      <c r="C2927" s="1">
        <v>42585.752372685187</v>
      </c>
      <c r="D2927" s="1">
        <v>42585.753240740742</v>
      </c>
      <c r="E2927">
        <v>3184</v>
      </c>
      <c r="F2927" s="2" t="s">
        <v>68</v>
      </c>
      <c r="G2927">
        <v>40.7141454</v>
      </c>
      <c r="H2927">
        <v>-74.033551900000006</v>
      </c>
      <c r="I2927">
        <v>3183</v>
      </c>
      <c r="J2927" s="2" t="s">
        <v>40</v>
      </c>
      <c r="K2927">
        <v>40.716246900000002</v>
      </c>
      <c r="L2927">
        <v>-74.033458800000005</v>
      </c>
      <c r="M2927">
        <v>24524</v>
      </c>
      <c r="N2927" s="2" t="s">
        <v>17</v>
      </c>
      <c r="O2927">
        <v>1975</v>
      </c>
      <c r="P2927">
        <f t="shared" ca="1" si="91"/>
        <v>49</v>
      </c>
      <c r="Q2927">
        <v>1</v>
      </c>
    </row>
    <row r="2928" spans="1:17" x14ac:dyDescent="0.2">
      <c r="A2928">
        <v>384</v>
      </c>
      <c r="B2928">
        <f t="shared" si="90"/>
        <v>6</v>
      </c>
      <c r="C2928" s="1">
        <v>42585.752789351849</v>
      </c>
      <c r="D2928" s="1">
        <v>42585.757233796299</v>
      </c>
      <c r="E2928">
        <v>3220</v>
      </c>
      <c r="F2928" s="2" t="s">
        <v>78</v>
      </c>
      <c r="G2928">
        <v>40.734961020009514</v>
      </c>
      <c r="H2928">
        <v>-74.059503078460693</v>
      </c>
      <c r="I2928">
        <v>3210</v>
      </c>
      <c r="J2928" s="2" t="s">
        <v>83</v>
      </c>
      <c r="K2928">
        <v>40.742677141000001</v>
      </c>
      <c r="L2928">
        <v>-74.051788633000001</v>
      </c>
      <c r="M2928">
        <v>24633</v>
      </c>
      <c r="N2928" s="2" t="s">
        <v>17</v>
      </c>
      <c r="O2928">
        <v>1985</v>
      </c>
      <c r="P2928">
        <f t="shared" ca="1" si="91"/>
        <v>39</v>
      </c>
      <c r="Q2928">
        <v>2</v>
      </c>
    </row>
    <row r="2929" spans="1:17" x14ac:dyDescent="0.2">
      <c r="A2929">
        <v>389</v>
      </c>
      <c r="B2929">
        <f t="shared" si="90"/>
        <v>6</v>
      </c>
      <c r="C2929" s="1">
        <v>42585.752974537034</v>
      </c>
      <c r="D2929" s="1">
        <v>42585.757488425923</v>
      </c>
      <c r="E2929">
        <v>3220</v>
      </c>
      <c r="F2929" s="2" t="s">
        <v>78</v>
      </c>
      <c r="G2929">
        <v>40.734961020009514</v>
      </c>
      <c r="H2929">
        <v>-74.059503078460693</v>
      </c>
      <c r="I2929">
        <v>3207</v>
      </c>
      <c r="J2929" s="2" t="s">
        <v>91</v>
      </c>
      <c r="K2929">
        <v>40.737603700000001</v>
      </c>
      <c r="L2929">
        <v>-74.052478300000004</v>
      </c>
      <c r="M2929">
        <v>26200</v>
      </c>
      <c r="N2929" s="2" t="s">
        <v>17</v>
      </c>
      <c r="O2929">
        <v>1984</v>
      </c>
      <c r="P2929">
        <f t="shared" ca="1" si="91"/>
        <v>40</v>
      </c>
      <c r="Q2929">
        <v>1</v>
      </c>
    </row>
    <row r="2930" spans="1:17" x14ac:dyDescent="0.2">
      <c r="A2930">
        <v>934</v>
      </c>
      <c r="B2930">
        <f t="shared" si="90"/>
        <v>15</v>
      </c>
      <c r="C2930" s="1">
        <v>42585.754837962966</v>
      </c>
      <c r="D2930" s="1">
        <v>42585.765659722223</v>
      </c>
      <c r="E2930">
        <v>3183</v>
      </c>
      <c r="F2930" s="2" t="s">
        <v>20</v>
      </c>
      <c r="G2930">
        <v>40.716246900000002</v>
      </c>
      <c r="H2930">
        <v>-74.033458800000005</v>
      </c>
      <c r="I2930">
        <v>3225</v>
      </c>
      <c r="J2930" s="2" t="s">
        <v>101</v>
      </c>
      <c r="K2930">
        <v>40.723658899999997</v>
      </c>
      <c r="L2930">
        <v>-74.064194299999997</v>
      </c>
      <c r="M2930">
        <v>24548</v>
      </c>
      <c r="N2930" s="2" t="s">
        <v>17</v>
      </c>
      <c r="O2930">
        <v>1978</v>
      </c>
      <c r="P2930">
        <f t="shared" ca="1" si="91"/>
        <v>46</v>
      </c>
      <c r="Q2930">
        <v>1</v>
      </c>
    </row>
    <row r="2931" spans="1:17" x14ac:dyDescent="0.2">
      <c r="A2931">
        <v>1092</v>
      </c>
      <c r="B2931">
        <f t="shared" si="90"/>
        <v>18</v>
      </c>
      <c r="C2931" s="1">
        <v>42585.754872685182</v>
      </c>
      <c r="D2931" s="1">
        <v>42585.767511574071</v>
      </c>
      <c r="E2931">
        <v>3183</v>
      </c>
      <c r="F2931" s="2" t="s">
        <v>20</v>
      </c>
      <c r="G2931">
        <v>40.716246900000002</v>
      </c>
      <c r="H2931">
        <v>-74.033458800000005</v>
      </c>
      <c r="I2931">
        <v>3193</v>
      </c>
      <c r="J2931" s="2" t="s">
        <v>25</v>
      </c>
      <c r="K2931">
        <v>40.724605099886901</v>
      </c>
      <c r="L2931">
        <v>-74.078405946493149</v>
      </c>
      <c r="M2931">
        <v>24703</v>
      </c>
      <c r="N2931" s="2" t="s">
        <v>17</v>
      </c>
      <c r="O2931">
        <v>1971</v>
      </c>
      <c r="P2931">
        <f t="shared" ca="1" si="91"/>
        <v>53</v>
      </c>
      <c r="Q2931">
        <v>1</v>
      </c>
    </row>
    <row r="2932" spans="1:17" x14ac:dyDescent="0.2">
      <c r="A2932">
        <v>364</v>
      </c>
      <c r="B2932">
        <f t="shared" si="90"/>
        <v>6</v>
      </c>
      <c r="C2932" s="1">
        <v>42585.754953703705</v>
      </c>
      <c r="D2932" s="1">
        <v>42585.759166666663</v>
      </c>
      <c r="E2932">
        <v>3202</v>
      </c>
      <c r="F2932" s="2" t="s">
        <v>79</v>
      </c>
      <c r="G2932">
        <v>40.727223500000001</v>
      </c>
      <c r="H2932">
        <v>-74.033758899999995</v>
      </c>
      <c r="I2932">
        <v>3267</v>
      </c>
      <c r="J2932" s="2" t="s">
        <v>92</v>
      </c>
      <c r="K2932">
        <v>40.712418823756899</v>
      </c>
      <c r="L2932">
        <v>-74.038525521755219</v>
      </c>
      <c r="M2932">
        <v>26278</v>
      </c>
      <c r="N2932" s="2" t="s">
        <v>17</v>
      </c>
      <c r="O2932">
        <v>1978</v>
      </c>
      <c r="P2932">
        <f t="shared" ca="1" si="91"/>
        <v>46</v>
      </c>
      <c r="Q2932">
        <v>1</v>
      </c>
    </row>
    <row r="2933" spans="1:17" x14ac:dyDescent="0.2">
      <c r="A2933">
        <v>392</v>
      </c>
      <c r="B2933">
        <f t="shared" si="90"/>
        <v>6</v>
      </c>
      <c r="C2933" s="1">
        <v>42585.755104166667</v>
      </c>
      <c r="D2933" s="1">
        <v>42585.759641203702</v>
      </c>
      <c r="E2933">
        <v>3186</v>
      </c>
      <c r="F2933" s="2" t="s">
        <v>18</v>
      </c>
      <c r="G2933">
        <v>40.71958611647166</v>
      </c>
      <c r="H2933">
        <v>-74.043117463588715</v>
      </c>
      <c r="I2933">
        <v>3183</v>
      </c>
      <c r="J2933" s="2" t="s">
        <v>40</v>
      </c>
      <c r="K2933">
        <v>40.716246900000002</v>
      </c>
      <c r="L2933">
        <v>-74.033458800000005</v>
      </c>
      <c r="M2933">
        <v>18268</v>
      </c>
      <c r="N2933" s="2" t="s">
        <v>17</v>
      </c>
      <c r="O2933">
        <v>1978</v>
      </c>
      <c r="P2933">
        <f t="shared" ca="1" si="91"/>
        <v>46</v>
      </c>
      <c r="Q2933">
        <v>2</v>
      </c>
    </row>
    <row r="2934" spans="1:17" x14ac:dyDescent="0.2">
      <c r="A2934">
        <v>523</v>
      </c>
      <c r="B2934">
        <f t="shared" si="90"/>
        <v>8</v>
      </c>
      <c r="C2934" s="1">
        <v>42585.755162037036</v>
      </c>
      <c r="D2934" s="1">
        <v>42585.76122685185</v>
      </c>
      <c r="E2934">
        <v>3183</v>
      </c>
      <c r="F2934" s="2" t="s">
        <v>20</v>
      </c>
      <c r="G2934">
        <v>40.716246900000002</v>
      </c>
      <c r="H2934">
        <v>-74.033458800000005</v>
      </c>
      <c r="I2934">
        <v>3199</v>
      </c>
      <c r="J2934" s="2" t="s">
        <v>72</v>
      </c>
      <c r="K2934">
        <v>40.728744800000001</v>
      </c>
      <c r="L2934">
        <v>-74.032108199999996</v>
      </c>
      <c r="M2934">
        <v>24524</v>
      </c>
      <c r="N2934" s="2" t="s">
        <v>17</v>
      </c>
      <c r="O2934">
        <v>1989</v>
      </c>
      <c r="P2934">
        <f t="shared" ca="1" si="91"/>
        <v>35</v>
      </c>
      <c r="Q2934">
        <v>2</v>
      </c>
    </row>
    <row r="2935" spans="1:17" x14ac:dyDescent="0.2">
      <c r="A2935">
        <v>326</v>
      </c>
      <c r="B2935">
        <f t="shared" si="90"/>
        <v>5</v>
      </c>
      <c r="C2935" s="1">
        <v>42585.755462962959</v>
      </c>
      <c r="D2935" s="1">
        <v>42585.759247685186</v>
      </c>
      <c r="E2935">
        <v>3206</v>
      </c>
      <c r="F2935" s="2" t="s">
        <v>84</v>
      </c>
      <c r="G2935">
        <v>40.7311689</v>
      </c>
      <c r="H2935">
        <v>-74.057573599999998</v>
      </c>
      <c r="I2935">
        <v>3212</v>
      </c>
      <c r="J2935" s="2" t="s">
        <v>103</v>
      </c>
      <c r="K2935">
        <v>40.734785817999999</v>
      </c>
      <c r="L2935">
        <v>-74.050443635999997</v>
      </c>
      <c r="M2935">
        <v>24407</v>
      </c>
      <c r="N2935" s="2" t="s">
        <v>17</v>
      </c>
      <c r="O2935">
        <v>1981</v>
      </c>
      <c r="P2935">
        <f t="shared" ca="1" si="91"/>
        <v>43</v>
      </c>
      <c r="Q2935">
        <v>1</v>
      </c>
    </row>
    <row r="2936" spans="1:17" x14ac:dyDescent="0.2">
      <c r="A2936">
        <v>622</v>
      </c>
      <c r="B2936">
        <f t="shared" si="90"/>
        <v>10</v>
      </c>
      <c r="C2936" s="1">
        <v>42585.756076388891</v>
      </c>
      <c r="D2936" s="1">
        <v>42585.763275462959</v>
      </c>
      <c r="E2936">
        <v>3186</v>
      </c>
      <c r="F2936" s="2" t="s">
        <v>18</v>
      </c>
      <c r="G2936">
        <v>40.71958611647166</v>
      </c>
      <c r="H2936">
        <v>-74.043117463588715</v>
      </c>
      <c r="I2936">
        <v>3192</v>
      </c>
      <c r="J2936" s="2" t="s">
        <v>39</v>
      </c>
      <c r="K2936">
        <v>40.711242300000002</v>
      </c>
      <c r="L2936">
        <v>-74.055701299999996</v>
      </c>
      <c r="M2936">
        <v>26305</v>
      </c>
      <c r="N2936" s="2" t="s">
        <v>17</v>
      </c>
      <c r="O2936">
        <v>1978</v>
      </c>
      <c r="P2936">
        <f t="shared" ca="1" si="91"/>
        <v>46</v>
      </c>
      <c r="Q2936">
        <v>2</v>
      </c>
    </row>
    <row r="2937" spans="1:17" x14ac:dyDescent="0.2">
      <c r="A2937">
        <v>464</v>
      </c>
      <c r="B2937">
        <f t="shared" si="90"/>
        <v>7</v>
      </c>
      <c r="C2937" s="1">
        <v>42585.756261574075</v>
      </c>
      <c r="D2937" s="1">
        <v>42585.761643518519</v>
      </c>
      <c r="E2937">
        <v>3183</v>
      </c>
      <c r="F2937" s="2" t="s">
        <v>20</v>
      </c>
      <c r="G2937">
        <v>40.716246900000002</v>
      </c>
      <c r="H2937">
        <v>-74.033458800000005</v>
      </c>
      <c r="I2937">
        <v>3270</v>
      </c>
      <c r="J2937" s="2" t="s">
        <v>65</v>
      </c>
      <c r="K2937">
        <v>40.725289107811321</v>
      </c>
      <c r="L2937">
        <v>-74.045571684837341</v>
      </c>
      <c r="M2937">
        <v>26272</v>
      </c>
      <c r="N2937" s="2" t="s">
        <v>17</v>
      </c>
      <c r="O2937">
        <v>1970</v>
      </c>
      <c r="P2937">
        <f t="shared" ca="1" si="91"/>
        <v>54</v>
      </c>
      <c r="Q2937">
        <v>1</v>
      </c>
    </row>
    <row r="2938" spans="1:17" x14ac:dyDescent="0.2">
      <c r="A2938">
        <v>277</v>
      </c>
      <c r="B2938">
        <f t="shared" si="90"/>
        <v>4</v>
      </c>
      <c r="C2938" s="1">
        <v>42585.756365740737</v>
      </c>
      <c r="D2938" s="1">
        <v>42585.759583333333</v>
      </c>
      <c r="E2938">
        <v>3186</v>
      </c>
      <c r="F2938" s="2" t="s">
        <v>18</v>
      </c>
      <c r="G2938">
        <v>40.71958611647166</v>
      </c>
      <c r="H2938">
        <v>-74.043117463588715</v>
      </c>
      <c r="I2938">
        <v>3203</v>
      </c>
      <c r="J2938" s="2" t="s">
        <v>37</v>
      </c>
      <c r="K2938">
        <v>40.727595966000003</v>
      </c>
      <c r="L2938">
        <v>-74.044247311000007</v>
      </c>
      <c r="M2938">
        <v>24487</v>
      </c>
      <c r="N2938" s="2" t="s">
        <v>17</v>
      </c>
      <c r="O2938">
        <v>1986</v>
      </c>
      <c r="P2938">
        <f t="shared" ca="1" si="91"/>
        <v>38</v>
      </c>
      <c r="Q2938">
        <v>2</v>
      </c>
    </row>
    <row r="2939" spans="1:17" x14ac:dyDescent="0.2">
      <c r="A2939">
        <v>280</v>
      </c>
      <c r="B2939">
        <f t="shared" si="90"/>
        <v>4</v>
      </c>
      <c r="C2939" s="1">
        <v>42585.756423611114</v>
      </c>
      <c r="D2939" s="1">
        <v>42585.759664351855</v>
      </c>
      <c r="E2939">
        <v>3186</v>
      </c>
      <c r="F2939" s="2" t="s">
        <v>18</v>
      </c>
      <c r="G2939">
        <v>40.71958611647166</v>
      </c>
      <c r="H2939">
        <v>-74.043117463588715</v>
      </c>
      <c r="I2939">
        <v>3185</v>
      </c>
      <c r="J2939" s="2" t="s">
        <v>45</v>
      </c>
      <c r="K2939">
        <v>40.717732499999997</v>
      </c>
      <c r="L2939">
        <v>-74.043845000000005</v>
      </c>
      <c r="M2939">
        <v>24445</v>
      </c>
      <c r="N2939" s="2" t="s">
        <v>17</v>
      </c>
      <c r="O2939">
        <v>1988</v>
      </c>
      <c r="P2939">
        <f t="shared" ca="1" si="91"/>
        <v>36</v>
      </c>
      <c r="Q2939">
        <v>1</v>
      </c>
    </row>
    <row r="2940" spans="1:17" x14ac:dyDescent="0.2">
      <c r="A2940">
        <v>399</v>
      </c>
      <c r="B2940">
        <f t="shared" si="90"/>
        <v>6</v>
      </c>
      <c r="C2940" s="1">
        <v>42585.756585648145</v>
      </c>
      <c r="D2940" s="1">
        <v>42585.76121527778</v>
      </c>
      <c r="E2940">
        <v>3186</v>
      </c>
      <c r="F2940" s="2" t="s">
        <v>18</v>
      </c>
      <c r="G2940">
        <v>40.71958611647166</v>
      </c>
      <c r="H2940">
        <v>-74.043117463588715</v>
      </c>
      <c r="I2940">
        <v>3267</v>
      </c>
      <c r="J2940" s="2" t="s">
        <v>92</v>
      </c>
      <c r="K2940">
        <v>40.712418823756899</v>
      </c>
      <c r="L2940">
        <v>-74.038525521755219</v>
      </c>
      <c r="M2940">
        <v>24532</v>
      </c>
      <c r="N2940" s="2" t="s">
        <v>17</v>
      </c>
      <c r="O2940">
        <v>1985</v>
      </c>
      <c r="P2940">
        <f t="shared" ca="1" si="91"/>
        <v>39</v>
      </c>
      <c r="Q2940">
        <v>1</v>
      </c>
    </row>
    <row r="2941" spans="1:17" x14ac:dyDescent="0.2">
      <c r="A2941">
        <v>1469</v>
      </c>
      <c r="B2941">
        <f t="shared" si="90"/>
        <v>24</v>
      </c>
      <c r="C2941" s="1">
        <v>42585.756643518522</v>
      </c>
      <c r="D2941" s="1">
        <v>42585.773657407408</v>
      </c>
      <c r="E2941">
        <v>3199</v>
      </c>
      <c r="F2941" s="2" t="s">
        <v>56</v>
      </c>
      <c r="G2941">
        <v>40.728744800000001</v>
      </c>
      <c r="H2941">
        <v>-74.032108199999996</v>
      </c>
      <c r="I2941">
        <v>3210</v>
      </c>
      <c r="J2941" s="2" t="s">
        <v>83</v>
      </c>
      <c r="K2941">
        <v>40.742677141000001</v>
      </c>
      <c r="L2941">
        <v>-74.051788633000001</v>
      </c>
      <c r="M2941">
        <v>26160</v>
      </c>
      <c r="N2941" s="2" t="s">
        <v>17</v>
      </c>
      <c r="O2941">
        <v>1980</v>
      </c>
      <c r="P2941">
        <f t="shared" ca="1" si="91"/>
        <v>44</v>
      </c>
      <c r="Q2941">
        <v>1</v>
      </c>
    </row>
    <row r="2942" spans="1:17" x14ac:dyDescent="0.2">
      <c r="A2942">
        <v>87</v>
      </c>
      <c r="B2942">
        <f t="shared" si="90"/>
        <v>1</v>
      </c>
      <c r="C2942" s="1">
        <v>42585.756689814814</v>
      </c>
      <c r="D2942" s="1">
        <v>42585.757708333331</v>
      </c>
      <c r="E2942">
        <v>3184</v>
      </c>
      <c r="F2942" s="2" t="s">
        <v>68</v>
      </c>
      <c r="G2942">
        <v>40.7141454</v>
      </c>
      <c r="H2942">
        <v>-74.033551900000006</v>
      </c>
      <c r="I2942">
        <v>3183</v>
      </c>
      <c r="J2942" s="2" t="s">
        <v>40</v>
      </c>
      <c r="K2942">
        <v>40.716246900000002</v>
      </c>
      <c r="L2942">
        <v>-74.033458800000005</v>
      </c>
      <c r="M2942">
        <v>24515</v>
      </c>
      <c r="N2942" s="2" t="s">
        <v>17</v>
      </c>
      <c r="O2942">
        <v>1989</v>
      </c>
      <c r="P2942">
        <f t="shared" ca="1" si="91"/>
        <v>35</v>
      </c>
      <c r="Q2942">
        <v>1</v>
      </c>
    </row>
    <row r="2943" spans="1:17" x14ac:dyDescent="0.2">
      <c r="A2943">
        <v>443</v>
      </c>
      <c r="B2943">
        <f t="shared" si="90"/>
        <v>7</v>
      </c>
      <c r="C2943" s="1">
        <v>42585.756782407407</v>
      </c>
      <c r="D2943" s="1">
        <v>42585.76190972222</v>
      </c>
      <c r="E2943">
        <v>3187</v>
      </c>
      <c r="F2943" s="2" t="s">
        <v>36</v>
      </c>
      <c r="G2943">
        <v>40.721123599999999</v>
      </c>
      <c r="H2943">
        <v>-74.038050949999999</v>
      </c>
      <c r="I2943">
        <v>3209</v>
      </c>
      <c r="J2943" s="2" t="s">
        <v>85</v>
      </c>
      <c r="K2943">
        <v>40.724176499999999</v>
      </c>
      <c r="L2943">
        <v>-74.050656399999994</v>
      </c>
      <c r="M2943">
        <v>26179</v>
      </c>
      <c r="N2943" s="2" t="s">
        <v>17</v>
      </c>
      <c r="P2943" t="str">
        <f t="shared" ca="1" si="91"/>
        <v/>
      </c>
      <c r="Q2943">
        <v>0</v>
      </c>
    </row>
    <row r="2944" spans="1:17" x14ac:dyDescent="0.2">
      <c r="A2944">
        <v>284</v>
      </c>
      <c r="B2944">
        <f t="shared" si="90"/>
        <v>4</v>
      </c>
      <c r="C2944" s="1">
        <v>42585.756874999999</v>
      </c>
      <c r="D2944" s="1">
        <v>42585.76017361111</v>
      </c>
      <c r="E2944">
        <v>3186</v>
      </c>
      <c r="F2944" s="2" t="s">
        <v>18</v>
      </c>
      <c r="G2944">
        <v>40.71958611647166</v>
      </c>
      <c r="H2944">
        <v>-74.043117463588715</v>
      </c>
      <c r="I2944">
        <v>3203</v>
      </c>
      <c r="J2944" s="2" t="s">
        <v>37</v>
      </c>
      <c r="K2944">
        <v>40.727595966000003</v>
      </c>
      <c r="L2944">
        <v>-74.044247311000007</v>
      </c>
      <c r="M2944">
        <v>24712</v>
      </c>
      <c r="N2944" s="2" t="s">
        <v>17</v>
      </c>
      <c r="O2944">
        <v>1986</v>
      </c>
      <c r="P2944">
        <f t="shared" ca="1" si="91"/>
        <v>38</v>
      </c>
      <c r="Q2944">
        <v>1</v>
      </c>
    </row>
    <row r="2945" spans="1:17" x14ac:dyDescent="0.2">
      <c r="A2945">
        <v>211</v>
      </c>
      <c r="B2945">
        <f t="shared" si="90"/>
        <v>3</v>
      </c>
      <c r="C2945" s="1">
        <v>42585.757372685184</v>
      </c>
      <c r="D2945" s="1">
        <v>42585.759826388887</v>
      </c>
      <c r="E2945">
        <v>3202</v>
      </c>
      <c r="F2945" s="2" t="s">
        <v>79</v>
      </c>
      <c r="G2945">
        <v>40.727223500000001</v>
      </c>
      <c r="H2945">
        <v>-74.033758899999995</v>
      </c>
      <c r="I2945">
        <v>3187</v>
      </c>
      <c r="J2945" s="2" t="s">
        <v>59</v>
      </c>
      <c r="K2945">
        <v>40.721123599999999</v>
      </c>
      <c r="L2945">
        <v>-74.038050949999999</v>
      </c>
      <c r="M2945">
        <v>26180</v>
      </c>
      <c r="N2945" s="2" t="s">
        <v>17</v>
      </c>
      <c r="O2945">
        <v>1979</v>
      </c>
      <c r="P2945">
        <f t="shared" ca="1" si="91"/>
        <v>45</v>
      </c>
      <c r="Q2945">
        <v>1</v>
      </c>
    </row>
    <row r="2946" spans="1:17" x14ac:dyDescent="0.2">
      <c r="A2946">
        <v>1179</v>
      </c>
      <c r="B2946">
        <f t="shared" ref="B2946:B3009" si="92">ROUNDDOWN((A2946/60), 0)</f>
        <v>19</v>
      </c>
      <c r="C2946" s="1">
        <v>42585.757650462961</v>
      </c>
      <c r="D2946" s="1">
        <v>42585.771307870367</v>
      </c>
      <c r="E2946">
        <v>3187</v>
      </c>
      <c r="F2946" s="2" t="s">
        <v>36</v>
      </c>
      <c r="G2946">
        <v>40.721123599999999</v>
      </c>
      <c r="H2946">
        <v>-74.038050949999999</v>
      </c>
      <c r="I2946">
        <v>3193</v>
      </c>
      <c r="J2946" s="2" t="s">
        <v>25</v>
      </c>
      <c r="K2946">
        <v>40.724605099886901</v>
      </c>
      <c r="L2946">
        <v>-74.078405946493149</v>
      </c>
      <c r="M2946">
        <v>26257</v>
      </c>
      <c r="N2946" s="2" t="s">
        <v>17</v>
      </c>
      <c r="O2946">
        <v>1985</v>
      </c>
      <c r="P2946">
        <f t="shared" ref="P2946:P3009" ca="1" si="93">IF(ISNUMBER(O2946), YEAR(TODAY()) - O2946, "")</f>
        <v>39</v>
      </c>
      <c r="Q2946">
        <v>1</v>
      </c>
    </row>
    <row r="2947" spans="1:17" x14ac:dyDescent="0.2">
      <c r="A2947">
        <v>680</v>
      </c>
      <c r="B2947">
        <f t="shared" si="92"/>
        <v>11</v>
      </c>
      <c r="C2947" s="1">
        <v>42585.757986111108</v>
      </c>
      <c r="D2947" s="1">
        <v>42585.765868055554</v>
      </c>
      <c r="E2947">
        <v>3195</v>
      </c>
      <c r="F2947" s="2" t="s">
        <v>24</v>
      </c>
      <c r="G2947">
        <v>40.730742625306583</v>
      </c>
      <c r="H2947">
        <v>-74.063783884048462</v>
      </c>
      <c r="I2947">
        <v>3212</v>
      </c>
      <c r="J2947" s="2" t="s">
        <v>103</v>
      </c>
      <c r="K2947">
        <v>40.734785817999999</v>
      </c>
      <c r="L2947">
        <v>-74.050443635999997</v>
      </c>
      <c r="M2947">
        <v>26279</v>
      </c>
      <c r="N2947" s="2" t="s">
        <v>17</v>
      </c>
      <c r="O2947">
        <v>1980</v>
      </c>
      <c r="P2947">
        <f t="shared" ca="1" si="93"/>
        <v>44</v>
      </c>
      <c r="Q2947">
        <v>1</v>
      </c>
    </row>
    <row r="2948" spans="1:17" x14ac:dyDescent="0.2">
      <c r="A2948">
        <v>782</v>
      </c>
      <c r="B2948">
        <f t="shared" si="92"/>
        <v>13</v>
      </c>
      <c r="C2948" s="1">
        <v>42585.758368055554</v>
      </c>
      <c r="D2948" s="1">
        <v>42585.767418981479</v>
      </c>
      <c r="E2948">
        <v>3199</v>
      </c>
      <c r="F2948" s="2" t="s">
        <v>56</v>
      </c>
      <c r="G2948">
        <v>40.728744800000001</v>
      </c>
      <c r="H2948">
        <v>-74.032108199999996</v>
      </c>
      <c r="I2948">
        <v>3278</v>
      </c>
      <c r="J2948" s="2" t="s">
        <v>41</v>
      </c>
      <c r="K2948">
        <v>40.725685483629007</v>
      </c>
      <c r="L2948">
        <v>-74.048790335655212</v>
      </c>
      <c r="M2948">
        <v>26286</v>
      </c>
      <c r="N2948" s="2" t="s">
        <v>17</v>
      </c>
      <c r="O2948">
        <v>1988</v>
      </c>
      <c r="P2948">
        <f t="shared" ca="1" si="93"/>
        <v>36</v>
      </c>
      <c r="Q2948">
        <v>2</v>
      </c>
    </row>
    <row r="2949" spans="1:17" x14ac:dyDescent="0.2">
      <c r="A2949">
        <v>149</v>
      </c>
      <c r="B2949">
        <f t="shared" si="92"/>
        <v>2</v>
      </c>
      <c r="C2949" s="1">
        <v>42585.758483796293</v>
      </c>
      <c r="D2949" s="1">
        <v>42585.76021990741</v>
      </c>
      <c r="E2949">
        <v>3183</v>
      </c>
      <c r="F2949" s="2" t="s">
        <v>20</v>
      </c>
      <c r="G2949">
        <v>40.716246900000002</v>
      </c>
      <c r="H2949">
        <v>-74.033458800000005</v>
      </c>
      <c r="I2949">
        <v>3184</v>
      </c>
      <c r="J2949" s="2" t="s">
        <v>35</v>
      </c>
      <c r="K2949">
        <v>40.7141454</v>
      </c>
      <c r="L2949">
        <v>-74.033551900000006</v>
      </c>
      <c r="M2949">
        <v>24515</v>
      </c>
      <c r="N2949" s="2" t="s">
        <v>17</v>
      </c>
      <c r="O2949">
        <v>1985</v>
      </c>
      <c r="P2949">
        <f t="shared" ca="1" si="93"/>
        <v>39</v>
      </c>
      <c r="Q2949">
        <v>1</v>
      </c>
    </row>
    <row r="2950" spans="1:17" x14ac:dyDescent="0.2">
      <c r="A2950">
        <v>272</v>
      </c>
      <c r="B2950">
        <f t="shared" si="92"/>
        <v>4</v>
      </c>
      <c r="C2950" s="1">
        <v>42585.759409722225</v>
      </c>
      <c r="D2950" s="1">
        <v>42585.762569444443</v>
      </c>
      <c r="E2950">
        <v>3211</v>
      </c>
      <c r="F2950" s="2" t="s">
        <v>64</v>
      </c>
      <c r="G2950">
        <v>40.721525149999998</v>
      </c>
      <c r="H2950">
        <v>-74.046304543000005</v>
      </c>
      <c r="I2950">
        <v>3203</v>
      </c>
      <c r="J2950" s="2" t="s">
        <v>37</v>
      </c>
      <c r="K2950">
        <v>40.727595966000003</v>
      </c>
      <c r="L2950">
        <v>-74.044247311000007</v>
      </c>
      <c r="M2950">
        <v>24571</v>
      </c>
      <c r="N2950" s="2" t="s">
        <v>17</v>
      </c>
      <c r="O2950">
        <v>1981</v>
      </c>
      <c r="P2950">
        <f t="shared" ca="1" si="93"/>
        <v>43</v>
      </c>
      <c r="Q2950">
        <v>1</v>
      </c>
    </row>
    <row r="2951" spans="1:17" x14ac:dyDescent="0.2">
      <c r="A2951">
        <v>290</v>
      </c>
      <c r="B2951">
        <f t="shared" si="92"/>
        <v>4</v>
      </c>
      <c r="C2951" s="1">
        <v>42585.759942129633</v>
      </c>
      <c r="D2951" s="1">
        <v>42585.763310185182</v>
      </c>
      <c r="E2951">
        <v>3206</v>
      </c>
      <c r="F2951" s="2" t="s">
        <v>84</v>
      </c>
      <c r="G2951">
        <v>40.7311689</v>
      </c>
      <c r="H2951">
        <v>-74.057573599999998</v>
      </c>
      <c r="I2951">
        <v>3207</v>
      </c>
      <c r="J2951" s="2" t="s">
        <v>91</v>
      </c>
      <c r="K2951">
        <v>40.737603700000001</v>
      </c>
      <c r="L2951">
        <v>-74.052478300000004</v>
      </c>
      <c r="M2951">
        <v>24496</v>
      </c>
      <c r="N2951" s="2" t="s">
        <v>17</v>
      </c>
      <c r="O2951">
        <v>1958</v>
      </c>
      <c r="P2951">
        <f t="shared" ca="1" si="93"/>
        <v>66</v>
      </c>
      <c r="Q2951">
        <v>1</v>
      </c>
    </row>
    <row r="2952" spans="1:17" x14ac:dyDescent="0.2">
      <c r="A2952">
        <v>358</v>
      </c>
      <c r="B2952">
        <f t="shared" si="92"/>
        <v>5</v>
      </c>
      <c r="C2952" s="1">
        <v>42585.759976851848</v>
      </c>
      <c r="D2952" s="1">
        <v>42585.764120370368</v>
      </c>
      <c r="E2952">
        <v>3198</v>
      </c>
      <c r="F2952" s="2" t="s">
        <v>55</v>
      </c>
      <c r="G2952">
        <v>40.748715945380226</v>
      </c>
      <c r="H2952">
        <v>-74.040443301200867</v>
      </c>
      <c r="I2952">
        <v>3215</v>
      </c>
      <c r="J2952" s="2" t="s">
        <v>99</v>
      </c>
      <c r="K2952">
        <v>40.746729899999998</v>
      </c>
      <c r="L2952">
        <v>-74.049250900000004</v>
      </c>
      <c r="M2952">
        <v>24443</v>
      </c>
      <c r="N2952" s="2" t="s">
        <v>17</v>
      </c>
      <c r="O2952">
        <v>1982</v>
      </c>
      <c r="P2952">
        <f t="shared" ca="1" si="93"/>
        <v>42</v>
      </c>
      <c r="Q2952">
        <v>1</v>
      </c>
    </row>
    <row r="2953" spans="1:17" x14ac:dyDescent="0.2">
      <c r="A2953">
        <v>399</v>
      </c>
      <c r="B2953">
        <f t="shared" si="92"/>
        <v>6</v>
      </c>
      <c r="C2953" s="1">
        <v>42585.760520833333</v>
      </c>
      <c r="D2953" s="1">
        <v>42585.765150462961</v>
      </c>
      <c r="E2953">
        <v>3183</v>
      </c>
      <c r="F2953" s="2" t="s">
        <v>20</v>
      </c>
      <c r="G2953">
        <v>40.716246900000002</v>
      </c>
      <c r="H2953">
        <v>-74.033458800000005</v>
      </c>
      <c r="I2953">
        <v>3267</v>
      </c>
      <c r="J2953" s="2" t="s">
        <v>92</v>
      </c>
      <c r="K2953">
        <v>40.712418823756899</v>
      </c>
      <c r="L2953">
        <v>-74.038525521755219</v>
      </c>
      <c r="M2953">
        <v>26195</v>
      </c>
      <c r="N2953" s="2" t="s">
        <v>17</v>
      </c>
      <c r="O2953">
        <v>1988</v>
      </c>
      <c r="P2953">
        <f t="shared" ca="1" si="93"/>
        <v>36</v>
      </c>
      <c r="Q2953">
        <v>2</v>
      </c>
    </row>
    <row r="2954" spans="1:17" x14ac:dyDescent="0.2">
      <c r="A2954">
        <v>345</v>
      </c>
      <c r="B2954">
        <f t="shared" si="92"/>
        <v>5</v>
      </c>
      <c r="C2954" s="1">
        <v>42585.760601851849</v>
      </c>
      <c r="D2954" s="1">
        <v>42585.764594907407</v>
      </c>
      <c r="E2954">
        <v>3202</v>
      </c>
      <c r="F2954" s="2" t="s">
        <v>79</v>
      </c>
      <c r="G2954">
        <v>40.727223500000001</v>
      </c>
      <c r="H2954">
        <v>-74.033758899999995</v>
      </c>
      <c r="I2954">
        <v>3203</v>
      </c>
      <c r="J2954" s="2" t="s">
        <v>37</v>
      </c>
      <c r="K2954">
        <v>40.727595966000003</v>
      </c>
      <c r="L2954">
        <v>-74.044247311000007</v>
      </c>
      <c r="M2954">
        <v>24516</v>
      </c>
      <c r="N2954" s="2" t="s">
        <v>17</v>
      </c>
      <c r="O2954">
        <v>1983</v>
      </c>
      <c r="P2954">
        <f t="shared" ca="1" si="93"/>
        <v>41</v>
      </c>
      <c r="Q2954">
        <v>1</v>
      </c>
    </row>
    <row r="2955" spans="1:17" x14ac:dyDescent="0.2">
      <c r="A2955">
        <v>261</v>
      </c>
      <c r="B2955">
        <f t="shared" si="92"/>
        <v>4</v>
      </c>
      <c r="C2955" s="1">
        <v>42585.760648148149</v>
      </c>
      <c r="D2955" s="1">
        <v>42585.763680555552</v>
      </c>
      <c r="E2955">
        <v>3183</v>
      </c>
      <c r="F2955" s="2" t="s">
        <v>20</v>
      </c>
      <c r="G2955">
        <v>40.716246900000002</v>
      </c>
      <c r="H2955">
        <v>-74.033458800000005</v>
      </c>
      <c r="I2955">
        <v>3187</v>
      </c>
      <c r="J2955" s="2" t="s">
        <v>59</v>
      </c>
      <c r="K2955">
        <v>40.721123599999999</v>
      </c>
      <c r="L2955">
        <v>-74.038050949999999</v>
      </c>
      <c r="M2955">
        <v>26308</v>
      </c>
      <c r="N2955" s="2" t="s">
        <v>17</v>
      </c>
      <c r="O2955">
        <v>1975</v>
      </c>
      <c r="P2955">
        <f t="shared" ca="1" si="93"/>
        <v>49</v>
      </c>
      <c r="Q2955">
        <v>1</v>
      </c>
    </row>
    <row r="2956" spans="1:17" x14ac:dyDescent="0.2">
      <c r="A2956">
        <v>563</v>
      </c>
      <c r="B2956">
        <f t="shared" si="92"/>
        <v>9</v>
      </c>
      <c r="C2956" s="1">
        <v>42585.761053240742</v>
      </c>
      <c r="D2956" s="1">
        <v>42585.767581018517</v>
      </c>
      <c r="E2956">
        <v>3186</v>
      </c>
      <c r="F2956" s="2" t="s">
        <v>18</v>
      </c>
      <c r="G2956">
        <v>40.71958611647166</v>
      </c>
      <c r="H2956">
        <v>-74.043117463588715</v>
      </c>
      <c r="I2956">
        <v>3192</v>
      </c>
      <c r="J2956" s="2" t="s">
        <v>39</v>
      </c>
      <c r="K2956">
        <v>40.711242300000002</v>
      </c>
      <c r="L2956">
        <v>-74.055701299999996</v>
      </c>
      <c r="M2956">
        <v>24662</v>
      </c>
      <c r="N2956" s="2" t="s">
        <v>17</v>
      </c>
      <c r="O2956">
        <v>1976</v>
      </c>
      <c r="P2956">
        <f t="shared" ca="1" si="93"/>
        <v>48</v>
      </c>
      <c r="Q2956">
        <v>2</v>
      </c>
    </row>
    <row r="2957" spans="1:17" x14ac:dyDescent="0.2">
      <c r="A2957">
        <v>280</v>
      </c>
      <c r="B2957">
        <f t="shared" si="92"/>
        <v>4</v>
      </c>
      <c r="C2957" s="1">
        <v>42585.761307870373</v>
      </c>
      <c r="D2957" s="1">
        <v>42585.764560185184</v>
      </c>
      <c r="E2957">
        <v>3186</v>
      </c>
      <c r="F2957" s="2" t="s">
        <v>18</v>
      </c>
      <c r="G2957">
        <v>40.71958611647166</v>
      </c>
      <c r="H2957">
        <v>-74.043117463588715</v>
      </c>
      <c r="I2957">
        <v>3187</v>
      </c>
      <c r="J2957" s="2" t="s">
        <v>59</v>
      </c>
      <c r="K2957">
        <v>40.721123599999999</v>
      </c>
      <c r="L2957">
        <v>-74.038050949999999</v>
      </c>
      <c r="M2957">
        <v>26280</v>
      </c>
      <c r="N2957" s="2" t="s">
        <v>17</v>
      </c>
      <c r="O2957">
        <v>1992</v>
      </c>
      <c r="P2957">
        <f t="shared" ca="1" si="93"/>
        <v>32</v>
      </c>
      <c r="Q2957">
        <v>2</v>
      </c>
    </row>
    <row r="2958" spans="1:17" x14ac:dyDescent="0.2">
      <c r="A2958">
        <v>283</v>
      </c>
      <c r="B2958">
        <f t="shared" si="92"/>
        <v>4</v>
      </c>
      <c r="C2958" s="1">
        <v>42585.761388888888</v>
      </c>
      <c r="D2958" s="1">
        <v>42585.764675925922</v>
      </c>
      <c r="E2958">
        <v>3186</v>
      </c>
      <c r="F2958" s="2" t="s">
        <v>18</v>
      </c>
      <c r="G2958">
        <v>40.71958611647166</v>
      </c>
      <c r="H2958">
        <v>-74.043117463588715</v>
      </c>
      <c r="I2958">
        <v>3203</v>
      </c>
      <c r="J2958" s="2" t="s">
        <v>37</v>
      </c>
      <c r="K2958">
        <v>40.727595966000003</v>
      </c>
      <c r="L2958">
        <v>-74.044247311000007</v>
      </c>
      <c r="M2958">
        <v>26275</v>
      </c>
      <c r="N2958" s="2" t="s">
        <v>17</v>
      </c>
      <c r="O2958">
        <v>1978</v>
      </c>
      <c r="P2958">
        <f t="shared" ca="1" si="93"/>
        <v>46</v>
      </c>
      <c r="Q2958">
        <v>1</v>
      </c>
    </row>
    <row r="2959" spans="1:17" x14ac:dyDescent="0.2">
      <c r="A2959">
        <v>267</v>
      </c>
      <c r="B2959">
        <f t="shared" si="92"/>
        <v>4</v>
      </c>
      <c r="C2959" s="1">
        <v>42585.761469907404</v>
      </c>
      <c r="D2959" s="1">
        <v>42585.76457175926</v>
      </c>
      <c r="E2959">
        <v>3183</v>
      </c>
      <c r="F2959" s="2" t="s">
        <v>20</v>
      </c>
      <c r="G2959">
        <v>40.716246900000002</v>
      </c>
      <c r="H2959">
        <v>-74.033458800000005</v>
      </c>
      <c r="I2959">
        <v>3186</v>
      </c>
      <c r="J2959" s="2" t="s">
        <v>27</v>
      </c>
      <c r="K2959">
        <v>40.71958611647166</v>
      </c>
      <c r="L2959">
        <v>-74.043117463588715</v>
      </c>
      <c r="M2959">
        <v>26166</v>
      </c>
      <c r="N2959" s="2" t="s">
        <v>17</v>
      </c>
      <c r="O2959">
        <v>1986</v>
      </c>
      <c r="P2959">
        <f t="shared" ca="1" si="93"/>
        <v>38</v>
      </c>
      <c r="Q2959">
        <v>1</v>
      </c>
    </row>
    <row r="2960" spans="1:17" x14ac:dyDescent="0.2">
      <c r="A2960">
        <v>257</v>
      </c>
      <c r="B2960">
        <f t="shared" si="92"/>
        <v>4</v>
      </c>
      <c r="C2960" s="1">
        <v>42585.761574074073</v>
      </c>
      <c r="D2960" s="1">
        <v>42585.764560185184</v>
      </c>
      <c r="E2960">
        <v>3183</v>
      </c>
      <c r="F2960" s="2" t="s">
        <v>20</v>
      </c>
      <c r="G2960">
        <v>40.716246900000002</v>
      </c>
      <c r="H2960">
        <v>-74.033458800000005</v>
      </c>
      <c r="I2960">
        <v>3187</v>
      </c>
      <c r="J2960" s="2" t="s">
        <v>59</v>
      </c>
      <c r="K2960">
        <v>40.721123599999999</v>
      </c>
      <c r="L2960">
        <v>-74.038050949999999</v>
      </c>
      <c r="M2960">
        <v>24681</v>
      </c>
      <c r="N2960" s="2" t="s">
        <v>17</v>
      </c>
      <c r="O2960">
        <v>1979</v>
      </c>
      <c r="P2960">
        <f t="shared" ca="1" si="93"/>
        <v>45</v>
      </c>
      <c r="Q2960">
        <v>1</v>
      </c>
    </row>
    <row r="2961" spans="1:17" x14ac:dyDescent="0.2">
      <c r="A2961">
        <v>400</v>
      </c>
      <c r="B2961">
        <f t="shared" si="92"/>
        <v>6</v>
      </c>
      <c r="C2961" s="1">
        <v>42585.761921296296</v>
      </c>
      <c r="D2961" s="1">
        <v>42585.766562500001</v>
      </c>
      <c r="E2961">
        <v>3183</v>
      </c>
      <c r="F2961" s="2" t="s">
        <v>20</v>
      </c>
      <c r="G2961">
        <v>40.716246900000002</v>
      </c>
      <c r="H2961">
        <v>-74.033458800000005</v>
      </c>
      <c r="I2961">
        <v>3267</v>
      </c>
      <c r="J2961" s="2" t="s">
        <v>92</v>
      </c>
      <c r="K2961">
        <v>40.712418823756899</v>
      </c>
      <c r="L2961">
        <v>-74.038525521755219</v>
      </c>
      <c r="M2961">
        <v>24452</v>
      </c>
      <c r="N2961" s="2" t="s">
        <v>17</v>
      </c>
      <c r="O2961">
        <v>1983</v>
      </c>
      <c r="P2961">
        <f t="shared" ca="1" si="93"/>
        <v>41</v>
      </c>
      <c r="Q2961">
        <v>1</v>
      </c>
    </row>
    <row r="2962" spans="1:17" x14ac:dyDescent="0.2">
      <c r="A2962">
        <v>110</v>
      </c>
      <c r="B2962">
        <f t="shared" si="92"/>
        <v>1</v>
      </c>
      <c r="C2962" s="1">
        <v>42585.762349537035</v>
      </c>
      <c r="D2962" s="1">
        <v>42585.763622685183</v>
      </c>
      <c r="E2962">
        <v>3186</v>
      </c>
      <c r="F2962" s="2" t="s">
        <v>18</v>
      </c>
      <c r="G2962">
        <v>40.71958611647166</v>
      </c>
      <c r="H2962">
        <v>-74.043117463588715</v>
      </c>
      <c r="I2962">
        <v>3211</v>
      </c>
      <c r="J2962" s="2" t="s">
        <v>47</v>
      </c>
      <c r="K2962">
        <v>40.721525149999998</v>
      </c>
      <c r="L2962">
        <v>-74.046304543000005</v>
      </c>
      <c r="M2962">
        <v>26233</v>
      </c>
      <c r="N2962" s="2" t="s">
        <v>17</v>
      </c>
      <c r="O2962">
        <v>1979</v>
      </c>
      <c r="P2962">
        <f t="shared" ca="1" si="93"/>
        <v>45</v>
      </c>
      <c r="Q2962">
        <v>1</v>
      </c>
    </row>
    <row r="2963" spans="1:17" x14ac:dyDescent="0.2">
      <c r="A2963">
        <v>1541</v>
      </c>
      <c r="B2963">
        <f t="shared" si="92"/>
        <v>25</v>
      </c>
      <c r="C2963" s="1">
        <v>42585.763090277775</v>
      </c>
      <c r="D2963" s="1">
        <v>42585.780925925923</v>
      </c>
      <c r="E2963">
        <v>3202</v>
      </c>
      <c r="F2963" s="2" t="s">
        <v>79</v>
      </c>
      <c r="G2963">
        <v>40.727223500000001</v>
      </c>
      <c r="H2963">
        <v>-74.033758899999995</v>
      </c>
      <c r="I2963">
        <v>3281</v>
      </c>
      <c r="J2963" s="2" t="s">
        <v>105</v>
      </c>
      <c r="K2963">
        <v>40.74590996631558</v>
      </c>
      <c r="L2963">
        <v>-74.057271480560303</v>
      </c>
      <c r="M2963">
        <v>24512</v>
      </c>
      <c r="N2963" s="2" t="s">
        <v>17</v>
      </c>
      <c r="O2963">
        <v>1980</v>
      </c>
      <c r="P2963">
        <f t="shared" ca="1" si="93"/>
        <v>44</v>
      </c>
      <c r="Q2963">
        <v>1</v>
      </c>
    </row>
    <row r="2964" spans="1:17" x14ac:dyDescent="0.2">
      <c r="A2964">
        <v>1103</v>
      </c>
      <c r="B2964">
        <f t="shared" si="92"/>
        <v>18</v>
      </c>
      <c r="C2964" s="1">
        <v>42585.763599537036</v>
      </c>
      <c r="D2964" s="1">
        <v>42585.776377314818</v>
      </c>
      <c r="E2964">
        <v>3268</v>
      </c>
      <c r="F2964" s="2" t="s">
        <v>77</v>
      </c>
      <c r="G2964">
        <v>40.71346382669195</v>
      </c>
      <c r="H2964">
        <v>-74.062858521938324</v>
      </c>
      <c r="I2964">
        <v>3202</v>
      </c>
      <c r="J2964" s="2" t="s">
        <v>48</v>
      </c>
      <c r="K2964">
        <v>40.727223500000001</v>
      </c>
      <c r="L2964">
        <v>-74.033758899999995</v>
      </c>
      <c r="M2964">
        <v>26298</v>
      </c>
      <c r="N2964" s="2" t="s">
        <v>17</v>
      </c>
      <c r="O2964">
        <v>1992</v>
      </c>
      <c r="P2964">
        <f t="shared" ca="1" si="93"/>
        <v>32</v>
      </c>
      <c r="Q2964">
        <v>1</v>
      </c>
    </row>
    <row r="2965" spans="1:17" x14ac:dyDescent="0.2">
      <c r="A2965">
        <v>233</v>
      </c>
      <c r="B2965">
        <f t="shared" si="92"/>
        <v>3</v>
      </c>
      <c r="C2965" s="1">
        <v>42585.763703703706</v>
      </c>
      <c r="D2965" s="1">
        <v>42585.766400462962</v>
      </c>
      <c r="E2965">
        <v>3183</v>
      </c>
      <c r="F2965" s="2" t="s">
        <v>20</v>
      </c>
      <c r="G2965">
        <v>40.716246900000002</v>
      </c>
      <c r="H2965">
        <v>-74.033458800000005</v>
      </c>
      <c r="I2965">
        <v>3214</v>
      </c>
      <c r="J2965" s="2" t="s">
        <v>70</v>
      </c>
      <c r="K2965">
        <v>40.712774199999998</v>
      </c>
      <c r="L2965">
        <v>-74.0364857</v>
      </c>
      <c r="M2965">
        <v>24544</v>
      </c>
      <c r="N2965" s="2" t="s">
        <v>17</v>
      </c>
      <c r="O2965">
        <v>1954</v>
      </c>
      <c r="P2965">
        <f t="shared" ca="1" si="93"/>
        <v>70</v>
      </c>
      <c r="Q2965">
        <v>1</v>
      </c>
    </row>
    <row r="2966" spans="1:17" x14ac:dyDescent="0.2">
      <c r="A2966">
        <v>265</v>
      </c>
      <c r="B2966">
        <f t="shared" si="92"/>
        <v>4</v>
      </c>
      <c r="C2966" s="1">
        <v>42585.763749999998</v>
      </c>
      <c r="D2966" s="1">
        <v>42585.766828703701</v>
      </c>
      <c r="E2966">
        <v>3186</v>
      </c>
      <c r="F2966" s="2" t="s">
        <v>18</v>
      </c>
      <c r="G2966">
        <v>40.71958611647166</v>
      </c>
      <c r="H2966">
        <v>-74.043117463588715</v>
      </c>
      <c r="I2966">
        <v>3278</v>
      </c>
      <c r="J2966" s="2" t="s">
        <v>41</v>
      </c>
      <c r="K2966">
        <v>40.725685483629007</v>
      </c>
      <c r="L2966">
        <v>-74.048790335655212</v>
      </c>
      <c r="M2966">
        <v>24691</v>
      </c>
      <c r="N2966" s="2" t="s">
        <v>17</v>
      </c>
      <c r="O2966">
        <v>1987</v>
      </c>
      <c r="P2966">
        <f t="shared" ca="1" si="93"/>
        <v>37</v>
      </c>
      <c r="Q2966">
        <v>1</v>
      </c>
    </row>
    <row r="2967" spans="1:17" x14ac:dyDescent="0.2">
      <c r="A2967">
        <v>388</v>
      </c>
      <c r="B2967">
        <f t="shared" si="92"/>
        <v>6</v>
      </c>
      <c r="C2967" s="1">
        <v>42585.763738425929</v>
      </c>
      <c r="D2967" s="1">
        <v>42585.768229166664</v>
      </c>
      <c r="E2967">
        <v>3195</v>
      </c>
      <c r="F2967" s="2" t="s">
        <v>24</v>
      </c>
      <c r="G2967">
        <v>40.730742625306583</v>
      </c>
      <c r="H2967">
        <v>-74.063783884048462</v>
      </c>
      <c r="I2967">
        <v>3193</v>
      </c>
      <c r="J2967" s="2" t="s">
        <v>25</v>
      </c>
      <c r="K2967">
        <v>40.724605099886901</v>
      </c>
      <c r="L2967">
        <v>-74.078405946493149</v>
      </c>
      <c r="M2967">
        <v>26284</v>
      </c>
      <c r="N2967" s="2" t="s">
        <v>17</v>
      </c>
      <c r="O2967">
        <v>1972</v>
      </c>
      <c r="P2967">
        <f t="shared" ca="1" si="93"/>
        <v>52</v>
      </c>
      <c r="Q2967">
        <v>1</v>
      </c>
    </row>
    <row r="2968" spans="1:17" x14ac:dyDescent="0.2">
      <c r="A2968">
        <v>221</v>
      </c>
      <c r="B2968">
        <f t="shared" si="92"/>
        <v>3</v>
      </c>
      <c r="C2968" s="1">
        <v>42585.764444444445</v>
      </c>
      <c r="D2968" s="1">
        <v>42585.767013888886</v>
      </c>
      <c r="E2968">
        <v>3186</v>
      </c>
      <c r="F2968" s="2" t="s">
        <v>18</v>
      </c>
      <c r="G2968">
        <v>40.71958611647166</v>
      </c>
      <c r="H2968">
        <v>-74.043117463588715</v>
      </c>
      <c r="I2968">
        <v>3187</v>
      </c>
      <c r="J2968" s="2" t="s">
        <v>59</v>
      </c>
      <c r="K2968">
        <v>40.721123599999999</v>
      </c>
      <c r="L2968">
        <v>-74.038050949999999</v>
      </c>
      <c r="M2968">
        <v>26167</v>
      </c>
      <c r="N2968" s="2" t="s">
        <v>17</v>
      </c>
      <c r="O2968">
        <v>1988</v>
      </c>
      <c r="P2968">
        <f t="shared" ca="1" si="93"/>
        <v>36</v>
      </c>
      <c r="Q2968">
        <v>2</v>
      </c>
    </row>
    <row r="2969" spans="1:17" x14ac:dyDescent="0.2">
      <c r="A2969">
        <v>527</v>
      </c>
      <c r="B2969">
        <f t="shared" si="92"/>
        <v>8</v>
      </c>
      <c r="C2969" s="1">
        <v>42585.764710648145</v>
      </c>
      <c r="D2969" s="1">
        <v>42585.770821759259</v>
      </c>
      <c r="E2969">
        <v>3202</v>
      </c>
      <c r="F2969" s="2" t="s">
        <v>79</v>
      </c>
      <c r="G2969">
        <v>40.727223500000001</v>
      </c>
      <c r="H2969">
        <v>-74.033758899999995</v>
      </c>
      <c r="I2969">
        <v>3186</v>
      </c>
      <c r="J2969" s="2" t="s">
        <v>27</v>
      </c>
      <c r="K2969">
        <v>40.71958611647166</v>
      </c>
      <c r="L2969">
        <v>-74.043117463588715</v>
      </c>
      <c r="M2969">
        <v>24447</v>
      </c>
      <c r="N2969" s="2" t="s">
        <v>17</v>
      </c>
      <c r="O2969">
        <v>1983</v>
      </c>
      <c r="P2969">
        <f t="shared" ca="1" si="93"/>
        <v>41</v>
      </c>
      <c r="Q2969">
        <v>1</v>
      </c>
    </row>
    <row r="2970" spans="1:17" x14ac:dyDescent="0.2">
      <c r="A2970">
        <v>426</v>
      </c>
      <c r="B2970">
        <f t="shared" si="92"/>
        <v>7</v>
      </c>
      <c r="C2970" s="1">
        <v>42585.76489583333</v>
      </c>
      <c r="D2970" s="1">
        <v>42585.769837962966</v>
      </c>
      <c r="E2970">
        <v>3195</v>
      </c>
      <c r="F2970" s="2" t="s">
        <v>24</v>
      </c>
      <c r="G2970">
        <v>40.730742625306583</v>
      </c>
      <c r="H2970">
        <v>-74.063783884048462</v>
      </c>
      <c r="I2970">
        <v>3212</v>
      </c>
      <c r="J2970" s="2" t="s">
        <v>103</v>
      </c>
      <c r="K2970">
        <v>40.734785817999999</v>
      </c>
      <c r="L2970">
        <v>-74.050443635999997</v>
      </c>
      <c r="M2970">
        <v>24626</v>
      </c>
      <c r="N2970" s="2" t="s">
        <v>17</v>
      </c>
      <c r="O2970">
        <v>1990</v>
      </c>
      <c r="P2970">
        <f t="shared" ca="1" si="93"/>
        <v>34</v>
      </c>
      <c r="Q2970">
        <v>1</v>
      </c>
    </row>
    <row r="2971" spans="1:17" x14ac:dyDescent="0.2">
      <c r="A2971">
        <v>1098</v>
      </c>
      <c r="B2971">
        <f t="shared" si="92"/>
        <v>18</v>
      </c>
      <c r="C2971" s="1">
        <v>42585.766273148147</v>
      </c>
      <c r="D2971" s="1">
        <v>42585.778993055559</v>
      </c>
      <c r="E2971">
        <v>3183</v>
      </c>
      <c r="F2971" s="2" t="s">
        <v>20</v>
      </c>
      <c r="G2971">
        <v>40.716246900000002</v>
      </c>
      <c r="H2971">
        <v>-74.033458800000005</v>
      </c>
      <c r="I2971">
        <v>3225</v>
      </c>
      <c r="J2971" s="2" t="s">
        <v>101</v>
      </c>
      <c r="K2971">
        <v>40.723658899999997</v>
      </c>
      <c r="L2971">
        <v>-74.064194299999997</v>
      </c>
      <c r="M2971">
        <v>26246</v>
      </c>
      <c r="N2971" s="2" t="s">
        <v>17</v>
      </c>
      <c r="O2971">
        <v>1984</v>
      </c>
      <c r="P2971">
        <f t="shared" ca="1" si="93"/>
        <v>40</v>
      </c>
      <c r="Q2971">
        <v>1</v>
      </c>
    </row>
    <row r="2972" spans="1:17" x14ac:dyDescent="0.2">
      <c r="A2972">
        <v>346</v>
      </c>
      <c r="B2972">
        <f t="shared" si="92"/>
        <v>5</v>
      </c>
      <c r="C2972" s="1">
        <v>42585.766377314816</v>
      </c>
      <c r="D2972" s="1">
        <v>42585.77039351852</v>
      </c>
      <c r="E2972">
        <v>3183</v>
      </c>
      <c r="F2972" s="2" t="s">
        <v>20</v>
      </c>
      <c r="G2972">
        <v>40.716246900000002</v>
      </c>
      <c r="H2972">
        <v>-74.033458800000005</v>
      </c>
      <c r="I2972">
        <v>3185</v>
      </c>
      <c r="J2972" s="2" t="s">
        <v>45</v>
      </c>
      <c r="K2972">
        <v>40.717732499999997</v>
      </c>
      <c r="L2972">
        <v>-74.043845000000005</v>
      </c>
      <c r="M2972">
        <v>26173</v>
      </c>
      <c r="N2972" s="2" t="s">
        <v>17</v>
      </c>
      <c r="O2972">
        <v>1981</v>
      </c>
      <c r="P2972">
        <f t="shared" ca="1" si="93"/>
        <v>43</v>
      </c>
      <c r="Q2972">
        <v>1</v>
      </c>
    </row>
    <row r="2973" spans="1:17" x14ac:dyDescent="0.2">
      <c r="A2973">
        <v>383</v>
      </c>
      <c r="B2973">
        <f t="shared" si="92"/>
        <v>6</v>
      </c>
      <c r="C2973" s="1">
        <v>42585.766504629632</v>
      </c>
      <c r="D2973" s="1">
        <v>42585.770949074074</v>
      </c>
      <c r="E2973">
        <v>3183</v>
      </c>
      <c r="F2973" s="2" t="s">
        <v>20</v>
      </c>
      <c r="G2973">
        <v>40.716246900000002</v>
      </c>
      <c r="H2973">
        <v>-74.033458800000005</v>
      </c>
      <c r="I2973">
        <v>3267</v>
      </c>
      <c r="J2973" s="2" t="s">
        <v>92</v>
      </c>
      <c r="K2973">
        <v>40.712418823756899</v>
      </c>
      <c r="L2973">
        <v>-74.038525521755219</v>
      </c>
      <c r="M2973">
        <v>26211</v>
      </c>
      <c r="N2973" s="2" t="s">
        <v>17</v>
      </c>
      <c r="O2973">
        <v>1971</v>
      </c>
      <c r="P2973">
        <f t="shared" ca="1" si="93"/>
        <v>53</v>
      </c>
      <c r="Q2973">
        <v>1</v>
      </c>
    </row>
    <row r="2974" spans="1:17" x14ac:dyDescent="0.2">
      <c r="A2974">
        <v>777</v>
      </c>
      <c r="B2974">
        <f t="shared" si="92"/>
        <v>12</v>
      </c>
      <c r="C2974" s="1">
        <v>42585.766840277778</v>
      </c>
      <c r="D2974" s="1">
        <v>42585.77584490741</v>
      </c>
      <c r="E2974">
        <v>3183</v>
      </c>
      <c r="F2974" s="2" t="s">
        <v>20</v>
      </c>
      <c r="G2974">
        <v>40.716246900000002</v>
      </c>
      <c r="H2974">
        <v>-74.033458800000005</v>
      </c>
      <c r="I2974">
        <v>3203</v>
      </c>
      <c r="J2974" s="2" t="s">
        <v>37</v>
      </c>
      <c r="K2974">
        <v>40.727595966000003</v>
      </c>
      <c r="L2974">
        <v>-74.044247311000007</v>
      </c>
      <c r="M2974">
        <v>24629</v>
      </c>
      <c r="N2974" s="2" t="s">
        <v>17</v>
      </c>
      <c r="O2974">
        <v>1977</v>
      </c>
      <c r="P2974">
        <f t="shared" ca="1" si="93"/>
        <v>47</v>
      </c>
      <c r="Q2974">
        <v>2</v>
      </c>
    </row>
    <row r="2975" spans="1:17" x14ac:dyDescent="0.2">
      <c r="A2975">
        <v>1093</v>
      </c>
      <c r="B2975">
        <f t="shared" si="92"/>
        <v>18</v>
      </c>
      <c r="C2975" s="1">
        <v>42585.767129629632</v>
      </c>
      <c r="D2975" s="1">
        <v>42585.779791666668</v>
      </c>
      <c r="E2975">
        <v>3202</v>
      </c>
      <c r="F2975" s="2" t="s">
        <v>79</v>
      </c>
      <c r="G2975">
        <v>40.727223500000001</v>
      </c>
      <c r="H2975">
        <v>-74.033758899999995</v>
      </c>
      <c r="I2975">
        <v>3202</v>
      </c>
      <c r="J2975" s="2" t="s">
        <v>48</v>
      </c>
      <c r="K2975">
        <v>40.727223500000001</v>
      </c>
      <c r="L2975">
        <v>-74.033758899999995</v>
      </c>
      <c r="M2975">
        <v>24608</v>
      </c>
      <c r="N2975" s="2" t="s">
        <v>43</v>
      </c>
      <c r="P2975" t="str">
        <f t="shared" ca="1" si="93"/>
        <v/>
      </c>
      <c r="Q2975">
        <v>0</v>
      </c>
    </row>
    <row r="2976" spans="1:17" x14ac:dyDescent="0.2">
      <c r="A2976">
        <v>69</v>
      </c>
      <c r="B2976">
        <f t="shared" si="92"/>
        <v>1</v>
      </c>
      <c r="C2976" s="1">
        <v>42585.767280092594</v>
      </c>
      <c r="D2976" s="1">
        <v>42585.768078703702</v>
      </c>
      <c r="E2976">
        <v>3202</v>
      </c>
      <c r="F2976" s="2" t="s">
        <v>79</v>
      </c>
      <c r="G2976">
        <v>40.727223500000001</v>
      </c>
      <c r="H2976">
        <v>-74.033758899999995</v>
      </c>
      <c r="I2976">
        <v>3202</v>
      </c>
      <c r="J2976" s="2" t="s">
        <v>48</v>
      </c>
      <c r="K2976">
        <v>40.727223500000001</v>
      </c>
      <c r="L2976">
        <v>-74.033758899999995</v>
      </c>
      <c r="M2976">
        <v>24501</v>
      </c>
      <c r="N2976" s="2" t="s">
        <v>43</v>
      </c>
      <c r="P2976" t="str">
        <f t="shared" ca="1" si="93"/>
        <v/>
      </c>
      <c r="Q2976">
        <v>0</v>
      </c>
    </row>
    <row r="2977" spans="1:17" x14ac:dyDescent="0.2">
      <c r="A2977">
        <v>818</v>
      </c>
      <c r="B2977">
        <f t="shared" si="92"/>
        <v>13</v>
      </c>
      <c r="C2977" s="1">
        <v>42585.767291666663</v>
      </c>
      <c r="D2977" s="1">
        <v>42585.776770833334</v>
      </c>
      <c r="E2977">
        <v>3195</v>
      </c>
      <c r="F2977" s="2" t="s">
        <v>24</v>
      </c>
      <c r="G2977">
        <v>40.730742625306583</v>
      </c>
      <c r="H2977">
        <v>-74.063783884048462</v>
      </c>
      <c r="I2977">
        <v>3210</v>
      </c>
      <c r="J2977" s="2" t="s">
        <v>83</v>
      </c>
      <c r="K2977">
        <v>40.742677141000001</v>
      </c>
      <c r="L2977">
        <v>-74.051788633000001</v>
      </c>
      <c r="M2977">
        <v>24567</v>
      </c>
      <c r="N2977" s="2" t="s">
        <v>17</v>
      </c>
      <c r="O2977">
        <v>1985</v>
      </c>
      <c r="P2977">
        <f t="shared" ca="1" si="93"/>
        <v>39</v>
      </c>
      <c r="Q2977">
        <v>2</v>
      </c>
    </row>
    <row r="2978" spans="1:17" x14ac:dyDescent="0.2">
      <c r="A2978">
        <v>1128</v>
      </c>
      <c r="B2978">
        <f t="shared" si="92"/>
        <v>18</v>
      </c>
      <c r="C2978" s="1">
        <v>42585.76730324074</v>
      </c>
      <c r="D2978" s="1">
        <v>42585.780370370368</v>
      </c>
      <c r="E2978">
        <v>3202</v>
      </c>
      <c r="F2978" s="2" t="s">
        <v>79</v>
      </c>
      <c r="G2978">
        <v>40.727223500000001</v>
      </c>
      <c r="H2978">
        <v>-74.033758899999995</v>
      </c>
      <c r="I2978">
        <v>3202</v>
      </c>
      <c r="J2978" s="2" t="s">
        <v>48</v>
      </c>
      <c r="K2978">
        <v>40.727223500000001</v>
      </c>
      <c r="L2978">
        <v>-74.033758899999995</v>
      </c>
      <c r="M2978">
        <v>24613</v>
      </c>
      <c r="N2978" s="2" t="s">
        <v>43</v>
      </c>
      <c r="P2978" t="str">
        <f t="shared" ca="1" si="93"/>
        <v/>
      </c>
      <c r="Q2978">
        <v>0</v>
      </c>
    </row>
    <row r="2979" spans="1:17" x14ac:dyDescent="0.2">
      <c r="A2979">
        <v>1568</v>
      </c>
      <c r="B2979">
        <f t="shared" si="92"/>
        <v>26</v>
      </c>
      <c r="C2979" s="1">
        <v>42585.767314814817</v>
      </c>
      <c r="D2979" s="1">
        <v>42585.785474537035</v>
      </c>
      <c r="E2979">
        <v>3183</v>
      </c>
      <c r="F2979" s="2" t="s">
        <v>20</v>
      </c>
      <c r="G2979">
        <v>40.716246900000002</v>
      </c>
      <c r="H2979">
        <v>-74.033458800000005</v>
      </c>
      <c r="I2979">
        <v>3201</v>
      </c>
      <c r="J2979" s="2" t="s">
        <v>74</v>
      </c>
      <c r="K2979">
        <v>40.737710999999997</v>
      </c>
      <c r="L2979">
        <v>-74.066920999999994</v>
      </c>
      <c r="M2979">
        <v>18268</v>
      </c>
      <c r="N2979" s="2" t="s">
        <v>17</v>
      </c>
      <c r="O2979">
        <v>1988</v>
      </c>
      <c r="P2979">
        <f t="shared" ca="1" si="93"/>
        <v>36</v>
      </c>
      <c r="Q2979">
        <v>1</v>
      </c>
    </row>
    <row r="2980" spans="1:17" x14ac:dyDescent="0.2">
      <c r="A2980">
        <v>327</v>
      </c>
      <c r="B2980">
        <f t="shared" si="92"/>
        <v>5</v>
      </c>
      <c r="C2980" s="1">
        <v>42585.767337962963</v>
      </c>
      <c r="D2980" s="1">
        <v>42585.771134259259</v>
      </c>
      <c r="E2980">
        <v>3202</v>
      </c>
      <c r="F2980" s="2" t="s">
        <v>79</v>
      </c>
      <c r="G2980">
        <v>40.727223500000001</v>
      </c>
      <c r="H2980">
        <v>-74.033758899999995</v>
      </c>
      <c r="I2980">
        <v>3203</v>
      </c>
      <c r="J2980" s="2" t="s">
        <v>37</v>
      </c>
      <c r="K2980">
        <v>40.727595966000003</v>
      </c>
      <c r="L2980">
        <v>-74.044247311000007</v>
      </c>
      <c r="M2980">
        <v>26231</v>
      </c>
      <c r="N2980" s="2" t="s">
        <v>17</v>
      </c>
      <c r="O2980">
        <v>1980</v>
      </c>
      <c r="P2980">
        <f t="shared" ca="1" si="93"/>
        <v>44</v>
      </c>
      <c r="Q2980">
        <v>1</v>
      </c>
    </row>
    <row r="2981" spans="1:17" x14ac:dyDescent="0.2">
      <c r="A2981">
        <v>328</v>
      </c>
      <c r="B2981">
        <f t="shared" si="92"/>
        <v>5</v>
      </c>
      <c r="C2981" s="1">
        <v>42585.767395833333</v>
      </c>
      <c r="D2981" s="1">
        <v>42585.771192129629</v>
      </c>
      <c r="E2981">
        <v>3186</v>
      </c>
      <c r="F2981" s="2" t="s">
        <v>18</v>
      </c>
      <c r="G2981">
        <v>40.71958611647166</v>
      </c>
      <c r="H2981">
        <v>-74.043117463588715</v>
      </c>
      <c r="I2981">
        <v>3267</v>
      </c>
      <c r="J2981" s="2" t="s">
        <v>92</v>
      </c>
      <c r="K2981">
        <v>40.712418823756899</v>
      </c>
      <c r="L2981">
        <v>-74.038525521755219</v>
      </c>
      <c r="M2981">
        <v>26166</v>
      </c>
      <c r="N2981" s="2" t="s">
        <v>17</v>
      </c>
      <c r="O2981">
        <v>1969</v>
      </c>
      <c r="P2981">
        <f t="shared" ca="1" si="93"/>
        <v>55</v>
      </c>
      <c r="Q2981">
        <v>1</v>
      </c>
    </row>
    <row r="2982" spans="1:17" x14ac:dyDescent="0.2">
      <c r="A2982">
        <v>1076</v>
      </c>
      <c r="B2982">
        <f t="shared" si="92"/>
        <v>17</v>
      </c>
      <c r="C2982" s="1">
        <v>42585.767395833333</v>
      </c>
      <c r="D2982" s="1">
        <v>42585.779849537037</v>
      </c>
      <c r="E2982">
        <v>3202</v>
      </c>
      <c r="F2982" s="2" t="s">
        <v>79</v>
      </c>
      <c r="G2982">
        <v>40.727223500000001</v>
      </c>
      <c r="H2982">
        <v>-74.033758899999995</v>
      </c>
      <c r="I2982">
        <v>3202</v>
      </c>
      <c r="J2982" s="2" t="s">
        <v>48</v>
      </c>
      <c r="K2982">
        <v>40.727223500000001</v>
      </c>
      <c r="L2982">
        <v>-74.033758899999995</v>
      </c>
      <c r="M2982">
        <v>26253</v>
      </c>
      <c r="N2982" s="2" t="s">
        <v>43</v>
      </c>
      <c r="P2982" t="str">
        <f t="shared" ca="1" si="93"/>
        <v/>
      </c>
      <c r="Q2982">
        <v>0</v>
      </c>
    </row>
    <row r="2983" spans="1:17" x14ac:dyDescent="0.2">
      <c r="A2983">
        <v>1219</v>
      </c>
      <c r="B2983">
        <f t="shared" si="92"/>
        <v>20</v>
      </c>
      <c r="C2983" s="1">
        <v>42585.767523148148</v>
      </c>
      <c r="D2983" s="1">
        <v>42585.781631944446</v>
      </c>
      <c r="E2983">
        <v>3202</v>
      </c>
      <c r="F2983" s="2" t="s">
        <v>79</v>
      </c>
      <c r="G2983">
        <v>40.727223500000001</v>
      </c>
      <c r="H2983">
        <v>-74.033758899999995</v>
      </c>
      <c r="I2983">
        <v>3202</v>
      </c>
      <c r="J2983" s="2" t="s">
        <v>48</v>
      </c>
      <c r="K2983">
        <v>40.727223500000001</v>
      </c>
      <c r="L2983">
        <v>-74.033758899999995</v>
      </c>
      <c r="M2983">
        <v>24453</v>
      </c>
      <c r="N2983" s="2" t="s">
        <v>43</v>
      </c>
      <c r="P2983" t="str">
        <f t="shared" ca="1" si="93"/>
        <v/>
      </c>
      <c r="Q2983">
        <v>0</v>
      </c>
    </row>
    <row r="2984" spans="1:17" x14ac:dyDescent="0.2">
      <c r="A2984">
        <v>1478</v>
      </c>
      <c r="B2984">
        <f t="shared" si="92"/>
        <v>24</v>
      </c>
      <c r="C2984" s="1">
        <v>42585.767546296294</v>
      </c>
      <c r="D2984" s="1">
        <v>42585.78465277778</v>
      </c>
      <c r="E2984">
        <v>3202</v>
      </c>
      <c r="F2984" s="2" t="s">
        <v>79</v>
      </c>
      <c r="G2984">
        <v>40.727223500000001</v>
      </c>
      <c r="H2984">
        <v>-74.033758899999995</v>
      </c>
      <c r="I2984">
        <v>3192</v>
      </c>
      <c r="J2984" s="2" t="s">
        <v>39</v>
      </c>
      <c r="K2984">
        <v>40.711242300000002</v>
      </c>
      <c r="L2984">
        <v>-74.055701299999996</v>
      </c>
      <c r="M2984">
        <v>24432</v>
      </c>
      <c r="N2984" s="2" t="s">
        <v>17</v>
      </c>
      <c r="O2984">
        <v>1974</v>
      </c>
      <c r="P2984">
        <f t="shared" ca="1" si="93"/>
        <v>50</v>
      </c>
      <c r="Q2984">
        <v>2</v>
      </c>
    </row>
    <row r="2985" spans="1:17" x14ac:dyDescent="0.2">
      <c r="A2985">
        <v>285</v>
      </c>
      <c r="B2985">
        <f t="shared" si="92"/>
        <v>4</v>
      </c>
      <c r="C2985" s="1">
        <v>42585.767881944441</v>
      </c>
      <c r="D2985" s="1">
        <v>42585.771180555559</v>
      </c>
      <c r="E2985">
        <v>3186</v>
      </c>
      <c r="F2985" s="2" t="s">
        <v>18</v>
      </c>
      <c r="G2985">
        <v>40.71958611647166</v>
      </c>
      <c r="H2985">
        <v>-74.043117463588715</v>
      </c>
      <c r="I2985">
        <v>3276</v>
      </c>
      <c r="J2985" s="2" t="s">
        <v>30</v>
      </c>
      <c r="K2985">
        <v>40.714584035358932</v>
      </c>
      <c r="L2985">
        <v>-74.042817056179047</v>
      </c>
      <c r="M2985">
        <v>24379</v>
      </c>
      <c r="N2985" s="2" t="s">
        <v>17</v>
      </c>
      <c r="O2985">
        <v>1979</v>
      </c>
      <c r="P2985">
        <f t="shared" ca="1" si="93"/>
        <v>45</v>
      </c>
      <c r="Q2985">
        <v>1</v>
      </c>
    </row>
    <row r="2986" spans="1:17" x14ac:dyDescent="0.2">
      <c r="A2986">
        <v>1237</v>
      </c>
      <c r="B2986">
        <f t="shared" si="92"/>
        <v>20</v>
      </c>
      <c r="C2986" s="1">
        <v>42585.767905092594</v>
      </c>
      <c r="D2986" s="1">
        <v>42585.782222222224</v>
      </c>
      <c r="E2986">
        <v>3184</v>
      </c>
      <c r="F2986" s="2" t="s">
        <v>68</v>
      </c>
      <c r="G2986">
        <v>40.7141454</v>
      </c>
      <c r="H2986">
        <v>-74.033551900000006</v>
      </c>
      <c r="I2986">
        <v>3272</v>
      </c>
      <c r="J2986" s="2" t="s">
        <v>102</v>
      </c>
      <c r="K2986">
        <v>40.723331586464361</v>
      </c>
      <c r="L2986">
        <v>-74.045952558517442</v>
      </c>
      <c r="M2986">
        <v>24515</v>
      </c>
      <c r="N2986" s="2" t="s">
        <v>17</v>
      </c>
      <c r="O2986">
        <v>1986</v>
      </c>
      <c r="P2986">
        <f t="shared" ca="1" si="93"/>
        <v>38</v>
      </c>
      <c r="Q2986">
        <v>1</v>
      </c>
    </row>
    <row r="2987" spans="1:17" x14ac:dyDescent="0.2">
      <c r="A2987">
        <v>993</v>
      </c>
      <c r="B2987">
        <f t="shared" si="92"/>
        <v>16</v>
      </c>
      <c r="C2987" s="1">
        <v>42585.767928240741</v>
      </c>
      <c r="D2987" s="1">
        <v>42585.779432870368</v>
      </c>
      <c r="E2987">
        <v>3202</v>
      </c>
      <c r="F2987" s="2" t="s">
        <v>79</v>
      </c>
      <c r="G2987">
        <v>40.727223500000001</v>
      </c>
      <c r="H2987">
        <v>-74.033758899999995</v>
      </c>
      <c r="I2987">
        <v>3183</v>
      </c>
      <c r="J2987" s="2" t="s">
        <v>40</v>
      </c>
      <c r="K2987">
        <v>40.716246900000002</v>
      </c>
      <c r="L2987">
        <v>-74.033458800000005</v>
      </c>
      <c r="M2987">
        <v>24630</v>
      </c>
      <c r="N2987" s="2" t="s">
        <v>17</v>
      </c>
      <c r="O2987">
        <v>1988</v>
      </c>
      <c r="P2987">
        <f t="shared" ca="1" si="93"/>
        <v>36</v>
      </c>
      <c r="Q2987">
        <v>1</v>
      </c>
    </row>
    <row r="2988" spans="1:17" x14ac:dyDescent="0.2">
      <c r="A2988">
        <v>480</v>
      </c>
      <c r="B2988">
        <f t="shared" si="92"/>
        <v>8</v>
      </c>
      <c r="C2988" s="1">
        <v>42585.768078703702</v>
      </c>
      <c r="D2988" s="1">
        <v>42585.773645833331</v>
      </c>
      <c r="E2988">
        <v>3183</v>
      </c>
      <c r="F2988" s="2" t="s">
        <v>20</v>
      </c>
      <c r="G2988">
        <v>40.716246900000002</v>
      </c>
      <c r="H2988">
        <v>-74.033458800000005</v>
      </c>
      <c r="I2988">
        <v>3192</v>
      </c>
      <c r="J2988" s="2" t="s">
        <v>39</v>
      </c>
      <c r="K2988">
        <v>40.711242300000002</v>
      </c>
      <c r="L2988">
        <v>-74.055701299999996</v>
      </c>
      <c r="M2988">
        <v>26169</v>
      </c>
      <c r="N2988" s="2" t="s">
        <v>17</v>
      </c>
      <c r="O2988">
        <v>1968</v>
      </c>
      <c r="P2988">
        <f t="shared" ca="1" si="93"/>
        <v>56</v>
      </c>
      <c r="Q2988">
        <v>1</v>
      </c>
    </row>
    <row r="2989" spans="1:17" x14ac:dyDescent="0.2">
      <c r="A2989">
        <v>1596</v>
      </c>
      <c r="B2989">
        <f t="shared" si="92"/>
        <v>26</v>
      </c>
      <c r="C2989" s="1">
        <v>42585.768240740741</v>
      </c>
      <c r="D2989" s="1">
        <v>42585.786724537036</v>
      </c>
      <c r="E2989">
        <v>3202</v>
      </c>
      <c r="F2989" s="2" t="s">
        <v>79</v>
      </c>
      <c r="G2989">
        <v>40.727223500000001</v>
      </c>
      <c r="H2989">
        <v>-74.033758899999995</v>
      </c>
      <c r="I2989">
        <v>3202</v>
      </c>
      <c r="J2989" s="2" t="s">
        <v>48</v>
      </c>
      <c r="K2989">
        <v>40.727223500000001</v>
      </c>
      <c r="L2989">
        <v>-74.033758899999995</v>
      </c>
      <c r="M2989">
        <v>24709</v>
      </c>
      <c r="N2989" s="2" t="s">
        <v>43</v>
      </c>
      <c r="P2989" t="str">
        <f t="shared" ca="1" si="93"/>
        <v/>
      </c>
      <c r="Q2989">
        <v>0</v>
      </c>
    </row>
    <row r="2990" spans="1:17" x14ac:dyDescent="0.2">
      <c r="A2990">
        <v>3121</v>
      </c>
      <c r="B2990">
        <f t="shared" si="92"/>
        <v>52</v>
      </c>
      <c r="C2990" s="1">
        <v>42585.768275462964</v>
      </c>
      <c r="D2990" s="1">
        <v>42585.804409722223</v>
      </c>
      <c r="E2990">
        <v>3183</v>
      </c>
      <c r="F2990" s="2" t="s">
        <v>20</v>
      </c>
      <c r="G2990">
        <v>40.716246900000002</v>
      </c>
      <c r="H2990">
        <v>-74.033458800000005</v>
      </c>
      <c r="I2990">
        <v>3267</v>
      </c>
      <c r="J2990" s="2" t="s">
        <v>92</v>
      </c>
      <c r="K2990">
        <v>40.712418823756899</v>
      </c>
      <c r="L2990">
        <v>-74.038525521755219</v>
      </c>
      <c r="M2990">
        <v>24714</v>
      </c>
      <c r="N2990" s="2" t="s">
        <v>17</v>
      </c>
      <c r="O2990">
        <v>1983</v>
      </c>
      <c r="P2990">
        <f t="shared" ca="1" si="93"/>
        <v>41</v>
      </c>
      <c r="Q2990">
        <v>2</v>
      </c>
    </row>
    <row r="2991" spans="1:17" x14ac:dyDescent="0.2">
      <c r="A2991">
        <v>601</v>
      </c>
      <c r="B2991">
        <f t="shared" si="92"/>
        <v>10</v>
      </c>
      <c r="C2991" s="1">
        <v>42585.768587962964</v>
      </c>
      <c r="D2991" s="1">
        <v>42585.775543981479</v>
      </c>
      <c r="E2991">
        <v>3281</v>
      </c>
      <c r="F2991" s="2" t="s">
        <v>53</v>
      </c>
      <c r="G2991">
        <v>40.74590996631558</v>
      </c>
      <c r="H2991">
        <v>-74.057271480560303</v>
      </c>
      <c r="I2991">
        <v>3195</v>
      </c>
      <c r="J2991" s="2" t="s">
        <v>23</v>
      </c>
      <c r="K2991">
        <v>40.730742625306583</v>
      </c>
      <c r="L2991">
        <v>-74.063783884048462</v>
      </c>
      <c r="M2991">
        <v>24678</v>
      </c>
      <c r="N2991" s="2" t="s">
        <v>17</v>
      </c>
      <c r="O2991">
        <v>1989</v>
      </c>
      <c r="P2991">
        <f t="shared" ca="1" si="93"/>
        <v>35</v>
      </c>
      <c r="Q2991">
        <v>1</v>
      </c>
    </row>
    <row r="2992" spans="1:17" x14ac:dyDescent="0.2">
      <c r="A2992">
        <v>2419</v>
      </c>
      <c r="B2992">
        <f t="shared" si="92"/>
        <v>40</v>
      </c>
      <c r="C2992" s="1">
        <v>42585.768993055557</v>
      </c>
      <c r="D2992" s="1">
        <v>42585.796990740739</v>
      </c>
      <c r="E2992">
        <v>3205</v>
      </c>
      <c r="F2992" s="2" t="s">
        <v>66</v>
      </c>
      <c r="G2992">
        <v>40.716539780991937</v>
      </c>
      <c r="H2992">
        <v>-74.049637913703904</v>
      </c>
      <c r="I2992">
        <v>3192</v>
      </c>
      <c r="J2992" s="2" t="s">
        <v>39</v>
      </c>
      <c r="K2992">
        <v>40.711242300000002</v>
      </c>
      <c r="L2992">
        <v>-74.055701299999996</v>
      </c>
      <c r="M2992">
        <v>26222</v>
      </c>
      <c r="N2992" s="2" t="s">
        <v>17</v>
      </c>
      <c r="O2992">
        <v>1981</v>
      </c>
      <c r="P2992">
        <f t="shared" ca="1" si="93"/>
        <v>43</v>
      </c>
      <c r="Q2992">
        <v>1</v>
      </c>
    </row>
    <row r="2993" spans="1:17" x14ac:dyDescent="0.2">
      <c r="A2993">
        <v>750</v>
      </c>
      <c r="B2993">
        <f t="shared" si="92"/>
        <v>12</v>
      </c>
      <c r="C2993" s="1">
        <v>42585.769236111111</v>
      </c>
      <c r="D2993" s="1">
        <v>42585.777928240743</v>
      </c>
      <c r="E2993">
        <v>3183</v>
      </c>
      <c r="F2993" s="2" t="s">
        <v>20</v>
      </c>
      <c r="G2993">
        <v>40.716246900000002</v>
      </c>
      <c r="H2993">
        <v>-74.033458800000005</v>
      </c>
      <c r="I2993">
        <v>3202</v>
      </c>
      <c r="J2993" s="2" t="s">
        <v>48</v>
      </c>
      <c r="K2993">
        <v>40.727223500000001</v>
      </c>
      <c r="L2993">
        <v>-74.033758899999995</v>
      </c>
      <c r="M2993">
        <v>24438</v>
      </c>
      <c r="N2993" s="2" t="s">
        <v>17</v>
      </c>
      <c r="O2993">
        <v>1987</v>
      </c>
      <c r="P2993">
        <f t="shared" ca="1" si="93"/>
        <v>37</v>
      </c>
      <c r="Q2993">
        <v>1</v>
      </c>
    </row>
    <row r="2994" spans="1:17" x14ac:dyDescent="0.2">
      <c r="A2994">
        <v>494</v>
      </c>
      <c r="B2994">
        <f t="shared" si="92"/>
        <v>8</v>
      </c>
      <c r="C2994" s="1">
        <v>42585.769803240742</v>
      </c>
      <c r="D2994" s="1">
        <v>42585.775520833333</v>
      </c>
      <c r="E2994">
        <v>3183</v>
      </c>
      <c r="F2994" s="2" t="s">
        <v>20</v>
      </c>
      <c r="G2994">
        <v>40.716246900000002</v>
      </c>
      <c r="H2994">
        <v>-74.033458800000005</v>
      </c>
      <c r="I2994">
        <v>3267</v>
      </c>
      <c r="J2994" s="2" t="s">
        <v>92</v>
      </c>
      <c r="K2994">
        <v>40.712418823756899</v>
      </c>
      <c r="L2994">
        <v>-74.038525521755219</v>
      </c>
      <c r="M2994">
        <v>24688</v>
      </c>
      <c r="N2994" s="2" t="s">
        <v>17</v>
      </c>
      <c r="O2994">
        <v>1976</v>
      </c>
      <c r="P2994">
        <f t="shared" ca="1" si="93"/>
        <v>48</v>
      </c>
      <c r="Q2994">
        <v>2</v>
      </c>
    </row>
    <row r="2995" spans="1:17" x14ac:dyDescent="0.2">
      <c r="A2995">
        <v>554</v>
      </c>
      <c r="B2995">
        <f t="shared" si="92"/>
        <v>9</v>
      </c>
      <c r="C2995" s="1">
        <v>42585.770995370367</v>
      </c>
      <c r="D2995" s="1">
        <v>42585.777407407404</v>
      </c>
      <c r="E2995">
        <v>3184</v>
      </c>
      <c r="F2995" s="2" t="s">
        <v>68</v>
      </c>
      <c r="G2995">
        <v>40.7141454</v>
      </c>
      <c r="H2995">
        <v>-74.033551900000006</v>
      </c>
      <c r="I2995">
        <v>3203</v>
      </c>
      <c r="J2995" s="2" t="s">
        <v>37</v>
      </c>
      <c r="K2995">
        <v>40.727595966000003</v>
      </c>
      <c r="L2995">
        <v>-74.044247311000007</v>
      </c>
      <c r="M2995">
        <v>24388</v>
      </c>
      <c r="N2995" s="2" t="s">
        <v>17</v>
      </c>
      <c r="O2995">
        <v>1984</v>
      </c>
      <c r="P2995">
        <f t="shared" ca="1" si="93"/>
        <v>40</v>
      </c>
      <c r="Q2995">
        <v>1</v>
      </c>
    </row>
    <row r="2996" spans="1:17" x14ac:dyDescent="0.2">
      <c r="A2996">
        <v>2826</v>
      </c>
      <c r="B2996">
        <f t="shared" si="92"/>
        <v>47</v>
      </c>
      <c r="C2996" s="1">
        <v>42585.771423611113</v>
      </c>
      <c r="D2996" s="1">
        <v>42585.804131944446</v>
      </c>
      <c r="E2996">
        <v>3185</v>
      </c>
      <c r="F2996" s="2" t="s">
        <v>58</v>
      </c>
      <c r="G2996">
        <v>40.717732499999997</v>
      </c>
      <c r="H2996">
        <v>-74.043845000000005</v>
      </c>
      <c r="I2996">
        <v>3185</v>
      </c>
      <c r="J2996" s="2" t="s">
        <v>45</v>
      </c>
      <c r="K2996">
        <v>40.717732499999997</v>
      </c>
      <c r="L2996">
        <v>-74.043845000000005</v>
      </c>
      <c r="M2996">
        <v>24616</v>
      </c>
      <c r="N2996" s="2" t="s">
        <v>17</v>
      </c>
      <c r="O2996">
        <v>1962</v>
      </c>
      <c r="P2996">
        <f t="shared" ca="1" si="93"/>
        <v>62</v>
      </c>
      <c r="Q2996">
        <v>2</v>
      </c>
    </row>
    <row r="2997" spans="1:17" x14ac:dyDescent="0.2">
      <c r="A2997">
        <v>243</v>
      </c>
      <c r="B2997">
        <f t="shared" si="92"/>
        <v>4</v>
      </c>
      <c r="C2997" s="1">
        <v>42585.771585648145</v>
      </c>
      <c r="D2997" s="1">
        <v>42585.774409722224</v>
      </c>
      <c r="E2997">
        <v>3186</v>
      </c>
      <c r="F2997" s="2" t="s">
        <v>18</v>
      </c>
      <c r="G2997">
        <v>40.71958611647166</v>
      </c>
      <c r="H2997">
        <v>-74.043117463588715</v>
      </c>
      <c r="I2997">
        <v>3276</v>
      </c>
      <c r="J2997" s="2" t="s">
        <v>30</v>
      </c>
      <c r="K2997">
        <v>40.714584035358932</v>
      </c>
      <c r="L2997">
        <v>-74.042817056179047</v>
      </c>
      <c r="M2997">
        <v>24447</v>
      </c>
      <c r="N2997" s="2" t="s">
        <v>17</v>
      </c>
      <c r="O2997">
        <v>1991</v>
      </c>
      <c r="P2997">
        <f t="shared" ca="1" si="93"/>
        <v>33</v>
      </c>
      <c r="Q2997">
        <v>1</v>
      </c>
    </row>
    <row r="2998" spans="1:17" x14ac:dyDescent="0.2">
      <c r="A2998">
        <v>219</v>
      </c>
      <c r="B2998">
        <f t="shared" si="92"/>
        <v>3</v>
      </c>
      <c r="C2998" s="1">
        <v>42585.771990740737</v>
      </c>
      <c r="D2998" s="1">
        <v>42585.774525462963</v>
      </c>
      <c r="E2998">
        <v>3186</v>
      </c>
      <c r="F2998" s="2" t="s">
        <v>18</v>
      </c>
      <c r="G2998">
        <v>40.71958611647166</v>
      </c>
      <c r="H2998">
        <v>-74.043117463588715</v>
      </c>
      <c r="I2998">
        <v>3213</v>
      </c>
      <c r="J2998" s="2" t="s">
        <v>33</v>
      </c>
      <c r="K2998">
        <v>40.718488919999999</v>
      </c>
      <c r="L2998">
        <v>-74.047726624999996</v>
      </c>
      <c r="M2998">
        <v>26264</v>
      </c>
      <c r="N2998" s="2" t="s">
        <v>17</v>
      </c>
      <c r="O2998">
        <v>1992</v>
      </c>
      <c r="P2998">
        <f t="shared" ca="1" si="93"/>
        <v>32</v>
      </c>
      <c r="Q2998">
        <v>1</v>
      </c>
    </row>
    <row r="2999" spans="1:17" x14ac:dyDescent="0.2">
      <c r="A2999">
        <v>321</v>
      </c>
      <c r="B2999">
        <f t="shared" si="92"/>
        <v>5</v>
      </c>
      <c r="C2999" s="1">
        <v>42585.772141203706</v>
      </c>
      <c r="D2999" s="1">
        <v>42585.775868055556</v>
      </c>
      <c r="E2999">
        <v>3186</v>
      </c>
      <c r="F2999" s="2" t="s">
        <v>18</v>
      </c>
      <c r="G2999">
        <v>40.71958611647166</v>
      </c>
      <c r="H2999">
        <v>-74.043117463588715</v>
      </c>
      <c r="I2999">
        <v>3278</v>
      </c>
      <c r="J2999" s="2" t="s">
        <v>41</v>
      </c>
      <c r="K2999">
        <v>40.725685483629007</v>
      </c>
      <c r="L2999">
        <v>-74.048790335655212</v>
      </c>
      <c r="M2999">
        <v>26185</v>
      </c>
      <c r="N2999" s="2" t="s">
        <v>17</v>
      </c>
      <c r="O2999">
        <v>1981</v>
      </c>
      <c r="P2999">
        <f t="shared" ca="1" si="93"/>
        <v>43</v>
      </c>
      <c r="Q2999">
        <v>1</v>
      </c>
    </row>
    <row r="3000" spans="1:17" x14ac:dyDescent="0.2">
      <c r="A3000">
        <v>659</v>
      </c>
      <c r="B3000">
        <f t="shared" si="92"/>
        <v>10</v>
      </c>
      <c r="C3000" s="1">
        <v>42585.772523148145</v>
      </c>
      <c r="D3000" s="1">
        <v>42585.780162037037</v>
      </c>
      <c r="E3000">
        <v>3195</v>
      </c>
      <c r="F3000" s="2" t="s">
        <v>24</v>
      </c>
      <c r="G3000">
        <v>40.730742625306583</v>
      </c>
      <c r="H3000">
        <v>-74.063783884048462</v>
      </c>
      <c r="I3000">
        <v>3281</v>
      </c>
      <c r="J3000" s="2" t="s">
        <v>105</v>
      </c>
      <c r="K3000">
        <v>40.74590996631558</v>
      </c>
      <c r="L3000">
        <v>-74.057271480560303</v>
      </c>
      <c r="M3000">
        <v>26310</v>
      </c>
      <c r="N3000" s="2" t="s">
        <v>17</v>
      </c>
      <c r="O3000">
        <v>1984</v>
      </c>
      <c r="P3000">
        <f t="shared" ca="1" si="93"/>
        <v>40</v>
      </c>
      <c r="Q3000">
        <v>1</v>
      </c>
    </row>
    <row r="3001" spans="1:17" x14ac:dyDescent="0.2">
      <c r="A3001">
        <v>804</v>
      </c>
      <c r="B3001">
        <f t="shared" si="92"/>
        <v>13</v>
      </c>
      <c r="C3001" s="1">
        <v>42585.772824074076</v>
      </c>
      <c r="D3001" s="1">
        <v>42585.782129629632</v>
      </c>
      <c r="E3001">
        <v>3195</v>
      </c>
      <c r="F3001" s="2" t="s">
        <v>24</v>
      </c>
      <c r="G3001">
        <v>40.730742625306583</v>
      </c>
      <c r="H3001">
        <v>-74.063783884048462</v>
      </c>
      <c r="I3001">
        <v>3185</v>
      </c>
      <c r="J3001" s="2" t="s">
        <v>45</v>
      </c>
      <c r="K3001">
        <v>40.717732499999997</v>
      </c>
      <c r="L3001">
        <v>-74.043845000000005</v>
      </c>
      <c r="M3001">
        <v>24705</v>
      </c>
      <c r="N3001" s="2" t="s">
        <v>17</v>
      </c>
      <c r="O3001">
        <v>1983</v>
      </c>
      <c r="P3001">
        <f t="shared" ca="1" si="93"/>
        <v>41</v>
      </c>
      <c r="Q3001">
        <v>1</v>
      </c>
    </row>
    <row r="3002" spans="1:17" x14ac:dyDescent="0.2">
      <c r="A3002">
        <v>322</v>
      </c>
      <c r="B3002">
        <f t="shared" si="92"/>
        <v>5</v>
      </c>
      <c r="C3002" s="1">
        <v>42585.772974537038</v>
      </c>
      <c r="D3002" s="1">
        <v>42585.776701388888</v>
      </c>
      <c r="E3002">
        <v>3205</v>
      </c>
      <c r="F3002" s="2" t="s">
        <v>66</v>
      </c>
      <c r="G3002">
        <v>40.716539780991937</v>
      </c>
      <c r="H3002">
        <v>-74.049637913703904</v>
      </c>
      <c r="I3002">
        <v>3209</v>
      </c>
      <c r="J3002" s="2" t="s">
        <v>85</v>
      </c>
      <c r="K3002">
        <v>40.724176499999999</v>
      </c>
      <c r="L3002">
        <v>-74.050656399999994</v>
      </c>
      <c r="M3002">
        <v>24573</v>
      </c>
      <c r="N3002" s="2" t="s">
        <v>17</v>
      </c>
      <c r="O3002">
        <v>1976</v>
      </c>
      <c r="P3002">
        <f t="shared" ca="1" si="93"/>
        <v>48</v>
      </c>
      <c r="Q3002">
        <v>1</v>
      </c>
    </row>
    <row r="3003" spans="1:17" x14ac:dyDescent="0.2">
      <c r="A3003">
        <v>237</v>
      </c>
      <c r="B3003">
        <f t="shared" si="92"/>
        <v>3</v>
      </c>
      <c r="C3003" s="1">
        <v>42585.773530092592</v>
      </c>
      <c r="D3003" s="1">
        <v>42585.776284722226</v>
      </c>
      <c r="E3003">
        <v>3195</v>
      </c>
      <c r="F3003" s="2" t="s">
        <v>24</v>
      </c>
      <c r="G3003">
        <v>40.730742625306583</v>
      </c>
      <c r="H3003">
        <v>-74.063783884048462</v>
      </c>
      <c r="I3003">
        <v>3194</v>
      </c>
      <c r="J3003" s="2" t="s">
        <v>71</v>
      </c>
      <c r="K3003">
        <v>40.725339925355797</v>
      </c>
      <c r="L3003">
        <v>-74.067622125148773</v>
      </c>
      <c r="M3003">
        <v>24502</v>
      </c>
      <c r="N3003" s="2" t="s">
        <v>17</v>
      </c>
      <c r="O3003">
        <v>1986</v>
      </c>
      <c r="P3003">
        <f t="shared" ca="1" si="93"/>
        <v>38</v>
      </c>
      <c r="Q3003">
        <v>1</v>
      </c>
    </row>
    <row r="3004" spans="1:17" x14ac:dyDescent="0.2">
      <c r="A3004">
        <v>267</v>
      </c>
      <c r="B3004">
        <f t="shared" si="92"/>
        <v>4</v>
      </c>
      <c r="C3004" s="1">
        <v>42585.774004629631</v>
      </c>
      <c r="D3004" s="1">
        <v>42585.777094907404</v>
      </c>
      <c r="E3004">
        <v>3183</v>
      </c>
      <c r="F3004" s="2" t="s">
        <v>20</v>
      </c>
      <c r="G3004">
        <v>40.716246900000002</v>
      </c>
      <c r="H3004">
        <v>-74.033458800000005</v>
      </c>
      <c r="I3004">
        <v>3185</v>
      </c>
      <c r="J3004" s="2" t="s">
        <v>45</v>
      </c>
      <c r="K3004">
        <v>40.717732499999997</v>
      </c>
      <c r="L3004">
        <v>-74.043845000000005</v>
      </c>
      <c r="M3004">
        <v>26250</v>
      </c>
      <c r="N3004" s="2" t="s">
        <v>17</v>
      </c>
      <c r="O3004">
        <v>1970</v>
      </c>
      <c r="P3004">
        <f t="shared" ca="1" si="93"/>
        <v>54</v>
      </c>
      <c r="Q3004">
        <v>1</v>
      </c>
    </row>
    <row r="3005" spans="1:17" x14ac:dyDescent="0.2">
      <c r="A3005">
        <v>384</v>
      </c>
      <c r="B3005">
        <f t="shared" si="92"/>
        <v>6</v>
      </c>
      <c r="C3005" s="1">
        <v>42585.774201388886</v>
      </c>
      <c r="D3005" s="1">
        <v>42585.778657407405</v>
      </c>
      <c r="E3005">
        <v>3186</v>
      </c>
      <c r="F3005" s="2" t="s">
        <v>18</v>
      </c>
      <c r="G3005">
        <v>40.71958611647166</v>
      </c>
      <c r="H3005">
        <v>-74.043117463588715</v>
      </c>
      <c r="I3005">
        <v>3278</v>
      </c>
      <c r="J3005" s="2" t="s">
        <v>41</v>
      </c>
      <c r="K3005">
        <v>40.725685483629007</v>
      </c>
      <c r="L3005">
        <v>-74.048790335655212</v>
      </c>
      <c r="M3005">
        <v>26181</v>
      </c>
      <c r="N3005" s="2" t="s">
        <v>17</v>
      </c>
      <c r="O3005">
        <v>1964</v>
      </c>
      <c r="P3005">
        <f t="shared" ca="1" si="93"/>
        <v>60</v>
      </c>
      <c r="Q3005">
        <v>1</v>
      </c>
    </row>
    <row r="3006" spans="1:17" x14ac:dyDescent="0.2">
      <c r="A3006">
        <v>535</v>
      </c>
      <c r="B3006">
        <f t="shared" si="92"/>
        <v>8</v>
      </c>
      <c r="C3006" s="1">
        <v>42585.774780092594</v>
      </c>
      <c r="D3006" s="1">
        <v>42585.780972222223</v>
      </c>
      <c r="E3006">
        <v>3267</v>
      </c>
      <c r="F3006" s="2" t="s">
        <v>34</v>
      </c>
      <c r="G3006">
        <v>40.712418823756899</v>
      </c>
      <c r="H3006">
        <v>-74.038525521755219</v>
      </c>
      <c r="I3006">
        <v>3272</v>
      </c>
      <c r="J3006" s="2" t="s">
        <v>102</v>
      </c>
      <c r="K3006">
        <v>40.723331586464361</v>
      </c>
      <c r="L3006">
        <v>-74.045952558517442</v>
      </c>
      <c r="M3006">
        <v>26211</v>
      </c>
      <c r="N3006" s="2" t="s">
        <v>17</v>
      </c>
      <c r="O3006">
        <v>1985</v>
      </c>
      <c r="P3006">
        <f t="shared" ca="1" si="93"/>
        <v>39</v>
      </c>
      <c r="Q3006">
        <v>1</v>
      </c>
    </row>
    <row r="3007" spans="1:17" x14ac:dyDescent="0.2">
      <c r="A3007">
        <v>458</v>
      </c>
      <c r="B3007">
        <f t="shared" si="92"/>
        <v>7</v>
      </c>
      <c r="C3007" s="1">
        <v>42585.776296296295</v>
      </c>
      <c r="D3007" s="1">
        <v>42585.781608796293</v>
      </c>
      <c r="E3007">
        <v>3183</v>
      </c>
      <c r="F3007" s="2" t="s">
        <v>20</v>
      </c>
      <c r="G3007">
        <v>40.716246900000002</v>
      </c>
      <c r="H3007">
        <v>-74.033458800000005</v>
      </c>
      <c r="I3007">
        <v>3276</v>
      </c>
      <c r="J3007" s="2" t="s">
        <v>30</v>
      </c>
      <c r="K3007">
        <v>40.714584035358932</v>
      </c>
      <c r="L3007">
        <v>-74.042817056179047</v>
      </c>
      <c r="M3007">
        <v>24511</v>
      </c>
      <c r="N3007" s="2" t="s">
        <v>17</v>
      </c>
      <c r="O3007">
        <v>1984</v>
      </c>
      <c r="P3007">
        <f t="shared" ca="1" si="93"/>
        <v>40</v>
      </c>
      <c r="Q3007">
        <v>1</v>
      </c>
    </row>
    <row r="3008" spans="1:17" x14ac:dyDescent="0.2">
      <c r="A3008">
        <v>604</v>
      </c>
      <c r="B3008">
        <f t="shared" si="92"/>
        <v>10</v>
      </c>
      <c r="C3008" s="1">
        <v>42585.77652777778</v>
      </c>
      <c r="D3008" s="1">
        <v>42585.783530092594</v>
      </c>
      <c r="E3008">
        <v>3183</v>
      </c>
      <c r="F3008" s="2" t="s">
        <v>20</v>
      </c>
      <c r="G3008">
        <v>40.716246900000002</v>
      </c>
      <c r="H3008">
        <v>-74.033458800000005</v>
      </c>
      <c r="I3008">
        <v>3209</v>
      </c>
      <c r="J3008" s="2" t="s">
        <v>85</v>
      </c>
      <c r="K3008">
        <v>40.724176499999999</v>
      </c>
      <c r="L3008">
        <v>-74.050656399999994</v>
      </c>
      <c r="M3008">
        <v>24674</v>
      </c>
      <c r="N3008" s="2" t="s">
        <v>17</v>
      </c>
      <c r="O3008">
        <v>1985</v>
      </c>
      <c r="P3008">
        <f t="shared" ca="1" si="93"/>
        <v>39</v>
      </c>
      <c r="Q3008">
        <v>1</v>
      </c>
    </row>
    <row r="3009" spans="1:17" x14ac:dyDescent="0.2">
      <c r="A3009">
        <v>633</v>
      </c>
      <c r="B3009">
        <f t="shared" si="92"/>
        <v>10</v>
      </c>
      <c r="C3009" s="1">
        <v>42585.777013888888</v>
      </c>
      <c r="D3009" s="1">
        <v>42585.784351851849</v>
      </c>
      <c r="E3009">
        <v>3267</v>
      </c>
      <c r="F3009" s="2" t="s">
        <v>34</v>
      </c>
      <c r="G3009">
        <v>40.712418823756899</v>
      </c>
      <c r="H3009">
        <v>-74.038525521755219</v>
      </c>
      <c r="I3009">
        <v>3278</v>
      </c>
      <c r="J3009" s="2" t="s">
        <v>41</v>
      </c>
      <c r="K3009">
        <v>40.725685483629007</v>
      </c>
      <c r="L3009">
        <v>-74.048790335655212</v>
      </c>
      <c r="M3009">
        <v>26166</v>
      </c>
      <c r="N3009" s="2" t="s">
        <v>17</v>
      </c>
      <c r="O3009">
        <v>1985</v>
      </c>
      <c r="P3009">
        <f t="shared" ca="1" si="93"/>
        <v>39</v>
      </c>
      <c r="Q3009">
        <v>1</v>
      </c>
    </row>
    <row r="3010" spans="1:17" x14ac:dyDescent="0.2">
      <c r="A3010">
        <v>1227</v>
      </c>
      <c r="B3010">
        <f t="shared" ref="B3010:B3073" si="94">ROUNDDOWN((A3010/60), 0)</f>
        <v>20</v>
      </c>
      <c r="C3010" s="1">
        <v>42585.777199074073</v>
      </c>
      <c r="D3010" s="1">
        <v>42585.791412037041</v>
      </c>
      <c r="E3010">
        <v>3203</v>
      </c>
      <c r="F3010" s="2" t="s">
        <v>46</v>
      </c>
      <c r="G3010">
        <v>40.727595966000003</v>
      </c>
      <c r="H3010">
        <v>-74.044247311000007</v>
      </c>
      <c r="I3010">
        <v>3195</v>
      </c>
      <c r="J3010" s="2" t="s">
        <v>23</v>
      </c>
      <c r="K3010">
        <v>40.730742625306583</v>
      </c>
      <c r="L3010">
        <v>-74.063783884048462</v>
      </c>
      <c r="M3010">
        <v>26275</v>
      </c>
      <c r="N3010" s="2" t="s">
        <v>17</v>
      </c>
      <c r="O3010">
        <v>1983</v>
      </c>
      <c r="P3010">
        <f t="shared" ref="P3010:P3073" ca="1" si="95">IF(ISNUMBER(O3010), YEAR(TODAY()) - O3010, "")</f>
        <v>41</v>
      </c>
      <c r="Q3010">
        <v>1</v>
      </c>
    </row>
    <row r="3011" spans="1:17" x14ac:dyDescent="0.2">
      <c r="A3011">
        <v>205</v>
      </c>
      <c r="B3011">
        <f t="shared" si="94"/>
        <v>3</v>
      </c>
      <c r="C3011" s="1">
        <v>42585.777349537035</v>
      </c>
      <c r="D3011" s="1">
        <v>42585.779733796298</v>
      </c>
      <c r="E3011">
        <v>3186</v>
      </c>
      <c r="F3011" s="2" t="s">
        <v>18</v>
      </c>
      <c r="G3011">
        <v>40.71958611647166</v>
      </c>
      <c r="H3011">
        <v>-74.043117463588715</v>
      </c>
      <c r="I3011">
        <v>3209</v>
      </c>
      <c r="J3011" s="2" t="s">
        <v>85</v>
      </c>
      <c r="K3011">
        <v>40.724176499999999</v>
      </c>
      <c r="L3011">
        <v>-74.050656399999994</v>
      </c>
      <c r="M3011">
        <v>26217</v>
      </c>
      <c r="N3011" s="2" t="s">
        <v>17</v>
      </c>
      <c r="O3011">
        <v>1982</v>
      </c>
      <c r="P3011">
        <f t="shared" ca="1" si="95"/>
        <v>42</v>
      </c>
      <c r="Q3011">
        <v>1</v>
      </c>
    </row>
    <row r="3012" spans="1:17" x14ac:dyDescent="0.2">
      <c r="A3012">
        <v>378</v>
      </c>
      <c r="B3012">
        <f t="shared" si="94"/>
        <v>6</v>
      </c>
      <c r="C3012" s="1">
        <v>42585.777499999997</v>
      </c>
      <c r="D3012" s="1">
        <v>42585.781875000001</v>
      </c>
      <c r="E3012">
        <v>3186</v>
      </c>
      <c r="F3012" s="2" t="s">
        <v>18</v>
      </c>
      <c r="G3012">
        <v>40.71958611647166</v>
      </c>
      <c r="H3012">
        <v>-74.043117463588715</v>
      </c>
      <c r="I3012">
        <v>3267</v>
      </c>
      <c r="J3012" s="2" t="s">
        <v>92</v>
      </c>
      <c r="K3012">
        <v>40.712418823756899</v>
      </c>
      <c r="L3012">
        <v>-74.038525521755219</v>
      </c>
      <c r="M3012">
        <v>26183</v>
      </c>
      <c r="N3012" s="2" t="s">
        <v>17</v>
      </c>
      <c r="O3012">
        <v>1976</v>
      </c>
      <c r="P3012">
        <f t="shared" ca="1" si="95"/>
        <v>48</v>
      </c>
      <c r="Q3012">
        <v>1</v>
      </c>
    </row>
    <row r="3013" spans="1:17" x14ac:dyDescent="0.2">
      <c r="A3013">
        <v>705</v>
      </c>
      <c r="B3013">
        <f t="shared" si="94"/>
        <v>11</v>
      </c>
      <c r="C3013" s="1">
        <v>42585.777662037035</v>
      </c>
      <c r="D3013" s="1">
        <v>42585.785821759258</v>
      </c>
      <c r="E3013">
        <v>3183</v>
      </c>
      <c r="F3013" s="2" t="s">
        <v>20</v>
      </c>
      <c r="G3013">
        <v>40.716246900000002</v>
      </c>
      <c r="H3013">
        <v>-74.033458800000005</v>
      </c>
      <c r="I3013">
        <v>3203</v>
      </c>
      <c r="J3013" s="2" t="s">
        <v>37</v>
      </c>
      <c r="K3013">
        <v>40.727595966000003</v>
      </c>
      <c r="L3013">
        <v>-74.044247311000007</v>
      </c>
      <c r="M3013">
        <v>26278</v>
      </c>
      <c r="N3013" s="2" t="s">
        <v>17</v>
      </c>
      <c r="O3013">
        <v>1982</v>
      </c>
      <c r="P3013">
        <f t="shared" ca="1" si="95"/>
        <v>42</v>
      </c>
      <c r="Q3013">
        <v>1</v>
      </c>
    </row>
    <row r="3014" spans="1:17" x14ac:dyDescent="0.2">
      <c r="A3014">
        <v>297</v>
      </c>
      <c r="B3014">
        <f t="shared" si="94"/>
        <v>4</v>
      </c>
      <c r="C3014" s="1">
        <v>42585.778437499997</v>
      </c>
      <c r="D3014" s="1">
        <v>42585.781886574077</v>
      </c>
      <c r="E3014">
        <v>3184</v>
      </c>
      <c r="F3014" s="2" t="s">
        <v>68</v>
      </c>
      <c r="G3014">
        <v>40.7141454</v>
      </c>
      <c r="H3014">
        <v>-74.033551900000006</v>
      </c>
      <c r="I3014">
        <v>3205</v>
      </c>
      <c r="J3014" s="2" t="s">
        <v>80</v>
      </c>
      <c r="K3014">
        <v>40.716539780991937</v>
      </c>
      <c r="L3014">
        <v>-74.049637913703904</v>
      </c>
      <c r="M3014">
        <v>26177</v>
      </c>
      <c r="N3014" s="2" t="s">
        <v>17</v>
      </c>
      <c r="O3014">
        <v>1977</v>
      </c>
      <c r="P3014">
        <f t="shared" ca="1" si="95"/>
        <v>47</v>
      </c>
      <c r="Q3014">
        <v>1</v>
      </c>
    </row>
    <row r="3015" spans="1:17" x14ac:dyDescent="0.2">
      <c r="A3015">
        <v>1063</v>
      </c>
      <c r="B3015">
        <f t="shared" si="94"/>
        <v>17</v>
      </c>
      <c r="C3015" s="1">
        <v>42585.778796296298</v>
      </c>
      <c r="D3015" s="1">
        <v>42585.79109953704</v>
      </c>
      <c r="E3015">
        <v>3203</v>
      </c>
      <c r="F3015" s="2" t="s">
        <v>46</v>
      </c>
      <c r="G3015">
        <v>40.727595966000003</v>
      </c>
      <c r="H3015">
        <v>-74.044247311000007</v>
      </c>
      <c r="I3015">
        <v>3195</v>
      </c>
      <c r="J3015" s="2" t="s">
        <v>23</v>
      </c>
      <c r="K3015">
        <v>40.730742625306583</v>
      </c>
      <c r="L3015">
        <v>-74.063783884048462</v>
      </c>
      <c r="M3015">
        <v>26231</v>
      </c>
      <c r="N3015" s="2" t="s">
        <v>17</v>
      </c>
      <c r="O3015">
        <v>1984</v>
      </c>
      <c r="P3015">
        <f t="shared" ca="1" si="95"/>
        <v>40</v>
      </c>
      <c r="Q3015">
        <v>1</v>
      </c>
    </row>
    <row r="3016" spans="1:17" x14ac:dyDescent="0.2">
      <c r="A3016">
        <v>192</v>
      </c>
      <c r="B3016">
        <f t="shared" si="94"/>
        <v>3</v>
      </c>
      <c r="C3016" s="1">
        <v>42585.779328703706</v>
      </c>
      <c r="D3016" s="1">
        <v>42585.781550925924</v>
      </c>
      <c r="E3016">
        <v>3202</v>
      </c>
      <c r="F3016" s="2" t="s">
        <v>79</v>
      </c>
      <c r="G3016">
        <v>40.727223500000001</v>
      </c>
      <c r="H3016">
        <v>-74.033758899999995</v>
      </c>
      <c r="I3016">
        <v>3199</v>
      </c>
      <c r="J3016" s="2" t="s">
        <v>72</v>
      </c>
      <c r="K3016">
        <v>40.728744800000001</v>
      </c>
      <c r="L3016">
        <v>-74.032108199999996</v>
      </c>
      <c r="M3016">
        <v>24438</v>
      </c>
      <c r="N3016" s="2" t="s">
        <v>17</v>
      </c>
      <c r="P3016" t="str">
        <f t="shared" ca="1" si="95"/>
        <v/>
      </c>
      <c r="Q3016">
        <v>0</v>
      </c>
    </row>
    <row r="3017" spans="1:17" x14ac:dyDescent="0.2">
      <c r="A3017">
        <v>434</v>
      </c>
      <c r="B3017">
        <f t="shared" si="94"/>
        <v>7</v>
      </c>
      <c r="C3017" s="1">
        <v>42585.779490740744</v>
      </c>
      <c r="D3017" s="1">
        <v>42585.784513888888</v>
      </c>
      <c r="E3017">
        <v>3183</v>
      </c>
      <c r="F3017" s="2" t="s">
        <v>20</v>
      </c>
      <c r="G3017">
        <v>40.716246900000002</v>
      </c>
      <c r="H3017">
        <v>-74.033458800000005</v>
      </c>
      <c r="I3017">
        <v>3199</v>
      </c>
      <c r="J3017" s="2" t="s">
        <v>72</v>
      </c>
      <c r="K3017">
        <v>40.728744800000001</v>
      </c>
      <c r="L3017">
        <v>-74.032108199999996</v>
      </c>
      <c r="M3017">
        <v>24478</v>
      </c>
      <c r="N3017" s="2" t="s">
        <v>17</v>
      </c>
      <c r="O3017">
        <v>1991</v>
      </c>
      <c r="P3017">
        <f t="shared" ca="1" si="95"/>
        <v>33</v>
      </c>
      <c r="Q3017">
        <v>1</v>
      </c>
    </row>
    <row r="3018" spans="1:17" x14ac:dyDescent="0.2">
      <c r="A3018">
        <v>401</v>
      </c>
      <c r="B3018">
        <f t="shared" si="94"/>
        <v>6</v>
      </c>
      <c r="C3018" s="1">
        <v>42585.779861111114</v>
      </c>
      <c r="D3018" s="1">
        <v>42585.784513888888</v>
      </c>
      <c r="E3018">
        <v>3202</v>
      </c>
      <c r="F3018" s="2" t="s">
        <v>79</v>
      </c>
      <c r="G3018">
        <v>40.727223500000001</v>
      </c>
      <c r="H3018">
        <v>-74.033758899999995</v>
      </c>
      <c r="I3018">
        <v>3203</v>
      </c>
      <c r="J3018" s="2" t="s">
        <v>37</v>
      </c>
      <c r="K3018">
        <v>40.727595966000003</v>
      </c>
      <c r="L3018">
        <v>-74.044247311000007</v>
      </c>
      <c r="M3018">
        <v>26298</v>
      </c>
      <c r="N3018" s="2" t="s">
        <v>17</v>
      </c>
      <c r="O3018">
        <v>1970</v>
      </c>
      <c r="P3018">
        <f t="shared" ca="1" si="95"/>
        <v>54</v>
      </c>
      <c r="Q3018">
        <v>1</v>
      </c>
    </row>
    <row r="3019" spans="1:17" x14ac:dyDescent="0.2">
      <c r="A3019">
        <v>282</v>
      </c>
      <c r="B3019">
        <f t="shared" si="94"/>
        <v>4</v>
      </c>
      <c r="C3019" s="1">
        <v>42585.780381944445</v>
      </c>
      <c r="D3019" s="1">
        <v>42585.78365740741</v>
      </c>
      <c r="E3019">
        <v>3195</v>
      </c>
      <c r="F3019" s="2" t="s">
        <v>24</v>
      </c>
      <c r="G3019">
        <v>40.730742625306583</v>
      </c>
      <c r="H3019">
        <v>-74.063783884048462</v>
      </c>
      <c r="I3019">
        <v>3194</v>
      </c>
      <c r="J3019" s="2" t="s">
        <v>71</v>
      </c>
      <c r="K3019">
        <v>40.725339925355797</v>
      </c>
      <c r="L3019">
        <v>-74.067622125148773</v>
      </c>
      <c r="M3019">
        <v>24600</v>
      </c>
      <c r="N3019" s="2" t="s">
        <v>17</v>
      </c>
      <c r="O3019">
        <v>1987</v>
      </c>
      <c r="P3019">
        <f t="shared" ca="1" si="95"/>
        <v>37</v>
      </c>
      <c r="Q3019">
        <v>1</v>
      </c>
    </row>
    <row r="3020" spans="1:17" x14ac:dyDescent="0.2">
      <c r="A3020">
        <v>169</v>
      </c>
      <c r="B3020">
        <f t="shared" si="94"/>
        <v>2</v>
      </c>
      <c r="C3020" s="1">
        <v>42585.780636574076</v>
      </c>
      <c r="D3020" s="1">
        <v>42585.782604166663</v>
      </c>
      <c r="E3020">
        <v>3183</v>
      </c>
      <c r="F3020" s="2" t="s">
        <v>20</v>
      </c>
      <c r="G3020">
        <v>40.716246900000002</v>
      </c>
      <c r="H3020">
        <v>-74.033458800000005</v>
      </c>
      <c r="I3020">
        <v>3214</v>
      </c>
      <c r="J3020" s="2" t="s">
        <v>70</v>
      </c>
      <c r="K3020">
        <v>40.712774199999998</v>
      </c>
      <c r="L3020">
        <v>-74.0364857</v>
      </c>
      <c r="M3020">
        <v>26301</v>
      </c>
      <c r="N3020" s="2" t="s">
        <v>17</v>
      </c>
      <c r="O3020">
        <v>1979</v>
      </c>
      <c r="P3020">
        <f t="shared" ca="1" si="95"/>
        <v>45</v>
      </c>
      <c r="Q3020">
        <v>1</v>
      </c>
    </row>
    <row r="3021" spans="1:17" x14ac:dyDescent="0.2">
      <c r="A3021">
        <v>432</v>
      </c>
      <c r="B3021">
        <f t="shared" si="94"/>
        <v>7</v>
      </c>
      <c r="C3021" s="1">
        <v>42585.781168981484</v>
      </c>
      <c r="D3021" s="1">
        <v>42585.786168981482</v>
      </c>
      <c r="E3021">
        <v>3209</v>
      </c>
      <c r="F3021" s="2" t="s">
        <v>51</v>
      </c>
      <c r="G3021">
        <v>40.724176499999999</v>
      </c>
      <c r="H3021">
        <v>-74.050656399999994</v>
      </c>
      <c r="I3021">
        <v>3186</v>
      </c>
      <c r="J3021" s="2" t="s">
        <v>27</v>
      </c>
      <c r="K3021">
        <v>40.71958611647166</v>
      </c>
      <c r="L3021">
        <v>-74.043117463588715</v>
      </c>
      <c r="M3021">
        <v>24595</v>
      </c>
      <c r="N3021" s="2" t="s">
        <v>17</v>
      </c>
      <c r="O3021">
        <v>1961</v>
      </c>
      <c r="P3021">
        <f t="shared" ca="1" si="95"/>
        <v>63</v>
      </c>
      <c r="Q3021">
        <v>1</v>
      </c>
    </row>
    <row r="3022" spans="1:17" x14ac:dyDescent="0.2">
      <c r="A3022">
        <v>87</v>
      </c>
      <c r="B3022">
        <f t="shared" si="94"/>
        <v>1</v>
      </c>
      <c r="C3022" s="1">
        <v>42585.781180555554</v>
      </c>
      <c r="D3022" s="1">
        <v>42585.782187500001</v>
      </c>
      <c r="E3022">
        <v>3184</v>
      </c>
      <c r="F3022" s="2" t="s">
        <v>68</v>
      </c>
      <c r="G3022">
        <v>40.7141454</v>
      </c>
      <c r="H3022">
        <v>-74.033551900000006</v>
      </c>
      <c r="I3022">
        <v>3183</v>
      </c>
      <c r="J3022" s="2" t="s">
        <v>40</v>
      </c>
      <c r="K3022">
        <v>40.716246900000002</v>
      </c>
      <c r="L3022">
        <v>-74.033458800000005</v>
      </c>
      <c r="M3022">
        <v>26256</v>
      </c>
      <c r="N3022" s="2" t="s">
        <v>17</v>
      </c>
      <c r="O3022">
        <v>1967</v>
      </c>
      <c r="P3022">
        <f t="shared" ca="1" si="95"/>
        <v>57</v>
      </c>
      <c r="Q3022">
        <v>1</v>
      </c>
    </row>
    <row r="3023" spans="1:17" x14ac:dyDescent="0.2">
      <c r="A3023">
        <v>392</v>
      </c>
      <c r="B3023">
        <f t="shared" si="94"/>
        <v>6</v>
      </c>
      <c r="C3023" s="1">
        <v>42585.781527777777</v>
      </c>
      <c r="D3023" s="1">
        <v>42585.786064814813</v>
      </c>
      <c r="E3023">
        <v>3186</v>
      </c>
      <c r="F3023" s="2" t="s">
        <v>18</v>
      </c>
      <c r="G3023">
        <v>40.71958611647166</v>
      </c>
      <c r="H3023">
        <v>-74.043117463588715</v>
      </c>
      <c r="I3023">
        <v>3278</v>
      </c>
      <c r="J3023" s="2" t="s">
        <v>41</v>
      </c>
      <c r="K3023">
        <v>40.725685483629007</v>
      </c>
      <c r="L3023">
        <v>-74.048790335655212</v>
      </c>
      <c r="M3023">
        <v>24653</v>
      </c>
      <c r="N3023" s="2" t="s">
        <v>17</v>
      </c>
      <c r="O3023">
        <v>1978</v>
      </c>
      <c r="P3023">
        <f t="shared" ca="1" si="95"/>
        <v>46</v>
      </c>
      <c r="Q3023">
        <v>2</v>
      </c>
    </row>
    <row r="3024" spans="1:17" x14ac:dyDescent="0.2">
      <c r="A3024">
        <v>1071</v>
      </c>
      <c r="B3024">
        <f t="shared" si="94"/>
        <v>17</v>
      </c>
      <c r="C3024" s="1">
        <v>42585.781689814816</v>
      </c>
      <c r="D3024" s="1">
        <v>42585.79409722222</v>
      </c>
      <c r="E3024">
        <v>3273</v>
      </c>
      <c r="F3024" s="2" t="s">
        <v>73</v>
      </c>
      <c r="G3024">
        <v>40.721650724879986</v>
      </c>
      <c r="H3024">
        <v>-74.042884111404419</v>
      </c>
      <c r="I3024">
        <v>3194</v>
      </c>
      <c r="J3024" s="2" t="s">
        <v>71</v>
      </c>
      <c r="K3024">
        <v>40.725339925355797</v>
      </c>
      <c r="L3024">
        <v>-74.067622125148773</v>
      </c>
      <c r="M3024">
        <v>26212</v>
      </c>
      <c r="N3024" s="2" t="s">
        <v>17</v>
      </c>
      <c r="O3024">
        <v>1988</v>
      </c>
      <c r="P3024">
        <f t="shared" ca="1" si="95"/>
        <v>36</v>
      </c>
      <c r="Q3024">
        <v>1</v>
      </c>
    </row>
    <row r="3025" spans="1:17" x14ac:dyDescent="0.2">
      <c r="A3025">
        <v>315</v>
      </c>
      <c r="B3025">
        <f t="shared" si="94"/>
        <v>5</v>
      </c>
      <c r="C3025" s="1">
        <v>42585.781689814816</v>
      </c>
      <c r="D3025" s="1">
        <v>42585.78534722222</v>
      </c>
      <c r="E3025">
        <v>3202</v>
      </c>
      <c r="F3025" s="2" t="s">
        <v>79</v>
      </c>
      <c r="G3025">
        <v>40.727223500000001</v>
      </c>
      <c r="H3025">
        <v>-74.033758899999995</v>
      </c>
      <c r="I3025">
        <v>3203</v>
      </c>
      <c r="J3025" s="2" t="s">
        <v>37</v>
      </c>
      <c r="K3025">
        <v>40.727595966000003</v>
      </c>
      <c r="L3025">
        <v>-74.044247311000007</v>
      </c>
      <c r="M3025">
        <v>24613</v>
      </c>
      <c r="N3025" s="2" t="s">
        <v>17</v>
      </c>
      <c r="O3025">
        <v>1974</v>
      </c>
      <c r="P3025">
        <f t="shared" ca="1" si="95"/>
        <v>50</v>
      </c>
      <c r="Q3025">
        <v>1</v>
      </c>
    </row>
    <row r="3026" spans="1:17" x14ac:dyDescent="0.2">
      <c r="A3026">
        <v>791</v>
      </c>
      <c r="B3026">
        <f t="shared" si="94"/>
        <v>13</v>
      </c>
      <c r="C3026" s="1">
        <v>42585.781805555554</v>
      </c>
      <c r="D3026" s="1">
        <v>42585.790972222225</v>
      </c>
      <c r="E3026">
        <v>3195</v>
      </c>
      <c r="F3026" s="2" t="s">
        <v>24</v>
      </c>
      <c r="G3026">
        <v>40.730742625306583</v>
      </c>
      <c r="H3026">
        <v>-74.063783884048462</v>
      </c>
      <c r="I3026">
        <v>3191</v>
      </c>
      <c r="J3026" s="2" t="s">
        <v>89</v>
      </c>
      <c r="K3026">
        <v>40.7182113</v>
      </c>
      <c r="L3026">
        <v>-74.083639399999996</v>
      </c>
      <c r="M3026">
        <v>26155</v>
      </c>
      <c r="N3026" s="2" t="s">
        <v>17</v>
      </c>
      <c r="O3026">
        <v>1964</v>
      </c>
      <c r="P3026">
        <f t="shared" ca="1" si="95"/>
        <v>60</v>
      </c>
      <c r="Q3026">
        <v>1</v>
      </c>
    </row>
    <row r="3027" spans="1:17" x14ac:dyDescent="0.2">
      <c r="A3027">
        <v>163</v>
      </c>
      <c r="B3027">
        <f t="shared" si="94"/>
        <v>2</v>
      </c>
      <c r="C3027" s="1">
        <v>42585.781921296293</v>
      </c>
      <c r="D3027" s="1">
        <v>42585.783819444441</v>
      </c>
      <c r="E3027">
        <v>3186</v>
      </c>
      <c r="F3027" s="2" t="s">
        <v>18</v>
      </c>
      <c r="G3027">
        <v>40.71958611647166</v>
      </c>
      <c r="H3027">
        <v>-74.043117463588715</v>
      </c>
      <c r="I3027">
        <v>3272</v>
      </c>
      <c r="J3027" s="2" t="s">
        <v>102</v>
      </c>
      <c r="K3027">
        <v>40.723331586464361</v>
      </c>
      <c r="L3027">
        <v>-74.045952558517442</v>
      </c>
      <c r="M3027">
        <v>26255</v>
      </c>
      <c r="N3027" s="2" t="s">
        <v>17</v>
      </c>
      <c r="O3027">
        <v>1971</v>
      </c>
      <c r="P3027">
        <f t="shared" ca="1" si="95"/>
        <v>53</v>
      </c>
      <c r="Q3027">
        <v>1</v>
      </c>
    </row>
    <row r="3028" spans="1:17" x14ac:dyDescent="0.2">
      <c r="A3028">
        <v>735</v>
      </c>
      <c r="B3028">
        <f t="shared" si="94"/>
        <v>12</v>
      </c>
      <c r="C3028" s="1">
        <v>42585.782222222224</v>
      </c>
      <c r="D3028" s="1">
        <v>42585.790729166663</v>
      </c>
      <c r="E3028">
        <v>3199</v>
      </c>
      <c r="F3028" s="2" t="s">
        <v>56</v>
      </c>
      <c r="G3028">
        <v>40.728744800000001</v>
      </c>
      <c r="H3028">
        <v>-74.032108199999996</v>
      </c>
      <c r="I3028">
        <v>3186</v>
      </c>
      <c r="J3028" s="2" t="s">
        <v>27</v>
      </c>
      <c r="K3028">
        <v>40.71958611647166</v>
      </c>
      <c r="L3028">
        <v>-74.043117463588715</v>
      </c>
      <c r="M3028">
        <v>24664</v>
      </c>
      <c r="N3028" s="2" t="s">
        <v>17</v>
      </c>
      <c r="O3028">
        <v>1978</v>
      </c>
      <c r="P3028">
        <f t="shared" ca="1" si="95"/>
        <v>46</v>
      </c>
      <c r="Q3028">
        <v>1</v>
      </c>
    </row>
    <row r="3029" spans="1:17" x14ac:dyDescent="0.2">
      <c r="A3029">
        <v>182</v>
      </c>
      <c r="B3029">
        <f t="shared" si="94"/>
        <v>3</v>
      </c>
      <c r="C3029" s="1">
        <v>42585.782592592594</v>
      </c>
      <c r="D3029" s="1">
        <v>42585.784710648149</v>
      </c>
      <c r="E3029">
        <v>3195</v>
      </c>
      <c r="F3029" s="2" t="s">
        <v>24</v>
      </c>
      <c r="G3029">
        <v>40.730742625306583</v>
      </c>
      <c r="H3029">
        <v>-74.063783884048462</v>
      </c>
      <c r="I3029">
        <v>3194</v>
      </c>
      <c r="J3029" s="2" t="s">
        <v>71</v>
      </c>
      <c r="K3029">
        <v>40.725339925355797</v>
      </c>
      <c r="L3029">
        <v>-74.067622125148773</v>
      </c>
      <c r="M3029">
        <v>24421</v>
      </c>
      <c r="N3029" s="2" t="s">
        <v>17</v>
      </c>
      <c r="O3029">
        <v>1972</v>
      </c>
      <c r="P3029">
        <f t="shared" ca="1" si="95"/>
        <v>52</v>
      </c>
      <c r="Q3029">
        <v>1</v>
      </c>
    </row>
    <row r="3030" spans="1:17" x14ac:dyDescent="0.2">
      <c r="A3030">
        <v>166</v>
      </c>
      <c r="B3030">
        <f t="shared" si="94"/>
        <v>2</v>
      </c>
      <c r="C3030" s="1">
        <v>42585.782835648148</v>
      </c>
      <c r="D3030" s="1">
        <v>42585.784756944442</v>
      </c>
      <c r="E3030">
        <v>3186</v>
      </c>
      <c r="F3030" s="2" t="s">
        <v>18</v>
      </c>
      <c r="G3030">
        <v>40.71958611647166</v>
      </c>
      <c r="H3030">
        <v>-74.043117463588715</v>
      </c>
      <c r="I3030">
        <v>3213</v>
      </c>
      <c r="J3030" s="2" t="s">
        <v>33</v>
      </c>
      <c r="K3030">
        <v>40.718488919999999</v>
      </c>
      <c r="L3030">
        <v>-74.047726624999996</v>
      </c>
      <c r="M3030">
        <v>24413</v>
      </c>
      <c r="N3030" s="2" t="s">
        <v>17</v>
      </c>
      <c r="O3030">
        <v>1969</v>
      </c>
      <c r="P3030">
        <f t="shared" ca="1" si="95"/>
        <v>55</v>
      </c>
      <c r="Q3030">
        <v>1</v>
      </c>
    </row>
    <row r="3031" spans="1:17" x14ac:dyDescent="0.2">
      <c r="A3031">
        <v>469</v>
      </c>
      <c r="B3031">
        <f t="shared" si="94"/>
        <v>7</v>
      </c>
      <c r="C3031" s="1">
        <v>42585.783182870371</v>
      </c>
      <c r="D3031" s="1">
        <v>42585.788622685184</v>
      </c>
      <c r="E3031">
        <v>3195</v>
      </c>
      <c r="F3031" s="2" t="s">
        <v>24</v>
      </c>
      <c r="G3031">
        <v>40.730742625306583</v>
      </c>
      <c r="H3031">
        <v>-74.063783884048462</v>
      </c>
      <c r="I3031">
        <v>3201</v>
      </c>
      <c r="J3031" s="2" t="s">
        <v>74</v>
      </c>
      <c r="K3031">
        <v>40.737710999999997</v>
      </c>
      <c r="L3031">
        <v>-74.066920999999994</v>
      </c>
      <c r="M3031">
        <v>26187</v>
      </c>
      <c r="N3031" s="2" t="s">
        <v>17</v>
      </c>
      <c r="O3031">
        <v>1961</v>
      </c>
      <c r="P3031">
        <f t="shared" ca="1" si="95"/>
        <v>63</v>
      </c>
      <c r="Q3031">
        <v>1</v>
      </c>
    </row>
    <row r="3032" spans="1:17" x14ac:dyDescent="0.2">
      <c r="A3032">
        <v>283</v>
      </c>
      <c r="B3032">
        <f t="shared" si="94"/>
        <v>4</v>
      </c>
      <c r="C3032" s="1">
        <v>42585.783576388887</v>
      </c>
      <c r="D3032" s="1">
        <v>42585.786863425928</v>
      </c>
      <c r="E3032">
        <v>3203</v>
      </c>
      <c r="F3032" s="2" t="s">
        <v>46</v>
      </c>
      <c r="G3032">
        <v>40.727595966000003</v>
      </c>
      <c r="H3032">
        <v>-74.044247311000007</v>
      </c>
      <c r="I3032">
        <v>3186</v>
      </c>
      <c r="J3032" s="2" t="s">
        <v>27</v>
      </c>
      <c r="K3032">
        <v>40.71958611647166</v>
      </c>
      <c r="L3032">
        <v>-74.043117463588715</v>
      </c>
      <c r="M3032">
        <v>24716</v>
      </c>
      <c r="N3032" s="2" t="s">
        <v>17</v>
      </c>
      <c r="O3032">
        <v>1983</v>
      </c>
      <c r="P3032">
        <f t="shared" ca="1" si="95"/>
        <v>41</v>
      </c>
      <c r="Q3032">
        <v>1</v>
      </c>
    </row>
    <row r="3033" spans="1:17" x14ac:dyDescent="0.2">
      <c r="A3033">
        <v>276</v>
      </c>
      <c r="B3033">
        <f t="shared" si="94"/>
        <v>4</v>
      </c>
      <c r="C3033" s="1">
        <v>42585.783668981479</v>
      </c>
      <c r="D3033" s="1">
        <v>42585.786874999998</v>
      </c>
      <c r="E3033">
        <v>3276</v>
      </c>
      <c r="F3033" s="2" t="s">
        <v>63</v>
      </c>
      <c r="G3033">
        <v>40.714584035358932</v>
      </c>
      <c r="H3033">
        <v>-74.042817056179047</v>
      </c>
      <c r="I3033">
        <v>3185</v>
      </c>
      <c r="J3033" s="2" t="s">
        <v>45</v>
      </c>
      <c r="K3033">
        <v>40.717732499999997</v>
      </c>
      <c r="L3033">
        <v>-74.043845000000005</v>
      </c>
      <c r="M3033">
        <v>26199</v>
      </c>
      <c r="N3033" s="2" t="s">
        <v>17</v>
      </c>
      <c r="O3033">
        <v>1984</v>
      </c>
      <c r="P3033">
        <f t="shared" ca="1" si="95"/>
        <v>40</v>
      </c>
      <c r="Q3033">
        <v>1</v>
      </c>
    </row>
    <row r="3034" spans="1:17" x14ac:dyDescent="0.2">
      <c r="A3034">
        <v>456</v>
      </c>
      <c r="B3034">
        <f t="shared" si="94"/>
        <v>7</v>
      </c>
      <c r="C3034" s="1">
        <v>42585.784166666665</v>
      </c>
      <c r="D3034" s="1">
        <v>42585.789456018516</v>
      </c>
      <c r="E3034">
        <v>3202</v>
      </c>
      <c r="F3034" s="2" t="s">
        <v>79</v>
      </c>
      <c r="G3034">
        <v>40.727223500000001</v>
      </c>
      <c r="H3034">
        <v>-74.033758899999995</v>
      </c>
      <c r="I3034">
        <v>3203</v>
      </c>
      <c r="J3034" s="2" t="s">
        <v>37</v>
      </c>
      <c r="K3034">
        <v>40.727595966000003</v>
      </c>
      <c r="L3034">
        <v>-74.044247311000007</v>
      </c>
      <c r="M3034">
        <v>24453</v>
      </c>
      <c r="N3034" s="2" t="s">
        <v>17</v>
      </c>
      <c r="O3034">
        <v>1981</v>
      </c>
      <c r="P3034">
        <f t="shared" ca="1" si="95"/>
        <v>43</v>
      </c>
      <c r="Q3034">
        <v>1</v>
      </c>
    </row>
    <row r="3035" spans="1:17" x14ac:dyDescent="0.2">
      <c r="A3035">
        <v>215</v>
      </c>
      <c r="B3035">
        <f t="shared" si="94"/>
        <v>3</v>
      </c>
      <c r="C3035" s="1">
        <v>42585.784351851849</v>
      </c>
      <c r="D3035" s="1">
        <v>42585.786851851852</v>
      </c>
      <c r="E3035">
        <v>3186</v>
      </c>
      <c r="F3035" s="2" t="s">
        <v>18</v>
      </c>
      <c r="G3035">
        <v>40.71958611647166</v>
      </c>
      <c r="H3035">
        <v>-74.043117463588715</v>
      </c>
      <c r="I3035">
        <v>3276</v>
      </c>
      <c r="J3035" s="2" t="s">
        <v>30</v>
      </c>
      <c r="K3035">
        <v>40.714584035358932</v>
      </c>
      <c r="L3035">
        <v>-74.042817056179047</v>
      </c>
      <c r="M3035">
        <v>26311</v>
      </c>
      <c r="N3035" s="2" t="s">
        <v>17</v>
      </c>
      <c r="O3035">
        <v>1980</v>
      </c>
      <c r="P3035">
        <f t="shared" ca="1" si="95"/>
        <v>44</v>
      </c>
      <c r="Q3035">
        <v>1</v>
      </c>
    </row>
    <row r="3036" spans="1:17" x14ac:dyDescent="0.2">
      <c r="A3036">
        <v>1784</v>
      </c>
      <c r="B3036">
        <f t="shared" si="94"/>
        <v>29</v>
      </c>
      <c r="C3036" s="1">
        <v>42585.784803240742</v>
      </c>
      <c r="D3036" s="1">
        <v>42585.805451388886</v>
      </c>
      <c r="E3036">
        <v>3206</v>
      </c>
      <c r="F3036" s="2" t="s">
        <v>84</v>
      </c>
      <c r="G3036">
        <v>40.7311689</v>
      </c>
      <c r="H3036">
        <v>-74.057573599999998</v>
      </c>
      <c r="I3036">
        <v>3206</v>
      </c>
      <c r="J3036" s="2" t="s">
        <v>19</v>
      </c>
      <c r="K3036">
        <v>40.7311689</v>
      </c>
      <c r="L3036">
        <v>-74.057573599999998</v>
      </c>
      <c r="M3036">
        <v>24520</v>
      </c>
      <c r="N3036" s="2" t="s">
        <v>17</v>
      </c>
      <c r="O3036">
        <v>1984</v>
      </c>
      <c r="P3036">
        <f t="shared" ca="1" si="95"/>
        <v>40</v>
      </c>
      <c r="Q3036">
        <v>1</v>
      </c>
    </row>
    <row r="3037" spans="1:17" x14ac:dyDescent="0.2">
      <c r="A3037">
        <v>394</v>
      </c>
      <c r="B3037">
        <f t="shared" si="94"/>
        <v>6</v>
      </c>
      <c r="C3037" s="1">
        <v>42585.785462962966</v>
      </c>
      <c r="D3037" s="1">
        <v>42585.790023148147</v>
      </c>
      <c r="E3037">
        <v>3202</v>
      </c>
      <c r="F3037" s="2" t="s">
        <v>79</v>
      </c>
      <c r="G3037">
        <v>40.727223500000001</v>
      </c>
      <c r="H3037">
        <v>-74.033758899999995</v>
      </c>
      <c r="I3037">
        <v>3187</v>
      </c>
      <c r="J3037" s="2" t="s">
        <v>59</v>
      </c>
      <c r="K3037">
        <v>40.721123599999999</v>
      </c>
      <c r="L3037">
        <v>-74.038050949999999</v>
      </c>
      <c r="M3037">
        <v>24608</v>
      </c>
      <c r="N3037" s="2" t="s">
        <v>17</v>
      </c>
      <c r="O3037">
        <v>1976</v>
      </c>
      <c r="P3037">
        <f t="shared" ca="1" si="95"/>
        <v>48</v>
      </c>
      <c r="Q3037">
        <v>1</v>
      </c>
    </row>
    <row r="3038" spans="1:17" x14ac:dyDescent="0.2">
      <c r="A3038">
        <v>516</v>
      </c>
      <c r="B3038">
        <f t="shared" si="94"/>
        <v>8</v>
      </c>
      <c r="C3038" s="1">
        <v>42585.785567129627</v>
      </c>
      <c r="D3038" s="1">
        <v>42585.791539351849</v>
      </c>
      <c r="E3038">
        <v>3186</v>
      </c>
      <c r="F3038" s="2" t="s">
        <v>18</v>
      </c>
      <c r="G3038">
        <v>40.71958611647166</v>
      </c>
      <c r="H3038">
        <v>-74.043117463588715</v>
      </c>
      <c r="I3038">
        <v>3194</v>
      </c>
      <c r="J3038" s="2" t="s">
        <v>71</v>
      </c>
      <c r="K3038">
        <v>40.725339925355797</v>
      </c>
      <c r="L3038">
        <v>-74.067622125148773</v>
      </c>
      <c r="M3038">
        <v>26165</v>
      </c>
      <c r="N3038" s="2" t="s">
        <v>17</v>
      </c>
      <c r="O3038">
        <v>1982</v>
      </c>
      <c r="P3038">
        <f t="shared" ca="1" si="95"/>
        <v>42</v>
      </c>
      <c r="Q3038">
        <v>1</v>
      </c>
    </row>
    <row r="3039" spans="1:17" x14ac:dyDescent="0.2">
      <c r="A3039">
        <v>401</v>
      </c>
      <c r="B3039">
        <f t="shared" si="94"/>
        <v>6</v>
      </c>
      <c r="C3039" s="1">
        <v>42585.785555555558</v>
      </c>
      <c r="D3039" s="1">
        <v>42585.790208333332</v>
      </c>
      <c r="E3039">
        <v>3202</v>
      </c>
      <c r="F3039" s="2" t="s">
        <v>79</v>
      </c>
      <c r="G3039">
        <v>40.727223500000001</v>
      </c>
      <c r="H3039">
        <v>-74.033758899999995</v>
      </c>
      <c r="I3039">
        <v>3203</v>
      </c>
      <c r="J3039" s="2" t="s">
        <v>37</v>
      </c>
      <c r="K3039">
        <v>40.727595966000003</v>
      </c>
      <c r="L3039">
        <v>-74.044247311000007</v>
      </c>
      <c r="M3039">
        <v>26253</v>
      </c>
      <c r="N3039" s="2" t="s">
        <v>17</v>
      </c>
      <c r="O3039">
        <v>1987</v>
      </c>
      <c r="P3039">
        <f t="shared" ca="1" si="95"/>
        <v>37</v>
      </c>
      <c r="Q3039">
        <v>2</v>
      </c>
    </row>
    <row r="3040" spans="1:17" x14ac:dyDescent="0.2">
      <c r="A3040">
        <v>1796</v>
      </c>
      <c r="B3040">
        <f t="shared" si="94"/>
        <v>29</v>
      </c>
      <c r="C3040" s="1">
        <v>42585.78601851852</v>
      </c>
      <c r="D3040" s="1">
        <v>42585.806805555556</v>
      </c>
      <c r="E3040">
        <v>3193</v>
      </c>
      <c r="F3040" s="2" t="s">
        <v>42</v>
      </c>
      <c r="G3040">
        <v>40.724605099886901</v>
      </c>
      <c r="H3040">
        <v>-74.078405946493149</v>
      </c>
      <c r="I3040">
        <v>3193</v>
      </c>
      <c r="J3040" s="2" t="s">
        <v>25</v>
      </c>
      <c r="K3040">
        <v>40.724605099886901</v>
      </c>
      <c r="L3040">
        <v>-74.078405946493149</v>
      </c>
      <c r="M3040">
        <v>24419</v>
      </c>
      <c r="N3040" s="2" t="s">
        <v>17</v>
      </c>
      <c r="O3040">
        <v>1968</v>
      </c>
      <c r="P3040">
        <f t="shared" ca="1" si="95"/>
        <v>56</v>
      </c>
      <c r="Q3040">
        <v>1</v>
      </c>
    </row>
    <row r="3041" spans="1:17" x14ac:dyDescent="0.2">
      <c r="A3041">
        <v>647</v>
      </c>
      <c r="B3041">
        <f t="shared" si="94"/>
        <v>10</v>
      </c>
      <c r="C3041" s="1">
        <v>42585.786504629628</v>
      </c>
      <c r="D3041" s="1">
        <v>42585.794004629628</v>
      </c>
      <c r="E3041">
        <v>3275</v>
      </c>
      <c r="F3041" s="2" t="s">
        <v>93</v>
      </c>
      <c r="G3041">
        <v>40.718355198232139</v>
      </c>
      <c r="H3041">
        <v>-74.038914442062378</v>
      </c>
      <c r="I3041">
        <v>3267</v>
      </c>
      <c r="J3041" s="2" t="s">
        <v>92</v>
      </c>
      <c r="K3041">
        <v>40.712418823756899</v>
      </c>
      <c r="L3041">
        <v>-74.038525521755219</v>
      </c>
      <c r="M3041">
        <v>24606</v>
      </c>
      <c r="N3041" s="2" t="s">
        <v>17</v>
      </c>
      <c r="O3041">
        <v>1989</v>
      </c>
      <c r="P3041">
        <f t="shared" ca="1" si="95"/>
        <v>35</v>
      </c>
      <c r="Q3041">
        <v>1</v>
      </c>
    </row>
    <row r="3042" spans="1:17" x14ac:dyDescent="0.2">
      <c r="A3042">
        <v>133</v>
      </c>
      <c r="B3042">
        <f t="shared" si="94"/>
        <v>2</v>
      </c>
      <c r="C3042" s="1">
        <v>42585.786643518521</v>
      </c>
      <c r="D3042" s="1">
        <v>42585.788182870368</v>
      </c>
      <c r="E3042">
        <v>3211</v>
      </c>
      <c r="F3042" s="2" t="s">
        <v>64</v>
      </c>
      <c r="G3042">
        <v>40.721525149999998</v>
      </c>
      <c r="H3042">
        <v>-74.046304543000005</v>
      </c>
      <c r="I3042">
        <v>3209</v>
      </c>
      <c r="J3042" s="2" t="s">
        <v>85</v>
      </c>
      <c r="K3042">
        <v>40.724176499999999</v>
      </c>
      <c r="L3042">
        <v>-74.050656399999994</v>
      </c>
      <c r="M3042">
        <v>24624</v>
      </c>
      <c r="N3042" s="2" t="s">
        <v>17</v>
      </c>
      <c r="O3042">
        <v>1986</v>
      </c>
      <c r="P3042">
        <f t="shared" ca="1" si="95"/>
        <v>38</v>
      </c>
      <c r="Q3042">
        <v>1</v>
      </c>
    </row>
    <row r="3043" spans="1:17" x14ac:dyDescent="0.2">
      <c r="A3043">
        <v>949</v>
      </c>
      <c r="B3043">
        <f t="shared" si="94"/>
        <v>15</v>
      </c>
      <c r="C3043" s="1">
        <v>42585.786643518521</v>
      </c>
      <c r="D3043" s="1">
        <v>42585.797638888886</v>
      </c>
      <c r="E3043">
        <v>3195</v>
      </c>
      <c r="F3043" s="2" t="s">
        <v>24</v>
      </c>
      <c r="G3043">
        <v>40.730742625306583</v>
      </c>
      <c r="H3043">
        <v>-74.063783884048462</v>
      </c>
      <c r="I3043">
        <v>3207</v>
      </c>
      <c r="J3043" s="2" t="s">
        <v>91</v>
      </c>
      <c r="K3043">
        <v>40.737603700000001</v>
      </c>
      <c r="L3043">
        <v>-74.052478300000004</v>
      </c>
      <c r="M3043">
        <v>24678</v>
      </c>
      <c r="N3043" s="2" t="s">
        <v>17</v>
      </c>
      <c r="O3043">
        <v>1985</v>
      </c>
      <c r="P3043">
        <f t="shared" ca="1" si="95"/>
        <v>39</v>
      </c>
      <c r="Q3043">
        <v>1</v>
      </c>
    </row>
    <row r="3044" spans="1:17" x14ac:dyDescent="0.2">
      <c r="A3044">
        <v>321</v>
      </c>
      <c r="B3044">
        <f t="shared" si="94"/>
        <v>5</v>
      </c>
      <c r="C3044" s="1">
        <v>42585.786793981482</v>
      </c>
      <c r="D3044" s="1">
        <v>42585.790509259263</v>
      </c>
      <c r="E3044">
        <v>3186</v>
      </c>
      <c r="F3044" s="2" t="s">
        <v>18</v>
      </c>
      <c r="G3044">
        <v>40.71958611647166</v>
      </c>
      <c r="H3044">
        <v>-74.043117463588715</v>
      </c>
      <c r="I3044">
        <v>3203</v>
      </c>
      <c r="J3044" s="2" t="s">
        <v>37</v>
      </c>
      <c r="K3044">
        <v>40.727595966000003</v>
      </c>
      <c r="L3044">
        <v>-74.044247311000007</v>
      </c>
      <c r="M3044">
        <v>26208</v>
      </c>
      <c r="N3044" s="2" t="s">
        <v>17</v>
      </c>
      <c r="O3044">
        <v>1960</v>
      </c>
      <c r="P3044">
        <f t="shared" ca="1" si="95"/>
        <v>64</v>
      </c>
      <c r="Q3044">
        <v>1</v>
      </c>
    </row>
    <row r="3045" spans="1:17" x14ac:dyDescent="0.2">
      <c r="A3045">
        <v>455</v>
      </c>
      <c r="B3045">
        <f t="shared" si="94"/>
        <v>7</v>
      </c>
      <c r="C3045" s="1">
        <v>42585.786851851852</v>
      </c>
      <c r="D3045" s="1">
        <v>42585.792129629626</v>
      </c>
      <c r="E3045">
        <v>3202</v>
      </c>
      <c r="F3045" s="2" t="s">
        <v>79</v>
      </c>
      <c r="G3045">
        <v>40.727223500000001</v>
      </c>
      <c r="H3045">
        <v>-74.033758899999995</v>
      </c>
      <c r="I3045">
        <v>3183</v>
      </c>
      <c r="J3045" s="2" t="s">
        <v>40</v>
      </c>
      <c r="K3045">
        <v>40.716246900000002</v>
      </c>
      <c r="L3045">
        <v>-74.033458800000005</v>
      </c>
      <c r="M3045">
        <v>24709</v>
      </c>
      <c r="N3045" s="2" t="s">
        <v>17</v>
      </c>
      <c r="O3045">
        <v>1988</v>
      </c>
      <c r="P3045">
        <f t="shared" ca="1" si="95"/>
        <v>36</v>
      </c>
      <c r="Q3045">
        <v>1</v>
      </c>
    </row>
    <row r="3046" spans="1:17" x14ac:dyDescent="0.2">
      <c r="A3046">
        <v>288</v>
      </c>
      <c r="B3046">
        <f t="shared" si="94"/>
        <v>4</v>
      </c>
      <c r="C3046" s="1">
        <v>42585.787604166668</v>
      </c>
      <c r="D3046" s="1">
        <v>42585.790949074071</v>
      </c>
      <c r="E3046">
        <v>3195</v>
      </c>
      <c r="F3046" s="2" t="s">
        <v>24</v>
      </c>
      <c r="G3046">
        <v>40.730742625306583</v>
      </c>
      <c r="H3046">
        <v>-74.063783884048462</v>
      </c>
      <c r="I3046">
        <v>3194</v>
      </c>
      <c r="J3046" s="2" t="s">
        <v>71</v>
      </c>
      <c r="K3046">
        <v>40.725339925355797</v>
      </c>
      <c r="L3046">
        <v>-74.067622125148773</v>
      </c>
      <c r="M3046">
        <v>24671</v>
      </c>
      <c r="N3046" s="2" t="s">
        <v>17</v>
      </c>
      <c r="O3046">
        <v>1984</v>
      </c>
      <c r="P3046">
        <f t="shared" ca="1" si="95"/>
        <v>40</v>
      </c>
      <c r="Q3046">
        <v>1</v>
      </c>
    </row>
    <row r="3047" spans="1:17" x14ac:dyDescent="0.2">
      <c r="A3047">
        <v>638</v>
      </c>
      <c r="B3047">
        <f t="shared" si="94"/>
        <v>10</v>
      </c>
      <c r="C3047" s="1">
        <v>42585.787638888891</v>
      </c>
      <c r="D3047" s="1">
        <v>42585.795023148145</v>
      </c>
      <c r="E3047">
        <v>3220</v>
      </c>
      <c r="F3047" s="2" t="s">
        <v>78</v>
      </c>
      <c r="G3047">
        <v>40.734961020009514</v>
      </c>
      <c r="H3047">
        <v>-74.059503078460693</v>
      </c>
      <c r="I3047">
        <v>3210</v>
      </c>
      <c r="J3047" s="2" t="s">
        <v>83</v>
      </c>
      <c r="K3047">
        <v>40.742677141000001</v>
      </c>
      <c r="L3047">
        <v>-74.051788633000001</v>
      </c>
      <c r="M3047">
        <v>24717</v>
      </c>
      <c r="N3047" s="2" t="s">
        <v>17</v>
      </c>
      <c r="O3047">
        <v>1964</v>
      </c>
      <c r="P3047">
        <f t="shared" ca="1" si="95"/>
        <v>60</v>
      </c>
      <c r="Q3047">
        <v>2</v>
      </c>
    </row>
    <row r="3048" spans="1:17" x14ac:dyDescent="0.2">
      <c r="A3048">
        <v>809</v>
      </c>
      <c r="B3048">
        <f t="shared" si="94"/>
        <v>13</v>
      </c>
      <c r="C3048" s="1">
        <v>42585.787847222222</v>
      </c>
      <c r="D3048" s="1">
        <v>42585.797210648147</v>
      </c>
      <c r="E3048">
        <v>3183</v>
      </c>
      <c r="F3048" s="2" t="s">
        <v>20</v>
      </c>
      <c r="G3048">
        <v>40.716246900000002</v>
      </c>
      <c r="H3048">
        <v>-74.033458800000005</v>
      </c>
      <c r="I3048">
        <v>3209</v>
      </c>
      <c r="J3048" s="2" t="s">
        <v>85</v>
      </c>
      <c r="K3048">
        <v>40.724176499999999</v>
      </c>
      <c r="L3048">
        <v>-74.050656399999994</v>
      </c>
      <c r="M3048">
        <v>24661</v>
      </c>
      <c r="N3048" s="2" t="s">
        <v>17</v>
      </c>
      <c r="O3048">
        <v>1944</v>
      </c>
      <c r="P3048">
        <f t="shared" ca="1" si="95"/>
        <v>80</v>
      </c>
      <c r="Q3048">
        <v>2</v>
      </c>
    </row>
    <row r="3049" spans="1:17" x14ac:dyDescent="0.2">
      <c r="A3049">
        <v>205</v>
      </c>
      <c r="B3049">
        <f t="shared" si="94"/>
        <v>3</v>
      </c>
      <c r="C3049" s="1">
        <v>42585.787881944445</v>
      </c>
      <c r="D3049" s="1">
        <v>42585.790254629632</v>
      </c>
      <c r="E3049">
        <v>3184</v>
      </c>
      <c r="F3049" s="2" t="s">
        <v>68</v>
      </c>
      <c r="G3049">
        <v>40.7141454</v>
      </c>
      <c r="H3049">
        <v>-74.033551900000006</v>
      </c>
      <c r="I3049">
        <v>3267</v>
      </c>
      <c r="J3049" s="2" t="s">
        <v>92</v>
      </c>
      <c r="K3049">
        <v>40.712418823756899</v>
      </c>
      <c r="L3049">
        <v>-74.038525521755219</v>
      </c>
      <c r="M3049">
        <v>24631</v>
      </c>
      <c r="N3049" s="2" t="s">
        <v>17</v>
      </c>
      <c r="P3049" t="str">
        <f t="shared" ca="1" si="95"/>
        <v/>
      </c>
      <c r="Q3049">
        <v>0</v>
      </c>
    </row>
    <row r="3050" spans="1:17" x14ac:dyDescent="0.2">
      <c r="A3050">
        <v>250</v>
      </c>
      <c r="B3050">
        <f t="shared" si="94"/>
        <v>4</v>
      </c>
      <c r="C3050" s="1">
        <v>42585.787893518522</v>
      </c>
      <c r="D3050" s="1">
        <v>42585.79078703704</v>
      </c>
      <c r="E3050">
        <v>3186</v>
      </c>
      <c r="F3050" s="2" t="s">
        <v>18</v>
      </c>
      <c r="G3050">
        <v>40.71958611647166</v>
      </c>
      <c r="H3050">
        <v>-74.043117463588715</v>
      </c>
      <c r="I3050">
        <v>3213</v>
      </c>
      <c r="J3050" s="2" t="s">
        <v>33</v>
      </c>
      <c r="K3050">
        <v>40.718488919999999</v>
      </c>
      <c r="L3050">
        <v>-74.047726624999996</v>
      </c>
      <c r="M3050">
        <v>24595</v>
      </c>
      <c r="N3050" s="2" t="s">
        <v>17</v>
      </c>
      <c r="O3050">
        <v>1962</v>
      </c>
      <c r="P3050">
        <f t="shared" ca="1" si="95"/>
        <v>62</v>
      </c>
      <c r="Q3050">
        <v>1</v>
      </c>
    </row>
    <row r="3051" spans="1:17" x14ac:dyDescent="0.2">
      <c r="A3051">
        <v>548</v>
      </c>
      <c r="B3051">
        <f t="shared" si="94"/>
        <v>9</v>
      </c>
      <c r="C3051" s="1">
        <v>42585.788171296299</v>
      </c>
      <c r="D3051" s="1">
        <v>42585.794525462959</v>
      </c>
      <c r="E3051">
        <v>3195</v>
      </c>
      <c r="F3051" s="2" t="s">
        <v>24</v>
      </c>
      <c r="G3051">
        <v>40.730742625306583</v>
      </c>
      <c r="H3051">
        <v>-74.063783884048462</v>
      </c>
      <c r="I3051">
        <v>3196</v>
      </c>
      <c r="J3051" s="2" t="s">
        <v>100</v>
      </c>
      <c r="K3051">
        <v>40.744318700000001</v>
      </c>
      <c r="L3051">
        <v>-74.043990899999997</v>
      </c>
      <c r="M3051">
        <v>26260</v>
      </c>
      <c r="N3051" s="2" t="s">
        <v>17</v>
      </c>
      <c r="O3051">
        <v>1990</v>
      </c>
      <c r="P3051">
        <f t="shared" ca="1" si="95"/>
        <v>34</v>
      </c>
      <c r="Q3051">
        <v>1</v>
      </c>
    </row>
    <row r="3052" spans="1:17" x14ac:dyDescent="0.2">
      <c r="A3052">
        <v>1186</v>
      </c>
      <c r="B3052">
        <f t="shared" si="94"/>
        <v>19</v>
      </c>
      <c r="C3052" s="1">
        <v>42585.788321759261</v>
      </c>
      <c r="D3052" s="1">
        <v>42585.802048611113</v>
      </c>
      <c r="E3052">
        <v>3203</v>
      </c>
      <c r="F3052" s="2" t="s">
        <v>46</v>
      </c>
      <c r="G3052">
        <v>40.727595966000003</v>
      </c>
      <c r="H3052">
        <v>-74.044247311000007</v>
      </c>
      <c r="I3052">
        <v>3203</v>
      </c>
      <c r="J3052" s="2" t="s">
        <v>37</v>
      </c>
      <c r="K3052">
        <v>40.727595966000003</v>
      </c>
      <c r="L3052">
        <v>-74.044247311000007</v>
      </c>
      <c r="M3052">
        <v>26232</v>
      </c>
      <c r="N3052" s="2" t="s">
        <v>17</v>
      </c>
      <c r="O3052">
        <v>1986</v>
      </c>
      <c r="P3052">
        <f t="shared" ca="1" si="95"/>
        <v>38</v>
      </c>
      <c r="Q3052">
        <v>2</v>
      </c>
    </row>
    <row r="3053" spans="1:17" x14ac:dyDescent="0.2">
      <c r="A3053">
        <v>1372</v>
      </c>
      <c r="B3053">
        <f t="shared" si="94"/>
        <v>22</v>
      </c>
      <c r="C3053" s="1">
        <v>42585.78875</v>
      </c>
      <c r="D3053" s="1">
        <v>42585.8046412037</v>
      </c>
      <c r="E3053">
        <v>3276</v>
      </c>
      <c r="F3053" s="2" t="s">
        <v>63</v>
      </c>
      <c r="G3053">
        <v>40.714584035358932</v>
      </c>
      <c r="H3053">
        <v>-74.042817056179047</v>
      </c>
      <c r="I3053">
        <v>3276</v>
      </c>
      <c r="J3053" s="2" t="s">
        <v>30</v>
      </c>
      <c r="K3053">
        <v>40.714584035358932</v>
      </c>
      <c r="L3053">
        <v>-74.042817056179047</v>
      </c>
      <c r="M3053">
        <v>26249</v>
      </c>
      <c r="N3053" s="2" t="s">
        <v>17</v>
      </c>
      <c r="O3053">
        <v>1979</v>
      </c>
      <c r="P3053">
        <f t="shared" ca="1" si="95"/>
        <v>45</v>
      </c>
      <c r="Q3053">
        <v>1</v>
      </c>
    </row>
    <row r="3054" spans="1:17" x14ac:dyDescent="0.2">
      <c r="A3054">
        <v>2525</v>
      </c>
      <c r="B3054">
        <f t="shared" si="94"/>
        <v>42</v>
      </c>
      <c r="C3054" s="1">
        <v>42585.788784722223</v>
      </c>
      <c r="D3054" s="1">
        <v>42585.818020833336</v>
      </c>
      <c r="E3054">
        <v>3183</v>
      </c>
      <c r="F3054" s="2" t="s">
        <v>20</v>
      </c>
      <c r="G3054">
        <v>40.716246900000002</v>
      </c>
      <c r="H3054">
        <v>-74.033458800000005</v>
      </c>
      <c r="I3054">
        <v>3198</v>
      </c>
      <c r="J3054" s="2" t="s">
        <v>104</v>
      </c>
      <c r="K3054">
        <v>40.748715945380226</v>
      </c>
      <c r="L3054">
        <v>-74.040443301200867</v>
      </c>
      <c r="M3054">
        <v>26269</v>
      </c>
      <c r="N3054" s="2" t="s">
        <v>17</v>
      </c>
      <c r="O3054">
        <v>1972</v>
      </c>
      <c r="P3054">
        <f t="shared" ca="1" si="95"/>
        <v>52</v>
      </c>
      <c r="Q3054">
        <v>1</v>
      </c>
    </row>
    <row r="3055" spans="1:17" x14ac:dyDescent="0.2">
      <c r="A3055">
        <v>360</v>
      </c>
      <c r="B3055">
        <f t="shared" si="94"/>
        <v>6</v>
      </c>
      <c r="C3055" s="1">
        <v>42585.788819444446</v>
      </c>
      <c r="D3055" s="1">
        <v>42585.792997685188</v>
      </c>
      <c r="E3055">
        <v>3186</v>
      </c>
      <c r="F3055" s="2" t="s">
        <v>18</v>
      </c>
      <c r="G3055">
        <v>40.71958611647166</v>
      </c>
      <c r="H3055">
        <v>-74.043117463588715</v>
      </c>
      <c r="I3055">
        <v>3183</v>
      </c>
      <c r="J3055" s="2" t="s">
        <v>40</v>
      </c>
      <c r="K3055">
        <v>40.716246900000002</v>
      </c>
      <c r="L3055">
        <v>-74.033458800000005</v>
      </c>
      <c r="M3055">
        <v>24716</v>
      </c>
      <c r="N3055" s="2" t="s">
        <v>17</v>
      </c>
      <c r="O3055">
        <v>1980</v>
      </c>
      <c r="P3055">
        <f t="shared" ca="1" si="95"/>
        <v>44</v>
      </c>
      <c r="Q3055">
        <v>1</v>
      </c>
    </row>
    <row r="3056" spans="1:17" x14ac:dyDescent="0.2">
      <c r="A3056">
        <v>349</v>
      </c>
      <c r="B3056">
        <f t="shared" si="94"/>
        <v>5</v>
      </c>
      <c r="C3056" s="1">
        <v>42585.789027777777</v>
      </c>
      <c r="D3056" s="1">
        <v>42585.793067129627</v>
      </c>
      <c r="E3056">
        <v>3214</v>
      </c>
      <c r="F3056" s="2" t="s">
        <v>54</v>
      </c>
      <c r="G3056">
        <v>40.712774199999998</v>
      </c>
      <c r="H3056">
        <v>-74.0364857</v>
      </c>
      <c r="I3056">
        <v>3275</v>
      </c>
      <c r="J3056" s="2" t="s">
        <v>62</v>
      </c>
      <c r="K3056">
        <v>40.718355198232139</v>
      </c>
      <c r="L3056">
        <v>-74.038914442062378</v>
      </c>
      <c r="M3056">
        <v>26213</v>
      </c>
      <c r="N3056" s="2" t="s">
        <v>17</v>
      </c>
      <c r="O3056">
        <v>1988</v>
      </c>
      <c r="P3056">
        <f t="shared" ca="1" si="95"/>
        <v>36</v>
      </c>
      <c r="Q3056">
        <v>2</v>
      </c>
    </row>
    <row r="3057" spans="1:17" x14ac:dyDescent="0.2">
      <c r="A3057">
        <v>166</v>
      </c>
      <c r="B3057">
        <f t="shared" si="94"/>
        <v>2</v>
      </c>
      <c r="C3057" s="1">
        <v>42585.7891087963</v>
      </c>
      <c r="D3057" s="1">
        <v>42585.791041666664</v>
      </c>
      <c r="E3057">
        <v>3183</v>
      </c>
      <c r="F3057" s="2" t="s">
        <v>20</v>
      </c>
      <c r="G3057">
        <v>40.716246900000002</v>
      </c>
      <c r="H3057">
        <v>-74.033458800000005</v>
      </c>
      <c r="I3057">
        <v>3184</v>
      </c>
      <c r="J3057" s="2" t="s">
        <v>35</v>
      </c>
      <c r="K3057">
        <v>40.7141454</v>
      </c>
      <c r="L3057">
        <v>-74.033551900000006</v>
      </c>
      <c r="M3057">
        <v>24630</v>
      </c>
      <c r="N3057" s="2" t="s">
        <v>17</v>
      </c>
      <c r="O3057">
        <v>1979</v>
      </c>
      <c r="P3057">
        <f t="shared" ca="1" si="95"/>
        <v>45</v>
      </c>
      <c r="Q3057">
        <v>1</v>
      </c>
    </row>
    <row r="3058" spans="1:17" x14ac:dyDescent="0.2">
      <c r="A3058">
        <v>772</v>
      </c>
      <c r="B3058">
        <f t="shared" si="94"/>
        <v>12</v>
      </c>
      <c r="C3058" s="1">
        <v>42585.789259259262</v>
      </c>
      <c r="D3058" s="1">
        <v>42585.798206018517</v>
      </c>
      <c r="E3058">
        <v>3185</v>
      </c>
      <c r="F3058" s="2" t="s">
        <v>58</v>
      </c>
      <c r="G3058">
        <v>40.717732499999997</v>
      </c>
      <c r="H3058">
        <v>-74.043845000000005</v>
      </c>
      <c r="I3058">
        <v>3200</v>
      </c>
      <c r="J3058" s="2" t="s">
        <v>108</v>
      </c>
      <c r="K3058">
        <v>40.711130500000003</v>
      </c>
      <c r="L3058">
        <v>-74.078885499999998</v>
      </c>
      <c r="M3058">
        <v>26281</v>
      </c>
      <c r="N3058" s="2" t="s">
        <v>17</v>
      </c>
      <c r="O3058">
        <v>1973</v>
      </c>
      <c r="P3058">
        <f t="shared" ca="1" si="95"/>
        <v>51</v>
      </c>
      <c r="Q3058">
        <v>1</v>
      </c>
    </row>
    <row r="3059" spans="1:17" x14ac:dyDescent="0.2">
      <c r="A3059">
        <v>796</v>
      </c>
      <c r="B3059">
        <f t="shared" si="94"/>
        <v>13</v>
      </c>
      <c r="C3059" s="1">
        <v>42585.789456018516</v>
      </c>
      <c r="D3059" s="1">
        <v>42585.798680555556</v>
      </c>
      <c r="E3059">
        <v>3195</v>
      </c>
      <c r="F3059" s="2" t="s">
        <v>24</v>
      </c>
      <c r="G3059">
        <v>40.730742625306583</v>
      </c>
      <c r="H3059">
        <v>-74.063783884048462</v>
      </c>
      <c r="I3059">
        <v>3191</v>
      </c>
      <c r="J3059" s="2" t="s">
        <v>89</v>
      </c>
      <c r="K3059">
        <v>40.7182113</v>
      </c>
      <c r="L3059">
        <v>-74.083639399999996</v>
      </c>
      <c r="M3059">
        <v>24471</v>
      </c>
      <c r="N3059" s="2" t="s">
        <v>43</v>
      </c>
      <c r="P3059" t="str">
        <f t="shared" ca="1" si="95"/>
        <v/>
      </c>
      <c r="Q3059">
        <v>0</v>
      </c>
    </row>
    <row r="3060" spans="1:17" x14ac:dyDescent="0.2">
      <c r="A3060">
        <v>151</v>
      </c>
      <c r="B3060">
        <f t="shared" si="94"/>
        <v>2</v>
      </c>
      <c r="C3060" s="1">
        <v>42585.789560185185</v>
      </c>
      <c r="D3060" s="1">
        <v>42585.791307870371</v>
      </c>
      <c r="E3060">
        <v>3211</v>
      </c>
      <c r="F3060" s="2" t="s">
        <v>64</v>
      </c>
      <c r="G3060">
        <v>40.721525149999998</v>
      </c>
      <c r="H3060">
        <v>-74.046304543000005</v>
      </c>
      <c r="I3060">
        <v>3213</v>
      </c>
      <c r="J3060" s="2" t="s">
        <v>33</v>
      </c>
      <c r="K3060">
        <v>40.718488919999999</v>
      </c>
      <c r="L3060">
        <v>-74.047726624999996</v>
      </c>
      <c r="M3060">
        <v>26285</v>
      </c>
      <c r="N3060" s="2" t="s">
        <v>17</v>
      </c>
      <c r="O3060">
        <v>1989</v>
      </c>
      <c r="P3060">
        <f t="shared" ca="1" si="95"/>
        <v>35</v>
      </c>
      <c r="Q3060">
        <v>1</v>
      </c>
    </row>
    <row r="3061" spans="1:17" x14ac:dyDescent="0.2">
      <c r="A3061">
        <v>392</v>
      </c>
      <c r="B3061">
        <f t="shared" si="94"/>
        <v>6</v>
      </c>
      <c r="C3061" s="1">
        <v>42585.789814814816</v>
      </c>
      <c r="D3061" s="1">
        <v>42585.794363425928</v>
      </c>
      <c r="E3061">
        <v>3273</v>
      </c>
      <c r="F3061" s="2" t="s">
        <v>73</v>
      </c>
      <c r="G3061">
        <v>40.721650724879986</v>
      </c>
      <c r="H3061">
        <v>-74.042884111404419</v>
      </c>
      <c r="I3061">
        <v>3205</v>
      </c>
      <c r="J3061" s="2" t="s">
        <v>80</v>
      </c>
      <c r="K3061">
        <v>40.716539780991937</v>
      </c>
      <c r="L3061">
        <v>-74.049637913703904</v>
      </c>
      <c r="M3061">
        <v>24466</v>
      </c>
      <c r="N3061" s="2" t="s">
        <v>17</v>
      </c>
      <c r="O3061">
        <v>1977</v>
      </c>
      <c r="P3061">
        <f t="shared" ca="1" si="95"/>
        <v>47</v>
      </c>
      <c r="Q3061">
        <v>2</v>
      </c>
    </row>
    <row r="3062" spans="1:17" x14ac:dyDescent="0.2">
      <c r="A3062">
        <v>175</v>
      </c>
      <c r="B3062">
        <f t="shared" si="94"/>
        <v>2</v>
      </c>
      <c r="C3062" s="1">
        <v>42585.790543981479</v>
      </c>
      <c r="D3062" s="1">
        <v>42585.792569444442</v>
      </c>
      <c r="E3062">
        <v>3203</v>
      </c>
      <c r="F3062" s="2" t="s">
        <v>46</v>
      </c>
      <c r="G3062">
        <v>40.727595966000003</v>
      </c>
      <c r="H3062">
        <v>-74.044247311000007</v>
      </c>
      <c r="I3062">
        <v>3211</v>
      </c>
      <c r="J3062" s="2" t="s">
        <v>47</v>
      </c>
      <c r="K3062">
        <v>40.721525149999998</v>
      </c>
      <c r="L3062">
        <v>-74.046304543000005</v>
      </c>
      <c r="M3062">
        <v>24453</v>
      </c>
      <c r="N3062" s="2" t="s">
        <v>17</v>
      </c>
      <c r="O3062">
        <v>1969</v>
      </c>
      <c r="P3062">
        <f t="shared" ca="1" si="95"/>
        <v>55</v>
      </c>
      <c r="Q3062">
        <v>1</v>
      </c>
    </row>
    <row r="3063" spans="1:17" x14ac:dyDescent="0.2">
      <c r="A3063">
        <v>1109</v>
      </c>
      <c r="B3063">
        <f t="shared" si="94"/>
        <v>18</v>
      </c>
      <c r="C3063" s="1">
        <v>42585.791018518517</v>
      </c>
      <c r="D3063" s="1">
        <v>42585.803854166668</v>
      </c>
      <c r="E3063">
        <v>3183</v>
      </c>
      <c r="F3063" s="2" t="s">
        <v>20</v>
      </c>
      <c r="G3063">
        <v>40.716246900000002</v>
      </c>
      <c r="H3063">
        <v>-74.033458800000005</v>
      </c>
      <c r="I3063">
        <v>3206</v>
      </c>
      <c r="J3063" s="2" t="s">
        <v>19</v>
      </c>
      <c r="K3063">
        <v>40.7311689</v>
      </c>
      <c r="L3063">
        <v>-74.057573599999998</v>
      </c>
      <c r="M3063">
        <v>26256</v>
      </c>
      <c r="N3063" s="2" t="s">
        <v>17</v>
      </c>
      <c r="O3063">
        <v>1977</v>
      </c>
      <c r="P3063">
        <f t="shared" ca="1" si="95"/>
        <v>47</v>
      </c>
      <c r="Q3063">
        <v>1</v>
      </c>
    </row>
    <row r="3064" spans="1:17" x14ac:dyDescent="0.2">
      <c r="A3064">
        <v>855</v>
      </c>
      <c r="B3064">
        <f t="shared" si="94"/>
        <v>14</v>
      </c>
      <c r="C3064" s="1">
        <v>42585.79146990741</v>
      </c>
      <c r="D3064" s="1">
        <v>42585.801365740743</v>
      </c>
      <c r="E3064">
        <v>3183</v>
      </c>
      <c r="F3064" s="2" t="s">
        <v>20</v>
      </c>
      <c r="G3064">
        <v>40.716246900000002</v>
      </c>
      <c r="H3064">
        <v>-74.033458800000005</v>
      </c>
      <c r="I3064">
        <v>3195</v>
      </c>
      <c r="J3064" s="2" t="s">
        <v>23</v>
      </c>
      <c r="K3064">
        <v>40.730742625306583</v>
      </c>
      <c r="L3064">
        <v>-74.063783884048462</v>
      </c>
      <c r="M3064">
        <v>26271</v>
      </c>
      <c r="N3064" s="2" t="s">
        <v>17</v>
      </c>
      <c r="O3064">
        <v>1988</v>
      </c>
      <c r="P3064">
        <f t="shared" ca="1" si="95"/>
        <v>36</v>
      </c>
      <c r="Q3064">
        <v>1</v>
      </c>
    </row>
    <row r="3065" spans="1:17" x14ac:dyDescent="0.2">
      <c r="A3065">
        <v>457</v>
      </c>
      <c r="B3065">
        <f t="shared" si="94"/>
        <v>7</v>
      </c>
      <c r="C3065" s="1">
        <v>42585.791516203702</v>
      </c>
      <c r="D3065" s="1">
        <v>42585.796805555554</v>
      </c>
      <c r="E3065">
        <v>3214</v>
      </c>
      <c r="F3065" s="2" t="s">
        <v>54</v>
      </c>
      <c r="G3065">
        <v>40.712774199999998</v>
      </c>
      <c r="H3065">
        <v>-74.0364857</v>
      </c>
      <c r="I3065">
        <v>3211</v>
      </c>
      <c r="J3065" s="2" t="s">
        <v>47</v>
      </c>
      <c r="K3065">
        <v>40.721525149999998</v>
      </c>
      <c r="L3065">
        <v>-74.046304543000005</v>
      </c>
      <c r="M3065">
        <v>26307</v>
      </c>
      <c r="N3065" s="2" t="s">
        <v>17</v>
      </c>
      <c r="O3065">
        <v>1989</v>
      </c>
      <c r="P3065">
        <f t="shared" ca="1" si="95"/>
        <v>35</v>
      </c>
      <c r="Q3065">
        <v>1</v>
      </c>
    </row>
    <row r="3066" spans="1:17" x14ac:dyDescent="0.2">
      <c r="A3066">
        <v>288</v>
      </c>
      <c r="B3066">
        <f t="shared" si="94"/>
        <v>4</v>
      </c>
      <c r="C3066" s="1">
        <v>42585.792222222219</v>
      </c>
      <c r="D3066" s="1">
        <v>42585.795555555553</v>
      </c>
      <c r="E3066">
        <v>3186</v>
      </c>
      <c r="F3066" s="2" t="s">
        <v>18</v>
      </c>
      <c r="G3066">
        <v>40.71958611647166</v>
      </c>
      <c r="H3066">
        <v>-74.043117463588715</v>
      </c>
      <c r="I3066">
        <v>3205</v>
      </c>
      <c r="J3066" s="2" t="s">
        <v>80</v>
      </c>
      <c r="K3066">
        <v>40.716539780991937</v>
      </c>
      <c r="L3066">
        <v>-74.049637913703904</v>
      </c>
      <c r="M3066">
        <v>24664</v>
      </c>
      <c r="N3066" s="2" t="s">
        <v>17</v>
      </c>
      <c r="O3066">
        <v>1986</v>
      </c>
      <c r="P3066">
        <f t="shared" ca="1" si="95"/>
        <v>38</v>
      </c>
      <c r="Q3066">
        <v>1</v>
      </c>
    </row>
    <row r="3067" spans="1:17" x14ac:dyDescent="0.2">
      <c r="A3067">
        <v>366</v>
      </c>
      <c r="B3067">
        <f t="shared" si="94"/>
        <v>6</v>
      </c>
      <c r="C3067" s="1">
        <v>42585.792453703703</v>
      </c>
      <c r="D3067" s="1">
        <v>42585.796689814815</v>
      </c>
      <c r="E3067">
        <v>3187</v>
      </c>
      <c r="F3067" s="2" t="s">
        <v>36</v>
      </c>
      <c r="G3067">
        <v>40.721123599999999</v>
      </c>
      <c r="H3067">
        <v>-74.038050949999999</v>
      </c>
      <c r="I3067">
        <v>3267</v>
      </c>
      <c r="J3067" s="2" t="s">
        <v>92</v>
      </c>
      <c r="K3067">
        <v>40.712418823756899</v>
      </c>
      <c r="L3067">
        <v>-74.038525521755219</v>
      </c>
      <c r="M3067">
        <v>24681</v>
      </c>
      <c r="N3067" s="2" t="s">
        <v>17</v>
      </c>
      <c r="O3067">
        <v>1980</v>
      </c>
      <c r="P3067">
        <f t="shared" ca="1" si="95"/>
        <v>44</v>
      </c>
      <c r="Q3067">
        <v>1</v>
      </c>
    </row>
    <row r="3068" spans="1:17" x14ac:dyDescent="0.2">
      <c r="A3068">
        <v>1103</v>
      </c>
      <c r="B3068">
        <f t="shared" si="94"/>
        <v>18</v>
      </c>
      <c r="C3068" s="1">
        <v>42585.792638888888</v>
      </c>
      <c r="D3068" s="1">
        <v>42585.805405092593</v>
      </c>
      <c r="E3068">
        <v>3195</v>
      </c>
      <c r="F3068" s="2" t="s">
        <v>24</v>
      </c>
      <c r="G3068">
        <v>40.730742625306583</v>
      </c>
      <c r="H3068">
        <v>-74.063783884048462</v>
      </c>
      <c r="I3068">
        <v>3281</v>
      </c>
      <c r="J3068" s="2" t="s">
        <v>105</v>
      </c>
      <c r="K3068">
        <v>40.74590996631558</v>
      </c>
      <c r="L3068">
        <v>-74.057271480560303</v>
      </c>
      <c r="M3068">
        <v>26231</v>
      </c>
      <c r="N3068" s="2" t="s">
        <v>17</v>
      </c>
      <c r="O3068">
        <v>1984</v>
      </c>
      <c r="P3068">
        <f t="shared" ca="1" si="95"/>
        <v>40</v>
      </c>
      <c r="Q3068">
        <v>1</v>
      </c>
    </row>
    <row r="3069" spans="1:17" x14ac:dyDescent="0.2">
      <c r="A3069">
        <v>111</v>
      </c>
      <c r="B3069">
        <f t="shared" si="94"/>
        <v>1</v>
      </c>
      <c r="C3069" s="1">
        <v>42585.792916666665</v>
      </c>
      <c r="D3069" s="1">
        <v>42585.794212962966</v>
      </c>
      <c r="E3069">
        <v>3220</v>
      </c>
      <c r="F3069" s="2" t="s">
        <v>78</v>
      </c>
      <c r="G3069">
        <v>40.734961020009514</v>
      </c>
      <c r="H3069">
        <v>-74.059503078460693</v>
      </c>
      <c r="I3069">
        <v>3220</v>
      </c>
      <c r="J3069" s="2" t="s">
        <v>76</v>
      </c>
      <c r="K3069">
        <v>40.734961020009514</v>
      </c>
      <c r="L3069">
        <v>-74.059503078460693</v>
      </c>
      <c r="M3069">
        <v>26191</v>
      </c>
      <c r="N3069" s="2" t="s">
        <v>17</v>
      </c>
      <c r="O3069">
        <v>1984</v>
      </c>
      <c r="P3069">
        <f t="shared" ca="1" si="95"/>
        <v>40</v>
      </c>
      <c r="Q3069">
        <v>1</v>
      </c>
    </row>
    <row r="3070" spans="1:17" x14ac:dyDescent="0.2">
      <c r="A3070">
        <v>473</v>
      </c>
      <c r="B3070">
        <f t="shared" si="94"/>
        <v>7</v>
      </c>
      <c r="C3070" s="1">
        <v>42585.793356481481</v>
      </c>
      <c r="D3070" s="1">
        <v>42585.798842592594</v>
      </c>
      <c r="E3070">
        <v>3184</v>
      </c>
      <c r="F3070" s="2" t="s">
        <v>68</v>
      </c>
      <c r="G3070">
        <v>40.7141454</v>
      </c>
      <c r="H3070">
        <v>-74.033551900000006</v>
      </c>
      <c r="I3070">
        <v>3272</v>
      </c>
      <c r="J3070" s="2" t="s">
        <v>102</v>
      </c>
      <c r="K3070">
        <v>40.723331586464361</v>
      </c>
      <c r="L3070">
        <v>-74.045952558517442</v>
      </c>
      <c r="M3070">
        <v>24630</v>
      </c>
      <c r="N3070" s="2" t="s">
        <v>17</v>
      </c>
      <c r="O3070">
        <v>1994</v>
      </c>
      <c r="P3070">
        <f t="shared" ca="1" si="95"/>
        <v>30</v>
      </c>
      <c r="Q3070">
        <v>1</v>
      </c>
    </row>
    <row r="3071" spans="1:17" x14ac:dyDescent="0.2">
      <c r="A3071">
        <v>393</v>
      </c>
      <c r="B3071">
        <f t="shared" si="94"/>
        <v>6</v>
      </c>
      <c r="C3071" s="1">
        <v>42585.794085648151</v>
      </c>
      <c r="D3071" s="1">
        <v>42585.798634259256</v>
      </c>
      <c r="E3071">
        <v>3186</v>
      </c>
      <c r="F3071" s="2" t="s">
        <v>18</v>
      </c>
      <c r="G3071">
        <v>40.71958611647166</v>
      </c>
      <c r="H3071">
        <v>-74.043117463588715</v>
      </c>
      <c r="I3071">
        <v>3203</v>
      </c>
      <c r="J3071" s="2" t="s">
        <v>37</v>
      </c>
      <c r="K3071">
        <v>40.727595966000003</v>
      </c>
      <c r="L3071">
        <v>-74.044247311000007</v>
      </c>
      <c r="M3071">
        <v>24416</v>
      </c>
      <c r="N3071" s="2" t="s">
        <v>17</v>
      </c>
      <c r="O3071">
        <v>1968</v>
      </c>
      <c r="P3071">
        <f t="shared" ca="1" si="95"/>
        <v>56</v>
      </c>
      <c r="Q3071">
        <v>1</v>
      </c>
    </row>
    <row r="3072" spans="1:17" x14ac:dyDescent="0.2">
      <c r="A3072">
        <v>1488</v>
      </c>
      <c r="B3072">
        <f t="shared" si="94"/>
        <v>24</v>
      </c>
      <c r="C3072" s="1">
        <v>42585.794479166667</v>
      </c>
      <c r="D3072" s="1">
        <v>42585.811712962961</v>
      </c>
      <c r="E3072">
        <v>3220</v>
      </c>
      <c r="F3072" s="2" t="s">
        <v>78</v>
      </c>
      <c r="G3072">
        <v>40.734961020009514</v>
      </c>
      <c r="H3072">
        <v>-74.059503078460693</v>
      </c>
      <c r="I3072">
        <v>3220</v>
      </c>
      <c r="J3072" s="2" t="s">
        <v>76</v>
      </c>
      <c r="K3072">
        <v>40.734961020009514</v>
      </c>
      <c r="L3072">
        <v>-74.059503078460693</v>
      </c>
      <c r="M3072">
        <v>24619</v>
      </c>
      <c r="N3072" s="2" t="s">
        <v>17</v>
      </c>
      <c r="O3072">
        <v>1984</v>
      </c>
      <c r="P3072">
        <f t="shared" ca="1" si="95"/>
        <v>40</v>
      </c>
      <c r="Q3072">
        <v>1</v>
      </c>
    </row>
    <row r="3073" spans="1:17" x14ac:dyDescent="0.2">
      <c r="A3073">
        <v>460</v>
      </c>
      <c r="B3073">
        <f t="shared" si="94"/>
        <v>7</v>
      </c>
      <c r="C3073" s="1">
        <v>42585.794930555552</v>
      </c>
      <c r="D3073" s="1">
        <v>42585.800266203703</v>
      </c>
      <c r="E3073">
        <v>3186</v>
      </c>
      <c r="F3073" s="2" t="s">
        <v>18</v>
      </c>
      <c r="G3073">
        <v>40.71958611647166</v>
      </c>
      <c r="H3073">
        <v>-74.043117463588715</v>
      </c>
      <c r="I3073">
        <v>3270</v>
      </c>
      <c r="J3073" s="2" t="s">
        <v>65</v>
      </c>
      <c r="K3073">
        <v>40.725289107811321</v>
      </c>
      <c r="L3073">
        <v>-74.045571684837341</v>
      </c>
      <c r="M3073">
        <v>24562</v>
      </c>
      <c r="N3073" s="2" t="s">
        <v>17</v>
      </c>
      <c r="O3073">
        <v>1980</v>
      </c>
      <c r="P3073">
        <f t="shared" ca="1" si="95"/>
        <v>44</v>
      </c>
      <c r="Q3073">
        <v>1</v>
      </c>
    </row>
    <row r="3074" spans="1:17" x14ac:dyDescent="0.2">
      <c r="A3074">
        <v>980</v>
      </c>
      <c r="B3074">
        <f t="shared" ref="B3074:B3137" si="96">ROUNDDOWN((A3074/60), 0)</f>
        <v>16</v>
      </c>
      <c r="C3074" s="1">
        <v>42585.795416666668</v>
      </c>
      <c r="D3074" s="1">
        <v>42585.806770833333</v>
      </c>
      <c r="E3074">
        <v>3214</v>
      </c>
      <c r="F3074" s="2" t="s">
        <v>54</v>
      </c>
      <c r="G3074">
        <v>40.712774199999998</v>
      </c>
      <c r="H3074">
        <v>-74.0364857</v>
      </c>
      <c r="I3074">
        <v>3190</v>
      </c>
      <c r="J3074" s="2" t="s">
        <v>21</v>
      </c>
      <c r="K3074">
        <v>40.710467023379699</v>
      </c>
      <c r="L3074">
        <v>-74.070038795471191</v>
      </c>
      <c r="M3074">
        <v>26301</v>
      </c>
      <c r="N3074" s="2" t="s">
        <v>17</v>
      </c>
      <c r="O3074">
        <v>1979</v>
      </c>
      <c r="P3074">
        <f t="shared" ref="P3074:P3137" ca="1" si="97">IF(ISNUMBER(O3074), YEAR(TODAY()) - O3074, "")</f>
        <v>45</v>
      </c>
      <c r="Q3074">
        <v>1</v>
      </c>
    </row>
    <row r="3075" spans="1:17" x14ac:dyDescent="0.2">
      <c r="A3075">
        <v>215</v>
      </c>
      <c r="B3075">
        <f t="shared" si="96"/>
        <v>3</v>
      </c>
      <c r="C3075" s="1">
        <v>42585.795555555553</v>
      </c>
      <c r="D3075" s="1">
        <v>42585.798043981478</v>
      </c>
      <c r="E3075">
        <v>3186</v>
      </c>
      <c r="F3075" s="2" t="s">
        <v>18</v>
      </c>
      <c r="G3075">
        <v>40.71958611647166</v>
      </c>
      <c r="H3075">
        <v>-74.043117463588715</v>
      </c>
      <c r="I3075">
        <v>3278</v>
      </c>
      <c r="J3075" s="2" t="s">
        <v>41</v>
      </c>
      <c r="K3075">
        <v>40.725685483629007</v>
      </c>
      <c r="L3075">
        <v>-74.048790335655212</v>
      </c>
      <c r="M3075">
        <v>24702</v>
      </c>
      <c r="N3075" s="2" t="s">
        <v>17</v>
      </c>
      <c r="O3075">
        <v>1977</v>
      </c>
      <c r="P3075">
        <f t="shared" ca="1" si="97"/>
        <v>47</v>
      </c>
      <c r="Q3075">
        <v>1</v>
      </c>
    </row>
    <row r="3076" spans="1:17" x14ac:dyDescent="0.2">
      <c r="A3076">
        <v>584</v>
      </c>
      <c r="B3076">
        <f t="shared" si="96"/>
        <v>9</v>
      </c>
      <c r="C3076" s="1">
        <v>42585.79614583333</v>
      </c>
      <c r="D3076" s="1">
        <v>42585.802905092591</v>
      </c>
      <c r="E3076">
        <v>3186</v>
      </c>
      <c r="F3076" s="2" t="s">
        <v>18</v>
      </c>
      <c r="G3076">
        <v>40.71958611647166</v>
      </c>
      <c r="H3076">
        <v>-74.043117463588715</v>
      </c>
      <c r="I3076">
        <v>3270</v>
      </c>
      <c r="J3076" s="2" t="s">
        <v>65</v>
      </c>
      <c r="K3076">
        <v>40.725289107811321</v>
      </c>
      <c r="L3076">
        <v>-74.045571684837341</v>
      </c>
      <c r="M3076">
        <v>26263</v>
      </c>
      <c r="N3076" s="2" t="s">
        <v>17</v>
      </c>
      <c r="O3076">
        <v>1962</v>
      </c>
      <c r="P3076">
        <f t="shared" ca="1" si="97"/>
        <v>62</v>
      </c>
      <c r="Q3076">
        <v>1</v>
      </c>
    </row>
    <row r="3077" spans="1:17" x14ac:dyDescent="0.2">
      <c r="A3077">
        <v>625</v>
      </c>
      <c r="B3077">
        <f t="shared" si="96"/>
        <v>10</v>
      </c>
      <c r="C3077" s="1">
        <v>42585.7966087963</v>
      </c>
      <c r="D3077" s="1">
        <v>42585.803854166668</v>
      </c>
      <c r="E3077">
        <v>3214</v>
      </c>
      <c r="F3077" s="2" t="s">
        <v>54</v>
      </c>
      <c r="G3077">
        <v>40.712774199999998</v>
      </c>
      <c r="H3077">
        <v>-74.0364857</v>
      </c>
      <c r="I3077">
        <v>3214</v>
      </c>
      <c r="J3077" s="2" t="s">
        <v>70</v>
      </c>
      <c r="K3077">
        <v>40.712774199999998</v>
      </c>
      <c r="L3077">
        <v>-74.0364857</v>
      </c>
      <c r="M3077">
        <v>26157</v>
      </c>
      <c r="N3077" s="2" t="s">
        <v>17</v>
      </c>
      <c r="O3077">
        <v>1982</v>
      </c>
      <c r="P3077">
        <f t="shared" ca="1" si="97"/>
        <v>42</v>
      </c>
      <c r="Q3077">
        <v>1</v>
      </c>
    </row>
    <row r="3078" spans="1:17" x14ac:dyDescent="0.2">
      <c r="A3078">
        <v>361</v>
      </c>
      <c r="B3078">
        <f t="shared" si="96"/>
        <v>6</v>
      </c>
      <c r="C3078" s="1">
        <v>42585.797291666669</v>
      </c>
      <c r="D3078" s="1">
        <v>42585.801469907405</v>
      </c>
      <c r="E3078">
        <v>3209</v>
      </c>
      <c r="F3078" s="2" t="s">
        <v>51</v>
      </c>
      <c r="G3078">
        <v>40.724176499999999</v>
      </c>
      <c r="H3078">
        <v>-74.050656399999994</v>
      </c>
      <c r="I3078">
        <v>3186</v>
      </c>
      <c r="J3078" s="2" t="s">
        <v>27</v>
      </c>
      <c r="K3078">
        <v>40.71958611647166</v>
      </c>
      <c r="L3078">
        <v>-74.043117463588715</v>
      </c>
      <c r="M3078">
        <v>26219</v>
      </c>
      <c r="N3078" s="2" t="s">
        <v>17</v>
      </c>
      <c r="O3078">
        <v>1985</v>
      </c>
      <c r="P3078">
        <f t="shared" ca="1" si="97"/>
        <v>39</v>
      </c>
      <c r="Q3078">
        <v>1</v>
      </c>
    </row>
    <row r="3079" spans="1:17" x14ac:dyDescent="0.2">
      <c r="A3079">
        <v>370</v>
      </c>
      <c r="B3079">
        <f t="shared" si="96"/>
        <v>6</v>
      </c>
      <c r="C3079" s="1">
        <v>42585.797384259262</v>
      </c>
      <c r="D3079" s="1">
        <v>42585.801666666666</v>
      </c>
      <c r="E3079">
        <v>3187</v>
      </c>
      <c r="F3079" s="2" t="s">
        <v>36</v>
      </c>
      <c r="G3079">
        <v>40.721123599999999</v>
      </c>
      <c r="H3079">
        <v>-74.038050949999999</v>
      </c>
      <c r="I3079">
        <v>3203</v>
      </c>
      <c r="J3079" s="2" t="s">
        <v>37</v>
      </c>
      <c r="K3079">
        <v>40.727595966000003</v>
      </c>
      <c r="L3079">
        <v>-74.044247311000007</v>
      </c>
      <c r="M3079">
        <v>24495</v>
      </c>
      <c r="N3079" s="2" t="s">
        <v>17</v>
      </c>
      <c r="O3079">
        <v>1982</v>
      </c>
      <c r="P3079">
        <f t="shared" ca="1" si="97"/>
        <v>42</v>
      </c>
      <c r="Q3079">
        <v>1</v>
      </c>
    </row>
    <row r="3080" spans="1:17" x14ac:dyDescent="0.2">
      <c r="A3080">
        <v>437</v>
      </c>
      <c r="B3080">
        <f t="shared" si="96"/>
        <v>7</v>
      </c>
      <c r="C3080" s="1">
        <v>42585.797488425924</v>
      </c>
      <c r="D3080" s="1">
        <v>42585.802546296298</v>
      </c>
      <c r="E3080">
        <v>3186</v>
      </c>
      <c r="F3080" s="2" t="s">
        <v>18</v>
      </c>
      <c r="G3080">
        <v>40.71958611647166</v>
      </c>
      <c r="H3080">
        <v>-74.043117463588715</v>
      </c>
      <c r="I3080">
        <v>3276</v>
      </c>
      <c r="J3080" s="2" t="s">
        <v>30</v>
      </c>
      <c r="K3080">
        <v>40.714584035358932</v>
      </c>
      <c r="L3080">
        <v>-74.042817056179047</v>
      </c>
      <c r="M3080">
        <v>26234</v>
      </c>
      <c r="N3080" s="2" t="s">
        <v>17</v>
      </c>
      <c r="O3080">
        <v>1986</v>
      </c>
      <c r="P3080">
        <f t="shared" ca="1" si="97"/>
        <v>38</v>
      </c>
      <c r="Q3080">
        <v>2</v>
      </c>
    </row>
    <row r="3081" spans="1:17" x14ac:dyDescent="0.2">
      <c r="A3081">
        <v>695</v>
      </c>
      <c r="B3081">
        <f t="shared" si="96"/>
        <v>11</v>
      </c>
      <c r="C3081" s="1">
        <v>42585.797465277778</v>
      </c>
      <c r="D3081" s="1">
        <v>42585.805520833332</v>
      </c>
      <c r="E3081">
        <v>3199</v>
      </c>
      <c r="F3081" s="2" t="s">
        <v>56</v>
      </c>
      <c r="G3081">
        <v>40.728744800000001</v>
      </c>
      <c r="H3081">
        <v>-74.032108199999996</v>
      </c>
      <c r="I3081">
        <v>3186</v>
      </c>
      <c r="J3081" s="2" t="s">
        <v>27</v>
      </c>
      <c r="K3081">
        <v>40.71958611647166</v>
      </c>
      <c r="L3081">
        <v>-74.043117463588715</v>
      </c>
      <c r="M3081">
        <v>26192</v>
      </c>
      <c r="N3081" s="2" t="s">
        <v>17</v>
      </c>
      <c r="O3081">
        <v>1981</v>
      </c>
      <c r="P3081">
        <f t="shared" ca="1" si="97"/>
        <v>43</v>
      </c>
      <c r="Q3081">
        <v>1</v>
      </c>
    </row>
    <row r="3082" spans="1:17" x14ac:dyDescent="0.2">
      <c r="A3082">
        <v>373</v>
      </c>
      <c r="B3082">
        <f t="shared" si="96"/>
        <v>6</v>
      </c>
      <c r="C3082" s="1">
        <v>42585.797581018516</v>
      </c>
      <c r="D3082" s="1">
        <v>42585.801898148151</v>
      </c>
      <c r="E3082">
        <v>3186</v>
      </c>
      <c r="F3082" s="2" t="s">
        <v>18</v>
      </c>
      <c r="G3082">
        <v>40.71958611647166</v>
      </c>
      <c r="H3082">
        <v>-74.043117463588715</v>
      </c>
      <c r="I3082">
        <v>3267</v>
      </c>
      <c r="J3082" s="2" t="s">
        <v>92</v>
      </c>
      <c r="K3082">
        <v>40.712418823756899</v>
      </c>
      <c r="L3082">
        <v>-74.038525521755219</v>
      </c>
      <c r="M3082">
        <v>24689</v>
      </c>
      <c r="N3082" s="2" t="s">
        <v>17</v>
      </c>
      <c r="O3082">
        <v>1983</v>
      </c>
      <c r="P3082">
        <f t="shared" ca="1" si="97"/>
        <v>41</v>
      </c>
      <c r="Q3082">
        <v>2</v>
      </c>
    </row>
    <row r="3083" spans="1:17" x14ac:dyDescent="0.2">
      <c r="A3083">
        <v>328</v>
      </c>
      <c r="B3083">
        <f t="shared" si="96"/>
        <v>5</v>
      </c>
      <c r="C3083" s="1">
        <v>42585.797662037039</v>
      </c>
      <c r="D3083" s="1">
        <v>42585.801469907405</v>
      </c>
      <c r="E3083">
        <v>3209</v>
      </c>
      <c r="F3083" s="2" t="s">
        <v>51</v>
      </c>
      <c r="G3083">
        <v>40.724176499999999</v>
      </c>
      <c r="H3083">
        <v>-74.050656399999994</v>
      </c>
      <c r="I3083">
        <v>3186</v>
      </c>
      <c r="J3083" s="2" t="s">
        <v>27</v>
      </c>
      <c r="K3083">
        <v>40.71958611647166</v>
      </c>
      <c r="L3083">
        <v>-74.043117463588715</v>
      </c>
      <c r="M3083">
        <v>26179</v>
      </c>
      <c r="N3083" s="2" t="s">
        <v>17</v>
      </c>
      <c r="O3083">
        <v>1988</v>
      </c>
      <c r="P3083">
        <f t="shared" ca="1" si="97"/>
        <v>36</v>
      </c>
      <c r="Q3083">
        <v>2</v>
      </c>
    </row>
    <row r="3084" spans="1:17" x14ac:dyDescent="0.2">
      <c r="A3084">
        <v>220</v>
      </c>
      <c r="B3084">
        <f t="shared" si="96"/>
        <v>3</v>
      </c>
      <c r="C3084" s="1">
        <v>42585.797881944447</v>
      </c>
      <c r="D3084" s="1">
        <v>42585.800439814811</v>
      </c>
      <c r="E3084">
        <v>3205</v>
      </c>
      <c r="F3084" s="2" t="s">
        <v>66</v>
      </c>
      <c r="G3084">
        <v>40.716539780991937</v>
      </c>
      <c r="H3084">
        <v>-74.049637913703904</v>
      </c>
      <c r="I3084">
        <v>3186</v>
      </c>
      <c r="J3084" s="2" t="s">
        <v>27</v>
      </c>
      <c r="K3084">
        <v>40.71958611647166</v>
      </c>
      <c r="L3084">
        <v>-74.043117463588715</v>
      </c>
      <c r="M3084">
        <v>24565</v>
      </c>
      <c r="N3084" s="2" t="s">
        <v>17</v>
      </c>
      <c r="O3084">
        <v>1980</v>
      </c>
      <c r="P3084">
        <f t="shared" ca="1" si="97"/>
        <v>44</v>
      </c>
      <c r="Q3084">
        <v>1</v>
      </c>
    </row>
    <row r="3085" spans="1:17" x14ac:dyDescent="0.2">
      <c r="A3085">
        <v>322</v>
      </c>
      <c r="B3085">
        <f t="shared" si="96"/>
        <v>5</v>
      </c>
      <c r="C3085" s="1">
        <v>42585.798402777778</v>
      </c>
      <c r="D3085" s="1">
        <v>42585.802129629628</v>
      </c>
      <c r="E3085">
        <v>3183</v>
      </c>
      <c r="F3085" s="2" t="s">
        <v>20</v>
      </c>
      <c r="G3085">
        <v>40.716246900000002</v>
      </c>
      <c r="H3085">
        <v>-74.033458800000005</v>
      </c>
      <c r="I3085">
        <v>3267</v>
      </c>
      <c r="J3085" s="2" t="s">
        <v>92</v>
      </c>
      <c r="K3085">
        <v>40.712418823756899</v>
      </c>
      <c r="L3085">
        <v>-74.038525521755219</v>
      </c>
      <c r="M3085">
        <v>26195</v>
      </c>
      <c r="N3085" s="2" t="s">
        <v>17</v>
      </c>
      <c r="O3085">
        <v>1984</v>
      </c>
      <c r="P3085">
        <f t="shared" ca="1" si="97"/>
        <v>40</v>
      </c>
      <c r="Q3085">
        <v>2</v>
      </c>
    </row>
    <row r="3086" spans="1:17" x14ac:dyDescent="0.2">
      <c r="A3086">
        <v>244</v>
      </c>
      <c r="B3086">
        <f t="shared" si="96"/>
        <v>4</v>
      </c>
      <c r="C3086" s="1">
        <v>42585.799027777779</v>
      </c>
      <c r="D3086" s="1">
        <v>42585.801863425928</v>
      </c>
      <c r="E3086">
        <v>3183</v>
      </c>
      <c r="F3086" s="2" t="s">
        <v>20</v>
      </c>
      <c r="G3086">
        <v>40.716246900000002</v>
      </c>
      <c r="H3086">
        <v>-74.033458800000005</v>
      </c>
      <c r="I3086">
        <v>3267</v>
      </c>
      <c r="J3086" s="2" t="s">
        <v>92</v>
      </c>
      <c r="K3086">
        <v>40.712418823756899</v>
      </c>
      <c r="L3086">
        <v>-74.038525521755219</v>
      </c>
      <c r="M3086">
        <v>24709</v>
      </c>
      <c r="N3086" s="2" t="s">
        <v>17</v>
      </c>
      <c r="O3086">
        <v>1981</v>
      </c>
      <c r="P3086">
        <f t="shared" ca="1" si="97"/>
        <v>43</v>
      </c>
      <c r="Q3086">
        <v>0</v>
      </c>
    </row>
    <row r="3087" spans="1:17" x14ac:dyDescent="0.2">
      <c r="A3087">
        <v>279</v>
      </c>
      <c r="B3087">
        <f t="shared" si="96"/>
        <v>4</v>
      </c>
      <c r="C3087" s="1">
        <v>42585.799398148149</v>
      </c>
      <c r="D3087" s="1">
        <v>42585.802627314813</v>
      </c>
      <c r="E3087">
        <v>3186</v>
      </c>
      <c r="F3087" s="2" t="s">
        <v>18</v>
      </c>
      <c r="G3087">
        <v>40.71958611647166</v>
      </c>
      <c r="H3087">
        <v>-74.043117463588715</v>
      </c>
      <c r="I3087">
        <v>3203</v>
      </c>
      <c r="J3087" s="2" t="s">
        <v>37</v>
      </c>
      <c r="K3087">
        <v>40.727595966000003</v>
      </c>
      <c r="L3087">
        <v>-74.044247311000007</v>
      </c>
      <c r="M3087">
        <v>26302</v>
      </c>
      <c r="N3087" s="2" t="s">
        <v>17</v>
      </c>
      <c r="O3087">
        <v>1962</v>
      </c>
      <c r="P3087">
        <f t="shared" ca="1" si="97"/>
        <v>62</v>
      </c>
      <c r="Q3087">
        <v>1</v>
      </c>
    </row>
    <row r="3088" spans="1:17" x14ac:dyDescent="0.2">
      <c r="A3088">
        <v>466</v>
      </c>
      <c r="B3088">
        <f t="shared" si="96"/>
        <v>7</v>
      </c>
      <c r="C3088" s="1">
        <v>42585.79965277778</v>
      </c>
      <c r="D3088" s="1">
        <v>42585.805046296293</v>
      </c>
      <c r="E3088">
        <v>3186</v>
      </c>
      <c r="F3088" s="2" t="s">
        <v>18</v>
      </c>
      <c r="G3088">
        <v>40.71958611647166</v>
      </c>
      <c r="H3088">
        <v>-74.043117463588715</v>
      </c>
      <c r="I3088">
        <v>3192</v>
      </c>
      <c r="J3088" s="2" t="s">
        <v>39</v>
      </c>
      <c r="K3088">
        <v>40.711242300000002</v>
      </c>
      <c r="L3088">
        <v>-74.055701299999996</v>
      </c>
      <c r="M3088">
        <v>24705</v>
      </c>
      <c r="N3088" s="2" t="s">
        <v>17</v>
      </c>
      <c r="O3088">
        <v>1988</v>
      </c>
      <c r="P3088">
        <f t="shared" ca="1" si="97"/>
        <v>36</v>
      </c>
      <c r="Q3088">
        <v>2</v>
      </c>
    </row>
    <row r="3089" spans="1:17" x14ac:dyDescent="0.2">
      <c r="A3089">
        <v>1293</v>
      </c>
      <c r="B3089">
        <f t="shared" si="96"/>
        <v>21</v>
      </c>
      <c r="C3089" s="1">
        <v>42585.799942129626</v>
      </c>
      <c r="D3089" s="1">
        <v>42585.81490740741</v>
      </c>
      <c r="E3089">
        <v>3184</v>
      </c>
      <c r="F3089" s="2" t="s">
        <v>68</v>
      </c>
      <c r="G3089">
        <v>40.7141454</v>
      </c>
      <c r="H3089">
        <v>-74.033551900000006</v>
      </c>
      <c r="I3089">
        <v>3194</v>
      </c>
      <c r="J3089" s="2" t="s">
        <v>71</v>
      </c>
      <c r="K3089">
        <v>40.725339925355797</v>
      </c>
      <c r="L3089">
        <v>-74.067622125148773</v>
      </c>
      <c r="M3089">
        <v>24601</v>
      </c>
      <c r="N3089" s="2" t="s">
        <v>17</v>
      </c>
      <c r="O3089">
        <v>1979</v>
      </c>
      <c r="P3089">
        <f t="shared" ca="1" si="97"/>
        <v>45</v>
      </c>
      <c r="Q3089">
        <v>1</v>
      </c>
    </row>
    <row r="3090" spans="1:17" x14ac:dyDescent="0.2">
      <c r="A3090">
        <v>686</v>
      </c>
      <c r="B3090">
        <f t="shared" si="96"/>
        <v>11</v>
      </c>
      <c r="C3090" s="1">
        <v>42585.800462962965</v>
      </c>
      <c r="D3090" s="1">
        <v>42585.80840277778</v>
      </c>
      <c r="E3090">
        <v>3186</v>
      </c>
      <c r="F3090" s="2" t="s">
        <v>18</v>
      </c>
      <c r="G3090">
        <v>40.71958611647166</v>
      </c>
      <c r="H3090">
        <v>-74.043117463588715</v>
      </c>
      <c r="I3090">
        <v>3192</v>
      </c>
      <c r="J3090" s="2" t="s">
        <v>39</v>
      </c>
      <c r="K3090">
        <v>40.711242300000002</v>
      </c>
      <c r="L3090">
        <v>-74.055701299999996</v>
      </c>
      <c r="M3090">
        <v>26265</v>
      </c>
      <c r="N3090" s="2" t="s">
        <v>17</v>
      </c>
      <c r="O3090">
        <v>1990</v>
      </c>
      <c r="P3090">
        <f t="shared" ca="1" si="97"/>
        <v>34</v>
      </c>
      <c r="Q3090">
        <v>1</v>
      </c>
    </row>
    <row r="3091" spans="1:17" x14ac:dyDescent="0.2">
      <c r="A3091">
        <v>198</v>
      </c>
      <c r="B3091">
        <f t="shared" si="96"/>
        <v>3</v>
      </c>
      <c r="C3091" s="1">
        <v>42585.801064814812</v>
      </c>
      <c r="D3091" s="1">
        <v>42585.803356481483</v>
      </c>
      <c r="E3091">
        <v>3186</v>
      </c>
      <c r="F3091" s="2" t="s">
        <v>18</v>
      </c>
      <c r="G3091">
        <v>40.71958611647166</v>
      </c>
      <c r="H3091">
        <v>-74.043117463588715</v>
      </c>
      <c r="I3091">
        <v>3279</v>
      </c>
      <c r="J3091" s="2" t="s">
        <v>82</v>
      </c>
      <c r="K3091">
        <v>40.721630142638354</v>
      </c>
      <c r="L3091">
        <v>-74.04996782541275</v>
      </c>
      <c r="M3091">
        <v>24565</v>
      </c>
      <c r="N3091" s="2" t="s">
        <v>17</v>
      </c>
      <c r="O3091">
        <v>1982</v>
      </c>
      <c r="P3091">
        <f t="shared" ca="1" si="97"/>
        <v>42</v>
      </c>
      <c r="Q3091">
        <v>1</v>
      </c>
    </row>
    <row r="3092" spans="1:17" x14ac:dyDescent="0.2">
      <c r="A3092">
        <v>227</v>
      </c>
      <c r="B3092">
        <f t="shared" si="96"/>
        <v>3</v>
      </c>
      <c r="C3092" s="1">
        <v>42585.801238425927</v>
      </c>
      <c r="D3092" s="1">
        <v>42585.803865740738</v>
      </c>
      <c r="E3092">
        <v>3186</v>
      </c>
      <c r="F3092" s="2" t="s">
        <v>18</v>
      </c>
      <c r="G3092">
        <v>40.71958611647166</v>
      </c>
      <c r="H3092">
        <v>-74.043117463588715</v>
      </c>
      <c r="I3092">
        <v>3279</v>
      </c>
      <c r="J3092" s="2" t="s">
        <v>82</v>
      </c>
      <c r="K3092">
        <v>40.721630142638354</v>
      </c>
      <c r="L3092">
        <v>-74.04996782541275</v>
      </c>
      <c r="M3092">
        <v>24637</v>
      </c>
      <c r="N3092" s="2" t="s">
        <v>17</v>
      </c>
      <c r="O3092">
        <v>1990</v>
      </c>
      <c r="P3092">
        <f t="shared" ca="1" si="97"/>
        <v>34</v>
      </c>
      <c r="Q3092">
        <v>2</v>
      </c>
    </row>
    <row r="3093" spans="1:17" x14ac:dyDescent="0.2">
      <c r="A3093">
        <v>483</v>
      </c>
      <c r="B3093">
        <f t="shared" si="96"/>
        <v>8</v>
      </c>
      <c r="C3093" s="1">
        <v>42585.801319444443</v>
      </c>
      <c r="D3093" s="1">
        <v>42585.806921296295</v>
      </c>
      <c r="E3093">
        <v>3183</v>
      </c>
      <c r="F3093" s="2" t="s">
        <v>20</v>
      </c>
      <c r="G3093">
        <v>40.716246900000002</v>
      </c>
      <c r="H3093">
        <v>-74.033458800000005</v>
      </c>
      <c r="I3093">
        <v>3211</v>
      </c>
      <c r="J3093" s="2" t="s">
        <v>47</v>
      </c>
      <c r="K3093">
        <v>40.721525149999998</v>
      </c>
      <c r="L3093">
        <v>-74.046304543000005</v>
      </c>
      <c r="M3093">
        <v>24434</v>
      </c>
      <c r="N3093" s="2" t="s">
        <v>17</v>
      </c>
      <c r="O3093">
        <v>1983</v>
      </c>
      <c r="P3093">
        <f t="shared" ca="1" si="97"/>
        <v>41</v>
      </c>
      <c r="Q3093">
        <v>1</v>
      </c>
    </row>
    <row r="3094" spans="1:17" x14ac:dyDescent="0.2">
      <c r="A3094">
        <v>233</v>
      </c>
      <c r="B3094">
        <f t="shared" si="96"/>
        <v>3</v>
      </c>
      <c r="C3094" s="1">
        <v>42585.80159722222</v>
      </c>
      <c r="D3094" s="1">
        <v>42585.804293981484</v>
      </c>
      <c r="E3094">
        <v>3183</v>
      </c>
      <c r="F3094" s="2" t="s">
        <v>20</v>
      </c>
      <c r="G3094">
        <v>40.716246900000002</v>
      </c>
      <c r="H3094">
        <v>-74.033458800000005</v>
      </c>
      <c r="I3094">
        <v>3185</v>
      </c>
      <c r="J3094" s="2" t="s">
        <v>45</v>
      </c>
      <c r="K3094">
        <v>40.717732499999997</v>
      </c>
      <c r="L3094">
        <v>-74.043845000000005</v>
      </c>
      <c r="M3094">
        <v>24523</v>
      </c>
      <c r="N3094" s="2" t="s">
        <v>17</v>
      </c>
      <c r="O3094">
        <v>1984</v>
      </c>
      <c r="P3094">
        <f t="shared" ca="1" si="97"/>
        <v>40</v>
      </c>
      <c r="Q3094">
        <v>1</v>
      </c>
    </row>
    <row r="3095" spans="1:17" x14ac:dyDescent="0.2">
      <c r="A3095">
        <v>599</v>
      </c>
      <c r="B3095">
        <f t="shared" si="96"/>
        <v>9</v>
      </c>
      <c r="C3095" s="1">
        <v>42585.80159722222</v>
      </c>
      <c r="D3095" s="1">
        <v>42585.808530092596</v>
      </c>
      <c r="E3095">
        <v>3195</v>
      </c>
      <c r="F3095" s="2" t="s">
        <v>24</v>
      </c>
      <c r="G3095">
        <v>40.730742625306583</v>
      </c>
      <c r="H3095">
        <v>-74.063783884048462</v>
      </c>
      <c r="I3095">
        <v>3215</v>
      </c>
      <c r="J3095" s="2" t="s">
        <v>99</v>
      </c>
      <c r="K3095">
        <v>40.746729899999998</v>
      </c>
      <c r="L3095">
        <v>-74.049250900000004</v>
      </c>
      <c r="M3095">
        <v>24603</v>
      </c>
      <c r="N3095" s="2" t="s">
        <v>17</v>
      </c>
      <c r="O3095">
        <v>1954</v>
      </c>
      <c r="P3095">
        <f t="shared" ca="1" si="97"/>
        <v>70</v>
      </c>
      <c r="Q3095">
        <v>1</v>
      </c>
    </row>
    <row r="3096" spans="1:17" x14ac:dyDescent="0.2">
      <c r="A3096">
        <v>177</v>
      </c>
      <c r="B3096">
        <f t="shared" si="96"/>
        <v>2</v>
      </c>
      <c r="C3096" s="1">
        <v>42585.802060185182</v>
      </c>
      <c r="D3096" s="1">
        <v>42585.804120370369</v>
      </c>
      <c r="E3096">
        <v>3183</v>
      </c>
      <c r="F3096" s="2" t="s">
        <v>20</v>
      </c>
      <c r="G3096">
        <v>40.716246900000002</v>
      </c>
      <c r="H3096">
        <v>-74.033458800000005</v>
      </c>
      <c r="I3096">
        <v>3187</v>
      </c>
      <c r="J3096" s="2" t="s">
        <v>59</v>
      </c>
      <c r="K3096">
        <v>40.721123599999999</v>
      </c>
      <c r="L3096">
        <v>-74.038050949999999</v>
      </c>
      <c r="M3096">
        <v>26154</v>
      </c>
      <c r="N3096" s="2" t="s">
        <v>17</v>
      </c>
      <c r="O3096">
        <v>1987</v>
      </c>
      <c r="P3096">
        <f t="shared" ca="1" si="97"/>
        <v>37</v>
      </c>
      <c r="Q3096">
        <v>1</v>
      </c>
    </row>
    <row r="3097" spans="1:17" x14ac:dyDescent="0.2">
      <c r="A3097">
        <v>284</v>
      </c>
      <c r="B3097">
        <f t="shared" si="96"/>
        <v>4</v>
      </c>
      <c r="C3097" s="1">
        <v>42585.802557870367</v>
      </c>
      <c r="D3097" s="1">
        <v>42585.805856481478</v>
      </c>
      <c r="E3097">
        <v>3272</v>
      </c>
      <c r="F3097" s="2" t="s">
        <v>50</v>
      </c>
      <c r="G3097">
        <v>40.723331586464361</v>
      </c>
      <c r="H3097">
        <v>-74.045952558517442</v>
      </c>
      <c r="I3097">
        <v>3209</v>
      </c>
      <c r="J3097" s="2" t="s">
        <v>85</v>
      </c>
      <c r="K3097">
        <v>40.724176499999999</v>
      </c>
      <c r="L3097">
        <v>-74.050656399999994</v>
      </c>
      <c r="M3097">
        <v>24515</v>
      </c>
      <c r="N3097" s="2" t="s">
        <v>17</v>
      </c>
      <c r="O3097">
        <v>1994</v>
      </c>
      <c r="P3097">
        <f t="shared" ca="1" si="97"/>
        <v>30</v>
      </c>
      <c r="Q3097">
        <v>1</v>
      </c>
    </row>
    <row r="3098" spans="1:17" x14ac:dyDescent="0.2">
      <c r="A3098">
        <v>451</v>
      </c>
      <c r="B3098">
        <f t="shared" si="96"/>
        <v>7</v>
      </c>
      <c r="C3098" s="1">
        <v>42585.802627314813</v>
      </c>
      <c r="D3098" s="1">
        <v>42585.807858796295</v>
      </c>
      <c r="E3098">
        <v>3184</v>
      </c>
      <c r="F3098" s="2" t="s">
        <v>68</v>
      </c>
      <c r="G3098">
        <v>40.7141454</v>
      </c>
      <c r="H3098">
        <v>-74.033551900000006</v>
      </c>
      <c r="I3098">
        <v>3186</v>
      </c>
      <c r="J3098" s="2" t="s">
        <v>27</v>
      </c>
      <c r="K3098">
        <v>40.71958611647166</v>
      </c>
      <c r="L3098">
        <v>-74.043117463588715</v>
      </c>
      <c r="M3098">
        <v>26205</v>
      </c>
      <c r="N3098" s="2" t="s">
        <v>17</v>
      </c>
      <c r="O3098">
        <v>1987</v>
      </c>
      <c r="P3098">
        <f t="shared" ca="1" si="97"/>
        <v>37</v>
      </c>
      <c r="Q3098">
        <v>1</v>
      </c>
    </row>
    <row r="3099" spans="1:17" x14ac:dyDescent="0.2">
      <c r="A3099">
        <v>650</v>
      </c>
      <c r="B3099">
        <f t="shared" si="96"/>
        <v>10</v>
      </c>
      <c r="C3099" s="1">
        <v>42585.802777777775</v>
      </c>
      <c r="D3099" s="1">
        <v>42585.810312499998</v>
      </c>
      <c r="E3099">
        <v>3184</v>
      </c>
      <c r="F3099" s="2" t="s">
        <v>68</v>
      </c>
      <c r="G3099">
        <v>40.7141454</v>
      </c>
      <c r="H3099">
        <v>-74.033551900000006</v>
      </c>
      <c r="I3099">
        <v>3213</v>
      </c>
      <c r="J3099" s="2" t="s">
        <v>33</v>
      </c>
      <c r="K3099">
        <v>40.718488919999999</v>
      </c>
      <c r="L3099">
        <v>-74.047726624999996</v>
      </c>
      <c r="M3099">
        <v>24556</v>
      </c>
      <c r="N3099" s="2" t="s">
        <v>17</v>
      </c>
      <c r="O3099">
        <v>1970</v>
      </c>
      <c r="P3099">
        <f t="shared" ca="1" si="97"/>
        <v>54</v>
      </c>
      <c r="Q3099">
        <v>1</v>
      </c>
    </row>
    <row r="3100" spans="1:17" x14ac:dyDescent="0.2">
      <c r="A3100">
        <v>1118</v>
      </c>
      <c r="B3100">
        <f t="shared" si="96"/>
        <v>18</v>
      </c>
      <c r="C3100" s="1">
        <v>42585.802858796298</v>
      </c>
      <c r="D3100" s="1">
        <v>42585.815810185188</v>
      </c>
      <c r="E3100">
        <v>3184</v>
      </c>
      <c r="F3100" s="2" t="s">
        <v>68</v>
      </c>
      <c r="G3100">
        <v>40.7141454</v>
      </c>
      <c r="H3100">
        <v>-74.033551900000006</v>
      </c>
      <c r="I3100">
        <v>3209</v>
      </c>
      <c r="J3100" s="2" t="s">
        <v>85</v>
      </c>
      <c r="K3100">
        <v>40.724176499999999</v>
      </c>
      <c r="L3100">
        <v>-74.050656399999994</v>
      </c>
      <c r="M3100">
        <v>24721</v>
      </c>
      <c r="N3100" s="2" t="s">
        <v>17</v>
      </c>
      <c r="O3100">
        <v>1984</v>
      </c>
      <c r="P3100">
        <f t="shared" ca="1" si="97"/>
        <v>40</v>
      </c>
      <c r="Q3100">
        <v>2</v>
      </c>
    </row>
    <row r="3101" spans="1:17" x14ac:dyDescent="0.2">
      <c r="A3101">
        <v>543</v>
      </c>
      <c r="B3101">
        <f t="shared" si="96"/>
        <v>9</v>
      </c>
      <c r="C3101" s="1">
        <v>42585.803819444445</v>
      </c>
      <c r="D3101" s="1">
        <v>42585.810115740744</v>
      </c>
      <c r="E3101">
        <v>3276</v>
      </c>
      <c r="F3101" s="2" t="s">
        <v>63</v>
      </c>
      <c r="G3101">
        <v>40.714584035358932</v>
      </c>
      <c r="H3101">
        <v>-74.042817056179047</v>
      </c>
      <c r="I3101">
        <v>3276</v>
      </c>
      <c r="J3101" s="2" t="s">
        <v>30</v>
      </c>
      <c r="K3101">
        <v>40.714584035358932</v>
      </c>
      <c r="L3101">
        <v>-74.042817056179047</v>
      </c>
      <c r="M3101">
        <v>26206</v>
      </c>
      <c r="N3101" s="2" t="s">
        <v>17</v>
      </c>
      <c r="O3101">
        <v>1980</v>
      </c>
      <c r="P3101">
        <f t="shared" ca="1" si="97"/>
        <v>44</v>
      </c>
      <c r="Q3101">
        <v>1</v>
      </c>
    </row>
    <row r="3102" spans="1:17" x14ac:dyDescent="0.2">
      <c r="A3102">
        <v>338</v>
      </c>
      <c r="B3102">
        <f t="shared" si="96"/>
        <v>5</v>
      </c>
      <c r="C3102" s="1">
        <v>42585.804178240738</v>
      </c>
      <c r="D3102" s="1">
        <v>42585.80810185185</v>
      </c>
      <c r="E3102">
        <v>3186</v>
      </c>
      <c r="F3102" s="2" t="s">
        <v>18</v>
      </c>
      <c r="G3102">
        <v>40.71958611647166</v>
      </c>
      <c r="H3102">
        <v>-74.043117463588715</v>
      </c>
      <c r="I3102">
        <v>3209</v>
      </c>
      <c r="J3102" s="2" t="s">
        <v>85</v>
      </c>
      <c r="K3102">
        <v>40.724176499999999</v>
      </c>
      <c r="L3102">
        <v>-74.050656399999994</v>
      </c>
      <c r="M3102">
        <v>24485</v>
      </c>
      <c r="N3102" s="2" t="s">
        <v>17</v>
      </c>
      <c r="O3102">
        <v>1988</v>
      </c>
      <c r="P3102">
        <f t="shared" ca="1" si="97"/>
        <v>36</v>
      </c>
      <c r="Q3102">
        <v>1</v>
      </c>
    </row>
    <row r="3103" spans="1:17" x14ac:dyDescent="0.2">
      <c r="A3103">
        <v>639</v>
      </c>
      <c r="B3103">
        <f t="shared" si="96"/>
        <v>10</v>
      </c>
      <c r="C3103" s="1">
        <v>42585.804467592592</v>
      </c>
      <c r="D3103" s="1">
        <v>42585.811874999999</v>
      </c>
      <c r="E3103">
        <v>3206</v>
      </c>
      <c r="F3103" s="2" t="s">
        <v>84</v>
      </c>
      <c r="G3103">
        <v>40.7311689</v>
      </c>
      <c r="H3103">
        <v>-74.057573599999998</v>
      </c>
      <c r="I3103">
        <v>3197</v>
      </c>
      <c r="J3103" s="2" t="s">
        <v>86</v>
      </c>
      <c r="K3103">
        <v>40.752558999999998</v>
      </c>
      <c r="L3103">
        <v>-74.044725</v>
      </c>
      <c r="M3103">
        <v>26256</v>
      </c>
      <c r="N3103" s="2" t="s">
        <v>17</v>
      </c>
      <c r="O3103">
        <v>1978</v>
      </c>
      <c r="P3103">
        <f t="shared" ca="1" si="97"/>
        <v>46</v>
      </c>
      <c r="Q3103">
        <v>1</v>
      </c>
    </row>
    <row r="3104" spans="1:17" x14ac:dyDescent="0.2">
      <c r="A3104">
        <v>1648</v>
      </c>
      <c r="B3104">
        <f t="shared" si="96"/>
        <v>27</v>
      </c>
      <c r="C3104" s="1">
        <v>42585.804780092592</v>
      </c>
      <c r="D3104" s="1">
        <v>42585.823854166665</v>
      </c>
      <c r="E3104">
        <v>3199</v>
      </c>
      <c r="F3104" s="2" t="s">
        <v>56</v>
      </c>
      <c r="G3104">
        <v>40.728744800000001</v>
      </c>
      <c r="H3104">
        <v>-74.032108199999996</v>
      </c>
      <c r="I3104">
        <v>3199</v>
      </c>
      <c r="J3104" s="2" t="s">
        <v>72</v>
      </c>
      <c r="K3104">
        <v>40.728744800000001</v>
      </c>
      <c r="L3104">
        <v>-74.032108199999996</v>
      </c>
      <c r="M3104">
        <v>26251</v>
      </c>
      <c r="N3104" s="2" t="s">
        <v>17</v>
      </c>
      <c r="O3104">
        <v>1990</v>
      </c>
      <c r="P3104">
        <f t="shared" ca="1" si="97"/>
        <v>34</v>
      </c>
      <c r="Q3104">
        <v>1</v>
      </c>
    </row>
    <row r="3105" spans="1:17" x14ac:dyDescent="0.2">
      <c r="A3105">
        <v>1644</v>
      </c>
      <c r="B3105">
        <f t="shared" si="96"/>
        <v>27</v>
      </c>
      <c r="C3105" s="1">
        <v>42585.804791666669</v>
      </c>
      <c r="D3105" s="1">
        <v>42585.823831018519</v>
      </c>
      <c r="E3105">
        <v>3199</v>
      </c>
      <c r="F3105" s="2" t="s">
        <v>56</v>
      </c>
      <c r="G3105">
        <v>40.728744800000001</v>
      </c>
      <c r="H3105">
        <v>-74.032108199999996</v>
      </c>
      <c r="I3105">
        <v>3199</v>
      </c>
      <c r="J3105" s="2" t="s">
        <v>72</v>
      </c>
      <c r="K3105">
        <v>40.728744800000001</v>
      </c>
      <c r="L3105">
        <v>-74.032108199999996</v>
      </c>
      <c r="M3105">
        <v>24669</v>
      </c>
      <c r="N3105" s="2" t="s">
        <v>17</v>
      </c>
      <c r="O3105">
        <v>1989</v>
      </c>
      <c r="P3105">
        <f t="shared" ca="1" si="97"/>
        <v>35</v>
      </c>
      <c r="Q3105">
        <v>2</v>
      </c>
    </row>
    <row r="3106" spans="1:17" x14ac:dyDescent="0.2">
      <c r="A3106">
        <v>289</v>
      </c>
      <c r="B3106">
        <f t="shared" si="96"/>
        <v>4</v>
      </c>
      <c r="C3106" s="1">
        <v>42585.805173611108</v>
      </c>
      <c r="D3106" s="1">
        <v>42585.808518518519</v>
      </c>
      <c r="E3106">
        <v>3195</v>
      </c>
      <c r="F3106" s="2" t="s">
        <v>24</v>
      </c>
      <c r="G3106">
        <v>40.730742625306583</v>
      </c>
      <c r="H3106">
        <v>-74.063783884048462</v>
      </c>
      <c r="I3106">
        <v>3201</v>
      </c>
      <c r="J3106" s="2" t="s">
        <v>74</v>
      </c>
      <c r="K3106">
        <v>40.737710999999997</v>
      </c>
      <c r="L3106">
        <v>-74.066920999999994</v>
      </c>
      <c r="M3106">
        <v>26271</v>
      </c>
      <c r="N3106" s="2" t="s">
        <v>17</v>
      </c>
      <c r="O3106">
        <v>1972</v>
      </c>
      <c r="P3106">
        <f t="shared" ca="1" si="97"/>
        <v>52</v>
      </c>
      <c r="Q3106">
        <v>1</v>
      </c>
    </row>
    <row r="3107" spans="1:17" x14ac:dyDescent="0.2">
      <c r="A3107">
        <v>2845</v>
      </c>
      <c r="B3107">
        <f t="shared" si="96"/>
        <v>47</v>
      </c>
      <c r="C3107" s="1">
        <v>42585.805185185185</v>
      </c>
      <c r="D3107" s="1">
        <v>42585.838125000002</v>
      </c>
      <c r="E3107">
        <v>3211</v>
      </c>
      <c r="F3107" s="2" t="s">
        <v>64</v>
      </c>
      <c r="G3107">
        <v>40.721525149999998</v>
      </c>
      <c r="H3107">
        <v>-74.046304543000005</v>
      </c>
      <c r="I3107">
        <v>3203</v>
      </c>
      <c r="J3107" s="2" t="s">
        <v>37</v>
      </c>
      <c r="K3107">
        <v>40.727595966000003</v>
      </c>
      <c r="L3107">
        <v>-74.044247311000007</v>
      </c>
      <c r="M3107">
        <v>26291</v>
      </c>
      <c r="N3107" s="2" t="s">
        <v>17</v>
      </c>
      <c r="O3107">
        <v>1956</v>
      </c>
      <c r="P3107">
        <f t="shared" ca="1" si="97"/>
        <v>68</v>
      </c>
      <c r="Q3107">
        <v>2</v>
      </c>
    </row>
    <row r="3108" spans="1:17" x14ac:dyDescent="0.2">
      <c r="A3108">
        <v>355</v>
      </c>
      <c r="B3108">
        <f t="shared" si="96"/>
        <v>5</v>
      </c>
      <c r="C3108" s="1">
        <v>42585.805208333331</v>
      </c>
      <c r="D3108" s="1">
        <v>42585.809328703705</v>
      </c>
      <c r="E3108">
        <v>3198</v>
      </c>
      <c r="F3108" s="2" t="s">
        <v>55</v>
      </c>
      <c r="G3108">
        <v>40.748715945380226</v>
      </c>
      <c r="H3108">
        <v>-74.040443301200867</v>
      </c>
      <c r="I3108">
        <v>3197</v>
      </c>
      <c r="J3108" s="2" t="s">
        <v>86</v>
      </c>
      <c r="K3108">
        <v>40.752558999999998</v>
      </c>
      <c r="L3108">
        <v>-74.044725</v>
      </c>
      <c r="M3108">
        <v>24724</v>
      </c>
      <c r="N3108" s="2" t="s">
        <v>17</v>
      </c>
      <c r="O3108">
        <v>1991</v>
      </c>
      <c r="P3108">
        <f t="shared" ca="1" si="97"/>
        <v>33</v>
      </c>
      <c r="Q3108">
        <v>2</v>
      </c>
    </row>
    <row r="3109" spans="1:17" x14ac:dyDescent="0.2">
      <c r="A3109">
        <v>980</v>
      </c>
      <c r="B3109">
        <f t="shared" si="96"/>
        <v>16</v>
      </c>
      <c r="C3109" s="1">
        <v>42585.805243055554</v>
      </c>
      <c r="D3109" s="1">
        <v>42585.81659722222</v>
      </c>
      <c r="E3109">
        <v>3211</v>
      </c>
      <c r="F3109" s="2" t="s">
        <v>64</v>
      </c>
      <c r="G3109">
        <v>40.721525149999998</v>
      </c>
      <c r="H3109">
        <v>-74.046304543000005</v>
      </c>
      <c r="I3109">
        <v>3194</v>
      </c>
      <c r="J3109" s="2" t="s">
        <v>71</v>
      </c>
      <c r="K3109">
        <v>40.725339925355797</v>
      </c>
      <c r="L3109">
        <v>-74.067622125148773</v>
      </c>
      <c r="M3109">
        <v>24453</v>
      </c>
      <c r="N3109" s="2" t="s">
        <v>17</v>
      </c>
      <c r="O3109">
        <v>1974</v>
      </c>
      <c r="P3109">
        <f t="shared" ca="1" si="97"/>
        <v>50</v>
      </c>
      <c r="Q3109">
        <v>1</v>
      </c>
    </row>
    <row r="3110" spans="1:17" x14ac:dyDescent="0.2">
      <c r="A3110">
        <v>168</v>
      </c>
      <c r="B3110">
        <f t="shared" si="96"/>
        <v>2</v>
      </c>
      <c r="C3110" s="1">
        <v>42585.805312500001</v>
      </c>
      <c r="D3110" s="1">
        <v>42585.807256944441</v>
      </c>
      <c r="E3110">
        <v>3186</v>
      </c>
      <c r="F3110" s="2" t="s">
        <v>18</v>
      </c>
      <c r="G3110">
        <v>40.71958611647166</v>
      </c>
      <c r="H3110">
        <v>-74.043117463588715</v>
      </c>
      <c r="I3110">
        <v>3270</v>
      </c>
      <c r="J3110" s="2" t="s">
        <v>65</v>
      </c>
      <c r="K3110">
        <v>40.725289107811321</v>
      </c>
      <c r="L3110">
        <v>-74.045571684837341</v>
      </c>
      <c r="M3110">
        <v>26250</v>
      </c>
      <c r="N3110" s="2" t="s">
        <v>17</v>
      </c>
      <c r="O3110">
        <v>1968</v>
      </c>
      <c r="P3110">
        <f t="shared" ca="1" si="97"/>
        <v>56</v>
      </c>
      <c r="Q3110">
        <v>1</v>
      </c>
    </row>
    <row r="3111" spans="1:17" x14ac:dyDescent="0.2">
      <c r="A3111">
        <v>969</v>
      </c>
      <c r="B3111">
        <f t="shared" si="96"/>
        <v>16</v>
      </c>
      <c r="C3111" s="1">
        <v>42585.80537037037</v>
      </c>
      <c r="D3111" s="1">
        <v>42585.81658564815</v>
      </c>
      <c r="E3111">
        <v>3211</v>
      </c>
      <c r="F3111" s="2" t="s">
        <v>64</v>
      </c>
      <c r="G3111">
        <v>40.721525149999998</v>
      </c>
      <c r="H3111">
        <v>-74.046304543000005</v>
      </c>
      <c r="I3111">
        <v>3194</v>
      </c>
      <c r="J3111" s="2" t="s">
        <v>71</v>
      </c>
      <c r="K3111">
        <v>40.725339925355797</v>
      </c>
      <c r="L3111">
        <v>-74.067622125148773</v>
      </c>
      <c r="M3111">
        <v>26307</v>
      </c>
      <c r="N3111" s="2" t="s">
        <v>17</v>
      </c>
      <c r="O3111">
        <v>1974</v>
      </c>
      <c r="P3111">
        <f t="shared" ca="1" si="97"/>
        <v>50</v>
      </c>
      <c r="Q3111">
        <v>2</v>
      </c>
    </row>
    <row r="3112" spans="1:17" x14ac:dyDescent="0.2">
      <c r="A3112">
        <v>1022</v>
      </c>
      <c r="B3112">
        <f t="shared" si="96"/>
        <v>17</v>
      </c>
      <c r="C3112" s="1">
        <v>42585.805694444447</v>
      </c>
      <c r="D3112" s="1">
        <v>42585.817523148151</v>
      </c>
      <c r="E3112">
        <v>3199</v>
      </c>
      <c r="F3112" s="2" t="s">
        <v>56</v>
      </c>
      <c r="G3112">
        <v>40.728744800000001</v>
      </c>
      <c r="H3112">
        <v>-74.032108199999996</v>
      </c>
      <c r="I3112">
        <v>3276</v>
      </c>
      <c r="J3112" s="2" t="s">
        <v>30</v>
      </c>
      <c r="K3112">
        <v>40.714584035358932</v>
      </c>
      <c r="L3112">
        <v>-74.042817056179047</v>
      </c>
      <c r="M3112">
        <v>24481</v>
      </c>
      <c r="N3112" s="2" t="s">
        <v>17</v>
      </c>
      <c r="O3112">
        <v>1984</v>
      </c>
      <c r="P3112">
        <f t="shared" ca="1" si="97"/>
        <v>40</v>
      </c>
      <c r="Q3112">
        <v>1</v>
      </c>
    </row>
    <row r="3113" spans="1:17" x14ac:dyDescent="0.2">
      <c r="A3113">
        <v>553</v>
      </c>
      <c r="B3113">
        <f t="shared" si="96"/>
        <v>9</v>
      </c>
      <c r="C3113" s="1">
        <v>42585.805810185186</v>
      </c>
      <c r="D3113" s="1">
        <v>42585.812222222223</v>
      </c>
      <c r="E3113">
        <v>3195</v>
      </c>
      <c r="F3113" s="2" t="s">
        <v>24</v>
      </c>
      <c r="G3113">
        <v>40.730742625306583</v>
      </c>
      <c r="H3113">
        <v>-74.063783884048462</v>
      </c>
      <c r="I3113">
        <v>3193</v>
      </c>
      <c r="J3113" s="2" t="s">
        <v>25</v>
      </c>
      <c r="K3113">
        <v>40.724605099886901</v>
      </c>
      <c r="L3113">
        <v>-74.078405946493149</v>
      </c>
      <c r="M3113">
        <v>26273</v>
      </c>
      <c r="N3113" s="2" t="s">
        <v>17</v>
      </c>
      <c r="O3113">
        <v>1991</v>
      </c>
      <c r="P3113">
        <f t="shared" ca="1" si="97"/>
        <v>33</v>
      </c>
      <c r="Q3113">
        <v>2</v>
      </c>
    </row>
    <row r="3114" spans="1:17" x14ac:dyDescent="0.2">
      <c r="A3114">
        <v>560</v>
      </c>
      <c r="B3114">
        <f t="shared" si="96"/>
        <v>9</v>
      </c>
      <c r="C3114" s="1">
        <v>42585.805879629632</v>
      </c>
      <c r="D3114" s="1">
        <v>42585.812372685185</v>
      </c>
      <c r="E3114">
        <v>3195</v>
      </c>
      <c r="F3114" s="2" t="s">
        <v>24</v>
      </c>
      <c r="G3114">
        <v>40.730742625306583</v>
      </c>
      <c r="H3114">
        <v>-74.063783884048462</v>
      </c>
      <c r="I3114">
        <v>3194</v>
      </c>
      <c r="J3114" s="2" t="s">
        <v>71</v>
      </c>
      <c r="K3114">
        <v>40.725339925355797</v>
      </c>
      <c r="L3114">
        <v>-74.067622125148773</v>
      </c>
      <c r="M3114">
        <v>26247</v>
      </c>
      <c r="N3114" s="2" t="s">
        <v>17</v>
      </c>
      <c r="O3114">
        <v>1982</v>
      </c>
      <c r="P3114">
        <f t="shared" ca="1" si="97"/>
        <v>42</v>
      </c>
      <c r="Q3114">
        <v>1</v>
      </c>
    </row>
    <row r="3115" spans="1:17" x14ac:dyDescent="0.2">
      <c r="A3115">
        <v>157</v>
      </c>
      <c r="B3115">
        <f t="shared" si="96"/>
        <v>2</v>
      </c>
      <c r="C3115" s="1">
        <v>42585.806134259263</v>
      </c>
      <c r="D3115" s="1">
        <v>42585.807962962965</v>
      </c>
      <c r="E3115">
        <v>3186</v>
      </c>
      <c r="F3115" s="2" t="s">
        <v>18</v>
      </c>
      <c r="G3115">
        <v>40.71958611647166</v>
      </c>
      <c r="H3115">
        <v>-74.043117463588715</v>
      </c>
      <c r="I3115">
        <v>3213</v>
      </c>
      <c r="J3115" s="2" t="s">
        <v>33</v>
      </c>
      <c r="K3115">
        <v>40.718488919999999</v>
      </c>
      <c r="L3115">
        <v>-74.047726624999996</v>
      </c>
      <c r="M3115">
        <v>26192</v>
      </c>
      <c r="N3115" s="2" t="s">
        <v>17</v>
      </c>
      <c r="O3115">
        <v>1977</v>
      </c>
      <c r="P3115">
        <f t="shared" ca="1" si="97"/>
        <v>47</v>
      </c>
      <c r="Q3115">
        <v>2</v>
      </c>
    </row>
    <row r="3116" spans="1:17" x14ac:dyDescent="0.2">
      <c r="A3116">
        <v>254</v>
      </c>
      <c r="B3116">
        <f t="shared" si="96"/>
        <v>4</v>
      </c>
      <c r="C3116" s="1">
        <v>42585.806516203702</v>
      </c>
      <c r="D3116" s="1">
        <v>42585.80945601852</v>
      </c>
      <c r="E3116">
        <v>3183</v>
      </c>
      <c r="F3116" s="2" t="s">
        <v>20</v>
      </c>
      <c r="G3116">
        <v>40.716246900000002</v>
      </c>
      <c r="H3116">
        <v>-74.033458800000005</v>
      </c>
      <c r="I3116">
        <v>3214</v>
      </c>
      <c r="J3116" s="2" t="s">
        <v>70</v>
      </c>
      <c r="K3116">
        <v>40.712774199999998</v>
      </c>
      <c r="L3116">
        <v>-74.0364857</v>
      </c>
      <c r="M3116">
        <v>24590</v>
      </c>
      <c r="N3116" s="2" t="s">
        <v>17</v>
      </c>
      <c r="O3116">
        <v>1977</v>
      </c>
      <c r="P3116">
        <f t="shared" ca="1" si="97"/>
        <v>47</v>
      </c>
      <c r="Q3116">
        <v>1</v>
      </c>
    </row>
    <row r="3117" spans="1:17" x14ac:dyDescent="0.2">
      <c r="A3117">
        <v>403</v>
      </c>
      <c r="B3117">
        <f t="shared" si="96"/>
        <v>6</v>
      </c>
      <c r="C3117" s="1">
        <v>42585.807222222225</v>
      </c>
      <c r="D3117" s="1">
        <v>42585.811886574076</v>
      </c>
      <c r="E3117">
        <v>3199</v>
      </c>
      <c r="F3117" s="2" t="s">
        <v>56</v>
      </c>
      <c r="G3117">
        <v>40.728744800000001</v>
      </c>
      <c r="H3117">
        <v>-74.032108199999996</v>
      </c>
      <c r="I3117">
        <v>3203</v>
      </c>
      <c r="J3117" s="2" t="s">
        <v>37</v>
      </c>
      <c r="K3117">
        <v>40.727595966000003</v>
      </c>
      <c r="L3117">
        <v>-74.044247311000007</v>
      </c>
      <c r="M3117">
        <v>24524</v>
      </c>
      <c r="N3117" s="2" t="s">
        <v>17</v>
      </c>
      <c r="O3117">
        <v>1979</v>
      </c>
      <c r="P3117">
        <f t="shared" ca="1" si="97"/>
        <v>45</v>
      </c>
      <c r="Q3117">
        <v>1</v>
      </c>
    </row>
    <row r="3118" spans="1:17" x14ac:dyDescent="0.2">
      <c r="A3118">
        <v>277</v>
      </c>
      <c r="B3118">
        <f t="shared" si="96"/>
        <v>4</v>
      </c>
      <c r="C3118" s="1">
        <v>42585.807592592595</v>
      </c>
      <c r="D3118" s="1">
        <v>42585.810798611114</v>
      </c>
      <c r="E3118">
        <v>3186</v>
      </c>
      <c r="F3118" s="2" t="s">
        <v>18</v>
      </c>
      <c r="G3118">
        <v>40.71958611647166</v>
      </c>
      <c r="H3118">
        <v>-74.043117463588715</v>
      </c>
      <c r="I3118">
        <v>3213</v>
      </c>
      <c r="J3118" s="2" t="s">
        <v>33</v>
      </c>
      <c r="K3118">
        <v>40.718488919999999</v>
      </c>
      <c r="L3118">
        <v>-74.047726624999996</v>
      </c>
      <c r="M3118">
        <v>26226</v>
      </c>
      <c r="N3118" s="2" t="s">
        <v>17</v>
      </c>
      <c r="O3118">
        <v>1956</v>
      </c>
      <c r="P3118">
        <f t="shared" ca="1" si="97"/>
        <v>68</v>
      </c>
      <c r="Q3118">
        <v>1</v>
      </c>
    </row>
    <row r="3119" spans="1:17" x14ac:dyDescent="0.2">
      <c r="A3119">
        <v>657</v>
      </c>
      <c r="B3119">
        <f t="shared" si="96"/>
        <v>10</v>
      </c>
      <c r="C3119" s="1">
        <v>42585.80777777778</v>
      </c>
      <c r="D3119" s="1">
        <v>42585.815381944441</v>
      </c>
      <c r="E3119">
        <v>3203</v>
      </c>
      <c r="F3119" s="2" t="s">
        <v>46</v>
      </c>
      <c r="G3119">
        <v>40.727595966000003</v>
      </c>
      <c r="H3119">
        <v>-74.044247311000007</v>
      </c>
      <c r="I3119">
        <v>3187</v>
      </c>
      <c r="J3119" s="2" t="s">
        <v>59</v>
      </c>
      <c r="K3119">
        <v>40.721123599999999</v>
      </c>
      <c r="L3119">
        <v>-74.038050949999999</v>
      </c>
      <c r="M3119">
        <v>26278</v>
      </c>
      <c r="N3119" s="2" t="s">
        <v>17</v>
      </c>
      <c r="O3119">
        <v>1982</v>
      </c>
      <c r="P3119">
        <f t="shared" ca="1" si="97"/>
        <v>42</v>
      </c>
      <c r="Q3119">
        <v>1</v>
      </c>
    </row>
    <row r="3120" spans="1:17" x14ac:dyDescent="0.2">
      <c r="A3120">
        <v>919</v>
      </c>
      <c r="B3120">
        <f t="shared" si="96"/>
        <v>15</v>
      </c>
      <c r="C3120" s="1">
        <v>42585.808009259257</v>
      </c>
      <c r="D3120" s="1">
        <v>42585.818657407406</v>
      </c>
      <c r="E3120">
        <v>3195</v>
      </c>
      <c r="F3120" s="2" t="s">
        <v>24</v>
      </c>
      <c r="G3120">
        <v>40.730742625306583</v>
      </c>
      <c r="H3120">
        <v>-74.063783884048462</v>
      </c>
      <c r="I3120">
        <v>3190</v>
      </c>
      <c r="J3120" s="2" t="s">
        <v>21</v>
      </c>
      <c r="K3120">
        <v>40.710467023379699</v>
      </c>
      <c r="L3120">
        <v>-74.070038795471191</v>
      </c>
      <c r="M3120">
        <v>24639</v>
      </c>
      <c r="N3120" s="2" t="s">
        <v>17</v>
      </c>
      <c r="O3120">
        <v>1978</v>
      </c>
      <c r="P3120">
        <f t="shared" ca="1" si="97"/>
        <v>46</v>
      </c>
      <c r="Q3120">
        <v>2</v>
      </c>
    </row>
    <row r="3121" spans="1:17" x14ac:dyDescent="0.2">
      <c r="A3121">
        <v>657</v>
      </c>
      <c r="B3121">
        <f t="shared" si="96"/>
        <v>10</v>
      </c>
      <c r="C3121" s="1">
        <v>42585.808865740742</v>
      </c>
      <c r="D3121" s="1">
        <v>42585.816481481481</v>
      </c>
      <c r="E3121">
        <v>3213</v>
      </c>
      <c r="F3121" s="2" t="s">
        <v>26</v>
      </c>
      <c r="G3121">
        <v>40.718488919999999</v>
      </c>
      <c r="H3121">
        <v>-74.047726624999996</v>
      </c>
      <c r="I3121">
        <v>3270</v>
      </c>
      <c r="J3121" s="2" t="s">
        <v>65</v>
      </c>
      <c r="K3121">
        <v>40.725289107811321</v>
      </c>
      <c r="L3121">
        <v>-74.045571684837341</v>
      </c>
      <c r="M3121">
        <v>26175</v>
      </c>
      <c r="N3121" s="2" t="s">
        <v>17</v>
      </c>
      <c r="O3121">
        <v>1962</v>
      </c>
      <c r="P3121">
        <f t="shared" ca="1" si="97"/>
        <v>62</v>
      </c>
      <c r="Q3121">
        <v>1</v>
      </c>
    </row>
    <row r="3122" spans="1:17" x14ac:dyDescent="0.2">
      <c r="A3122">
        <v>1965</v>
      </c>
      <c r="B3122">
        <f t="shared" si="96"/>
        <v>32</v>
      </c>
      <c r="C3122" s="1">
        <v>42585.809421296297</v>
      </c>
      <c r="D3122" s="1">
        <v>42585.83216435185</v>
      </c>
      <c r="E3122">
        <v>3193</v>
      </c>
      <c r="F3122" s="2" t="s">
        <v>42</v>
      </c>
      <c r="G3122">
        <v>40.724605099886901</v>
      </c>
      <c r="H3122">
        <v>-74.078405946493149</v>
      </c>
      <c r="I3122">
        <v>3193</v>
      </c>
      <c r="J3122" s="2" t="s">
        <v>25</v>
      </c>
      <c r="K3122">
        <v>40.724605099886901</v>
      </c>
      <c r="L3122">
        <v>-74.078405946493149</v>
      </c>
      <c r="M3122">
        <v>24419</v>
      </c>
      <c r="N3122" s="2" t="s">
        <v>17</v>
      </c>
      <c r="O3122">
        <v>1968</v>
      </c>
      <c r="P3122">
        <f t="shared" ca="1" si="97"/>
        <v>56</v>
      </c>
      <c r="Q3122">
        <v>1</v>
      </c>
    </row>
    <row r="3123" spans="1:17" x14ac:dyDescent="0.2">
      <c r="A3123">
        <v>212</v>
      </c>
      <c r="B3123">
        <f t="shared" si="96"/>
        <v>3</v>
      </c>
      <c r="C3123" s="1">
        <v>42585.809629629628</v>
      </c>
      <c r="D3123" s="1">
        <v>42585.812083333331</v>
      </c>
      <c r="E3123">
        <v>3186</v>
      </c>
      <c r="F3123" s="2" t="s">
        <v>18</v>
      </c>
      <c r="G3123">
        <v>40.71958611647166</v>
      </c>
      <c r="H3123">
        <v>-74.043117463588715</v>
      </c>
      <c r="I3123">
        <v>3209</v>
      </c>
      <c r="J3123" s="2" t="s">
        <v>85</v>
      </c>
      <c r="K3123">
        <v>40.724176499999999</v>
      </c>
      <c r="L3123">
        <v>-74.050656399999994</v>
      </c>
      <c r="M3123">
        <v>26173</v>
      </c>
      <c r="N3123" s="2" t="s">
        <v>17</v>
      </c>
      <c r="O3123">
        <v>1984</v>
      </c>
      <c r="P3123">
        <f t="shared" ca="1" si="97"/>
        <v>40</v>
      </c>
      <c r="Q3123">
        <v>1</v>
      </c>
    </row>
    <row r="3124" spans="1:17" x14ac:dyDescent="0.2">
      <c r="A3124">
        <v>169</v>
      </c>
      <c r="B3124">
        <f t="shared" si="96"/>
        <v>2</v>
      </c>
      <c r="C3124" s="1">
        <v>42585.810358796298</v>
      </c>
      <c r="D3124" s="1">
        <v>42585.812314814815</v>
      </c>
      <c r="E3124">
        <v>3186</v>
      </c>
      <c r="F3124" s="2" t="s">
        <v>18</v>
      </c>
      <c r="G3124">
        <v>40.71958611647166</v>
      </c>
      <c r="H3124">
        <v>-74.043117463588715</v>
      </c>
      <c r="I3124">
        <v>3276</v>
      </c>
      <c r="J3124" s="2" t="s">
        <v>30</v>
      </c>
      <c r="K3124">
        <v>40.714584035358932</v>
      </c>
      <c r="L3124">
        <v>-74.042817056179047</v>
      </c>
      <c r="M3124">
        <v>26179</v>
      </c>
      <c r="N3124" s="2" t="s">
        <v>17</v>
      </c>
      <c r="O3124">
        <v>1984</v>
      </c>
      <c r="P3124">
        <f t="shared" ca="1" si="97"/>
        <v>40</v>
      </c>
      <c r="Q3124">
        <v>1</v>
      </c>
    </row>
    <row r="3125" spans="1:17" x14ac:dyDescent="0.2">
      <c r="A3125">
        <v>587</v>
      </c>
      <c r="B3125">
        <f t="shared" si="96"/>
        <v>9</v>
      </c>
      <c r="C3125" s="1">
        <v>42585.811307870368</v>
      </c>
      <c r="D3125" s="1">
        <v>42585.818113425928</v>
      </c>
      <c r="E3125">
        <v>3195</v>
      </c>
      <c r="F3125" s="2" t="s">
        <v>24</v>
      </c>
      <c r="G3125">
        <v>40.730742625306583</v>
      </c>
      <c r="H3125">
        <v>-74.063783884048462</v>
      </c>
      <c r="I3125">
        <v>3193</v>
      </c>
      <c r="J3125" s="2" t="s">
        <v>25</v>
      </c>
      <c r="K3125">
        <v>40.724605099886901</v>
      </c>
      <c r="L3125">
        <v>-74.078405946493149</v>
      </c>
      <c r="M3125">
        <v>24559</v>
      </c>
      <c r="N3125" s="2" t="s">
        <v>17</v>
      </c>
      <c r="O3125">
        <v>1988</v>
      </c>
      <c r="P3125">
        <f t="shared" ca="1" si="97"/>
        <v>36</v>
      </c>
      <c r="Q3125">
        <v>1</v>
      </c>
    </row>
    <row r="3126" spans="1:17" x14ac:dyDescent="0.2">
      <c r="A3126">
        <v>139</v>
      </c>
      <c r="B3126">
        <f t="shared" si="96"/>
        <v>2</v>
      </c>
      <c r="C3126" s="1">
        <v>42585.811608796299</v>
      </c>
      <c r="D3126" s="1">
        <v>42585.81322916667</v>
      </c>
      <c r="E3126">
        <v>3209</v>
      </c>
      <c r="F3126" s="2" t="s">
        <v>51</v>
      </c>
      <c r="G3126">
        <v>40.724176499999999</v>
      </c>
      <c r="H3126">
        <v>-74.050656399999994</v>
      </c>
      <c r="I3126">
        <v>3211</v>
      </c>
      <c r="J3126" s="2" t="s">
        <v>47</v>
      </c>
      <c r="K3126">
        <v>40.721525149999998</v>
      </c>
      <c r="L3126">
        <v>-74.046304543000005</v>
      </c>
      <c r="M3126">
        <v>26161</v>
      </c>
      <c r="N3126" s="2" t="s">
        <v>17</v>
      </c>
      <c r="O3126">
        <v>1989</v>
      </c>
      <c r="P3126">
        <f t="shared" ca="1" si="97"/>
        <v>35</v>
      </c>
      <c r="Q3126">
        <v>1</v>
      </c>
    </row>
    <row r="3127" spans="1:17" x14ac:dyDescent="0.2">
      <c r="A3127">
        <v>424</v>
      </c>
      <c r="B3127">
        <f t="shared" si="96"/>
        <v>7</v>
      </c>
      <c r="C3127" s="1">
        <v>42585.811909722222</v>
      </c>
      <c r="D3127" s="1">
        <v>42585.816817129627</v>
      </c>
      <c r="E3127">
        <v>3184</v>
      </c>
      <c r="F3127" s="2" t="s">
        <v>68</v>
      </c>
      <c r="G3127">
        <v>40.7141454</v>
      </c>
      <c r="H3127">
        <v>-74.033551900000006</v>
      </c>
      <c r="I3127">
        <v>3213</v>
      </c>
      <c r="J3127" s="2" t="s">
        <v>33</v>
      </c>
      <c r="K3127">
        <v>40.718488919999999</v>
      </c>
      <c r="L3127">
        <v>-74.047726624999996</v>
      </c>
      <c r="M3127">
        <v>24604</v>
      </c>
      <c r="N3127" s="2" t="s">
        <v>17</v>
      </c>
      <c r="O3127">
        <v>1980</v>
      </c>
      <c r="P3127">
        <f t="shared" ca="1" si="97"/>
        <v>44</v>
      </c>
      <c r="Q3127">
        <v>1</v>
      </c>
    </row>
    <row r="3128" spans="1:17" x14ac:dyDescent="0.2">
      <c r="A3128">
        <v>932</v>
      </c>
      <c r="B3128">
        <f t="shared" si="96"/>
        <v>15</v>
      </c>
      <c r="C3128" s="1">
        <v>42585.812025462961</v>
      </c>
      <c r="D3128" s="1">
        <v>42585.822812500002</v>
      </c>
      <c r="E3128">
        <v>3272</v>
      </c>
      <c r="F3128" s="2" t="s">
        <v>50</v>
      </c>
      <c r="G3128">
        <v>40.723331586464361</v>
      </c>
      <c r="H3128">
        <v>-74.045952558517442</v>
      </c>
      <c r="I3128">
        <v>3203</v>
      </c>
      <c r="J3128" s="2" t="s">
        <v>37</v>
      </c>
      <c r="K3128">
        <v>40.727595966000003</v>
      </c>
      <c r="L3128">
        <v>-74.044247311000007</v>
      </c>
      <c r="M3128">
        <v>26211</v>
      </c>
      <c r="N3128" s="2" t="s">
        <v>17</v>
      </c>
      <c r="O3128">
        <v>1989</v>
      </c>
      <c r="P3128">
        <f t="shared" ca="1" si="97"/>
        <v>35</v>
      </c>
      <c r="Q3128">
        <v>1</v>
      </c>
    </row>
    <row r="3129" spans="1:17" x14ac:dyDescent="0.2">
      <c r="A3129">
        <v>250</v>
      </c>
      <c r="B3129">
        <f t="shared" si="96"/>
        <v>4</v>
      </c>
      <c r="C3129" s="1">
        <v>42585.81212962963</v>
      </c>
      <c r="D3129" s="1">
        <v>42585.815023148149</v>
      </c>
      <c r="E3129">
        <v>3183</v>
      </c>
      <c r="F3129" s="2" t="s">
        <v>20</v>
      </c>
      <c r="G3129">
        <v>40.716246900000002</v>
      </c>
      <c r="H3129">
        <v>-74.033458800000005</v>
      </c>
      <c r="I3129">
        <v>3186</v>
      </c>
      <c r="J3129" s="2" t="s">
        <v>27</v>
      </c>
      <c r="K3129">
        <v>40.71958611647166</v>
      </c>
      <c r="L3129">
        <v>-74.043117463588715</v>
      </c>
      <c r="M3129">
        <v>24482</v>
      </c>
      <c r="N3129" s="2" t="s">
        <v>17</v>
      </c>
      <c r="O3129">
        <v>1990</v>
      </c>
      <c r="P3129">
        <f t="shared" ca="1" si="97"/>
        <v>34</v>
      </c>
      <c r="Q3129">
        <v>1</v>
      </c>
    </row>
    <row r="3130" spans="1:17" x14ac:dyDescent="0.2">
      <c r="A3130">
        <v>819</v>
      </c>
      <c r="B3130">
        <f t="shared" si="96"/>
        <v>13</v>
      </c>
      <c r="C3130" s="1">
        <v>42585.812488425923</v>
      </c>
      <c r="D3130" s="1">
        <v>42585.821967592594</v>
      </c>
      <c r="E3130">
        <v>3201</v>
      </c>
      <c r="F3130" s="2" t="s">
        <v>60</v>
      </c>
      <c r="G3130">
        <v>40.737710999999997</v>
      </c>
      <c r="H3130">
        <v>-74.066920999999994</v>
      </c>
      <c r="I3130">
        <v>3201</v>
      </c>
      <c r="J3130" s="2" t="s">
        <v>74</v>
      </c>
      <c r="K3130">
        <v>40.737710999999997</v>
      </c>
      <c r="L3130">
        <v>-74.066920999999994</v>
      </c>
      <c r="M3130">
        <v>26262</v>
      </c>
      <c r="N3130" s="2" t="s">
        <v>17</v>
      </c>
      <c r="O3130">
        <v>1985</v>
      </c>
      <c r="P3130">
        <f t="shared" ca="1" si="97"/>
        <v>39</v>
      </c>
      <c r="Q3130">
        <v>1</v>
      </c>
    </row>
    <row r="3131" spans="1:17" x14ac:dyDescent="0.2">
      <c r="A3131">
        <v>571</v>
      </c>
      <c r="B3131">
        <f t="shared" si="96"/>
        <v>9</v>
      </c>
      <c r="C3131" s="1">
        <v>42585.812962962962</v>
      </c>
      <c r="D3131" s="1">
        <v>42585.81958333333</v>
      </c>
      <c r="E3131">
        <v>3195</v>
      </c>
      <c r="F3131" s="2" t="s">
        <v>24</v>
      </c>
      <c r="G3131">
        <v>40.730742625306583</v>
      </c>
      <c r="H3131">
        <v>-74.063783884048462</v>
      </c>
      <c r="I3131">
        <v>3207</v>
      </c>
      <c r="J3131" s="2" t="s">
        <v>91</v>
      </c>
      <c r="K3131">
        <v>40.737603700000001</v>
      </c>
      <c r="L3131">
        <v>-74.052478300000004</v>
      </c>
      <c r="M3131">
        <v>24470</v>
      </c>
      <c r="N3131" s="2" t="s">
        <v>17</v>
      </c>
      <c r="O3131">
        <v>1991</v>
      </c>
      <c r="P3131">
        <f t="shared" ca="1" si="97"/>
        <v>33</v>
      </c>
      <c r="Q3131">
        <v>2</v>
      </c>
    </row>
    <row r="3132" spans="1:17" x14ac:dyDescent="0.2">
      <c r="A3132">
        <v>2382</v>
      </c>
      <c r="B3132">
        <f t="shared" si="96"/>
        <v>39</v>
      </c>
      <c r="C3132" s="1">
        <v>42585.813067129631</v>
      </c>
      <c r="D3132" s="1">
        <v>42585.840636574074</v>
      </c>
      <c r="E3132">
        <v>3211</v>
      </c>
      <c r="F3132" s="2" t="s">
        <v>64</v>
      </c>
      <c r="G3132">
        <v>40.721525149999998</v>
      </c>
      <c r="H3132">
        <v>-74.046304543000005</v>
      </c>
      <c r="I3132">
        <v>3270</v>
      </c>
      <c r="J3132" s="2" t="s">
        <v>65</v>
      </c>
      <c r="K3132">
        <v>40.725289107811321</v>
      </c>
      <c r="L3132">
        <v>-74.045571684837341</v>
      </c>
      <c r="M3132">
        <v>26233</v>
      </c>
      <c r="N3132" s="2" t="s">
        <v>17</v>
      </c>
      <c r="O3132">
        <v>1968</v>
      </c>
      <c r="P3132">
        <f t="shared" ca="1" si="97"/>
        <v>56</v>
      </c>
      <c r="Q3132">
        <v>1</v>
      </c>
    </row>
    <row r="3133" spans="1:17" x14ac:dyDescent="0.2">
      <c r="A3133">
        <v>1192</v>
      </c>
      <c r="B3133">
        <f t="shared" si="96"/>
        <v>19</v>
      </c>
      <c r="C3133" s="1">
        <v>42585.813298611109</v>
      </c>
      <c r="D3133" s="1">
        <v>42585.827094907407</v>
      </c>
      <c r="E3133">
        <v>3275</v>
      </c>
      <c r="F3133" s="2" t="s">
        <v>93</v>
      </c>
      <c r="G3133">
        <v>40.718355198232139</v>
      </c>
      <c r="H3133">
        <v>-74.038914442062378</v>
      </c>
      <c r="I3133">
        <v>3220</v>
      </c>
      <c r="J3133" s="2" t="s">
        <v>76</v>
      </c>
      <c r="K3133">
        <v>40.734961020009514</v>
      </c>
      <c r="L3133">
        <v>-74.059503078460693</v>
      </c>
      <c r="M3133">
        <v>24486</v>
      </c>
      <c r="N3133" s="2" t="s">
        <v>17</v>
      </c>
      <c r="O3133">
        <v>1985</v>
      </c>
      <c r="P3133">
        <f t="shared" ca="1" si="97"/>
        <v>39</v>
      </c>
      <c r="Q3133">
        <v>1</v>
      </c>
    </row>
    <row r="3134" spans="1:17" x14ac:dyDescent="0.2">
      <c r="A3134">
        <v>1290</v>
      </c>
      <c r="B3134">
        <f t="shared" si="96"/>
        <v>21</v>
      </c>
      <c r="C3134" s="1">
        <v>42585.814085648148</v>
      </c>
      <c r="D3134" s="1">
        <v>42585.829016203701</v>
      </c>
      <c r="E3134">
        <v>3183</v>
      </c>
      <c r="F3134" s="2" t="s">
        <v>20</v>
      </c>
      <c r="G3134">
        <v>40.716246900000002</v>
      </c>
      <c r="H3134">
        <v>-74.033458800000005</v>
      </c>
      <c r="I3134">
        <v>3209</v>
      </c>
      <c r="J3134" s="2" t="s">
        <v>85</v>
      </c>
      <c r="K3134">
        <v>40.724176499999999</v>
      </c>
      <c r="L3134">
        <v>-74.050656399999994</v>
      </c>
      <c r="M3134">
        <v>24504</v>
      </c>
      <c r="N3134" s="2" t="s">
        <v>17</v>
      </c>
      <c r="O3134">
        <v>1983</v>
      </c>
      <c r="P3134">
        <f t="shared" ca="1" si="97"/>
        <v>41</v>
      </c>
      <c r="Q3134">
        <v>1</v>
      </c>
    </row>
    <row r="3135" spans="1:17" x14ac:dyDescent="0.2">
      <c r="A3135">
        <v>204</v>
      </c>
      <c r="B3135">
        <f t="shared" si="96"/>
        <v>3</v>
      </c>
      <c r="C3135" s="1">
        <v>42585.814513888887</v>
      </c>
      <c r="D3135" s="1">
        <v>42585.816886574074</v>
      </c>
      <c r="E3135">
        <v>3186</v>
      </c>
      <c r="F3135" s="2" t="s">
        <v>18</v>
      </c>
      <c r="G3135">
        <v>40.71958611647166</v>
      </c>
      <c r="H3135">
        <v>-74.043117463588715</v>
      </c>
      <c r="I3135">
        <v>3272</v>
      </c>
      <c r="J3135" s="2" t="s">
        <v>102</v>
      </c>
      <c r="K3135">
        <v>40.723331586464361</v>
      </c>
      <c r="L3135">
        <v>-74.045952558517442</v>
      </c>
      <c r="M3135">
        <v>24634</v>
      </c>
      <c r="N3135" s="2" t="s">
        <v>17</v>
      </c>
      <c r="O3135">
        <v>1952</v>
      </c>
      <c r="P3135">
        <f t="shared" ca="1" si="97"/>
        <v>72</v>
      </c>
      <c r="Q3135">
        <v>1</v>
      </c>
    </row>
    <row r="3136" spans="1:17" x14ac:dyDescent="0.2">
      <c r="A3136">
        <v>365</v>
      </c>
      <c r="B3136">
        <f t="shared" si="96"/>
        <v>6</v>
      </c>
      <c r="C3136" s="1">
        <v>42585.814560185187</v>
      </c>
      <c r="D3136" s="1">
        <v>42585.818784722222</v>
      </c>
      <c r="E3136">
        <v>3183</v>
      </c>
      <c r="F3136" s="2" t="s">
        <v>20</v>
      </c>
      <c r="G3136">
        <v>40.716246900000002</v>
      </c>
      <c r="H3136">
        <v>-74.033458800000005</v>
      </c>
      <c r="I3136">
        <v>3267</v>
      </c>
      <c r="J3136" s="2" t="s">
        <v>92</v>
      </c>
      <c r="K3136">
        <v>40.712418823756899</v>
      </c>
      <c r="L3136">
        <v>-74.038525521755219</v>
      </c>
      <c r="M3136">
        <v>24532</v>
      </c>
      <c r="N3136" s="2" t="s">
        <v>17</v>
      </c>
      <c r="O3136">
        <v>1983</v>
      </c>
      <c r="P3136">
        <f t="shared" ca="1" si="97"/>
        <v>41</v>
      </c>
      <c r="Q3136">
        <v>1</v>
      </c>
    </row>
    <row r="3137" spans="1:17" x14ac:dyDescent="0.2">
      <c r="A3137">
        <v>744</v>
      </c>
      <c r="B3137">
        <f t="shared" si="96"/>
        <v>12</v>
      </c>
      <c r="C3137" s="1">
        <v>42585.815312500003</v>
      </c>
      <c r="D3137" s="1">
        <v>42585.823935185188</v>
      </c>
      <c r="E3137">
        <v>3195</v>
      </c>
      <c r="F3137" s="2" t="s">
        <v>24</v>
      </c>
      <c r="G3137">
        <v>40.730742625306583</v>
      </c>
      <c r="H3137">
        <v>-74.063783884048462</v>
      </c>
      <c r="I3137">
        <v>3195</v>
      </c>
      <c r="J3137" s="2" t="s">
        <v>23</v>
      </c>
      <c r="K3137">
        <v>40.730742625306583</v>
      </c>
      <c r="L3137">
        <v>-74.063783884048462</v>
      </c>
      <c r="M3137">
        <v>26275</v>
      </c>
      <c r="N3137" s="2" t="s">
        <v>17</v>
      </c>
      <c r="O3137">
        <v>1970</v>
      </c>
      <c r="P3137">
        <f t="shared" ca="1" si="97"/>
        <v>54</v>
      </c>
      <c r="Q3137">
        <v>1</v>
      </c>
    </row>
    <row r="3138" spans="1:17" x14ac:dyDescent="0.2">
      <c r="A3138">
        <v>485</v>
      </c>
      <c r="B3138">
        <f t="shared" ref="B3138:B3201" si="98">ROUNDDOWN((A3138/60), 0)</f>
        <v>8</v>
      </c>
      <c r="C3138" s="1">
        <v>42585.815381944441</v>
      </c>
      <c r="D3138" s="1">
        <v>42585.821006944447</v>
      </c>
      <c r="E3138">
        <v>3186</v>
      </c>
      <c r="F3138" s="2" t="s">
        <v>18</v>
      </c>
      <c r="G3138">
        <v>40.71958611647166</v>
      </c>
      <c r="H3138">
        <v>-74.043117463588715</v>
      </c>
      <c r="I3138">
        <v>3205</v>
      </c>
      <c r="J3138" s="2" t="s">
        <v>80</v>
      </c>
      <c r="K3138">
        <v>40.716539780991937</v>
      </c>
      <c r="L3138">
        <v>-74.049637913703904</v>
      </c>
      <c r="M3138">
        <v>24482</v>
      </c>
      <c r="N3138" s="2" t="s">
        <v>17</v>
      </c>
      <c r="O3138">
        <v>1974</v>
      </c>
      <c r="P3138">
        <f t="shared" ref="P3138:P3201" ca="1" si="99">IF(ISNUMBER(O3138), YEAR(TODAY()) - O3138, "")</f>
        <v>50</v>
      </c>
      <c r="Q3138">
        <v>2</v>
      </c>
    </row>
    <row r="3139" spans="1:17" x14ac:dyDescent="0.2">
      <c r="A3139">
        <v>893</v>
      </c>
      <c r="B3139">
        <f t="shared" si="98"/>
        <v>14</v>
      </c>
      <c r="C3139" s="1">
        <v>42585.815763888888</v>
      </c>
      <c r="D3139" s="1">
        <v>42585.826111111113</v>
      </c>
      <c r="E3139">
        <v>3183</v>
      </c>
      <c r="F3139" s="2" t="s">
        <v>20</v>
      </c>
      <c r="G3139">
        <v>40.716246900000002</v>
      </c>
      <c r="H3139">
        <v>-74.033458800000005</v>
      </c>
      <c r="I3139">
        <v>3192</v>
      </c>
      <c r="J3139" s="2" t="s">
        <v>39</v>
      </c>
      <c r="K3139">
        <v>40.711242300000002</v>
      </c>
      <c r="L3139">
        <v>-74.055701299999996</v>
      </c>
      <c r="M3139">
        <v>26153</v>
      </c>
      <c r="N3139" s="2" t="s">
        <v>17</v>
      </c>
      <c r="O3139">
        <v>1979</v>
      </c>
      <c r="P3139">
        <f t="shared" ca="1" si="99"/>
        <v>45</v>
      </c>
      <c r="Q3139">
        <v>1</v>
      </c>
    </row>
    <row r="3140" spans="1:17" x14ac:dyDescent="0.2">
      <c r="A3140">
        <v>304</v>
      </c>
      <c r="B3140">
        <f t="shared" si="98"/>
        <v>5</v>
      </c>
      <c r="C3140" s="1">
        <v>42585.816006944442</v>
      </c>
      <c r="D3140" s="1">
        <v>42585.819525462961</v>
      </c>
      <c r="E3140">
        <v>3199</v>
      </c>
      <c r="F3140" s="2" t="s">
        <v>56</v>
      </c>
      <c r="G3140">
        <v>40.728744800000001</v>
      </c>
      <c r="H3140">
        <v>-74.032108199999996</v>
      </c>
      <c r="I3140">
        <v>3187</v>
      </c>
      <c r="J3140" s="2" t="s">
        <v>59</v>
      </c>
      <c r="K3140">
        <v>40.721123599999999</v>
      </c>
      <c r="L3140">
        <v>-74.038050949999999</v>
      </c>
      <c r="M3140">
        <v>24438</v>
      </c>
      <c r="N3140" s="2" t="s">
        <v>17</v>
      </c>
      <c r="O3140">
        <v>1987</v>
      </c>
      <c r="P3140">
        <f t="shared" ca="1" si="99"/>
        <v>37</v>
      </c>
      <c r="Q3140">
        <v>1</v>
      </c>
    </row>
    <row r="3141" spans="1:17" x14ac:dyDescent="0.2">
      <c r="A3141">
        <v>253</v>
      </c>
      <c r="B3141">
        <f t="shared" si="98"/>
        <v>4</v>
      </c>
      <c r="C3141" s="1">
        <v>42585.816319444442</v>
      </c>
      <c r="D3141" s="1">
        <v>42585.81925925926</v>
      </c>
      <c r="E3141">
        <v>3183</v>
      </c>
      <c r="F3141" s="2" t="s">
        <v>20</v>
      </c>
      <c r="G3141">
        <v>40.716246900000002</v>
      </c>
      <c r="H3141">
        <v>-74.033458800000005</v>
      </c>
      <c r="I3141">
        <v>3187</v>
      </c>
      <c r="J3141" s="2" t="s">
        <v>59</v>
      </c>
      <c r="K3141">
        <v>40.721123599999999</v>
      </c>
      <c r="L3141">
        <v>-74.038050949999999</v>
      </c>
      <c r="M3141">
        <v>24467</v>
      </c>
      <c r="N3141" s="2" t="s">
        <v>17</v>
      </c>
      <c r="O3141">
        <v>1976</v>
      </c>
      <c r="P3141">
        <f t="shared" ca="1" si="99"/>
        <v>48</v>
      </c>
      <c r="Q3141">
        <v>1</v>
      </c>
    </row>
    <row r="3142" spans="1:17" x14ac:dyDescent="0.2">
      <c r="A3142">
        <v>1361</v>
      </c>
      <c r="B3142">
        <f t="shared" si="98"/>
        <v>22</v>
      </c>
      <c r="C3142" s="1">
        <v>42585.81690972222</v>
      </c>
      <c r="D3142" s="1">
        <v>42585.832662037035</v>
      </c>
      <c r="E3142">
        <v>3187</v>
      </c>
      <c r="F3142" s="2" t="s">
        <v>36</v>
      </c>
      <c r="G3142">
        <v>40.721123599999999</v>
      </c>
      <c r="H3142">
        <v>-74.038050949999999</v>
      </c>
      <c r="I3142">
        <v>3198</v>
      </c>
      <c r="J3142" s="2" t="s">
        <v>104</v>
      </c>
      <c r="K3142">
        <v>40.748715945380226</v>
      </c>
      <c r="L3142">
        <v>-74.040443301200867</v>
      </c>
      <c r="M3142">
        <v>24636</v>
      </c>
      <c r="N3142" s="2" t="s">
        <v>17</v>
      </c>
      <c r="O3142">
        <v>1978</v>
      </c>
      <c r="P3142">
        <f t="shared" ca="1" si="99"/>
        <v>46</v>
      </c>
      <c r="Q3142">
        <v>1</v>
      </c>
    </row>
    <row r="3143" spans="1:17" x14ac:dyDescent="0.2">
      <c r="A3143">
        <v>380</v>
      </c>
      <c r="B3143">
        <f t="shared" si="98"/>
        <v>6</v>
      </c>
      <c r="C3143" s="1">
        <v>42585.817118055558</v>
      </c>
      <c r="D3143" s="1">
        <v>42585.821527777778</v>
      </c>
      <c r="E3143">
        <v>3195</v>
      </c>
      <c r="F3143" s="2" t="s">
        <v>24</v>
      </c>
      <c r="G3143">
        <v>40.730742625306583</v>
      </c>
      <c r="H3143">
        <v>-74.063783884048462</v>
      </c>
      <c r="I3143">
        <v>3209</v>
      </c>
      <c r="J3143" s="2" t="s">
        <v>85</v>
      </c>
      <c r="K3143">
        <v>40.724176499999999</v>
      </c>
      <c r="L3143">
        <v>-74.050656399999994</v>
      </c>
      <c r="M3143">
        <v>24723</v>
      </c>
      <c r="N3143" s="2" t="s">
        <v>17</v>
      </c>
      <c r="O3143">
        <v>1976</v>
      </c>
      <c r="P3143">
        <f t="shared" ca="1" si="99"/>
        <v>48</v>
      </c>
      <c r="Q3143">
        <v>1</v>
      </c>
    </row>
    <row r="3144" spans="1:17" x14ac:dyDescent="0.2">
      <c r="A3144">
        <v>122</v>
      </c>
      <c r="B3144">
        <f t="shared" si="98"/>
        <v>2</v>
      </c>
      <c r="C3144" s="1">
        <v>42585.817453703705</v>
      </c>
      <c r="D3144" s="1">
        <v>42585.818877314814</v>
      </c>
      <c r="E3144">
        <v>3213</v>
      </c>
      <c r="F3144" s="2" t="s">
        <v>26</v>
      </c>
      <c r="G3144">
        <v>40.718488919999999</v>
      </c>
      <c r="H3144">
        <v>-74.047726624999996</v>
      </c>
      <c r="I3144">
        <v>3211</v>
      </c>
      <c r="J3144" s="2" t="s">
        <v>47</v>
      </c>
      <c r="K3144">
        <v>40.721525149999998</v>
      </c>
      <c r="L3144">
        <v>-74.046304543000005</v>
      </c>
      <c r="M3144">
        <v>24682</v>
      </c>
      <c r="N3144" s="2" t="s">
        <v>17</v>
      </c>
      <c r="O3144">
        <v>1975</v>
      </c>
      <c r="P3144">
        <f t="shared" ca="1" si="99"/>
        <v>49</v>
      </c>
      <c r="Q3144">
        <v>2</v>
      </c>
    </row>
    <row r="3145" spans="1:17" x14ac:dyDescent="0.2">
      <c r="A3145">
        <v>255</v>
      </c>
      <c r="B3145">
        <f t="shared" si="98"/>
        <v>4</v>
      </c>
      <c r="C3145" s="1">
        <v>42585.818136574075</v>
      </c>
      <c r="D3145" s="1">
        <v>42585.821087962962</v>
      </c>
      <c r="E3145">
        <v>3184</v>
      </c>
      <c r="F3145" s="2" t="s">
        <v>68</v>
      </c>
      <c r="G3145">
        <v>40.7141454</v>
      </c>
      <c r="H3145">
        <v>-74.033551900000006</v>
      </c>
      <c r="I3145">
        <v>3275</v>
      </c>
      <c r="J3145" s="2" t="s">
        <v>62</v>
      </c>
      <c r="K3145">
        <v>40.718355198232139</v>
      </c>
      <c r="L3145">
        <v>-74.038914442062378</v>
      </c>
      <c r="M3145">
        <v>26235</v>
      </c>
      <c r="N3145" s="2" t="s">
        <v>17</v>
      </c>
      <c r="O3145">
        <v>1992</v>
      </c>
      <c r="P3145">
        <f t="shared" ca="1" si="99"/>
        <v>32</v>
      </c>
      <c r="Q3145">
        <v>1</v>
      </c>
    </row>
    <row r="3146" spans="1:17" x14ac:dyDescent="0.2">
      <c r="A3146">
        <v>544</v>
      </c>
      <c r="B3146">
        <f t="shared" si="98"/>
        <v>9</v>
      </c>
      <c r="C3146" s="1">
        <v>42585.818159722221</v>
      </c>
      <c r="D3146" s="1">
        <v>42585.824456018519</v>
      </c>
      <c r="E3146">
        <v>3195</v>
      </c>
      <c r="F3146" s="2" t="s">
        <v>24</v>
      </c>
      <c r="G3146">
        <v>40.730742625306583</v>
      </c>
      <c r="H3146">
        <v>-74.063783884048462</v>
      </c>
      <c r="I3146">
        <v>3210</v>
      </c>
      <c r="J3146" s="2" t="s">
        <v>83</v>
      </c>
      <c r="K3146">
        <v>40.742677141000001</v>
      </c>
      <c r="L3146">
        <v>-74.051788633000001</v>
      </c>
      <c r="M3146">
        <v>24660</v>
      </c>
      <c r="N3146" s="2" t="s">
        <v>17</v>
      </c>
      <c r="O3146">
        <v>1987</v>
      </c>
      <c r="P3146">
        <f t="shared" ca="1" si="99"/>
        <v>37</v>
      </c>
      <c r="Q3146">
        <v>1</v>
      </c>
    </row>
    <row r="3147" spans="1:17" x14ac:dyDescent="0.2">
      <c r="A3147">
        <v>1655</v>
      </c>
      <c r="B3147">
        <f t="shared" si="98"/>
        <v>27</v>
      </c>
      <c r="C3147" s="1">
        <v>42585.818240740744</v>
      </c>
      <c r="D3147" s="1">
        <v>42585.837395833332</v>
      </c>
      <c r="E3147">
        <v>3195</v>
      </c>
      <c r="F3147" s="2" t="s">
        <v>24</v>
      </c>
      <c r="G3147">
        <v>40.730742625306583</v>
      </c>
      <c r="H3147">
        <v>-74.063783884048462</v>
      </c>
      <c r="I3147">
        <v>3212</v>
      </c>
      <c r="J3147" s="2" t="s">
        <v>103</v>
      </c>
      <c r="K3147">
        <v>40.734785817999999</v>
      </c>
      <c r="L3147">
        <v>-74.050443635999997</v>
      </c>
      <c r="M3147">
        <v>24475</v>
      </c>
      <c r="N3147" s="2" t="s">
        <v>17</v>
      </c>
      <c r="O3147">
        <v>1981</v>
      </c>
      <c r="P3147">
        <f t="shared" ca="1" si="99"/>
        <v>43</v>
      </c>
      <c r="Q3147">
        <v>1</v>
      </c>
    </row>
    <row r="3148" spans="1:17" x14ac:dyDescent="0.2">
      <c r="A3148">
        <v>439</v>
      </c>
      <c r="B3148">
        <f t="shared" si="98"/>
        <v>7</v>
      </c>
      <c r="C3148" s="1">
        <v>42585.819594907407</v>
      </c>
      <c r="D3148" s="1">
        <v>42585.824687499997</v>
      </c>
      <c r="E3148">
        <v>3270</v>
      </c>
      <c r="F3148" s="2" t="s">
        <v>15</v>
      </c>
      <c r="G3148">
        <v>40.725289107811321</v>
      </c>
      <c r="H3148">
        <v>-74.045571684837341</v>
      </c>
      <c r="I3148">
        <v>3185</v>
      </c>
      <c r="J3148" s="2" t="s">
        <v>45</v>
      </c>
      <c r="K3148">
        <v>40.717732499999997</v>
      </c>
      <c r="L3148">
        <v>-74.043845000000005</v>
      </c>
      <c r="M3148">
        <v>24697</v>
      </c>
      <c r="N3148" s="2" t="s">
        <v>17</v>
      </c>
      <c r="O3148">
        <v>1958</v>
      </c>
      <c r="P3148">
        <f t="shared" ca="1" si="99"/>
        <v>66</v>
      </c>
      <c r="Q3148">
        <v>2</v>
      </c>
    </row>
    <row r="3149" spans="1:17" x14ac:dyDescent="0.2">
      <c r="A3149">
        <v>306</v>
      </c>
      <c r="B3149">
        <f t="shared" si="98"/>
        <v>5</v>
      </c>
      <c r="C3149" s="1">
        <v>42585.820833333331</v>
      </c>
      <c r="D3149" s="1">
        <v>42585.824386574073</v>
      </c>
      <c r="E3149">
        <v>3183</v>
      </c>
      <c r="F3149" s="2" t="s">
        <v>20</v>
      </c>
      <c r="G3149">
        <v>40.716246900000002</v>
      </c>
      <c r="H3149">
        <v>-74.033458800000005</v>
      </c>
      <c r="I3149">
        <v>3267</v>
      </c>
      <c r="J3149" s="2" t="s">
        <v>92</v>
      </c>
      <c r="K3149">
        <v>40.712418823756899</v>
      </c>
      <c r="L3149">
        <v>-74.038525521755219</v>
      </c>
      <c r="M3149">
        <v>24716</v>
      </c>
      <c r="N3149" s="2" t="s">
        <v>17</v>
      </c>
      <c r="O3149">
        <v>1984</v>
      </c>
      <c r="P3149">
        <f t="shared" ca="1" si="99"/>
        <v>40</v>
      </c>
      <c r="Q3149">
        <v>2</v>
      </c>
    </row>
    <row r="3150" spans="1:17" x14ac:dyDescent="0.2">
      <c r="A3150">
        <v>652</v>
      </c>
      <c r="B3150">
        <f t="shared" si="98"/>
        <v>10</v>
      </c>
      <c r="C3150" s="1">
        <v>42585.820949074077</v>
      </c>
      <c r="D3150" s="1">
        <v>42585.828506944446</v>
      </c>
      <c r="E3150">
        <v>3190</v>
      </c>
      <c r="F3150" s="2" t="s">
        <v>44</v>
      </c>
      <c r="G3150">
        <v>40.710467023379699</v>
      </c>
      <c r="H3150">
        <v>-74.070038795471191</v>
      </c>
      <c r="I3150">
        <v>3192</v>
      </c>
      <c r="J3150" s="2" t="s">
        <v>39</v>
      </c>
      <c r="K3150">
        <v>40.711242300000002</v>
      </c>
      <c r="L3150">
        <v>-74.055701299999996</v>
      </c>
      <c r="M3150">
        <v>24639</v>
      </c>
      <c r="N3150" s="2" t="s">
        <v>17</v>
      </c>
      <c r="O3150">
        <v>1979</v>
      </c>
      <c r="P3150">
        <f t="shared" ca="1" si="99"/>
        <v>45</v>
      </c>
      <c r="Q3150">
        <v>1</v>
      </c>
    </row>
    <row r="3151" spans="1:17" x14ac:dyDescent="0.2">
      <c r="A3151">
        <v>2699</v>
      </c>
      <c r="B3151">
        <f t="shared" si="98"/>
        <v>44</v>
      </c>
      <c r="C3151" s="1">
        <v>42585.820937500001</v>
      </c>
      <c r="D3151" s="1">
        <v>42585.852175925924</v>
      </c>
      <c r="E3151">
        <v>3203</v>
      </c>
      <c r="F3151" s="2" t="s">
        <v>46</v>
      </c>
      <c r="G3151">
        <v>40.727595966000003</v>
      </c>
      <c r="H3151">
        <v>-74.044247311000007</v>
      </c>
      <c r="I3151">
        <v>3270</v>
      </c>
      <c r="J3151" s="2" t="s">
        <v>65</v>
      </c>
      <c r="K3151">
        <v>40.725289107811321</v>
      </c>
      <c r="L3151">
        <v>-74.045571684837341</v>
      </c>
      <c r="M3151">
        <v>24526</v>
      </c>
      <c r="N3151" s="2" t="s">
        <v>43</v>
      </c>
      <c r="P3151" t="str">
        <f t="shared" ca="1" si="99"/>
        <v/>
      </c>
      <c r="Q3151">
        <v>0</v>
      </c>
    </row>
    <row r="3152" spans="1:17" x14ac:dyDescent="0.2">
      <c r="A3152">
        <v>674</v>
      </c>
      <c r="B3152">
        <f t="shared" si="98"/>
        <v>11</v>
      </c>
      <c r="C3152" s="1">
        <v>42585.821377314816</v>
      </c>
      <c r="D3152" s="1">
        <v>42585.82917824074</v>
      </c>
      <c r="E3152">
        <v>3276</v>
      </c>
      <c r="F3152" s="2" t="s">
        <v>63</v>
      </c>
      <c r="G3152">
        <v>40.714584035358932</v>
      </c>
      <c r="H3152">
        <v>-74.042817056179047</v>
      </c>
      <c r="I3152">
        <v>3279</v>
      </c>
      <c r="J3152" s="2" t="s">
        <v>82</v>
      </c>
      <c r="K3152">
        <v>40.721630142638354</v>
      </c>
      <c r="L3152">
        <v>-74.04996782541275</v>
      </c>
      <c r="M3152">
        <v>26300</v>
      </c>
      <c r="N3152" s="2" t="s">
        <v>17</v>
      </c>
      <c r="O3152">
        <v>1986</v>
      </c>
      <c r="P3152">
        <f t="shared" ca="1" si="99"/>
        <v>38</v>
      </c>
      <c r="Q3152">
        <v>2</v>
      </c>
    </row>
    <row r="3153" spans="1:17" x14ac:dyDescent="0.2">
      <c r="A3153">
        <v>1335</v>
      </c>
      <c r="B3153">
        <f t="shared" si="98"/>
        <v>22</v>
      </c>
      <c r="C3153" s="1">
        <v>42585.821388888886</v>
      </c>
      <c r="D3153" s="1">
        <v>42585.836851851855</v>
      </c>
      <c r="E3153">
        <v>3276</v>
      </c>
      <c r="F3153" s="2" t="s">
        <v>63</v>
      </c>
      <c r="G3153">
        <v>40.714584035358932</v>
      </c>
      <c r="H3153">
        <v>-74.042817056179047</v>
      </c>
      <c r="I3153">
        <v>3210</v>
      </c>
      <c r="J3153" s="2" t="s">
        <v>83</v>
      </c>
      <c r="K3153">
        <v>40.742677141000001</v>
      </c>
      <c r="L3153">
        <v>-74.051788633000001</v>
      </c>
      <c r="M3153">
        <v>26206</v>
      </c>
      <c r="N3153" s="2" t="s">
        <v>17</v>
      </c>
      <c r="O3153">
        <v>1976</v>
      </c>
      <c r="P3153">
        <f t="shared" ca="1" si="99"/>
        <v>48</v>
      </c>
      <c r="Q3153">
        <v>1</v>
      </c>
    </row>
    <row r="3154" spans="1:17" x14ac:dyDescent="0.2">
      <c r="A3154">
        <v>638</v>
      </c>
      <c r="B3154">
        <f t="shared" si="98"/>
        <v>10</v>
      </c>
      <c r="C3154" s="1">
        <v>42585.821631944447</v>
      </c>
      <c r="D3154" s="1">
        <v>42585.829016203701</v>
      </c>
      <c r="E3154">
        <v>3186</v>
      </c>
      <c r="F3154" s="2" t="s">
        <v>18</v>
      </c>
      <c r="G3154">
        <v>40.71958611647166</v>
      </c>
      <c r="H3154">
        <v>-74.043117463588715</v>
      </c>
      <c r="I3154">
        <v>3214</v>
      </c>
      <c r="J3154" s="2" t="s">
        <v>70</v>
      </c>
      <c r="K3154">
        <v>40.712774199999998</v>
      </c>
      <c r="L3154">
        <v>-74.0364857</v>
      </c>
      <c r="M3154">
        <v>24448</v>
      </c>
      <c r="N3154" s="2" t="s">
        <v>17</v>
      </c>
      <c r="O3154">
        <v>1985</v>
      </c>
      <c r="P3154">
        <f t="shared" ca="1" si="99"/>
        <v>39</v>
      </c>
      <c r="Q3154">
        <v>1</v>
      </c>
    </row>
    <row r="3155" spans="1:17" x14ac:dyDescent="0.2">
      <c r="A3155">
        <v>172</v>
      </c>
      <c r="B3155">
        <f t="shared" si="98"/>
        <v>2</v>
      </c>
      <c r="C3155" s="1">
        <v>42585.822245370371</v>
      </c>
      <c r="D3155" s="1">
        <v>42585.824247685188</v>
      </c>
      <c r="E3155">
        <v>3186</v>
      </c>
      <c r="F3155" s="2" t="s">
        <v>18</v>
      </c>
      <c r="G3155">
        <v>40.71958611647166</v>
      </c>
      <c r="H3155">
        <v>-74.043117463588715</v>
      </c>
      <c r="I3155">
        <v>3276</v>
      </c>
      <c r="J3155" s="2" t="s">
        <v>30</v>
      </c>
      <c r="K3155">
        <v>40.714584035358932</v>
      </c>
      <c r="L3155">
        <v>-74.042817056179047</v>
      </c>
      <c r="M3155">
        <v>24379</v>
      </c>
      <c r="N3155" s="2" t="s">
        <v>17</v>
      </c>
      <c r="O3155">
        <v>1980</v>
      </c>
      <c r="P3155">
        <f t="shared" ca="1" si="99"/>
        <v>44</v>
      </c>
      <c r="Q3155">
        <v>1</v>
      </c>
    </row>
    <row r="3156" spans="1:17" x14ac:dyDescent="0.2">
      <c r="A3156">
        <v>1777</v>
      </c>
      <c r="B3156">
        <f t="shared" si="98"/>
        <v>29</v>
      </c>
      <c r="C3156" s="1">
        <v>42585.82236111111</v>
      </c>
      <c r="D3156" s="1">
        <v>42585.842928240738</v>
      </c>
      <c r="E3156">
        <v>3213</v>
      </c>
      <c r="F3156" s="2" t="s">
        <v>26</v>
      </c>
      <c r="G3156">
        <v>40.718488919999999</v>
      </c>
      <c r="H3156">
        <v>-74.047726624999996</v>
      </c>
      <c r="I3156">
        <v>3213</v>
      </c>
      <c r="J3156" s="2" t="s">
        <v>33</v>
      </c>
      <c r="K3156">
        <v>40.718488919999999</v>
      </c>
      <c r="L3156">
        <v>-74.047726624999996</v>
      </c>
      <c r="M3156">
        <v>26198</v>
      </c>
      <c r="N3156" s="2" t="s">
        <v>17</v>
      </c>
      <c r="O3156">
        <v>1984</v>
      </c>
      <c r="P3156">
        <f t="shared" ca="1" si="99"/>
        <v>40</v>
      </c>
      <c r="Q3156">
        <v>2</v>
      </c>
    </row>
    <row r="3157" spans="1:17" x14ac:dyDescent="0.2">
      <c r="A3157">
        <v>1766</v>
      </c>
      <c r="B3157">
        <f t="shared" si="98"/>
        <v>29</v>
      </c>
      <c r="C3157" s="1">
        <v>42585.822395833333</v>
      </c>
      <c r="D3157" s="1">
        <v>42585.842835648145</v>
      </c>
      <c r="E3157">
        <v>3213</v>
      </c>
      <c r="F3157" s="2" t="s">
        <v>26</v>
      </c>
      <c r="G3157">
        <v>40.718488919999999</v>
      </c>
      <c r="H3157">
        <v>-74.047726624999996</v>
      </c>
      <c r="I3157">
        <v>3213</v>
      </c>
      <c r="J3157" s="2" t="s">
        <v>33</v>
      </c>
      <c r="K3157">
        <v>40.718488919999999</v>
      </c>
      <c r="L3157">
        <v>-74.047726624999996</v>
      </c>
      <c r="M3157">
        <v>24413</v>
      </c>
      <c r="N3157" s="2" t="s">
        <v>17</v>
      </c>
      <c r="O3157">
        <v>1980</v>
      </c>
      <c r="P3157">
        <f t="shared" ca="1" si="99"/>
        <v>44</v>
      </c>
      <c r="Q3157">
        <v>1</v>
      </c>
    </row>
    <row r="3158" spans="1:17" x14ac:dyDescent="0.2">
      <c r="A3158">
        <v>163</v>
      </c>
      <c r="B3158">
        <f t="shared" si="98"/>
        <v>2</v>
      </c>
      <c r="C3158" s="1">
        <v>42585.822824074072</v>
      </c>
      <c r="D3158" s="1">
        <v>42585.82471064815</v>
      </c>
      <c r="E3158">
        <v>3186</v>
      </c>
      <c r="F3158" s="2" t="s">
        <v>18</v>
      </c>
      <c r="G3158">
        <v>40.71958611647166</v>
      </c>
      <c r="H3158">
        <v>-74.043117463588715</v>
      </c>
      <c r="I3158">
        <v>3272</v>
      </c>
      <c r="J3158" s="2" t="s">
        <v>102</v>
      </c>
      <c r="K3158">
        <v>40.723331586464361</v>
      </c>
      <c r="L3158">
        <v>-74.045952558517442</v>
      </c>
      <c r="M3158">
        <v>26204</v>
      </c>
      <c r="N3158" s="2" t="s">
        <v>17</v>
      </c>
      <c r="O3158">
        <v>1973</v>
      </c>
      <c r="P3158">
        <f t="shared" ca="1" si="99"/>
        <v>51</v>
      </c>
      <c r="Q3158">
        <v>1</v>
      </c>
    </row>
    <row r="3159" spans="1:17" x14ac:dyDescent="0.2">
      <c r="A3159">
        <v>271</v>
      </c>
      <c r="B3159">
        <f t="shared" si="98"/>
        <v>4</v>
      </c>
      <c r="C3159" s="1">
        <v>42585.822881944441</v>
      </c>
      <c r="D3159" s="1">
        <v>42585.82603009259</v>
      </c>
      <c r="E3159">
        <v>3199</v>
      </c>
      <c r="F3159" s="2" t="s">
        <v>56</v>
      </c>
      <c r="G3159">
        <v>40.728744800000001</v>
      </c>
      <c r="H3159">
        <v>-74.032108199999996</v>
      </c>
      <c r="I3159">
        <v>3202</v>
      </c>
      <c r="J3159" s="2" t="s">
        <v>48</v>
      </c>
      <c r="K3159">
        <v>40.727223500000001</v>
      </c>
      <c r="L3159">
        <v>-74.033758899999995</v>
      </c>
      <c r="M3159">
        <v>26243</v>
      </c>
      <c r="N3159" s="2" t="s">
        <v>17</v>
      </c>
      <c r="O3159">
        <v>1991</v>
      </c>
      <c r="P3159">
        <f t="shared" ca="1" si="99"/>
        <v>33</v>
      </c>
      <c r="Q3159">
        <v>2</v>
      </c>
    </row>
    <row r="3160" spans="1:17" x14ac:dyDescent="0.2">
      <c r="A3160">
        <v>303</v>
      </c>
      <c r="B3160">
        <f t="shared" si="98"/>
        <v>5</v>
      </c>
      <c r="C3160" s="1">
        <v>42585.823692129627</v>
      </c>
      <c r="D3160" s="1">
        <v>42585.827199074076</v>
      </c>
      <c r="E3160">
        <v>3184</v>
      </c>
      <c r="F3160" s="2" t="s">
        <v>68</v>
      </c>
      <c r="G3160">
        <v>40.7141454</v>
      </c>
      <c r="H3160">
        <v>-74.033551900000006</v>
      </c>
      <c r="I3160">
        <v>3185</v>
      </c>
      <c r="J3160" s="2" t="s">
        <v>45</v>
      </c>
      <c r="K3160">
        <v>40.717732499999997</v>
      </c>
      <c r="L3160">
        <v>-74.043845000000005</v>
      </c>
      <c r="M3160">
        <v>24578</v>
      </c>
      <c r="N3160" s="2" t="s">
        <v>17</v>
      </c>
      <c r="O3160">
        <v>1983</v>
      </c>
      <c r="P3160">
        <f t="shared" ca="1" si="99"/>
        <v>41</v>
      </c>
      <c r="Q3160">
        <v>1</v>
      </c>
    </row>
    <row r="3161" spans="1:17" x14ac:dyDescent="0.2">
      <c r="A3161">
        <v>217</v>
      </c>
      <c r="B3161">
        <f t="shared" si="98"/>
        <v>3</v>
      </c>
      <c r="C3161" s="1">
        <v>42585.823784722219</v>
      </c>
      <c r="D3161" s="1">
        <v>42585.826307870368</v>
      </c>
      <c r="E3161">
        <v>3183</v>
      </c>
      <c r="F3161" s="2" t="s">
        <v>20</v>
      </c>
      <c r="G3161">
        <v>40.716246900000002</v>
      </c>
      <c r="H3161">
        <v>-74.033458800000005</v>
      </c>
      <c r="I3161">
        <v>3267</v>
      </c>
      <c r="J3161" s="2" t="s">
        <v>92</v>
      </c>
      <c r="K3161">
        <v>40.712418823756899</v>
      </c>
      <c r="L3161">
        <v>-74.038525521755219</v>
      </c>
      <c r="M3161">
        <v>24461</v>
      </c>
      <c r="N3161" s="2" t="s">
        <v>17</v>
      </c>
      <c r="O3161">
        <v>1973</v>
      </c>
      <c r="P3161">
        <f t="shared" ca="1" si="99"/>
        <v>51</v>
      </c>
      <c r="Q3161">
        <v>1</v>
      </c>
    </row>
    <row r="3162" spans="1:17" x14ac:dyDescent="0.2">
      <c r="A3162">
        <v>836</v>
      </c>
      <c r="B3162">
        <f t="shared" si="98"/>
        <v>13</v>
      </c>
      <c r="C3162" s="1">
        <v>42585.824178240742</v>
      </c>
      <c r="D3162" s="1">
        <v>42585.833854166667</v>
      </c>
      <c r="E3162">
        <v>3195</v>
      </c>
      <c r="F3162" s="2" t="s">
        <v>24</v>
      </c>
      <c r="G3162">
        <v>40.730742625306583</v>
      </c>
      <c r="H3162">
        <v>-74.063783884048462</v>
      </c>
      <c r="I3162">
        <v>3207</v>
      </c>
      <c r="J3162" s="2" t="s">
        <v>91</v>
      </c>
      <c r="K3162">
        <v>40.737603700000001</v>
      </c>
      <c r="L3162">
        <v>-74.052478300000004</v>
      </c>
      <c r="M3162">
        <v>26275</v>
      </c>
      <c r="N3162" s="2" t="s">
        <v>17</v>
      </c>
      <c r="O3162">
        <v>1977</v>
      </c>
      <c r="P3162">
        <f t="shared" ca="1" si="99"/>
        <v>47</v>
      </c>
      <c r="Q3162">
        <v>1</v>
      </c>
    </row>
    <row r="3163" spans="1:17" x14ac:dyDescent="0.2">
      <c r="A3163">
        <v>188</v>
      </c>
      <c r="B3163">
        <f t="shared" si="98"/>
        <v>3</v>
      </c>
      <c r="C3163" s="1">
        <v>42585.826099537036</v>
      </c>
      <c r="D3163" s="1">
        <v>42585.828275462962</v>
      </c>
      <c r="E3163">
        <v>3184</v>
      </c>
      <c r="F3163" s="2" t="s">
        <v>68</v>
      </c>
      <c r="G3163">
        <v>40.7141454</v>
      </c>
      <c r="H3163">
        <v>-74.033551900000006</v>
      </c>
      <c r="I3163">
        <v>3267</v>
      </c>
      <c r="J3163" s="2" t="s">
        <v>92</v>
      </c>
      <c r="K3163">
        <v>40.712418823756899</v>
      </c>
      <c r="L3163">
        <v>-74.038525521755219</v>
      </c>
      <c r="M3163">
        <v>24722</v>
      </c>
      <c r="N3163" s="2" t="s">
        <v>17</v>
      </c>
      <c r="O3163">
        <v>1986</v>
      </c>
      <c r="P3163">
        <f t="shared" ca="1" si="99"/>
        <v>38</v>
      </c>
      <c r="Q3163">
        <v>1</v>
      </c>
    </row>
    <row r="3164" spans="1:17" x14ac:dyDescent="0.2">
      <c r="A3164">
        <v>660</v>
      </c>
      <c r="B3164">
        <f t="shared" si="98"/>
        <v>11</v>
      </c>
      <c r="C3164" s="1">
        <v>42585.827002314814</v>
      </c>
      <c r="D3164" s="1">
        <v>42585.834652777776</v>
      </c>
      <c r="E3164">
        <v>3186</v>
      </c>
      <c r="F3164" s="2" t="s">
        <v>18</v>
      </c>
      <c r="G3164">
        <v>40.71958611647166</v>
      </c>
      <c r="H3164">
        <v>-74.043117463588715</v>
      </c>
      <c r="I3164">
        <v>3270</v>
      </c>
      <c r="J3164" s="2" t="s">
        <v>65</v>
      </c>
      <c r="K3164">
        <v>40.725289107811321</v>
      </c>
      <c r="L3164">
        <v>-74.045571684837341</v>
      </c>
      <c r="M3164">
        <v>24491</v>
      </c>
      <c r="N3164" s="2" t="s">
        <v>17</v>
      </c>
      <c r="O3164">
        <v>1977</v>
      </c>
      <c r="P3164">
        <f t="shared" ca="1" si="99"/>
        <v>47</v>
      </c>
      <c r="Q3164">
        <v>1</v>
      </c>
    </row>
    <row r="3165" spans="1:17" x14ac:dyDescent="0.2">
      <c r="A3165">
        <v>187</v>
      </c>
      <c r="B3165">
        <f t="shared" si="98"/>
        <v>3</v>
      </c>
      <c r="C3165" s="1">
        <v>42585.827013888891</v>
      </c>
      <c r="D3165" s="1">
        <v>42585.829189814816</v>
      </c>
      <c r="E3165">
        <v>3186</v>
      </c>
      <c r="F3165" s="2" t="s">
        <v>18</v>
      </c>
      <c r="G3165">
        <v>40.71958611647166</v>
      </c>
      <c r="H3165">
        <v>-74.043117463588715</v>
      </c>
      <c r="I3165">
        <v>3279</v>
      </c>
      <c r="J3165" s="2" t="s">
        <v>82</v>
      </c>
      <c r="K3165">
        <v>40.721630142638354</v>
      </c>
      <c r="L3165">
        <v>-74.04996782541275</v>
      </c>
      <c r="M3165">
        <v>26179</v>
      </c>
      <c r="N3165" s="2" t="s">
        <v>17</v>
      </c>
      <c r="O3165">
        <v>1980</v>
      </c>
      <c r="P3165">
        <f t="shared" ca="1" si="99"/>
        <v>44</v>
      </c>
      <c r="Q3165">
        <v>1</v>
      </c>
    </row>
    <row r="3166" spans="1:17" x14ac:dyDescent="0.2">
      <c r="A3166">
        <v>549</v>
      </c>
      <c r="B3166">
        <f t="shared" si="98"/>
        <v>9</v>
      </c>
      <c r="C3166" s="1">
        <v>42585.827534722222</v>
      </c>
      <c r="D3166" s="1">
        <v>42585.83388888889</v>
      </c>
      <c r="E3166">
        <v>3184</v>
      </c>
      <c r="F3166" s="2" t="s">
        <v>68</v>
      </c>
      <c r="G3166">
        <v>40.7141454</v>
      </c>
      <c r="H3166">
        <v>-74.033551900000006</v>
      </c>
      <c r="I3166">
        <v>3199</v>
      </c>
      <c r="J3166" s="2" t="s">
        <v>72</v>
      </c>
      <c r="K3166">
        <v>40.728744800000001</v>
      </c>
      <c r="L3166">
        <v>-74.032108199999996</v>
      </c>
      <c r="M3166">
        <v>24638</v>
      </c>
      <c r="N3166" s="2" t="s">
        <v>17</v>
      </c>
      <c r="O3166">
        <v>1984</v>
      </c>
      <c r="P3166">
        <f t="shared" ca="1" si="99"/>
        <v>40</v>
      </c>
      <c r="Q3166">
        <v>1</v>
      </c>
    </row>
    <row r="3167" spans="1:17" x14ac:dyDescent="0.2">
      <c r="A3167">
        <v>325</v>
      </c>
      <c r="B3167">
        <f t="shared" si="98"/>
        <v>5</v>
      </c>
      <c r="C3167" s="1">
        <v>42585.827638888892</v>
      </c>
      <c r="D3167" s="1">
        <v>42585.831400462965</v>
      </c>
      <c r="E3167">
        <v>3198</v>
      </c>
      <c r="F3167" s="2" t="s">
        <v>55</v>
      </c>
      <c r="G3167">
        <v>40.748715945380226</v>
      </c>
      <c r="H3167">
        <v>-74.040443301200867</v>
      </c>
      <c r="I3167">
        <v>3197</v>
      </c>
      <c r="J3167" s="2" t="s">
        <v>86</v>
      </c>
      <c r="K3167">
        <v>40.752558999999998</v>
      </c>
      <c r="L3167">
        <v>-74.044725</v>
      </c>
      <c r="M3167">
        <v>26269</v>
      </c>
      <c r="N3167" s="2" t="s">
        <v>17</v>
      </c>
      <c r="O3167">
        <v>1984</v>
      </c>
      <c r="P3167">
        <f t="shared" ca="1" si="99"/>
        <v>40</v>
      </c>
      <c r="Q3167">
        <v>1</v>
      </c>
    </row>
    <row r="3168" spans="1:17" x14ac:dyDescent="0.2">
      <c r="A3168">
        <v>717</v>
      </c>
      <c r="B3168">
        <f t="shared" si="98"/>
        <v>11</v>
      </c>
      <c r="C3168" s="1">
        <v>42585.828738425924</v>
      </c>
      <c r="D3168" s="1">
        <v>42585.837037037039</v>
      </c>
      <c r="E3168">
        <v>3194</v>
      </c>
      <c r="F3168" s="2" t="s">
        <v>22</v>
      </c>
      <c r="G3168">
        <v>40.725339925355797</v>
      </c>
      <c r="H3168">
        <v>-74.067622125148773</v>
      </c>
      <c r="I3168">
        <v>3183</v>
      </c>
      <c r="J3168" s="2" t="s">
        <v>40</v>
      </c>
      <c r="K3168">
        <v>40.716246900000002</v>
      </c>
      <c r="L3168">
        <v>-74.033458800000005</v>
      </c>
      <c r="M3168">
        <v>24645</v>
      </c>
      <c r="N3168" s="2" t="s">
        <v>43</v>
      </c>
      <c r="P3168" t="str">
        <f t="shared" ca="1" si="99"/>
        <v/>
      </c>
      <c r="Q3168">
        <v>0</v>
      </c>
    </row>
    <row r="3169" spans="1:17" x14ac:dyDescent="0.2">
      <c r="A3169">
        <v>167</v>
      </c>
      <c r="B3169">
        <f t="shared" si="98"/>
        <v>2</v>
      </c>
      <c r="C3169" s="1">
        <v>42585.829560185186</v>
      </c>
      <c r="D3169" s="1">
        <v>42585.831493055557</v>
      </c>
      <c r="E3169">
        <v>3275</v>
      </c>
      <c r="F3169" s="2" t="s">
        <v>93</v>
      </c>
      <c r="G3169">
        <v>40.718355198232139</v>
      </c>
      <c r="H3169">
        <v>-74.038914442062378</v>
      </c>
      <c r="I3169">
        <v>3186</v>
      </c>
      <c r="J3169" s="2" t="s">
        <v>27</v>
      </c>
      <c r="K3169">
        <v>40.71958611647166</v>
      </c>
      <c r="L3169">
        <v>-74.043117463588715</v>
      </c>
      <c r="M3169">
        <v>26235</v>
      </c>
      <c r="N3169" s="2" t="s">
        <v>17</v>
      </c>
      <c r="O3169">
        <v>1977</v>
      </c>
      <c r="P3169">
        <f t="shared" ca="1" si="99"/>
        <v>47</v>
      </c>
      <c r="Q3169">
        <v>1</v>
      </c>
    </row>
    <row r="3170" spans="1:17" x14ac:dyDescent="0.2">
      <c r="A3170">
        <v>1796</v>
      </c>
      <c r="B3170">
        <f t="shared" si="98"/>
        <v>29</v>
      </c>
      <c r="C3170" s="1">
        <v>42585.829965277779</v>
      </c>
      <c r="D3170" s="1">
        <v>42585.850752314815</v>
      </c>
      <c r="E3170">
        <v>3192</v>
      </c>
      <c r="F3170" s="2" t="s">
        <v>38</v>
      </c>
      <c r="G3170">
        <v>40.711242300000002</v>
      </c>
      <c r="H3170">
        <v>-74.055701299999996</v>
      </c>
      <c r="I3170">
        <v>3192</v>
      </c>
      <c r="J3170" s="2" t="s">
        <v>39</v>
      </c>
      <c r="K3170">
        <v>40.711242300000002</v>
      </c>
      <c r="L3170">
        <v>-74.055701299999996</v>
      </c>
      <c r="M3170">
        <v>24639</v>
      </c>
      <c r="N3170" s="2" t="s">
        <v>17</v>
      </c>
      <c r="O3170">
        <v>1979</v>
      </c>
      <c r="P3170">
        <f t="shared" ca="1" si="99"/>
        <v>45</v>
      </c>
      <c r="Q3170">
        <v>1</v>
      </c>
    </row>
    <row r="3171" spans="1:17" x14ac:dyDescent="0.2">
      <c r="A3171">
        <v>653</v>
      </c>
      <c r="B3171">
        <f t="shared" si="98"/>
        <v>10</v>
      </c>
      <c r="C3171" s="1">
        <v>42585.830011574071</v>
      </c>
      <c r="D3171" s="1">
        <v>42585.837569444448</v>
      </c>
      <c r="E3171">
        <v>3184</v>
      </c>
      <c r="F3171" s="2" t="s">
        <v>68</v>
      </c>
      <c r="G3171">
        <v>40.7141454</v>
      </c>
      <c r="H3171">
        <v>-74.033551900000006</v>
      </c>
      <c r="I3171">
        <v>3270</v>
      </c>
      <c r="J3171" s="2" t="s">
        <v>65</v>
      </c>
      <c r="K3171">
        <v>40.725289107811321</v>
      </c>
      <c r="L3171">
        <v>-74.045571684837341</v>
      </c>
      <c r="M3171">
        <v>24674</v>
      </c>
      <c r="N3171" s="2" t="s">
        <v>17</v>
      </c>
      <c r="O3171">
        <v>1956</v>
      </c>
      <c r="P3171">
        <f t="shared" ca="1" si="99"/>
        <v>68</v>
      </c>
      <c r="Q3171">
        <v>1</v>
      </c>
    </row>
    <row r="3172" spans="1:17" x14ac:dyDescent="0.2">
      <c r="A3172">
        <v>101</v>
      </c>
      <c r="B3172">
        <f t="shared" si="98"/>
        <v>1</v>
      </c>
      <c r="C3172" s="1">
        <v>42585.831006944441</v>
      </c>
      <c r="D3172" s="1">
        <v>42585.832187499997</v>
      </c>
      <c r="E3172">
        <v>3270</v>
      </c>
      <c r="F3172" s="2" t="s">
        <v>15</v>
      </c>
      <c r="G3172">
        <v>40.725289107811321</v>
      </c>
      <c r="H3172">
        <v>-74.045571684837341</v>
      </c>
      <c r="I3172">
        <v>3211</v>
      </c>
      <c r="J3172" s="2" t="s">
        <v>47</v>
      </c>
      <c r="K3172">
        <v>40.721525149999998</v>
      </c>
      <c r="L3172">
        <v>-74.046304543000005</v>
      </c>
      <c r="M3172">
        <v>26272</v>
      </c>
      <c r="N3172" s="2" t="s">
        <v>17</v>
      </c>
      <c r="O3172">
        <v>1969</v>
      </c>
      <c r="P3172">
        <f t="shared" ca="1" si="99"/>
        <v>55</v>
      </c>
      <c r="Q3172">
        <v>1</v>
      </c>
    </row>
    <row r="3173" spans="1:17" x14ac:dyDescent="0.2">
      <c r="A3173">
        <v>570</v>
      </c>
      <c r="B3173">
        <f t="shared" si="98"/>
        <v>9</v>
      </c>
      <c r="C3173" s="1">
        <v>42585.831423611111</v>
      </c>
      <c r="D3173" s="1">
        <v>42585.83803240741</v>
      </c>
      <c r="E3173">
        <v>3184</v>
      </c>
      <c r="F3173" s="2" t="s">
        <v>68</v>
      </c>
      <c r="G3173">
        <v>40.7141454</v>
      </c>
      <c r="H3173">
        <v>-74.033551900000006</v>
      </c>
      <c r="I3173">
        <v>3199</v>
      </c>
      <c r="J3173" s="2" t="s">
        <v>72</v>
      </c>
      <c r="K3173">
        <v>40.728744800000001</v>
      </c>
      <c r="L3173">
        <v>-74.032108199999996</v>
      </c>
      <c r="M3173">
        <v>24430</v>
      </c>
      <c r="N3173" s="2" t="s">
        <v>43</v>
      </c>
      <c r="P3173" t="str">
        <f t="shared" ca="1" si="99"/>
        <v/>
      </c>
      <c r="Q3173">
        <v>0</v>
      </c>
    </row>
    <row r="3174" spans="1:17" x14ac:dyDescent="0.2">
      <c r="A3174">
        <v>182</v>
      </c>
      <c r="B3174">
        <f t="shared" si="98"/>
        <v>3</v>
      </c>
      <c r="C3174" s="1">
        <v>42585.831574074073</v>
      </c>
      <c r="D3174" s="1">
        <v>42585.833692129629</v>
      </c>
      <c r="E3174">
        <v>3184</v>
      </c>
      <c r="F3174" s="2" t="s">
        <v>68</v>
      </c>
      <c r="G3174">
        <v>40.7141454</v>
      </c>
      <c r="H3174">
        <v>-74.033551900000006</v>
      </c>
      <c r="I3174">
        <v>3267</v>
      </c>
      <c r="J3174" s="2" t="s">
        <v>92</v>
      </c>
      <c r="K3174">
        <v>40.712418823756899</v>
      </c>
      <c r="L3174">
        <v>-74.038525521755219</v>
      </c>
      <c r="M3174">
        <v>26209</v>
      </c>
      <c r="N3174" s="2" t="s">
        <v>17</v>
      </c>
      <c r="O3174">
        <v>1970</v>
      </c>
      <c r="P3174">
        <f t="shared" ca="1" si="99"/>
        <v>54</v>
      </c>
      <c r="Q3174">
        <v>2</v>
      </c>
    </row>
    <row r="3175" spans="1:17" x14ac:dyDescent="0.2">
      <c r="A3175">
        <v>1165</v>
      </c>
      <c r="B3175">
        <f t="shared" si="98"/>
        <v>19</v>
      </c>
      <c r="C3175" s="1">
        <v>42585.83315972222</v>
      </c>
      <c r="D3175" s="1">
        <v>42585.846655092595</v>
      </c>
      <c r="E3175">
        <v>3186</v>
      </c>
      <c r="F3175" s="2" t="s">
        <v>18</v>
      </c>
      <c r="G3175">
        <v>40.71958611647166</v>
      </c>
      <c r="H3175">
        <v>-74.043117463588715</v>
      </c>
      <c r="I3175">
        <v>3201</v>
      </c>
      <c r="J3175" s="2" t="s">
        <v>74</v>
      </c>
      <c r="K3175">
        <v>40.737710999999997</v>
      </c>
      <c r="L3175">
        <v>-74.066920999999994</v>
      </c>
      <c r="M3175">
        <v>26235</v>
      </c>
      <c r="N3175" s="2" t="s">
        <v>17</v>
      </c>
      <c r="O3175">
        <v>1981</v>
      </c>
      <c r="P3175">
        <f t="shared" ca="1" si="99"/>
        <v>43</v>
      </c>
      <c r="Q3175">
        <v>1</v>
      </c>
    </row>
    <row r="3176" spans="1:17" x14ac:dyDescent="0.2">
      <c r="A3176">
        <v>485</v>
      </c>
      <c r="B3176">
        <f t="shared" si="98"/>
        <v>8</v>
      </c>
      <c r="C3176" s="1">
        <v>42585.83353009259</v>
      </c>
      <c r="D3176" s="1">
        <v>42585.839143518519</v>
      </c>
      <c r="E3176">
        <v>3186</v>
      </c>
      <c r="F3176" s="2" t="s">
        <v>18</v>
      </c>
      <c r="G3176">
        <v>40.71958611647166</v>
      </c>
      <c r="H3176">
        <v>-74.043117463588715</v>
      </c>
      <c r="I3176">
        <v>3270</v>
      </c>
      <c r="J3176" s="2" t="s">
        <v>65</v>
      </c>
      <c r="K3176">
        <v>40.725289107811321</v>
      </c>
      <c r="L3176">
        <v>-74.045571684837341</v>
      </c>
      <c r="M3176">
        <v>26205</v>
      </c>
      <c r="N3176" s="2" t="s">
        <v>17</v>
      </c>
      <c r="O3176">
        <v>1986</v>
      </c>
      <c r="P3176">
        <f t="shared" ca="1" si="99"/>
        <v>38</v>
      </c>
      <c r="Q3176">
        <v>1</v>
      </c>
    </row>
    <row r="3177" spans="1:17" x14ac:dyDescent="0.2">
      <c r="A3177">
        <v>567</v>
      </c>
      <c r="B3177">
        <f t="shared" si="98"/>
        <v>9</v>
      </c>
      <c r="C3177" s="1">
        <v>42585.834224537037</v>
      </c>
      <c r="D3177" s="1">
        <v>42585.840798611112</v>
      </c>
      <c r="E3177">
        <v>3186</v>
      </c>
      <c r="F3177" s="2" t="s">
        <v>18</v>
      </c>
      <c r="G3177">
        <v>40.71958611647166</v>
      </c>
      <c r="H3177">
        <v>-74.043117463588715</v>
      </c>
      <c r="I3177">
        <v>3192</v>
      </c>
      <c r="J3177" s="2" t="s">
        <v>39</v>
      </c>
      <c r="K3177">
        <v>40.711242300000002</v>
      </c>
      <c r="L3177">
        <v>-74.055701299999996</v>
      </c>
      <c r="M3177">
        <v>26266</v>
      </c>
      <c r="N3177" s="2" t="s">
        <v>17</v>
      </c>
      <c r="O3177">
        <v>1970</v>
      </c>
      <c r="P3177">
        <f t="shared" ca="1" si="99"/>
        <v>54</v>
      </c>
      <c r="Q3177">
        <v>1</v>
      </c>
    </row>
    <row r="3178" spans="1:17" x14ac:dyDescent="0.2">
      <c r="A3178">
        <v>1710</v>
      </c>
      <c r="B3178">
        <f t="shared" si="98"/>
        <v>28</v>
      </c>
      <c r="C3178" s="1">
        <v>42585.834363425929</v>
      </c>
      <c r="D3178" s="1">
        <v>42585.854155092595</v>
      </c>
      <c r="E3178">
        <v>3275</v>
      </c>
      <c r="F3178" s="2" t="s">
        <v>93</v>
      </c>
      <c r="G3178">
        <v>40.718355198232139</v>
      </c>
      <c r="H3178">
        <v>-74.038914442062378</v>
      </c>
      <c r="I3178">
        <v>3194</v>
      </c>
      <c r="J3178" s="2" t="s">
        <v>71</v>
      </c>
      <c r="K3178">
        <v>40.725339925355797</v>
      </c>
      <c r="L3178">
        <v>-74.067622125148773</v>
      </c>
      <c r="M3178">
        <v>24518</v>
      </c>
      <c r="N3178" s="2" t="s">
        <v>17</v>
      </c>
      <c r="O3178">
        <v>1989</v>
      </c>
      <c r="P3178">
        <f t="shared" ca="1" si="99"/>
        <v>35</v>
      </c>
      <c r="Q3178">
        <v>2</v>
      </c>
    </row>
    <row r="3179" spans="1:17" x14ac:dyDescent="0.2">
      <c r="A3179">
        <v>1724</v>
      </c>
      <c r="B3179">
        <f t="shared" si="98"/>
        <v>28</v>
      </c>
      <c r="C3179" s="1">
        <v>42585.834409722222</v>
      </c>
      <c r="D3179" s="1">
        <v>42585.854375000003</v>
      </c>
      <c r="E3179">
        <v>3275</v>
      </c>
      <c r="F3179" s="2" t="s">
        <v>93</v>
      </c>
      <c r="G3179">
        <v>40.718355198232139</v>
      </c>
      <c r="H3179">
        <v>-74.038914442062378</v>
      </c>
      <c r="I3179">
        <v>3194</v>
      </c>
      <c r="J3179" s="2" t="s">
        <v>71</v>
      </c>
      <c r="K3179">
        <v>40.725339925355797</v>
      </c>
      <c r="L3179">
        <v>-74.067622125148773</v>
      </c>
      <c r="M3179">
        <v>24465</v>
      </c>
      <c r="N3179" s="2" t="s">
        <v>17</v>
      </c>
      <c r="O3179">
        <v>1980</v>
      </c>
      <c r="P3179">
        <f t="shared" ca="1" si="99"/>
        <v>44</v>
      </c>
      <c r="Q3179">
        <v>1</v>
      </c>
    </row>
    <row r="3180" spans="1:17" x14ac:dyDescent="0.2">
      <c r="A3180">
        <v>471</v>
      </c>
      <c r="B3180">
        <f t="shared" si="98"/>
        <v>7</v>
      </c>
      <c r="C3180" s="1">
        <v>42585.834745370368</v>
      </c>
      <c r="D3180" s="1">
        <v>42585.840208333335</v>
      </c>
      <c r="E3180">
        <v>3275</v>
      </c>
      <c r="F3180" s="2" t="s">
        <v>93</v>
      </c>
      <c r="G3180">
        <v>40.718355198232139</v>
      </c>
      <c r="H3180">
        <v>-74.038914442062378</v>
      </c>
      <c r="I3180">
        <v>3202</v>
      </c>
      <c r="J3180" s="2" t="s">
        <v>48</v>
      </c>
      <c r="K3180">
        <v>40.727223500000001</v>
      </c>
      <c r="L3180">
        <v>-74.033758899999995</v>
      </c>
      <c r="M3180">
        <v>26241</v>
      </c>
      <c r="N3180" s="2" t="s">
        <v>17</v>
      </c>
      <c r="O3180">
        <v>1989</v>
      </c>
      <c r="P3180">
        <f t="shared" ca="1" si="99"/>
        <v>35</v>
      </c>
      <c r="Q3180">
        <v>1</v>
      </c>
    </row>
    <row r="3181" spans="1:17" x14ac:dyDescent="0.2">
      <c r="A3181">
        <v>532</v>
      </c>
      <c r="B3181">
        <f t="shared" si="98"/>
        <v>8</v>
      </c>
      <c r="C3181" s="1">
        <v>42585.835416666669</v>
      </c>
      <c r="D3181" s="1">
        <v>42585.841585648152</v>
      </c>
      <c r="E3181">
        <v>3184</v>
      </c>
      <c r="F3181" s="2" t="s">
        <v>68</v>
      </c>
      <c r="G3181">
        <v>40.7141454</v>
      </c>
      <c r="H3181">
        <v>-74.033551900000006</v>
      </c>
      <c r="I3181">
        <v>3192</v>
      </c>
      <c r="J3181" s="2" t="s">
        <v>39</v>
      </c>
      <c r="K3181">
        <v>40.711242300000002</v>
      </c>
      <c r="L3181">
        <v>-74.055701299999996</v>
      </c>
      <c r="M3181">
        <v>26172</v>
      </c>
      <c r="N3181" s="2" t="s">
        <v>17</v>
      </c>
      <c r="O3181">
        <v>1969</v>
      </c>
      <c r="P3181">
        <f t="shared" ca="1" si="99"/>
        <v>55</v>
      </c>
      <c r="Q3181">
        <v>1</v>
      </c>
    </row>
    <row r="3182" spans="1:17" x14ac:dyDescent="0.2">
      <c r="A3182">
        <v>2048</v>
      </c>
      <c r="B3182">
        <f t="shared" si="98"/>
        <v>34</v>
      </c>
      <c r="C3182" s="1">
        <v>42585.836018518516</v>
      </c>
      <c r="D3182" s="1">
        <v>42585.859722222223</v>
      </c>
      <c r="E3182">
        <v>3210</v>
      </c>
      <c r="F3182" s="2" t="s">
        <v>52</v>
      </c>
      <c r="G3182">
        <v>40.742677141000001</v>
      </c>
      <c r="H3182">
        <v>-74.051788633000001</v>
      </c>
      <c r="I3182">
        <v>3210</v>
      </c>
      <c r="J3182" s="2" t="s">
        <v>83</v>
      </c>
      <c r="K3182">
        <v>40.742677141000001</v>
      </c>
      <c r="L3182">
        <v>-74.051788633000001</v>
      </c>
      <c r="M3182">
        <v>26160</v>
      </c>
      <c r="N3182" s="2" t="s">
        <v>17</v>
      </c>
      <c r="O3182">
        <v>1984</v>
      </c>
      <c r="P3182">
        <f t="shared" ca="1" si="99"/>
        <v>40</v>
      </c>
      <c r="Q3182">
        <v>1</v>
      </c>
    </row>
    <row r="3183" spans="1:17" x14ac:dyDescent="0.2">
      <c r="A3183">
        <v>248</v>
      </c>
      <c r="B3183">
        <f t="shared" si="98"/>
        <v>4</v>
      </c>
      <c r="C3183" s="1">
        <v>42585.836122685185</v>
      </c>
      <c r="D3183" s="1">
        <v>42585.838993055557</v>
      </c>
      <c r="E3183">
        <v>3220</v>
      </c>
      <c r="F3183" s="2" t="s">
        <v>78</v>
      </c>
      <c r="G3183">
        <v>40.734961020009514</v>
      </c>
      <c r="H3183">
        <v>-74.059503078460693</v>
      </c>
      <c r="I3183">
        <v>3207</v>
      </c>
      <c r="J3183" s="2" t="s">
        <v>91</v>
      </c>
      <c r="K3183">
        <v>40.737603700000001</v>
      </c>
      <c r="L3183">
        <v>-74.052478300000004</v>
      </c>
      <c r="M3183">
        <v>24619</v>
      </c>
      <c r="N3183" s="2" t="s">
        <v>17</v>
      </c>
      <c r="O3183">
        <v>1976</v>
      </c>
      <c r="P3183">
        <f t="shared" ca="1" si="99"/>
        <v>48</v>
      </c>
      <c r="Q3183">
        <v>2</v>
      </c>
    </row>
    <row r="3184" spans="1:17" x14ac:dyDescent="0.2">
      <c r="A3184">
        <v>158</v>
      </c>
      <c r="B3184">
        <f t="shared" si="98"/>
        <v>2</v>
      </c>
      <c r="C3184" s="1">
        <v>42585.837418981479</v>
      </c>
      <c r="D3184" s="1">
        <v>42585.839247685188</v>
      </c>
      <c r="E3184">
        <v>3270</v>
      </c>
      <c r="F3184" s="2" t="s">
        <v>15</v>
      </c>
      <c r="G3184">
        <v>40.725289107811321</v>
      </c>
      <c r="H3184">
        <v>-74.045571684837341</v>
      </c>
      <c r="I3184">
        <v>3211</v>
      </c>
      <c r="J3184" s="2" t="s">
        <v>47</v>
      </c>
      <c r="K3184">
        <v>40.721525149999998</v>
      </c>
      <c r="L3184">
        <v>-74.046304543000005</v>
      </c>
      <c r="M3184">
        <v>24491</v>
      </c>
      <c r="N3184" s="2" t="s">
        <v>17</v>
      </c>
      <c r="O3184">
        <v>1973</v>
      </c>
      <c r="P3184">
        <f t="shared" ca="1" si="99"/>
        <v>51</v>
      </c>
      <c r="Q3184">
        <v>1</v>
      </c>
    </row>
    <row r="3185" spans="1:17" x14ac:dyDescent="0.2">
      <c r="A3185">
        <v>176</v>
      </c>
      <c r="B3185">
        <f t="shared" si="98"/>
        <v>2</v>
      </c>
      <c r="C3185" s="1">
        <v>42585.837418981479</v>
      </c>
      <c r="D3185" s="1">
        <v>42585.839456018519</v>
      </c>
      <c r="E3185">
        <v>3270</v>
      </c>
      <c r="F3185" s="2" t="s">
        <v>15</v>
      </c>
      <c r="G3185">
        <v>40.725289107811321</v>
      </c>
      <c r="H3185">
        <v>-74.045571684837341</v>
      </c>
      <c r="I3185">
        <v>3211</v>
      </c>
      <c r="J3185" s="2" t="s">
        <v>47</v>
      </c>
      <c r="K3185">
        <v>40.721525149999998</v>
      </c>
      <c r="L3185">
        <v>-74.046304543000005</v>
      </c>
      <c r="M3185">
        <v>24568</v>
      </c>
      <c r="N3185" s="2" t="s">
        <v>17</v>
      </c>
      <c r="O3185">
        <v>1972</v>
      </c>
      <c r="P3185">
        <f t="shared" ca="1" si="99"/>
        <v>52</v>
      </c>
      <c r="Q3185">
        <v>1</v>
      </c>
    </row>
    <row r="3186" spans="1:17" x14ac:dyDescent="0.2">
      <c r="A3186">
        <v>778</v>
      </c>
      <c r="B3186">
        <f t="shared" si="98"/>
        <v>12</v>
      </c>
      <c r="C3186" s="1">
        <v>42585.838472222225</v>
      </c>
      <c r="D3186" s="1">
        <v>42585.84747685185</v>
      </c>
      <c r="E3186">
        <v>3275</v>
      </c>
      <c r="F3186" s="2" t="s">
        <v>93</v>
      </c>
      <c r="G3186">
        <v>40.718355198232139</v>
      </c>
      <c r="H3186">
        <v>-74.038914442062378</v>
      </c>
      <c r="I3186">
        <v>3276</v>
      </c>
      <c r="J3186" s="2" t="s">
        <v>30</v>
      </c>
      <c r="K3186">
        <v>40.714584035358932</v>
      </c>
      <c r="L3186">
        <v>-74.042817056179047</v>
      </c>
      <c r="M3186">
        <v>26213</v>
      </c>
      <c r="N3186" s="2" t="s">
        <v>17</v>
      </c>
      <c r="O3186">
        <v>1958</v>
      </c>
      <c r="P3186">
        <f t="shared" ca="1" si="99"/>
        <v>66</v>
      </c>
      <c r="Q3186">
        <v>1</v>
      </c>
    </row>
    <row r="3187" spans="1:17" x14ac:dyDescent="0.2">
      <c r="A3187">
        <v>201</v>
      </c>
      <c r="B3187">
        <f t="shared" si="98"/>
        <v>3</v>
      </c>
      <c r="C3187" s="1">
        <v>42585.838483796295</v>
      </c>
      <c r="D3187" s="1">
        <v>42585.840810185182</v>
      </c>
      <c r="E3187">
        <v>3183</v>
      </c>
      <c r="F3187" s="2" t="s">
        <v>20</v>
      </c>
      <c r="G3187">
        <v>40.716246900000002</v>
      </c>
      <c r="H3187">
        <v>-74.033458800000005</v>
      </c>
      <c r="I3187">
        <v>3267</v>
      </c>
      <c r="J3187" s="2" t="s">
        <v>92</v>
      </c>
      <c r="K3187">
        <v>40.712418823756899</v>
      </c>
      <c r="L3187">
        <v>-74.038525521755219</v>
      </c>
      <c r="M3187">
        <v>24645</v>
      </c>
      <c r="N3187" s="2" t="s">
        <v>17</v>
      </c>
      <c r="O3187">
        <v>1990</v>
      </c>
      <c r="P3187">
        <f t="shared" ca="1" si="99"/>
        <v>34</v>
      </c>
      <c r="Q3187">
        <v>1</v>
      </c>
    </row>
    <row r="3188" spans="1:17" x14ac:dyDescent="0.2">
      <c r="A3188">
        <v>136</v>
      </c>
      <c r="B3188">
        <f t="shared" si="98"/>
        <v>2</v>
      </c>
      <c r="C3188" s="1">
        <v>42585.838761574072</v>
      </c>
      <c r="D3188" s="1">
        <v>42585.84033564815</v>
      </c>
      <c r="E3188">
        <v>3185</v>
      </c>
      <c r="F3188" s="2" t="s">
        <v>58</v>
      </c>
      <c r="G3188">
        <v>40.717732499999997</v>
      </c>
      <c r="H3188">
        <v>-74.043845000000005</v>
      </c>
      <c r="I3188">
        <v>3213</v>
      </c>
      <c r="J3188" s="2" t="s">
        <v>33</v>
      </c>
      <c r="K3188">
        <v>40.718488919999999</v>
      </c>
      <c r="L3188">
        <v>-74.047726624999996</v>
      </c>
      <c r="M3188">
        <v>24697</v>
      </c>
      <c r="N3188" s="2" t="s">
        <v>17</v>
      </c>
      <c r="O3188">
        <v>1985</v>
      </c>
      <c r="P3188">
        <f t="shared" ca="1" si="99"/>
        <v>39</v>
      </c>
      <c r="Q3188">
        <v>2</v>
      </c>
    </row>
    <row r="3189" spans="1:17" x14ac:dyDescent="0.2">
      <c r="A3189">
        <v>160</v>
      </c>
      <c r="B3189">
        <f t="shared" si="98"/>
        <v>2</v>
      </c>
      <c r="C3189" s="1">
        <v>42585.839837962965</v>
      </c>
      <c r="D3189" s="1">
        <v>42585.84170138889</v>
      </c>
      <c r="E3189">
        <v>3186</v>
      </c>
      <c r="F3189" s="2" t="s">
        <v>18</v>
      </c>
      <c r="G3189">
        <v>40.71958611647166</v>
      </c>
      <c r="H3189">
        <v>-74.043117463588715</v>
      </c>
      <c r="I3189">
        <v>3279</v>
      </c>
      <c r="J3189" s="2" t="s">
        <v>82</v>
      </c>
      <c r="K3189">
        <v>40.721630142638354</v>
      </c>
      <c r="L3189">
        <v>-74.04996782541275</v>
      </c>
      <c r="M3189">
        <v>24447</v>
      </c>
      <c r="N3189" s="2" t="s">
        <v>17</v>
      </c>
      <c r="O3189">
        <v>1977</v>
      </c>
      <c r="P3189">
        <f t="shared" ca="1" si="99"/>
        <v>47</v>
      </c>
      <c r="Q3189">
        <v>1</v>
      </c>
    </row>
    <row r="3190" spans="1:17" x14ac:dyDescent="0.2">
      <c r="A3190">
        <v>494</v>
      </c>
      <c r="B3190">
        <f t="shared" si="98"/>
        <v>8</v>
      </c>
      <c r="C3190" s="1">
        <v>42585.83997685185</v>
      </c>
      <c r="D3190" s="1">
        <v>42585.845694444448</v>
      </c>
      <c r="E3190">
        <v>3186</v>
      </c>
      <c r="F3190" s="2" t="s">
        <v>18</v>
      </c>
      <c r="G3190">
        <v>40.71958611647166</v>
      </c>
      <c r="H3190">
        <v>-74.043117463588715</v>
      </c>
      <c r="I3190">
        <v>3270</v>
      </c>
      <c r="J3190" s="2" t="s">
        <v>65</v>
      </c>
      <c r="K3190">
        <v>40.725289107811321</v>
      </c>
      <c r="L3190">
        <v>-74.045571684837341</v>
      </c>
      <c r="M3190">
        <v>24425</v>
      </c>
      <c r="N3190" s="2" t="s">
        <v>17</v>
      </c>
      <c r="O3190">
        <v>1991</v>
      </c>
      <c r="P3190">
        <f t="shared" ca="1" si="99"/>
        <v>33</v>
      </c>
      <c r="Q3190">
        <v>2</v>
      </c>
    </row>
    <row r="3191" spans="1:17" x14ac:dyDescent="0.2">
      <c r="A3191">
        <v>677</v>
      </c>
      <c r="B3191">
        <f t="shared" si="98"/>
        <v>11</v>
      </c>
      <c r="C3191" s="1">
        <v>42585.840405092589</v>
      </c>
      <c r="D3191" s="1">
        <v>42585.848240740743</v>
      </c>
      <c r="E3191">
        <v>3187</v>
      </c>
      <c r="F3191" s="2" t="s">
        <v>36</v>
      </c>
      <c r="G3191">
        <v>40.721123599999999</v>
      </c>
      <c r="H3191">
        <v>-74.038050949999999</v>
      </c>
      <c r="I3191">
        <v>3187</v>
      </c>
      <c r="J3191" s="2" t="s">
        <v>59</v>
      </c>
      <c r="K3191">
        <v>40.721123599999999</v>
      </c>
      <c r="L3191">
        <v>-74.038050949999999</v>
      </c>
      <c r="M3191">
        <v>26186</v>
      </c>
      <c r="N3191" s="2" t="s">
        <v>17</v>
      </c>
      <c r="O3191">
        <v>1990</v>
      </c>
      <c r="P3191">
        <f t="shared" ca="1" si="99"/>
        <v>34</v>
      </c>
      <c r="Q3191">
        <v>1</v>
      </c>
    </row>
    <row r="3192" spans="1:17" x14ac:dyDescent="0.2">
      <c r="A3192">
        <v>259</v>
      </c>
      <c r="B3192">
        <f t="shared" si="98"/>
        <v>4</v>
      </c>
      <c r="C3192" s="1">
        <v>42585.840578703705</v>
      </c>
      <c r="D3192" s="1">
        <v>42585.843587962961</v>
      </c>
      <c r="E3192">
        <v>3275</v>
      </c>
      <c r="F3192" s="2" t="s">
        <v>93</v>
      </c>
      <c r="G3192">
        <v>40.718355198232139</v>
      </c>
      <c r="H3192">
        <v>-74.038914442062378</v>
      </c>
      <c r="I3192">
        <v>3202</v>
      </c>
      <c r="J3192" s="2" t="s">
        <v>48</v>
      </c>
      <c r="K3192">
        <v>40.727223500000001</v>
      </c>
      <c r="L3192">
        <v>-74.033758899999995</v>
      </c>
      <c r="M3192">
        <v>24420</v>
      </c>
      <c r="N3192" s="2" t="s">
        <v>17</v>
      </c>
      <c r="O3192">
        <v>1988</v>
      </c>
      <c r="P3192">
        <f t="shared" ca="1" si="99"/>
        <v>36</v>
      </c>
      <c r="Q3192">
        <v>1</v>
      </c>
    </row>
    <row r="3193" spans="1:17" x14ac:dyDescent="0.2">
      <c r="A3193">
        <v>520</v>
      </c>
      <c r="B3193">
        <f t="shared" si="98"/>
        <v>8</v>
      </c>
      <c r="C3193" s="1">
        <v>42585.840636574074</v>
      </c>
      <c r="D3193" s="1">
        <v>42585.846666666665</v>
      </c>
      <c r="E3193">
        <v>3186</v>
      </c>
      <c r="F3193" s="2" t="s">
        <v>18</v>
      </c>
      <c r="G3193">
        <v>40.71958611647166</v>
      </c>
      <c r="H3193">
        <v>-74.043117463588715</v>
      </c>
      <c r="I3193">
        <v>3270</v>
      </c>
      <c r="J3193" s="2" t="s">
        <v>65</v>
      </c>
      <c r="K3193">
        <v>40.725289107811321</v>
      </c>
      <c r="L3193">
        <v>-74.045571684837341</v>
      </c>
      <c r="M3193">
        <v>26313</v>
      </c>
      <c r="N3193" s="2" t="s">
        <v>17</v>
      </c>
      <c r="O3193">
        <v>1980</v>
      </c>
      <c r="P3193">
        <f t="shared" ca="1" si="99"/>
        <v>44</v>
      </c>
      <c r="Q3193">
        <v>1</v>
      </c>
    </row>
    <row r="3194" spans="1:17" x14ac:dyDescent="0.2">
      <c r="A3194">
        <v>168</v>
      </c>
      <c r="B3194">
        <f t="shared" si="98"/>
        <v>2</v>
      </c>
      <c r="C3194" s="1">
        <v>42585.840937499997</v>
      </c>
      <c r="D3194" s="1">
        <v>42585.842893518522</v>
      </c>
      <c r="E3194">
        <v>3194</v>
      </c>
      <c r="F3194" s="2" t="s">
        <v>22</v>
      </c>
      <c r="G3194">
        <v>40.725339925355797</v>
      </c>
      <c r="H3194">
        <v>-74.067622125148773</v>
      </c>
      <c r="I3194">
        <v>3195</v>
      </c>
      <c r="J3194" s="2" t="s">
        <v>23</v>
      </c>
      <c r="K3194">
        <v>40.730742625306583</v>
      </c>
      <c r="L3194">
        <v>-74.063783884048462</v>
      </c>
      <c r="M3194">
        <v>26163</v>
      </c>
      <c r="N3194" s="2" t="s">
        <v>17</v>
      </c>
      <c r="O3194">
        <v>1981</v>
      </c>
      <c r="P3194">
        <f t="shared" ca="1" si="99"/>
        <v>43</v>
      </c>
      <c r="Q3194">
        <v>1</v>
      </c>
    </row>
    <row r="3195" spans="1:17" x14ac:dyDescent="0.2">
      <c r="A3195">
        <v>433</v>
      </c>
      <c r="B3195">
        <f t="shared" si="98"/>
        <v>7</v>
      </c>
      <c r="C3195" s="1">
        <v>42585.841203703705</v>
      </c>
      <c r="D3195" s="1">
        <v>42585.846226851849</v>
      </c>
      <c r="E3195">
        <v>3186</v>
      </c>
      <c r="F3195" s="2" t="s">
        <v>18</v>
      </c>
      <c r="G3195">
        <v>40.71958611647166</v>
      </c>
      <c r="H3195">
        <v>-74.043117463588715</v>
      </c>
      <c r="I3195">
        <v>3270</v>
      </c>
      <c r="J3195" s="2" t="s">
        <v>65</v>
      </c>
      <c r="K3195">
        <v>40.725289107811321</v>
      </c>
      <c r="L3195">
        <v>-74.045571684837341</v>
      </c>
      <c r="M3195">
        <v>26249</v>
      </c>
      <c r="N3195" s="2" t="s">
        <v>17</v>
      </c>
      <c r="O3195">
        <v>1979</v>
      </c>
      <c r="P3195">
        <f t="shared" ca="1" si="99"/>
        <v>45</v>
      </c>
      <c r="Q3195">
        <v>2</v>
      </c>
    </row>
    <row r="3196" spans="1:17" x14ac:dyDescent="0.2">
      <c r="A3196">
        <v>429</v>
      </c>
      <c r="B3196">
        <f t="shared" si="98"/>
        <v>7</v>
      </c>
      <c r="C3196" s="1">
        <v>42585.843888888892</v>
      </c>
      <c r="D3196" s="1">
        <v>42585.848854166667</v>
      </c>
      <c r="E3196">
        <v>3186</v>
      </c>
      <c r="F3196" s="2" t="s">
        <v>18</v>
      </c>
      <c r="G3196">
        <v>40.71958611647166</v>
      </c>
      <c r="H3196">
        <v>-74.043117463588715</v>
      </c>
      <c r="I3196">
        <v>3209</v>
      </c>
      <c r="J3196" s="2" t="s">
        <v>85</v>
      </c>
      <c r="K3196">
        <v>40.724176499999999</v>
      </c>
      <c r="L3196">
        <v>-74.050656399999994</v>
      </c>
      <c r="M3196">
        <v>26240</v>
      </c>
      <c r="N3196" s="2" t="s">
        <v>17</v>
      </c>
      <c r="O3196">
        <v>1983</v>
      </c>
      <c r="P3196">
        <f t="shared" ca="1" si="99"/>
        <v>41</v>
      </c>
      <c r="Q3196">
        <v>2</v>
      </c>
    </row>
    <row r="3197" spans="1:17" x14ac:dyDescent="0.2">
      <c r="A3197">
        <v>437</v>
      </c>
      <c r="B3197">
        <f t="shared" si="98"/>
        <v>7</v>
      </c>
      <c r="C3197" s="1">
        <v>42585.843877314815</v>
      </c>
      <c r="D3197" s="1">
        <v>42585.848935185182</v>
      </c>
      <c r="E3197">
        <v>3220</v>
      </c>
      <c r="F3197" s="2" t="s">
        <v>78</v>
      </c>
      <c r="G3197">
        <v>40.734961020009514</v>
      </c>
      <c r="H3197">
        <v>-74.059503078460693</v>
      </c>
      <c r="I3197">
        <v>3201</v>
      </c>
      <c r="J3197" s="2" t="s">
        <v>74</v>
      </c>
      <c r="K3197">
        <v>40.737710999999997</v>
      </c>
      <c r="L3197">
        <v>-74.066920999999994</v>
      </c>
      <c r="M3197">
        <v>24666</v>
      </c>
      <c r="N3197" s="2" t="s">
        <v>17</v>
      </c>
      <c r="O3197">
        <v>1986</v>
      </c>
      <c r="P3197">
        <f t="shared" ca="1" si="99"/>
        <v>38</v>
      </c>
      <c r="Q3197">
        <v>1</v>
      </c>
    </row>
    <row r="3198" spans="1:17" x14ac:dyDescent="0.2">
      <c r="A3198">
        <v>166</v>
      </c>
      <c r="B3198">
        <f t="shared" si="98"/>
        <v>2</v>
      </c>
      <c r="C3198" s="1">
        <v>42585.843888888892</v>
      </c>
      <c r="D3198" s="1">
        <v>42585.845821759256</v>
      </c>
      <c r="E3198">
        <v>3186</v>
      </c>
      <c r="F3198" s="2" t="s">
        <v>18</v>
      </c>
      <c r="G3198">
        <v>40.71958611647166</v>
      </c>
      <c r="H3198">
        <v>-74.043117463588715</v>
      </c>
      <c r="I3198">
        <v>3213</v>
      </c>
      <c r="J3198" s="2" t="s">
        <v>33</v>
      </c>
      <c r="K3198">
        <v>40.718488919999999</v>
      </c>
      <c r="L3198">
        <v>-74.047726624999996</v>
      </c>
      <c r="M3198">
        <v>26219</v>
      </c>
      <c r="N3198" s="2" t="s">
        <v>17</v>
      </c>
      <c r="O3198">
        <v>1971</v>
      </c>
      <c r="P3198">
        <f t="shared" ca="1" si="99"/>
        <v>53</v>
      </c>
      <c r="Q3198">
        <v>1</v>
      </c>
    </row>
    <row r="3199" spans="1:17" x14ac:dyDescent="0.2">
      <c r="A3199">
        <v>148</v>
      </c>
      <c r="B3199">
        <f t="shared" si="98"/>
        <v>2</v>
      </c>
      <c r="C3199" s="1">
        <v>42585.844143518516</v>
      </c>
      <c r="D3199" s="1">
        <v>42585.845868055556</v>
      </c>
      <c r="E3199">
        <v>3211</v>
      </c>
      <c r="F3199" s="2" t="s">
        <v>64</v>
      </c>
      <c r="G3199">
        <v>40.721525149999998</v>
      </c>
      <c r="H3199">
        <v>-74.046304543000005</v>
      </c>
      <c r="I3199">
        <v>3209</v>
      </c>
      <c r="J3199" s="2" t="s">
        <v>85</v>
      </c>
      <c r="K3199">
        <v>40.724176499999999</v>
      </c>
      <c r="L3199">
        <v>-74.050656399999994</v>
      </c>
      <c r="M3199">
        <v>26161</v>
      </c>
      <c r="N3199" s="2" t="s">
        <v>17</v>
      </c>
      <c r="O3199">
        <v>1984</v>
      </c>
      <c r="P3199">
        <f t="shared" ca="1" si="99"/>
        <v>40</v>
      </c>
      <c r="Q3199">
        <v>1</v>
      </c>
    </row>
    <row r="3200" spans="1:17" x14ac:dyDescent="0.2">
      <c r="A3200">
        <v>1303</v>
      </c>
      <c r="B3200">
        <f t="shared" si="98"/>
        <v>21</v>
      </c>
      <c r="C3200" s="1">
        <v>42585.844490740739</v>
      </c>
      <c r="D3200" s="1">
        <v>42585.859583333331</v>
      </c>
      <c r="E3200">
        <v>3199</v>
      </c>
      <c r="F3200" s="2" t="s">
        <v>56</v>
      </c>
      <c r="G3200">
        <v>40.728744800000001</v>
      </c>
      <c r="H3200">
        <v>-74.032108199999996</v>
      </c>
      <c r="I3200">
        <v>3187</v>
      </c>
      <c r="J3200" s="2" t="s">
        <v>59</v>
      </c>
      <c r="K3200">
        <v>40.721123599999999</v>
      </c>
      <c r="L3200">
        <v>-74.038050949999999</v>
      </c>
      <c r="M3200">
        <v>24638</v>
      </c>
      <c r="N3200" s="2" t="s">
        <v>17</v>
      </c>
      <c r="O3200">
        <v>1983</v>
      </c>
      <c r="P3200">
        <f t="shared" ca="1" si="99"/>
        <v>41</v>
      </c>
      <c r="Q3200">
        <v>1</v>
      </c>
    </row>
    <row r="3201" spans="1:17" x14ac:dyDescent="0.2">
      <c r="A3201">
        <v>365</v>
      </c>
      <c r="B3201">
        <f t="shared" si="98"/>
        <v>6</v>
      </c>
      <c r="C3201" s="1">
        <v>42585.846053240741</v>
      </c>
      <c r="D3201" s="1">
        <v>42585.850277777776</v>
      </c>
      <c r="E3201">
        <v>3187</v>
      </c>
      <c r="F3201" s="2" t="s">
        <v>36</v>
      </c>
      <c r="G3201">
        <v>40.721123599999999</v>
      </c>
      <c r="H3201">
        <v>-74.038050949999999</v>
      </c>
      <c r="I3201">
        <v>3199</v>
      </c>
      <c r="J3201" s="2" t="s">
        <v>72</v>
      </c>
      <c r="K3201">
        <v>40.728744800000001</v>
      </c>
      <c r="L3201">
        <v>-74.032108199999996</v>
      </c>
      <c r="M3201">
        <v>26167</v>
      </c>
      <c r="N3201" s="2" t="s">
        <v>17</v>
      </c>
      <c r="O3201">
        <v>1987</v>
      </c>
      <c r="P3201">
        <f t="shared" ca="1" si="99"/>
        <v>37</v>
      </c>
      <c r="Q3201">
        <v>1</v>
      </c>
    </row>
    <row r="3202" spans="1:17" x14ac:dyDescent="0.2">
      <c r="A3202">
        <v>1556</v>
      </c>
      <c r="B3202">
        <f t="shared" ref="B3202:B3265" si="100">ROUNDDOWN((A3202/60), 0)</f>
        <v>25</v>
      </c>
      <c r="C3202" s="1">
        <v>42585.846261574072</v>
      </c>
      <c r="D3202" s="1">
        <v>42585.864282407405</v>
      </c>
      <c r="E3202">
        <v>3214</v>
      </c>
      <c r="F3202" s="2" t="s">
        <v>54</v>
      </c>
      <c r="G3202">
        <v>40.712774199999998</v>
      </c>
      <c r="H3202">
        <v>-74.0364857</v>
      </c>
      <c r="I3202">
        <v>3201</v>
      </c>
      <c r="J3202" s="2" t="s">
        <v>74</v>
      </c>
      <c r="K3202">
        <v>40.737710999999997</v>
      </c>
      <c r="L3202">
        <v>-74.066920999999994</v>
      </c>
      <c r="M3202">
        <v>24590</v>
      </c>
      <c r="N3202" s="2" t="s">
        <v>17</v>
      </c>
      <c r="O3202">
        <v>1981</v>
      </c>
      <c r="P3202">
        <f t="shared" ref="P3202:P3265" ca="1" si="101">IF(ISNUMBER(O3202), YEAR(TODAY()) - O3202, "")</f>
        <v>43</v>
      </c>
      <c r="Q3202">
        <v>1</v>
      </c>
    </row>
    <row r="3203" spans="1:17" x14ac:dyDescent="0.2">
      <c r="A3203">
        <v>464</v>
      </c>
      <c r="B3203">
        <f t="shared" si="100"/>
        <v>7</v>
      </c>
      <c r="C3203" s="1">
        <v>42585.846504629626</v>
      </c>
      <c r="D3203" s="1">
        <v>42585.851875</v>
      </c>
      <c r="E3203">
        <v>3195</v>
      </c>
      <c r="F3203" s="2" t="s">
        <v>24</v>
      </c>
      <c r="G3203">
        <v>40.730742625306583</v>
      </c>
      <c r="H3203">
        <v>-74.063783884048462</v>
      </c>
      <c r="I3203">
        <v>3212</v>
      </c>
      <c r="J3203" s="2" t="s">
        <v>103</v>
      </c>
      <c r="K3203">
        <v>40.734785817999999</v>
      </c>
      <c r="L3203">
        <v>-74.050443635999997</v>
      </c>
      <c r="M3203">
        <v>26163</v>
      </c>
      <c r="N3203" s="2" t="s">
        <v>17</v>
      </c>
      <c r="O3203">
        <v>1991</v>
      </c>
      <c r="P3203">
        <f t="shared" ca="1" si="101"/>
        <v>33</v>
      </c>
      <c r="Q3203">
        <v>1</v>
      </c>
    </row>
    <row r="3204" spans="1:17" x14ac:dyDescent="0.2">
      <c r="A3204">
        <v>428</v>
      </c>
      <c r="B3204">
        <f t="shared" si="100"/>
        <v>7</v>
      </c>
      <c r="C3204" s="1">
        <v>42585.846678240741</v>
      </c>
      <c r="D3204" s="1">
        <v>42585.851643518516</v>
      </c>
      <c r="E3204">
        <v>3187</v>
      </c>
      <c r="F3204" s="2" t="s">
        <v>36</v>
      </c>
      <c r="G3204">
        <v>40.721123599999999</v>
      </c>
      <c r="H3204">
        <v>-74.038050949999999</v>
      </c>
      <c r="I3204">
        <v>3202</v>
      </c>
      <c r="J3204" s="2" t="s">
        <v>48</v>
      </c>
      <c r="K3204">
        <v>40.727223500000001</v>
      </c>
      <c r="L3204">
        <v>-74.033758899999995</v>
      </c>
      <c r="M3204">
        <v>26180</v>
      </c>
      <c r="N3204" s="2" t="s">
        <v>17</v>
      </c>
      <c r="O3204">
        <v>1979</v>
      </c>
      <c r="P3204">
        <f t="shared" ca="1" si="101"/>
        <v>45</v>
      </c>
      <c r="Q3204">
        <v>1</v>
      </c>
    </row>
    <row r="3205" spans="1:17" x14ac:dyDescent="0.2">
      <c r="A3205">
        <v>425</v>
      </c>
      <c r="B3205">
        <f t="shared" si="100"/>
        <v>7</v>
      </c>
      <c r="C3205" s="1">
        <v>42585.846909722219</v>
      </c>
      <c r="D3205" s="1">
        <v>42585.8518287037</v>
      </c>
      <c r="E3205">
        <v>3187</v>
      </c>
      <c r="F3205" s="2" t="s">
        <v>36</v>
      </c>
      <c r="G3205">
        <v>40.721123599999999</v>
      </c>
      <c r="H3205">
        <v>-74.038050949999999</v>
      </c>
      <c r="I3205">
        <v>3211</v>
      </c>
      <c r="J3205" s="2" t="s">
        <v>47</v>
      </c>
      <c r="K3205">
        <v>40.721525149999998</v>
      </c>
      <c r="L3205">
        <v>-74.046304543000005</v>
      </c>
      <c r="M3205">
        <v>24438</v>
      </c>
      <c r="N3205" s="2" t="s">
        <v>17</v>
      </c>
      <c r="O3205">
        <v>1983</v>
      </c>
      <c r="P3205">
        <f t="shared" ca="1" si="101"/>
        <v>41</v>
      </c>
      <c r="Q3205">
        <v>1</v>
      </c>
    </row>
    <row r="3206" spans="1:17" x14ac:dyDescent="0.2">
      <c r="A3206">
        <v>372</v>
      </c>
      <c r="B3206">
        <f t="shared" si="100"/>
        <v>6</v>
      </c>
      <c r="C3206" s="1">
        <v>42585.849652777775</v>
      </c>
      <c r="D3206" s="1">
        <v>42585.85396990741</v>
      </c>
      <c r="E3206">
        <v>3202</v>
      </c>
      <c r="F3206" s="2" t="s">
        <v>79</v>
      </c>
      <c r="G3206">
        <v>40.727223500000001</v>
      </c>
      <c r="H3206">
        <v>-74.033758899999995</v>
      </c>
      <c r="I3206">
        <v>3187</v>
      </c>
      <c r="J3206" s="2" t="s">
        <v>59</v>
      </c>
      <c r="K3206">
        <v>40.721123599999999</v>
      </c>
      <c r="L3206">
        <v>-74.038050949999999</v>
      </c>
      <c r="M3206">
        <v>24420</v>
      </c>
      <c r="N3206" s="2" t="s">
        <v>17</v>
      </c>
      <c r="O3206">
        <v>1994</v>
      </c>
      <c r="P3206">
        <f t="shared" ca="1" si="101"/>
        <v>30</v>
      </c>
      <c r="Q3206">
        <v>1</v>
      </c>
    </row>
    <row r="3207" spans="1:17" x14ac:dyDescent="0.2">
      <c r="A3207">
        <v>271</v>
      </c>
      <c r="B3207">
        <f t="shared" si="100"/>
        <v>4</v>
      </c>
      <c r="C3207" s="1">
        <v>42585.850393518522</v>
      </c>
      <c r="D3207" s="1">
        <v>42585.853541666664</v>
      </c>
      <c r="E3207">
        <v>3183</v>
      </c>
      <c r="F3207" s="2" t="s">
        <v>20</v>
      </c>
      <c r="G3207">
        <v>40.716246900000002</v>
      </c>
      <c r="H3207">
        <v>-74.033458800000005</v>
      </c>
      <c r="I3207">
        <v>3185</v>
      </c>
      <c r="J3207" s="2" t="s">
        <v>45</v>
      </c>
      <c r="K3207">
        <v>40.717732499999997</v>
      </c>
      <c r="L3207">
        <v>-74.043845000000005</v>
      </c>
      <c r="M3207">
        <v>26153</v>
      </c>
      <c r="N3207" s="2" t="s">
        <v>17</v>
      </c>
      <c r="O3207">
        <v>1986</v>
      </c>
      <c r="P3207">
        <f t="shared" ca="1" si="101"/>
        <v>38</v>
      </c>
      <c r="Q3207">
        <v>1</v>
      </c>
    </row>
    <row r="3208" spans="1:17" x14ac:dyDescent="0.2">
      <c r="A3208">
        <v>211</v>
      </c>
      <c r="B3208">
        <f t="shared" si="100"/>
        <v>3</v>
      </c>
      <c r="C3208" s="1">
        <v>42585.850405092591</v>
      </c>
      <c r="D3208" s="1">
        <v>42585.852847222224</v>
      </c>
      <c r="E3208">
        <v>3183</v>
      </c>
      <c r="F3208" s="2" t="s">
        <v>20</v>
      </c>
      <c r="G3208">
        <v>40.716246900000002</v>
      </c>
      <c r="H3208">
        <v>-74.033458800000005</v>
      </c>
      <c r="I3208">
        <v>3267</v>
      </c>
      <c r="J3208" s="2" t="s">
        <v>92</v>
      </c>
      <c r="K3208">
        <v>40.712418823756899</v>
      </c>
      <c r="L3208">
        <v>-74.038525521755219</v>
      </c>
      <c r="M3208">
        <v>26214</v>
      </c>
      <c r="N3208" s="2" t="s">
        <v>17</v>
      </c>
      <c r="O3208">
        <v>1983</v>
      </c>
      <c r="P3208">
        <f t="shared" ca="1" si="101"/>
        <v>41</v>
      </c>
      <c r="Q3208">
        <v>1</v>
      </c>
    </row>
    <row r="3209" spans="1:17" x14ac:dyDescent="0.2">
      <c r="A3209">
        <v>322</v>
      </c>
      <c r="B3209">
        <f t="shared" si="100"/>
        <v>5</v>
      </c>
      <c r="C3209" s="1">
        <v>42585.851319444446</v>
      </c>
      <c r="D3209" s="1">
        <v>42585.855046296296</v>
      </c>
      <c r="E3209">
        <v>3183</v>
      </c>
      <c r="F3209" s="2" t="s">
        <v>20</v>
      </c>
      <c r="G3209">
        <v>40.716246900000002</v>
      </c>
      <c r="H3209">
        <v>-74.033458800000005</v>
      </c>
      <c r="I3209">
        <v>3187</v>
      </c>
      <c r="J3209" s="2" t="s">
        <v>59</v>
      </c>
      <c r="K3209">
        <v>40.721123599999999</v>
      </c>
      <c r="L3209">
        <v>-74.038050949999999</v>
      </c>
      <c r="M3209">
        <v>26223</v>
      </c>
      <c r="N3209" s="2" t="s">
        <v>17</v>
      </c>
      <c r="O3209">
        <v>1986</v>
      </c>
      <c r="P3209">
        <f t="shared" ca="1" si="101"/>
        <v>38</v>
      </c>
      <c r="Q3209">
        <v>1</v>
      </c>
    </row>
    <row r="3210" spans="1:17" x14ac:dyDescent="0.2">
      <c r="A3210">
        <v>145</v>
      </c>
      <c r="B3210">
        <f t="shared" si="100"/>
        <v>2</v>
      </c>
      <c r="C3210" s="1">
        <v>42585.852569444447</v>
      </c>
      <c r="D3210" s="1">
        <v>42585.854247685187</v>
      </c>
      <c r="E3210">
        <v>3185</v>
      </c>
      <c r="F3210" s="2" t="s">
        <v>58</v>
      </c>
      <c r="G3210">
        <v>40.717732499999997</v>
      </c>
      <c r="H3210">
        <v>-74.043845000000005</v>
      </c>
      <c r="I3210">
        <v>3276</v>
      </c>
      <c r="J3210" s="2" t="s">
        <v>30</v>
      </c>
      <c r="K3210">
        <v>40.714584035358932</v>
      </c>
      <c r="L3210">
        <v>-74.042817056179047</v>
      </c>
      <c r="M3210">
        <v>26237</v>
      </c>
      <c r="N3210" s="2" t="s">
        <v>17</v>
      </c>
      <c r="O3210">
        <v>1976</v>
      </c>
      <c r="P3210">
        <f t="shared" ca="1" si="101"/>
        <v>48</v>
      </c>
      <c r="Q3210">
        <v>1</v>
      </c>
    </row>
    <row r="3211" spans="1:17" x14ac:dyDescent="0.2">
      <c r="A3211">
        <v>784</v>
      </c>
      <c r="B3211">
        <f t="shared" si="100"/>
        <v>13</v>
      </c>
      <c r="C3211" s="1">
        <v>42585.852569444447</v>
      </c>
      <c r="D3211" s="1">
        <v>42585.861655092594</v>
      </c>
      <c r="E3211">
        <v>3192</v>
      </c>
      <c r="F3211" s="2" t="s">
        <v>38</v>
      </c>
      <c r="G3211">
        <v>40.711242300000002</v>
      </c>
      <c r="H3211">
        <v>-74.055701299999996</v>
      </c>
      <c r="I3211">
        <v>3190</v>
      </c>
      <c r="J3211" s="2" t="s">
        <v>21</v>
      </c>
      <c r="K3211">
        <v>40.710467023379699</v>
      </c>
      <c r="L3211">
        <v>-74.070038795471191</v>
      </c>
      <c r="M3211">
        <v>24639</v>
      </c>
      <c r="N3211" s="2" t="s">
        <v>17</v>
      </c>
      <c r="O3211">
        <v>1979</v>
      </c>
      <c r="P3211">
        <f t="shared" ca="1" si="101"/>
        <v>45</v>
      </c>
      <c r="Q3211">
        <v>1</v>
      </c>
    </row>
    <row r="3212" spans="1:17" x14ac:dyDescent="0.2">
      <c r="A3212">
        <v>738</v>
      </c>
      <c r="B3212">
        <f t="shared" si="100"/>
        <v>12</v>
      </c>
      <c r="C3212" s="1">
        <v>42585.852592592593</v>
      </c>
      <c r="D3212" s="1">
        <v>42585.861134259256</v>
      </c>
      <c r="E3212">
        <v>3186</v>
      </c>
      <c r="F3212" s="2" t="s">
        <v>18</v>
      </c>
      <c r="G3212">
        <v>40.71958611647166</v>
      </c>
      <c r="H3212">
        <v>-74.043117463588715</v>
      </c>
      <c r="I3212">
        <v>3202</v>
      </c>
      <c r="J3212" s="2" t="s">
        <v>48</v>
      </c>
      <c r="K3212">
        <v>40.727223500000001</v>
      </c>
      <c r="L3212">
        <v>-74.033758899999995</v>
      </c>
      <c r="M3212">
        <v>24621</v>
      </c>
      <c r="N3212" s="2" t="s">
        <v>43</v>
      </c>
      <c r="P3212" t="str">
        <f t="shared" ca="1" si="101"/>
        <v/>
      </c>
      <c r="Q3212">
        <v>0</v>
      </c>
    </row>
    <row r="3213" spans="1:17" x14ac:dyDescent="0.2">
      <c r="A3213">
        <v>3206</v>
      </c>
      <c r="B3213">
        <f t="shared" si="100"/>
        <v>53</v>
      </c>
      <c r="C3213" s="1">
        <v>42585.852766203701</v>
      </c>
      <c r="D3213" s="1">
        <v>42585.889872685184</v>
      </c>
      <c r="E3213">
        <v>3192</v>
      </c>
      <c r="F3213" s="2" t="s">
        <v>38</v>
      </c>
      <c r="G3213">
        <v>40.711242300000002</v>
      </c>
      <c r="H3213">
        <v>-74.055701299999996</v>
      </c>
      <c r="I3213">
        <v>3192</v>
      </c>
      <c r="J3213" s="2" t="s">
        <v>39</v>
      </c>
      <c r="K3213">
        <v>40.711242300000002</v>
      </c>
      <c r="L3213">
        <v>-74.055701299999996</v>
      </c>
      <c r="M3213">
        <v>26169</v>
      </c>
      <c r="N3213" s="2" t="s">
        <v>17</v>
      </c>
      <c r="O3213">
        <v>1963</v>
      </c>
      <c r="P3213">
        <f t="shared" ca="1" si="101"/>
        <v>61</v>
      </c>
      <c r="Q3213">
        <v>1</v>
      </c>
    </row>
    <row r="3214" spans="1:17" x14ac:dyDescent="0.2">
      <c r="A3214">
        <v>957</v>
      </c>
      <c r="B3214">
        <f t="shared" si="100"/>
        <v>15</v>
      </c>
      <c r="C3214" s="1">
        <v>42585.853159722225</v>
      </c>
      <c r="D3214" s="1">
        <v>42585.864247685182</v>
      </c>
      <c r="E3214">
        <v>3278</v>
      </c>
      <c r="F3214" s="2" t="s">
        <v>49</v>
      </c>
      <c r="G3214">
        <v>40.725685483629007</v>
      </c>
      <c r="H3214">
        <v>-74.048790335655212</v>
      </c>
      <c r="I3214">
        <v>3267</v>
      </c>
      <c r="J3214" s="2" t="s">
        <v>92</v>
      </c>
      <c r="K3214">
        <v>40.712418823756899</v>
      </c>
      <c r="L3214">
        <v>-74.038525521755219</v>
      </c>
      <c r="M3214">
        <v>26309</v>
      </c>
      <c r="N3214" s="2" t="s">
        <v>17</v>
      </c>
      <c r="O3214">
        <v>1985</v>
      </c>
      <c r="P3214">
        <f t="shared" ca="1" si="101"/>
        <v>39</v>
      </c>
      <c r="Q3214">
        <v>1</v>
      </c>
    </row>
    <row r="3215" spans="1:17" x14ac:dyDescent="0.2">
      <c r="A3215">
        <v>3075</v>
      </c>
      <c r="B3215">
        <f t="shared" si="100"/>
        <v>51</v>
      </c>
      <c r="C3215" s="1">
        <v>42585.854050925926</v>
      </c>
      <c r="D3215" s="1">
        <v>42585.889641203707</v>
      </c>
      <c r="E3215">
        <v>3192</v>
      </c>
      <c r="F3215" s="2" t="s">
        <v>38</v>
      </c>
      <c r="G3215">
        <v>40.711242300000002</v>
      </c>
      <c r="H3215">
        <v>-74.055701299999996</v>
      </c>
      <c r="I3215">
        <v>3192</v>
      </c>
      <c r="J3215" s="2" t="s">
        <v>39</v>
      </c>
      <c r="K3215">
        <v>40.711242300000002</v>
      </c>
      <c r="L3215">
        <v>-74.055701299999996</v>
      </c>
      <c r="M3215">
        <v>26276</v>
      </c>
      <c r="N3215" s="2" t="s">
        <v>43</v>
      </c>
      <c r="P3215" t="str">
        <f t="shared" ca="1" si="101"/>
        <v/>
      </c>
      <c r="Q3215">
        <v>0</v>
      </c>
    </row>
    <row r="3216" spans="1:17" x14ac:dyDescent="0.2">
      <c r="A3216">
        <v>284</v>
      </c>
      <c r="B3216">
        <f t="shared" si="100"/>
        <v>4</v>
      </c>
      <c r="C3216" s="1">
        <v>42585.856724537036</v>
      </c>
      <c r="D3216" s="1">
        <v>42585.860023148147</v>
      </c>
      <c r="E3216">
        <v>3186</v>
      </c>
      <c r="F3216" s="2" t="s">
        <v>18</v>
      </c>
      <c r="G3216">
        <v>40.71958611647166</v>
      </c>
      <c r="H3216">
        <v>-74.043117463588715</v>
      </c>
      <c r="I3216">
        <v>3203</v>
      </c>
      <c r="J3216" s="2" t="s">
        <v>37</v>
      </c>
      <c r="K3216">
        <v>40.727595966000003</v>
      </c>
      <c r="L3216">
        <v>-74.044247311000007</v>
      </c>
      <c r="M3216">
        <v>24446</v>
      </c>
      <c r="N3216" s="2" t="s">
        <v>17</v>
      </c>
      <c r="O3216">
        <v>1983</v>
      </c>
      <c r="P3216">
        <f t="shared" ca="1" si="101"/>
        <v>41</v>
      </c>
      <c r="Q3216">
        <v>1</v>
      </c>
    </row>
    <row r="3217" spans="1:17" x14ac:dyDescent="0.2">
      <c r="A3217">
        <v>135</v>
      </c>
      <c r="B3217">
        <f t="shared" si="100"/>
        <v>2</v>
      </c>
      <c r="C3217" s="1">
        <v>42585.861631944441</v>
      </c>
      <c r="D3217" s="1">
        <v>42585.863206018519</v>
      </c>
      <c r="E3217">
        <v>3203</v>
      </c>
      <c r="F3217" s="2" t="s">
        <v>46</v>
      </c>
      <c r="G3217">
        <v>40.727595966000003</v>
      </c>
      <c r="H3217">
        <v>-74.044247311000007</v>
      </c>
      <c r="I3217">
        <v>3272</v>
      </c>
      <c r="J3217" s="2" t="s">
        <v>102</v>
      </c>
      <c r="K3217">
        <v>40.723331586464361</v>
      </c>
      <c r="L3217">
        <v>-74.045952558517442</v>
      </c>
      <c r="M3217">
        <v>26211</v>
      </c>
      <c r="N3217" s="2" t="s">
        <v>17</v>
      </c>
      <c r="O3217">
        <v>1962</v>
      </c>
      <c r="P3217">
        <f t="shared" ca="1" si="101"/>
        <v>62</v>
      </c>
      <c r="Q3217">
        <v>1</v>
      </c>
    </row>
    <row r="3218" spans="1:17" x14ac:dyDescent="0.2">
      <c r="A3218">
        <v>530</v>
      </c>
      <c r="B3218">
        <f t="shared" si="100"/>
        <v>8</v>
      </c>
      <c r="C3218" s="1">
        <v>42585.862523148149</v>
      </c>
      <c r="D3218" s="1">
        <v>42585.868657407409</v>
      </c>
      <c r="E3218">
        <v>3184</v>
      </c>
      <c r="F3218" s="2" t="s">
        <v>68</v>
      </c>
      <c r="G3218">
        <v>40.7141454</v>
      </c>
      <c r="H3218">
        <v>-74.033551900000006</v>
      </c>
      <c r="I3218">
        <v>3209</v>
      </c>
      <c r="J3218" s="2" t="s">
        <v>85</v>
      </c>
      <c r="K3218">
        <v>40.724176499999999</v>
      </c>
      <c r="L3218">
        <v>-74.050656399999994</v>
      </c>
      <c r="M3218">
        <v>24391</v>
      </c>
      <c r="N3218" s="2" t="s">
        <v>17</v>
      </c>
      <c r="O3218">
        <v>1990</v>
      </c>
      <c r="P3218">
        <f t="shared" ca="1" si="101"/>
        <v>34</v>
      </c>
      <c r="Q3218">
        <v>1</v>
      </c>
    </row>
    <row r="3219" spans="1:17" x14ac:dyDescent="0.2">
      <c r="A3219">
        <v>1572</v>
      </c>
      <c r="B3219">
        <f t="shared" si="100"/>
        <v>26</v>
      </c>
      <c r="C3219" s="1">
        <v>42585.86377314815</v>
      </c>
      <c r="D3219" s="1">
        <v>42585.881979166668</v>
      </c>
      <c r="E3219">
        <v>3186</v>
      </c>
      <c r="F3219" s="2" t="s">
        <v>18</v>
      </c>
      <c r="G3219">
        <v>40.71958611647166</v>
      </c>
      <c r="H3219">
        <v>-74.043117463588715</v>
      </c>
      <c r="I3219">
        <v>3195</v>
      </c>
      <c r="J3219" s="2" t="s">
        <v>23</v>
      </c>
      <c r="K3219">
        <v>40.730742625306583</v>
      </c>
      <c r="L3219">
        <v>-74.063783884048462</v>
      </c>
      <c r="M3219">
        <v>24409</v>
      </c>
      <c r="N3219" s="2" t="s">
        <v>17</v>
      </c>
      <c r="O3219">
        <v>1991</v>
      </c>
      <c r="P3219">
        <f t="shared" ca="1" si="101"/>
        <v>33</v>
      </c>
      <c r="Q3219">
        <v>2</v>
      </c>
    </row>
    <row r="3220" spans="1:17" x14ac:dyDescent="0.2">
      <c r="A3220">
        <v>149</v>
      </c>
      <c r="B3220">
        <f t="shared" si="100"/>
        <v>2</v>
      </c>
      <c r="C3220" s="1">
        <v>42585.863923611112</v>
      </c>
      <c r="D3220" s="1">
        <v>42585.865659722222</v>
      </c>
      <c r="E3220">
        <v>3205</v>
      </c>
      <c r="F3220" s="2" t="s">
        <v>66</v>
      </c>
      <c r="G3220">
        <v>40.716539780991937</v>
      </c>
      <c r="H3220">
        <v>-74.049637913703904</v>
      </c>
      <c r="I3220">
        <v>3185</v>
      </c>
      <c r="J3220" s="2" t="s">
        <v>45</v>
      </c>
      <c r="K3220">
        <v>40.717732499999997</v>
      </c>
      <c r="L3220">
        <v>-74.043845000000005</v>
      </c>
      <c r="M3220">
        <v>24602</v>
      </c>
      <c r="N3220" s="2" t="s">
        <v>17</v>
      </c>
      <c r="O3220">
        <v>1985</v>
      </c>
      <c r="P3220">
        <f t="shared" ca="1" si="101"/>
        <v>39</v>
      </c>
      <c r="Q3220">
        <v>1</v>
      </c>
    </row>
    <row r="3221" spans="1:17" x14ac:dyDescent="0.2">
      <c r="A3221">
        <v>345</v>
      </c>
      <c r="B3221">
        <f t="shared" si="100"/>
        <v>5</v>
      </c>
      <c r="C3221" s="1">
        <v>42585.863993055558</v>
      </c>
      <c r="D3221" s="1">
        <v>42585.867997685185</v>
      </c>
      <c r="E3221">
        <v>3186</v>
      </c>
      <c r="F3221" s="2" t="s">
        <v>18</v>
      </c>
      <c r="G3221">
        <v>40.71958611647166</v>
      </c>
      <c r="H3221">
        <v>-74.043117463588715</v>
      </c>
      <c r="I3221">
        <v>3203</v>
      </c>
      <c r="J3221" s="2" t="s">
        <v>37</v>
      </c>
      <c r="K3221">
        <v>40.727595966000003</v>
      </c>
      <c r="L3221">
        <v>-74.044247311000007</v>
      </c>
      <c r="M3221">
        <v>24414</v>
      </c>
      <c r="N3221" s="2" t="s">
        <v>17</v>
      </c>
      <c r="O3221">
        <v>1976</v>
      </c>
      <c r="P3221">
        <f t="shared" ca="1" si="101"/>
        <v>48</v>
      </c>
      <c r="Q3221">
        <v>1</v>
      </c>
    </row>
    <row r="3222" spans="1:17" x14ac:dyDescent="0.2">
      <c r="A3222">
        <v>5198</v>
      </c>
      <c r="B3222">
        <f t="shared" si="100"/>
        <v>86</v>
      </c>
      <c r="C3222" s="1">
        <v>42585.864351851851</v>
      </c>
      <c r="D3222" s="1">
        <v>42585.924513888887</v>
      </c>
      <c r="E3222">
        <v>3213</v>
      </c>
      <c r="F3222" s="2" t="s">
        <v>26</v>
      </c>
      <c r="G3222">
        <v>40.718488919999999</v>
      </c>
      <c r="H3222">
        <v>-74.047726624999996</v>
      </c>
      <c r="I3222">
        <v>3213</v>
      </c>
      <c r="J3222" s="2" t="s">
        <v>33</v>
      </c>
      <c r="K3222">
        <v>40.718488919999999</v>
      </c>
      <c r="L3222">
        <v>-74.047726624999996</v>
      </c>
      <c r="M3222">
        <v>26285</v>
      </c>
      <c r="N3222" s="2" t="s">
        <v>17</v>
      </c>
      <c r="O3222">
        <v>1982</v>
      </c>
      <c r="P3222">
        <f t="shared" ca="1" si="101"/>
        <v>42</v>
      </c>
      <c r="Q3222">
        <v>2</v>
      </c>
    </row>
    <row r="3223" spans="1:17" x14ac:dyDescent="0.2">
      <c r="A3223">
        <v>164</v>
      </c>
      <c r="B3223">
        <f t="shared" si="100"/>
        <v>2</v>
      </c>
      <c r="C3223" s="1">
        <v>42585.864722222221</v>
      </c>
      <c r="D3223" s="1">
        <v>42585.866631944446</v>
      </c>
      <c r="E3223">
        <v>3272</v>
      </c>
      <c r="F3223" s="2" t="s">
        <v>50</v>
      </c>
      <c r="G3223">
        <v>40.723331586464361</v>
      </c>
      <c r="H3223">
        <v>-74.045952558517442</v>
      </c>
      <c r="I3223">
        <v>3203</v>
      </c>
      <c r="J3223" s="2" t="s">
        <v>37</v>
      </c>
      <c r="K3223">
        <v>40.727595966000003</v>
      </c>
      <c r="L3223">
        <v>-74.044247311000007</v>
      </c>
      <c r="M3223">
        <v>24630</v>
      </c>
      <c r="N3223" s="2" t="s">
        <v>17</v>
      </c>
      <c r="O3223">
        <v>1962</v>
      </c>
      <c r="P3223">
        <f t="shared" ca="1" si="101"/>
        <v>62</v>
      </c>
      <c r="Q3223">
        <v>1</v>
      </c>
    </row>
    <row r="3224" spans="1:17" x14ac:dyDescent="0.2">
      <c r="A3224">
        <v>496</v>
      </c>
      <c r="B3224">
        <f t="shared" si="100"/>
        <v>8</v>
      </c>
      <c r="C3224" s="1">
        <v>42585.865497685183</v>
      </c>
      <c r="D3224" s="1">
        <v>42585.871249999997</v>
      </c>
      <c r="E3224">
        <v>3183</v>
      </c>
      <c r="F3224" s="2" t="s">
        <v>20</v>
      </c>
      <c r="G3224">
        <v>40.716246900000002</v>
      </c>
      <c r="H3224">
        <v>-74.033458800000005</v>
      </c>
      <c r="I3224">
        <v>3214</v>
      </c>
      <c r="J3224" s="2" t="s">
        <v>70</v>
      </c>
      <c r="K3224">
        <v>40.712774199999998</v>
      </c>
      <c r="L3224">
        <v>-74.0364857</v>
      </c>
      <c r="M3224">
        <v>26299</v>
      </c>
      <c r="N3224" s="2" t="s">
        <v>17</v>
      </c>
      <c r="O3224">
        <v>1985</v>
      </c>
      <c r="P3224">
        <f t="shared" ca="1" si="101"/>
        <v>39</v>
      </c>
      <c r="Q3224">
        <v>1</v>
      </c>
    </row>
    <row r="3225" spans="1:17" x14ac:dyDescent="0.2">
      <c r="A3225">
        <v>2624</v>
      </c>
      <c r="B3225">
        <f t="shared" si="100"/>
        <v>43</v>
      </c>
      <c r="C3225" s="1">
        <v>42585.866111111114</v>
      </c>
      <c r="D3225" s="1">
        <v>42585.896481481483</v>
      </c>
      <c r="E3225">
        <v>3203</v>
      </c>
      <c r="F3225" s="2" t="s">
        <v>46</v>
      </c>
      <c r="G3225">
        <v>40.727595966000003</v>
      </c>
      <c r="H3225">
        <v>-74.044247311000007</v>
      </c>
      <c r="I3225">
        <v>3195</v>
      </c>
      <c r="J3225" s="2" t="s">
        <v>23</v>
      </c>
      <c r="K3225">
        <v>40.730742625306583</v>
      </c>
      <c r="L3225">
        <v>-74.063783884048462</v>
      </c>
      <c r="M3225">
        <v>24416</v>
      </c>
      <c r="N3225" s="2" t="s">
        <v>17</v>
      </c>
      <c r="O3225">
        <v>1976</v>
      </c>
      <c r="P3225">
        <f t="shared" ca="1" si="101"/>
        <v>48</v>
      </c>
      <c r="Q3225">
        <v>1</v>
      </c>
    </row>
    <row r="3226" spans="1:17" x14ac:dyDescent="0.2">
      <c r="A3226">
        <v>309</v>
      </c>
      <c r="B3226">
        <f t="shared" si="100"/>
        <v>5</v>
      </c>
      <c r="C3226" s="1">
        <v>42585.866666666669</v>
      </c>
      <c r="D3226" s="1">
        <v>42585.870254629626</v>
      </c>
      <c r="E3226">
        <v>3202</v>
      </c>
      <c r="F3226" s="2" t="s">
        <v>79</v>
      </c>
      <c r="G3226">
        <v>40.727223500000001</v>
      </c>
      <c r="H3226">
        <v>-74.033758899999995</v>
      </c>
      <c r="I3226">
        <v>3187</v>
      </c>
      <c r="J3226" s="2" t="s">
        <v>59</v>
      </c>
      <c r="K3226">
        <v>40.721123599999999</v>
      </c>
      <c r="L3226">
        <v>-74.038050949999999</v>
      </c>
      <c r="M3226">
        <v>24536</v>
      </c>
      <c r="N3226" s="2" t="s">
        <v>17</v>
      </c>
      <c r="O3226">
        <v>1984</v>
      </c>
      <c r="P3226">
        <f t="shared" ca="1" si="101"/>
        <v>40</v>
      </c>
      <c r="Q3226">
        <v>1</v>
      </c>
    </row>
    <row r="3227" spans="1:17" x14ac:dyDescent="0.2">
      <c r="A3227">
        <v>537</v>
      </c>
      <c r="B3227">
        <f t="shared" si="100"/>
        <v>8</v>
      </c>
      <c r="C3227" s="1">
        <v>42585.867476851854</v>
      </c>
      <c r="D3227" s="1">
        <v>42585.873703703706</v>
      </c>
      <c r="E3227">
        <v>3195</v>
      </c>
      <c r="F3227" s="2" t="s">
        <v>24</v>
      </c>
      <c r="G3227">
        <v>40.730742625306583</v>
      </c>
      <c r="H3227">
        <v>-74.063783884048462</v>
      </c>
      <c r="I3227">
        <v>3215</v>
      </c>
      <c r="J3227" s="2" t="s">
        <v>99</v>
      </c>
      <c r="K3227">
        <v>40.746729899999998</v>
      </c>
      <c r="L3227">
        <v>-74.049250900000004</v>
      </c>
      <c r="M3227">
        <v>24562</v>
      </c>
      <c r="N3227" s="2" t="s">
        <v>17</v>
      </c>
      <c r="O3227">
        <v>1981</v>
      </c>
      <c r="P3227">
        <f t="shared" ca="1" si="101"/>
        <v>43</v>
      </c>
      <c r="Q3227">
        <v>1</v>
      </c>
    </row>
    <row r="3228" spans="1:17" x14ac:dyDescent="0.2">
      <c r="A3228">
        <v>210</v>
      </c>
      <c r="B3228">
        <f t="shared" si="100"/>
        <v>3</v>
      </c>
      <c r="C3228" s="1">
        <v>42585.867696759262</v>
      </c>
      <c r="D3228" s="1">
        <v>42585.870127314818</v>
      </c>
      <c r="E3228">
        <v>3203</v>
      </c>
      <c r="F3228" s="2" t="s">
        <v>46</v>
      </c>
      <c r="G3228">
        <v>40.727595966000003</v>
      </c>
      <c r="H3228">
        <v>-74.044247311000007</v>
      </c>
      <c r="I3228">
        <v>3272</v>
      </c>
      <c r="J3228" s="2" t="s">
        <v>102</v>
      </c>
      <c r="K3228">
        <v>40.723331586464361</v>
      </c>
      <c r="L3228">
        <v>-74.045952558517442</v>
      </c>
      <c r="M3228">
        <v>24500</v>
      </c>
      <c r="N3228" s="2" t="s">
        <v>17</v>
      </c>
      <c r="O3228">
        <v>1987</v>
      </c>
      <c r="P3228">
        <f t="shared" ca="1" si="101"/>
        <v>37</v>
      </c>
      <c r="Q3228">
        <v>1</v>
      </c>
    </row>
    <row r="3229" spans="1:17" x14ac:dyDescent="0.2">
      <c r="A3229">
        <v>1556</v>
      </c>
      <c r="B3229">
        <f t="shared" si="100"/>
        <v>25</v>
      </c>
      <c r="C3229" s="1">
        <v>42585.868055555555</v>
      </c>
      <c r="D3229" s="1">
        <v>42585.886076388888</v>
      </c>
      <c r="E3229">
        <v>3201</v>
      </c>
      <c r="F3229" s="2" t="s">
        <v>60</v>
      </c>
      <c r="G3229">
        <v>40.737710999999997</v>
      </c>
      <c r="H3229">
        <v>-74.066920999999994</v>
      </c>
      <c r="I3229">
        <v>3201</v>
      </c>
      <c r="J3229" s="2" t="s">
        <v>74</v>
      </c>
      <c r="K3229">
        <v>40.737710999999997</v>
      </c>
      <c r="L3229">
        <v>-74.066920999999994</v>
      </c>
      <c r="M3229">
        <v>24590</v>
      </c>
      <c r="N3229" s="2" t="s">
        <v>17</v>
      </c>
      <c r="O3229">
        <v>1979</v>
      </c>
      <c r="P3229">
        <f t="shared" ca="1" si="101"/>
        <v>45</v>
      </c>
      <c r="Q3229">
        <v>1</v>
      </c>
    </row>
    <row r="3230" spans="1:17" x14ac:dyDescent="0.2">
      <c r="A3230">
        <v>872</v>
      </c>
      <c r="B3230">
        <f t="shared" si="100"/>
        <v>14</v>
      </c>
      <c r="C3230" s="1">
        <v>42585.868206018517</v>
      </c>
      <c r="D3230" s="1">
        <v>42585.878310185188</v>
      </c>
      <c r="E3230">
        <v>3202</v>
      </c>
      <c r="F3230" s="2" t="s">
        <v>79</v>
      </c>
      <c r="G3230">
        <v>40.727223500000001</v>
      </c>
      <c r="H3230">
        <v>-74.033758899999995</v>
      </c>
      <c r="I3230">
        <v>3267</v>
      </c>
      <c r="J3230" s="2" t="s">
        <v>92</v>
      </c>
      <c r="K3230">
        <v>40.712418823756899</v>
      </c>
      <c r="L3230">
        <v>-74.038525521755219</v>
      </c>
      <c r="M3230">
        <v>26180</v>
      </c>
      <c r="N3230" s="2" t="s">
        <v>17</v>
      </c>
      <c r="O3230">
        <v>1941</v>
      </c>
      <c r="P3230">
        <f t="shared" ca="1" si="101"/>
        <v>83</v>
      </c>
      <c r="Q3230">
        <v>1</v>
      </c>
    </row>
    <row r="3231" spans="1:17" x14ac:dyDescent="0.2">
      <c r="A3231">
        <v>1525</v>
      </c>
      <c r="B3231">
        <f t="shared" si="100"/>
        <v>25</v>
      </c>
      <c r="C3231" s="1">
        <v>42585.868402777778</v>
      </c>
      <c r="D3231" s="1">
        <v>42585.886053240742</v>
      </c>
      <c r="E3231">
        <v>3210</v>
      </c>
      <c r="F3231" s="2" t="s">
        <v>52</v>
      </c>
      <c r="G3231">
        <v>40.742677141000001</v>
      </c>
      <c r="H3231">
        <v>-74.051788633000001</v>
      </c>
      <c r="I3231">
        <v>3207</v>
      </c>
      <c r="J3231" s="2" t="s">
        <v>91</v>
      </c>
      <c r="K3231">
        <v>40.737603700000001</v>
      </c>
      <c r="L3231">
        <v>-74.052478300000004</v>
      </c>
      <c r="M3231">
        <v>24417</v>
      </c>
      <c r="N3231" s="2" t="s">
        <v>17</v>
      </c>
      <c r="O3231">
        <v>1996</v>
      </c>
      <c r="P3231">
        <f t="shared" ca="1" si="101"/>
        <v>28</v>
      </c>
      <c r="Q3231">
        <v>1</v>
      </c>
    </row>
    <row r="3232" spans="1:17" x14ac:dyDescent="0.2">
      <c r="A3232">
        <v>260</v>
      </c>
      <c r="B3232">
        <f t="shared" si="100"/>
        <v>4</v>
      </c>
      <c r="C3232" s="1">
        <v>42585.868472222224</v>
      </c>
      <c r="D3232" s="1">
        <v>42585.871481481481</v>
      </c>
      <c r="E3232">
        <v>3185</v>
      </c>
      <c r="F3232" s="2" t="s">
        <v>58</v>
      </c>
      <c r="G3232">
        <v>40.717732499999997</v>
      </c>
      <c r="H3232">
        <v>-74.043845000000005</v>
      </c>
      <c r="I3232">
        <v>3214</v>
      </c>
      <c r="J3232" s="2" t="s">
        <v>70</v>
      </c>
      <c r="K3232">
        <v>40.712774199999998</v>
      </c>
      <c r="L3232">
        <v>-74.0364857</v>
      </c>
      <c r="M3232">
        <v>24616</v>
      </c>
      <c r="N3232" s="2" t="s">
        <v>17</v>
      </c>
      <c r="O3232">
        <v>1988</v>
      </c>
      <c r="P3232">
        <f t="shared" ca="1" si="101"/>
        <v>36</v>
      </c>
      <c r="Q3232">
        <v>1</v>
      </c>
    </row>
    <row r="3233" spans="1:17" x14ac:dyDescent="0.2">
      <c r="A3233">
        <v>102</v>
      </c>
      <c r="B3233">
        <f t="shared" si="100"/>
        <v>1</v>
      </c>
      <c r="C3233" s="1">
        <v>42585.870347222219</v>
      </c>
      <c r="D3233" s="1">
        <v>42585.871539351851</v>
      </c>
      <c r="E3233">
        <v>3199</v>
      </c>
      <c r="F3233" s="2" t="s">
        <v>56</v>
      </c>
      <c r="G3233">
        <v>40.728744800000001</v>
      </c>
      <c r="H3233">
        <v>-74.032108199999996</v>
      </c>
      <c r="I3233">
        <v>3202</v>
      </c>
      <c r="J3233" s="2" t="s">
        <v>48</v>
      </c>
      <c r="K3233">
        <v>40.727223500000001</v>
      </c>
      <c r="L3233">
        <v>-74.033758899999995</v>
      </c>
      <c r="M3233">
        <v>26167</v>
      </c>
      <c r="N3233" s="2" t="s">
        <v>17</v>
      </c>
      <c r="O3233">
        <v>1990</v>
      </c>
      <c r="P3233">
        <f t="shared" ca="1" si="101"/>
        <v>34</v>
      </c>
      <c r="Q3233">
        <v>1</v>
      </c>
    </row>
    <row r="3234" spans="1:17" x14ac:dyDescent="0.2">
      <c r="A3234">
        <v>209</v>
      </c>
      <c r="B3234">
        <f t="shared" si="100"/>
        <v>3</v>
      </c>
      <c r="C3234" s="1">
        <v>42585.870462962965</v>
      </c>
      <c r="D3234" s="1">
        <v>42585.872881944444</v>
      </c>
      <c r="E3234">
        <v>3209</v>
      </c>
      <c r="F3234" s="2" t="s">
        <v>51</v>
      </c>
      <c r="G3234">
        <v>40.724176499999999</v>
      </c>
      <c r="H3234">
        <v>-74.050656399999994</v>
      </c>
      <c r="I3234">
        <v>3186</v>
      </c>
      <c r="J3234" s="2" t="s">
        <v>27</v>
      </c>
      <c r="K3234">
        <v>40.71958611647166</v>
      </c>
      <c r="L3234">
        <v>-74.043117463588715</v>
      </c>
      <c r="M3234">
        <v>24624</v>
      </c>
      <c r="N3234" s="2" t="s">
        <v>17</v>
      </c>
      <c r="O3234">
        <v>1994</v>
      </c>
      <c r="P3234">
        <f t="shared" ca="1" si="101"/>
        <v>30</v>
      </c>
      <c r="Q3234">
        <v>1</v>
      </c>
    </row>
    <row r="3235" spans="1:17" x14ac:dyDescent="0.2">
      <c r="A3235">
        <v>615</v>
      </c>
      <c r="B3235">
        <f t="shared" si="100"/>
        <v>10</v>
      </c>
      <c r="C3235" s="1">
        <v>42585.870659722219</v>
      </c>
      <c r="D3235" s="1">
        <v>42585.87777777778</v>
      </c>
      <c r="E3235">
        <v>3202</v>
      </c>
      <c r="F3235" s="2" t="s">
        <v>79</v>
      </c>
      <c r="G3235">
        <v>40.727223500000001</v>
      </c>
      <c r="H3235">
        <v>-74.033758899999995</v>
      </c>
      <c r="I3235">
        <v>3276</v>
      </c>
      <c r="J3235" s="2" t="s">
        <v>30</v>
      </c>
      <c r="K3235">
        <v>40.714584035358932</v>
      </c>
      <c r="L3235">
        <v>-74.042817056179047</v>
      </c>
      <c r="M3235">
        <v>26243</v>
      </c>
      <c r="N3235" s="2" t="s">
        <v>17</v>
      </c>
      <c r="O3235">
        <v>1985</v>
      </c>
      <c r="P3235">
        <f t="shared" ca="1" si="101"/>
        <v>39</v>
      </c>
      <c r="Q3235">
        <v>1</v>
      </c>
    </row>
    <row r="3236" spans="1:17" x14ac:dyDescent="0.2">
      <c r="A3236">
        <v>329</v>
      </c>
      <c r="B3236">
        <f t="shared" si="100"/>
        <v>5</v>
      </c>
      <c r="C3236" s="1">
        <v>42585.870729166665</v>
      </c>
      <c r="D3236" s="1">
        <v>42585.874548611115</v>
      </c>
      <c r="E3236">
        <v>3185</v>
      </c>
      <c r="F3236" s="2" t="s">
        <v>58</v>
      </c>
      <c r="G3236">
        <v>40.717732499999997</v>
      </c>
      <c r="H3236">
        <v>-74.043845000000005</v>
      </c>
      <c r="I3236">
        <v>3270</v>
      </c>
      <c r="J3236" s="2" t="s">
        <v>65</v>
      </c>
      <c r="K3236">
        <v>40.725289107811321</v>
      </c>
      <c r="L3236">
        <v>-74.045571684837341</v>
      </c>
      <c r="M3236">
        <v>26199</v>
      </c>
      <c r="N3236" s="2" t="s">
        <v>17</v>
      </c>
      <c r="O3236">
        <v>1958</v>
      </c>
      <c r="P3236">
        <f t="shared" ca="1" si="101"/>
        <v>66</v>
      </c>
      <c r="Q3236">
        <v>2</v>
      </c>
    </row>
    <row r="3237" spans="1:17" x14ac:dyDescent="0.2">
      <c r="A3237">
        <v>387</v>
      </c>
      <c r="B3237">
        <f t="shared" si="100"/>
        <v>6</v>
      </c>
      <c r="C3237" s="1">
        <v>42585.872106481482</v>
      </c>
      <c r="D3237" s="1">
        <v>42585.876597222225</v>
      </c>
      <c r="E3237">
        <v>3213</v>
      </c>
      <c r="F3237" s="2" t="s">
        <v>26</v>
      </c>
      <c r="G3237">
        <v>40.718488919999999</v>
      </c>
      <c r="H3237">
        <v>-74.047726624999996</v>
      </c>
      <c r="I3237">
        <v>3267</v>
      </c>
      <c r="J3237" s="2" t="s">
        <v>92</v>
      </c>
      <c r="K3237">
        <v>40.712418823756899</v>
      </c>
      <c r="L3237">
        <v>-74.038525521755219</v>
      </c>
      <c r="M3237">
        <v>24697</v>
      </c>
      <c r="N3237" s="2" t="s">
        <v>17</v>
      </c>
      <c r="O3237">
        <v>1985</v>
      </c>
      <c r="P3237">
        <f t="shared" ca="1" si="101"/>
        <v>39</v>
      </c>
      <c r="Q3237">
        <v>2</v>
      </c>
    </row>
    <row r="3238" spans="1:17" x14ac:dyDescent="0.2">
      <c r="A3238">
        <v>1433</v>
      </c>
      <c r="B3238">
        <f t="shared" si="100"/>
        <v>23</v>
      </c>
      <c r="C3238" s="1">
        <v>42585.872511574074</v>
      </c>
      <c r="D3238" s="1">
        <v>42585.889097222222</v>
      </c>
      <c r="E3238">
        <v>3195</v>
      </c>
      <c r="F3238" s="2" t="s">
        <v>24</v>
      </c>
      <c r="G3238">
        <v>40.730742625306583</v>
      </c>
      <c r="H3238">
        <v>-74.063783884048462</v>
      </c>
      <c r="I3238">
        <v>3195</v>
      </c>
      <c r="J3238" s="2" t="s">
        <v>23</v>
      </c>
      <c r="K3238">
        <v>40.730742625306583</v>
      </c>
      <c r="L3238">
        <v>-74.063783884048462</v>
      </c>
      <c r="M3238">
        <v>26263</v>
      </c>
      <c r="N3238" s="2" t="s">
        <v>17</v>
      </c>
      <c r="O3238">
        <v>1978</v>
      </c>
      <c r="P3238">
        <f t="shared" ca="1" si="101"/>
        <v>46</v>
      </c>
      <c r="Q3238">
        <v>1</v>
      </c>
    </row>
    <row r="3239" spans="1:17" x14ac:dyDescent="0.2">
      <c r="A3239">
        <v>1403</v>
      </c>
      <c r="B3239">
        <f t="shared" si="100"/>
        <v>23</v>
      </c>
      <c r="C3239" s="1">
        <v>42585.872800925928</v>
      </c>
      <c r="D3239" s="1">
        <v>42585.889050925929</v>
      </c>
      <c r="E3239">
        <v>3195</v>
      </c>
      <c r="F3239" s="2" t="s">
        <v>24</v>
      </c>
      <c r="G3239">
        <v>40.730742625306583</v>
      </c>
      <c r="H3239">
        <v>-74.063783884048462</v>
      </c>
      <c r="I3239">
        <v>3195</v>
      </c>
      <c r="J3239" s="2" t="s">
        <v>23</v>
      </c>
      <c r="K3239">
        <v>40.730742625306583</v>
      </c>
      <c r="L3239">
        <v>-74.063783884048462</v>
      </c>
      <c r="M3239">
        <v>26250</v>
      </c>
      <c r="N3239" s="2" t="s">
        <v>17</v>
      </c>
      <c r="O3239">
        <v>1987</v>
      </c>
      <c r="P3239">
        <f t="shared" ca="1" si="101"/>
        <v>37</v>
      </c>
      <c r="Q3239">
        <v>2</v>
      </c>
    </row>
    <row r="3240" spans="1:17" x14ac:dyDescent="0.2">
      <c r="A3240">
        <v>215</v>
      </c>
      <c r="B3240">
        <f t="shared" si="100"/>
        <v>3</v>
      </c>
      <c r="C3240" s="1">
        <v>42585.873171296298</v>
      </c>
      <c r="D3240" s="1">
        <v>42585.875659722224</v>
      </c>
      <c r="E3240">
        <v>3183</v>
      </c>
      <c r="F3240" s="2" t="s">
        <v>20</v>
      </c>
      <c r="G3240">
        <v>40.716246900000002</v>
      </c>
      <c r="H3240">
        <v>-74.033458800000005</v>
      </c>
      <c r="I3240">
        <v>3185</v>
      </c>
      <c r="J3240" s="2" t="s">
        <v>45</v>
      </c>
      <c r="K3240">
        <v>40.717732499999997</v>
      </c>
      <c r="L3240">
        <v>-74.043845000000005</v>
      </c>
      <c r="M3240">
        <v>24432</v>
      </c>
      <c r="N3240" s="2" t="s">
        <v>17</v>
      </c>
      <c r="O3240">
        <v>1985</v>
      </c>
      <c r="P3240">
        <f t="shared" ca="1" si="101"/>
        <v>39</v>
      </c>
      <c r="Q3240">
        <v>1</v>
      </c>
    </row>
    <row r="3241" spans="1:17" x14ac:dyDescent="0.2">
      <c r="A3241">
        <v>625</v>
      </c>
      <c r="B3241">
        <f t="shared" si="100"/>
        <v>10</v>
      </c>
      <c r="C3241" s="1">
        <v>42585.873622685183</v>
      </c>
      <c r="D3241" s="1">
        <v>42585.880856481483</v>
      </c>
      <c r="E3241">
        <v>3183</v>
      </c>
      <c r="F3241" s="2" t="s">
        <v>20</v>
      </c>
      <c r="G3241">
        <v>40.716246900000002</v>
      </c>
      <c r="H3241">
        <v>-74.033458800000005</v>
      </c>
      <c r="I3241">
        <v>3192</v>
      </c>
      <c r="J3241" s="2" t="s">
        <v>39</v>
      </c>
      <c r="K3241">
        <v>40.711242300000002</v>
      </c>
      <c r="L3241">
        <v>-74.055701299999996</v>
      </c>
      <c r="M3241">
        <v>24705</v>
      </c>
      <c r="N3241" s="2" t="s">
        <v>17</v>
      </c>
      <c r="O3241">
        <v>1974</v>
      </c>
      <c r="P3241">
        <f t="shared" ca="1" si="101"/>
        <v>50</v>
      </c>
      <c r="Q3241">
        <v>1</v>
      </c>
    </row>
    <row r="3242" spans="1:17" x14ac:dyDescent="0.2">
      <c r="A3242">
        <v>163</v>
      </c>
      <c r="B3242">
        <f t="shared" si="100"/>
        <v>2</v>
      </c>
      <c r="C3242" s="1">
        <v>42585.874166666668</v>
      </c>
      <c r="D3242" s="1">
        <v>42585.87605324074</v>
      </c>
      <c r="E3242">
        <v>3186</v>
      </c>
      <c r="F3242" s="2" t="s">
        <v>18</v>
      </c>
      <c r="G3242">
        <v>40.71958611647166</v>
      </c>
      <c r="H3242">
        <v>-74.043117463588715</v>
      </c>
      <c r="I3242">
        <v>3187</v>
      </c>
      <c r="J3242" s="2" t="s">
        <v>59</v>
      </c>
      <c r="K3242">
        <v>40.721123599999999</v>
      </c>
      <c r="L3242">
        <v>-74.038050949999999</v>
      </c>
      <c r="M3242">
        <v>24516</v>
      </c>
      <c r="N3242" s="2" t="s">
        <v>17</v>
      </c>
      <c r="O3242">
        <v>1991</v>
      </c>
      <c r="P3242">
        <f t="shared" ca="1" si="101"/>
        <v>33</v>
      </c>
      <c r="Q3242">
        <v>1</v>
      </c>
    </row>
    <row r="3243" spans="1:17" x14ac:dyDescent="0.2">
      <c r="A3243">
        <v>741</v>
      </c>
      <c r="B3243">
        <f t="shared" si="100"/>
        <v>12</v>
      </c>
      <c r="C3243" s="1">
        <v>42585.874525462961</v>
      </c>
      <c r="D3243" s="1">
        <v>42585.883113425924</v>
      </c>
      <c r="E3243">
        <v>3202</v>
      </c>
      <c r="F3243" s="2" t="s">
        <v>79</v>
      </c>
      <c r="G3243">
        <v>40.727223500000001</v>
      </c>
      <c r="H3243">
        <v>-74.033758899999995</v>
      </c>
      <c r="I3243">
        <v>3187</v>
      </c>
      <c r="J3243" s="2" t="s">
        <v>59</v>
      </c>
      <c r="K3243">
        <v>40.721123599999999</v>
      </c>
      <c r="L3243">
        <v>-74.038050949999999</v>
      </c>
      <c r="M3243">
        <v>26241</v>
      </c>
      <c r="N3243" s="2" t="s">
        <v>17</v>
      </c>
      <c r="O3243">
        <v>1979</v>
      </c>
      <c r="P3243">
        <f t="shared" ca="1" si="101"/>
        <v>45</v>
      </c>
      <c r="Q3243">
        <v>1</v>
      </c>
    </row>
    <row r="3244" spans="1:17" x14ac:dyDescent="0.2">
      <c r="A3244">
        <v>265</v>
      </c>
      <c r="B3244">
        <f t="shared" si="100"/>
        <v>4</v>
      </c>
      <c r="C3244" s="1">
        <v>42585.8747337963</v>
      </c>
      <c r="D3244" s="1">
        <v>42585.877812500003</v>
      </c>
      <c r="E3244">
        <v>3272</v>
      </c>
      <c r="F3244" s="2" t="s">
        <v>50</v>
      </c>
      <c r="G3244">
        <v>40.723331586464361</v>
      </c>
      <c r="H3244">
        <v>-74.045952558517442</v>
      </c>
      <c r="I3244">
        <v>3185</v>
      </c>
      <c r="J3244" s="2" t="s">
        <v>45</v>
      </c>
      <c r="K3244">
        <v>40.717732499999997</v>
      </c>
      <c r="L3244">
        <v>-74.043845000000005</v>
      </c>
      <c r="M3244">
        <v>24500</v>
      </c>
      <c r="N3244" s="2" t="s">
        <v>17</v>
      </c>
      <c r="O3244">
        <v>1987</v>
      </c>
      <c r="P3244">
        <f t="shared" ca="1" si="101"/>
        <v>37</v>
      </c>
      <c r="Q3244">
        <v>1</v>
      </c>
    </row>
    <row r="3245" spans="1:17" x14ac:dyDescent="0.2">
      <c r="A3245">
        <v>261</v>
      </c>
      <c r="B3245">
        <f t="shared" si="100"/>
        <v>4</v>
      </c>
      <c r="C3245" s="1">
        <v>42585.875069444446</v>
      </c>
      <c r="D3245" s="1">
        <v>42585.87809027778</v>
      </c>
      <c r="E3245">
        <v>3185</v>
      </c>
      <c r="F3245" s="2" t="s">
        <v>58</v>
      </c>
      <c r="G3245">
        <v>40.717732499999997</v>
      </c>
      <c r="H3245">
        <v>-74.043845000000005</v>
      </c>
      <c r="I3245">
        <v>3276</v>
      </c>
      <c r="J3245" s="2" t="s">
        <v>30</v>
      </c>
      <c r="K3245">
        <v>40.714584035358932</v>
      </c>
      <c r="L3245">
        <v>-74.042817056179047</v>
      </c>
      <c r="M3245">
        <v>24477</v>
      </c>
      <c r="N3245" s="2" t="s">
        <v>17</v>
      </c>
      <c r="O3245">
        <v>1989</v>
      </c>
      <c r="P3245">
        <f t="shared" ca="1" si="101"/>
        <v>35</v>
      </c>
      <c r="Q3245">
        <v>2</v>
      </c>
    </row>
    <row r="3246" spans="1:17" x14ac:dyDescent="0.2">
      <c r="A3246">
        <v>1034</v>
      </c>
      <c r="B3246">
        <f t="shared" si="100"/>
        <v>17</v>
      </c>
      <c r="C3246" s="1">
        <v>42585.875405092593</v>
      </c>
      <c r="D3246" s="1">
        <v>42585.887372685182</v>
      </c>
      <c r="E3246">
        <v>3220</v>
      </c>
      <c r="F3246" s="2" t="s">
        <v>78</v>
      </c>
      <c r="G3246">
        <v>40.734961020009514</v>
      </c>
      <c r="H3246">
        <v>-74.059503078460693</v>
      </c>
      <c r="I3246">
        <v>3199</v>
      </c>
      <c r="J3246" s="2" t="s">
        <v>72</v>
      </c>
      <c r="K3246">
        <v>40.728744800000001</v>
      </c>
      <c r="L3246">
        <v>-74.032108199999996</v>
      </c>
      <c r="M3246">
        <v>24486</v>
      </c>
      <c r="N3246" s="2" t="s">
        <v>17</v>
      </c>
      <c r="O3246">
        <v>1987</v>
      </c>
      <c r="P3246">
        <f t="shared" ca="1" si="101"/>
        <v>37</v>
      </c>
      <c r="Q3246">
        <v>1</v>
      </c>
    </row>
    <row r="3247" spans="1:17" x14ac:dyDescent="0.2">
      <c r="A3247">
        <v>289</v>
      </c>
      <c r="B3247">
        <f t="shared" si="100"/>
        <v>4</v>
      </c>
      <c r="C3247" s="1">
        <v>42585.875555555554</v>
      </c>
      <c r="D3247" s="1">
        <v>42585.878900462965</v>
      </c>
      <c r="E3247">
        <v>3220</v>
      </c>
      <c r="F3247" s="2" t="s">
        <v>78</v>
      </c>
      <c r="G3247">
        <v>40.734961020009514</v>
      </c>
      <c r="H3247">
        <v>-74.059503078460693</v>
      </c>
      <c r="I3247">
        <v>3207</v>
      </c>
      <c r="J3247" s="2" t="s">
        <v>91</v>
      </c>
      <c r="K3247">
        <v>40.737603700000001</v>
      </c>
      <c r="L3247">
        <v>-74.052478300000004</v>
      </c>
      <c r="M3247">
        <v>26191</v>
      </c>
      <c r="N3247" s="2" t="s">
        <v>17</v>
      </c>
      <c r="O3247">
        <v>1981</v>
      </c>
      <c r="P3247">
        <f t="shared" ca="1" si="101"/>
        <v>43</v>
      </c>
      <c r="Q3247">
        <v>1</v>
      </c>
    </row>
    <row r="3248" spans="1:17" x14ac:dyDescent="0.2">
      <c r="A3248">
        <v>216</v>
      </c>
      <c r="B3248">
        <f t="shared" si="100"/>
        <v>3</v>
      </c>
      <c r="C3248" s="1">
        <v>42585.876956018517</v>
      </c>
      <c r="D3248" s="1">
        <v>42585.87945601852</v>
      </c>
      <c r="E3248">
        <v>3186</v>
      </c>
      <c r="F3248" s="2" t="s">
        <v>18</v>
      </c>
      <c r="G3248">
        <v>40.71958611647166</v>
      </c>
      <c r="H3248">
        <v>-74.043117463588715</v>
      </c>
      <c r="I3248">
        <v>3213</v>
      </c>
      <c r="J3248" s="2" t="s">
        <v>33</v>
      </c>
      <c r="K3248">
        <v>40.718488919999999</v>
      </c>
      <c r="L3248">
        <v>-74.047726624999996</v>
      </c>
      <c r="M3248">
        <v>24524</v>
      </c>
      <c r="N3248" s="2" t="s">
        <v>17</v>
      </c>
      <c r="O3248">
        <v>1964</v>
      </c>
      <c r="P3248">
        <f t="shared" ca="1" si="101"/>
        <v>60</v>
      </c>
      <c r="Q3248">
        <v>1</v>
      </c>
    </row>
    <row r="3249" spans="1:17" x14ac:dyDescent="0.2">
      <c r="A3249">
        <v>843</v>
      </c>
      <c r="B3249">
        <f t="shared" si="100"/>
        <v>14</v>
      </c>
      <c r="C3249" s="1">
        <v>42585.877071759256</v>
      </c>
      <c r="D3249" s="1">
        <v>42585.886840277781</v>
      </c>
      <c r="E3249">
        <v>3203</v>
      </c>
      <c r="F3249" s="2" t="s">
        <v>46</v>
      </c>
      <c r="G3249">
        <v>40.727595966000003</v>
      </c>
      <c r="H3249">
        <v>-74.044247311000007</v>
      </c>
      <c r="I3249">
        <v>3203</v>
      </c>
      <c r="J3249" s="2" t="s">
        <v>37</v>
      </c>
      <c r="K3249">
        <v>40.727595966000003</v>
      </c>
      <c r="L3249">
        <v>-74.044247311000007</v>
      </c>
      <c r="M3249">
        <v>24630</v>
      </c>
      <c r="N3249" s="2" t="s">
        <v>17</v>
      </c>
      <c r="O3249">
        <v>1962</v>
      </c>
      <c r="P3249">
        <f t="shared" ca="1" si="101"/>
        <v>62</v>
      </c>
      <c r="Q3249">
        <v>1</v>
      </c>
    </row>
    <row r="3250" spans="1:17" x14ac:dyDescent="0.2">
      <c r="A3250">
        <v>264</v>
      </c>
      <c r="B3250">
        <f t="shared" si="100"/>
        <v>4</v>
      </c>
      <c r="C3250" s="1">
        <v>42585.88144675926</v>
      </c>
      <c r="D3250" s="1">
        <v>42585.884513888886</v>
      </c>
      <c r="E3250">
        <v>3195</v>
      </c>
      <c r="F3250" s="2" t="s">
        <v>24</v>
      </c>
      <c r="G3250">
        <v>40.730742625306583</v>
      </c>
      <c r="H3250">
        <v>-74.063783884048462</v>
      </c>
      <c r="I3250">
        <v>3206</v>
      </c>
      <c r="J3250" s="2" t="s">
        <v>19</v>
      </c>
      <c r="K3250">
        <v>40.7311689</v>
      </c>
      <c r="L3250">
        <v>-74.057573599999998</v>
      </c>
      <c r="M3250">
        <v>26175</v>
      </c>
      <c r="N3250" s="2" t="s">
        <v>17</v>
      </c>
      <c r="O3250">
        <v>1986</v>
      </c>
      <c r="P3250">
        <f t="shared" ca="1" si="101"/>
        <v>38</v>
      </c>
      <c r="Q3250">
        <v>1</v>
      </c>
    </row>
    <row r="3251" spans="1:17" x14ac:dyDescent="0.2">
      <c r="A3251">
        <v>1021</v>
      </c>
      <c r="B3251">
        <f t="shared" si="100"/>
        <v>17</v>
      </c>
      <c r="C3251" s="1">
        <v>42585.884733796294</v>
      </c>
      <c r="D3251" s="1">
        <v>42585.896550925929</v>
      </c>
      <c r="E3251">
        <v>3211</v>
      </c>
      <c r="F3251" s="2" t="s">
        <v>64</v>
      </c>
      <c r="G3251">
        <v>40.721525149999998</v>
      </c>
      <c r="H3251">
        <v>-74.046304543000005</v>
      </c>
      <c r="I3251">
        <v>3278</v>
      </c>
      <c r="J3251" s="2" t="s">
        <v>41</v>
      </c>
      <c r="K3251">
        <v>40.725685483629007</v>
      </c>
      <c r="L3251">
        <v>-74.048790335655212</v>
      </c>
      <c r="M3251">
        <v>24682</v>
      </c>
      <c r="N3251" s="2" t="s">
        <v>17</v>
      </c>
      <c r="O3251">
        <v>1982</v>
      </c>
      <c r="P3251">
        <f t="shared" ca="1" si="101"/>
        <v>42</v>
      </c>
      <c r="Q3251">
        <v>1</v>
      </c>
    </row>
    <row r="3252" spans="1:17" x14ac:dyDescent="0.2">
      <c r="A3252">
        <v>318</v>
      </c>
      <c r="B3252">
        <f t="shared" si="100"/>
        <v>5</v>
      </c>
      <c r="C3252" s="1">
        <v>42585.890104166669</v>
      </c>
      <c r="D3252" s="1">
        <v>42585.893796296295</v>
      </c>
      <c r="E3252">
        <v>3203</v>
      </c>
      <c r="F3252" s="2" t="s">
        <v>46</v>
      </c>
      <c r="G3252">
        <v>40.727595966000003</v>
      </c>
      <c r="H3252">
        <v>-74.044247311000007</v>
      </c>
      <c r="I3252">
        <v>3186</v>
      </c>
      <c r="J3252" s="2" t="s">
        <v>27</v>
      </c>
      <c r="K3252">
        <v>40.71958611647166</v>
      </c>
      <c r="L3252">
        <v>-74.043117463588715</v>
      </c>
      <c r="M3252">
        <v>26268</v>
      </c>
      <c r="N3252" s="2" t="s">
        <v>17</v>
      </c>
      <c r="O3252">
        <v>1979</v>
      </c>
      <c r="P3252">
        <f t="shared" ca="1" si="101"/>
        <v>45</v>
      </c>
      <c r="Q3252">
        <v>2</v>
      </c>
    </row>
    <row r="3253" spans="1:17" x14ac:dyDescent="0.2">
      <c r="A3253">
        <v>627</v>
      </c>
      <c r="B3253">
        <f t="shared" si="100"/>
        <v>10</v>
      </c>
      <c r="C3253" s="1">
        <v>42585.891388888886</v>
      </c>
      <c r="D3253" s="1">
        <v>42585.898657407408</v>
      </c>
      <c r="E3253">
        <v>3183</v>
      </c>
      <c r="F3253" s="2" t="s">
        <v>20</v>
      </c>
      <c r="G3253">
        <v>40.716246900000002</v>
      </c>
      <c r="H3253">
        <v>-74.033458800000005</v>
      </c>
      <c r="I3253">
        <v>3211</v>
      </c>
      <c r="J3253" s="2" t="s">
        <v>47</v>
      </c>
      <c r="K3253">
        <v>40.721525149999998</v>
      </c>
      <c r="L3253">
        <v>-74.046304543000005</v>
      </c>
      <c r="M3253">
        <v>26168</v>
      </c>
      <c r="N3253" s="2" t="s">
        <v>17</v>
      </c>
      <c r="O3253">
        <v>1971</v>
      </c>
      <c r="P3253">
        <f t="shared" ca="1" si="101"/>
        <v>53</v>
      </c>
      <c r="Q3253">
        <v>2</v>
      </c>
    </row>
    <row r="3254" spans="1:17" x14ac:dyDescent="0.2">
      <c r="A3254">
        <v>1045</v>
      </c>
      <c r="B3254">
        <f t="shared" si="100"/>
        <v>17</v>
      </c>
      <c r="C3254" s="1">
        <v>42585.895532407405</v>
      </c>
      <c r="D3254" s="1">
        <v>42585.907627314817</v>
      </c>
      <c r="E3254">
        <v>3183</v>
      </c>
      <c r="F3254" s="2" t="s">
        <v>20</v>
      </c>
      <c r="G3254">
        <v>40.716246900000002</v>
      </c>
      <c r="H3254">
        <v>-74.033458800000005</v>
      </c>
      <c r="I3254">
        <v>3198</v>
      </c>
      <c r="J3254" s="2" t="s">
        <v>104</v>
      </c>
      <c r="K3254">
        <v>40.748715945380226</v>
      </c>
      <c r="L3254">
        <v>-74.040443301200867</v>
      </c>
      <c r="M3254">
        <v>26305</v>
      </c>
      <c r="N3254" s="2" t="s">
        <v>17</v>
      </c>
      <c r="O3254">
        <v>1978</v>
      </c>
      <c r="P3254">
        <f t="shared" ca="1" si="101"/>
        <v>46</v>
      </c>
      <c r="Q3254">
        <v>1</v>
      </c>
    </row>
    <row r="3255" spans="1:17" x14ac:dyDescent="0.2">
      <c r="A3255">
        <v>278</v>
      </c>
      <c r="B3255">
        <f t="shared" si="100"/>
        <v>4</v>
      </c>
      <c r="C3255" s="1">
        <v>42585.896701388891</v>
      </c>
      <c r="D3255" s="1">
        <v>42585.899930555555</v>
      </c>
      <c r="E3255">
        <v>3195</v>
      </c>
      <c r="F3255" s="2" t="s">
        <v>24</v>
      </c>
      <c r="G3255">
        <v>40.730742625306583</v>
      </c>
      <c r="H3255">
        <v>-74.063783884048462</v>
      </c>
      <c r="I3255">
        <v>3194</v>
      </c>
      <c r="J3255" s="2" t="s">
        <v>71</v>
      </c>
      <c r="K3255">
        <v>40.725339925355797</v>
      </c>
      <c r="L3255">
        <v>-74.067622125148773</v>
      </c>
      <c r="M3255">
        <v>24606</v>
      </c>
      <c r="N3255" s="2" t="s">
        <v>17</v>
      </c>
      <c r="O3255">
        <v>1990</v>
      </c>
      <c r="P3255">
        <f t="shared" ca="1" si="101"/>
        <v>34</v>
      </c>
      <c r="Q3255">
        <v>1</v>
      </c>
    </row>
    <row r="3256" spans="1:17" x14ac:dyDescent="0.2">
      <c r="A3256">
        <v>606</v>
      </c>
      <c r="B3256">
        <f t="shared" si="100"/>
        <v>10</v>
      </c>
      <c r="C3256" s="1">
        <v>42585.897048611114</v>
      </c>
      <c r="D3256" s="1">
        <v>42585.904074074075</v>
      </c>
      <c r="E3256">
        <v>3202</v>
      </c>
      <c r="F3256" s="2" t="s">
        <v>79</v>
      </c>
      <c r="G3256">
        <v>40.727223500000001</v>
      </c>
      <c r="H3256">
        <v>-74.033758899999995</v>
      </c>
      <c r="I3256">
        <v>3213</v>
      </c>
      <c r="J3256" s="2" t="s">
        <v>33</v>
      </c>
      <c r="K3256">
        <v>40.718488919999999</v>
      </c>
      <c r="L3256">
        <v>-74.047726624999996</v>
      </c>
      <c r="M3256">
        <v>24621</v>
      </c>
      <c r="N3256" s="2" t="s">
        <v>17</v>
      </c>
      <c r="O3256">
        <v>1984</v>
      </c>
      <c r="P3256">
        <f t="shared" ca="1" si="101"/>
        <v>40</v>
      </c>
      <c r="Q3256">
        <v>1</v>
      </c>
    </row>
    <row r="3257" spans="1:17" x14ac:dyDescent="0.2">
      <c r="A3257">
        <v>326</v>
      </c>
      <c r="B3257">
        <f t="shared" si="100"/>
        <v>5</v>
      </c>
      <c r="C3257" s="1">
        <v>42585.898796296293</v>
      </c>
      <c r="D3257" s="1">
        <v>42585.902581018519</v>
      </c>
      <c r="E3257">
        <v>3186</v>
      </c>
      <c r="F3257" s="2" t="s">
        <v>18</v>
      </c>
      <c r="G3257">
        <v>40.71958611647166</v>
      </c>
      <c r="H3257">
        <v>-74.043117463588715</v>
      </c>
      <c r="I3257">
        <v>3203</v>
      </c>
      <c r="J3257" s="2" t="s">
        <v>37</v>
      </c>
      <c r="K3257">
        <v>40.727595966000003</v>
      </c>
      <c r="L3257">
        <v>-74.044247311000007</v>
      </c>
      <c r="M3257">
        <v>26298</v>
      </c>
      <c r="N3257" s="2" t="s">
        <v>17</v>
      </c>
      <c r="O3257">
        <v>1979</v>
      </c>
      <c r="P3257">
        <f t="shared" ca="1" si="101"/>
        <v>45</v>
      </c>
      <c r="Q3257">
        <v>2</v>
      </c>
    </row>
    <row r="3258" spans="1:17" x14ac:dyDescent="0.2">
      <c r="A3258">
        <v>996</v>
      </c>
      <c r="B3258">
        <f t="shared" si="100"/>
        <v>16</v>
      </c>
      <c r="C3258" s="1">
        <v>42585.900671296295</v>
      </c>
      <c r="D3258" s="1">
        <v>42585.912210648145</v>
      </c>
      <c r="E3258">
        <v>3199</v>
      </c>
      <c r="F3258" s="2" t="s">
        <v>56</v>
      </c>
      <c r="G3258">
        <v>40.728744800000001</v>
      </c>
      <c r="H3258">
        <v>-74.032108199999996</v>
      </c>
      <c r="I3258">
        <v>3192</v>
      </c>
      <c r="J3258" s="2" t="s">
        <v>39</v>
      </c>
      <c r="K3258">
        <v>40.711242300000002</v>
      </c>
      <c r="L3258">
        <v>-74.055701299999996</v>
      </c>
      <c r="M3258">
        <v>24486</v>
      </c>
      <c r="N3258" s="2" t="s">
        <v>17</v>
      </c>
      <c r="O3258">
        <v>1989</v>
      </c>
      <c r="P3258">
        <f t="shared" ca="1" si="101"/>
        <v>35</v>
      </c>
      <c r="Q3258">
        <v>1</v>
      </c>
    </row>
    <row r="3259" spans="1:17" x14ac:dyDescent="0.2">
      <c r="A3259">
        <v>466</v>
      </c>
      <c r="B3259">
        <f t="shared" si="100"/>
        <v>7</v>
      </c>
      <c r="C3259" s="1">
        <v>42585.900694444441</v>
      </c>
      <c r="D3259" s="1">
        <v>42585.906099537038</v>
      </c>
      <c r="E3259">
        <v>3183</v>
      </c>
      <c r="F3259" s="2" t="s">
        <v>20</v>
      </c>
      <c r="G3259">
        <v>40.716246900000002</v>
      </c>
      <c r="H3259">
        <v>-74.033458800000005</v>
      </c>
      <c r="I3259">
        <v>3276</v>
      </c>
      <c r="J3259" s="2" t="s">
        <v>30</v>
      </c>
      <c r="K3259">
        <v>40.714584035358932</v>
      </c>
      <c r="L3259">
        <v>-74.042817056179047</v>
      </c>
      <c r="M3259">
        <v>26265</v>
      </c>
      <c r="N3259" s="2" t="s">
        <v>17</v>
      </c>
      <c r="O3259">
        <v>1982</v>
      </c>
      <c r="P3259">
        <f t="shared" ca="1" si="101"/>
        <v>42</v>
      </c>
      <c r="Q3259">
        <v>1</v>
      </c>
    </row>
    <row r="3260" spans="1:17" x14ac:dyDescent="0.2">
      <c r="A3260">
        <v>648</v>
      </c>
      <c r="B3260">
        <f t="shared" si="100"/>
        <v>10</v>
      </c>
      <c r="C3260" s="1">
        <v>42585.901030092595</v>
      </c>
      <c r="D3260" s="1">
        <v>42585.908541666664</v>
      </c>
      <c r="E3260">
        <v>3206</v>
      </c>
      <c r="F3260" s="2" t="s">
        <v>84</v>
      </c>
      <c r="G3260">
        <v>40.7311689</v>
      </c>
      <c r="H3260">
        <v>-74.057573599999998</v>
      </c>
      <c r="I3260">
        <v>3206</v>
      </c>
      <c r="J3260" s="2" t="s">
        <v>19</v>
      </c>
      <c r="K3260">
        <v>40.7311689</v>
      </c>
      <c r="L3260">
        <v>-74.057573599999998</v>
      </c>
      <c r="M3260">
        <v>26175</v>
      </c>
      <c r="N3260" s="2" t="s">
        <v>17</v>
      </c>
      <c r="O3260">
        <v>1978</v>
      </c>
      <c r="P3260">
        <f t="shared" ca="1" si="101"/>
        <v>46</v>
      </c>
      <c r="Q3260">
        <v>1</v>
      </c>
    </row>
    <row r="3261" spans="1:17" x14ac:dyDescent="0.2">
      <c r="A3261">
        <v>669</v>
      </c>
      <c r="B3261">
        <f t="shared" si="100"/>
        <v>11</v>
      </c>
      <c r="C3261" s="1">
        <v>42585.90152777778</v>
      </c>
      <c r="D3261" s="1">
        <v>42585.909282407411</v>
      </c>
      <c r="E3261">
        <v>3225</v>
      </c>
      <c r="F3261" s="2" t="s">
        <v>32</v>
      </c>
      <c r="G3261">
        <v>40.723658899999997</v>
      </c>
      <c r="H3261">
        <v>-74.064194299999997</v>
      </c>
      <c r="I3261">
        <v>3200</v>
      </c>
      <c r="J3261" s="2" t="s">
        <v>108</v>
      </c>
      <c r="K3261">
        <v>40.711130500000003</v>
      </c>
      <c r="L3261">
        <v>-74.078885499999998</v>
      </c>
      <c r="M3261">
        <v>24576</v>
      </c>
      <c r="N3261" s="2" t="s">
        <v>17</v>
      </c>
      <c r="O3261">
        <v>1986</v>
      </c>
      <c r="P3261">
        <f t="shared" ca="1" si="101"/>
        <v>38</v>
      </c>
      <c r="Q3261">
        <v>1</v>
      </c>
    </row>
    <row r="3262" spans="1:17" x14ac:dyDescent="0.2">
      <c r="A3262">
        <v>359</v>
      </c>
      <c r="B3262">
        <f t="shared" si="100"/>
        <v>5</v>
      </c>
      <c r="C3262" s="1">
        <v>42585.901886574073</v>
      </c>
      <c r="D3262" s="1">
        <v>42585.906041666669</v>
      </c>
      <c r="E3262">
        <v>3185</v>
      </c>
      <c r="F3262" s="2" t="s">
        <v>58</v>
      </c>
      <c r="G3262">
        <v>40.717732499999997</v>
      </c>
      <c r="H3262">
        <v>-74.043845000000005</v>
      </c>
      <c r="I3262">
        <v>3214</v>
      </c>
      <c r="J3262" s="2" t="s">
        <v>70</v>
      </c>
      <c r="K3262">
        <v>40.712774199999998</v>
      </c>
      <c r="L3262">
        <v>-74.0364857</v>
      </c>
      <c r="M3262">
        <v>24578</v>
      </c>
      <c r="N3262" s="2" t="s">
        <v>17</v>
      </c>
      <c r="O3262">
        <v>1979</v>
      </c>
      <c r="P3262">
        <f t="shared" ca="1" si="101"/>
        <v>45</v>
      </c>
      <c r="Q3262">
        <v>1</v>
      </c>
    </row>
    <row r="3263" spans="1:17" x14ac:dyDescent="0.2">
      <c r="A3263">
        <v>301</v>
      </c>
      <c r="B3263">
        <f t="shared" si="100"/>
        <v>5</v>
      </c>
      <c r="C3263" s="1">
        <v>42585.903668981482</v>
      </c>
      <c r="D3263" s="1">
        <v>42585.907164351855</v>
      </c>
      <c r="E3263">
        <v>3276</v>
      </c>
      <c r="F3263" s="2" t="s">
        <v>63</v>
      </c>
      <c r="G3263">
        <v>40.714584035358932</v>
      </c>
      <c r="H3263">
        <v>-74.042817056179047</v>
      </c>
      <c r="I3263">
        <v>3186</v>
      </c>
      <c r="J3263" s="2" t="s">
        <v>27</v>
      </c>
      <c r="K3263">
        <v>40.71958611647166</v>
      </c>
      <c r="L3263">
        <v>-74.043117463588715</v>
      </c>
      <c r="M3263">
        <v>26213</v>
      </c>
      <c r="N3263" s="2" t="s">
        <v>17</v>
      </c>
      <c r="O3263">
        <v>1983</v>
      </c>
      <c r="P3263">
        <f t="shared" ca="1" si="101"/>
        <v>41</v>
      </c>
      <c r="Q3263">
        <v>1</v>
      </c>
    </row>
    <row r="3264" spans="1:17" x14ac:dyDescent="0.2">
      <c r="A3264">
        <v>503</v>
      </c>
      <c r="B3264">
        <f t="shared" si="100"/>
        <v>8</v>
      </c>
      <c r="C3264" s="1">
        <v>42585.903645833336</v>
      </c>
      <c r="D3264" s="1">
        <v>42585.909467592595</v>
      </c>
      <c r="E3264">
        <v>3203</v>
      </c>
      <c r="F3264" s="2" t="s">
        <v>46</v>
      </c>
      <c r="G3264">
        <v>40.727595966000003</v>
      </c>
      <c r="H3264">
        <v>-74.044247311000007</v>
      </c>
      <c r="I3264">
        <v>3276</v>
      </c>
      <c r="J3264" s="2" t="s">
        <v>30</v>
      </c>
      <c r="K3264">
        <v>40.714584035358932</v>
      </c>
      <c r="L3264">
        <v>-74.042817056179047</v>
      </c>
      <c r="M3264">
        <v>24630</v>
      </c>
      <c r="N3264" s="2" t="s">
        <v>17</v>
      </c>
      <c r="O3264">
        <v>1989</v>
      </c>
      <c r="P3264">
        <f t="shared" ca="1" si="101"/>
        <v>35</v>
      </c>
      <c r="Q3264">
        <v>1</v>
      </c>
    </row>
    <row r="3265" spans="1:17" x14ac:dyDescent="0.2">
      <c r="A3265">
        <v>298</v>
      </c>
      <c r="B3265">
        <f t="shared" si="100"/>
        <v>4</v>
      </c>
      <c r="C3265" s="1">
        <v>42585.903749999998</v>
      </c>
      <c r="D3265" s="1">
        <v>42585.907199074078</v>
      </c>
      <c r="E3265">
        <v>3276</v>
      </c>
      <c r="F3265" s="2" t="s">
        <v>63</v>
      </c>
      <c r="G3265">
        <v>40.714584035358932</v>
      </c>
      <c r="H3265">
        <v>-74.042817056179047</v>
      </c>
      <c r="I3265">
        <v>3186</v>
      </c>
      <c r="J3265" s="2" t="s">
        <v>27</v>
      </c>
      <c r="K3265">
        <v>40.71958611647166</v>
      </c>
      <c r="L3265">
        <v>-74.043117463588715</v>
      </c>
      <c r="M3265">
        <v>24481</v>
      </c>
      <c r="N3265" s="2" t="s">
        <v>17</v>
      </c>
      <c r="O3265">
        <v>1988</v>
      </c>
      <c r="P3265">
        <f t="shared" ca="1" si="101"/>
        <v>36</v>
      </c>
      <c r="Q3265">
        <v>2</v>
      </c>
    </row>
    <row r="3266" spans="1:17" x14ac:dyDescent="0.2">
      <c r="A3266">
        <v>800</v>
      </c>
      <c r="B3266">
        <f t="shared" ref="B3266:B3329" si="102">ROUNDDOWN((A3266/60), 0)</f>
        <v>13</v>
      </c>
      <c r="C3266" s="1">
        <v>42585.904745370368</v>
      </c>
      <c r="D3266" s="1">
        <v>42585.9140162037</v>
      </c>
      <c r="E3266">
        <v>3202</v>
      </c>
      <c r="F3266" s="2" t="s">
        <v>79</v>
      </c>
      <c r="G3266">
        <v>40.727223500000001</v>
      </c>
      <c r="H3266">
        <v>-74.033758899999995</v>
      </c>
      <c r="I3266">
        <v>3203</v>
      </c>
      <c r="J3266" s="2" t="s">
        <v>37</v>
      </c>
      <c r="K3266">
        <v>40.727595966000003</v>
      </c>
      <c r="L3266">
        <v>-74.044247311000007</v>
      </c>
      <c r="M3266">
        <v>26167</v>
      </c>
      <c r="N3266" s="2" t="s">
        <v>17</v>
      </c>
      <c r="O3266">
        <v>1980</v>
      </c>
      <c r="P3266">
        <f t="shared" ref="P3266:P3329" ca="1" si="103">IF(ISNUMBER(O3266), YEAR(TODAY()) - O3266, "")</f>
        <v>44</v>
      </c>
      <c r="Q3266">
        <v>2</v>
      </c>
    </row>
    <row r="3267" spans="1:17" x14ac:dyDescent="0.2">
      <c r="A3267">
        <v>328</v>
      </c>
      <c r="B3267">
        <f t="shared" si="102"/>
        <v>5</v>
      </c>
      <c r="C3267" s="1">
        <v>42585.907013888886</v>
      </c>
      <c r="D3267" s="1">
        <v>42585.910821759258</v>
      </c>
      <c r="E3267">
        <v>3186</v>
      </c>
      <c r="F3267" s="2" t="s">
        <v>18</v>
      </c>
      <c r="G3267">
        <v>40.71958611647166</v>
      </c>
      <c r="H3267">
        <v>-74.043117463588715</v>
      </c>
      <c r="I3267">
        <v>3214</v>
      </c>
      <c r="J3267" s="2" t="s">
        <v>70</v>
      </c>
      <c r="K3267">
        <v>40.712774199999998</v>
      </c>
      <c r="L3267">
        <v>-74.0364857</v>
      </c>
      <c r="M3267">
        <v>24580</v>
      </c>
      <c r="N3267" s="2" t="s">
        <v>17</v>
      </c>
      <c r="O3267">
        <v>1989</v>
      </c>
      <c r="P3267">
        <f t="shared" ca="1" si="103"/>
        <v>35</v>
      </c>
      <c r="Q3267">
        <v>1</v>
      </c>
    </row>
    <row r="3268" spans="1:17" x14ac:dyDescent="0.2">
      <c r="A3268">
        <v>888</v>
      </c>
      <c r="B3268">
        <f t="shared" si="102"/>
        <v>14</v>
      </c>
      <c r="C3268" s="1">
        <v>42585.907187500001</v>
      </c>
      <c r="D3268" s="1">
        <v>42585.91746527778</v>
      </c>
      <c r="E3268">
        <v>3186</v>
      </c>
      <c r="F3268" s="2" t="s">
        <v>18</v>
      </c>
      <c r="G3268">
        <v>40.71958611647166</v>
      </c>
      <c r="H3268">
        <v>-74.043117463588715</v>
      </c>
      <c r="I3268">
        <v>3190</v>
      </c>
      <c r="J3268" s="2" t="s">
        <v>21</v>
      </c>
      <c r="K3268">
        <v>40.710467023379699</v>
      </c>
      <c r="L3268">
        <v>-74.070038795471191</v>
      </c>
      <c r="M3268">
        <v>24715</v>
      </c>
      <c r="N3268" s="2" t="s">
        <v>17</v>
      </c>
      <c r="O3268">
        <v>1987</v>
      </c>
      <c r="P3268">
        <f t="shared" ca="1" si="103"/>
        <v>37</v>
      </c>
      <c r="Q3268">
        <v>2</v>
      </c>
    </row>
    <row r="3269" spans="1:17" x14ac:dyDescent="0.2">
      <c r="A3269">
        <v>1840</v>
      </c>
      <c r="B3269">
        <f t="shared" si="102"/>
        <v>30</v>
      </c>
      <c r="C3269" s="1">
        <v>42585.909942129627</v>
      </c>
      <c r="D3269" s="1">
        <v>42585.931250000001</v>
      </c>
      <c r="E3269">
        <v>3188</v>
      </c>
      <c r="F3269" s="2" t="s">
        <v>106</v>
      </c>
      <c r="G3269">
        <v>40.710108699999999</v>
      </c>
      <c r="H3269">
        <v>-74.085848900000002</v>
      </c>
      <c r="I3269">
        <v>3188</v>
      </c>
      <c r="J3269" s="2" t="s">
        <v>75</v>
      </c>
      <c r="K3269">
        <v>40.710108699999999</v>
      </c>
      <c r="L3269">
        <v>-74.085848900000002</v>
      </c>
      <c r="M3269">
        <v>24392</v>
      </c>
      <c r="N3269" s="2" t="s">
        <v>43</v>
      </c>
      <c r="P3269" t="str">
        <f t="shared" ca="1" si="103"/>
        <v/>
      </c>
      <c r="Q3269">
        <v>0</v>
      </c>
    </row>
    <row r="3270" spans="1:17" x14ac:dyDescent="0.2">
      <c r="A3270">
        <v>719</v>
      </c>
      <c r="B3270">
        <f t="shared" si="102"/>
        <v>11</v>
      </c>
      <c r="C3270" s="1">
        <v>42585.910266203704</v>
      </c>
      <c r="D3270" s="1">
        <v>42585.918587962966</v>
      </c>
      <c r="E3270">
        <v>3199</v>
      </c>
      <c r="F3270" s="2" t="s">
        <v>56</v>
      </c>
      <c r="G3270">
        <v>40.728744800000001</v>
      </c>
      <c r="H3270">
        <v>-74.032108199999996</v>
      </c>
      <c r="I3270">
        <v>3275</v>
      </c>
      <c r="J3270" s="2" t="s">
        <v>62</v>
      </c>
      <c r="K3270">
        <v>40.718355198232139</v>
      </c>
      <c r="L3270">
        <v>-74.038914442062378</v>
      </c>
      <c r="M3270">
        <v>24669</v>
      </c>
      <c r="N3270" s="2" t="s">
        <v>17</v>
      </c>
      <c r="O3270">
        <v>1989</v>
      </c>
      <c r="P3270">
        <f t="shared" ca="1" si="103"/>
        <v>35</v>
      </c>
      <c r="Q3270">
        <v>1</v>
      </c>
    </row>
    <row r="3271" spans="1:17" x14ac:dyDescent="0.2">
      <c r="A3271">
        <v>278</v>
      </c>
      <c r="B3271">
        <f t="shared" si="102"/>
        <v>4</v>
      </c>
      <c r="C3271" s="1">
        <v>42585.910300925927</v>
      </c>
      <c r="D3271" s="1">
        <v>42585.913518518515</v>
      </c>
      <c r="E3271">
        <v>3195</v>
      </c>
      <c r="F3271" s="2" t="s">
        <v>24</v>
      </c>
      <c r="G3271">
        <v>40.730742625306583</v>
      </c>
      <c r="H3271">
        <v>-74.063783884048462</v>
      </c>
      <c r="I3271">
        <v>3201</v>
      </c>
      <c r="J3271" s="2" t="s">
        <v>74</v>
      </c>
      <c r="K3271">
        <v>40.737710999999997</v>
      </c>
      <c r="L3271">
        <v>-74.066920999999994</v>
      </c>
      <c r="M3271">
        <v>26225</v>
      </c>
      <c r="N3271" s="2" t="s">
        <v>17</v>
      </c>
      <c r="O3271">
        <v>1972</v>
      </c>
      <c r="P3271">
        <f t="shared" ca="1" si="103"/>
        <v>52</v>
      </c>
      <c r="Q3271">
        <v>1</v>
      </c>
    </row>
    <row r="3272" spans="1:17" x14ac:dyDescent="0.2">
      <c r="A3272">
        <v>682</v>
      </c>
      <c r="B3272">
        <f t="shared" si="102"/>
        <v>11</v>
      </c>
      <c r="C3272" s="1">
        <v>42585.910613425927</v>
      </c>
      <c r="D3272" s="1">
        <v>42585.91851851852</v>
      </c>
      <c r="E3272">
        <v>3185</v>
      </c>
      <c r="F3272" s="2" t="s">
        <v>58</v>
      </c>
      <c r="G3272">
        <v>40.717732499999997</v>
      </c>
      <c r="H3272">
        <v>-74.043845000000005</v>
      </c>
      <c r="I3272">
        <v>3190</v>
      </c>
      <c r="J3272" s="2" t="s">
        <v>21</v>
      </c>
      <c r="K3272">
        <v>40.710467023379699</v>
      </c>
      <c r="L3272">
        <v>-74.070038795471191</v>
      </c>
      <c r="M3272">
        <v>24395</v>
      </c>
      <c r="N3272" s="2" t="s">
        <v>17</v>
      </c>
      <c r="O3272">
        <v>1986</v>
      </c>
      <c r="P3272">
        <f t="shared" ca="1" si="103"/>
        <v>38</v>
      </c>
      <c r="Q3272">
        <v>2</v>
      </c>
    </row>
    <row r="3273" spans="1:17" x14ac:dyDescent="0.2">
      <c r="A3273">
        <v>438</v>
      </c>
      <c r="B3273">
        <f t="shared" si="102"/>
        <v>7</v>
      </c>
      <c r="C3273" s="1">
        <v>42585.910810185182</v>
      </c>
      <c r="D3273" s="1">
        <v>42585.915891203702</v>
      </c>
      <c r="E3273">
        <v>3202</v>
      </c>
      <c r="F3273" s="2" t="s">
        <v>79</v>
      </c>
      <c r="G3273">
        <v>40.727223500000001</v>
      </c>
      <c r="H3273">
        <v>-74.033758899999995</v>
      </c>
      <c r="I3273">
        <v>3203</v>
      </c>
      <c r="J3273" s="2" t="s">
        <v>37</v>
      </c>
      <c r="K3273">
        <v>40.727595966000003</v>
      </c>
      <c r="L3273">
        <v>-74.044247311000007</v>
      </c>
      <c r="M3273">
        <v>24634</v>
      </c>
      <c r="N3273" s="2" t="s">
        <v>17</v>
      </c>
      <c r="O3273">
        <v>1979</v>
      </c>
      <c r="P3273">
        <f t="shared" ca="1" si="103"/>
        <v>45</v>
      </c>
      <c r="Q3273">
        <v>1</v>
      </c>
    </row>
    <row r="3274" spans="1:17" x14ac:dyDescent="0.2">
      <c r="A3274">
        <v>517</v>
      </c>
      <c r="B3274">
        <f t="shared" si="102"/>
        <v>8</v>
      </c>
      <c r="C3274" s="1">
        <v>42585.910879629628</v>
      </c>
      <c r="D3274" s="1">
        <v>42585.916863425926</v>
      </c>
      <c r="E3274">
        <v>3267</v>
      </c>
      <c r="F3274" s="2" t="s">
        <v>34</v>
      </c>
      <c r="G3274">
        <v>40.712418823756899</v>
      </c>
      <c r="H3274">
        <v>-74.038525521755219</v>
      </c>
      <c r="I3274">
        <v>3267</v>
      </c>
      <c r="J3274" s="2" t="s">
        <v>92</v>
      </c>
      <c r="K3274">
        <v>40.712418823756899</v>
      </c>
      <c r="L3274">
        <v>-74.038525521755219</v>
      </c>
      <c r="M3274">
        <v>26309</v>
      </c>
      <c r="N3274" s="2" t="s">
        <v>17</v>
      </c>
      <c r="O3274">
        <v>1985</v>
      </c>
      <c r="P3274">
        <f t="shared" ca="1" si="103"/>
        <v>39</v>
      </c>
      <c r="Q3274">
        <v>1</v>
      </c>
    </row>
    <row r="3275" spans="1:17" x14ac:dyDescent="0.2">
      <c r="A3275">
        <v>235</v>
      </c>
      <c r="B3275">
        <f t="shared" si="102"/>
        <v>3</v>
      </c>
      <c r="C3275" s="1">
        <v>42585.911076388889</v>
      </c>
      <c r="D3275" s="1">
        <v>42585.9137962963</v>
      </c>
      <c r="E3275">
        <v>3186</v>
      </c>
      <c r="F3275" s="2" t="s">
        <v>18</v>
      </c>
      <c r="G3275">
        <v>40.71958611647166</v>
      </c>
      <c r="H3275">
        <v>-74.043117463588715</v>
      </c>
      <c r="I3275">
        <v>3209</v>
      </c>
      <c r="J3275" s="2" t="s">
        <v>85</v>
      </c>
      <c r="K3275">
        <v>40.724176499999999</v>
      </c>
      <c r="L3275">
        <v>-74.050656399999994</v>
      </c>
      <c r="M3275">
        <v>26261</v>
      </c>
      <c r="N3275" s="2" t="s">
        <v>17</v>
      </c>
      <c r="O3275">
        <v>1986</v>
      </c>
      <c r="P3275">
        <f t="shared" ca="1" si="103"/>
        <v>38</v>
      </c>
      <c r="Q3275">
        <v>1</v>
      </c>
    </row>
    <row r="3276" spans="1:17" x14ac:dyDescent="0.2">
      <c r="A3276">
        <v>387</v>
      </c>
      <c r="B3276">
        <f t="shared" si="102"/>
        <v>6</v>
      </c>
      <c r="C3276" s="1">
        <v>42585.911550925928</v>
      </c>
      <c r="D3276" s="1">
        <v>42585.916041666664</v>
      </c>
      <c r="E3276">
        <v>3195</v>
      </c>
      <c r="F3276" s="2" t="s">
        <v>24</v>
      </c>
      <c r="G3276">
        <v>40.730742625306583</v>
      </c>
      <c r="H3276">
        <v>-74.063783884048462</v>
      </c>
      <c r="I3276">
        <v>3201</v>
      </c>
      <c r="J3276" s="2" t="s">
        <v>74</v>
      </c>
      <c r="K3276">
        <v>40.737710999999997</v>
      </c>
      <c r="L3276">
        <v>-74.066920999999994</v>
      </c>
      <c r="M3276">
        <v>24645</v>
      </c>
      <c r="N3276" s="2" t="s">
        <v>17</v>
      </c>
      <c r="O3276">
        <v>1988</v>
      </c>
      <c r="P3276">
        <f t="shared" ca="1" si="103"/>
        <v>36</v>
      </c>
      <c r="Q3276">
        <v>1</v>
      </c>
    </row>
    <row r="3277" spans="1:17" x14ac:dyDescent="0.2">
      <c r="A3277">
        <v>420</v>
      </c>
      <c r="B3277">
        <f t="shared" si="102"/>
        <v>7</v>
      </c>
      <c r="C3277" s="1">
        <v>42585.914293981485</v>
      </c>
      <c r="D3277" s="1">
        <v>42585.919166666667</v>
      </c>
      <c r="E3277">
        <v>3199</v>
      </c>
      <c r="F3277" s="2" t="s">
        <v>56</v>
      </c>
      <c r="G3277">
        <v>40.728744800000001</v>
      </c>
      <c r="H3277">
        <v>-74.032108199999996</v>
      </c>
      <c r="I3277">
        <v>3214</v>
      </c>
      <c r="J3277" s="2" t="s">
        <v>70</v>
      </c>
      <c r="K3277">
        <v>40.712774199999998</v>
      </c>
      <c r="L3277">
        <v>-74.0364857</v>
      </c>
      <c r="M3277">
        <v>24430</v>
      </c>
      <c r="N3277" s="2" t="s">
        <v>17</v>
      </c>
      <c r="O3277">
        <v>1984</v>
      </c>
      <c r="P3277">
        <f t="shared" ca="1" si="103"/>
        <v>40</v>
      </c>
      <c r="Q3277">
        <v>1</v>
      </c>
    </row>
    <row r="3278" spans="1:17" x14ac:dyDescent="0.2">
      <c r="A3278">
        <v>647</v>
      </c>
      <c r="B3278">
        <f t="shared" si="102"/>
        <v>10</v>
      </c>
      <c r="C3278" s="1">
        <v>42585.91611111111</v>
      </c>
      <c r="D3278" s="1">
        <v>42585.923611111109</v>
      </c>
      <c r="E3278">
        <v>3211</v>
      </c>
      <c r="F3278" s="2" t="s">
        <v>64</v>
      </c>
      <c r="G3278">
        <v>40.721525149999998</v>
      </c>
      <c r="H3278">
        <v>-74.046304543000005</v>
      </c>
      <c r="I3278">
        <v>3268</v>
      </c>
      <c r="J3278" s="2" t="s">
        <v>107</v>
      </c>
      <c r="K3278">
        <v>40.71346382669195</v>
      </c>
      <c r="L3278">
        <v>-74.062858521938324</v>
      </c>
      <c r="M3278">
        <v>26272</v>
      </c>
      <c r="N3278" s="2" t="s">
        <v>17</v>
      </c>
      <c r="O3278">
        <v>1975</v>
      </c>
      <c r="P3278">
        <f t="shared" ca="1" si="103"/>
        <v>49</v>
      </c>
      <c r="Q3278">
        <v>2</v>
      </c>
    </row>
    <row r="3279" spans="1:17" x14ac:dyDescent="0.2">
      <c r="A3279">
        <v>219</v>
      </c>
      <c r="B3279">
        <f t="shared" si="102"/>
        <v>3</v>
      </c>
      <c r="C3279" s="1">
        <v>42585.918645833335</v>
      </c>
      <c r="D3279" s="1">
        <v>42585.92119212963</v>
      </c>
      <c r="E3279">
        <v>3198</v>
      </c>
      <c r="F3279" s="2" t="s">
        <v>55</v>
      </c>
      <c r="G3279">
        <v>40.748715945380226</v>
      </c>
      <c r="H3279">
        <v>-74.040443301200867</v>
      </c>
      <c r="I3279">
        <v>3196</v>
      </c>
      <c r="J3279" s="2" t="s">
        <v>100</v>
      </c>
      <c r="K3279">
        <v>40.744318700000001</v>
      </c>
      <c r="L3279">
        <v>-74.043990899999997</v>
      </c>
      <c r="M3279">
        <v>24583</v>
      </c>
      <c r="N3279" s="2" t="s">
        <v>17</v>
      </c>
      <c r="O3279">
        <v>1985</v>
      </c>
      <c r="P3279">
        <f t="shared" ca="1" si="103"/>
        <v>39</v>
      </c>
      <c r="Q3279">
        <v>2</v>
      </c>
    </row>
    <row r="3280" spans="1:17" x14ac:dyDescent="0.2">
      <c r="A3280">
        <v>161</v>
      </c>
      <c r="B3280">
        <f t="shared" si="102"/>
        <v>2</v>
      </c>
      <c r="C3280" s="1">
        <v>42585.918645833335</v>
      </c>
      <c r="D3280" s="1">
        <v>42585.920520833337</v>
      </c>
      <c r="E3280">
        <v>3202</v>
      </c>
      <c r="F3280" s="2" t="s">
        <v>79</v>
      </c>
      <c r="G3280">
        <v>40.727223500000001</v>
      </c>
      <c r="H3280">
        <v>-74.033758899999995</v>
      </c>
      <c r="I3280">
        <v>3199</v>
      </c>
      <c r="J3280" s="2" t="s">
        <v>72</v>
      </c>
      <c r="K3280">
        <v>40.728744800000001</v>
      </c>
      <c r="L3280">
        <v>-74.032108199999996</v>
      </c>
      <c r="M3280">
        <v>26315</v>
      </c>
      <c r="N3280" s="2" t="s">
        <v>17</v>
      </c>
      <c r="O3280">
        <v>1984</v>
      </c>
      <c r="P3280">
        <f t="shared" ca="1" si="103"/>
        <v>40</v>
      </c>
      <c r="Q3280">
        <v>2</v>
      </c>
    </row>
    <row r="3281" spans="1:17" x14ac:dyDescent="0.2">
      <c r="A3281">
        <v>170</v>
      </c>
      <c r="B3281">
        <f t="shared" si="102"/>
        <v>2</v>
      </c>
      <c r="C3281" s="1">
        <v>42585.918715277781</v>
      </c>
      <c r="D3281" s="1">
        <v>42585.920694444445</v>
      </c>
      <c r="E3281">
        <v>3186</v>
      </c>
      <c r="F3281" s="2" t="s">
        <v>18</v>
      </c>
      <c r="G3281">
        <v>40.71958611647166</v>
      </c>
      <c r="H3281">
        <v>-74.043117463588715</v>
      </c>
      <c r="I3281">
        <v>3209</v>
      </c>
      <c r="J3281" s="2" t="s">
        <v>85</v>
      </c>
      <c r="K3281">
        <v>40.724176499999999</v>
      </c>
      <c r="L3281">
        <v>-74.050656399999994</v>
      </c>
      <c r="M3281">
        <v>24684</v>
      </c>
      <c r="N3281" s="2" t="s">
        <v>17</v>
      </c>
      <c r="O3281">
        <v>1981</v>
      </c>
      <c r="P3281">
        <f t="shared" ca="1" si="103"/>
        <v>43</v>
      </c>
      <c r="Q3281">
        <v>1</v>
      </c>
    </row>
    <row r="3282" spans="1:17" x14ac:dyDescent="0.2">
      <c r="A3282">
        <v>210</v>
      </c>
      <c r="B3282">
        <f t="shared" si="102"/>
        <v>3</v>
      </c>
      <c r="C3282" s="1">
        <v>42585.918749999997</v>
      </c>
      <c r="D3282" s="1">
        <v>42585.921180555553</v>
      </c>
      <c r="E3282">
        <v>3198</v>
      </c>
      <c r="F3282" s="2" t="s">
        <v>55</v>
      </c>
      <c r="G3282">
        <v>40.748715945380226</v>
      </c>
      <c r="H3282">
        <v>-74.040443301200867</v>
      </c>
      <c r="I3282">
        <v>3196</v>
      </c>
      <c r="J3282" s="2" t="s">
        <v>100</v>
      </c>
      <c r="K3282">
        <v>40.744318700000001</v>
      </c>
      <c r="L3282">
        <v>-74.043990899999997</v>
      </c>
      <c r="M3282">
        <v>24636</v>
      </c>
      <c r="N3282" s="2" t="s">
        <v>17</v>
      </c>
      <c r="O3282">
        <v>1981</v>
      </c>
      <c r="P3282">
        <f t="shared" ca="1" si="103"/>
        <v>43</v>
      </c>
      <c r="Q3282">
        <v>1</v>
      </c>
    </row>
    <row r="3283" spans="1:17" x14ac:dyDescent="0.2">
      <c r="A3283">
        <v>152</v>
      </c>
      <c r="B3283">
        <f t="shared" si="102"/>
        <v>2</v>
      </c>
      <c r="C3283" s="1">
        <v>42585.918749999997</v>
      </c>
      <c r="D3283" s="1">
        <v>42585.920520833337</v>
      </c>
      <c r="E3283">
        <v>3202</v>
      </c>
      <c r="F3283" s="2" t="s">
        <v>79</v>
      </c>
      <c r="G3283">
        <v>40.727223500000001</v>
      </c>
      <c r="H3283">
        <v>-74.033758899999995</v>
      </c>
      <c r="I3283">
        <v>3199</v>
      </c>
      <c r="J3283" s="2" t="s">
        <v>72</v>
      </c>
      <c r="K3283">
        <v>40.728744800000001</v>
      </c>
      <c r="L3283">
        <v>-74.032108199999996</v>
      </c>
      <c r="M3283">
        <v>26201</v>
      </c>
      <c r="N3283" s="2" t="s">
        <v>17</v>
      </c>
      <c r="O3283">
        <v>1980</v>
      </c>
      <c r="P3283">
        <f t="shared" ca="1" si="103"/>
        <v>44</v>
      </c>
      <c r="Q3283">
        <v>1</v>
      </c>
    </row>
    <row r="3284" spans="1:17" x14ac:dyDescent="0.2">
      <c r="A3284">
        <v>291</v>
      </c>
      <c r="B3284">
        <f t="shared" si="102"/>
        <v>4</v>
      </c>
      <c r="C3284" s="1">
        <v>42585.91909722222</v>
      </c>
      <c r="D3284" s="1">
        <v>42585.922476851854</v>
      </c>
      <c r="E3284">
        <v>3186</v>
      </c>
      <c r="F3284" s="2" t="s">
        <v>18</v>
      </c>
      <c r="G3284">
        <v>40.71958611647166</v>
      </c>
      <c r="H3284">
        <v>-74.043117463588715</v>
      </c>
      <c r="I3284">
        <v>3203</v>
      </c>
      <c r="J3284" s="2" t="s">
        <v>37</v>
      </c>
      <c r="K3284">
        <v>40.727595966000003</v>
      </c>
      <c r="L3284">
        <v>-74.044247311000007</v>
      </c>
      <c r="M3284">
        <v>24495</v>
      </c>
      <c r="N3284" s="2" t="s">
        <v>17</v>
      </c>
      <c r="O3284">
        <v>1986</v>
      </c>
      <c r="P3284">
        <f t="shared" ca="1" si="103"/>
        <v>38</v>
      </c>
      <c r="Q3284">
        <v>1</v>
      </c>
    </row>
    <row r="3285" spans="1:17" x14ac:dyDescent="0.2">
      <c r="A3285">
        <v>242</v>
      </c>
      <c r="B3285">
        <f t="shared" si="102"/>
        <v>4</v>
      </c>
      <c r="C3285" s="1">
        <v>42585.919479166667</v>
      </c>
      <c r="D3285" s="1">
        <v>42585.922280092593</v>
      </c>
      <c r="E3285">
        <v>3186</v>
      </c>
      <c r="F3285" s="2" t="s">
        <v>18</v>
      </c>
      <c r="G3285">
        <v>40.71958611647166</v>
      </c>
      <c r="H3285">
        <v>-74.043117463588715</v>
      </c>
      <c r="I3285">
        <v>3209</v>
      </c>
      <c r="J3285" s="2" t="s">
        <v>85</v>
      </c>
      <c r="K3285">
        <v>40.724176499999999</v>
      </c>
      <c r="L3285">
        <v>-74.050656399999994</v>
      </c>
      <c r="M3285">
        <v>26293</v>
      </c>
      <c r="N3285" s="2" t="s">
        <v>17</v>
      </c>
      <c r="O3285">
        <v>1980</v>
      </c>
      <c r="P3285">
        <f t="shared" ca="1" si="103"/>
        <v>44</v>
      </c>
      <c r="Q3285">
        <v>1</v>
      </c>
    </row>
    <row r="3286" spans="1:17" x14ac:dyDescent="0.2">
      <c r="A3286">
        <v>416</v>
      </c>
      <c r="B3286">
        <f t="shared" si="102"/>
        <v>6</v>
      </c>
      <c r="C3286" s="1">
        <v>42585.922650462962</v>
      </c>
      <c r="D3286" s="1">
        <v>42585.927465277775</v>
      </c>
      <c r="E3286">
        <v>3195</v>
      </c>
      <c r="F3286" s="2" t="s">
        <v>24</v>
      </c>
      <c r="G3286">
        <v>40.730742625306583</v>
      </c>
      <c r="H3286">
        <v>-74.063783884048462</v>
      </c>
      <c r="I3286">
        <v>3207</v>
      </c>
      <c r="J3286" s="2" t="s">
        <v>91</v>
      </c>
      <c r="K3286">
        <v>40.737603700000001</v>
      </c>
      <c r="L3286">
        <v>-74.052478300000004</v>
      </c>
      <c r="M3286">
        <v>24716</v>
      </c>
      <c r="N3286" s="2" t="s">
        <v>17</v>
      </c>
      <c r="O3286">
        <v>1957</v>
      </c>
      <c r="P3286">
        <f t="shared" ca="1" si="103"/>
        <v>67</v>
      </c>
      <c r="Q3286">
        <v>1</v>
      </c>
    </row>
    <row r="3287" spans="1:17" x14ac:dyDescent="0.2">
      <c r="A3287">
        <v>185</v>
      </c>
      <c r="B3287">
        <f t="shared" si="102"/>
        <v>3</v>
      </c>
      <c r="C3287" s="1">
        <v>42585.922719907408</v>
      </c>
      <c r="D3287" s="1">
        <v>42585.924872685187</v>
      </c>
      <c r="E3287">
        <v>3186</v>
      </c>
      <c r="F3287" s="2" t="s">
        <v>18</v>
      </c>
      <c r="G3287">
        <v>40.71958611647166</v>
      </c>
      <c r="H3287">
        <v>-74.043117463588715</v>
      </c>
      <c r="I3287">
        <v>3279</v>
      </c>
      <c r="J3287" s="2" t="s">
        <v>82</v>
      </c>
      <c r="K3287">
        <v>40.721630142638354</v>
      </c>
      <c r="L3287">
        <v>-74.04996782541275</v>
      </c>
      <c r="M3287">
        <v>26296</v>
      </c>
      <c r="N3287" s="2" t="s">
        <v>17</v>
      </c>
      <c r="O3287">
        <v>1985</v>
      </c>
      <c r="P3287">
        <f t="shared" ca="1" si="103"/>
        <v>39</v>
      </c>
      <c r="Q3287">
        <v>1</v>
      </c>
    </row>
    <row r="3288" spans="1:17" x14ac:dyDescent="0.2">
      <c r="A3288">
        <v>7061</v>
      </c>
      <c r="B3288">
        <f t="shared" si="102"/>
        <v>117</v>
      </c>
      <c r="C3288" s="1">
        <v>42585.923032407409</v>
      </c>
      <c r="D3288" s="1">
        <v>42586.00476851852</v>
      </c>
      <c r="E3288">
        <v>3189</v>
      </c>
      <c r="F3288" s="2" t="s">
        <v>87</v>
      </c>
      <c r="G3288">
        <v>40.714402</v>
      </c>
      <c r="H3288">
        <v>-74.088772300000002</v>
      </c>
      <c r="I3288">
        <v>3189</v>
      </c>
      <c r="J3288" s="2" t="s">
        <v>97</v>
      </c>
      <c r="K3288">
        <v>40.714402</v>
      </c>
      <c r="L3288">
        <v>-74.088772300000002</v>
      </c>
      <c r="M3288">
        <v>24514</v>
      </c>
      <c r="N3288" s="2" t="s">
        <v>17</v>
      </c>
      <c r="O3288">
        <v>1970</v>
      </c>
      <c r="P3288">
        <f t="shared" ca="1" si="103"/>
        <v>54</v>
      </c>
      <c r="Q3288">
        <v>1</v>
      </c>
    </row>
    <row r="3289" spans="1:17" x14ac:dyDescent="0.2">
      <c r="A3289">
        <v>290</v>
      </c>
      <c r="B3289">
        <f t="shared" si="102"/>
        <v>4</v>
      </c>
      <c r="C3289" s="1">
        <v>42585.923182870371</v>
      </c>
      <c r="D3289" s="1">
        <v>42585.926550925928</v>
      </c>
      <c r="E3289">
        <v>3186</v>
      </c>
      <c r="F3289" s="2" t="s">
        <v>18</v>
      </c>
      <c r="G3289">
        <v>40.71958611647166</v>
      </c>
      <c r="H3289">
        <v>-74.043117463588715</v>
      </c>
      <c r="I3289">
        <v>3209</v>
      </c>
      <c r="J3289" s="2" t="s">
        <v>85</v>
      </c>
      <c r="K3289">
        <v>40.724176499999999</v>
      </c>
      <c r="L3289">
        <v>-74.050656399999994</v>
      </c>
      <c r="M3289">
        <v>24434</v>
      </c>
      <c r="N3289" s="2" t="s">
        <v>17</v>
      </c>
      <c r="O3289">
        <v>1985</v>
      </c>
      <c r="P3289">
        <f t="shared" ca="1" si="103"/>
        <v>39</v>
      </c>
      <c r="Q3289">
        <v>2</v>
      </c>
    </row>
    <row r="3290" spans="1:17" x14ac:dyDescent="0.2">
      <c r="A3290">
        <v>219</v>
      </c>
      <c r="B3290">
        <f t="shared" si="102"/>
        <v>3</v>
      </c>
      <c r="C3290" s="1">
        <v>42585.923819444448</v>
      </c>
      <c r="D3290" s="1">
        <v>42585.926354166666</v>
      </c>
      <c r="E3290">
        <v>3275</v>
      </c>
      <c r="F3290" s="2" t="s">
        <v>93</v>
      </c>
      <c r="G3290">
        <v>40.718355198232139</v>
      </c>
      <c r="H3290">
        <v>-74.038914442062378</v>
      </c>
      <c r="I3290">
        <v>3276</v>
      </c>
      <c r="J3290" s="2" t="s">
        <v>30</v>
      </c>
      <c r="K3290">
        <v>40.714584035358932</v>
      </c>
      <c r="L3290">
        <v>-74.042817056179047</v>
      </c>
      <c r="M3290">
        <v>24669</v>
      </c>
      <c r="N3290" s="2" t="s">
        <v>17</v>
      </c>
      <c r="O3290">
        <v>1980</v>
      </c>
      <c r="P3290">
        <f t="shared" ca="1" si="103"/>
        <v>44</v>
      </c>
      <c r="Q3290">
        <v>1</v>
      </c>
    </row>
    <row r="3291" spans="1:17" x14ac:dyDescent="0.2">
      <c r="A3291">
        <v>482</v>
      </c>
      <c r="B3291">
        <f t="shared" si="102"/>
        <v>8</v>
      </c>
      <c r="C3291" s="1">
        <v>42585.924675925926</v>
      </c>
      <c r="D3291" s="1">
        <v>42585.930254629631</v>
      </c>
      <c r="E3291">
        <v>3202</v>
      </c>
      <c r="F3291" s="2" t="s">
        <v>79</v>
      </c>
      <c r="G3291">
        <v>40.727223500000001</v>
      </c>
      <c r="H3291">
        <v>-74.033758899999995</v>
      </c>
      <c r="I3291">
        <v>3203</v>
      </c>
      <c r="J3291" s="2" t="s">
        <v>37</v>
      </c>
      <c r="K3291">
        <v>40.727595966000003</v>
      </c>
      <c r="L3291">
        <v>-74.044247311000007</v>
      </c>
      <c r="M3291">
        <v>26318</v>
      </c>
      <c r="N3291" s="2" t="s">
        <v>17</v>
      </c>
      <c r="O3291">
        <v>1983</v>
      </c>
      <c r="P3291">
        <f t="shared" ca="1" si="103"/>
        <v>41</v>
      </c>
      <c r="Q3291">
        <v>1</v>
      </c>
    </row>
    <row r="3292" spans="1:17" x14ac:dyDescent="0.2">
      <c r="A3292">
        <v>188</v>
      </c>
      <c r="B3292">
        <f t="shared" si="102"/>
        <v>3</v>
      </c>
      <c r="C3292" s="1">
        <v>42585.924768518518</v>
      </c>
      <c r="D3292" s="1">
        <v>42585.92695601852</v>
      </c>
      <c r="E3292">
        <v>3276</v>
      </c>
      <c r="F3292" s="2" t="s">
        <v>63</v>
      </c>
      <c r="G3292">
        <v>40.714584035358932</v>
      </c>
      <c r="H3292">
        <v>-74.042817056179047</v>
      </c>
      <c r="I3292">
        <v>3186</v>
      </c>
      <c r="J3292" s="2" t="s">
        <v>27</v>
      </c>
      <c r="K3292">
        <v>40.71958611647166</v>
      </c>
      <c r="L3292">
        <v>-74.043117463588715</v>
      </c>
      <c r="M3292">
        <v>24477</v>
      </c>
      <c r="N3292" s="2" t="s">
        <v>17</v>
      </c>
      <c r="O3292">
        <v>1985</v>
      </c>
      <c r="P3292">
        <f t="shared" ca="1" si="103"/>
        <v>39</v>
      </c>
      <c r="Q3292">
        <v>2</v>
      </c>
    </row>
    <row r="3293" spans="1:17" x14ac:dyDescent="0.2">
      <c r="A3293">
        <v>281</v>
      </c>
      <c r="B3293">
        <f t="shared" si="102"/>
        <v>4</v>
      </c>
      <c r="C3293" s="1">
        <v>42585.925995370373</v>
      </c>
      <c r="D3293" s="1">
        <v>42585.929247685184</v>
      </c>
      <c r="E3293">
        <v>3209</v>
      </c>
      <c r="F3293" s="2" t="s">
        <v>51</v>
      </c>
      <c r="G3293">
        <v>40.724176499999999</v>
      </c>
      <c r="H3293">
        <v>-74.050656399999994</v>
      </c>
      <c r="I3293">
        <v>3186</v>
      </c>
      <c r="J3293" s="2" t="s">
        <v>27</v>
      </c>
      <c r="K3293">
        <v>40.71958611647166</v>
      </c>
      <c r="L3293">
        <v>-74.043117463588715</v>
      </c>
      <c r="M3293">
        <v>24723</v>
      </c>
      <c r="N3293" s="2" t="s">
        <v>17</v>
      </c>
      <c r="O3293">
        <v>1984</v>
      </c>
      <c r="P3293">
        <f t="shared" ca="1" si="103"/>
        <v>40</v>
      </c>
      <c r="Q3293">
        <v>1</v>
      </c>
    </row>
    <row r="3294" spans="1:17" x14ac:dyDescent="0.2">
      <c r="A3294">
        <v>889</v>
      </c>
      <c r="B3294">
        <f t="shared" si="102"/>
        <v>14</v>
      </c>
      <c r="C3294" s="1">
        <v>42585.928136574075</v>
      </c>
      <c r="D3294" s="1">
        <v>42585.938425925924</v>
      </c>
      <c r="E3294">
        <v>3183</v>
      </c>
      <c r="F3294" s="2" t="s">
        <v>20</v>
      </c>
      <c r="G3294">
        <v>40.716246900000002</v>
      </c>
      <c r="H3294">
        <v>-74.033458800000005</v>
      </c>
      <c r="I3294">
        <v>3268</v>
      </c>
      <c r="J3294" s="2" t="s">
        <v>107</v>
      </c>
      <c r="K3294">
        <v>40.71346382669195</v>
      </c>
      <c r="L3294">
        <v>-74.062858521938324</v>
      </c>
      <c r="M3294">
        <v>24516</v>
      </c>
      <c r="N3294" s="2" t="s">
        <v>17</v>
      </c>
      <c r="O3294">
        <v>1977</v>
      </c>
      <c r="P3294">
        <f t="shared" ca="1" si="103"/>
        <v>47</v>
      </c>
      <c r="Q3294">
        <v>2</v>
      </c>
    </row>
    <row r="3295" spans="1:17" x14ac:dyDescent="0.2">
      <c r="A3295">
        <v>317</v>
      </c>
      <c r="B3295">
        <f t="shared" si="102"/>
        <v>5</v>
      </c>
      <c r="C3295" s="1">
        <v>42585.929062499999</v>
      </c>
      <c r="D3295" s="1">
        <v>42585.932743055557</v>
      </c>
      <c r="E3295">
        <v>3183</v>
      </c>
      <c r="F3295" s="2" t="s">
        <v>20</v>
      </c>
      <c r="G3295">
        <v>40.716246900000002</v>
      </c>
      <c r="H3295">
        <v>-74.033458800000005</v>
      </c>
      <c r="I3295">
        <v>3267</v>
      </c>
      <c r="J3295" s="2" t="s">
        <v>92</v>
      </c>
      <c r="K3295">
        <v>40.712418823756899</v>
      </c>
      <c r="L3295">
        <v>-74.038525521755219</v>
      </c>
      <c r="M3295">
        <v>26308</v>
      </c>
      <c r="N3295" s="2" t="s">
        <v>17</v>
      </c>
      <c r="O3295">
        <v>1985</v>
      </c>
      <c r="P3295">
        <f t="shared" ca="1" si="103"/>
        <v>39</v>
      </c>
      <c r="Q3295">
        <v>1</v>
      </c>
    </row>
    <row r="3296" spans="1:17" x14ac:dyDescent="0.2">
      <c r="A3296">
        <v>146</v>
      </c>
      <c r="B3296">
        <f t="shared" si="102"/>
        <v>2</v>
      </c>
      <c r="C3296" s="1">
        <v>42585.929988425924</v>
      </c>
      <c r="D3296" s="1">
        <v>42585.93167824074</v>
      </c>
      <c r="E3296">
        <v>3186</v>
      </c>
      <c r="F3296" s="2" t="s">
        <v>18</v>
      </c>
      <c r="G3296">
        <v>40.71958611647166</v>
      </c>
      <c r="H3296">
        <v>-74.043117463588715</v>
      </c>
      <c r="I3296">
        <v>3279</v>
      </c>
      <c r="J3296" s="2" t="s">
        <v>82</v>
      </c>
      <c r="K3296">
        <v>40.721630142638354</v>
      </c>
      <c r="L3296">
        <v>-74.04996782541275</v>
      </c>
      <c r="M3296">
        <v>24487</v>
      </c>
      <c r="N3296" s="2" t="s">
        <v>17</v>
      </c>
      <c r="O3296">
        <v>1981</v>
      </c>
      <c r="P3296">
        <f t="shared" ca="1" si="103"/>
        <v>43</v>
      </c>
      <c r="Q3296">
        <v>1</v>
      </c>
    </row>
    <row r="3297" spans="1:17" x14ac:dyDescent="0.2">
      <c r="A3297">
        <v>2653</v>
      </c>
      <c r="B3297">
        <f t="shared" si="102"/>
        <v>44</v>
      </c>
      <c r="C3297" s="1">
        <v>42585.929988425924</v>
      </c>
      <c r="D3297" s="1">
        <v>42585.960706018515</v>
      </c>
      <c r="E3297">
        <v>3205</v>
      </c>
      <c r="F3297" s="2" t="s">
        <v>66</v>
      </c>
      <c r="G3297">
        <v>40.716539780991937</v>
      </c>
      <c r="H3297">
        <v>-74.049637913703904</v>
      </c>
      <c r="I3297">
        <v>3192</v>
      </c>
      <c r="J3297" s="2" t="s">
        <v>39</v>
      </c>
      <c r="K3297">
        <v>40.711242300000002</v>
      </c>
      <c r="L3297">
        <v>-74.055701299999996</v>
      </c>
      <c r="M3297">
        <v>24664</v>
      </c>
      <c r="N3297" s="2" t="s">
        <v>17</v>
      </c>
      <c r="O3297">
        <v>1991</v>
      </c>
      <c r="P3297">
        <f t="shared" ca="1" si="103"/>
        <v>33</v>
      </c>
      <c r="Q3297">
        <v>1</v>
      </c>
    </row>
    <row r="3298" spans="1:17" x14ac:dyDescent="0.2">
      <c r="A3298">
        <v>627</v>
      </c>
      <c r="B3298">
        <f t="shared" si="102"/>
        <v>10</v>
      </c>
      <c r="C3298" s="1">
        <v>42585.930347222224</v>
      </c>
      <c r="D3298" s="1">
        <v>42585.937615740739</v>
      </c>
      <c r="E3298">
        <v>3195</v>
      </c>
      <c r="F3298" s="2" t="s">
        <v>24</v>
      </c>
      <c r="G3298">
        <v>40.730742625306583</v>
      </c>
      <c r="H3298">
        <v>-74.063783884048462</v>
      </c>
      <c r="I3298">
        <v>3193</v>
      </c>
      <c r="J3298" s="2" t="s">
        <v>25</v>
      </c>
      <c r="K3298">
        <v>40.724605099886901</v>
      </c>
      <c r="L3298">
        <v>-74.078405946493149</v>
      </c>
      <c r="M3298">
        <v>24532</v>
      </c>
      <c r="N3298" s="2" t="s">
        <v>17</v>
      </c>
      <c r="O3298">
        <v>1977</v>
      </c>
      <c r="P3298">
        <f t="shared" ca="1" si="103"/>
        <v>47</v>
      </c>
      <c r="Q3298">
        <v>1</v>
      </c>
    </row>
    <row r="3299" spans="1:17" x14ac:dyDescent="0.2">
      <c r="A3299">
        <v>347</v>
      </c>
      <c r="B3299">
        <f t="shared" si="102"/>
        <v>5</v>
      </c>
      <c r="C3299" s="1">
        <v>42585.930497685185</v>
      </c>
      <c r="D3299" s="1">
        <v>42585.934513888889</v>
      </c>
      <c r="E3299">
        <v>3203</v>
      </c>
      <c r="F3299" s="2" t="s">
        <v>46</v>
      </c>
      <c r="G3299">
        <v>40.727595966000003</v>
      </c>
      <c r="H3299">
        <v>-74.044247311000007</v>
      </c>
      <c r="I3299">
        <v>3187</v>
      </c>
      <c r="J3299" s="2" t="s">
        <v>59</v>
      </c>
      <c r="K3299">
        <v>40.721123599999999</v>
      </c>
      <c r="L3299">
        <v>-74.038050949999999</v>
      </c>
      <c r="M3299">
        <v>24634</v>
      </c>
      <c r="N3299" s="2" t="s">
        <v>17</v>
      </c>
      <c r="O3299">
        <v>1983</v>
      </c>
      <c r="P3299">
        <f t="shared" ca="1" si="103"/>
        <v>41</v>
      </c>
      <c r="Q3299">
        <v>1</v>
      </c>
    </row>
    <row r="3300" spans="1:17" x14ac:dyDescent="0.2">
      <c r="A3300">
        <v>328</v>
      </c>
      <c r="B3300">
        <f t="shared" si="102"/>
        <v>5</v>
      </c>
      <c r="C3300" s="1">
        <v>42585.93074074074</v>
      </c>
      <c r="D3300" s="1">
        <v>42585.934548611112</v>
      </c>
      <c r="E3300">
        <v>3185</v>
      </c>
      <c r="F3300" s="2" t="s">
        <v>58</v>
      </c>
      <c r="G3300">
        <v>40.717732499999997</v>
      </c>
      <c r="H3300">
        <v>-74.043845000000005</v>
      </c>
      <c r="I3300">
        <v>3209</v>
      </c>
      <c r="J3300" s="2" t="s">
        <v>85</v>
      </c>
      <c r="K3300">
        <v>40.724176499999999</v>
      </c>
      <c r="L3300">
        <v>-74.050656399999994</v>
      </c>
      <c r="M3300">
        <v>24625</v>
      </c>
      <c r="N3300" s="2" t="s">
        <v>17</v>
      </c>
      <c r="O3300">
        <v>1987</v>
      </c>
      <c r="P3300">
        <f t="shared" ca="1" si="103"/>
        <v>37</v>
      </c>
      <c r="Q3300">
        <v>2</v>
      </c>
    </row>
    <row r="3301" spans="1:17" x14ac:dyDescent="0.2">
      <c r="A3301">
        <v>153</v>
      </c>
      <c r="B3301">
        <f t="shared" si="102"/>
        <v>2</v>
      </c>
      <c r="C3301" s="1">
        <v>42585.934398148151</v>
      </c>
      <c r="D3301" s="1">
        <v>42585.936180555553</v>
      </c>
      <c r="E3301">
        <v>3211</v>
      </c>
      <c r="F3301" s="2" t="s">
        <v>64</v>
      </c>
      <c r="G3301">
        <v>40.721525149999998</v>
      </c>
      <c r="H3301">
        <v>-74.046304543000005</v>
      </c>
      <c r="I3301">
        <v>3205</v>
      </c>
      <c r="J3301" s="2" t="s">
        <v>80</v>
      </c>
      <c r="K3301">
        <v>40.716539780991937</v>
      </c>
      <c r="L3301">
        <v>-74.049637913703904</v>
      </c>
      <c r="M3301">
        <v>24491</v>
      </c>
      <c r="N3301" s="2" t="s">
        <v>17</v>
      </c>
      <c r="O3301">
        <v>1983</v>
      </c>
      <c r="P3301">
        <f t="shared" ca="1" si="103"/>
        <v>41</v>
      </c>
      <c r="Q3301">
        <v>1</v>
      </c>
    </row>
    <row r="3302" spans="1:17" x14ac:dyDescent="0.2">
      <c r="A3302">
        <v>138</v>
      </c>
      <c r="B3302">
        <f t="shared" si="102"/>
        <v>2</v>
      </c>
      <c r="C3302" s="1">
        <v>42585.934884259259</v>
      </c>
      <c r="D3302" s="1">
        <v>42585.936493055553</v>
      </c>
      <c r="E3302">
        <v>3198</v>
      </c>
      <c r="F3302" s="2" t="s">
        <v>55</v>
      </c>
      <c r="G3302">
        <v>40.748715945380226</v>
      </c>
      <c r="H3302">
        <v>-74.040443301200867</v>
      </c>
      <c r="I3302">
        <v>3196</v>
      </c>
      <c r="J3302" s="2" t="s">
        <v>100</v>
      </c>
      <c r="K3302">
        <v>40.744318700000001</v>
      </c>
      <c r="L3302">
        <v>-74.043990899999997</v>
      </c>
      <c r="M3302">
        <v>26305</v>
      </c>
      <c r="N3302" s="2" t="s">
        <v>17</v>
      </c>
      <c r="O3302">
        <v>1989</v>
      </c>
      <c r="P3302">
        <f t="shared" ca="1" si="103"/>
        <v>35</v>
      </c>
      <c r="Q3302">
        <v>1</v>
      </c>
    </row>
    <row r="3303" spans="1:17" x14ac:dyDescent="0.2">
      <c r="A3303">
        <v>1290</v>
      </c>
      <c r="B3303">
        <f t="shared" si="102"/>
        <v>21</v>
      </c>
      <c r="C3303" s="1">
        <v>42585.935960648145</v>
      </c>
      <c r="D3303" s="1">
        <v>42585.950891203705</v>
      </c>
      <c r="E3303">
        <v>3203</v>
      </c>
      <c r="F3303" s="2" t="s">
        <v>46</v>
      </c>
      <c r="G3303">
        <v>40.727595966000003</v>
      </c>
      <c r="H3303">
        <v>-74.044247311000007</v>
      </c>
      <c r="I3303">
        <v>3184</v>
      </c>
      <c r="J3303" s="2" t="s">
        <v>35</v>
      </c>
      <c r="K3303">
        <v>40.7141454</v>
      </c>
      <c r="L3303">
        <v>-74.033551900000006</v>
      </c>
      <c r="M3303">
        <v>24495</v>
      </c>
      <c r="N3303" s="2" t="s">
        <v>17</v>
      </c>
      <c r="O3303">
        <v>1988</v>
      </c>
      <c r="P3303">
        <f t="shared" ca="1" si="103"/>
        <v>36</v>
      </c>
      <c r="Q3303">
        <v>2</v>
      </c>
    </row>
    <row r="3304" spans="1:17" x14ac:dyDescent="0.2">
      <c r="A3304">
        <v>183</v>
      </c>
      <c r="B3304">
        <f t="shared" si="102"/>
        <v>3</v>
      </c>
      <c r="C3304" s="1">
        <v>42585.937268518515</v>
      </c>
      <c r="D3304" s="1">
        <v>42585.939386574071</v>
      </c>
      <c r="E3304">
        <v>3273</v>
      </c>
      <c r="F3304" s="2" t="s">
        <v>73</v>
      </c>
      <c r="G3304">
        <v>40.721650724879986</v>
      </c>
      <c r="H3304">
        <v>-74.042884111404419</v>
      </c>
      <c r="I3304">
        <v>3203</v>
      </c>
      <c r="J3304" s="2" t="s">
        <v>37</v>
      </c>
      <c r="K3304">
        <v>40.727595966000003</v>
      </c>
      <c r="L3304">
        <v>-74.044247311000007</v>
      </c>
      <c r="M3304">
        <v>26171</v>
      </c>
      <c r="N3304" s="2" t="s">
        <v>17</v>
      </c>
      <c r="O3304">
        <v>1983</v>
      </c>
      <c r="P3304">
        <f t="shared" ca="1" si="103"/>
        <v>41</v>
      </c>
      <c r="Q3304">
        <v>1</v>
      </c>
    </row>
    <row r="3305" spans="1:17" x14ac:dyDescent="0.2">
      <c r="A3305">
        <v>380</v>
      </c>
      <c r="B3305">
        <f t="shared" si="102"/>
        <v>6</v>
      </c>
      <c r="C3305" s="1">
        <v>42585.937442129631</v>
      </c>
      <c r="D3305" s="1">
        <v>42585.941840277781</v>
      </c>
      <c r="E3305">
        <v>3195</v>
      </c>
      <c r="F3305" s="2" t="s">
        <v>24</v>
      </c>
      <c r="G3305">
        <v>40.730742625306583</v>
      </c>
      <c r="H3305">
        <v>-74.063783884048462</v>
      </c>
      <c r="I3305">
        <v>3193</v>
      </c>
      <c r="J3305" s="2" t="s">
        <v>25</v>
      </c>
      <c r="K3305">
        <v>40.724605099886901</v>
      </c>
      <c r="L3305">
        <v>-74.078405946493149</v>
      </c>
      <c r="M3305">
        <v>26263</v>
      </c>
      <c r="N3305" s="2" t="s">
        <v>17</v>
      </c>
      <c r="O3305">
        <v>1991</v>
      </c>
      <c r="P3305">
        <f t="shared" ca="1" si="103"/>
        <v>33</v>
      </c>
      <c r="Q3305">
        <v>1</v>
      </c>
    </row>
    <row r="3306" spans="1:17" x14ac:dyDescent="0.2">
      <c r="A3306">
        <v>299</v>
      </c>
      <c r="B3306">
        <f t="shared" si="102"/>
        <v>4</v>
      </c>
      <c r="C3306" s="1">
        <v>42585.940844907411</v>
      </c>
      <c r="D3306" s="1">
        <v>42585.94431712963</v>
      </c>
      <c r="E3306">
        <v>3195</v>
      </c>
      <c r="F3306" s="2" t="s">
        <v>24</v>
      </c>
      <c r="G3306">
        <v>40.730742625306583</v>
      </c>
      <c r="H3306">
        <v>-74.063783884048462</v>
      </c>
      <c r="I3306">
        <v>3194</v>
      </c>
      <c r="J3306" s="2" t="s">
        <v>71</v>
      </c>
      <c r="K3306">
        <v>40.725339925355797</v>
      </c>
      <c r="L3306">
        <v>-74.067622125148773</v>
      </c>
      <c r="M3306">
        <v>24714</v>
      </c>
      <c r="N3306" s="2" t="s">
        <v>17</v>
      </c>
      <c r="O3306">
        <v>1959</v>
      </c>
      <c r="P3306">
        <f t="shared" ca="1" si="103"/>
        <v>65</v>
      </c>
      <c r="Q3306">
        <v>1</v>
      </c>
    </row>
    <row r="3307" spans="1:17" x14ac:dyDescent="0.2">
      <c r="A3307">
        <v>292</v>
      </c>
      <c r="B3307">
        <f t="shared" si="102"/>
        <v>4</v>
      </c>
      <c r="C3307" s="1">
        <v>42585.94090277778</v>
      </c>
      <c r="D3307" s="1">
        <v>42585.944293981483</v>
      </c>
      <c r="E3307">
        <v>3195</v>
      </c>
      <c r="F3307" s="2" t="s">
        <v>24</v>
      </c>
      <c r="G3307">
        <v>40.730742625306583</v>
      </c>
      <c r="H3307">
        <v>-74.063783884048462</v>
      </c>
      <c r="I3307">
        <v>3194</v>
      </c>
      <c r="J3307" s="2" t="s">
        <v>71</v>
      </c>
      <c r="K3307">
        <v>40.725339925355797</v>
      </c>
      <c r="L3307">
        <v>-74.067622125148773</v>
      </c>
      <c r="M3307">
        <v>26183</v>
      </c>
      <c r="N3307" s="2" t="s">
        <v>17</v>
      </c>
      <c r="O3307">
        <v>1980</v>
      </c>
      <c r="P3307">
        <f t="shared" ca="1" si="103"/>
        <v>44</v>
      </c>
      <c r="Q3307">
        <v>1</v>
      </c>
    </row>
    <row r="3308" spans="1:17" x14ac:dyDescent="0.2">
      <c r="A3308">
        <v>454</v>
      </c>
      <c r="B3308">
        <f t="shared" si="102"/>
        <v>7</v>
      </c>
      <c r="C3308" s="1">
        <v>42585.941678240742</v>
      </c>
      <c r="D3308" s="1">
        <v>42585.946944444448</v>
      </c>
      <c r="E3308">
        <v>3186</v>
      </c>
      <c r="F3308" s="2" t="s">
        <v>18</v>
      </c>
      <c r="G3308">
        <v>40.71958611647166</v>
      </c>
      <c r="H3308">
        <v>-74.043117463588715</v>
      </c>
      <c r="I3308">
        <v>3270</v>
      </c>
      <c r="J3308" s="2" t="s">
        <v>65</v>
      </c>
      <c r="K3308">
        <v>40.725289107811321</v>
      </c>
      <c r="L3308">
        <v>-74.045571684837341</v>
      </c>
      <c r="M3308">
        <v>24723</v>
      </c>
      <c r="N3308" s="2" t="s">
        <v>17</v>
      </c>
      <c r="O3308">
        <v>1986</v>
      </c>
      <c r="P3308">
        <f t="shared" ca="1" si="103"/>
        <v>38</v>
      </c>
      <c r="Q3308">
        <v>2</v>
      </c>
    </row>
    <row r="3309" spans="1:17" x14ac:dyDescent="0.2">
      <c r="A3309">
        <v>270</v>
      </c>
      <c r="B3309">
        <f t="shared" si="102"/>
        <v>4</v>
      </c>
      <c r="C3309" s="1">
        <v>42585.941770833335</v>
      </c>
      <c r="D3309" s="1">
        <v>42585.944907407407</v>
      </c>
      <c r="E3309">
        <v>3185</v>
      </c>
      <c r="F3309" s="2" t="s">
        <v>58</v>
      </c>
      <c r="G3309">
        <v>40.717732499999997</v>
      </c>
      <c r="H3309">
        <v>-74.043845000000005</v>
      </c>
      <c r="I3309">
        <v>3279</v>
      </c>
      <c r="J3309" s="2" t="s">
        <v>82</v>
      </c>
      <c r="K3309">
        <v>40.721630142638354</v>
      </c>
      <c r="L3309">
        <v>-74.04996782541275</v>
      </c>
      <c r="M3309">
        <v>24445</v>
      </c>
      <c r="N3309" s="2" t="s">
        <v>17</v>
      </c>
      <c r="O3309">
        <v>1984</v>
      </c>
      <c r="P3309">
        <f t="shared" ca="1" si="103"/>
        <v>40</v>
      </c>
      <c r="Q3309">
        <v>1</v>
      </c>
    </row>
    <row r="3310" spans="1:17" x14ac:dyDescent="0.2">
      <c r="A3310">
        <v>442</v>
      </c>
      <c r="B3310">
        <f t="shared" si="102"/>
        <v>7</v>
      </c>
      <c r="C3310" s="1">
        <v>42585.941851851851</v>
      </c>
      <c r="D3310" s="1">
        <v>42585.946979166663</v>
      </c>
      <c r="E3310">
        <v>3186</v>
      </c>
      <c r="F3310" s="2" t="s">
        <v>18</v>
      </c>
      <c r="G3310">
        <v>40.71958611647166</v>
      </c>
      <c r="H3310">
        <v>-74.043117463588715</v>
      </c>
      <c r="I3310">
        <v>3270</v>
      </c>
      <c r="J3310" s="2" t="s">
        <v>65</v>
      </c>
      <c r="K3310">
        <v>40.725289107811321</v>
      </c>
      <c r="L3310">
        <v>-74.045571684837341</v>
      </c>
      <c r="M3310">
        <v>24477</v>
      </c>
      <c r="N3310" s="2" t="s">
        <v>17</v>
      </c>
      <c r="O3310">
        <v>1978</v>
      </c>
      <c r="P3310">
        <f t="shared" ca="1" si="103"/>
        <v>46</v>
      </c>
      <c r="Q3310">
        <v>1</v>
      </c>
    </row>
    <row r="3311" spans="1:17" x14ac:dyDescent="0.2">
      <c r="A3311">
        <v>513</v>
      </c>
      <c r="B3311">
        <f t="shared" si="102"/>
        <v>8</v>
      </c>
      <c r="C3311" s="1">
        <v>42585.942141203705</v>
      </c>
      <c r="D3311" s="1">
        <v>42585.94809027778</v>
      </c>
      <c r="E3311">
        <v>3201</v>
      </c>
      <c r="F3311" s="2" t="s">
        <v>60</v>
      </c>
      <c r="G3311">
        <v>40.737710999999997</v>
      </c>
      <c r="H3311">
        <v>-74.066920999999994</v>
      </c>
      <c r="I3311">
        <v>3201</v>
      </c>
      <c r="J3311" s="2" t="s">
        <v>74</v>
      </c>
      <c r="K3311">
        <v>40.737710999999997</v>
      </c>
      <c r="L3311">
        <v>-74.066920999999994</v>
      </c>
      <c r="M3311">
        <v>24412</v>
      </c>
      <c r="N3311" s="2" t="s">
        <v>17</v>
      </c>
      <c r="O3311">
        <v>1988</v>
      </c>
      <c r="P3311">
        <f t="shared" ca="1" si="103"/>
        <v>36</v>
      </c>
      <c r="Q3311">
        <v>1</v>
      </c>
    </row>
    <row r="3312" spans="1:17" x14ac:dyDescent="0.2">
      <c r="A3312">
        <v>505</v>
      </c>
      <c r="B3312">
        <f t="shared" si="102"/>
        <v>8</v>
      </c>
      <c r="C3312" s="1">
        <v>42585.94425925926</v>
      </c>
      <c r="D3312" s="1">
        <v>42585.950115740743</v>
      </c>
      <c r="E3312">
        <v>3186</v>
      </c>
      <c r="F3312" s="2" t="s">
        <v>18</v>
      </c>
      <c r="G3312">
        <v>40.71958611647166</v>
      </c>
      <c r="H3312">
        <v>-74.043117463588715</v>
      </c>
      <c r="I3312">
        <v>3225</v>
      </c>
      <c r="J3312" s="2" t="s">
        <v>101</v>
      </c>
      <c r="K3312">
        <v>40.723658899999997</v>
      </c>
      <c r="L3312">
        <v>-74.064194299999997</v>
      </c>
      <c r="M3312">
        <v>26295</v>
      </c>
      <c r="N3312" s="2" t="s">
        <v>17</v>
      </c>
      <c r="O3312">
        <v>1991</v>
      </c>
      <c r="P3312">
        <f t="shared" ca="1" si="103"/>
        <v>33</v>
      </c>
      <c r="Q3312">
        <v>1</v>
      </c>
    </row>
    <row r="3313" spans="1:17" x14ac:dyDescent="0.2">
      <c r="A3313">
        <v>337</v>
      </c>
      <c r="B3313">
        <f t="shared" si="102"/>
        <v>5</v>
      </c>
      <c r="C3313" s="1">
        <v>42585.944930555554</v>
      </c>
      <c r="D3313" s="1">
        <v>42585.948831018519</v>
      </c>
      <c r="E3313">
        <v>3186</v>
      </c>
      <c r="F3313" s="2" t="s">
        <v>18</v>
      </c>
      <c r="G3313">
        <v>40.71958611647166</v>
      </c>
      <c r="H3313">
        <v>-74.043117463588715</v>
      </c>
      <c r="I3313">
        <v>3203</v>
      </c>
      <c r="J3313" s="2" t="s">
        <v>37</v>
      </c>
      <c r="K3313">
        <v>40.727595966000003</v>
      </c>
      <c r="L3313">
        <v>-74.044247311000007</v>
      </c>
      <c r="M3313">
        <v>26213</v>
      </c>
      <c r="N3313" s="2" t="s">
        <v>17</v>
      </c>
      <c r="O3313">
        <v>1968</v>
      </c>
      <c r="P3313">
        <f t="shared" ca="1" si="103"/>
        <v>56</v>
      </c>
      <c r="Q3313">
        <v>1</v>
      </c>
    </row>
    <row r="3314" spans="1:17" x14ac:dyDescent="0.2">
      <c r="A3314">
        <v>516</v>
      </c>
      <c r="B3314">
        <f t="shared" si="102"/>
        <v>8</v>
      </c>
      <c r="C3314" s="1">
        <v>42585.94635416667</v>
      </c>
      <c r="D3314" s="1">
        <v>42585.952337962961</v>
      </c>
      <c r="E3314">
        <v>3199</v>
      </c>
      <c r="F3314" s="2" t="s">
        <v>56</v>
      </c>
      <c r="G3314">
        <v>40.728744800000001</v>
      </c>
      <c r="H3314">
        <v>-74.032108199999996</v>
      </c>
      <c r="I3314">
        <v>3183</v>
      </c>
      <c r="J3314" s="2" t="s">
        <v>40</v>
      </c>
      <c r="K3314">
        <v>40.716246900000002</v>
      </c>
      <c r="L3314">
        <v>-74.033458800000005</v>
      </c>
      <c r="M3314">
        <v>24403</v>
      </c>
      <c r="N3314" s="2" t="s">
        <v>17</v>
      </c>
      <c r="O3314">
        <v>1984</v>
      </c>
      <c r="P3314">
        <f t="shared" ca="1" si="103"/>
        <v>40</v>
      </c>
      <c r="Q3314">
        <v>1</v>
      </c>
    </row>
    <row r="3315" spans="1:17" x14ac:dyDescent="0.2">
      <c r="A3315">
        <v>682</v>
      </c>
      <c r="B3315">
        <f t="shared" si="102"/>
        <v>11</v>
      </c>
      <c r="C3315" s="1">
        <v>42585.947071759256</v>
      </c>
      <c r="D3315" s="1">
        <v>42585.954976851855</v>
      </c>
      <c r="E3315">
        <v>3203</v>
      </c>
      <c r="F3315" s="2" t="s">
        <v>46</v>
      </c>
      <c r="G3315">
        <v>40.727595966000003</v>
      </c>
      <c r="H3315">
        <v>-74.044247311000007</v>
      </c>
      <c r="I3315">
        <v>3213</v>
      </c>
      <c r="J3315" s="2" t="s">
        <v>33</v>
      </c>
      <c r="K3315">
        <v>40.718488919999999</v>
      </c>
      <c r="L3315">
        <v>-74.047726624999996</v>
      </c>
      <c r="M3315">
        <v>24672</v>
      </c>
      <c r="N3315" s="2" t="s">
        <v>17</v>
      </c>
      <c r="O3315">
        <v>1962</v>
      </c>
      <c r="P3315">
        <f t="shared" ca="1" si="103"/>
        <v>62</v>
      </c>
      <c r="Q3315">
        <v>1</v>
      </c>
    </row>
    <row r="3316" spans="1:17" x14ac:dyDescent="0.2">
      <c r="A3316">
        <v>69578</v>
      </c>
      <c r="B3316">
        <f t="shared" si="102"/>
        <v>1159</v>
      </c>
      <c r="C3316" s="1">
        <v>42585.947152777779</v>
      </c>
      <c r="D3316" s="1">
        <v>42586.752453703702</v>
      </c>
      <c r="E3316">
        <v>3203</v>
      </c>
      <c r="F3316" s="2" t="s">
        <v>46</v>
      </c>
      <c r="G3316">
        <v>40.727595966000003</v>
      </c>
      <c r="H3316">
        <v>-74.044247311000007</v>
      </c>
      <c r="I3316">
        <v>3211</v>
      </c>
      <c r="J3316" s="2" t="s">
        <v>47</v>
      </c>
      <c r="K3316">
        <v>40.721525149999998</v>
      </c>
      <c r="L3316">
        <v>-74.046304543000005</v>
      </c>
      <c r="M3316">
        <v>26312</v>
      </c>
      <c r="N3316" s="2" t="s">
        <v>17</v>
      </c>
      <c r="O3316">
        <v>1956</v>
      </c>
      <c r="P3316">
        <f t="shared" ca="1" si="103"/>
        <v>68</v>
      </c>
      <c r="Q3316">
        <v>2</v>
      </c>
    </row>
    <row r="3317" spans="1:17" x14ac:dyDescent="0.2">
      <c r="A3317">
        <v>627</v>
      </c>
      <c r="B3317">
        <f t="shared" si="102"/>
        <v>10</v>
      </c>
      <c r="C3317" s="1">
        <v>42585.951458333337</v>
      </c>
      <c r="D3317" s="1">
        <v>42585.958726851852</v>
      </c>
      <c r="E3317">
        <v>3199</v>
      </c>
      <c r="F3317" s="2" t="s">
        <v>56</v>
      </c>
      <c r="G3317">
        <v>40.728744800000001</v>
      </c>
      <c r="H3317">
        <v>-74.032108199999996</v>
      </c>
      <c r="I3317">
        <v>3184</v>
      </c>
      <c r="J3317" s="2" t="s">
        <v>35</v>
      </c>
      <c r="K3317">
        <v>40.7141454</v>
      </c>
      <c r="L3317">
        <v>-74.033551900000006</v>
      </c>
      <c r="M3317">
        <v>26315</v>
      </c>
      <c r="N3317" s="2" t="s">
        <v>17</v>
      </c>
      <c r="O3317">
        <v>1976</v>
      </c>
      <c r="P3317">
        <f t="shared" ca="1" si="103"/>
        <v>48</v>
      </c>
      <c r="Q3317">
        <v>1</v>
      </c>
    </row>
    <row r="3318" spans="1:17" x14ac:dyDescent="0.2">
      <c r="A3318">
        <v>251</v>
      </c>
      <c r="B3318">
        <f t="shared" si="102"/>
        <v>4</v>
      </c>
      <c r="C3318" s="1">
        <v>42585.951863425929</v>
      </c>
      <c r="D3318" s="1">
        <v>42585.954768518517</v>
      </c>
      <c r="E3318">
        <v>3186</v>
      </c>
      <c r="F3318" s="2" t="s">
        <v>18</v>
      </c>
      <c r="G3318">
        <v>40.71958611647166</v>
      </c>
      <c r="H3318">
        <v>-74.043117463588715</v>
      </c>
      <c r="I3318">
        <v>3276</v>
      </c>
      <c r="J3318" s="2" t="s">
        <v>30</v>
      </c>
      <c r="K3318">
        <v>40.714584035358932</v>
      </c>
      <c r="L3318">
        <v>-74.042817056179047</v>
      </c>
      <c r="M3318">
        <v>26294</v>
      </c>
      <c r="N3318" s="2" t="s">
        <v>17</v>
      </c>
      <c r="O3318">
        <v>1989</v>
      </c>
      <c r="P3318">
        <f t="shared" ca="1" si="103"/>
        <v>35</v>
      </c>
      <c r="Q3318">
        <v>2</v>
      </c>
    </row>
    <row r="3319" spans="1:17" x14ac:dyDescent="0.2">
      <c r="A3319">
        <v>468</v>
      </c>
      <c r="B3319">
        <f t="shared" si="102"/>
        <v>7</v>
      </c>
      <c r="C3319" s="1">
        <v>42585.952962962961</v>
      </c>
      <c r="D3319" s="1">
        <v>42585.958379629628</v>
      </c>
      <c r="E3319">
        <v>3186</v>
      </c>
      <c r="F3319" s="2" t="s">
        <v>18</v>
      </c>
      <c r="G3319">
        <v>40.71958611647166</v>
      </c>
      <c r="H3319">
        <v>-74.043117463588715</v>
      </c>
      <c r="I3319">
        <v>3209</v>
      </c>
      <c r="J3319" s="2" t="s">
        <v>85</v>
      </c>
      <c r="K3319">
        <v>40.724176499999999</v>
      </c>
      <c r="L3319">
        <v>-74.050656399999994</v>
      </c>
      <c r="M3319">
        <v>24481</v>
      </c>
      <c r="N3319" s="2" t="s">
        <v>17</v>
      </c>
      <c r="O3319">
        <v>1985</v>
      </c>
      <c r="P3319">
        <f t="shared" ca="1" si="103"/>
        <v>39</v>
      </c>
      <c r="Q3319">
        <v>2</v>
      </c>
    </row>
    <row r="3320" spans="1:17" x14ac:dyDescent="0.2">
      <c r="A3320">
        <v>816</v>
      </c>
      <c r="B3320">
        <f t="shared" si="102"/>
        <v>13</v>
      </c>
      <c r="C3320" s="1">
        <v>42585.952962962961</v>
      </c>
      <c r="D3320" s="1">
        <v>42585.962418981479</v>
      </c>
      <c r="E3320">
        <v>3186</v>
      </c>
      <c r="F3320" s="2" t="s">
        <v>18</v>
      </c>
      <c r="G3320">
        <v>40.71958611647166</v>
      </c>
      <c r="H3320">
        <v>-74.043117463588715</v>
      </c>
      <c r="I3320">
        <v>3272</v>
      </c>
      <c r="J3320" s="2" t="s">
        <v>102</v>
      </c>
      <c r="K3320">
        <v>40.723331586464361</v>
      </c>
      <c r="L3320">
        <v>-74.045952558517442</v>
      </c>
      <c r="M3320">
        <v>26289</v>
      </c>
      <c r="N3320" s="2" t="s">
        <v>17</v>
      </c>
      <c r="O3320">
        <v>1984</v>
      </c>
      <c r="P3320">
        <f t="shared" ca="1" si="103"/>
        <v>40</v>
      </c>
      <c r="Q3320">
        <v>1</v>
      </c>
    </row>
    <row r="3321" spans="1:17" x14ac:dyDescent="0.2">
      <c r="A3321">
        <v>459</v>
      </c>
      <c r="B3321">
        <f t="shared" si="102"/>
        <v>7</v>
      </c>
      <c r="C3321" s="1">
        <v>42585.954328703701</v>
      </c>
      <c r="D3321" s="1">
        <v>42585.959641203706</v>
      </c>
      <c r="E3321">
        <v>3192</v>
      </c>
      <c r="F3321" s="2" t="s">
        <v>38</v>
      </c>
      <c r="G3321">
        <v>40.711242300000002</v>
      </c>
      <c r="H3321">
        <v>-74.055701299999996</v>
      </c>
      <c r="I3321">
        <v>3190</v>
      </c>
      <c r="J3321" s="2" t="s">
        <v>21</v>
      </c>
      <c r="K3321">
        <v>40.710467023379699</v>
      </c>
      <c r="L3321">
        <v>-74.070038795471191</v>
      </c>
      <c r="M3321">
        <v>24705</v>
      </c>
      <c r="N3321" s="2" t="s">
        <v>17</v>
      </c>
      <c r="O3321">
        <v>1987</v>
      </c>
      <c r="P3321">
        <f t="shared" ca="1" si="103"/>
        <v>37</v>
      </c>
      <c r="Q3321">
        <v>1</v>
      </c>
    </row>
    <row r="3322" spans="1:17" x14ac:dyDescent="0.2">
      <c r="A3322">
        <v>199</v>
      </c>
      <c r="B3322">
        <f t="shared" si="102"/>
        <v>3</v>
      </c>
      <c r="C3322" s="1">
        <v>42585.954548611109</v>
      </c>
      <c r="D3322" s="1">
        <v>42585.95685185185</v>
      </c>
      <c r="E3322">
        <v>3186</v>
      </c>
      <c r="F3322" s="2" t="s">
        <v>18</v>
      </c>
      <c r="G3322">
        <v>40.71958611647166</v>
      </c>
      <c r="H3322">
        <v>-74.043117463588715</v>
      </c>
      <c r="I3322">
        <v>3209</v>
      </c>
      <c r="J3322" s="2" t="s">
        <v>85</v>
      </c>
      <c r="K3322">
        <v>40.724176499999999</v>
      </c>
      <c r="L3322">
        <v>-74.050656399999994</v>
      </c>
      <c r="M3322">
        <v>26268</v>
      </c>
      <c r="N3322" s="2" t="s">
        <v>17</v>
      </c>
      <c r="O3322">
        <v>1989</v>
      </c>
      <c r="P3322">
        <f t="shared" ca="1" si="103"/>
        <v>35</v>
      </c>
      <c r="Q3322">
        <v>1</v>
      </c>
    </row>
    <row r="3323" spans="1:17" x14ac:dyDescent="0.2">
      <c r="A3323">
        <v>331</v>
      </c>
      <c r="B3323">
        <f t="shared" si="102"/>
        <v>5</v>
      </c>
      <c r="C3323" s="1">
        <v>42585.955231481479</v>
      </c>
      <c r="D3323" s="1">
        <v>42585.959074074075</v>
      </c>
      <c r="E3323">
        <v>3187</v>
      </c>
      <c r="F3323" s="2" t="s">
        <v>36</v>
      </c>
      <c r="G3323">
        <v>40.721123599999999</v>
      </c>
      <c r="H3323">
        <v>-74.038050949999999</v>
      </c>
      <c r="I3323">
        <v>3203</v>
      </c>
      <c r="J3323" s="2" t="s">
        <v>37</v>
      </c>
      <c r="K3323">
        <v>40.727595966000003</v>
      </c>
      <c r="L3323">
        <v>-74.044247311000007</v>
      </c>
      <c r="M3323">
        <v>24634</v>
      </c>
      <c r="N3323" s="2" t="s">
        <v>17</v>
      </c>
      <c r="O3323">
        <v>1983</v>
      </c>
      <c r="P3323">
        <f t="shared" ca="1" si="103"/>
        <v>41</v>
      </c>
      <c r="Q3323">
        <v>1</v>
      </c>
    </row>
    <row r="3324" spans="1:17" x14ac:dyDescent="0.2">
      <c r="A3324">
        <v>553</v>
      </c>
      <c r="B3324">
        <f t="shared" si="102"/>
        <v>9</v>
      </c>
      <c r="C3324" s="1">
        <v>42585.955300925925</v>
      </c>
      <c r="D3324" s="1">
        <v>42585.961701388886</v>
      </c>
      <c r="E3324">
        <v>3183</v>
      </c>
      <c r="F3324" s="2" t="s">
        <v>20</v>
      </c>
      <c r="G3324">
        <v>40.716246900000002</v>
      </c>
      <c r="H3324">
        <v>-74.033458800000005</v>
      </c>
      <c r="I3324">
        <v>3272</v>
      </c>
      <c r="J3324" s="2" t="s">
        <v>102</v>
      </c>
      <c r="K3324">
        <v>40.723331586464361</v>
      </c>
      <c r="L3324">
        <v>-74.045952558517442</v>
      </c>
      <c r="M3324">
        <v>26241</v>
      </c>
      <c r="N3324" s="2" t="s">
        <v>17</v>
      </c>
      <c r="O3324">
        <v>1974</v>
      </c>
      <c r="P3324">
        <f t="shared" ca="1" si="103"/>
        <v>50</v>
      </c>
      <c r="Q3324">
        <v>1</v>
      </c>
    </row>
    <row r="3325" spans="1:17" x14ac:dyDescent="0.2">
      <c r="A3325">
        <v>637</v>
      </c>
      <c r="B3325">
        <f t="shared" si="102"/>
        <v>10</v>
      </c>
      <c r="C3325" s="1">
        <v>42585.955520833333</v>
      </c>
      <c r="D3325" s="1">
        <v>42585.962893518517</v>
      </c>
      <c r="E3325">
        <v>3186</v>
      </c>
      <c r="F3325" s="2" t="s">
        <v>18</v>
      </c>
      <c r="G3325">
        <v>40.71958611647166</v>
      </c>
      <c r="H3325">
        <v>-74.043117463588715</v>
      </c>
      <c r="I3325">
        <v>3212</v>
      </c>
      <c r="J3325" s="2" t="s">
        <v>103</v>
      </c>
      <c r="K3325">
        <v>40.734785817999999</v>
      </c>
      <c r="L3325">
        <v>-74.050443635999997</v>
      </c>
      <c r="M3325">
        <v>26208</v>
      </c>
      <c r="N3325" s="2" t="s">
        <v>17</v>
      </c>
      <c r="O3325">
        <v>1983</v>
      </c>
      <c r="P3325">
        <f t="shared" ca="1" si="103"/>
        <v>41</v>
      </c>
      <c r="Q3325">
        <v>1</v>
      </c>
    </row>
    <row r="3326" spans="1:17" x14ac:dyDescent="0.2">
      <c r="A3326">
        <v>999</v>
      </c>
      <c r="B3326">
        <f t="shared" si="102"/>
        <v>16</v>
      </c>
      <c r="C3326" s="1">
        <v>42585.959236111114</v>
      </c>
      <c r="D3326" s="1">
        <v>42585.97079861111</v>
      </c>
      <c r="E3326">
        <v>3202</v>
      </c>
      <c r="F3326" s="2" t="s">
        <v>79</v>
      </c>
      <c r="G3326">
        <v>40.727223500000001</v>
      </c>
      <c r="H3326">
        <v>-74.033758899999995</v>
      </c>
      <c r="I3326">
        <v>3196</v>
      </c>
      <c r="J3326" s="2" t="s">
        <v>100</v>
      </c>
      <c r="K3326">
        <v>40.744318700000001</v>
      </c>
      <c r="L3326">
        <v>-74.043990899999997</v>
      </c>
      <c r="M3326">
        <v>24479</v>
      </c>
      <c r="N3326" s="2" t="s">
        <v>17</v>
      </c>
      <c r="O3326">
        <v>1989</v>
      </c>
      <c r="P3326">
        <f t="shared" ca="1" si="103"/>
        <v>35</v>
      </c>
      <c r="Q3326">
        <v>1</v>
      </c>
    </row>
    <row r="3327" spans="1:17" x14ac:dyDescent="0.2">
      <c r="A3327">
        <v>935</v>
      </c>
      <c r="B3327">
        <f t="shared" si="102"/>
        <v>15</v>
      </c>
      <c r="C3327" s="1">
        <v>42585.95925925926</v>
      </c>
      <c r="D3327" s="1">
        <v>42585.970081018517</v>
      </c>
      <c r="E3327">
        <v>3187</v>
      </c>
      <c r="F3327" s="2" t="s">
        <v>36</v>
      </c>
      <c r="G3327">
        <v>40.721123599999999</v>
      </c>
      <c r="H3327">
        <v>-74.038050949999999</v>
      </c>
      <c r="I3327">
        <v>3187</v>
      </c>
      <c r="J3327" s="2" t="s">
        <v>59</v>
      </c>
      <c r="K3327">
        <v>40.721123599999999</v>
      </c>
      <c r="L3327">
        <v>-74.038050949999999</v>
      </c>
      <c r="M3327">
        <v>26184</v>
      </c>
      <c r="N3327" s="2" t="s">
        <v>17</v>
      </c>
      <c r="O3327">
        <v>1983</v>
      </c>
      <c r="P3327">
        <f t="shared" ca="1" si="103"/>
        <v>41</v>
      </c>
      <c r="Q3327">
        <v>1</v>
      </c>
    </row>
    <row r="3328" spans="1:17" x14ac:dyDescent="0.2">
      <c r="A3328">
        <v>504</v>
      </c>
      <c r="B3328">
        <f t="shared" si="102"/>
        <v>8</v>
      </c>
      <c r="C3328" s="1">
        <v>42585.959421296298</v>
      </c>
      <c r="D3328" s="1">
        <v>42585.965266203704</v>
      </c>
      <c r="E3328">
        <v>3214</v>
      </c>
      <c r="F3328" s="2" t="s">
        <v>54</v>
      </c>
      <c r="G3328">
        <v>40.712774199999998</v>
      </c>
      <c r="H3328">
        <v>-74.0364857</v>
      </c>
      <c r="I3328">
        <v>3213</v>
      </c>
      <c r="J3328" s="2" t="s">
        <v>33</v>
      </c>
      <c r="K3328">
        <v>40.718488919999999</v>
      </c>
      <c r="L3328">
        <v>-74.047726624999996</v>
      </c>
      <c r="M3328">
        <v>26299</v>
      </c>
      <c r="N3328" s="2" t="s">
        <v>17</v>
      </c>
      <c r="O3328">
        <v>1985</v>
      </c>
      <c r="P3328">
        <f t="shared" ca="1" si="103"/>
        <v>39</v>
      </c>
      <c r="Q3328">
        <v>2</v>
      </c>
    </row>
    <row r="3329" spans="1:17" x14ac:dyDescent="0.2">
      <c r="A3329">
        <v>748</v>
      </c>
      <c r="B3329">
        <f t="shared" si="102"/>
        <v>12</v>
      </c>
      <c r="C3329" s="1">
        <v>42585.959699074076</v>
      </c>
      <c r="D3329" s="1">
        <v>42585.968368055554</v>
      </c>
      <c r="E3329">
        <v>3202</v>
      </c>
      <c r="F3329" s="2" t="s">
        <v>79</v>
      </c>
      <c r="G3329">
        <v>40.727223500000001</v>
      </c>
      <c r="H3329">
        <v>-74.033758899999995</v>
      </c>
      <c r="I3329">
        <v>3192</v>
      </c>
      <c r="J3329" s="2" t="s">
        <v>39</v>
      </c>
      <c r="K3329">
        <v>40.711242300000002</v>
      </c>
      <c r="L3329">
        <v>-74.055701299999996</v>
      </c>
      <c r="M3329">
        <v>26221</v>
      </c>
      <c r="N3329" s="2" t="s">
        <v>17</v>
      </c>
      <c r="O3329">
        <v>1995</v>
      </c>
      <c r="P3329">
        <f t="shared" ca="1" si="103"/>
        <v>29</v>
      </c>
      <c r="Q3329">
        <v>1</v>
      </c>
    </row>
    <row r="3330" spans="1:17" x14ac:dyDescent="0.2">
      <c r="A3330">
        <v>442</v>
      </c>
      <c r="B3330">
        <f t="shared" ref="B3330:B3393" si="104">ROUNDDOWN((A3330/60), 0)</f>
        <v>7</v>
      </c>
      <c r="C3330" s="1">
        <v>42585.96</v>
      </c>
      <c r="D3330" s="1">
        <v>42585.965127314812</v>
      </c>
      <c r="E3330">
        <v>3203</v>
      </c>
      <c r="F3330" s="2" t="s">
        <v>46</v>
      </c>
      <c r="G3330">
        <v>40.727595966000003</v>
      </c>
      <c r="H3330">
        <v>-74.044247311000007</v>
      </c>
      <c r="I3330">
        <v>3202</v>
      </c>
      <c r="J3330" s="2" t="s">
        <v>48</v>
      </c>
      <c r="K3330">
        <v>40.727223500000001</v>
      </c>
      <c r="L3330">
        <v>-74.033758899999995</v>
      </c>
      <c r="M3330">
        <v>26232</v>
      </c>
      <c r="N3330" s="2" t="s">
        <v>17</v>
      </c>
      <c r="O3330">
        <v>1986</v>
      </c>
      <c r="P3330">
        <f t="shared" ref="P3330:P3393" ca="1" si="105">IF(ISNUMBER(O3330), YEAR(TODAY()) - O3330, "")</f>
        <v>38</v>
      </c>
      <c r="Q3330">
        <v>2</v>
      </c>
    </row>
    <row r="3331" spans="1:17" x14ac:dyDescent="0.2">
      <c r="A3331">
        <v>385</v>
      </c>
      <c r="B3331">
        <f t="shared" si="104"/>
        <v>6</v>
      </c>
      <c r="C3331" s="1">
        <v>42585.960775462961</v>
      </c>
      <c r="D3331" s="1">
        <v>42585.965243055558</v>
      </c>
      <c r="E3331">
        <v>3203</v>
      </c>
      <c r="F3331" s="2" t="s">
        <v>46</v>
      </c>
      <c r="G3331">
        <v>40.727595966000003</v>
      </c>
      <c r="H3331">
        <v>-74.044247311000007</v>
      </c>
      <c r="I3331">
        <v>3202</v>
      </c>
      <c r="J3331" s="2" t="s">
        <v>48</v>
      </c>
      <c r="K3331">
        <v>40.727223500000001</v>
      </c>
      <c r="L3331">
        <v>-74.033758899999995</v>
      </c>
      <c r="M3331">
        <v>26298</v>
      </c>
      <c r="N3331" s="2" t="s">
        <v>17</v>
      </c>
      <c r="O3331">
        <v>1984</v>
      </c>
      <c r="P3331">
        <f t="shared" ca="1" si="105"/>
        <v>40</v>
      </c>
      <c r="Q3331">
        <v>1</v>
      </c>
    </row>
    <row r="3332" spans="1:17" x14ac:dyDescent="0.2">
      <c r="A3332">
        <v>261</v>
      </c>
      <c r="B3332">
        <f t="shared" si="104"/>
        <v>4</v>
      </c>
      <c r="C3332" s="1">
        <v>42585.963009259256</v>
      </c>
      <c r="D3332" s="1">
        <v>42585.966041666667</v>
      </c>
      <c r="E3332">
        <v>3186</v>
      </c>
      <c r="F3332" s="2" t="s">
        <v>18</v>
      </c>
      <c r="G3332">
        <v>40.71958611647166</v>
      </c>
      <c r="H3332">
        <v>-74.043117463588715</v>
      </c>
      <c r="I3332">
        <v>3203</v>
      </c>
      <c r="J3332" s="2" t="s">
        <v>37</v>
      </c>
      <c r="K3332">
        <v>40.727595966000003</v>
      </c>
      <c r="L3332">
        <v>-74.044247311000007</v>
      </c>
      <c r="M3332">
        <v>24629</v>
      </c>
      <c r="N3332" s="2" t="s">
        <v>17</v>
      </c>
      <c r="O3332">
        <v>1985</v>
      </c>
      <c r="P3332">
        <f t="shared" ca="1" si="105"/>
        <v>39</v>
      </c>
      <c r="Q3332">
        <v>2</v>
      </c>
    </row>
    <row r="3333" spans="1:17" x14ac:dyDescent="0.2">
      <c r="A3333">
        <v>719</v>
      </c>
      <c r="B3333">
        <f t="shared" si="104"/>
        <v>11</v>
      </c>
      <c r="C3333" s="1">
        <v>42585.964513888888</v>
      </c>
      <c r="D3333" s="1">
        <v>42585.97283564815</v>
      </c>
      <c r="E3333">
        <v>3195</v>
      </c>
      <c r="F3333" s="2" t="s">
        <v>24</v>
      </c>
      <c r="G3333">
        <v>40.730742625306583</v>
      </c>
      <c r="H3333">
        <v>-74.063783884048462</v>
      </c>
      <c r="I3333">
        <v>3188</v>
      </c>
      <c r="J3333" s="2" t="s">
        <v>75</v>
      </c>
      <c r="K3333">
        <v>40.710108699999999</v>
      </c>
      <c r="L3333">
        <v>-74.085848900000002</v>
      </c>
      <c r="M3333">
        <v>24631</v>
      </c>
      <c r="N3333" s="2" t="s">
        <v>17</v>
      </c>
      <c r="O3333">
        <v>1972</v>
      </c>
      <c r="P3333">
        <f t="shared" ca="1" si="105"/>
        <v>52</v>
      </c>
      <c r="Q3333">
        <v>1</v>
      </c>
    </row>
    <row r="3334" spans="1:17" x14ac:dyDescent="0.2">
      <c r="A3334">
        <v>278</v>
      </c>
      <c r="B3334">
        <f t="shared" si="104"/>
        <v>4</v>
      </c>
      <c r="C3334" s="1">
        <v>42585.965277777781</v>
      </c>
      <c r="D3334" s="1">
        <v>42585.968495370369</v>
      </c>
      <c r="E3334">
        <v>3186</v>
      </c>
      <c r="F3334" s="2" t="s">
        <v>18</v>
      </c>
      <c r="G3334">
        <v>40.71958611647166</v>
      </c>
      <c r="H3334">
        <v>-74.043117463588715</v>
      </c>
      <c r="I3334">
        <v>3203</v>
      </c>
      <c r="J3334" s="2" t="s">
        <v>37</v>
      </c>
      <c r="K3334">
        <v>40.727595966000003</v>
      </c>
      <c r="L3334">
        <v>-74.044247311000007</v>
      </c>
      <c r="M3334">
        <v>24571</v>
      </c>
      <c r="N3334" s="2" t="s">
        <v>17</v>
      </c>
      <c r="O3334">
        <v>1984</v>
      </c>
      <c r="P3334">
        <f t="shared" ca="1" si="105"/>
        <v>40</v>
      </c>
      <c r="Q3334">
        <v>2</v>
      </c>
    </row>
    <row r="3335" spans="1:17" x14ac:dyDescent="0.2">
      <c r="A3335">
        <v>358</v>
      </c>
      <c r="B3335">
        <f t="shared" si="104"/>
        <v>5</v>
      </c>
      <c r="C3335" s="1">
        <v>42585.967233796298</v>
      </c>
      <c r="D3335" s="1">
        <v>42585.971388888887</v>
      </c>
      <c r="E3335">
        <v>3195</v>
      </c>
      <c r="F3335" s="2" t="s">
        <v>24</v>
      </c>
      <c r="G3335">
        <v>40.730742625306583</v>
      </c>
      <c r="H3335">
        <v>-74.063783884048462</v>
      </c>
      <c r="I3335">
        <v>3201</v>
      </c>
      <c r="J3335" s="2" t="s">
        <v>74</v>
      </c>
      <c r="K3335">
        <v>40.737710999999997</v>
      </c>
      <c r="L3335">
        <v>-74.066920999999994</v>
      </c>
      <c r="M3335">
        <v>24688</v>
      </c>
      <c r="N3335" s="2" t="s">
        <v>17</v>
      </c>
      <c r="O3335">
        <v>1977</v>
      </c>
      <c r="P3335">
        <f t="shared" ca="1" si="105"/>
        <v>47</v>
      </c>
      <c r="Q3335">
        <v>1</v>
      </c>
    </row>
    <row r="3336" spans="1:17" x14ac:dyDescent="0.2">
      <c r="A3336">
        <v>860</v>
      </c>
      <c r="B3336">
        <f t="shared" si="104"/>
        <v>14</v>
      </c>
      <c r="C3336" s="1">
        <v>42585.96806712963</v>
      </c>
      <c r="D3336" s="1">
        <v>42585.978020833332</v>
      </c>
      <c r="E3336">
        <v>3195</v>
      </c>
      <c r="F3336" s="2" t="s">
        <v>24</v>
      </c>
      <c r="G3336">
        <v>40.730742625306583</v>
      </c>
      <c r="H3336">
        <v>-74.063783884048462</v>
      </c>
      <c r="I3336">
        <v>3191</v>
      </c>
      <c r="J3336" s="2" t="s">
        <v>89</v>
      </c>
      <c r="K3336">
        <v>40.7182113</v>
      </c>
      <c r="L3336">
        <v>-74.083639399999996</v>
      </c>
      <c r="M3336">
        <v>24681</v>
      </c>
      <c r="N3336" s="2" t="s">
        <v>17</v>
      </c>
      <c r="O3336">
        <v>1994</v>
      </c>
      <c r="P3336">
        <f t="shared" ca="1" si="105"/>
        <v>30</v>
      </c>
      <c r="Q3336">
        <v>1</v>
      </c>
    </row>
    <row r="3337" spans="1:17" x14ac:dyDescent="0.2">
      <c r="A3337">
        <v>136</v>
      </c>
      <c r="B3337">
        <f t="shared" si="104"/>
        <v>2</v>
      </c>
      <c r="C3337" s="1">
        <v>42585.971030092594</v>
      </c>
      <c r="D3337" s="1">
        <v>42585.972615740742</v>
      </c>
      <c r="E3337">
        <v>3211</v>
      </c>
      <c r="F3337" s="2" t="s">
        <v>64</v>
      </c>
      <c r="G3337">
        <v>40.721525149999998</v>
      </c>
      <c r="H3337">
        <v>-74.046304543000005</v>
      </c>
      <c r="I3337">
        <v>3213</v>
      </c>
      <c r="J3337" s="2" t="s">
        <v>33</v>
      </c>
      <c r="K3337">
        <v>40.718488919999999</v>
      </c>
      <c r="L3337">
        <v>-74.047726624999996</v>
      </c>
      <c r="M3337">
        <v>26168</v>
      </c>
      <c r="N3337" s="2" t="s">
        <v>17</v>
      </c>
      <c r="O3337">
        <v>1985</v>
      </c>
      <c r="P3337">
        <f t="shared" ca="1" si="105"/>
        <v>39</v>
      </c>
      <c r="Q3337">
        <v>1</v>
      </c>
    </row>
    <row r="3338" spans="1:17" x14ac:dyDescent="0.2">
      <c r="A3338">
        <v>279</v>
      </c>
      <c r="B3338">
        <f t="shared" si="104"/>
        <v>4</v>
      </c>
      <c r="C3338" s="1">
        <v>42585.978877314818</v>
      </c>
      <c r="D3338" s="1">
        <v>42585.982118055559</v>
      </c>
      <c r="E3338">
        <v>3183</v>
      </c>
      <c r="F3338" s="2" t="s">
        <v>20</v>
      </c>
      <c r="G3338">
        <v>40.716246900000002</v>
      </c>
      <c r="H3338">
        <v>-74.033458800000005</v>
      </c>
      <c r="I3338">
        <v>3267</v>
      </c>
      <c r="J3338" s="2" t="s">
        <v>92</v>
      </c>
      <c r="K3338">
        <v>40.712418823756899</v>
      </c>
      <c r="L3338">
        <v>-74.038525521755219</v>
      </c>
      <c r="M3338">
        <v>24614</v>
      </c>
      <c r="N3338" s="2" t="s">
        <v>17</v>
      </c>
      <c r="O3338">
        <v>1976</v>
      </c>
      <c r="P3338">
        <f t="shared" ca="1" si="105"/>
        <v>48</v>
      </c>
      <c r="Q3338">
        <v>1</v>
      </c>
    </row>
    <row r="3339" spans="1:17" x14ac:dyDescent="0.2">
      <c r="A3339">
        <v>565</v>
      </c>
      <c r="B3339">
        <f t="shared" si="104"/>
        <v>9</v>
      </c>
      <c r="C3339" s="1">
        <v>42585.979513888888</v>
      </c>
      <c r="D3339" s="1">
        <v>42585.98605324074</v>
      </c>
      <c r="E3339">
        <v>3183</v>
      </c>
      <c r="F3339" s="2" t="s">
        <v>20</v>
      </c>
      <c r="G3339">
        <v>40.716246900000002</v>
      </c>
      <c r="H3339">
        <v>-74.033458800000005</v>
      </c>
      <c r="I3339">
        <v>3199</v>
      </c>
      <c r="J3339" s="2" t="s">
        <v>72</v>
      </c>
      <c r="K3339">
        <v>40.728744800000001</v>
      </c>
      <c r="L3339">
        <v>-74.032108199999996</v>
      </c>
      <c r="M3339">
        <v>24403</v>
      </c>
      <c r="N3339" s="2" t="s">
        <v>17</v>
      </c>
      <c r="O3339">
        <v>1991</v>
      </c>
      <c r="P3339">
        <f t="shared" ca="1" si="105"/>
        <v>33</v>
      </c>
      <c r="Q3339">
        <v>2</v>
      </c>
    </row>
    <row r="3340" spans="1:17" x14ac:dyDescent="0.2">
      <c r="A3340">
        <v>295</v>
      </c>
      <c r="B3340">
        <f t="shared" si="104"/>
        <v>4</v>
      </c>
      <c r="C3340" s="1">
        <v>42585.983541666668</v>
      </c>
      <c r="D3340" s="1">
        <v>42585.986956018518</v>
      </c>
      <c r="E3340">
        <v>3195</v>
      </c>
      <c r="F3340" s="2" t="s">
        <v>24</v>
      </c>
      <c r="G3340">
        <v>40.730742625306583</v>
      </c>
      <c r="H3340">
        <v>-74.063783884048462</v>
      </c>
      <c r="I3340">
        <v>3225</v>
      </c>
      <c r="J3340" s="2" t="s">
        <v>101</v>
      </c>
      <c r="K3340">
        <v>40.723658899999997</v>
      </c>
      <c r="L3340">
        <v>-74.064194299999997</v>
      </c>
      <c r="M3340">
        <v>26250</v>
      </c>
      <c r="N3340" s="2" t="s">
        <v>17</v>
      </c>
      <c r="O3340">
        <v>1978</v>
      </c>
      <c r="P3340">
        <f t="shared" ca="1" si="105"/>
        <v>46</v>
      </c>
      <c r="Q3340">
        <v>2</v>
      </c>
    </row>
    <row r="3341" spans="1:17" x14ac:dyDescent="0.2">
      <c r="A3341">
        <v>153</v>
      </c>
      <c r="B3341">
        <f t="shared" si="104"/>
        <v>2</v>
      </c>
      <c r="C3341" s="1">
        <v>42585.983738425923</v>
      </c>
      <c r="D3341" s="1">
        <v>42585.985520833332</v>
      </c>
      <c r="E3341">
        <v>3186</v>
      </c>
      <c r="F3341" s="2" t="s">
        <v>18</v>
      </c>
      <c r="G3341">
        <v>40.71958611647166</v>
      </c>
      <c r="H3341">
        <v>-74.043117463588715</v>
      </c>
      <c r="I3341">
        <v>3279</v>
      </c>
      <c r="J3341" s="2" t="s">
        <v>82</v>
      </c>
      <c r="K3341">
        <v>40.721630142638354</v>
      </c>
      <c r="L3341">
        <v>-74.04996782541275</v>
      </c>
      <c r="M3341">
        <v>24388</v>
      </c>
      <c r="N3341" s="2" t="s">
        <v>17</v>
      </c>
      <c r="O3341">
        <v>1986</v>
      </c>
      <c r="P3341">
        <f t="shared" ca="1" si="105"/>
        <v>38</v>
      </c>
      <c r="Q3341">
        <v>1</v>
      </c>
    </row>
    <row r="3342" spans="1:17" x14ac:dyDescent="0.2">
      <c r="A3342">
        <v>448</v>
      </c>
      <c r="B3342">
        <f t="shared" si="104"/>
        <v>7</v>
      </c>
      <c r="C3342" s="1">
        <v>42585.996550925927</v>
      </c>
      <c r="D3342" s="1">
        <v>42586.001747685186</v>
      </c>
      <c r="E3342">
        <v>3199</v>
      </c>
      <c r="F3342" s="2" t="s">
        <v>56</v>
      </c>
      <c r="G3342">
        <v>40.728744800000001</v>
      </c>
      <c r="H3342">
        <v>-74.032108199999996</v>
      </c>
      <c r="I3342">
        <v>3183</v>
      </c>
      <c r="J3342" s="2" t="s">
        <v>40</v>
      </c>
      <c r="K3342">
        <v>40.716246900000002</v>
      </c>
      <c r="L3342">
        <v>-74.033458800000005</v>
      </c>
      <c r="M3342">
        <v>26251</v>
      </c>
      <c r="N3342" s="2" t="s">
        <v>17</v>
      </c>
      <c r="O3342">
        <v>1990</v>
      </c>
      <c r="P3342">
        <f t="shared" ca="1" si="105"/>
        <v>34</v>
      </c>
      <c r="Q3342">
        <v>1</v>
      </c>
    </row>
    <row r="3343" spans="1:17" x14ac:dyDescent="0.2">
      <c r="A3343">
        <v>2086</v>
      </c>
      <c r="B3343">
        <f t="shared" si="104"/>
        <v>34</v>
      </c>
      <c r="C3343" s="1">
        <v>42585.99728009259</v>
      </c>
      <c r="D3343" s="1">
        <v>42586.021435185183</v>
      </c>
      <c r="E3343">
        <v>3199</v>
      </c>
      <c r="F3343" s="2" t="s">
        <v>56</v>
      </c>
      <c r="G3343">
        <v>40.728744800000001</v>
      </c>
      <c r="H3343">
        <v>-74.032108199999996</v>
      </c>
      <c r="I3343">
        <v>3199</v>
      </c>
      <c r="J3343" s="2" t="s">
        <v>72</v>
      </c>
      <c r="K3343">
        <v>40.728744800000001</v>
      </c>
      <c r="L3343">
        <v>-74.032108199999996</v>
      </c>
      <c r="M3343">
        <v>26201</v>
      </c>
      <c r="N3343" s="2" t="s">
        <v>17</v>
      </c>
      <c r="O3343">
        <v>1975</v>
      </c>
      <c r="P3343">
        <f t="shared" ca="1" si="105"/>
        <v>49</v>
      </c>
      <c r="Q3343">
        <v>1</v>
      </c>
    </row>
    <row r="3344" spans="1:17" x14ac:dyDescent="0.2">
      <c r="A3344">
        <v>754</v>
      </c>
      <c r="B3344">
        <f t="shared" si="104"/>
        <v>12</v>
      </c>
      <c r="C3344" s="1">
        <v>42586.001134259262</v>
      </c>
      <c r="D3344" s="1">
        <v>42586.00986111111</v>
      </c>
      <c r="E3344">
        <v>3199</v>
      </c>
      <c r="F3344" s="2" t="s">
        <v>56</v>
      </c>
      <c r="G3344">
        <v>40.728744800000001</v>
      </c>
      <c r="H3344">
        <v>-74.032108199999996</v>
      </c>
      <c r="I3344">
        <v>3186</v>
      </c>
      <c r="J3344" s="2" t="s">
        <v>27</v>
      </c>
      <c r="K3344">
        <v>40.71958611647166</v>
      </c>
      <c r="L3344">
        <v>-74.043117463588715</v>
      </c>
      <c r="M3344">
        <v>24478</v>
      </c>
      <c r="N3344" s="2" t="s">
        <v>17</v>
      </c>
      <c r="O3344">
        <v>1981</v>
      </c>
      <c r="P3344">
        <f t="shared" ca="1" si="105"/>
        <v>43</v>
      </c>
      <c r="Q3344">
        <v>1</v>
      </c>
    </row>
    <row r="3345" spans="1:17" x14ac:dyDescent="0.2">
      <c r="A3345">
        <v>398</v>
      </c>
      <c r="B3345">
        <f t="shared" si="104"/>
        <v>6</v>
      </c>
      <c r="C3345" s="1">
        <v>42586.001597222225</v>
      </c>
      <c r="D3345" s="1">
        <v>42586.006203703706</v>
      </c>
      <c r="E3345">
        <v>3202</v>
      </c>
      <c r="F3345" s="2" t="s">
        <v>79</v>
      </c>
      <c r="G3345">
        <v>40.727223500000001</v>
      </c>
      <c r="H3345">
        <v>-74.033758899999995</v>
      </c>
      <c r="I3345">
        <v>3272</v>
      </c>
      <c r="J3345" s="2" t="s">
        <v>102</v>
      </c>
      <c r="K3345">
        <v>40.723331586464361</v>
      </c>
      <c r="L3345">
        <v>-74.045952558517442</v>
      </c>
      <c r="M3345">
        <v>26298</v>
      </c>
      <c r="N3345" s="2" t="s">
        <v>17</v>
      </c>
      <c r="O3345">
        <v>1987</v>
      </c>
      <c r="P3345">
        <f t="shared" ca="1" si="105"/>
        <v>37</v>
      </c>
      <c r="Q3345">
        <v>1</v>
      </c>
    </row>
    <row r="3346" spans="1:17" x14ac:dyDescent="0.2">
      <c r="A3346">
        <v>476</v>
      </c>
      <c r="B3346">
        <f t="shared" si="104"/>
        <v>7</v>
      </c>
      <c r="C3346" s="1">
        <v>42586.006793981483</v>
      </c>
      <c r="D3346" s="1">
        <v>42586.012314814812</v>
      </c>
      <c r="E3346">
        <v>3195</v>
      </c>
      <c r="F3346" s="2" t="s">
        <v>24</v>
      </c>
      <c r="G3346">
        <v>40.730742625306583</v>
      </c>
      <c r="H3346">
        <v>-74.063783884048462</v>
      </c>
      <c r="I3346">
        <v>3212</v>
      </c>
      <c r="J3346" s="2" t="s">
        <v>103</v>
      </c>
      <c r="K3346">
        <v>40.734785817999999</v>
      </c>
      <c r="L3346">
        <v>-74.050443635999997</v>
      </c>
      <c r="M3346">
        <v>26195</v>
      </c>
      <c r="N3346" s="2" t="s">
        <v>17</v>
      </c>
      <c r="O3346">
        <v>1986</v>
      </c>
      <c r="P3346">
        <f t="shared" ca="1" si="105"/>
        <v>38</v>
      </c>
      <c r="Q3346">
        <v>1</v>
      </c>
    </row>
    <row r="3347" spans="1:17" x14ac:dyDescent="0.2">
      <c r="A3347">
        <v>488</v>
      </c>
      <c r="B3347">
        <f t="shared" si="104"/>
        <v>8</v>
      </c>
      <c r="C3347" s="1">
        <v>42586.008703703701</v>
      </c>
      <c r="D3347" s="1">
        <v>42586.014363425929</v>
      </c>
      <c r="E3347">
        <v>3195</v>
      </c>
      <c r="F3347" s="2" t="s">
        <v>24</v>
      </c>
      <c r="G3347">
        <v>40.730742625306583</v>
      </c>
      <c r="H3347">
        <v>-74.063783884048462</v>
      </c>
      <c r="I3347">
        <v>3212</v>
      </c>
      <c r="J3347" s="2" t="s">
        <v>103</v>
      </c>
      <c r="K3347">
        <v>40.734785817999999</v>
      </c>
      <c r="L3347">
        <v>-74.050443635999997</v>
      </c>
      <c r="M3347">
        <v>24409</v>
      </c>
      <c r="N3347" s="2" t="s">
        <v>17</v>
      </c>
      <c r="O3347">
        <v>1967</v>
      </c>
      <c r="P3347">
        <f t="shared" ca="1" si="105"/>
        <v>57</v>
      </c>
      <c r="Q3347">
        <v>1</v>
      </c>
    </row>
    <row r="3348" spans="1:17" x14ac:dyDescent="0.2">
      <c r="A3348">
        <v>234</v>
      </c>
      <c r="B3348">
        <f t="shared" si="104"/>
        <v>3</v>
      </c>
      <c r="C3348" s="1">
        <v>42586.008761574078</v>
      </c>
      <c r="D3348" s="1">
        <v>42586.011481481481</v>
      </c>
      <c r="E3348">
        <v>3185</v>
      </c>
      <c r="F3348" s="2" t="s">
        <v>58</v>
      </c>
      <c r="G3348">
        <v>40.717732499999997</v>
      </c>
      <c r="H3348">
        <v>-74.043845000000005</v>
      </c>
      <c r="I3348">
        <v>3184</v>
      </c>
      <c r="J3348" s="2" t="s">
        <v>35</v>
      </c>
      <c r="K3348">
        <v>40.7141454</v>
      </c>
      <c r="L3348">
        <v>-74.033551900000006</v>
      </c>
      <c r="M3348">
        <v>24523</v>
      </c>
      <c r="N3348" s="2" t="s">
        <v>17</v>
      </c>
      <c r="O3348">
        <v>1984</v>
      </c>
      <c r="P3348">
        <f t="shared" ca="1" si="105"/>
        <v>40</v>
      </c>
      <c r="Q3348">
        <v>1</v>
      </c>
    </row>
    <row r="3349" spans="1:17" x14ac:dyDescent="0.2">
      <c r="A3349">
        <v>2161</v>
      </c>
      <c r="B3349">
        <f t="shared" si="104"/>
        <v>36</v>
      </c>
      <c r="C3349" s="1">
        <v>42586.010092592594</v>
      </c>
      <c r="D3349" s="1">
        <v>42586.035115740742</v>
      </c>
      <c r="E3349">
        <v>3194</v>
      </c>
      <c r="F3349" s="2" t="s">
        <v>22</v>
      </c>
      <c r="G3349">
        <v>40.725339925355797</v>
      </c>
      <c r="H3349">
        <v>-74.067622125148773</v>
      </c>
      <c r="I3349">
        <v>3194</v>
      </c>
      <c r="J3349" s="2" t="s">
        <v>71</v>
      </c>
      <c r="K3349">
        <v>40.725339925355797</v>
      </c>
      <c r="L3349">
        <v>-74.067622125148773</v>
      </c>
      <c r="M3349">
        <v>24421</v>
      </c>
      <c r="N3349" s="2" t="s">
        <v>17</v>
      </c>
      <c r="O3349">
        <v>1987</v>
      </c>
      <c r="P3349">
        <f t="shared" ca="1" si="105"/>
        <v>37</v>
      </c>
      <c r="Q3349">
        <v>1</v>
      </c>
    </row>
    <row r="3350" spans="1:17" x14ac:dyDescent="0.2">
      <c r="A3350">
        <v>371</v>
      </c>
      <c r="B3350">
        <f t="shared" si="104"/>
        <v>6</v>
      </c>
      <c r="C3350" s="1">
        <v>42586.011655092596</v>
      </c>
      <c r="D3350" s="1">
        <v>42586.015960648147</v>
      </c>
      <c r="E3350">
        <v>3183</v>
      </c>
      <c r="F3350" s="2" t="s">
        <v>20</v>
      </c>
      <c r="G3350">
        <v>40.716246900000002</v>
      </c>
      <c r="H3350">
        <v>-74.033458800000005</v>
      </c>
      <c r="I3350">
        <v>3199</v>
      </c>
      <c r="J3350" s="2" t="s">
        <v>72</v>
      </c>
      <c r="K3350">
        <v>40.728744800000001</v>
      </c>
      <c r="L3350">
        <v>-74.032108199999996</v>
      </c>
      <c r="M3350">
        <v>26251</v>
      </c>
      <c r="N3350" s="2" t="s">
        <v>17</v>
      </c>
      <c r="O3350">
        <v>1990</v>
      </c>
      <c r="P3350">
        <f t="shared" ca="1" si="105"/>
        <v>34</v>
      </c>
      <c r="Q3350">
        <v>1</v>
      </c>
    </row>
    <row r="3351" spans="1:17" x14ac:dyDescent="0.2">
      <c r="A3351">
        <v>442</v>
      </c>
      <c r="B3351">
        <f t="shared" si="104"/>
        <v>7</v>
      </c>
      <c r="C3351" s="1">
        <v>42586.01934027778</v>
      </c>
      <c r="D3351" s="1">
        <v>42586.024467592593</v>
      </c>
      <c r="E3351">
        <v>3184</v>
      </c>
      <c r="F3351" s="2" t="s">
        <v>68</v>
      </c>
      <c r="G3351">
        <v>40.7141454</v>
      </c>
      <c r="H3351">
        <v>-74.033551900000006</v>
      </c>
      <c r="I3351">
        <v>3184</v>
      </c>
      <c r="J3351" s="2" t="s">
        <v>35</v>
      </c>
      <c r="K3351">
        <v>40.7141454</v>
      </c>
      <c r="L3351">
        <v>-74.033551900000006</v>
      </c>
      <c r="M3351">
        <v>24523</v>
      </c>
      <c r="N3351" s="2" t="s">
        <v>17</v>
      </c>
      <c r="O3351">
        <v>1984</v>
      </c>
      <c r="P3351">
        <f t="shared" ca="1" si="105"/>
        <v>40</v>
      </c>
      <c r="Q3351">
        <v>1</v>
      </c>
    </row>
    <row r="3352" spans="1:17" x14ac:dyDescent="0.2">
      <c r="A3352">
        <v>345</v>
      </c>
      <c r="B3352">
        <f t="shared" si="104"/>
        <v>5</v>
      </c>
      <c r="C3352" s="1">
        <v>42586.025208333333</v>
      </c>
      <c r="D3352" s="1">
        <v>42586.02920138889</v>
      </c>
      <c r="E3352">
        <v>3202</v>
      </c>
      <c r="F3352" s="2" t="s">
        <v>79</v>
      </c>
      <c r="G3352">
        <v>40.727223500000001</v>
      </c>
      <c r="H3352">
        <v>-74.033758899999995</v>
      </c>
      <c r="I3352">
        <v>3203</v>
      </c>
      <c r="J3352" s="2" t="s">
        <v>37</v>
      </c>
      <c r="K3352">
        <v>40.727595966000003</v>
      </c>
      <c r="L3352">
        <v>-74.044247311000007</v>
      </c>
      <c r="M3352">
        <v>26232</v>
      </c>
      <c r="N3352" s="2" t="s">
        <v>17</v>
      </c>
      <c r="O3352">
        <v>1982</v>
      </c>
      <c r="P3352">
        <f t="shared" ca="1" si="105"/>
        <v>42</v>
      </c>
      <c r="Q3352">
        <v>1</v>
      </c>
    </row>
    <row r="3353" spans="1:17" x14ac:dyDescent="0.2">
      <c r="A3353">
        <v>163</v>
      </c>
      <c r="B3353">
        <f t="shared" si="104"/>
        <v>2</v>
      </c>
      <c r="C3353" s="1">
        <v>42586.026377314818</v>
      </c>
      <c r="D3353" s="1">
        <v>42586.028263888889</v>
      </c>
      <c r="E3353">
        <v>3186</v>
      </c>
      <c r="F3353" s="2" t="s">
        <v>18</v>
      </c>
      <c r="G3353">
        <v>40.71958611647166</v>
      </c>
      <c r="H3353">
        <v>-74.043117463588715</v>
      </c>
      <c r="I3353">
        <v>3272</v>
      </c>
      <c r="J3353" s="2" t="s">
        <v>102</v>
      </c>
      <c r="K3353">
        <v>40.723331586464361</v>
      </c>
      <c r="L3353">
        <v>-74.045952558517442</v>
      </c>
      <c r="M3353">
        <v>24478</v>
      </c>
      <c r="N3353" s="2" t="s">
        <v>17</v>
      </c>
      <c r="O3353">
        <v>1987</v>
      </c>
      <c r="P3353">
        <f t="shared" ca="1" si="105"/>
        <v>37</v>
      </c>
      <c r="Q3353">
        <v>1</v>
      </c>
    </row>
    <row r="3354" spans="1:17" x14ac:dyDescent="0.2">
      <c r="A3354">
        <v>336</v>
      </c>
      <c r="B3354">
        <f t="shared" si="104"/>
        <v>5</v>
      </c>
      <c r="C3354" s="1">
        <v>42586.029074074075</v>
      </c>
      <c r="D3354" s="1">
        <v>42586.032962962963</v>
      </c>
      <c r="E3354">
        <v>3211</v>
      </c>
      <c r="F3354" s="2" t="s">
        <v>64</v>
      </c>
      <c r="G3354">
        <v>40.721525149999998</v>
      </c>
      <c r="H3354">
        <v>-74.046304543000005</v>
      </c>
      <c r="I3354">
        <v>3203</v>
      </c>
      <c r="J3354" s="2" t="s">
        <v>37</v>
      </c>
      <c r="K3354">
        <v>40.727595966000003</v>
      </c>
      <c r="L3354">
        <v>-74.044247311000007</v>
      </c>
      <c r="M3354">
        <v>24438</v>
      </c>
      <c r="N3354" s="2" t="s">
        <v>17</v>
      </c>
      <c r="O3354">
        <v>1971</v>
      </c>
      <c r="P3354">
        <f t="shared" ca="1" si="105"/>
        <v>53</v>
      </c>
      <c r="Q3354">
        <v>1</v>
      </c>
    </row>
    <row r="3355" spans="1:17" x14ac:dyDescent="0.2">
      <c r="A3355">
        <v>657</v>
      </c>
      <c r="B3355">
        <f t="shared" si="104"/>
        <v>10</v>
      </c>
      <c r="C3355" s="1">
        <v>42586.03052083333</v>
      </c>
      <c r="D3355" s="1">
        <v>42586.038124999999</v>
      </c>
      <c r="E3355">
        <v>3184</v>
      </c>
      <c r="F3355" s="2" t="s">
        <v>68</v>
      </c>
      <c r="G3355">
        <v>40.7141454</v>
      </c>
      <c r="H3355">
        <v>-74.033551900000006</v>
      </c>
      <c r="I3355">
        <v>3203</v>
      </c>
      <c r="J3355" s="2" t="s">
        <v>37</v>
      </c>
      <c r="K3355">
        <v>40.727595966000003</v>
      </c>
      <c r="L3355">
        <v>-74.044247311000007</v>
      </c>
      <c r="M3355">
        <v>24495</v>
      </c>
      <c r="N3355" s="2" t="s">
        <v>17</v>
      </c>
      <c r="O3355">
        <v>1984</v>
      </c>
      <c r="P3355">
        <f t="shared" ca="1" si="105"/>
        <v>40</v>
      </c>
      <c r="Q3355">
        <v>1</v>
      </c>
    </row>
    <row r="3356" spans="1:17" x14ac:dyDescent="0.2">
      <c r="A3356">
        <v>632</v>
      </c>
      <c r="B3356">
        <f t="shared" si="104"/>
        <v>10</v>
      </c>
      <c r="C3356" s="1">
        <v>42586.030601851853</v>
      </c>
      <c r="D3356" s="1">
        <v>42586.037928240738</v>
      </c>
      <c r="E3356">
        <v>3184</v>
      </c>
      <c r="F3356" s="2" t="s">
        <v>68</v>
      </c>
      <c r="G3356">
        <v>40.7141454</v>
      </c>
      <c r="H3356">
        <v>-74.033551900000006</v>
      </c>
      <c r="I3356">
        <v>3203</v>
      </c>
      <c r="J3356" s="2" t="s">
        <v>37</v>
      </c>
      <c r="K3356">
        <v>40.727595966000003</v>
      </c>
      <c r="L3356">
        <v>-74.044247311000007</v>
      </c>
      <c r="M3356">
        <v>26315</v>
      </c>
      <c r="N3356" s="2" t="s">
        <v>17</v>
      </c>
      <c r="O3356">
        <v>1986</v>
      </c>
      <c r="P3356">
        <f t="shared" ca="1" si="105"/>
        <v>38</v>
      </c>
      <c r="Q3356">
        <v>2</v>
      </c>
    </row>
    <row r="3357" spans="1:17" x14ac:dyDescent="0.2">
      <c r="A3357">
        <v>627</v>
      </c>
      <c r="B3357">
        <f t="shared" si="104"/>
        <v>10</v>
      </c>
      <c r="C3357" s="1">
        <v>42586.03197916667</v>
      </c>
      <c r="D3357" s="1">
        <v>42586.039236111108</v>
      </c>
      <c r="E3357">
        <v>3195</v>
      </c>
      <c r="F3357" s="2" t="s">
        <v>24</v>
      </c>
      <c r="G3357">
        <v>40.730742625306583</v>
      </c>
      <c r="H3357">
        <v>-74.063783884048462</v>
      </c>
      <c r="I3357">
        <v>3212</v>
      </c>
      <c r="J3357" s="2" t="s">
        <v>103</v>
      </c>
      <c r="K3357">
        <v>40.734785817999999</v>
      </c>
      <c r="L3357">
        <v>-74.050443635999997</v>
      </c>
      <c r="M3357">
        <v>24667</v>
      </c>
      <c r="N3357" s="2" t="s">
        <v>17</v>
      </c>
      <c r="O3357">
        <v>1971</v>
      </c>
      <c r="P3357">
        <f t="shared" ca="1" si="105"/>
        <v>53</v>
      </c>
      <c r="Q3357">
        <v>2</v>
      </c>
    </row>
    <row r="3358" spans="1:17" x14ac:dyDescent="0.2">
      <c r="A3358">
        <v>240</v>
      </c>
      <c r="B3358">
        <f t="shared" si="104"/>
        <v>4</v>
      </c>
      <c r="C3358" s="1">
        <v>42586.03229166667</v>
      </c>
      <c r="D3358" s="1">
        <v>42586.035069444442</v>
      </c>
      <c r="E3358">
        <v>3195</v>
      </c>
      <c r="F3358" s="2" t="s">
        <v>24</v>
      </c>
      <c r="G3358">
        <v>40.730742625306583</v>
      </c>
      <c r="H3358">
        <v>-74.063783884048462</v>
      </c>
      <c r="I3358">
        <v>3194</v>
      </c>
      <c r="J3358" s="2" t="s">
        <v>71</v>
      </c>
      <c r="K3358">
        <v>40.725339925355797</v>
      </c>
      <c r="L3358">
        <v>-74.067622125148773</v>
      </c>
      <c r="M3358">
        <v>24416</v>
      </c>
      <c r="N3358" s="2" t="s">
        <v>17</v>
      </c>
      <c r="O3358">
        <v>1981</v>
      </c>
      <c r="P3358">
        <f t="shared" ca="1" si="105"/>
        <v>43</v>
      </c>
      <c r="Q3358">
        <v>1</v>
      </c>
    </row>
    <row r="3359" spans="1:17" x14ac:dyDescent="0.2">
      <c r="A3359">
        <v>110</v>
      </c>
      <c r="B3359">
        <f t="shared" si="104"/>
        <v>1</v>
      </c>
      <c r="C3359" s="1">
        <v>42586.038923611108</v>
      </c>
      <c r="D3359" s="1">
        <v>42586.040208333332</v>
      </c>
      <c r="E3359">
        <v>3211</v>
      </c>
      <c r="F3359" s="2" t="s">
        <v>64</v>
      </c>
      <c r="G3359">
        <v>40.721525149999998</v>
      </c>
      <c r="H3359">
        <v>-74.046304543000005</v>
      </c>
      <c r="I3359">
        <v>3213</v>
      </c>
      <c r="J3359" s="2" t="s">
        <v>33</v>
      </c>
      <c r="K3359">
        <v>40.718488919999999</v>
      </c>
      <c r="L3359">
        <v>-74.047726624999996</v>
      </c>
      <c r="M3359">
        <v>24568</v>
      </c>
      <c r="N3359" s="2" t="s">
        <v>17</v>
      </c>
      <c r="O3359">
        <v>1987</v>
      </c>
      <c r="P3359">
        <f t="shared" ca="1" si="105"/>
        <v>37</v>
      </c>
      <c r="Q3359">
        <v>1</v>
      </c>
    </row>
    <row r="3360" spans="1:17" x14ac:dyDescent="0.2">
      <c r="A3360">
        <v>833</v>
      </c>
      <c r="B3360">
        <f t="shared" si="104"/>
        <v>13</v>
      </c>
      <c r="C3360" s="1">
        <v>42586.04886574074</v>
      </c>
      <c r="D3360" s="1">
        <v>42586.058518518519</v>
      </c>
      <c r="E3360">
        <v>3186</v>
      </c>
      <c r="F3360" s="2" t="s">
        <v>18</v>
      </c>
      <c r="G3360">
        <v>40.71958611647166</v>
      </c>
      <c r="H3360">
        <v>-74.043117463588715</v>
      </c>
      <c r="I3360">
        <v>3190</v>
      </c>
      <c r="J3360" s="2" t="s">
        <v>21</v>
      </c>
      <c r="K3360">
        <v>40.710467023379699</v>
      </c>
      <c r="L3360">
        <v>-74.070038795471191</v>
      </c>
      <c r="M3360">
        <v>24613</v>
      </c>
      <c r="N3360" s="2" t="s">
        <v>17</v>
      </c>
      <c r="O3360">
        <v>1988</v>
      </c>
      <c r="P3360">
        <f t="shared" ca="1" si="105"/>
        <v>36</v>
      </c>
      <c r="Q3360">
        <v>1</v>
      </c>
    </row>
    <row r="3361" spans="1:17" x14ac:dyDescent="0.2">
      <c r="A3361">
        <v>489</v>
      </c>
      <c r="B3361">
        <f t="shared" si="104"/>
        <v>8</v>
      </c>
      <c r="C3361" s="1">
        <v>42586.04959490741</v>
      </c>
      <c r="D3361" s="1">
        <v>42586.055254629631</v>
      </c>
      <c r="E3361">
        <v>3186</v>
      </c>
      <c r="F3361" s="2" t="s">
        <v>18</v>
      </c>
      <c r="G3361">
        <v>40.71958611647166</v>
      </c>
      <c r="H3361">
        <v>-74.043117463588715</v>
      </c>
      <c r="I3361">
        <v>3211</v>
      </c>
      <c r="J3361" s="2" t="s">
        <v>47</v>
      </c>
      <c r="K3361">
        <v>40.721525149999998</v>
      </c>
      <c r="L3361">
        <v>-74.046304543000005</v>
      </c>
      <c r="M3361">
        <v>24446</v>
      </c>
      <c r="N3361" s="2" t="s">
        <v>17</v>
      </c>
      <c r="O3361">
        <v>1970</v>
      </c>
      <c r="P3361">
        <f t="shared" ca="1" si="105"/>
        <v>54</v>
      </c>
      <c r="Q3361">
        <v>1</v>
      </c>
    </row>
    <row r="3362" spans="1:17" x14ac:dyDescent="0.2">
      <c r="A3362">
        <v>860</v>
      </c>
      <c r="B3362">
        <f t="shared" si="104"/>
        <v>14</v>
      </c>
      <c r="C3362" s="1">
        <v>42586.060624999998</v>
      </c>
      <c r="D3362" s="1">
        <v>42586.0705787037</v>
      </c>
      <c r="E3362">
        <v>3211</v>
      </c>
      <c r="F3362" s="2" t="s">
        <v>64</v>
      </c>
      <c r="G3362">
        <v>40.721525149999998</v>
      </c>
      <c r="H3362">
        <v>-74.046304543000005</v>
      </c>
      <c r="I3362">
        <v>3193</v>
      </c>
      <c r="J3362" s="2" t="s">
        <v>25</v>
      </c>
      <c r="K3362">
        <v>40.724605099886901</v>
      </c>
      <c r="L3362">
        <v>-74.078405946493149</v>
      </c>
      <c r="M3362">
        <v>26290</v>
      </c>
      <c r="N3362" s="2" t="s">
        <v>17</v>
      </c>
      <c r="O3362">
        <v>1986</v>
      </c>
      <c r="P3362">
        <f t="shared" ca="1" si="105"/>
        <v>38</v>
      </c>
      <c r="Q3362">
        <v>1</v>
      </c>
    </row>
    <row r="3363" spans="1:17" x14ac:dyDescent="0.2">
      <c r="A3363">
        <v>310</v>
      </c>
      <c r="B3363">
        <f t="shared" si="104"/>
        <v>5</v>
      </c>
      <c r="C3363" s="1">
        <v>42586.065682870372</v>
      </c>
      <c r="D3363" s="1">
        <v>42586.069282407407</v>
      </c>
      <c r="E3363">
        <v>3206</v>
      </c>
      <c r="F3363" s="2" t="s">
        <v>84</v>
      </c>
      <c r="G3363">
        <v>40.7311689</v>
      </c>
      <c r="H3363">
        <v>-74.057573599999998</v>
      </c>
      <c r="I3363">
        <v>3212</v>
      </c>
      <c r="J3363" s="2" t="s">
        <v>103</v>
      </c>
      <c r="K3363">
        <v>40.734785817999999</v>
      </c>
      <c r="L3363">
        <v>-74.050443635999997</v>
      </c>
      <c r="M3363">
        <v>26175</v>
      </c>
      <c r="N3363" s="2" t="s">
        <v>43</v>
      </c>
      <c r="P3363" t="str">
        <f t="shared" ca="1" si="105"/>
        <v/>
      </c>
      <c r="Q3363">
        <v>0</v>
      </c>
    </row>
    <row r="3364" spans="1:17" x14ac:dyDescent="0.2">
      <c r="A3364">
        <v>272</v>
      </c>
      <c r="B3364">
        <f t="shared" si="104"/>
        <v>4</v>
      </c>
      <c r="C3364" s="1">
        <v>42586.09746527778</v>
      </c>
      <c r="D3364" s="1">
        <v>42586.100613425922</v>
      </c>
      <c r="E3364">
        <v>3186</v>
      </c>
      <c r="F3364" s="2" t="s">
        <v>18</v>
      </c>
      <c r="G3364">
        <v>40.71958611647166</v>
      </c>
      <c r="H3364">
        <v>-74.043117463588715</v>
      </c>
      <c r="I3364">
        <v>3211</v>
      </c>
      <c r="J3364" s="2" t="s">
        <v>47</v>
      </c>
      <c r="K3364">
        <v>40.721525149999998</v>
      </c>
      <c r="L3364">
        <v>-74.046304543000005</v>
      </c>
      <c r="M3364">
        <v>26291</v>
      </c>
      <c r="N3364" s="2" t="s">
        <v>17</v>
      </c>
      <c r="O3364">
        <v>1994</v>
      </c>
      <c r="P3364">
        <f t="shared" ca="1" si="105"/>
        <v>30</v>
      </c>
      <c r="Q3364">
        <v>1</v>
      </c>
    </row>
    <row r="3365" spans="1:17" x14ac:dyDescent="0.2">
      <c r="A3365">
        <v>507</v>
      </c>
      <c r="B3365">
        <f t="shared" si="104"/>
        <v>8</v>
      </c>
      <c r="C3365" s="1">
        <v>42586.097766203704</v>
      </c>
      <c r="D3365" s="1">
        <v>42586.103634259256</v>
      </c>
      <c r="E3365">
        <v>3186</v>
      </c>
      <c r="F3365" s="2" t="s">
        <v>18</v>
      </c>
      <c r="G3365">
        <v>40.71958611647166</v>
      </c>
      <c r="H3365">
        <v>-74.043117463588715</v>
      </c>
      <c r="I3365">
        <v>3203</v>
      </c>
      <c r="J3365" s="2" t="s">
        <v>37</v>
      </c>
      <c r="K3365">
        <v>40.727595966000003</v>
      </c>
      <c r="L3365">
        <v>-74.044247311000007</v>
      </c>
      <c r="M3365">
        <v>26253</v>
      </c>
      <c r="N3365" s="2" t="s">
        <v>17</v>
      </c>
      <c r="O3365">
        <v>1978</v>
      </c>
      <c r="P3365">
        <f t="shared" ca="1" si="105"/>
        <v>46</v>
      </c>
      <c r="Q3365">
        <v>1</v>
      </c>
    </row>
    <row r="3366" spans="1:17" x14ac:dyDescent="0.2">
      <c r="A3366">
        <v>218</v>
      </c>
      <c r="B3366">
        <f t="shared" si="104"/>
        <v>3</v>
      </c>
      <c r="C3366" s="1">
        <v>42586.109016203707</v>
      </c>
      <c r="D3366" s="1">
        <v>42586.111550925925</v>
      </c>
      <c r="E3366">
        <v>3194</v>
      </c>
      <c r="F3366" s="2" t="s">
        <v>22</v>
      </c>
      <c r="G3366">
        <v>40.725339925355797</v>
      </c>
      <c r="H3366">
        <v>-74.067622125148773</v>
      </c>
      <c r="I3366">
        <v>3195</v>
      </c>
      <c r="J3366" s="2" t="s">
        <v>23</v>
      </c>
      <c r="K3366">
        <v>40.730742625306583</v>
      </c>
      <c r="L3366">
        <v>-74.063783884048462</v>
      </c>
      <c r="M3366">
        <v>24714</v>
      </c>
      <c r="N3366" s="2" t="s">
        <v>17</v>
      </c>
      <c r="O3366">
        <v>1970</v>
      </c>
      <c r="P3366">
        <f t="shared" ca="1" si="105"/>
        <v>54</v>
      </c>
      <c r="Q3366">
        <v>1</v>
      </c>
    </row>
    <row r="3367" spans="1:17" x14ac:dyDescent="0.2">
      <c r="A3367">
        <v>284</v>
      </c>
      <c r="B3367">
        <f t="shared" si="104"/>
        <v>4</v>
      </c>
      <c r="C3367" s="1">
        <v>42586.114155092589</v>
      </c>
      <c r="D3367" s="1">
        <v>42586.1174537037</v>
      </c>
      <c r="E3367">
        <v>3184</v>
      </c>
      <c r="F3367" s="2" t="s">
        <v>68</v>
      </c>
      <c r="G3367">
        <v>40.7141454</v>
      </c>
      <c r="H3367">
        <v>-74.033551900000006</v>
      </c>
      <c r="I3367">
        <v>3185</v>
      </c>
      <c r="J3367" s="2" t="s">
        <v>45</v>
      </c>
      <c r="K3367">
        <v>40.717732499999997</v>
      </c>
      <c r="L3367">
        <v>-74.043845000000005</v>
      </c>
      <c r="M3367">
        <v>26228</v>
      </c>
      <c r="N3367" s="2" t="s">
        <v>17</v>
      </c>
      <c r="O3367">
        <v>1984</v>
      </c>
      <c r="P3367">
        <f t="shared" ca="1" si="105"/>
        <v>40</v>
      </c>
      <c r="Q3367">
        <v>1</v>
      </c>
    </row>
    <row r="3368" spans="1:17" x14ac:dyDescent="0.2">
      <c r="A3368">
        <v>447</v>
      </c>
      <c r="B3368">
        <f t="shared" si="104"/>
        <v>7</v>
      </c>
      <c r="C3368" s="1">
        <v>42586.205509259256</v>
      </c>
      <c r="D3368" s="1">
        <v>42586.210694444446</v>
      </c>
      <c r="E3368">
        <v>3209</v>
      </c>
      <c r="F3368" s="2" t="s">
        <v>51</v>
      </c>
      <c r="G3368">
        <v>40.724176499999999</v>
      </c>
      <c r="H3368">
        <v>-74.050656399999994</v>
      </c>
      <c r="I3368">
        <v>3184</v>
      </c>
      <c r="J3368" s="2" t="s">
        <v>35</v>
      </c>
      <c r="K3368">
        <v>40.7141454</v>
      </c>
      <c r="L3368">
        <v>-74.033551900000006</v>
      </c>
      <c r="M3368">
        <v>26240</v>
      </c>
      <c r="N3368" s="2" t="s">
        <v>17</v>
      </c>
      <c r="O3368">
        <v>1990</v>
      </c>
      <c r="P3368">
        <f t="shared" ca="1" si="105"/>
        <v>34</v>
      </c>
      <c r="Q3368">
        <v>1</v>
      </c>
    </row>
    <row r="3369" spans="1:17" x14ac:dyDescent="0.2">
      <c r="A3369">
        <v>808</v>
      </c>
      <c r="B3369">
        <f t="shared" si="104"/>
        <v>13</v>
      </c>
      <c r="C3369" s="1">
        <v>42586.222916666666</v>
      </c>
      <c r="D3369" s="1">
        <v>42586.232268518521</v>
      </c>
      <c r="E3369">
        <v>3207</v>
      </c>
      <c r="F3369" s="2" t="s">
        <v>29</v>
      </c>
      <c r="G3369">
        <v>40.737603700000001</v>
      </c>
      <c r="H3369">
        <v>-74.052478300000004</v>
      </c>
      <c r="I3369">
        <v>3276</v>
      </c>
      <c r="J3369" s="2" t="s">
        <v>30</v>
      </c>
      <c r="K3369">
        <v>40.714584035358932</v>
      </c>
      <c r="L3369">
        <v>-74.042817056179047</v>
      </c>
      <c r="M3369">
        <v>24589</v>
      </c>
      <c r="N3369" s="2" t="s">
        <v>17</v>
      </c>
      <c r="O3369">
        <v>1984</v>
      </c>
      <c r="P3369">
        <f t="shared" ca="1" si="105"/>
        <v>40</v>
      </c>
      <c r="Q3369">
        <v>2</v>
      </c>
    </row>
    <row r="3370" spans="1:17" x14ac:dyDescent="0.2">
      <c r="A3370">
        <v>829</v>
      </c>
      <c r="B3370">
        <f t="shared" si="104"/>
        <v>13</v>
      </c>
      <c r="C3370" s="1">
        <v>42586.229803240742</v>
      </c>
      <c r="D3370" s="1">
        <v>42586.23940972222</v>
      </c>
      <c r="E3370">
        <v>3210</v>
      </c>
      <c r="F3370" s="2" t="s">
        <v>52</v>
      </c>
      <c r="G3370">
        <v>40.742677141000001</v>
      </c>
      <c r="H3370">
        <v>-74.051788633000001</v>
      </c>
      <c r="I3370">
        <v>3183</v>
      </c>
      <c r="J3370" s="2" t="s">
        <v>40</v>
      </c>
      <c r="K3370">
        <v>40.716246900000002</v>
      </c>
      <c r="L3370">
        <v>-74.033458800000005</v>
      </c>
      <c r="M3370">
        <v>26176</v>
      </c>
      <c r="N3370" s="2" t="s">
        <v>17</v>
      </c>
      <c r="O3370">
        <v>1976</v>
      </c>
      <c r="P3370">
        <f t="shared" ca="1" si="105"/>
        <v>48</v>
      </c>
      <c r="Q3370">
        <v>1</v>
      </c>
    </row>
    <row r="3371" spans="1:17" x14ac:dyDescent="0.2">
      <c r="A3371">
        <v>598</v>
      </c>
      <c r="B3371">
        <f t="shared" si="104"/>
        <v>9</v>
      </c>
      <c r="C3371" s="1">
        <v>42586.239502314813</v>
      </c>
      <c r="D3371" s="1">
        <v>42586.246435185189</v>
      </c>
      <c r="E3371">
        <v>3190</v>
      </c>
      <c r="F3371" s="2" t="s">
        <v>44</v>
      </c>
      <c r="G3371">
        <v>40.710467023379699</v>
      </c>
      <c r="H3371">
        <v>-74.070038795471191</v>
      </c>
      <c r="I3371">
        <v>3186</v>
      </c>
      <c r="J3371" s="2" t="s">
        <v>27</v>
      </c>
      <c r="K3371">
        <v>40.71958611647166</v>
      </c>
      <c r="L3371">
        <v>-74.043117463588715</v>
      </c>
      <c r="M3371">
        <v>24685</v>
      </c>
      <c r="N3371" s="2" t="s">
        <v>17</v>
      </c>
      <c r="O3371">
        <v>1986</v>
      </c>
      <c r="P3371">
        <f t="shared" ca="1" si="105"/>
        <v>38</v>
      </c>
      <c r="Q3371">
        <v>1</v>
      </c>
    </row>
    <row r="3372" spans="1:17" x14ac:dyDescent="0.2">
      <c r="A3372">
        <v>196</v>
      </c>
      <c r="B3372">
        <f t="shared" si="104"/>
        <v>3</v>
      </c>
      <c r="C3372" s="1">
        <v>42586.243888888886</v>
      </c>
      <c r="D3372" s="1">
        <v>42586.246157407404</v>
      </c>
      <c r="E3372">
        <v>3267</v>
      </c>
      <c r="F3372" s="2" t="s">
        <v>34</v>
      </c>
      <c r="G3372">
        <v>40.712418823756899</v>
      </c>
      <c r="H3372">
        <v>-74.038525521755219</v>
      </c>
      <c r="I3372">
        <v>3184</v>
      </c>
      <c r="J3372" s="2" t="s">
        <v>35</v>
      </c>
      <c r="K3372">
        <v>40.7141454</v>
      </c>
      <c r="L3372">
        <v>-74.033551900000006</v>
      </c>
      <c r="M3372">
        <v>26215</v>
      </c>
      <c r="N3372" s="2" t="s">
        <v>17</v>
      </c>
      <c r="O3372">
        <v>1961</v>
      </c>
      <c r="P3372">
        <f t="shared" ca="1" si="105"/>
        <v>63</v>
      </c>
      <c r="Q3372">
        <v>1</v>
      </c>
    </row>
    <row r="3373" spans="1:17" x14ac:dyDescent="0.2">
      <c r="A3373">
        <v>616</v>
      </c>
      <c r="B3373">
        <f t="shared" si="104"/>
        <v>10</v>
      </c>
      <c r="C3373" s="1">
        <v>42586.246099537035</v>
      </c>
      <c r="D3373" s="1">
        <v>42586.253229166665</v>
      </c>
      <c r="E3373">
        <v>3192</v>
      </c>
      <c r="F3373" s="2" t="s">
        <v>38</v>
      </c>
      <c r="G3373">
        <v>40.711242300000002</v>
      </c>
      <c r="H3373">
        <v>-74.055701299999996</v>
      </c>
      <c r="I3373">
        <v>3183</v>
      </c>
      <c r="J3373" s="2" t="s">
        <v>40</v>
      </c>
      <c r="K3373">
        <v>40.716246900000002</v>
      </c>
      <c r="L3373">
        <v>-74.033458800000005</v>
      </c>
      <c r="M3373">
        <v>26276</v>
      </c>
      <c r="N3373" s="2" t="s">
        <v>17</v>
      </c>
      <c r="O3373">
        <v>1960</v>
      </c>
      <c r="P3373">
        <f t="shared" ca="1" si="105"/>
        <v>64</v>
      </c>
      <c r="Q3373">
        <v>1</v>
      </c>
    </row>
    <row r="3374" spans="1:17" x14ac:dyDescent="0.2">
      <c r="A3374">
        <v>131</v>
      </c>
      <c r="B3374">
        <f t="shared" si="104"/>
        <v>2</v>
      </c>
      <c r="C3374" s="1">
        <v>42586.247152777774</v>
      </c>
      <c r="D3374" s="1">
        <v>42586.248668981483</v>
      </c>
      <c r="E3374">
        <v>3267</v>
      </c>
      <c r="F3374" s="2" t="s">
        <v>34</v>
      </c>
      <c r="G3374">
        <v>40.712418823756899</v>
      </c>
      <c r="H3374">
        <v>-74.038525521755219</v>
      </c>
      <c r="I3374">
        <v>3184</v>
      </c>
      <c r="J3374" s="2" t="s">
        <v>35</v>
      </c>
      <c r="K3374">
        <v>40.7141454</v>
      </c>
      <c r="L3374">
        <v>-74.033551900000006</v>
      </c>
      <c r="M3374">
        <v>26209</v>
      </c>
      <c r="N3374" s="2" t="s">
        <v>17</v>
      </c>
      <c r="O3374">
        <v>1973</v>
      </c>
      <c r="P3374">
        <f t="shared" ca="1" si="105"/>
        <v>51</v>
      </c>
      <c r="Q3374">
        <v>1</v>
      </c>
    </row>
    <row r="3375" spans="1:17" x14ac:dyDescent="0.2">
      <c r="A3375">
        <v>169</v>
      </c>
      <c r="B3375">
        <f t="shared" si="104"/>
        <v>2</v>
      </c>
      <c r="C3375" s="1">
        <v>42586.247627314813</v>
      </c>
      <c r="D3375" s="1">
        <v>42586.249594907407</v>
      </c>
      <c r="E3375">
        <v>3276</v>
      </c>
      <c r="F3375" s="2" t="s">
        <v>63</v>
      </c>
      <c r="G3375">
        <v>40.714584035358932</v>
      </c>
      <c r="H3375">
        <v>-74.042817056179047</v>
      </c>
      <c r="I3375">
        <v>3186</v>
      </c>
      <c r="J3375" s="2" t="s">
        <v>27</v>
      </c>
      <c r="K3375">
        <v>40.71958611647166</v>
      </c>
      <c r="L3375">
        <v>-74.043117463588715</v>
      </c>
      <c r="M3375">
        <v>24379</v>
      </c>
      <c r="N3375" s="2" t="s">
        <v>17</v>
      </c>
      <c r="O3375">
        <v>1985</v>
      </c>
      <c r="P3375">
        <f t="shared" ca="1" si="105"/>
        <v>39</v>
      </c>
      <c r="Q3375">
        <v>1</v>
      </c>
    </row>
    <row r="3376" spans="1:17" x14ac:dyDescent="0.2">
      <c r="A3376">
        <v>180</v>
      </c>
      <c r="B3376">
        <f t="shared" si="104"/>
        <v>3</v>
      </c>
      <c r="C3376" s="1">
        <v>42586.249259259261</v>
      </c>
      <c r="D3376" s="1">
        <v>42586.251342592594</v>
      </c>
      <c r="E3376">
        <v>3267</v>
      </c>
      <c r="F3376" s="2" t="s">
        <v>34</v>
      </c>
      <c r="G3376">
        <v>40.712418823756899</v>
      </c>
      <c r="H3376">
        <v>-74.038525521755219</v>
      </c>
      <c r="I3376">
        <v>3183</v>
      </c>
      <c r="J3376" s="2" t="s">
        <v>40</v>
      </c>
      <c r="K3376">
        <v>40.716246900000002</v>
      </c>
      <c r="L3376">
        <v>-74.033458800000005</v>
      </c>
      <c r="M3376">
        <v>26214</v>
      </c>
      <c r="N3376" s="2" t="s">
        <v>17</v>
      </c>
      <c r="O3376">
        <v>1974</v>
      </c>
      <c r="P3376">
        <f t="shared" ca="1" si="105"/>
        <v>50</v>
      </c>
      <c r="Q3376">
        <v>1</v>
      </c>
    </row>
    <row r="3377" spans="1:17" x14ac:dyDescent="0.2">
      <c r="A3377">
        <v>272</v>
      </c>
      <c r="B3377">
        <f t="shared" si="104"/>
        <v>4</v>
      </c>
      <c r="C3377" s="1">
        <v>42586.25341435185</v>
      </c>
      <c r="D3377" s="1">
        <v>42586.256562499999</v>
      </c>
      <c r="E3377">
        <v>3225</v>
      </c>
      <c r="F3377" s="2" t="s">
        <v>32</v>
      </c>
      <c r="G3377">
        <v>40.723658899999997</v>
      </c>
      <c r="H3377">
        <v>-74.064194299999997</v>
      </c>
      <c r="I3377">
        <v>3195</v>
      </c>
      <c r="J3377" s="2" t="s">
        <v>23</v>
      </c>
      <c r="K3377">
        <v>40.730742625306583</v>
      </c>
      <c r="L3377">
        <v>-74.063783884048462</v>
      </c>
      <c r="M3377">
        <v>26227</v>
      </c>
      <c r="N3377" s="2" t="s">
        <v>17</v>
      </c>
      <c r="O3377">
        <v>1987</v>
      </c>
      <c r="P3377">
        <f t="shared" ca="1" si="105"/>
        <v>37</v>
      </c>
      <c r="Q3377">
        <v>1</v>
      </c>
    </row>
    <row r="3378" spans="1:17" x14ac:dyDescent="0.2">
      <c r="A3378">
        <v>165</v>
      </c>
      <c r="B3378">
        <f t="shared" si="104"/>
        <v>2</v>
      </c>
      <c r="C3378" s="1">
        <v>42586.253761574073</v>
      </c>
      <c r="D3378" s="1">
        <v>42586.255682870367</v>
      </c>
      <c r="E3378">
        <v>3186</v>
      </c>
      <c r="F3378" s="2" t="s">
        <v>18</v>
      </c>
      <c r="G3378">
        <v>40.71958611647166</v>
      </c>
      <c r="H3378">
        <v>-74.043117463588715</v>
      </c>
      <c r="I3378">
        <v>3213</v>
      </c>
      <c r="J3378" s="2" t="s">
        <v>33</v>
      </c>
      <c r="K3378">
        <v>40.718488919999999</v>
      </c>
      <c r="L3378">
        <v>-74.047726624999996</v>
      </c>
      <c r="M3378">
        <v>24379</v>
      </c>
      <c r="N3378" s="2" t="s">
        <v>17</v>
      </c>
      <c r="O3378">
        <v>1977</v>
      </c>
      <c r="P3378">
        <f t="shared" ca="1" si="105"/>
        <v>47</v>
      </c>
      <c r="Q3378">
        <v>1</v>
      </c>
    </row>
    <row r="3379" spans="1:17" x14ac:dyDescent="0.2">
      <c r="A3379">
        <v>320</v>
      </c>
      <c r="B3379">
        <f t="shared" si="104"/>
        <v>5</v>
      </c>
      <c r="C3379" s="1">
        <v>42586.254803240743</v>
      </c>
      <c r="D3379" s="1">
        <v>42586.258518518516</v>
      </c>
      <c r="E3379">
        <v>3207</v>
      </c>
      <c r="F3379" s="2" t="s">
        <v>29</v>
      </c>
      <c r="G3379">
        <v>40.737603700000001</v>
      </c>
      <c r="H3379">
        <v>-74.052478300000004</v>
      </c>
      <c r="I3379">
        <v>3195</v>
      </c>
      <c r="J3379" s="2" t="s">
        <v>23</v>
      </c>
      <c r="K3379">
        <v>40.730742625306583</v>
      </c>
      <c r="L3379">
        <v>-74.063783884048462</v>
      </c>
      <c r="M3379">
        <v>24470</v>
      </c>
      <c r="N3379" s="2" t="s">
        <v>17</v>
      </c>
      <c r="O3379">
        <v>1977</v>
      </c>
      <c r="P3379">
        <f t="shared" ca="1" si="105"/>
        <v>47</v>
      </c>
      <c r="Q3379">
        <v>1</v>
      </c>
    </row>
    <row r="3380" spans="1:17" x14ac:dyDescent="0.2">
      <c r="A3380">
        <v>192</v>
      </c>
      <c r="B3380">
        <f t="shared" si="104"/>
        <v>3</v>
      </c>
      <c r="C3380" s="1">
        <v>42586.256111111114</v>
      </c>
      <c r="D3380" s="1">
        <v>42586.258344907408</v>
      </c>
      <c r="E3380">
        <v>3194</v>
      </c>
      <c r="F3380" s="2" t="s">
        <v>22</v>
      </c>
      <c r="G3380">
        <v>40.725339925355797</v>
      </c>
      <c r="H3380">
        <v>-74.067622125148773</v>
      </c>
      <c r="I3380">
        <v>3195</v>
      </c>
      <c r="J3380" s="2" t="s">
        <v>23</v>
      </c>
      <c r="K3380">
        <v>40.730742625306583</v>
      </c>
      <c r="L3380">
        <v>-74.063783884048462</v>
      </c>
      <c r="M3380">
        <v>24465</v>
      </c>
      <c r="N3380" s="2" t="s">
        <v>17</v>
      </c>
      <c r="O3380">
        <v>1986</v>
      </c>
      <c r="P3380">
        <f t="shared" ca="1" si="105"/>
        <v>38</v>
      </c>
      <c r="Q3380">
        <v>1</v>
      </c>
    </row>
    <row r="3381" spans="1:17" x14ac:dyDescent="0.2">
      <c r="A3381">
        <v>717</v>
      </c>
      <c r="B3381">
        <f t="shared" si="104"/>
        <v>11</v>
      </c>
      <c r="C3381" s="1">
        <v>42586.257245370369</v>
      </c>
      <c r="D3381" s="1">
        <v>42586.265543981484</v>
      </c>
      <c r="E3381">
        <v>3194</v>
      </c>
      <c r="F3381" s="2" t="s">
        <v>22</v>
      </c>
      <c r="G3381">
        <v>40.725339925355797</v>
      </c>
      <c r="H3381">
        <v>-74.067622125148773</v>
      </c>
      <c r="I3381">
        <v>3183</v>
      </c>
      <c r="J3381" s="2" t="s">
        <v>40</v>
      </c>
      <c r="K3381">
        <v>40.716246900000002</v>
      </c>
      <c r="L3381">
        <v>-74.033458800000005</v>
      </c>
      <c r="M3381">
        <v>26183</v>
      </c>
      <c r="N3381" s="2" t="s">
        <v>17</v>
      </c>
      <c r="O3381">
        <v>1979</v>
      </c>
      <c r="P3381">
        <f t="shared" ca="1" si="105"/>
        <v>45</v>
      </c>
      <c r="Q3381">
        <v>1</v>
      </c>
    </row>
    <row r="3382" spans="1:17" x14ac:dyDescent="0.2">
      <c r="A3382">
        <v>240</v>
      </c>
      <c r="B3382">
        <f t="shared" si="104"/>
        <v>4</v>
      </c>
      <c r="C3382" s="1">
        <v>42586.259085648147</v>
      </c>
      <c r="D3382" s="1">
        <v>42586.261863425927</v>
      </c>
      <c r="E3382">
        <v>3267</v>
      </c>
      <c r="F3382" s="2" t="s">
        <v>34</v>
      </c>
      <c r="G3382">
        <v>40.712418823756899</v>
      </c>
      <c r="H3382">
        <v>-74.038525521755219</v>
      </c>
      <c r="I3382">
        <v>3183</v>
      </c>
      <c r="J3382" s="2" t="s">
        <v>40</v>
      </c>
      <c r="K3382">
        <v>40.716246900000002</v>
      </c>
      <c r="L3382">
        <v>-74.033458800000005</v>
      </c>
      <c r="M3382">
        <v>26180</v>
      </c>
      <c r="N3382" s="2" t="s">
        <v>17</v>
      </c>
      <c r="O3382">
        <v>1991</v>
      </c>
      <c r="P3382">
        <f t="shared" ca="1" si="105"/>
        <v>33</v>
      </c>
      <c r="Q3382">
        <v>1</v>
      </c>
    </row>
    <row r="3383" spans="1:17" x14ac:dyDescent="0.2">
      <c r="A3383">
        <v>163</v>
      </c>
      <c r="B3383">
        <f t="shared" si="104"/>
        <v>2</v>
      </c>
      <c r="C3383" s="1">
        <v>42586.260358796295</v>
      </c>
      <c r="D3383" s="1">
        <v>42586.262256944443</v>
      </c>
      <c r="E3383">
        <v>3270</v>
      </c>
      <c r="F3383" s="2" t="s">
        <v>15</v>
      </c>
      <c r="G3383">
        <v>40.725289107811321</v>
      </c>
      <c r="H3383">
        <v>-74.045571684837341</v>
      </c>
      <c r="I3383">
        <v>3186</v>
      </c>
      <c r="J3383" s="2" t="s">
        <v>27</v>
      </c>
      <c r="K3383">
        <v>40.71958611647166</v>
      </c>
      <c r="L3383">
        <v>-74.043117463588715</v>
      </c>
      <c r="M3383">
        <v>24469</v>
      </c>
      <c r="N3383" s="2" t="s">
        <v>17</v>
      </c>
      <c r="O3383">
        <v>1984</v>
      </c>
      <c r="P3383">
        <f t="shared" ca="1" si="105"/>
        <v>40</v>
      </c>
      <c r="Q3383">
        <v>1</v>
      </c>
    </row>
    <row r="3384" spans="1:17" x14ac:dyDescent="0.2">
      <c r="A3384">
        <v>276</v>
      </c>
      <c r="B3384">
        <f t="shared" si="104"/>
        <v>4</v>
      </c>
      <c r="C3384" s="1">
        <v>42586.260787037034</v>
      </c>
      <c r="D3384" s="1">
        <v>42586.263981481483</v>
      </c>
      <c r="E3384">
        <v>3194</v>
      </c>
      <c r="F3384" s="2" t="s">
        <v>22</v>
      </c>
      <c r="G3384">
        <v>40.725339925355797</v>
      </c>
      <c r="H3384">
        <v>-74.067622125148773</v>
      </c>
      <c r="I3384">
        <v>3195</v>
      </c>
      <c r="J3384" s="2" t="s">
        <v>23</v>
      </c>
      <c r="K3384">
        <v>40.730742625306583</v>
      </c>
      <c r="L3384">
        <v>-74.063783884048462</v>
      </c>
      <c r="M3384">
        <v>24606</v>
      </c>
      <c r="N3384" s="2" t="s">
        <v>17</v>
      </c>
      <c r="O3384">
        <v>1989</v>
      </c>
      <c r="P3384">
        <f t="shared" ca="1" si="105"/>
        <v>35</v>
      </c>
      <c r="Q3384">
        <v>2</v>
      </c>
    </row>
    <row r="3385" spans="1:17" x14ac:dyDescent="0.2">
      <c r="A3385">
        <v>179</v>
      </c>
      <c r="B3385">
        <f t="shared" si="104"/>
        <v>2</v>
      </c>
      <c r="C3385" s="1">
        <v>42586.26284722222</v>
      </c>
      <c r="D3385" s="1">
        <v>42586.264918981484</v>
      </c>
      <c r="E3385">
        <v>3276</v>
      </c>
      <c r="F3385" s="2" t="s">
        <v>63</v>
      </c>
      <c r="G3385">
        <v>40.714584035358932</v>
      </c>
      <c r="H3385">
        <v>-74.042817056179047</v>
      </c>
      <c r="I3385">
        <v>3186</v>
      </c>
      <c r="J3385" s="2" t="s">
        <v>27</v>
      </c>
      <c r="K3385">
        <v>40.71958611647166</v>
      </c>
      <c r="L3385">
        <v>-74.043117463588715</v>
      </c>
      <c r="M3385">
        <v>26237</v>
      </c>
      <c r="N3385" s="2" t="s">
        <v>17</v>
      </c>
      <c r="O3385">
        <v>1983</v>
      </c>
      <c r="P3385">
        <f t="shared" ca="1" si="105"/>
        <v>41</v>
      </c>
      <c r="Q3385">
        <v>1</v>
      </c>
    </row>
    <row r="3386" spans="1:17" x14ac:dyDescent="0.2">
      <c r="A3386">
        <v>130</v>
      </c>
      <c r="B3386">
        <f t="shared" si="104"/>
        <v>2</v>
      </c>
      <c r="C3386" s="1">
        <v>42586.265833333331</v>
      </c>
      <c r="D3386" s="1">
        <v>42586.26734953704</v>
      </c>
      <c r="E3386">
        <v>3279</v>
      </c>
      <c r="F3386" s="2" t="s">
        <v>28</v>
      </c>
      <c r="G3386">
        <v>40.721630142638354</v>
      </c>
      <c r="H3386">
        <v>-74.04996782541275</v>
      </c>
      <c r="I3386">
        <v>3186</v>
      </c>
      <c r="J3386" s="2" t="s">
        <v>27</v>
      </c>
      <c r="K3386">
        <v>40.71958611647166</v>
      </c>
      <c r="L3386">
        <v>-74.043117463588715</v>
      </c>
      <c r="M3386">
        <v>24388</v>
      </c>
      <c r="N3386" s="2" t="s">
        <v>17</v>
      </c>
      <c r="O3386">
        <v>1984</v>
      </c>
      <c r="P3386">
        <f t="shared" ca="1" si="105"/>
        <v>40</v>
      </c>
      <c r="Q3386">
        <v>1</v>
      </c>
    </row>
    <row r="3387" spans="1:17" x14ac:dyDescent="0.2">
      <c r="A3387">
        <v>262</v>
      </c>
      <c r="B3387">
        <f t="shared" si="104"/>
        <v>4</v>
      </c>
      <c r="C3387" s="1">
        <v>42586.267175925925</v>
      </c>
      <c r="D3387" s="1">
        <v>42586.270219907405</v>
      </c>
      <c r="E3387">
        <v>3203</v>
      </c>
      <c r="F3387" s="2" t="s">
        <v>46</v>
      </c>
      <c r="G3387">
        <v>40.727595966000003</v>
      </c>
      <c r="H3387">
        <v>-74.044247311000007</v>
      </c>
      <c r="I3387">
        <v>3186</v>
      </c>
      <c r="J3387" s="2" t="s">
        <v>27</v>
      </c>
      <c r="K3387">
        <v>40.71958611647166</v>
      </c>
      <c r="L3387">
        <v>-74.043117463588715</v>
      </c>
      <c r="M3387">
        <v>26318</v>
      </c>
      <c r="N3387" s="2" t="s">
        <v>17</v>
      </c>
      <c r="O3387">
        <v>1978</v>
      </c>
      <c r="P3387">
        <f t="shared" ca="1" si="105"/>
        <v>46</v>
      </c>
      <c r="Q3387">
        <v>1</v>
      </c>
    </row>
    <row r="3388" spans="1:17" x14ac:dyDescent="0.2">
      <c r="A3388">
        <v>300</v>
      </c>
      <c r="B3388">
        <f t="shared" si="104"/>
        <v>5</v>
      </c>
      <c r="C3388" s="1">
        <v>42586.26971064815</v>
      </c>
      <c r="D3388" s="1">
        <v>42586.273182870369</v>
      </c>
      <c r="E3388">
        <v>3187</v>
      </c>
      <c r="F3388" s="2" t="s">
        <v>36</v>
      </c>
      <c r="G3388">
        <v>40.721123599999999</v>
      </c>
      <c r="H3388">
        <v>-74.038050949999999</v>
      </c>
      <c r="I3388">
        <v>3199</v>
      </c>
      <c r="J3388" s="2" t="s">
        <v>72</v>
      </c>
      <c r="K3388">
        <v>40.728744800000001</v>
      </c>
      <c r="L3388">
        <v>-74.032108199999996</v>
      </c>
      <c r="M3388">
        <v>26184</v>
      </c>
      <c r="N3388" s="2" t="s">
        <v>17</v>
      </c>
      <c r="O3388">
        <v>1983</v>
      </c>
      <c r="P3388">
        <f t="shared" ca="1" si="105"/>
        <v>41</v>
      </c>
      <c r="Q3388">
        <v>1</v>
      </c>
    </row>
    <row r="3389" spans="1:17" x14ac:dyDescent="0.2">
      <c r="A3389">
        <v>226</v>
      </c>
      <c r="B3389">
        <f t="shared" si="104"/>
        <v>3</v>
      </c>
      <c r="C3389" s="1">
        <v>42586.270543981482</v>
      </c>
      <c r="D3389" s="1">
        <v>42586.2731712963</v>
      </c>
      <c r="E3389">
        <v>3267</v>
      </c>
      <c r="F3389" s="2" t="s">
        <v>34</v>
      </c>
      <c r="G3389">
        <v>40.712418823756899</v>
      </c>
      <c r="H3389">
        <v>-74.038525521755219</v>
      </c>
      <c r="I3389">
        <v>3184</v>
      </c>
      <c r="J3389" s="2" t="s">
        <v>35</v>
      </c>
      <c r="K3389">
        <v>40.7141454</v>
      </c>
      <c r="L3389">
        <v>-74.033551900000006</v>
      </c>
      <c r="M3389">
        <v>24461</v>
      </c>
      <c r="N3389" s="2" t="s">
        <v>17</v>
      </c>
      <c r="O3389">
        <v>1983</v>
      </c>
      <c r="P3389">
        <f t="shared" ca="1" si="105"/>
        <v>41</v>
      </c>
      <c r="Q3389">
        <v>1</v>
      </c>
    </row>
    <row r="3390" spans="1:17" x14ac:dyDescent="0.2">
      <c r="A3390">
        <v>441</v>
      </c>
      <c r="B3390">
        <f t="shared" si="104"/>
        <v>7</v>
      </c>
      <c r="C3390" s="1">
        <v>42586.270648148151</v>
      </c>
      <c r="D3390" s="1">
        <v>42586.275752314818</v>
      </c>
      <c r="E3390">
        <v>3195</v>
      </c>
      <c r="F3390" s="2" t="s">
        <v>24</v>
      </c>
      <c r="G3390">
        <v>40.730742625306583</v>
      </c>
      <c r="H3390">
        <v>-74.063783884048462</v>
      </c>
      <c r="I3390">
        <v>3193</v>
      </c>
      <c r="J3390" s="2" t="s">
        <v>25</v>
      </c>
      <c r="K3390">
        <v>40.724605099886901</v>
      </c>
      <c r="L3390">
        <v>-74.078405946493149</v>
      </c>
      <c r="M3390">
        <v>24470</v>
      </c>
      <c r="N3390" s="2" t="s">
        <v>17</v>
      </c>
      <c r="O3390">
        <v>1986</v>
      </c>
      <c r="P3390">
        <f t="shared" ca="1" si="105"/>
        <v>38</v>
      </c>
      <c r="Q3390">
        <v>1</v>
      </c>
    </row>
    <row r="3391" spans="1:17" x14ac:dyDescent="0.2">
      <c r="A3391">
        <v>537</v>
      </c>
      <c r="B3391">
        <f t="shared" si="104"/>
        <v>8</v>
      </c>
      <c r="C3391" s="1">
        <v>42586.271469907406</v>
      </c>
      <c r="D3391" s="1">
        <v>42586.277685185189</v>
      </c>
      <c r="E3391">
        <v>3199</v>
      </c>
      <c r="F3391" s="2" t="s">
        <v>56</v>
      </c>
      <c r="G3391">
        <v>40.728744800000001</v>
      </c>
      <c r="H3391">
        <v>-74.032108199999996</v>
      </c>
      <c r="I3391">
        <v>3272</v>
      </c>
      <c r="J3391" s="2" t="s">
        <v>102</v>
      </c>
      <c r="K3391">
        <v>40.723331586464361</v>
      </c>
      <c r="L3391">
        <v>-74.045952558517442</v>
      </c>
      <c r="M3391">
        <v>24411</v>
      </c>
      <c r="N3391" s="2" t="s">
        <v>17</v>
      </c>
      <c r="O3391">
        <v>1991</v>
      </c>
      <c r="P3391">
        <f t="shared" ca="1" si="105"/>
        <v>33</v>
      </c>
      <c r="Q3391">
        <v>2</v>
      </c>
    </row>
    <row r="3392" spans="1:17" x14ac:dyDescent="0.2">
      <c r="A3392">
        <v>701</v>
      </c>
      <c r="B3392">
        <f t="shared" si="104"/>
        <v>11</v>
      </c>
      <c r="C3392" s="1">
        <v>42586.27275462963</v>
      </c>
      <c r="D3392" s="1">
        <v>42586.280868055554</v>
      </c>
      <c r="E3392">
        <v>3192</v>
      </c>
      <c r="F3392" s="2" t="s">
        <v>38</v>
      </c>
      <c r="G3392">
        <v>40.711242300000002</v>
      </c>
      <c r="H3392">
        <v>-74.055701299999996</v>
      </c>
      <c r="I3392">
        <v>3183</v>
      </c>
      <c r="J3392" s="2" t="s">
        <v>40</v>
      </c>
      <c r="K3392">
        <v>40.716246900000002</v>
      </c>
      <c r="L3392">
        <v>-74.033458800000005</v>
      </c>
      <c r="M3392">
        <v>26202</v>
      </c>
      <c r="N3392" s="2" t="s">
        <v>17</v>
      </c>
      <c r="O3392">
        <v>1965</v>
      </c>
      <c r="P3392">
        <f t="shared" ca="1" si="105"/>
        <v>59</v>
      </c>
      <c r="Q3392">
        <v>1</v>
      </c>
    </row>
    <row r="3393" spans="1:17" x14ac:dyDescent="0.2">
      <c r="A3393">
        <v>194</v>
      </c>
      <c r="B3393">
        <f t="shared" si="104"/>
        <v>3</v>
      </c>
      <c r="C3393" s="1">
        <v>42586.273344907408</v>
      </c>
      <c r="D3393" s="1">
        <v>42586.275601851848</v>
      </c>
      <c r="E3393">
        <v>3186</v>
      </c>
      <c r="F3393" s="2" t="s">
        <v>18</v>
      </c>
      <c r="G3393">
        <v>40.71958611647166</v>
      </c>
      <c r="H3393">
        <v>-74.043117463588715</v>
      </c>
      <c r="I3393">
        <v>3187</v>
      </c>
      <c r="J3393" s="2" t="s">
        <v>59</v>
      </c>
      <c r="K3393">
        <v>40.721123599999999</v>
      </c>
      <c r="L3393">
        <v>-74.038050949999999</v>
      </c>
      <c r="M3393">
        <v>26237</v>
      </c>
      <c r="N3393" s="2" t="s">
        <v>17</v>
      </c>
      <c r="O3393">
        <v>1974</v>
      </c>
      <c r="P3393">
        <f t="shared" ca="1" si="105"/>
        <v>50</v>
      </c>
      <c r="Q3393">
        <v>1</v>
      </c>
    </row>
    <row r="3394" spans="1:17" x14ac:dyDescent="0.2">
      <c r="A3394">
        <v>400</v>
      </c>
      <c r="B3394">
        <f t="shared" ref="B3394:B3457" si="106">ROUNDDOWN((A3394/60), 0)</f>
        <v>6</v>
      </c>
      <c r="C3394" s="1">
        <v>42586.273333333331</v>
      </c>
      <c r="D3394" s="1">
        <v>42586.277974537035</v>
      </c>
      <c r="E3394">
        <v>3199</v>
      </c>
      <c r="F3394" s="2" t="s">
        <v>56</v>
      </c>
      <c r="G3394">
        <v>40.728744800000001</v>
      </c>
      <c r="H3394">
        <v>-74.032108199999996</v>
      </c>
      <c r="I3394">
        <v>3273</v>
      </c>
      <c r="J3394" s="2" t="s">
        <v>16</v>
      </c>
      <c r="K3394">
        <v>40.721650724879986</v>
      </c>
      <c r="L3394">
        <v>-74.042884111404419</v>
      </c>
      <c r="M3394">
        <v>26251</v>
      </c>
      <c r="N3394" s="2" t="s">
        <v>17</v>
      </c>
      <c r="P3394" t="str">
        <f t="shared" ref="P3394:P3457" ca="1" si="107">IF(ISNUMBER(O3394), YEAR(TODAY()) - O3394, "")</f>
        <v/>
      </c>
      <c r="Q3394">
        <v>0</v>
      </c>
    </row>
    <row r="3395" spans="1:17" x14ac:dyDescent="0.2">
      <c r="A3395">
        <v>1470</v>
      </c>
      <c r="B3395">
        <f t="shared" si="106"/>
        <v>24</v>
      </c>
      <c r="C3395" s="1">
        <v>42586.274826388886</v>
      </c>
      <c r="D3395" s="1">
        <v>42586.291851851849</v>
      </c>
      <c r="E3395">
        <v>3267</v>
      </c>
      <c r="F3395" s="2" t="s">
        <v>34</v>
      </c>
      <c r="G3395">
        <v>40.712418823756899</v>
      </c>
      <c r="H3395">
        <v>-74.038525521755219</v>
      </c>
      <c r="I3395">
        <v>3267</v>
      </c>
      <c r="J3395" s="2" t="s">
        <v>92</v>
      </c>
      <c r="K3395">
        <v>40.712418823756899</v>
      </c>
      <c r="L3395">
        <v>-74.038525521755219</v>
      </c>
      <c r="M3395">
        <v>24697</v>
      </c>
      <c r="N3395" s="2" t="s">
        <v>17</v>
      </c>
      <c r="O3395">
        <v>1983</v>
      </c>
      <c r="P3395">
        <f t="shared" ca="1" si="107"/>
        <v>41</v>
      </c>
      <c r="Q3395">
        <v>1</v>
      </c>
    </row>
    <row r="3396" spans="1:17" x14ac:dyDescent="0.2">
      <c r="A3396">
        <v>1463</v>
      </c>
      <c r="B3396">
        <f t="shared" si="106"/>
        <v>24</v>
      </c>
      <c r="C3396" s="1">
        <v>42586.274918981479</v>
      </c>
      <c r="D3396" s="1">
        <v>42586.291863425926</v>
      </c>
      <c r="E3396">
        <v>3267</v>
      </c>
      <c r="F3396" s="2" t="s">
        <v>34</v>
      </c>
      <c r="G3396">
        <v>40.712418823756899</v>
      </c>
      <c r="H3396">
        <v>-74.038525521755219</v>
      </c>
      <c r="I3396">
        <v>3267</v>
      </c>
      <c r="J3396" s="2" t="s">
        <v>92</v>
      </c>
      <c r="K3396">
        <v>40.712418823756899</v>
      </c>
      <c r="L3396">
        <v>-74.038525521755219</v>
      </c>
      <c r="M3396">
        <v>26309</v>
      </c>
      <c r="N3396" s="2" t="s">
        <v>17</v>
      </c>
      <c r="O3396">
        <v>1981</v>
      </c>
      <c r="P3396">
        <f t="shared" ca="1" si="107"/>
        <v>43</v>
      </c>
      <c r="Q3396">
        <v>1</v>
      </c>
    </row>
    <row r="3397" spans="1:17" x14ac:dyDescent="0.2">
      <c r="A3397">
        <v>288</v>
      </c>
      <c r="B3397">
        <f t="shared" si="106"/>
        <v>4</v>
      </c>
      <c r="C3397" s="1">
        <v>42586.275405092594</v>
      </c>
      <c r="D3397" s="1">
        <v>42586.278738425928</v>
      </c>
      <c r="E3397">
        <v>3267</v>
      </c>
      <c r="F3397" s="2" t="s">
        <v>34</v>
      </c>
      <c r="G3397">
        <v>40.712418823756899</v>
      </c>
      <c r="H3397">
        <v>-74.038525521755219</v>
      </c>
      <c r="I3397">
        <v>3183</v>
      </c>
      <c r="J3397" s="2" t="s">
        <v>40</v>
      </c>
      <c r="K3397">
        <v>40.716246900000002</v>
      </c>
      <c r="L3397">
        <v>-74.033458800000005</v>
      </c>
      <c r="M3397">
        <v>26308</v>
      </c>
      <c r="N3397" s="2" t="s">
        <v>17</v>
      </c>
      <c r="O3397">
        <v>1971</v>
      </c>
      <c r="P3397">
        <f t="shared" ca="1" si="107"/>
        <v>53</v>
      </c>
      <c r="Q3397">
        <v>1</v>
      </c>
    </row>
    <row r="3398" spans="1:17" x14ac:dyDescent="0.2">
      <c r="A3398">
        <v>90</v>
      </c>
      <c r="B3398">
        <f t="shared" si="106"/>
        <v>1</v>
      </c>
      <c r="C3398" s="1">
        <v>42586.278657407405</v>
      </c>
      <c r="D3398" s="1">
        <v>42586.279710648145</v>
      </c>
      <c r="E3398">
        <v>3199</v>
      </c>
      <c r="F3398" s="2" t="s">
        <v>56</v>
      </c>
      <c r="G3398">
        <v>40.728744800000001</v>
      </c>
      <c r="H3398">
        <v>-74.032108199999996</v>
      </c>
      <c r="I3398">
        <v>3202</v>
      </c>
      <c r="J3398" s="2" t="s">
        <v>48</v>
      </c>
      <c r="K3398">
        <v>40.727223500000001</v>
      </c>
      <c r="L3398">
        <v>-74.033758899999995</v>
      </c>
      <c r="M3398">
        <v>24403</v>
      </c>
      <c r="N3398" s="2" t="s">
        <v>17</v>
      </c>
      <c r="O3398">
        <v>1979</v>
      </c>
      <c r="P3398">
        <f t="shared" ca="1" si="107"/>
        <v>45</v>
      </c>
      <c r="Q3398">
        <v>1</v>
      </c>
    </row>
    <row r="3399" spans="1:17" x14ac:dyDescent="0.2">
      <c r="A3399">
        <v>244</v>
      </c>
      <c r="B3399">
        <f t="shared" si="106"/>
        <v>4</v>
      </c>
      <c r="C3399" s="1">
        <v>42586.279537037037</v>
      </c>
      <c r="D3399" s="1">
        <v>42586.282372685186</v>
      </c>
      <c r="E3399">
        <v>3225</v>
      </c>
      <c r="F3399" s="2" t="s">
        <v>32</v>
      </c>
      <c r="G3399">
        <v>40.723658899999997</v>
      </c>
      <c r="H3399">
        <v>-74.064194299999997</v>
      </c>
      <c r="I3399">
        <v>3195</v>
      </c>
      <c r="J3399" s="2" t="s">
        <v>23</v>
      </c>
      <c r="K3399">
        <v>40.730742625306583</v>
      </c>
      <c r="L3399">
        <v>-74.063783884048462</v>
      </c>
      <c r="M3399">
        <v>24596</v>
      </c>
      <c r="N3399" s="2" t="s">
        <v>17</v>
      </c>
      <c r="O3399">
        <v>1976</v>
      </c>
      <c r="P3399">
        <f t="shared" ca="1" si="107"/>
        <v>48</v>
      </c>
      <c r="Q3399">
        <v>1</v>
      </c>
    </row>
    <row r="3400" spans="1:17" x14ac:dyDescent="0.2">
      <c r="A3400">
        <v>153</v>
      </c>
      <c r="B3400">
        <f t="shared" si="106"/>
        <v>2</v>
      </c>
      <c r="C3400" s="1">
        <v>42586.279791666668</v>
      </c>
      <c r="D3400" s="1">
        <v>42586.281574074077</v>
      </c>
      <c r="E3400">
        <v>3267</v>
      </c>
      <c r="F3400" s="2" t="s">
        <v>34</v>
      </c>
      <c r="G3400">
        <v>40.712418823756899</v>
      </c>
      <c r="H3400">
        <v>-74.038525521755219</v>
      </c>
      <c r="I3400">
        <v>3183</v>
      </c>
      <c r="J3400" s="2" t="s">
        <v>40</v>
      </c>
      <c r="K3400">
        <v>40.716246900000002</v>
      </c>
      <c r="L3400">
        <v>-74.033458800000005</v>
      </c>
      <c r="M3400">
        <v>24722</v>
      </c>
      <c r="N3400" s="2" t="s">
        <v>17</v>
      </c>
      <c r="O3400">
        <v>1983</v>
      </c>
      <c r="P3400">
        <f t="shared" ca="1" si="107"/>
        <v>41</v>
      </c>
      <c r="Q3400">
        <v>1</v>
      </c>
    </row>
    <row r="3401" spans="1:17" x14ac:dyDescent="0.2">
      <c r="A3401">
        <v>629</v>
      </c>
      <c r="B3401">
        <f t="shared" si="106"/>
        <v>10</v>
      </c>
      <c r="C3401" s="1">
        <v>42586.280613425923</v>
      </c>
      <c r="D3401" s="1">
        <v>42586.287893518522</v>
      </c>
      <c r="E3401">
        <v>3220</v>
      </c>
      <c r="F3401" s="2" t="s">
        <v>78</v>
      </c>
      <c r="G3401">
        <v>40.734961020009514</v>
      </c>
      <c r="H3401">
        <v>-74.059503078460693</v>
      </c>
      <c r="I3401">
        <v>3209</v>
      </c>
      <c r="J3401" s="2" t="s">
        <v>85</v>
      </c>
      <c r="K3401">
        <v>40.724176499999999</v>
      </c>
      <c r="L3401">
        <v>-74.050656399999994</v>
      </c>
      <c r="M3401">
        <v>24405</v>
      </c>
      <c r="N3401" s="2" t="s">
        <v>17</v>
      </c>
      <c r="O3401">
        <v>1984</v>
      </c>
      <c r="P3401">
        <f t="shared" ca="1" si="107"/>
        <v>40</v>
      </c>
      <c r="Q3401">
        <v>1</v>
      </c>
    </row>
    <row r="3402" spans="1:17" x14ac:dyDescent="0.2">
      <c r="A3402">
        <v>258</v>
      </c>
      <c r="B3402">
        <f t="shared" si="106"/>
        <v>4</v>
      </c>
      <c r="C3402" s="1">
        <v>42586.285127314812</v>
      </c>
      <c r="D3402" s="1">
        <v>42586.288124999999</v>
      </c>
      <c r="E3402">
        <v>3209</v>
      </c>
      <c r="F3402" s="2" t="s">
        <v>51</v>
      </c>
      <c r="G3402">
        <v>40.724176499999999</v>
      </c>
      <c r="H3402">
        <v>-74.050656399999994</v>
      </c>
      <c r="I3402">
        <v>3186</v>
      </c>
      <c r="J3402" s="2" t="s">
        <v>27</v>
      </c>
      <c r="K3402">
        <v>40.71958611647166</v>
      </c>
      <c r="L3402">
        <v>-74.043117463588715</v>
      </c>
      <c r="M3402">
        <v>24684</v>
      </c>
      <c r="N3402" s="2" t="s">
        <v>17</v>
      </c>
      <c r="O3402">
        <v>1954</v>
      </c>
      <c r="P3402">
        <f t="shared" ca="1" si="107"/>
        <v>70</v>
      </c>
      <c r="Q3402">
        <v>1</v>
      </c>
    </row>
    <row r="3403" spans="1:17" x14ac:dyDescent="0.2">
      <c r="A3403">
        <v>330</v>
      </c>
      <c r="B3403">
        <f t="shared" si="106"/>
        <v>5</v>
      </c>
      <c r="C3403" s="1">
        <v>42586.285868055558</v>
      </c>
      <c r="D3403" s="1">
        <v>42586.289699074077</v>
      </c>
      <c r="E3403">
        <v>3281</v>
      </c>
      <c r="F3403" s="2" t="s">
        <v>53</v>
      </c>
      <c r="G3403">
        <v>40.74590996631558</v>
      </c>
      <c r="H3403">
        <v>-74.057271480560303</v>
      </c>
      <c r="I3403">
        <v>3195</v>
      </c>
      <c r="J3403" s="2" t="s">
        <v>23</v>
      </c>
      <c r="K3403">
        <v>40.730742625306583</v>
      </c>
      <c r="L3403">
        <v>-74.063783884048462</v>
      </c>
      <c r="M3403">
        <v>24484</v>
      </c>
      <c r="N3403" s="2" t="s">
        <v>17</v>
      </c>
      <c r="O3403">
        <v>1980</v>
      </c>
      <c r="P3403">
        <f t="shared" ca="1" si="107"/>
        <v>44</v>
      </c>
      <c r="Q3403">
        <v>1</v>
      </c>
    </row>
    <row r="3404" spans="1:17" x14ac:dyDescent="0.2">
      <c r="A3404">
        <v>910</v>
      </c>
      <c r="B3404">
        <f t="shared" si="106"/>
        <v>15</v>
      </c>
      <c r="C3404" s="1">
        <v>42586.287418981483</v>
      </c>
      <c r="D3404" s="1">
        <v>42586.297962962963</v>
      </c>
      <c r="E3404">
        <v>3201</v>
      </c>
      <c r="F3404" s="2" t="s">
        <v>60</v>
      </c>
      <c r="G3404">
        <v>40.737710999999997</v>
      </c>
      <c r="H3404">
        <v>-74.066920999999994</v>
      </c>
      <c r="I3404">
        <v>3202</v>
      </c>
      <c r="J3404" s="2" t="s">
        <v>48</v>
      </c>
      <c r="K3404">
        <v>40.727223500000001</v>
      </c>
      <c r="L3404">
        <v>-74.033758899999995</v>
      </c>
      <c r="M3404">
        <v>26262</v>
      </c>
      <c r="N3404" s="2" t="s">
        <v>17</v>
      </c>
      <c r="O3404">
        <v>1979</v>
      </c>
      <c r="P3404">
        <f t="shared" ca="1" si="107"/>
        <v>45</v>
      </c>
      <c r="Q3404">
        <v>1</v>
      </c>
    </row>
    <row r="3405" spans="1:17" x14ac:dyDescent="0.2">
      <c r="A3405">
        <v>262</v>
      </c>
      <c r="B3405">
        <f t="shared" si="106"/>
        <v>4</v>
      </c>
      <c r="C3405" s="1">
        <v>42586.287858796299</v>
      </c>
      <c r="D3405" s="1">
        <v>42586.290891203702</v>
      </c>
      <c r="E3405">
        <v>3186</v>
      </c>
      <c r="F3405" s="2" t="s">
        <v>18</v>
      </c>
      <c r="G3405">
        <v>40.71958611647166</v>
      </c>
      <c r="H3405">
        <v>-74.043117463588715</v>
      </c>
      <c r="I3405">
        <v>3205</v>
      </c>
      <c r="J3405" s="2" t="s">
        <v>80</v>
      </c>
      <c r="K3405">
        <v>40.716539780991937</v>
      </c>
      <c r="L3405">
        <v>-74.049637913703904</v>
      </c>
      <c r="M3405">
        <v>24685</v>
      </c>
      <c r="N3405" s="2" t="s">
        <v>17</v>
      </c>
      <c r="O3405">
        <v>1981</v>
      </c>
      <c r="P3405">
        <f t="shared" ca="1" si="107"/>
        <v>43</v>
      </c>
      <c r="Q3405">
        <v>1</v>
      </c>
    </row>
    <row r="3406" spans="1:17" x14ac:dyDescent="0.2">
      <c r="A3406">
        <v>418</v>
      </c>
      <c r="B3406">
        <f t="shared" si="106"/>
        <v>6</v>
      </c>
      <c r="C3406" s="1">
        <v>42586.287916666668</v>
      </c>
      <c r="D3406" s="1">
        <v>42586.292766203704</v>
      </c>
      <c r="E3406">
        <v>3276</v>
      </c>
      <c r="F3406" s="2" t="s">
        <v>63</v>
      </c>
      <c r="G3406">
        <v>40.714584035358932</v>
      </c>
      <c r="H3406">
        <v>-74.042817056179047</v>
      </c>
      <c r="I3406">
        <v>3186</v>
      </c>
      <c r="J3406" s="2" t="s">
        <v>27</v>
      </c>
      <c r="K3406">
        <v>40.71958611647166</v>
      </c>
      <c r="L3406">
        <v>-74.043117463588715</v>
      </c>
      <c r="M3406">
        <v>26243</v>
      </c>
      <c r="N3406" s="2" t="s">
        <v>43</v>
      </c>
      <c r="P3406" t="str">
        <f t="shared" ca="1" si="107"/>
        <v/>
      </c>
      <c r="Q3406">
        <v>0</v>
      </c>
    </row>
    <row r="3407" spans="1:17" x14ac:dyDescent="0.2">
      <c r="A3407">
        <v>416</v>
      </c>
      <c r="B3407">
        <f t="shared" si="106"/>
        <v>6</v>
      </c>
      <c r="C3407" s="1">
        <v>42586.287905092591</v>
      </c>
      <c r="D3407" s="1">
        <v>42586.292719907404</v>
      </c>
      <c r="E3407">
        <v>3192</v>
      </c>
      <c r="F3407" s="2" t="s">
        <v>38</v>
      </c>
      <c r="G3407">
        <v>40.711242300000002</v>
      </c>
      <c r="H3407">
        <v>-74.055701299999996</v>
      </c>
      <c r="I3407">
        <v>3186</v>
      </c>
      <c r="J3407" s="2" t="s">
        <v>27</v>
      </c>
      <c r="K3407">
        <v>40.71958611647166</v>
      </c>
      <c r="L3407">
        <v>-74.043117463588715</v>
      </c>
      <c r="M3407">
        <v>24531</v>
      </c>
      <c r="N3407" s="2" t="s">
        <v>17</v>
      </c>
      <c r="O3407">
        <v>1988</v>
      </c>
      <c r="P3407">
        <f t="shared" ca="1" si="107"/>
        <v>36</v>
      </c>
      <c r="Q3407">
        <v>2</v>
      </c>
    </row>
    <row r="3408" spans="1:17" x14ac:dyDescent="0.2">
      <c r="A3408">
        <v>258</v>
      </c>
      <c r="B3408">
        <f t="shared" si="106"/>
        <v>4</v>
      </c>
      <c r="C3408" s="1">
        <v>42586.288298611114</v>
      </c>
      <c r="D3408" s="1">
        <v>42586.291284722225</v>
      </c>
      <c r="E3408">
        <v>3267</v>
      </c>
      <c r="F3408" s="2" t="s">
        <v>34</v>
      </c>
      <c r="G3408">
        <v>40.712418823756899</v>
      </c>
      <c r="H3408">
        <v>-74.038525521755219</v>
      </c>
      <c r="I3408">
        <v>3183</v>
      </c>
      <c r="J3408" s="2" t="s">
        <v>40</v>
      </c>
      <c r="K3408">
        <v>40.716246900000002</v>
      </c>
      <c r="L3408">
        <v>-74.033458800000005</v>
      </c>
      <c r="M3408">
        <v>26270</v>
      </c>
      <c r="N3408" s="2" t="s">
        <v>17</v>
      </c>
      <c r="O3408">
        <v>1983</v>
      </c>
      <c r="P3408">
        <f t="shared" ca="1" si="107"/>
        <v>41</v>
      </c>
      <c r="Q3408">
        <v>2</v>
      </c>
    </row>
    <row r="3409" spans="1:17" x14ac:dyDescent="0.2">
      <c r="A3409">
        <v>213</v>
      </c>
      <c r="B3409">
        <f t="shared" si="106"/>
        <v>3</v>
      </c>
      <c r="C3409" s="1">
        <v>42586.289131944446</v>
      </c>
      <c r="D3409" s="1">
        <v>42586.291608796295</v>
      </c>
      <c r="E3409">
        <v>3276</v>
      </c>
      <c r="F3409" s="2" t="s">
        <v>63</v>
      </c>
      <c r="G3409">
        <v>40.714584035358932</v>
      </c>
      <c r="H3409">
        <v>-74.042817056179047</v>
      </c>
      <c r="I3409">
        <v>3186</v>
      </c>
      <c r="J3409" s="2" t="s">
        <v>27</v>
      </c>
      <c r="K3409">
        <v>40.71958611647166</v>
      </c>
      <c r="L3409">
        <v>-74.043117463588715</v>
      </c>
      <c r="M3409">
        <v>26311</v>
      </c>
      <c r="N3409" s="2" t="s">
        <v>17</v>
      </c>
      <c r="O3409">
        <v>1976</v>
      </c>
      <c r="P3409">
        <f t="shared" ca="1" si="107"/>
        <v>48</v>
      </c>
      <c r="Q3409">
        <v>1</v>
      </c>
    </row>
    <row r="3410" spans="1:17" x14ac:dyDescent="0.2">
      <c r="A3410">
        <v>723</v>
      </c>
      <c r="B3410">
        <f t="shared" si="106"/>
        <v>12</v>
      </c>
      <c r="C3410" s="1">
        <v>42586.290277777778</v>
      </c>
      <c r="D3410" s="1">
        <v>42586.298657407409</v>
      </c>
      <c r="E3410">
        <v>3199</v>
      </c>
      <c r="F3410" s="2" t="s">
        <v>56</v>
      </c>
      <c r="G3410">
        <v>40.728744800000001</v>
      </c>
      <c r="H3410">
        <v>-74.032108199999996</v>
      </c>
      <c r="I3410">
        <v>3199</v>
      </c>
      <c r="J3410" s="2" t="s">
        <v>72</v>
      </c>
      <c r="K3410">
        <v>40.728744800000001</v>
      </c>
      <c r="L3410">
        <v>-74.032108199999996</v>
      </c>
      <c r="M3410">
        <v>26201</v>
      </c>
      <c r="N3410" s="2" t="s">
        <v>17</v>
      </c>
      <c r="O3410">
        <v>1981</v>
      </c>
      <c r="P3410">
        <f t="shared" ca="1" si="107"/>
        <v>43</v>
      </c>
      <c r="Q3410">
        <v>1</v>
      </c>
    </row>
    <row r="3411" spans="1:17" x14ac:dyDescent="0.2">
      <c r="A3411">
        <v>933</v>
      </c>
      <c r="B3411">
        <f t="shared" si="106"/>
        <v>15</v>
      </c>
      <c r="C3411" s="1">
        <v>42586.290555555555</v>
      </c>
      <c r="D3411" s="1">
        <v>42586.301354166666</v>
      </c>
      <c r="E3411">
        <v>3196</v>
      </c>
      <c r="F3411" s="2" t="s">
        <v>67</v>
      </c>
      <c r="G3411">
        <v>40.744318700000001</v>
      </c>
      <c r="H3411">
        <v>-74.043990899999997</v>
      </c>
      <c r="I3411">
        <v>3183</v>
      </c>
      <c r="J3411" s="2" t="s">
        <v>40</v>
      </c>
      <c r="K3411">
        <v>40.716246900000002</v>
      </c>
      <c r="L3411">
        <v>-74.033458800000005</v>
      </c>
      <c r="M3411">
        <v>26305</v>
      </c>
      <c r="N3411" s="2" t="s">
        <v>17</v>
      </c>
      <c r="O3411">
        <v>1975</v>
      </c>
      <c r="P3411">
        <f t="shared" ca="1" si="107"/>
        <v>49</v>
      </c>
      <c r="Q3411">
        <v>1</v>
      </c>
    </row>
    <row r="3412" spans="1:17" x14ac:dyDescent="0.2">
      <c r="A3412">
        <v>261</v>
      </c>
      <c r="B3412">
        <f t="shared" si="106"/>
        <v>4</v>
      </c>
      <c r="C3412" s="1">
        <v>42586.290694444448</v>
      </c>
      <c r="D3412" s="1">
        <v>42586.293715277781</v>
      </c>
      <c r="E3412">
        <v>3267</v>
      </c>
      <c r="F3412" s="2" t="s">
        <v>34</v>
      </c>
      <c r="G3412">
        <v>40.712418823756899</v>
      </c>
      <c r="H3412">
        <v>-74.038525521755219</v>
      </c>
      <c r="I3412">
        <v>3183</v>
      </c>
      <c r="J3412" s="2" t="s">
        <v>40</v>
      </c>
      <c r="K3412">
        <v>40.716246900000002</v>
      </c>
      <c r="L3412">
        <v>-74.033458800000005</v>
      </c>
      <c r="M3412">
        <v>24689</v>
      </c>
      <c r="N3412" s="2" t="s">
        <v>17</v>
      </c>
      <c r="O3412">
        <v>1982</v>
      </c>
      <c r="P3412">
        <f t="shared" ca="1" si="107"/>
        <v>42</v>
      </c>
      <c r="Q3412">
        <v>2</v>
      </c>
    </row>
    <row r="3413" spans="1:17" x14ac:dyDescent="0.2">
      <c r="A3413">
        <v>270</v>
      </c>
      <c r="B3413">
        <f t="shared" si="106"/>
        <v>4</v>
      </c>
      <c r="C3413" s="1">
        <v>42586.29078703704</v>
      </c>
      <c r="D3413" s="1">
        <v>42586.293923611112</v>
      </c>
      <c r="E3413">
        <v>3209</v>
      </c>
      <c r="F3413" s="2" t="s">
        <v>51</v>
      </c>
      <c r="G3413">
        <v>40.724176499999999</v>
      </c>
      <c r="H3413">
        <v>-74.050656399999994</v>
      </c>
      <c r="I3413">
        <v>3186</v>
      </c>
      <c r="J3413" s="2" t="s">
        <v>27</v>
      </c>
      <c r="K3413">
        <v>40.71958611647166</v>
      </c>
      <c r="L3413">
        <v>-74.043117463588715</v>
      </c>
      <c r="M3413">
        <v>26161</v>
      </c>
      <c r="N3413" s="2" t="s">
        <v>17</v>
      </c>
      <c r="O3413">
        <v>1989</v>
      </c>
      <c r="P3413">
        <f t="shared" ca="1" si="107"/>
        <v>35</v>
      </c>
      <c r="Q3413">
        <v>1</v>
      </c>
    </row>
    <row r="3414" spans="1:17" x14ac:dyDescent="0.2">
      <c r="A3414">
        <v>254</v>
      </c>
      <c r="B3414">
        <f t="shared" si="106"/>
        <v>4</v>
      </c>
      <c r="C3414" s="1">
        <v>42586.291562500002</v>
      </c>
      <c r="D3414" s="1">
        <v>42586.29451388889</v>
      </c>
      <c r="E3414">
        <v>3278</v>
      </c>
      <c r="F3414" s="2" t="s">
        <v>49</v>
      </c>
      <c r="G3414">
        <v>40.725685483629007</v>
      </c>
      <c r="H3414">
        <v>-74.048790335655212</v>
      </c>
      <c r="I3414">
        <v>3186</v>
      </c>
      <c r="J3414" s="2" t="s">
        <v>27</v>
      </c>
      <c r="K3414">
        <v>40.71958611647166</v>
      </c>
      <c r="L3414">
        <v>-74.043117463588715</v>
      </c>
      <c r="M3414">
        <v>24622</v>
      </c>
      <c r="N3414" s="2" t="s">
        <v>17</v>
      </c>
      <c r="O3414">
        <v>1989</v>
      </c>
      <c r="P3414">
        <f t="shared" ca="1" si="107"/>
        <v>35</v>
      </c>
      <c r="Q3414">
        <v>2</v>
      </c>
    </row>
    <row r="3415" spans="1:17" x14ac:dyDescent="0.2">
      <c r="A3415">
        <v>703</v>
      </c>
      <c r="B3415">
        <f t="shared" si="106"/>
        <v>11</v>
      </c>
      <c r="C3415" s="1">
        <v>42586.291759259257</v>
      </c>
      <c r="D3415" s="1">
        <v>42586.299895833334</v>
      </c>
      <c r="E3415">
        <v>3201</v>
      </c>
      <c r="F3415" s="2" t="s">
        <v>60</v>
      </c>
      <c r="G3415">
        <v>40.737710999999997</v>
      </c>
      <c r="H3415">
        <v>-74.066920999999994</v>
      </c>
      <c r="I3415">
        <v>3202</v>
      </c>
      <c r="J3415" s="2" t="s">
        <v>48</v>
      </c>
      <c r="K3415">
        <v>40.727223500000001</v>
      </c>
      <c r="L3415">
        <v>-74.033758899999995</v>
      </c>
      <c r="M3415">
        <v>26271</v>
      </c>
      <c r="N3415" s="2" t="s">
        <v>17</v>
      </c>
      <c r="O3415">
        <v>1975</v>
      </c>
      <c r="P3415">
        <f t="shared" ca="1" si="107"/>
        <v>49</v>
      </c>
      <c r="Q3415">
        <v>1</v>
      </c>
    </row>
    <row r="3416" spans="1:17" x14ac:dyDescent="0.2">
      <c r="A3416">
        <v>464</v>
      </c>
      <c r="B3416">
        <f t="shared" si="106"/>
        <v>7</v>
      </c>
      <c r="C3416" s="1">
        <v>42586.292256944442</v>
      </c>
      <c r="D3416" s="1">
        <v>42586.297638888886</v>
      </c>
      <c r="E3416">
        <v>3183</v>
      </c>
      <c r="F3416" s="2" t="s">
        <v>20</v>
      </c>
      <c r="G3416">
        <v>40.716246900000002</v>
      </c>
      <c r="H3416">
        <v>-74.033458800000005</v>
      </c>
      <c r="I3416">
        <v>3202</v>
      </c>
      <c r="J3416" s="2" t="s">
        <v>48</v>
      </c>
      <c r="K3416">
        <v>40.727223500000001</v>
      </c>
      <c r="L3416">
        <v>-74.033758899999995</v>
      </c>
      <c r="M3416">
        <v>26276</v>
      </c>
      <c r="N3416" s="2" t="s">
        <v>17</v>
      </c>
      <c r="O3416">
        <v>1963</v>
      </c>
      <c r="P3416">
        <f t="shared" ca="1" si="107"/>
        <v>61</v>
      </c>
      <c r="Q3416">
        <v>1</v>
      </c>
    </row>
    <row r="3417" spans="1:17" x14ac:dyDescent="0.2">
      <c r="A3417">
        <v>68</v>
      </c>
      <c r="B3417">
        <f t="shared" si="106"/>
        <v>1</v>
      </c>
      <c r="C3417" s="1">
        <v>42586.292314814818</v>
      </c>
      <c r="D3417" s="1">
        <v>42586.29310185185</v>
      </c>
      <c r="E3417">
        <v>3185</v>
      </c>
      <c r="F3417" s="2" t="s">
        <v>58</v>
      </c>
      <c r="G3417">
        <v>40.717732499999997</v>
      </c>
      <c r="H3417">
        <v>-74.043845000000005</v>
      </c>
      <c r="I3417">
        <v>3186</v>
      </c>
      <c r="J3417" s="2" t="s">
        <v>27</v>
      </c>
      <c r="K3417">
        <v>40.71958611647166</v>
      </c>
      <c r="L3417">
        <v>-74.043117463588715</v>
      </c>
      <c r="M3417">
        <v>24500</v>
      </c>
      <c r="N3417" s="2" t="s">
        <v>17</v>
      </c>
      <c r="O3417">
        <v>1982</v>
      </c>
      <c r="P3417">
        <f t="shared" ca="1" si="107"/>
        <v>42</v>
      </c>
      <c r="Q3417">
        <v>2</v>
      </c>
    </row>
    <row r="3418" spans="1:17" x14ac:dyDescent="0.2">
      <c r="A3418">
        <v>1153</v>
      </c>
      <c r="B3418">
        <f t="shared" si="106"/>
        <v>19</v>
      </c>
      <c r="C3418" s="1">
        <v>42586.294131944444</v>
      </c>
      <c r="D3418" s="1">
        <v>42586.307488425926</v>
      </c>
      <c r="E3418">
        <v>3209</v>
      </c>
      <c r="F3418" s="2" t="s">
        <v>51</v>
      </c>
      <c r="G3418">
        <v>40.724176499999999</v>
      </c>
      <c r="H3418">
        <v>-74.050656399999994</v>
      </c>
      <c r="I3418">
        <v>3192</v>
      </c>
      <c r="J3418" s="2" t="s">
        <v>39</v>
      </c>
      <c r="K3418">
        <v>40.711242300000002</v>
      </c>
      <c r="L3418">
        <v>-74.055701299999996</v>
      </c>
      <c r="M3418">
        <v>24515</v>
      </c>
      <c r="N3418" s="2" t="s">
        <v>17</v>
      </c>
      <c r="O3418">
        <v>1977</v>
      </c>
      <c r="P3418">
        <f t="shared" ca="1" si="107"/>
        <v>47</v>
      </c>
      <c r="Q3418">
        <v>2</v>
      </c>
    </row>
    <row r="3419" spans="1:17" x14ac:dyDescent="0.2">
      <c r="A3419">
        <v>807</v>
      </c>
      <c r="B3419">
        <f t="shared" si="106"/>
        <v>13</v>
      </c>
      <c r="C3419" s="1">
        <v>42586.295497685183</v>
      </c>
      <c r="D3419" s="1">
        <v>42586.304837962962</v>
      </c>
      <c r="E3419">
        <v>3214</v>
      </c>
      <c r="F3419" s="2" t="s">
        <v>54</v>
      </c>
      <c r="G3419">
        <v>40.712774199999998</v>
      </c>
      <c r="H3419">
        <v>-74.0364857</v>
      </c>
      <c r="I3419">
        <v>3187</v>
      </c>
      <c r="J3419" s="2" t="s">
        <v>59</v>
      </c>
      <c r="K3419">
        <v>40.721123599999999</v>
      </c>
      <c r="L3419">
        <v>-74.038050949999999</v>
      </c>
      <c r="M3419">
        <v>24430</v>
      </c>
      <c r="N3419" s="2" t="s">
        <v>17</v>
      </c>
      <c r="O3419">
        <v>1983</v>
      </c>
      <c r="P3419">
        <f t="shared" ca="1" si="107"/>
        <v>41</v>
      </c>
      <c r="Q3419">
        <v>2</v>
      </c>
    </row>
    <row r="3420" spans="1:17" x14ac:dyDescent="0.2">
      <c r="A3420">
        <v>520</v>
      </c>
      <c r="B3420">
        <f t="shared" si="106"/>
        <v>8</v>
      </c>
      <c r="C3420" s="1">
        <v>42586.295868055553</v>
      </c>
      <c r="D3420" s="1">
        <v>42586.301898148151</v>
      </c>
      <c r="E3420">
        <v>3278</v>
      </c>
      <c r="F3420" s="2" t="s">
        <v>49</v>
      </c>
      <c r="G3420">
        <v>40.725685483629007</v>
      </c>
      <c r="H3420">
        <v>-74.048790335655212</v>
      </c>
      <c r="I3420">
        <v>3184</v>
      </c>
      <c r="J3420" s="2" t="s">
        <v>35</v>
      </c>
      <c r="K3420">
        <v>40.7141454</v>
      </c>
      <c r="L3420">
        <v>-74.033551900000006</v>
      </c>
      <c r="M3420">
        <v>26194</v>
      </c>
      <c r="N3420" s="2" t="s">
        <v>17</v>
      </c>
      <c r="O3420">
        <v>1979</v>
      </c>
      <c r="P3420">
        <f t="shared" ca="1" si="107"/>
        <v>45</v>
      </c>
      <c r="Q3420">
        <v>1</v>
      </c>
    </row>
    <row r="3421" spans="1:17" x14ac:dyDescent="0.2">
      <c r="A3421">
        <v>589</v>
      </c>
      <c r="B3421">
        <f t="shared" si="106"/>
        <v>9</v>
      </c>
      <c r="C3421" s="1">
        <v>42586.295914351853</v>
      </c>
      <c r="D3421" s="1">
        <v>42586.302743055552</v>
      </c>
      <c r="E3421">
        <v>3197</v>
      </c>
      <c r="F3421" s="2" t="s">
        <v>61</v>
      </c>
      <c r="G3421">
        <v>40.752558999999998</v>
      </c>
      <c r="H3421">
        <v>-74.044725</v>
      </c>
      <c r="I3421">
        <v>3195</v>
      </c>
      <c r="J3421" s="2" t="s">
        <v>23</v>
      </c>
      <c r="K3421">
        <v>40.730742625306583</v>
      </c>
      <c r="L3421">
        <v>-74.063783884048462</v>
      </c>
      <c r="M3421">
        <v>24435</v>
      </c>
      <c r="N3421" s="2" t="s">
        <v>17</v>
      </c>
      <c r="O3421">
        <v>1987</v>
      </c>
      <c r="P3421">
        <f t="shared" ca="1" si="107"/>
        <v>37</v>
      </c>
      <c r="Q3421">
        <v>1</v>
      </c>
    </row>
    <row r="3422" spans="1:17" x14ac:dyDescent="0.2">
      <c r="A3422">
        <v>149</v>
      </c>
      <c r="B3422">
        <f t="shared" si="106"/>
        <v>2</v>
      </c>
      <c r="C3422" s="1">
        <v>42586.296423611115</v>
      </c>
      <c r="D3422" s="1">
        <v>42586.298148148147</v>
      </c>
      <c r="E3422">
        <v>3214</v>
      </c>
      <c r="F3422" s="2" t="s">
        <v>54</v>
      </c>
      <c r="G3422">
        <v>40.712774199999998</v>
      </c>
      <c r="H3422">
        <v>-74.0364857</v>
      </c>
      <c r="I3422">
        <v>3183</v>
      </c>
      <c r="J3422" s="2" t="s">
        <v>40</v>
      </c>
      <c r="K3422">
        <v>40.716246900000002</v>
      </c>
      <c r="L3422">
        <v>-74.033458800000005</v>
      </c>
      <c r="M3422">
        <v>24448</v>
      </c>
      <c r="N3422" s="2" t="s">
        <v>17</v>
      </c>
      <c r="O3422">
        <v>1984</v>
      </c>
      <c r="P3422">
        <f t="shared" ca="1" si="107"/>
        <v>40</v>
      </c>
      <c r="Q3422">
        <v>1</v>
      </c>
    </row>
    <row r="3423" spans="1:17" x14ac:dyDescent="0.2">
      <c r="A3423">
        <v>356</v>
      </c>
      <c r="B3423">
        <f t="shared" si="106"/>
        <v>5</v>
      </c>
      <c r="C3423" s="1">
        <v>42586.296724537038</v>
      </c>
      <c r="D3423" s="1">
        <v>42586.300856481481</v>
      </c>
      <c r="E3423">
        <v>3279</v>
      </c>
      <c r="F3423" s="2" t="s">
        <v>28</v>
      </c>
      <c r="G3423">
        <v>40.721630142638354</v>
      </c>
      <c r="H3423">
        <v>-74.04996782541275</v>
      </c>
      <c r="I3423">
        <v>3205</v>
      </c>
      <c r="J3423" s="2" t="s">
        <v>80</v>
      </c>
      <c r="K3423">
        <v>40.716539780991937</v>
      </c>
      <c r="L3423">
        <v>-74.049637913703904</v>
      </c>
      <c r="M3423">
        <v>24447</v>
      </c>
      <c r="N3423" s="2" t="s">
        <v>17</v>
      </c>
      <c r="O3423">
        <v>1976</v>
      </c>
      <c r="P3423">
        <f t="shared" ca="1" si="107"/>
        <v>48</v>
      </c>
      <c r="Q3423">
        <v>2</v>
      </c>
    </row>
    <row r="3424" spans="1:17" x14ac:dyDescent="0.2">
      <c r="A3424">
        <v>209</v>
      </c>
      <c r="B3424">
        <f t="shared" si="106"/>
        <v>3</v>
      </c>
      <c r="C3424" s="1">
        <v>42586.297523148147</v>
      </c>
      <c r="D3424" s="1">
        <v>42586.299953703703</v>
      </c>
      <c r="E3424">
        <v>3209</v>
      </c>
      <c r="F3424" s="2" t="s">
        <v>51</v>
      </c>
      <c r="G3424">
        <v>40.724176499999999</v>
      </c>
      <c r="H3424">
        <v>-74.050656399999994</v>
      </c>
      <c r="I3424">
        <v>3186</v>
      </c>
      <c r="J3424" s="2" t="s">
        <v>27</v>
      </c>
      <c r="K3424">
        <v>40.71958611647166</v>
      </c>
      <c r="L3424">
        <v>-74.043117463588715</v>
      </c>
      <c r="M3424">
        <v>24485</v>
      </c>
      <c r="N3424" s="2" t="s">
        <v>17</v>
      </c>
      <c r="O3424">
        <v>1970</v>
      </c>
      <c r="P3424">
        <f t="shared" ca="1" si="107"/>
        <v>54</v>
      </c>
      <c r="Q3424">
        <v>1</v>
      </c>
    </row>
    <row r="3425" spans="1:17" x14ac:dyDescent="0.2">
      <c r="A3425">
        <v>462</v>
      </c>
      <c r="B3425">
        <f t="shared" si="106"/>
        <v>7</v>
      </c>
      <c r="C3425" s="1">
        <v>42586.29760416667</v>
      </c>
      <c r="D3425" s="1">
        <v>42586.302951388891</v>
      </c>
      <c r="E3425">
        <v>3192</v>
      </c>
      <c r="F3425" s="2" t="s">
        <v>38</v>
      </c>
      <c r="G3425">
        <v>40.711242300000002</v>
      </c>
      <c r="H3425">
        <v>-74.055701299999996</v>
      </c>
      <c r="I3425">
        <v>3185</v>
      </c>
      <c r="J3425" s="2" t="s">
        <v>45</v>
      </c>
      <c r="K3425">
        <v>40.717732499999997</v>
      </c>
      <c r="L3425">
        <v>-74.043845000000005</v>
      </c>
      <c r="M3425">
        <v>26221</v>
      </c>
      <c r="N3425" s="2" t="s">
        <v>17</v>
      </c>
      <c r="O3425">
        <v>1978</v>
      </c>
      <c r="P3425">
        <f t="shared" ca="1" si="107"/>
        <v>46</v>
      </c>
      <c r="Q3425">
        <v>2</v>
      </c>
    </row>
    <row r="3426" spans="1:17" x14ac:dyDescent="0.2">
      <c r="A3426">
        <v>218</v>
      </c>
      <c r="B3426">
        <f t="shared" si="106"/>
        <v>3</v>
      </c>
      <c r="C3426" s="1">
        <v>42586.299155092594</v>
      </c>
      <c r="D3426" s="1">
        <v>42586.301689814813</v>
      </c>
      <c r="E3426">
        <v>3212</v>
      </c>
      <c r="F3426" s="2" t="s">
        <v>31</v>
      </c>
      <c r="G3426">
        <v>40.734785817999999</v>
      </c>
      <c r="H3426">
        <v>-74.050443635999997</v>
      </c>
      <c r="I3426">
        <v>3206</v>
      </c>
      <c r="J3426" s="2" t="s">
        <v>19</v>
      </c>
      <c r="K3426">
        <v>40.7311689</v>
      </c>
      <c r="L3426">
        <v>-74.057573599999998</v>
      </c>
      <c r="M3426">
        <v>26208</v>
      </c>
      <c r="N3426" s="2" t="s">
        <v>17</v>
      </c>
      <c r="O3426">
        <v>1985</v>
      </c>
      <c r="P3426">
        <f t="shared" ca="1" si="107"/>
        <v>39</v>
      </c>
      <c r="Q3426">
        <v>1</v>
      </c>
    </row>
    <row r="3427" spans="1:17" x14ac:dyDescent="0.2">
      <c r="A3427">
        <v>249</v>
      </c>
      <c r="B3427">
        <f t="shared" si="106"/>
        <v>4</v>
      </c>
      <c r="C3427" s="1">
        <v>42586.299479166664</v>
      </c>
      <c r="D3427" s="1">
        <v>42586.302361111113</v>
      </c>
      <c r="E3427">
        <v>3267</v>
      </c>
      <c r="F3427" s="2" t="s">
        <v>34</v>
      </c>
      <c r="G3427">
        <v>40.712418823756899</v>
      </c>
      <c r="H3427">
        <v>-74.038525521755219</v>
      </c>
      <c r="I3427">
        <v>3186</v>
      </c>
      <c r="J3427" s="2" t="s">
        <v>27</v>
      </c>
      <c r="K3427">
        <v>40.71958611647166</v>
      </c>
      <c r="L3427">
        <v>-74.043117463588715</v>
      </c>
      <c r="M3427">
        <v>26309</v>
      </c>
      <c r="N3427" s="2" t="s">
        <v>17</v>
      </c>
      <c r="O3427">
        <v>1965</v>
      </c>
      <c r="P3427">
        <f t="shared" ca="1" si="107"/>
        <v>59</v>
      </c>
      <c r="Q3427">
        <v>1</v>
      </c>
    </row>
    <row r="3428" spans="1:17" x14ac:dyDescent="0.2">
      <c r="A3428">
        <v>170</v>
      </c>
      <c r="B3428">
        <f t="shared" si="106"/>
        <v>2</v>
      </c>
      <c r="C3428" s="1">
        <v>42586.300011574072</v>
      </c>
      <c r="D3428" s="1">
        <v>42586.301990740743</v>
      </c>
      <c r="E3428">
        <v>3194</v>
      </c>
      <c r="F3428" s="2" t="s">
        <v>22</v>
      </c>
      <c r="G3428">
        <v>40.725339925355797</v>
      </c>
      <c r="H3428">
        <v>-74.067622125148773</v>
      </c>
      <c r="I3428">
        <v>3195</v>
      </c>
      <c r="J3428" s="2" t="s">
        <v>23</v>
      </c>
      <c r="K3428">
        <v>40.730742625306583</v>
      </c>
      <c r="L3428">
        <v>-74.063783884048462</v>
      </c>
      <c r="M3428">
        <v>26247</v>
      </c>
      <c r="N3428" s="2" t="s">
        <v>17</v>
      </c>
      <c r="O3428">
        <v>1982</v>
      </c>
      <c r="P3428">
        <f t="shared" ca="1" si="107"/>
        <v>42</v>
      </c>
      <c r="Q3428">
        <v>1</v>
      </c>
    </row>
    <row r="3429" spans="1:17" x14ac:dyDescent="0.2">
      <c r="A3429">
        <v>1150</v>
      </c>
      <c r="B3429">
        <f t="shared" si="106"/>
        <v>19</v>
      </c>
      <c r="C3429" s="1">
        <v>42586.300243055557</v>
      </c>
      <c r="D3429" s="1">
        <v>42586.313564814816</v>
      </c>
      <c r="E3429">
        <v>3281</v>
      </c>
      <c r="F3429" s="2" t="s">
        <v>53</v>
      </c>
      <c r="G3429">
        <v>40.74590996631558</v>
      </c>
      <c r="H3429">
        <v>-74.057271480560303</v>
      </c>
      <c r="I3429">
        <v>3183</v>
      </c>
      <c r="J3429" s="2" t="s">
        <v>40</v>
      </c>
      <c r="K3429">
        <v>40.716246900000002</v>
      </c>
      <c r="L3429">
        <v>-74.033458800000005</v>
      </c>
      <c r="M3429">
        <v>24488</v>
      </c>
      <c r="N3429" s="2" t="s">
        <v>17</v>
      </c>
      <c r="O3429">
        <v>1984</v>
      </c>
      <c r="P3429">
        <f t="shared" ca="1" si="107"/>
        <v>40</v>
      </c>
      <c r="Q3429">
        <v>1</v>
      </c>
    </row>
    <row r="3430" spans="1:17" x14ac:dyDescent="0.2">
      <c r="A3430">
        <v>260</v>
      </c>
      <c r="B3430">
        <f t="shared" si="106"/>
        <v>4</v>
      </c>
      <c r="C3430" s="1">
        <v>42586.30027777778</v>
      </c>
      <c r="D3430" s="1">
        <v>42586.303287037037</v>
      </c>
      <c r="E3430">
        <v>3203</v>
      </c>
      <c r="F3430" s="2" t="s">
        <v>46</v>
      </c>
      <c r="G3430">
        <v>40.727595966000003</v>
      </c>
      <c r="H3430">
        <v>-74.044247311000007</v>
      </c>
      <c r="I3430">
        <v>3186</v>
      </c>
      <c r="J3430" s="2" t="s">
        <v>27</v>
      </c>
      <c r="K3430">
        <v>40.71958611647166</v>
      </c>
      <c r="L3430">
        <v>-74.043117463588715</v>
      </c>
      <c r="M3430">
        <v>26253</v>
      </c>
      <c r="N3430" s="2" t="s">
        <v>17</v>
      </c>
      <c r="O3430">
        <v>1966</v>
      </c>
      <c r="P3430">
        <f t="shared" ca="1" si="107"/>
        <v>58</v>
      </c>
      <c r="Q3430">
        <v>1</v>
      </c>
    </row>
    <row r="3431" spans="1:17" x14ac:dyDescent="0.2">
      <c r="A3431">
        <v>586</v>
      </c>
      <c r="B3431">
        <f t="shared" si="106"/>
        <v>9</v>
      </c>
      <c r="C3431" s="1">
        <v>42586.30027777778</v>
      </c>
      <c r="D3431" s="1">
        <v>42586.307060185187</v>
      </c>
      <c r="E3431">
        <v>3206</v>
      </c>
      <c r="F3431" s="2" t="s">
        <v>84</v>
      </c>
      <c r="G3431">
        <v>40.7311689</v>
      </c>
      <c r="H3431">
        <v>-74.057573599999998</v>
      </c>
      <c r="I3431">
        <v>3183</v>
      </c>
      <c r="J3431" s="2" t="s">
        <v>40</v>
      </c>
      <c r="K3431">
        <v>40.716246900000002</v>
      </c>
      <c r="L3431">
        <v>-74.033458800000005</v>
      </c>
      <c r="M3431">
        <v>24450</v>
      </c>
      <c r="N3431" s="2" t="s">
        <v>17</v>
      </c>
      <c r="O3431">
        <v>1992</v>
      </c>
      <c r="P3431">
        <f t="shared" ca="1" si="107"/>
        <v>32</v>
      </c>
      <c r="Q3431">
        <v>1</v>
      </c>
    </row>
    <row r="3432" spans="1:17" x14ac:dyDescent="0.2">
      <c r="A3432">
        <v>187</v>
      </c>
      <c r="B3432">
        <f t="shared" si="106"/>
        <v>3</v>
      </c>
      <c r="C3432" s="1">
        <v>42586.301099537035</v>
      </c>
      <c r="D3432" s="1">
        <v>42586.30327546296</v>
      </c>
      <c r="E3432">
        <v>3194</v>
      </c>
      <c r="F3432" s="2" t="s">
        <v>22</v>
      </c>
      <c r="G3432">
        <v>40.725339925355797</v>
      </c>
      <c r="H3432">
        <v>-74.067622125148773</v>
      </c>
      <c r="I3432">
        <v>3195</v>
      </c>
      <c r="J3432" s="2" t="s">
        <v>23</v>
      </c>
      <c r="K3432">
        <v>40.730742625306583</v>
      </c>
      <c r="L3432">
        <v>-74.063783884048462</v>
      </c>
      <c r="M3432">
        <v>26212</v>
      </c>
      <c r="N3432" s="2" t="s">
        <v>17</v>
      </c>
      <c r="O3432">
        <v>1986</v>
      </c>
      <c r="P3432">
        <f t="shared" ca="1" si="107"/>
        <v>38</v>
      </c>
      <c r="Q3432">
        <v>1</v>
      </c>
    </row>
    <row r="3433" spans="1:17" x14ac:dyDescent="0.2">
      <c r="A3433">
        <v>246</v>
      </c>
      <c r="B3433">
        <f t="shared" si="106"/>
        <v>4</v>
      </c>
      <c r="C3433" s="1">
        <v>42586.301168981481</v>
      </c>
      <c r="D3433" s="1">
        <v>42586.304016203707</v>
      </c>
      <c r="E3433">
        <v>3270</v>
      </c>
      <c r="F3433" s="2" t="s">
        <v>15</v>
      </c>
      <c r="G3433">
        <v>40.725289107811321</v>
      </c>
      <c r="H3433">
        <v>-74.045571684837341</v>
      </c>
      <c r="I3433">
        <v>3186</v>
      </c>
      <c r="J3433" s="2" t="s">
        <v>27</v>
      </c>
      <c r="K3433">
        <v>40.71958611647166</v>
      </c>
      <c r="L3433">
        <v>-74.043117463588715</v>
      </c>
      <c r="M3433">
        <v>24425</v>
      </c>
      <c r="N3433" s="2" t="s">
        <v>17</v>
      </c>
      <c r="O3433">
        <v>1961</v>
      </c>
      <c r="P3433">
        <f t="shared" ca="1" si="107"/>
        <v>63</v>
      </c>
      <c r="Q3433">
        <v>2</v>
      </c>
    </row>
    <row r="3434" spans="1:17" x14ac:dyDescent="0.2">
      <c r="A3434">
        <v>111</v>
      </c>
      <c r="B3434">
        <f t="shared" si="106"/>
        <v>1</v>
      </c>
      <c r="C3434" s="1">
        <v>42586.30228009259</v>
      </c>
      <c r="D3434" s="1">
        <v>42586.303576388891</v>
      </c>
      <c r="E3434">
        <v>3184</v>
      </c>
      <c r="F3434" s="2" t="s">
        <v>68</v>
      </c>
      <c r="G3434">
        <v>40.7141454</v>
      </c>
      <c r="H3434">
        <v>-74.033551900000006</v>
      </c>
      <c r="I3434">
        <v>3183</v>
      </c>
      <c r="J3434" s="2" t="s">
        <v>40</v>
      </c>
      <c r="K3434">
        <v>40.716246900000002</v>
      </c>
      <c r="L3434">
        <v>-74.033458800000005</v>
      </c>
      <c r="M3434">
        <v>24523</v>
      </c>
      <c r="N3434" s="2" t="s">
        <v>17</v>
      </c>
      <c r="O3434">
        <v>1968</v>
      </c>
      <c r="P3434">
        <f t="shared" ca="1" si="107"/>
        <v>56</v>
      </c>
      <c r="Q3434">
        <v>1</v>
      </c>
    </row>
    <row r="3435" spans="1:17" x14ac:dyDescent="0.2">
      <c r="A3435">
        <v>176</v>
      </c>
      <c r="B3435">
        <f t="shared" si="106"/>
        <v>2</v>
      </c>
      <c r="C3435" s="1">
        <v>42586.304270833331</v>
      </c>
      <c r="D3435" s="1">
        <v>42586.306319444448</v>
      </c>
      <c r="E3435">
        <v>3270</v>
      </c>
      <c r="F3435" s="2" t="s">
        <v>15</v>
      </c>
      <c r="G3435">
        <v>40.725289107811321</v>
      </c>
      <c r="H3435">
        <v>-74.045571684837341</v>
      </c>
      <c r="I3435">
        <v>3186</v>
      </c>
      <c r="J3435" s="2" t="s">
        <v>27</v>
      </c>
      <c r="K3435">
        <v>40.71958611647166</v>
      </c>
      <c r="L3435">
        <v>-74.043117463588715</v>
      </c>
      <c r="M3435">
        <v>26205</v>
      </c>
      <c r="N3435" s="2" t="s">
        <v>17</v>
      </c>
      <c r="O3435">
        <v>1970</v>
      </c>
      <c r="P3435">
        <f t="shared" ca="1" si="107"/>
        <v>54</v>
      </c>
      <c r="Q3435">
        <v>1</v>
      </c>
    </row>
    <row r="3436" spans="1:17" x14ac:dyDescent="0.2">
      <c r="A3436">
        <v>128</v>
      </c>
      <c r="B3436">
        <f t="shared" si="106"/>
        <v>2</v>
      </c>
      <c r="C3436" s="1">
        <v>42586.3046875</v>
      </c>
      <c r="D3436" s="1">
        <v>42586.306180555555</v>
      </c>
      <c r="E3436">
        <v>3214</v>
      </c>
      <c r="F3436" s="2" t="s">
        <v>54</v>
      </c>
      <c r="G3436">
        <v>40.712774199999998</v>
      </c>
      <c r="H3436">
        <v>-74.0364857</v>
      </c>
      <c r="I3436">
        <v>3183</v>
      </c>
      <c r="J3436" s="2" t="s">
        <v>40</v>
      </c>
      <c r="K3436">
        <v>40.716246900000002</v>
      </c>
      <c r="L3436">
        <v>-74.033458800000005</v>
      </c>
      <c r="M3436">
        <v>24580</v>
      </c>
      <c r="N3436" s="2" t="s">
        <v>17</v>
      </c>
      <c r="O3436">
        <v>1960</v>
      </c>
      <c r="P3436">
        <f t="shared" ca="1" si="107"/>
        <v>64</v>
      </c>
      <c r="Q3436">
        <v>1</v>
      </c>
    </row>
    <row r="3437" spans="1:17" x14ac:dyDescent="0.2">
      <c r="A3437">
        <v>391</v>
      </c>
      <c r="B3437">
        <f t="shared" si="106"/>
        <v>6</v>
      </c>
      <c r="C3437" s="1">
        <v>42586.305486111109</v>
      </c>
      <c r="D3437" s="1">
        <v>42586.310023148151</v>
      </c>
      <c r="E3437">
        <v>3225</v>
      </c>
      <c r="F3437" s="2" t="s">
        <v>32</v>
      </c>
      <c r="G3437">
        <v>40.723658899999997</v>
      </c>
      <c r="H3437">
        <v>-74.064194299999997</v>
      </c>
      <c r="I3437">
        <v>3186</v>
      </c>
      <c r="J3437" s="2" t="s">
        <v>27</v>
      </c>
      <c r="K3437">
        <v>40.71958611647166</v>
      </c>
      <c r="L3437">
        <v>-74.043117463588715</v>
      </c>
      <c r="M3437">
        <v>24507</v>
      </c>
      <c r="N3437" s="2" t="s">
        <v>17</v>
      </c>
      <c r="O3437">
        <v>1986</v>
      </c>
      <c r="P3437">
        <f t="shared" ca="1" si="107"/>
        <v>38</v>
      </c>
      <c r="Q3437">
        <v>1</v>
      </c>
    </row>
    <row r="3438" spans="1:17" x14ac:dyDescent="0.2">
      <c r="A3438">
        <v>215</v>
      </c>
      <c r="B3438">
        <f t="shared" si="106"/>
        <v>3</v>
      </c>
      <c r="C3438" s="1">
        <v>42586.305509259262</v>
      </c>
      <c r="D3438" s="1">
        <v>42586.308009259257</v>
      </c>
      <c r="E3438">
        <v>3205</v>
      </c>
      <c r="F3438" s="2" t="s">
        <v>66</v>
      </c>
      <c r="G3438">
        <v>40.716539780991937</v>
      </c>
      <c r="H3438">
        <v>-74.049637913703904</v>
      </c>
      <c r="I3438">
        <v>3186</v>
      </c>
      <c r="J3438" s="2" t="s">
        <v>27</v>
      </c>
      <c r="K3438">
        <v>40.71958611647166</v>
      </c>
      <c r="L3438">
        <v>-74.043117463588715</v>
      </c>
      <c r="M3438">
        <v>24482</v>
      </c>
      <c r="N3438" s="2" t="s">
        <v>17</v>
      </c>
      <c r="O3438">
        <v>1989</v>
      </c>
      <c r="P3438">
        <f t="shared" ca="1" si="107"/>
        <v>35</v>
      </c>
      <c r="Q3438">
        <v>1</v>
      </c>
    </row>
    <row r="3439" spans="1:17" x14ac:dyDescent="0.2">
      <c r="A3439">
        <v>370</v>
      </c>
      <c r="B3439">
        <f t="shared" si="106"/>
        <v>6</v>
      </c>
      <c r="C3439" s="1">
        <v>42586.306504629632</v>
      </c>
      <c r="D3439" s="1">
        <v>42586.310787037037</v>
      </c>
      <c r="E3439">
        <v>3278</v>
      </c>
      <c r="F3439" s="2" t="s">
        <v>49</v>
      </c>
      <c r="G3439">
        <v>40.725685483629007</v>
      </c>
      <c r="H3439">
        <v>-74.048790335655212</v>
      </c>
      <c r="I3439">
        <v>3186</v>
      </c>
      <c r="J3439" s="2" t="s">
        <v>27</v>
      </c>
      <c r="K3439">
        <v>40.71958611647166</v>
      </c>
      <c r="L3439">
        <v>-74.043117463588715</v>
      </c>
      <c r="M3439">
        <v>26185</v>
      </c>
      <c r="N3439" s="2" t="s">
        <v>17</v>
      </c>
      <c r="P3439" t="str">
        <f t="shared" ca="1" si="107"/>
        <v/>
      </c>
      <c r="Q3439">
        <v>0</v>
      </c>
    </row>
    <row r="3440" spans="1:17" x14ac:dyDescent="0.2">
      <c r="A3440">
        <v>326</v>
      </c>
      <c r="B3440">
        <f t="shared" si="106"/>
        <v>5</v>
      </c>
      <c r="C3440" s="1">
        <v>42586.306527777779</v>
      </c>
      <c r="D3440" s="1">
        <v>42586.310312499998</v>
      </c>
      <c r="E3440">
        <v>3275</v>
      </c>
      <c r="F3440" s="2" t="s">
        <v>93</v>
      </c>
      <c r="G3440">
        <v>40.718355198232139</v>
      </c>
      <c r="H3440">
        <v>-74.038914442062378</v>
      </c>
      <c r="I3440">
        <v>3199</v>
      </c>
      <c r="J3440" s="2" t="s">
        <v>72</v>
      </c>
      <c r="K3440">
        <v>40.728744800000001</v>
      </c>
      <c r="L3440">
        <v>-74.032108199999996</v>
      </c>
      <c r="M3440">
        <v>24572</v>
      </c>
      <c r="N3440" s="2" t="s">
        <v>17</v>
      </c>
      <c r="O3440">
        <v>1987</v>
      </c>
      <c r="P3440">
        <f t="shared" ca="1" si="107"/>
        <v>37</v>
      </c>
      <c r="Q3440">
        <v>1</v>
      </c>
    </row>
    <row r="3441" spans="1:17" x14ac:dyDescent="0.2">
      <c r="A3441">
        <v>426</v>
      </c>
      <c r="B3441">
        <f t="shared" si="106"/>
        <v>7</v>
      </c>
      <c r="C3441" s="1">
        <v>42586.306562500002</v>
      </c>
      <c r="D3441" s="1">
        <v>42586.311493055553</v>
      </c>
      <c r="E3441">
        <v>3199</v>
      </c>
      <c r="F3441" s="2" t="s">
        <v>56</v>
      </c>
      <c r="G3441">
        <v>40.728744800000001</v>
      </c>
      <c r="H3441">
        <v>-74.032108199999996</v>
      </c>
      <c r="I3441">
        <v>3183</v>
      </c>
      <c r="J3441" s="2" t="s">
        <v>40</v>
      </c>
      <c r="K3441">
        <v>40.716246900000002</v>
      </c>
      <c r="L3441">
        <v>-74.033458800000005</v>
      </c>
      <c r="M3441">
        <v>26201</v>
      </c>
      <c r="N3441" s="2" t="s">
        <v>17</v>
      </c>
      <c r="O3441">
        <v>1991</v>
      </c>
      <c r="P3441">
        <f t="shared" ca="1" si="107"/>
        <v>33</v>
      </c>
      <c r="Q3441">
        <v>1</v>
      </c>
    </row>
    <row r="3442" spans="1:17" x14ac:dyDescent="0.2">
      <c r="A3442">
        <v>419</v>
      </c>
      <c r="B3442">
        <f t="shared" si="106"/>
        <v>6</v>
      </c>
      <c r="C3442" s="1">
        <v>42586.306863425925</v>
      </c>
      <c r="D3442" s="1">
        <v>42586.311724537038</v>
      </c>
      <c r="E3442">
        <v>3267</v>
      </c>
      <c r="F3442" s="2" t="s">
        <v>34</v>
      </c>
      <c r="G3442">
        <v>40.712418823756899</v>
      </c>
      <c r="H3442">
        <v>-74.038525521755219</v>
      </c>
      <c r="I3442">
        <v>3186</v>
      </c>
      <c r="J3442" s="2" t="s">
        <v>27</v>
      </c>
      <c r="K3442">
        <v>40.71958611647166</v>
      </c>
      <c r="L3442">
        <v>-74.043117463588715</v>
      </c>
      <c r="M3442">
        <v>24614</v>
      </c>
      <c r="N3442" s="2" t="s">
        <v>17</v>
      </c>
      <c r="O3442">
        <v>1976</v>
      </c>
      <c r="P3442">
        <f t="shared" ca="1" si="107"/>
        <v>48</v>
      </c>
      <c r="Q3442">
        <v>1</v>
      </c>
    </row>
    <row r="3443" spans="1:17" x14ac:dyDescent="0.2">
      <c r="A3443">
        <v>497</v>
      </c>
      <c r="B3443">
        <f t="shared" si="106"/>
        <v>8</v>
      </c>
      <c r="C3443" s="1">
        <v>42586.307638888888</v>
      </c>
      <c r="D3443" s="1">
        <v>42586.313402777778</v>
      </c>
      <c r="E3443">
        <v>3210</v>
      </c>
      <c r="F3443" s="2" t="s">
        <v>52</v>
      </c>
      <c r="G3443">
        <v>40.742677141000001</v>
      </c>
      <c r="H3443">
        <v>-74.051788633000001</v>
      </c>
      <c r="I3443">
        <v>3195</v>
      </c>
      <c r="J3443" s="2" t="s">
        <v>23</v>
      </c>
      <c r="K3443">
        <v>40.730742625306583</v>
      </c>
      <c r="L3443">
        <v>-74.063783884048462</v>
      </c>
      <c r="M3443">
        <v>26274</v>
      </c>
      <c r="N3443" s="2" t="s">
        <v>17</v>
      </c>
      <c r="O3443">
        <v>1993</v>
      </c>
      <c r="P3443">
        <f t="shared" ca="1" si="107"/>
        <v>31</v>
      </c>
      <c r="Q3443">
        <v>0</v>
      </c>
    </row>
    <row r="3444" spans="1:17" x14ac:dyDescent="0.2">
      <c r="A3444">
        <v>254</v>
      </c>
      <c r="B3444">
        <f t="shared" si="106"/>
        <v>4</v>
      </c>
      <c r="C3444" s="1">
        <v>42586.308657407404</v>
      </c>
      <c r="D3444" s="1">
        <v>42586.311608796299</v>
      </c>
      <c r="E3444">
        <v>3203</v>
      </c>
      <c r="F3444" s="2" t="s">
        <v>46</v>
      </c>
      <c r="G3444">
        <v>40.727595966000003</v>
      </c>
      <c r="H3444">
        <v>-74.044247311000007</v>
      </c>
      <c r="I3444">
        <v>3186</v>
      </c>
      <c r="J3444" s="2" t="s">
        <v>27</v>
      </c>
      <c r="K3444">
        <v>40.71958611647166</v>
      </c>
      <c r="L3444">
        <v>-74.043117463588715</v>
      </c>
      <c r="M3444">
        <v>24386</v>
      </c>
      <c r="N3444" s="2" t="s">
        <v>17</v>
      </c>
      <c r="O3444">
        <v>1971</v>
      </c>
      <c r="P3444">
        <f t="shared" ca="1" si="107"/>
        <v>53</v>
      </c>
      <c r="Q3444">
        <v>2</v>
      </c>
    </row>
    <row r="3445" spans="1:17" x14ac:dyDescent="0.2">
      <c r="A3445">
        <v>478</v>
      </c>
      <c r="B3445">
        <f t="shared" si="106"/>
        <v>7</v>
      </c>
      <c r="C3445" s="1">
        <v>42586.308981481481</v>
      </c>
      <c r="D3445" s="1">
        <v>42586.314525462964</v>
      </c>
      <c r="E3445">
        <v>3184</v>
      </c>
      <c r="F3445" s="2" t="s">
        <v>68</v>
      </c>
      <c r="G3445">
        <v>40.7141454</v>
      </c>
      <c r="H3445">
        <v>-74.033551900000006</v>
      </c>
      <c r="I3445">
        <v>3202</v>
      </c>
      <c r="J3445" s="2" t="s">
        <v>48</v>
      </c>
      <c r="K3445">
        <v>40.727223500000001</v>
      </c>
      <c r="L3445">
        <v>-74.033758899999995</v>
      </c>
      <c r="M3445">
        <v>24627</v>
      </c>
      <c r="N3445" s="2" t="s">
        <v>17</v>
      </c>
      <c r="O3445">
        <v>1979</v>
      </c>
      <c r="P3445">
        <f t="shared" ca="1" si="107"/>
        <v>45</v>
      </c>
      <c r="Q3445">
        <v>1</v>
      </c>
    </row>
    <row r="3446" spans="1:17" x14ac:dyDescent="0.2">
      <c r="A3446">
        <v>282</v>
      </c>
      <c r="B3446">
        <f t="shared" si="106"/>
        <v>4</v>
      </c>
      <c r="C3446" s="1">
        <v>42586.30914351852</v>
      </c>
      <c r="D3446" s="1">
        <v>42586.312418981484</v>
      </c>
      <c r="E3446">
        <v>3276</v>
      </c>
      <c r="F3446" s="2" t="s">
        <v>63</v>
      </c>
      <c r="G3446">
        <v>40.714584035358932</v>
      </c>
      <c r="H3446">
        <v>-74.042817056179047</v>
      </c>
      <c r="I3446">
        <v>3186</v>
      </c>
      <c r="J3446" s="2" t="s">
        <v>27</v>
      </c>
      <c r="K3446">
        <v>40.71958611647166</v>
      </c>
      <c r="L3446">
        <v>-74.043117463588715</v>
      </c>
      <c r="M3446">
        <v>24630</v>
      </c>
      <c r="N3446" s="2" t="s">
        <v>17</v>
      </c>
      <c r="O3446">
        <v>1980</v>
      </c>
      <c r="P3446">
        <f t="shared" ca="1" si="107"/>
        <v>44</v>
      </c>
      <c r="Q3446">
        <v>1</v>
      </c>
    </row>
    <row r="3447" spans="1:17" x14ac:dyDescent="0.2">
      <c r="A3447">
        <v>539</v>
      </c>
      <c r="B3447">
        <f t="shared" si="106"/>
        <v>8</v>
      </c>
      <c r="C3447" s="1">
        <v>42586.309583333335</v>
      </c>
      <c r="D3447" s="1">
        <v>42586.315821759257</v>
      </c>
      <c r="E3447">
        <v>3186</v>
      </c>
      <c r="F3447" s="2" t="s">
        <v>18</v>
      </c>
      <c r="G3447">
        <v>40.71958611647166</v>
      </c>
      <c r="H3447">
        <v>-74.043117463588715</v>
      </c>
      <c r="I3447">
        <v>3202</v>
      </c>
      <c r="J3447" s="2" t="s">
        <v>48</v>
      </c>
      <c r="K3447">
        <v>40.727223500000001</v>
      </c>
      <c r="L3447">
        <v>-74.033758899999995</v>
      </c>
      <c r="M3447">
        <v>26311</v>
      </c>
      <c r="N3447" s="2" t="s">
        <v>17</v>
      </c>
      <c r="O3447">
        <v>1990</v>
      </c>
      <c r="P3447">
        <f t="shared" ca="1" si="107"/>
        <v>34</v>
      </c>
      <c r="Q3447">
        <v>1</v>
      </c>
    </row>
    <row r="3448" spans="1:17" x14ac:dyDescent="0.2">
      <c r="A3448">
        <v>354</v>
      </c>
      <c r="B3448">
        <f t="shared" si="106"/>
        <v>5</v>
      </c>
      <c r="C3448" s="1">
        <v>42586.309571759259</v>
      </c>
      <c r="D3448" s="1">
        <v>42586.313668981478</v>
      </c>
      <c r="E3448">
        <v>3206</v>
      </c>
      <c r="F3448" s="2" t="s">
        <v>84</v>
      </c>
      <c r="G3448">
        <v>40.7311689</v>
      </c>
      <c r="H3448">
        <v>-74.057573599999998</v>
      </c>
      <c r="I3448">
        <v>3272</v>
      </c>
      <c r="J3448" s="2" t="s">
        <v>102</v>
      </c>
      <c r="K3448">
        <v>40.723331586464361</v>
      </c>
      <c r="L3448">
        <v>-74.045952558517442</v>
      </c>
      <c r="M3448">
        <v>24520</v>
      </c>
      <c r="N3448" s="2" t="s">
        <v>17</v>
      </c>
      <c r="O3448">
        <v>1988</v>
      </c>
      <c r="P3448">
        <f t="shared" ca="1" si="107"/>
        <v>36</v>
      </c>
      <c r="Q3448">
        <v>1</v>
      </c>
    </row>
    <row r="3449" spans="1:17" x14ac:dyDescent="0.2">
      <c r="A3449">
        <v>500</v>
      </c>
      <c r="B3449">
        <f t="shared" si="106"/>
        <v>8</v>
      </c>
      <c r="C3449" s="1">
        <v>42586.310011574074</v>
      </c>
      <c r="D3449" s="1">
        <v>42586.315810185188</v>
      </c>
      <c r="E3449">
        <v>3185</v>
      </c>
      <c r="F3449" s="2" t="s">
        <v>58</v>
      </c>
      <c r="G3449">
        <v>40.717732499999997</v>
      </c>
      <c r="H3449">
        <v>-74.043845000000005</v>
      </c>
      <c r="I3449">
        <v>3202</v>
      </c>
      <c r="J3449" s="2" t="s">
        <v>48</v>
      </c>
      <c r="K3449">
        <v>40.727223500000001</v>
      </c>
      <c r="L3449">
        <v>-74.033758899999995</v>
      </c>
      <c r="M3449">
        <v>26153</v>
      </c>
      <c r="N3449" s="2" t="s">
        <v>17</v>
      </c>
      <c r="O3449">
        <v>1990</v>
      </c>
      <c r="P3449">
        <f t="shared" ca="1" si="107"/>
        <v>34</v>
      </c>
      <c r="Q3449">
        <v>1</v>
      </c>
    </row>
    <row r="3450" spans="1:17" x14ac:dyDescent="0.2">
      <c r="A3450">
        <v>231</v>
      </c>
      <c r="B3450">
        <f t="shared" si="106"/>
        <v>3</v>
      </c>
      <c r="C3450" s="1">
        <v>42586.310277777775</v>
      </c>
      <c r="D3450" s="1">
        <v>42586.312951388885</v>
      </c>
      <c r="E3450">
        <v>3270</v>
      </c>
      <c r="F3450" s="2" t="s">
        <v>15</v>
      </c>
      <c r="G3450">
        <v>40.725289107811321</v>
      </c>
      <c r="H3450">
        <v>-74.045571684837341</v>
      </c>
      <c r="I3450">
        <v>3187</v>
      </c>
      <c r="J3450" s="2" t="s">
        <v>59</v>
      </c>
      <c r="K3450">
        <v>40.721123599999999</v>
      </c>
      <c r="L3450">
        <v>-74.038050949999999</v>
      </c>
      <c r="M3450">
        <v>26249</v>
      </c>
      <c r="N3450" s="2" t="s">
        <v>17</v>
      </c>
      <c r="O3450">
        <v>1984</v>
      </c>
      <c r="P3450">
        <f t="shared" ca="1" si="107"/>
        <v>40</v>
      </c>
      <c r="Q3450">
        <v>1</v>
      </c>
    </row>
    <row r="3451" spans="1:17" x14ac:dyDescent="0.2">
      <c r="A3451">
        <v>474</v>
      </c>
      <c r="B3451">
        <f t="shared" si="106"/>
        <v>7</v>
      </c>
      <c r="C3451" s="1">
        <v>42586.3125</v>
      </c>
      <c r="D3451" s="1">
        <v>42586.317986111113</v>
      </c>
      <c r="E3451">
        <v>3202</v>
      </c>
      <c r="F3451" s="2" t="s">
        <v>79</v>
      </c>
      <c r="G3451">
        <v>40.727223500000001</v>
      </c>
      <c r="H3451">
        <v>-74.033758899999995</v>
      </c>
      <c r="I3451">
        <v>3184</v>
      </c>
      <c r="J3451" s="2" t="s">
        <v>35</v>
      </c>
      <c r="K3451">
        <v>40.7141454</v>
      </c>
      <c r="L3451">
        <v>-74.033551900000006</v>
      </c>
      <c r="M3451">
        <v>26303</v>
      </c>
      <c r="N3451" s="2" t="s">
        <v>17</v>
      </c>
      <c r="O3451">
        <v>1985</v>
      </c>
      <c r="P3451">
        <f t="shared" ca="1" si="107"/>
        <v>39</v>
      </c>
      <c r="Q3451">
        <v>1</v>
      </c>
    </row>
    <row r="3452" spans="1:17" x14ac:dyDescent="0.2">
      <c r="A3452">
        <v>299</v>
      </c>
      <c r="B3452">
        <f t="shared" si="106"/>
        <v>4</v>
      </c>
      <c r="C3452" s="1">
        <v>42586.313344907408</v>
      </c>
      <c r="D3452" s="1">
        <v>42586.316805555558</v>
      </c>
      <c r="E3452">
        <v>3267</v>
      </c>
      <c r="F3452" s="2" t="s">
        <v>34</v>
      </c>
      <c r="G3452">
        <v>40.712418823756899</v>
      </c>
      <c r="H3452">
        <v>-74.038525521755219</v>
      </c>
      <c r="I3452">
        <v>3185</v>
      </c>
      <c r="J3452" s="2" t="s">
        <v>45</v>
      </c>
      <c r="K3452">
        <v>40.717732499999997</v>
      </c>
      <c r="L3452">
        <v>-74.043845000000005</v>
      </c>
      <c r="M3452">
        <v>24697</v>
      </c>
      <c r="N3452" s="2" t="s">
        <v>17</v>
      </c>
      <c r="O3452">
        <v>1971</v>
      </c>
      <c r="P3452">
        <f t="shared" ca="1" si="107"/>
        <v>53</v>
      </c>
      <c r="Q3452">
        <v>1</v>
      </c>
    </row>
    <row r="3453" spans="1:17" x14ac:dyDescent="0.2">
      <c r="A3453">
        <v>296</v>
      </c>
      <c r="B3453">
        <f t="shared" si="106"/>
        <v>4</v>
      </c>
      <c r="C3453" s="1">
        <v>42586.314097222225</v>
      </c>
      <c r="D3453" s="1">
        <v>42586.317523148151</v>
      </c>
      <c r="E3453">
        <v>3205</v>
      </c>
      <c r="F3453" s="2" t="s">
        <v>66</v>
      </c>
      <c r="G3453">
        <v>40.716539780991937</v>
      </c>
      <c r="H3453">
        <v>-74.049637913703904</v>
      </c>
      <c r="I3453">
        <v>3279</v>
      </c>
      <c r="J3453" s="2" t="s">
        <v>82</v>
      </c>
      <c r="K3453">
        <v>40.721630142638354</v>
      </c>
      <c r="L3453">
        <v>-74.04996782541275</v>
      </c>
      <c r="M3453">
        <v>24447</v>
      </c>
      <c r="N3453" s="2" t="s">
        <v>17</v>
      </c>
      <c r="O3453">
        <v>1976</v>
      </c>
      <c r="P3453">
        <f t="shared" ca="1" si="107"/>
        <v>48</v>
      </c>
      <c r="Q3453">
        <v>2</v>
      </c>
    </row>
    <row r="3454" spans="1:17" x14ac:dyDescent="0.2">
      <c r="A3454">
        <v>610</v>
      </c>
      <c r="B3454">
        <f t="shared" si="106"/>
        <v>10</v>
      </c>
      <c r="C3454" s="1">
        <v>42586.314456018517</v>
      </c>
      <c r="D3454" s="1">
        <v>42586.321527777778</v>
      </c>
      <c r="E3454">
        <v>3268</v>
      </c>
      <c r="F3454" s="2" t="s">
        <v>77</v>
      </c>
      <c r="G3454">
        <v>40.71346382669195</v>
      </c>
      <c r="H3454">
        <v>-74.062858521938324</v>
      </c>
      <c r="I3454">
        <v>3185</v>
      </c>
      <c r="J3454" s="2" t="s">
        <v>45</v>
      </c>
      <c r="K3454">
        <v>40.717732499999997</v>
      </c>
      <c r="L3454">
        <v>-74.043845000000005</v>
      </c>
      <c r="M3454">
        <v>26272</v>
      </c>
      <c r="N3454" s="2" t="s">
        <v>17</v>
      </c>
      <c r="O3454">
        <v>1975</v>
      </c>
      <c r="P3454">
        <f t="shared" ca="1" si="107"/>
        <v>49</v>
      </c>
      <c r="Q3454">
        <v>2</v>
      </c>
    </row>
    <row r="3455" spans="1:17" x14ac:dyDescent="0.2">
      <c r="A3455">
        <v>662</v>
      </c>
      <c r="B3455">
        <f t="shared" si="106"/>
        <v>11</v>
      </c>
      <c r="C3455" s="1">
        <v>42586.314513888887</v>
      </c>
      <c r="D3455" s="1">
        <v>42586.322187500002</v>
      </c>
      <c r="E3455">
        <v>3196</v>
      </c>
      <c r="F3455" s="2" t="s">
        <v>67</v>
      </c>
      <c r="G3455">
        <v>40.744318700000001</v>
      </c>
      <c r="H3455">
        <v>-74.043990899999997</v>
      </c>
      <c r="I3455">
        <v>3202</v>
      </c>
      <c r="J3455" s="2" t="s">
        <v>48</v>
      </c>
      <c r="K3455">
        <v>40.727223500000001</v>
      </c>
      <c r="L3455">
        <v>-74.033758899999995</v>
      </c>
      <c r="M3455">
        <v>26260</v>
      </c>
      <c r="N3455" s="2" t="s">
        <v>17</v>
      </c>
      <c r="O3455">
        <v>1990</v>
      </c>
      <c r="P3455">
        <f t="shared" ca="1" si="107"/>
        <v>34</v>
      </c>
      <c r="Q3455">
        <v>1</v>
      </c>
    </row>
    <row r="3456" spans="1:17" x14ac:dyDescent="0.2">
      <c r="A3456">
        <v>210</v>
      </c>
      <c r="B3456">
        <f t="shared" si="106"/>
        <v>3</v>
      </c>
      <c r="C3456" s="1">
        <v>42586.315254629626</v>
      </c>
      <c r="D3456" s="1">
        <v>42586.317696759259</v>
      </c>
      <c r="E3456">
        <v>3203</v>
      </c>
      <c r="F3456" s="2" t="s">
        <v>46</v>
      </c>
      <c r="G3456">
        <v>40.727595966000003</v>
      </c>
      <c r="H3456">
        <v>-74.044247311000007</v>
      </c>
      <c r="I3456">
        <v>3186</v>
      </c>
      <c r="J3456" s="2" t="s">
        <v>27</v>
      </c>
      <c r="K3456">
        <v>40.71958611647166</v>
      </c>
      <c r="L3456">
        <v>-74.043117463588715</v>
      </c>
      <c r="M3456">
        <v>26171</v>
      </c>
      <c r="N3456" s="2" t="s">
        <v>17</v>
      </c>
      <c r="O3456">
        <v>1975</v>
      </c>
      <c r="P3456">
        <f t="shared" ca="1" si="107"/>
        <v>49</v>
      </c>
      <c r="Q3456">
        <v>1</v>
      </c>
    </row>
    <row r="3457" spans="1:17" x14ac:dyDescent="0.2">
      <c r="A3457">
        <v>381</v>
      </c>
      <c r="B3457">
        <f t="shared" si="106"/>
        <v>6</v>
      </c>
      <c r="C3457" s="1">
        <v>42586.315787037034</v>
      </c>
      <c r="D3457" s="1">
        <v>42586.320196759261</v>
      </c>
      <c r="E3457">
        <v>3207</v>
      </c>
      <c r="F3457" s="2" t="s">
        <v>29</v>
      </c>
      <c r="G3457">
        <v>40.737603700000001</v>
      </c>
      <c r="H3457">
        <v>-74.052478300000004</v>
      </c>
      <c r="I3457">
        <v>3195</v>
      </c>
      <c r="J3457" s="2" t="s">
        <v>23</v>
      </c>
      <c r="K3457">
        <v>40.730742625306583</v>
      </c>
      <c r="L3457">
        <v>-74.063783884048462</v>
      </c>
      <c r="M3457">
        <v>24635</v>
      </c>
      <c r="N3457" s="2" t="s">
        <v>17</v>
      </c>
      <c r="O3457">
        <v>1984</v>
      </c>
      <c r="P3457">
        <f t="shared" ca="1" si="107"/>
        <v>40</v>
      </c>
      <c r="Q3457">
        <v>1</v>
      </c>
    </row>
    <row r="3458" spans="1:17" x14ac:dyDescent="0.2">
      <c r="A3458">
        <v>319</v>
      </c>
      <c r="B3458">
        <f t="shared" ref="B3458:B3521" si="108">ROUNDDOWN((A3458/60), 0)</f>
        <v>5</v>
      </c>
      <c r="C3458" s="1">
        <v>42586.316701388889</v>
      </c>
      <c r="D3458" s="1">
        <v>42586.320393518516</v>
      </c>
      <c r="E3458">
        <v>3270</v>
      </c>
      <c r="F3458" s="2" t="s">
        <v>15</v>
      </c>
      <c r="G3458">
        <v>40.725289107811321</v>
      </c>
      <c r="H3458">
        <v>-74.045571684837341</v>
      </c>
      <c r="I3458">
        <v>3202</v>
      </c>
      <c r="J3458" s="2" t="s">
        <v>48</v>
      </c>
      <c r="K3458">
        <v>40.727223500000001</v>
      </c>
      <c r="L3458">
        <v>-74.033758899999995</v>
      </c>
      <c r="M3458">
        <v>26313</v>
      </c>
      <c r="N3458" s="2" t="s">
        <v>17</v>
      </c>
      <c r="O3458">
        <v>1987</v>
      </c>
      <c r="P3458">
        <f t="shared" ref="P3458:P3521" ca="1" si="109">IF(ISNUMBER(O3458), YEAR(TODAY()) - O3458, "")</f>
        <v>37</v>
      </c>
      <c r="Q3458">
        <v>1</v>
      </c>
    </row>
    <row r="3459" spans="1:17" x14ac:dyDescent="0.2">
      <c r="A3459">
        <v>392</v>
      </c>
      <c r="B3459">
        <f t="shared" si="108"/>
        <v>6</v>
      </c>
      <c r="C3459" s="1">
        <v>42586.316979166666</v>
      </c>
      <c r="D3459" s="1">
        <v>42586.321516203701</v>
      </c>
      <c r="E3459">
        <v>3270</v>
      </c>
      <c r="F3459" s="2" t="s">
        <v>15</v>
      </c>
      <c r="G3459">
        <v>40.725289107811321</v>
      </c>
      <c r="H3459">
        <v>-74.045571684837341</v>
      </c>
      <c r="I3459">
        <v>3183</v>
      </c>
      <c r="J3459" s="2" t="s">
        <v>40</v>
      </c>
      <c r="K3459">
        <v>40.716246900000002</v>
      </c>
      <c r="L3459">
        <v>-74.033458800000005</v>
      </c>
      <c r="M3459">
        <v>26233</v>
      </c>
      <c r="N3459" s="2" t="s">
        <v>17</v>
      </c>
      <c r="O3459">
        <v>1956</v>
      </c>
      <c r="P3459">
        <f t="shared" ca="1" si="109"/>
        <v>68</v>
      </c>
      <c r="Q3459">
        <v>1</v>
      </c>
    </row>
    <row r="3460" spans="1:17" x14ac:dyDescent="0.2">
      <c r="A3460">
        <v>326</v>
      </c>
      <c r="B3460">
        <f t="shared" si="108"/>
        <v>5</v>
      </c>
      <c r="C3460" s="1">
        <v>42586.317442129628</v>
      </c>
      <c r="D3460" s="1">
        <v>42586.321215277778</v>
      </c>
      <c r="E3460">
        <v>3202</v>
      </c>
      <c r="F3460" s="2" t="s">
        <v>79</v>
      </c>
      <c r="G3460">
        <v>40.727223500000001</v>
      </c>
      <c r="H3460">
        <v>-74.033758899999995</v>
      </c>
      <c r="I3460">
        <v>3187</v>
      </c>
      <c r="J3460" s="2" t="s">
        <v>59</v>
      </c>
      <c r="K3460">
        <v>40.721123599999999</v>
      </c>
      <c r="L3460">
        <v>-74.038050949999999</v>
      </c>
      <c r="M3460">
        <v>26153</v>
      </c>
      <c r="N3460" s="2" t="s">
        <v>17</v>
      </c>
      <c r="O3460">
        <v>1985</v>
      </c>
      <c r="P3460">
        <f t="shared" ca="1" si="109"/>
        <v>39</v>
      </c>
      <c r="Q3460">
        <v>1</v>
      </c>
    </row>
    <row r="3461" spans="1:17" x14ac:dyDescent="0.2">
      <c r="A3461">
        <v>338</v>
      </c>
      <c r="B3461">
        <f t="shared" si="108"/>
        <v>5</v>
      </c>
      <c r="C3461" s="1">
        <v>42586.317696759259</v>
      </c>
      <c r="D3461" s="1">
        <v>42586.321608796294</v>
      </c>
      <c r="E3461">
        <v>3214</v>
      </c>
      <c r="F3461" s="2" t="s">
        <v>54</v>
      </c>
      <c r="G3461">
        <v>40.712774199999998</v>
      </c>
      <c r="H3461">
        <v>-74.0364857</v>
      </c>
      <c r="I3461">
        <v>3186</v>
      </c>
      <c r="J3461" s="2" t="s">
        <v>27</v>
      </c>
      <c r="K3461">
        <v>40.71958611647166</v>
      </c>
      <c r="L3461">
        <v>-74.043117463588715</v>
      </c>
      <c r="M3461">
        <v>24616</v>
      </c>
      <c r="N3461" s="2" t="s">
        <v>17</v>
      </c>
      <c r="O3461">
        <v>1969</v>
      </c>
      <c r="P3461">
        <f t="shared" ca="1" si="109"/>
        <v>55</v>
      </c>
      <c r="Q3461">
        <v>1</v>
      </c>
    </row>
    <row r="3462" spans="1:17" x14ac:dyDescent="0.2">
      <c r="A3462">
        <v>250</v>
      </c>
      <c r="B3462">
        <f t="shared" si="108"/>
        <v>4</v>
      </c>
      <c r="C3462" s="1">
        <v>42586.317777777775</v>
      </c>
      <c r="D3462" s="1">
        <v>42586.320671296293</v>
      </c>
      <c r="E3462">
        <v>3214</v>
      </c>
      <c r="F3462" s="2" t="s">
        <v>54</v>
      </c>
      <c r="G3462">
        <v>40.712774199999998</v>
      </c>
      <c r="H3462">
        <v>-74.0364857</v>
      </c>
      <c r="I3462">
        <v>3183</v>
      </c>
      <c r="J3462" s="2" t="s">
        <v>40</v>
      </c>
      <c r="K3462">
        <v>40.716246900000002</v>
      </c>
      <c r="L3462">
        <v>-74.033458800000005</v>
      </c>
      <c r="M3462">
        <v>26239</v>
      </c>
      <c r="N3462" s="2" t="s">
        <v>17</v>
      </c>
      <c r="O3462">
        <v>1984</v>
      </c>
      <c r="P3462">
        <f t="shared" ca="1" si="109"/>
        <v>40</v>
      </c>
      <c r="Q3462">
        <v>2</v>
      </c>
    </row>
    <row r="3463" spans="1:17" x14ac:dyDescent="0.2">
      <c r="A3463">
        <v>725</v>
      </c>
      <c r="B3463">
        <f t="shared" si="108"/>
        <v>12</v>
      </c>
      <c r="C3463" s="1">
        <v>42586.318148148152</v>
      </c>
      <c r="D3463" s="1">
        <v>42586.326550925929</v>
      </c>
      <c r="E3463">
        <v>3193</v>
      </c>
      <c r="F3463" s="2" t="s">
        <v>42</v>
      </c>
      <c r="G3463">
        <v>40.724605099886901</v>
      </c>
      <c r="H3463">
        <v>-74.078405946493149</v>
      </c>
      <c r="I3463">
        <v>3195</v>
      </c>
      <c r="J3463" s="2" t="s">
        <v>23</v>
      </c>
      <c r="K3463">
        <v>40.730742625306583</v>
      </c>
      <c r="L3463">
        <v>-74.063783884048462</v>
      </c>
      <c r="M3463">
        <v>26284</v>
      </c>
      <c r="N3463" s="2" t="s">
        <v>17</v>
      </c>
      <c r="O3463">
        <v>1981</v>
      </c>
      <c r="P3463">
        <f t="shared" ca="1" si="109"/>
        <v>43</v>
      </c>
      <c r="Q3463">
        <v>1</v>
      </c>
    </row>
    <row r="3464" spans="1:17" x14ac:dyDescent="0.2">
      <c r="A3464">
        <v>233</v>
      </c>
      <c r="B3464">
        <f t="shared" si="108"/>
        <v>3</v>
      </c>
      <c r="C3464" s="1">
        <v>42586.318402777775</v>
      </c>
      <c r="D3464" s="1">
        <v>42586.321111111109</v>
      </c>
      <c r="E3464">
        <v>3214</v>
      </c>
      <c r="F3464" s="2" t="s">
        <v>54</v>
      </c>
      <c r="G3464">
        <v>40.712774199999998</v>
      </c>
      <c r="H3464">
        <v>-74.0364857</v>
      </c>
      <c r="I3464">
        <v>3183</v>
      </c>
      <c r="J3464" s="2" t="s">
        <v>40</v>
      </c>
      <c r="K3464">
        <v>40.716246900000002</v>
      </c>
      <c r="L3464">
        <v>-74.033458800000005</v>
      </c>
      <c r="M3464">
        <v>26236</v>
      </c>
      <c r="N3464" s="2" t="s">
        <v>17</v>
      </c>
      <c r="O3464">
        <v>1976</v>
      </c>
      <c r="P3464">
        <f t="shared" ca="1" si="109"/>
        <v>48</v>
      </c>
      <c r="Q3464">
        <v>2</v>
      </c>
    </row>
    <row r="3465" spans="1:17" x14ac:dyDescent="0.2">
      <c r="A3465">
        <v>353</v>
      </c>
      <c r="B3465">
        <f t="shared" si="108"/>
        <v>5</v>
      </c>
      <c r="C3465" s="1">
        <v>42586.318449074075</v>
      </c>
      <c r="D3465" s="1">
        <v>42586.322546296295</v>
      </c>
      <c r="E3465">
        <v>3212</v>
      </c>
      <c r="F3465" s="2" t="s">
        <v>31</v>
      </c>
      <c r="G3465">
        <v>40.734785817999999</v>
      </c>
      <c r="H3465">
        <v>-74.050443635999997</v>
      </c>
      <c r="I3465">
        <v>3195</v>
      </c>
      <c r="J3465" s="2" t="s">
        <v>23</v>
      </c>
      <c r="K3465">
        <v>40.730742625306583</v>
      </c>
      <c r="L3465">
        <v>-74.063783884048462</v>
      </c>
      <c r="M3465">
        <v>26279</v>
      </c>
      <c r="N3465" s="2" t="s">
        <v>17</v>
      </c>
      <c r="O3465">
        <v>1991</v>
      </c>
      <c r="P3465">
        <f t="shared" ca="1" si="109"/>
        <v>33</v>
      </c>
      <c r="Q3465">
        <v>1</v>
      </c>
    </row>
    <row r="3466" spans="1:17" x14ac:dyDescent="0.2">
      <c r="A3466">
        <v>676</v>
      </c>
      <c r="B3466">
        <f t="shared" si="108"/>
        <v>11</v>
      </c>
      <c r="C3466" s="1">
        <v>42586.318715277775</v>
      </c>
      <c r="D3466" s="1">
        <v>42586.326550925929</v>
      </c>
      <c r="E3466">
        <v>3193</v>
      </c>
      <c r="F3466" s="2" t="s">
        <v>42</v>
      </c>
      <c r="G3466">
        <v>40.724605099886901</v>
      </c>
      <c r="H3466">
        <v>-74.078405946493149</v>
      </c>
      <c r="I3466">
        <v>3195</v>
      </c>
      <c r="J3466" s="2" t="s">
        <v>23</v>
      </c>
      <c r="K3466">
        <v>40.730742625306583</v>
      </c>
      <c r="L3466">
        <v>-74.063783884048462</v>
      </c>
      <c r="M3466">
        <v>26245</v>
      </c>
      <c r="N3466" s="2" t="s">
        <v>17</v>
      </c>
      <c r="O3466">
        <v>1989</v>
      </c>
      <c r="P3466">
        <f t="shared" ca="1" si="109"/>
        <v>35</v>
      </c>
      <c r="Q3466">
        <v>2</v>
      </c>
    </row>
    <row r="3467" spans="1:17" x14ac:dyDescent="0.2">
      <c r="A3467">
        <v>343</v>
      </c>
      <c r="B3467">
        <f t="shared" si="108"/>
        <v>5</v>
      </c>
      <c r="C3467" s="1">
        <v>42586.31894675926</v>
      </c>
      <c r="D3467" s="1">
        <v>42586.322916666664</v>
      </c>
      <c r="E3467">
        <v>3225</v>
      </c>
      <c r="F3467" s="2" t="s">
        <v>32</v>
      </c>
      <c r="G3467">
        <v>40.723658899999997</v>
      </c>
      <c r="H3467">
        <v>-74.064194299999997</v>
      </c>
      <c r="I3467">
        <v>3195</v>
      </c>
      <c r="J3467" s="2" t="s">
        <v>23</v>
      </c>
      <c r="K3467">
        <v>40.730742625306583</v>
      </c>
      <c r="L3467">
        <v>-74.063783884048462</v>
      </c>
      <c r="M3467">
        <v>24704</v>
      </c>
      <c r="N3467" s="2" t="s">
        <v>17</v>
      </c>
      <c r="O3467">
        <v>1974</v>
      </c>
      <c r="P3467">
        <f t="shared" ca="1" si="109"/>
        <v>50</v>
      </c>
      <c r="Q3467">
        <v>2</v>
      </c>
    </row>
    <row r="3468" spans="1:17" x14ac:dyDescent="0.2">
      <c r="A3468">
        <v>618</v>
      </c>
      <c r="B3468">
        <f t="shared" si="108"/>
        <v>10</v>
      </c>
      <c r="C3468" s="1">
        <v>42586.319872685184</v>
      </c>
      <c r="D3468" s="1">
        <v>42586.327025462961</v>
      </c>
      <c r="E3468">
        <v>3207</v>
      </c>
      <c r="F3468" s="2" t="s">
        <v>29</v>
      </c>
      <c r="G3468">
        <v>40.737603700000001</v>
      </c>
      <c r="H3468">
        <v>-74.052478300000004</v>
      </c>
      <c r="I3468">
        <v>3186</v>
      </c>
      <c r="J3468" s="2" t="s">
        <v>27</v>
      </c>
      <c r="K3468">
        <v>40.71958611647166</v>
      </c>
      <c r="L3468">
        <v>-74.043117463588715</v>
      </c>
      <c r="M3468">
        <v>26200</v>
      </c>
      <c r="N3468" s="2" t="s">
        <v>17</v>
      </c>
      <c r="O3468">
        <v>1974</v>
      </c>
      <c r="P3468">
        <f t="shared" ca="1" si="109"/>
        <v>50</v>
      </c>
      <c r="Q3468">
        <v>2</v>
      </c>
    </row>
    <row r="3469" spans="1:17" x14ac:dyDescent="0.2">
      <c r="A3469">
        <v>398</v>
      </c>
      <c r="B3469">
        <f t="shared" si="108"/>
        <v>6</v>
      </c>
      <c r="C3469" s="1">
        <v>42586.320196759261</v>
      </c>
      <c r="D3469" s="1">
        <v>42586.324803240743</v>
      </c>
      <c r="E3469">
        <v>3203</v>
      </c>
      <c r="F3469" s="2" t="s">
        <v>46</v>
      </c>
      <c r="G3469">
        <v>40.727595966000003</v>
      </c>
      <c r="H3469">
        <v>-74.044247311000007</v>
      </c>
      <c r="I3469">
        <v>3183</v>
      </c>
      <c r="J3469" s="2" t="s">
        <v>40</v>
      </c>
      <c r="K3469">
        <v>40.716246900000002</v>
      </c>
      <c r="L3469">
        <v>-74.033458800000005</v>
      </c>
      <c r="M3469">
        <v>24438</v>
      </c>
      <c r="N3469" s="2" t="s">
        <v>17</v>
      </c>
      <c r="O3469">
        <v>1956</v>
      </c>
      <c r="P3469">
        <f t="shared" ca="1" si="109"/>
        <v>68</v>
      </c>
      <c r="Q3469">
        <v>1</v>
      </c>
    </row>
    <row r="3470" spans="1:17" x14ac:dyDescent="0.2">
      <c r="A3470">
        <v>172</v>
      </c>
      <c r="B3470">
        <f t="shared" si="108"/>
        <v>2</v>
      </c>
      <c r="C3470" s="1">
        <v>42586.275937500002</v>
      </c>
      <c r="D3470" s="1">
        <v>42586.277939814812</v>
      </c>
      <c r="E3470">
        <v>3213</v>
      </c>
      <c r="F3470" s="2" t="s">
        <v>26</v>
      </c>
      <c r="G3470">
        <v>40.718488919999999</v>
      </c>
      <c r="H3470">
        <v>-74.047726624999996</v>
      </c>
      <c r="I3470">
        <v>3186</v>
      </c>
      <c r="J3470" s="2" t="s">
        <v>27</v>
      </c>
      <c r="K3470">
        <v>40.71958611647166</v>
      </c>
      <c r="L3470">
        <v>-74.043117463588715</v>
      </c>
      <c r="M3470">
        <v>24530</v>
      </c>
      <c r="N3470" s="2" t="s">
        <v>17</v>
      </c>
      <c r="O3470">
        <v>1977</v>
      </c>
      <c r="P3470">
        <f t="shared" ca="1" si="109"/>
        <v>47</v>
      </c>
      <c r="Q3470">
        <v>2</v>
      </c>
    </row>
    <row r="3471" spans="1:17" x14ac:dyDescent="0.2">
      <c r="A3471">
        <v>235</v>
      </c>
      <c r="B3471">
        <f t="shared" si="108"/>
        <v>3</v>
      </c>
      <c r="C3471" s="1">
        <v>42586.320694444446</v>
      </c>
      <c r="D3471" s="1">
        <v>42586.323425925926</v>
      </c>
      <c r="E3471">
        <v>3278</v>
      </c>
      <c r="F3471" s="2" t="s">
        <v>49</v>
      </c>
      <c r="G3471">
        <v>40.725685483629007</v>
      </c>
      <c r="H3471">
        <v>-74.048790335655212</v>
      </c>
      <c r="I3471">
        <v>3186</v>
      </c>
      <c r="J3471" s="2" t="s">
        <v>27</v>
      </c>
      <c r="K3471">
        <v>40.71958611647166</v>
      </c>
      <c r="L3471">
        <v>-74.043117463588715</v>
      </c>
      <c r="M3471">
        <v>24653</v>
      </c>
      <c r="N3471" s="2" t="s">
        <v>17</v>
      </c>
      <c r="O3471">
        <v>1983</v>
      </c>
      <c r="P3471">
        <f t="shared" ca="1" si="109"/>
        <v>41</v>
      </c>
      <c r="Q3471">
        <v>1</v>
      </c>
    </row>
    <row r="3472" spans="1:17" x14ac:dyDescent="0.2">
      <c r="A3472">
        <v>197</v>
      </c>
      <c r="B3472">
        <f t="shared" si="108"/>
        <v>3</v>
      </c>
      <c r="C3472" s="1">
        <v>42586.321689814817</v>
      </c>
      <c r="D3472" s="1">
        <v>42586.323981481481</v>
      </c>
      <c r="E3472">
        <v>3214</v>
      </c>
      <c r="F3472" s="2" t="s">
        <v>54</v>
      </c>
      <c r="G3472">
        <v>40.712774199999998</v>
      </c>
      <c r="H3472">
        <v>-74.0364857</v>
      </c>
      <c r="I3472">
        <v>3183</v>
      </c>
      <c r="J3472" s="2" t="s">
        <v>40</v>
      </c>
      <c r="K3472">
        <v>40.716246900000002</v>
      </c>
      <c r="L3472">
        <v>-74.033458800000005</v>
      </c>
      <c r="M3472">
        <v>24544</v>
      </c>
      <c r="N3472" s="2" t="s">
        <v>17</v>
      </c>
      <c r="O3472">
        <v>1980</v>
      </c>
      <c r="P3472">
        <f t="shared" ca="1" si="109"/>
        <v>44</v>
      </c>
      <c r="Q3472">
        <v>1</v>
      </c>
    </row>
    <row r="3473" spans="1:17" x14ac:dyDescent="0.2">
      <c r="A3473">
        <v>159</v>
      </c>
      <c r="B3473">
        <f t="shared" si="108"/>
        <v>2</v>
      </c>
      <c r="C3473" s="1">
        <v>42586.321770833332</v>
      </c>
      <c r="D3473" s="1">
        <v>42586.323622685188</v>
      </c>
      <c r="E3473">
        <v>3209</v>
      </c>
      <c r="F3473" s="2" t="s">
        <v>51</v>
      </c>
      <c r="G3473">
        <v>40.724176499999999</v>
      </c>
      <c r="H3473">
        <v>-74.050656399999994</v>
      </c>
      <c r="I3473">
        <v>3186</v>
      </c>
      <c r="J3473" s="2" t="s">
        <v>27</v>
      </c>
      <c r="K3473">
        <v>40.71958611647166</v>
      </c>
      <c r="L3473">
        <v>-74.043117463588715</v>
      </c>
      <c r="M3473">
        <v>26173</v>
      </c>
      <c r="N3473" s="2" t="s">
        <v>17</v>
      </c>
      <c r="O3473">
        <v>1976</v>
      </c>
      <c r="P3473">
        <f t="shared" ca="1" si="109"/>
        <v>48</v>
      </c>
      <c r="Q3473">
        <v>1</v>
      </c>
    </row>
    <row r="3474" spans="1:17" x14ac:dyDescent="0.2">
      <c r="A3474">
        <v>180</v>
      </c>
      <c r="B3474">
        <f t="shared" si="108"/>
        <v>3</v>
      </c>
      <c r="C3474" s="1">
        <v>42586.293634259258</v>
      </c>
      <c r="D3474" s="1">
        <v>42586.295717592591</v>
      </c>
      <c r="E3474">
        <v>3213</v>
      </c>
      <c r="F3474" s="2" t="s">
        <v>26</v>
      </c>
      <c r="G3474">
        <v>40.718488919999999</v>
      </c>
      <c r="H3474">
        <v>-74.047726624999996</v>
      </c>
      <c r="I3474">
        <v>3186</v>
      </c>
      <c r="J3474" s="2" t="s">
        <v>27</v>
      </c>
      <c r="K3474">
        <v>40.71958611647166</v>
      </c>
      <c r="L3474">
        <v>-74.043117463588715</v>
      </c>
      <c r="M3474">
        <v>26264</v>
      </c>
      <c r="N3474" s="2" t="s">
        <v>17</v>
      </c>
      <c r="O3474">
        <v>1987</v>
      </c>
      <c r="P3474">
        <f t="shared" ca="1" si="109"/>
        <v>37</v>
      </c>
      <c r="Q3474">
        <v>1</v>
      </c>
    </row>
    <row r="3475" spans="1:17" x14ac:dyDescent="0.2">
      <c r="A3475">
        <v>179</v>
      </c>
      <c r="B3475">
        <f t="shared" si="108"/>
        <v>2</v>
      </c>
      <c r="C3475" s="1">
        <v>42586.301423611112</v>
      </c>
      <c r="D3475" s="1">
        <v>42586.303506944445</v>
      </c>
      <c r="E3475">
        <v>3213</v>
      </c>
      <c r="F3475" s="2" t="s">
        <v>26</v>
      </c>
      <c r="G3475">
        <v>40.718488919999999</v>
      </c>
      <c r="H3475">
        <v>-74.047726624999996</v>
      </c>
      <c r="I3475">
        <v>3186</v>
      </c>
      <c r="J3475" s="2" t="s">
        <v>27</v>
      </c>
      <c r="K3475">
        <v>40.71958611647166</v>
      </c>
      <c r="L3475">
        <v>-74.043117463588715</v>
      </c>
      <c r="M3475">
        <v>24505</v>
      </c>
      <c r="N3475" s="2" t="s">
        <v>17</v>
      </c>
      <c r="O3475">
        <v>1974</v>
      </c>
      <c r="P3475">
        <f t="shared" ca="1" si="109"/>
        <v>50</v>
      </c>
      <c r="Q3475">
        <v>2</v>
      </c>
    </row>
    <row r="3476" spans="1:17" x14ac:dyDescent="0.2">
      <c r="A3476">
        <v>80</v>
      </c>
      <c r="B3476">
        <f t="shared" si="108"/>
        <v>1</v>
      </c>
      <c r="C3476" s="1">
        <v>42586.322337962964</v>
      </c>
      <c r="D3476" s="1">
        <v>42586.323263888888</v>
      </c>
      <c r="E3476">
        <v>3184</v>
      </c>
      <c r="F3476" s="2" t="s">
        <v>68</v>
      </c>
      <c r="G3476">
        <v>40.7141454</v>
      </c>
      <c r="H3476">
        <v>-74.033551900000006</v>
      </c>
      <c r="I3476">
        <v>3183</v>
      </c>
      <c r="J3476" s="2" t="s">
        <v>40</v>
      </c>
      <c r="K3476">
        <v>40.716246900000002</v>
      </c>
      <c r="L3476">
        <v>-74.033458800000005</v>
      </c>
      <c r="M3476">
        <v>24461</v>
      </c>
      <c r="N3476" s="2" t="s">
        <v>17</v>
      </c>
      <c r="O3476">
        <v>1981</v>
      </c>
      <c r="P3476">
        <f t="shared" ca="1" si="109"/>
        <v>43</v>
      </c>
      <c r="Q3476">
        <v>1</v>
      </c>
    </row>
    <row r="3477" spans="1:17" x14ac:dyDescent="0.2">
      <c r="A3477">
        <v>784</v>
      </c>
      <c r="B3477">
        <f t="shared" si="108"/>
        <v>13</v>
      </c>
      <c r="C3477" s="1">
        <v>42586.322372685187</v>
      </c>
      <c r="D3477" s="1">
        <v>42586.331458333334</v>
      </c>
      <c r="E3477">
        <v>3215</v>
      </c>
      <c r="F3477" s="2" t="s">
        <v>69</v>
      </c>
      <c r="G3477">
        <v>40.746729899999998</v>
      </c>
      <c r="H3477">
        <v>-74.049250900000004</v>
      </c>
      <c r="I3477">
        <v>3186</v>
      </c>
      <c r="J3477" s="2" t="s">
        <v>27</v>
      </c>
      <c r="K3477">
        <v>40.71958611647166</v>
      </c>
      <c r="L3477">
        <v>-74.043117463588715</v>
      </c>
      <c r="M3477">
        <v>24555</v>
      </c>
      <c r="N3477" s="2" t="s">
        <v>17</v>
      </c>
      <c r="O3477">
        <v>1989</v>
      </c>
      <c r="P3477">
        <f t="shared" ca="1" si="109"/>
        <v>35</v>
      </c>
      <c r="Q3477">
        <v>1</v>
      </c>
    </row>
    <row r="3478" spans="1:17" x14ac:dyDescent="0.2">
      <c r="A3478">
        <v>553</v>
      </c>
      <c r="B3478">
        <f t="shared" si="108"/>
        <v>9</v>
      </c>
      <c r="C3478" s="1">
        <v>42586.322847222225</v>
      </c>
      <c r="D3478" s="1">
        <v>42586.329259259262</v>
      </c>
      <c r="E3478">
        <v>3214</v>
      </c>
      <c r="F3478" s="2" t="s">
        <v>54</v>
      </c>
      <c r="G3478">
        <v>40.712774199999998</v>
      </c>
      <c r="H3478">
        <v>-74.0364857</v>
      </c>
      <c r="I3478">
        <v>3202</v>
      </c>
      <c r="J3478" s="2" t="s">
        <v>48</v>
      </c>
      <c r="K3478">
        <v>40.727223500000001</v>
      </c>
      <c r="L3478">
        <v>-74.033758899999995</v>
      </c>
      <c r="M3478">
        <v>26277</v>
      </c>
      <c r="N3478" s="2" t="s">
        <v>17</v>
      </c>
      <c r="O3478">
        <v>1963</v>
      </c>
      <c r="P3478">
        <f t="shared" ca="1" si="109"/>
        <v>61</v>
      </c>
      <c r="Q3478">
        <v>1</v>
      </c>
    </row>
    <row r="3479" spans="1:17" x14ac:dyDescent="0.2">
      <c r="A3479">
        <v>403</v>
      </c>
      <c r="B3479">
        <f t="shared" si="108"/>
        <v>6</v>
      </c>
      <c r="C3479" s="1">
        <v>42586.323333333334</v>
      </c>
      <c r="D3479" s="1">
        <v>42586.328009259261</v>
      </c>
      <c r="E3479">
        <v>3186</v>
      </c>
      <c r="F3479" s="2" t="s">
        <v>18</v>
      </c>
      <c r="G3479">
        <v>40.71958611647166</v>
      </c>
      <c r="H3479">
        <v>-74.043117463588715</v>
      </c>
      <c r="I3479">
        <v>3202</v>
      </c>
      <c r="J3479" s="2" t="s">
        <v>48</v>
      </c>
      <c r="K3479">
        <v>40.727223500000001</v>
      </c>
      <c r="L3479">
        <v>-74.033758899999995</v>
      </c>
      <c r="M3479">
        <v>26161</v>
      </c>
      <c r="N3479" s="2" t="s">
        <v>17</v>
      </c>
      <c r="O3479">
        <v>1983</v>
      </c>
      <c r="P3479">
        <f t="shared" ca="1" si="109"/>
        <v>41</v>
      </c>
      <c r="Q3479">
        <v>1</v>
      </c>
    </row>
    <row r="3480" spans="1:17" x14ac:dyDescent="0.2">
      <c r="A3480">
        <v>374</v>
      </c>
      <c r="B3480">
        <f t="shared" si="108"/>
        <v>6</v>
      </c>
      <c r="C3480" s="1">
        <v>42586.323622685188</v>
      </c>
      <c r="D3480" s="1">
        <v>42586.327951388892</v>
      </c>
      <c r="E3480">
        <v>3206</v>
      </c>
      <c r="F3480" s="2" t="s">
        <v>84</v>
      </c>
      <c r="G3480">
        <v>40.7311689</v>
      </c>
      <c r="H3480">
        <v>-74.057573599999998</v>
      </c>
      <c r="I3480">
        <v>3186</v>
      </c>
      <c r="J3480" s="2" t="s">
        <v>27</v>
      </c>
      <c r="K3480">
        <v>40.71958611647166</v>
      </c>
      <c r="L3480">
        <v>-74.043117463588715</v>
      </c>
      <c r="M3480">
        <v>26208</v>
      </c>
      <c r="N3480" s="2" t="s">
        <v>17</v>
      </c>
      <c r="O3480">
        <v>1986</v>
      </c>
      <c r="P3480">
        <f t="shared" ca="1" si="109"/>
        <v>38</v>
      </c>
      <c r="Q3480">
        <v>1</v>
      </c>
    </row>
    <row r="3481" spans="1:17" x14ac:dyDescent="0.2">
      <c r="A3481">
        <v>267</v>
      </c>
      <c r="B3481">
        <f t="shared" si="108"/>
        <v>4</v>
      </c>
      <c r="C3481" s="1">
        <v>42586.323981481481</v>
      </c>
      <c r="D3481" s="1">
        <v>42586.32707175926</v>
      </c>
      <c r="E3481">
        <v>3203</v>
      </c>
      <c r="F3481" s="2" t="s">
        <v>46</v>
      </c>
      <c r="G3481">
        <v>40.727595966000003</v>
      </c>
      <c r="H3481">
        <v>-74.044247311000007</v>
      </c>
      <c r="I3481">
        <v>3202</v>
      </c>
      <c r="J3481" s="2" t="s">
        <v>48</v>
      </c>
      <c r="K3481">
        <v>40.727223500000001</v>
      </c>
      <c r="L3481">
        <v>-74.033758899999995</v>
      </c>
      <c r="M3481">
        <v>26244</v>
      </c>
      <c r="N3481" s="2" t="s">
        <v>17</v>
      </c>
      <c r="O3481">
        <v>1987</v>
      </c>
      <c r="P3481">
        <f t="shared" ca="1" si="109"/>
        <v>37</v>
      </c>
      <c r="Q3481">
        <v>1</v>
      </c>
    </row>
    <row r="3482" spans="1:17" x14ac:dyDescent="0.2">
      <c r="A3482">
        <v>265</v>
      </c>
      <c r="B3482">
        <f t="shared" si="108"/>
        <v>4</v>
      </c>
      <c r="C3482" s="1">
        <v>42586.324016203704</v>
      </c>
      <c r="D3482" s="1">
        <v>42586.32708333333</v>
      </c>
      <c r="E3482">
        <v>3209</v>
      </c>
      <c r="F3482" s="2" t="s">
        <v>51</v>
      </c>
      <c r="G3482">
        <v>40.724176499999999</v>
      </c>
      <c r="H3482">
        <v>-74.050656399999994</v>
      </c>
      <c r="I3482">
        <v>3186</v>
      </c>
      <c r="J3482" s="2" t="s">
        <v>27</v>
      </c>
      <c r="K3482">
        <v>40.71958611647166</v>
      </c>
      <c r="L3482">
        <v>-74.043117463588715</v>
      </c>
      <c r="M3482">
        <v>24625</v>
      </c>
      <c r="N3482" s="2" t="s">
        <v>17</v>
      </c>
      <c r="O3482">
        <v>1981</v>
      </c>
      <c r="P3482">
        <f t="shared" ca="1" si="109"/>
        <v>43</v>
      </c>
      <c r="Q3482">
        <v>2</v>
      </c>
    </row>
    <row r="3483" spans="1:17" x14ac:dyDescent="0.2">
      <c r="A3483">
        <v>181</v>
      </c>
      <c r="B3483">
        <f t="shared" si="108"/>
        <v>3</v>
      </c>
      <c r="C3483" s="1">
        <v>42586.310196759259</v>
      </c>
      <c r="D3483" s="1">
        <v>42586.312291666669</v>
      </c>
      <c r="E3483">
        <v>3213</v>
      </c>
      <c r="F3483" s="2" t="s">
        <v>26</v>
      </c>
      <c r="G3483">
        <v>40.718488919999999</v>
      </c>
      <c r="H3483">
        <v>-74.047726624999996</v>
      </c>
      <c r="I3483">
        <v>3186</v>
      </c>
      <c r="J3483" s="2" t="s">
        <v>27</v>
      </c>
      <c r="K3483">
        <v>40.71958611647166</v>
      </c>
      <c r="L3483">
        <v>-74.043117463588715</v>
      </c>
      <c r="M3483">
        <v>24413</v>
      </c>
      <c r="N3483" s="2" t="s">
        <v>17</v>
      </c>
      <c r="O3483">
        <v>1989</v>
      </c>
      <c r="P3483">
        <f t="shared" ca="1" si="109"/>
        <v>35</v>
      </c>
      <c r="Q3483">
        <v>1</v>
      </c>
    </row>
    <row r="3484" spans="1:17" x14ac:dyDescent="0.2">
      <c r="A3484">
        <v>251</v>
      </c>
      <c r="B3484">
        <f t="shared" si="108"/>
        <v>4</v>
      </c>
      <c r="C3484" s="1">
        <v>42586.324120370373</v>
      </c>
      <c r="D3484" s="1">
        <v>42586.327037037037</v>
      </c>
      <c r="E3484">
        <v>3279</v>
      </c>
      <c r="F3484" s="2" t="s">
        <v>28</v>
      </c>
      <c r="G3484">
        <v>40.721630142638354</v>
      </c>
      <c r="H3484">
        <v>-74.04996782541275</v>
      </c>
      <c r="I3484">
        <v>3186</v>
      </c>
      <c r="J3484" s="2" t="s">
        <v>27</v>
      </c>
      <c r="K3484">
        <v>40.71958611647166</v>
      </c>
      <c r="L3484">
        <v>-74.043117463588715</v>
      </c>
      <c r="M3484">
        <v>24447</v>
      </c>
      <c r="N3484" s="2" t="s">
        <v>17</v>
      </c>
      <c r="O3484">
        <v>1986</v>
      </c>
      <c r="P3484">
        <f t="shared" ca="1" si="109"/>
        <v>38</v>
      </c>
      <c r="Q3484">
        <v>1</v>
      </c>
    </row>
    <row r="3485" spans="1:17" x14ac:dyDescent="0.2">
      <c r="A3485">
        <v>165</v>
      </c>
      <c r="B3485">
        <f t="shared" si="108"/>
        <v>2</v>
      </c>
      <c r="C3485" s="1">
        <v>42586.324236111112</v>
      </c>
      <c r="D3485" s="1">
        <v>42586.326145833336</v>
      </c>
      <c r="E3485">
        <v>3214</v>
      </c>
      <c r="F3485" s="2" t="s">
        <v>54</v>
      </c>
      <c r="G3485">
        <v>40.712774199999998</v>
      </c>
      <c r="H3485">
        <v>-74.0364857</v>
      </c>
      <c r="I3485">
        <v>3183</v>
      </c>
      <c r="J3485" s="2" t="s">
        <v>40</v>
      </c>
      <c r="K3485">
        <v>40.716246900000002</v>
      </c>
      <c r="L3485">
        <v>-74.033458800000005</v>
      </c>
      <c r="M3485">
        <v>24718</v>
      </c>
      <c r="N3485" s="2" t="s">
        <v>17</v>
      </c>
      <c r="O3485">
        <v>1968</v>
      </c>
      <c r="P3485">
        <f t="shared" ca="1" si="109"/>
        <v>56</v>
      </c>
      <c r="Q3485">
        <v>1</v>
      </c>
    </row>
    <row r="3486" spans="1:17" x14ac:dyDescent="0.2">
      <c r="A3486">
        <v>443</v>
      </c>
      <c r="B3486">
        <f t="shared" si="108"/>
        <v>7</v>
      </c>
      <c r="C3486" s="1">
        <v>42586.324571759258</v>
      </c>
      <c r="D3486" s="1">
        <v>42586.329710648148</v>
      </c>
      <c r="E3486">
        <v>3187</v>
      </c>
      <c r="F3486" s="2" t="s">
        <v>36</v>
      </c>
      <c r="G3486">
        <v>40.721123599999999</v>
      </c>
      <c r="H3486">
        <v>-74.038050949999999</v>
      </c>
      <c r="I3486">
        <v>3184</v>
      </c>
      <c r="J3486" s="2" t="s">
        <v>35</v>
      </c>
      <c r="K3486">
        <v>40.7141454</v>
      </c>
      <c r="L3486">
        <v>-74.033551900000006</v>
      </c>
      <c r="M3486">
        <v>26237</v>
      </c>
      <c r="N3486" s="2" t="s">
        <v>17</v>
      </c>
      <c r="O3486">
        <v>1986</v>
      </c>
      <c r="P3486">
        <f t="shared" ca="1" si="109"/>
        <v>38</v>
      </c>
      <c r="Q3486">
        <v>1</v>
      </c>
    </row>
    <row r="3487" spans="1:17" x14ac:dyDescent="0.2">
      <c r="A3487">
        <v>497</v>
      </c>
      <c r="B3487">
        <f t="shared" si="108"/>
        <v>8</v>
      </c>
      <c r="C3487" s="1">
        <v>42586.324872685182</v>
      </c>
      <c r="D3487" s="1">
        <v>42586.330625000002</v>
      </c>
      <c r="E3487">
        <v>3209</v>
      </c>
      <c r="F3487" s="2" t="s">
        <v>51</v>
      </c>
      <c r="G3487">
        <v>40.724176499999999</v>
      </c>
      <c r="H3487">
        <v>-74.050656399999994</v>
      </c>
      <c r="I3487">
        <v>3184</v>
      </c>
      <c r="J3487" s="2" t="s">
        <v>35</v>
      </c>
      <c r="K3487">
        <v>40.7141454</v>
      </c>
      <c r="L3487">
        <v>-74.033551900000006</v>
      </c>
      <c r="M3487">
        <v>24644</v>
      </c>
      <c r="N3487" s="2" t="s">
        <v>17</v>
      </c>
      <c r="O3487">
        <v>1994</v>
      </c>
      <c r="P3487">
        <f t="shared" ca="1" si="109"/>
        <v>30</v>
      </c>
      <c r="Q3487">
        <v>1</v>
      </c>
    </row>
    <row r="3488" spans="1:17" x14ac:dyDescent="0.2">
      <c r="A3488">
        <v>192</v>
      </c>
      <c r="B3488">
        <f t="shared" si="108"/>
        <v>3</v>
      </c>
      <c r="C3488" s="1">
        <v>42586.325798611113</v>
      </c>
      <c r="D3488" s="1">
        <v>42586.328032407408</v>
      </c>
      <c r="E3488">
        <v>3270</v>
      </c>
      <c r="F3488" s="2" t="s">
        <v>15</v>
      </c>
      <c r="G3488">
        <v>40.725289107811321</v>
      </c>
      <c r="H3488">
        <v>-74.045571684837341</v>
      </c>
      <c r="I3488">
        <v>3186</v>
      </c>
      <c r="J3488" s="2" t="s">
        <v>27</v>
      </c>
      <c r="K3488">
        <v>40.71958611647166</v>
      </c>
      <c r="L3488">
        <v>-74.043117463588715</v>
      </c>
      <c r="M3488">
        <v>24674</v>
      </c>
      <c r="N3488" s="2" t="s">
        <v>17</v>
      </c>
      <c r="O3488">
        <v>1969</v>
      </c>
      <c r="P3488">
        <f t="shared" ca="1" si="109"/>
        <v>55</v>
      </c>
      <c r="Q3488">
        <v>1</v>
      </c>
    </row>
    <row r="3489" spans="1:17" x14ac:dyDescent="0.2">
      <c r="A3489">
        <v>434</v>
      </c>
      <c r="B3489">
        <f t="shared" si="108"/>
        <v>7</v>
      </c>
      <c r="C3489" s="1">
        <v>42586.32607638889</v>
      </c>
      <c r="D3489" s="1">
        <v>42586.331111111111</v>
      </c>
      <c r="E3489">
        <v>3211</v>
      </c>
      <c r="F3489" s="2" t="s">
        <v>64</v>
      </c>
      <c r="G3489">
        <v>40.721525149999998</v>
      </c>
      <c r="H3489">
        <v>-74.046304543000005</v>
      </c>
      <c r="I3489">
        <v>3202</v>
      </c>
      <c r="J3489" s="2" t="s">
        <v>48</v>
      </c>
      <c r="K3489">
        <v>40.727223500000001</v>
      </c>
      <c r="L3489">
        <v>-74.033758899999995</v>
      </c>
      <c r="M3489">
        <v>26297</v>
      </c>
      <c r="N3489" s="2" t="s">
        <v>17</v>
      </c>
      <c r="O3489">
        <v>1988</v>
      </c>
      <c r="P3489">
        <f t="shared" ca="1" si="109"/>
        <v>36</v>
      </c>
      <c r="Q3489">
        <v>1</v>
      </c>
    </row>
    <row r="3490" spans="1:17" x14ac:dyDescent="0.2">
      <c r="A3490">
        <v>506</v>
      </c>
      <c r="B3490">
        <f t="shared" si="108"/>
        <v>8</v>
      </c>
      <c r="C3490" s="1">
        <v>42586.326168981483</v>
      </c>
      <c r="D3490" s="1">
        <v>42586.332025462965</v>
      </c>
      <c r="E3490">
        <v>3192</v>
      </c>
      <c r="F3490" s="2" t="s">
        <v>38</v>
      </c>
      <c r="G3490">
        <v>40.711242300000002</v>
      </c>
      <c r="H3490">
        <v>-74.055701299999996</v>
      </c>
      <c r="I3490">
        <v>3186</v>
      </c>
      <c r="J3490" s="2" t="s">
        <v>27</v>
      </c>
      <c r="K3490">
        <v>40.71958611647166</v>
      </c>
      <c r="L3490">
        <v>-74.043117463588715</v>
      </c>
      <c r="M3490">
        <v>24623</v>
      </c>
      <c r="N3490" s="2" t="s">
        <v>17</v>
      </c>
      <c r="O3490">
        <v>1969</v>
      </c>
      <c r="P3490">
        <f t="shared" ca="1" si="109"/>
        <v>55</v>
      </c>
      <c r="Q3490">
        <v>1</v>
      </c>
    </row>
    <row r="3491" spans="1:17" x14ac:dyDescent="0.2">
      <c r="A3491">
        <v>210</v>
      </c>
      <c r="B3491">
        <f t="shared" si="108"/>
        <v>3</v>
      </c>
      <c r="C3491" s="1">
        <v>42586.326342592591</v>
      </c>
      <c r="D3491" s="1">
        <v>42586.328784722224</v>
      </c>
      <c r="E3491">
        <v>3187</v>
      </c>
      <c r="F3491" s="2" t="s">
        <v>36</v>
      </c>
      <c r="G3491">
        <v>40.721123599999999</v>
      </c>
      <c r="H3491">
        <v>-74.038050949999999</v>
      </c>
      <c r="I3491">
        <v>3183</v>
      </c>
      <c r="J3491" s="2" t="s">
        <v>40</v>
      </c>
      <c r="K3491">
        <v>40.716246900000002</v>
      </c>
      <c r="L3491">
        <v>-74.033458800000005</v>
      </c>
      <c r="M3491">
        <v>26186</v>
      </c>
      <c r="N3491" s="2" t="s">
        <v>17</v>
      </c>
      <c r="O3491">
        <v>1988</v>
      </c>
      <c r="P3491">
        <f t="shared" ca="1" si="109"/>
        <v>36</v>
      </c>
      <c r="Q3491">
        <v>2</v>
      </c>
    </row>
    <row r="3492" spans="1:17" x14ac:dyDescent="0.2">
      <c r="A3492">
        <v>1138</v>
      </c>
      <c r="B3492">
        <f t="shared" si="108"/>
        <v>18</v>
      </c>
      <c r="C3492" s="1">
        <v>42586.326655092591</v>
      </c>
      <c r="D3492" s="1">
        <v>42586.339826388888</v>
      </c>
      <c r="E3492">
        <v>3190</v>
      </c>
      <c r="F3492" s="2" t="s">
        <v>44</v>
      </c>
      <c r="G3492">
        <v>40.710467023379699</v>
      </c>
      <c r="H3492">
        <v>-74.070038795471191</v>
      </c>
      <c r="I3492">
        <v>3214</v>
      </c>
      <c r="J3492" s="2" t="s">
        <v>70</v>
      </c>
      <c r="K3492">
        <v>40.712774199999998</v>
      </c>
      <c r="L3492">
        <v>-74.0364857</v>
      </c>
      <c r="M3492">
        <v>26301</v>
      </c>
      <c r="N3492" s="2" t="s">
        <v>17</v>
      </c>
      <c r="O3492">
        <v>1979</v>
      </c>
      <c r="P3492">
        <f t="shared" ca="1" si="109"/>
        <v>45</v>
      </c>
      <c r="Q3492">
        <v>1</v>
      </c>
    </row>
    <row r="3493" spans="1:17" x14ac:dyDescent="0.2">
      <c r="A3493">
        <v>32730</v>
      </c>
      <c r="B3493">
        <f t="shared" si="108"/>
        <v>545</v>
      </c>
      <c r="C3493" s="1">
        <v>42586.327881944446</v>
      </c>
      <c r="D3493" s="1">
        <v>42586.706712962965</v>
      </c>
      <c r="E3493">
        <v>3211</v>
      </c>
      <c r="F3493" s="2" t="s">
        <v>64</v>
      </c>
      <c r="G3493">
        <v>40.721525149999998</v>
      </c>
      <c r="H3493">
        <v>-74.046304543000005</v>
      </c>
      <c r="I3493">
        <v>3184</v>
      </c>
      <c r="J3493" s="2" t="s">
        <v>35</v>
      </c>
      <c r="K3493">
        <v>40.7141454</v>
      </c>
      <c r="L3493">
        <v>-74.033551900000006</v>
      </c>
      <c r="M3493">
        <v>24538</v>
      </c>
      <c r="N3493" s="2" t="s">
        <v>17</v>
      </c>
      <c r="O3493">
        <v>1944</v>
      </c>
      <c r="P3493">
        <f t="shared" ca="1" si="109"/>
        <v>80</v>
      </c>
      <c r="Q3493">
        <v>2</v>
      </c>
    </row>
    <row r="3494" spans="1:17" x14ac:dyDescent="0.2">
      <c r="A3494">
        <v>252</v>
      </c>
      <c r="B3494">
        <f t="shared" si="108"/>
        <v>4</v>
      </c>
      <c r="C3494" s="1">
        <v>42586.328020833331</v>
      </c>
      <c r="D3494" s="1">
        <v>42586.330937500003</v>
      </c>
      <c r="E3494">
        <v>3194</v>
      </c>
      <c r="F3494" s="2" t="s">
        <v>22</v>
      </c>
      <c r="G3494">
        <v>40.725339925355797</v>
      </c>
      <c r="H3494">
        <v>-74.067622125148773</v>
      </c>
      <c r="I3494">
        <v>3195</v>
      </c>
      <c r="J3494" s="2" t="s">
        <v>23</v>
      </c>
      <c r="K3494">
        <v>40.730742625306583</v>
      </c>
      <c r="L3494">
        <v>-74.063783884048462</v>
      </c>
      <c r="M3494">
        <v>24601</v>
      </c>
      <c r="N3494" s="2" t="s">
        <v>17</v>
      </c>
      <c r="O3494">
        <v>1959</v>
      </c>
      <c r="P3494">
        <f t="shared" ca="1" si="109"/>
        <v>65</v>
      </c>
      <c r="Q3494">
        <v>1</v>
      </c>
    </row>
    <row r="3495" spans="1:17" x14ac:dyDescent="0.2">
      <c r="A3495">
        <v>207</v>
      </c>
      <c r="B3495">
        <f t="shared" si="108"/>
        <v>3</v>
      </c>
      <c r="C3495" s="1">
        <v>42586.328032407408</v>
      </c>
      <c r="D3495" s="1">
        <v>42586.330439814818</v>
      </c>
      <c r="E3495">
        <v>3194</v>
      </c>
      <c r="F3495" s="2" t="s">
        <v>22</v>
      </c>
      <c r="G3495">
        <v>40.725339925355797</v>
      </c>
      <c r="H3495">
        <v>-74.067622125148773</v>
      </c>
      <c r="I3495">
        <v>3195</v>
      </c>
      <c r="J3495" s="2" t="s">
        <v>23</v>
      </c>
      <c r="K3495">
        <v>40.730742625306583</v>
      </c>
      <c r="L3495">
        <v>-74.063783884048462</v>
      </c>
      <c r="M3495">
        <v>26307</v>
      </c>
      <c r="N3495" s="2" t="s">
        <v>17</v>
      </c>
      <c r="O3495">
        <v>1980</v>
      </c>
      <c r="P3495">
        <f t="shared" ca="1" si="109"/>
        <v>44</v>
      </c>
      <c r="Q3495">
        <v>1</v>
      </c>
    </row>
    <row r="3496" spans="1:17" x14ac:dyDescent="0.2">
      <c r="A3496">
        <v>1083</v>
      </c>
      <c r="B3496">
        <f t="shared" si="108"/>
        <v>18</v>
      </c>
      <c r="C3496" s="1">
        <v>42586.328298611108</v>
      </c>
      <c r="D3496" s="1">
        <v>42586.340844907405</v>
      </c>
      <c r="E3496">
        <v>3225</v>
      </c>
      <c r="F3496" s="2" t="s">
        <v>32</v>
      </c>
      <c r="G3496">
        <v>40.723658899999997</v>
      </c>
      <c r="H3496">
        <v>-74.064194299999997</v>
      </c>
      <c r="I3496">
        <v>3199</v>
      </c>
      <c r="J3496" s="2" t="s">
        <v>72</v>
      </c>
      <c r="K3496">
        <v>40.728744800000001</v>
      </c>
      <c r="L3496">
        <v>-74.032108199999996</v>
      </c>
      <c r="M3496">
        <v>26203</v>
      </c>
      <c r="N3496" s="2" t="s">
        <v>17</v>
      </c>
      <c r="O3496">
        <v>1984</v>
      </c>
      <c r="P3496">
        <f t="shared" ca="1" si="109"/>
        <v>40</v>
      </c>
      <c r="Q3496">
        <v>1</v>
      </c>
    </row>
    <row r="3497" spans="1:17" x14ac:dyDescent="0.2">
      <c r="A3497">
        <v>142</v>
      </c>
      <c r="B3497">
        <f t="shared" si="108"/>
        <v>2</v>
      </c>
      <c r="C3497" s="1">
        <v>42586.313726851855</v>
      </c>
      <c r="D3497" s="1">
        <v>42586.315381944441</v>
      </c>
      <c r="E3497">
        <v>3213</v>
      </c>
      <c r="F3497" s="2" t="s">
        <v>26</v>
      </c>
      <c r="G3497">
        <v>40.718488919999999</v>
      </c>
      <c r="H3497">
        <v>-74.047726624999996</v>
      </c>
      <c r="I3497">
        <v>3186</v>
      </c>
      <c r="J3497" s="2" t="s">
        <v>27</v>
      </c>
      <c r="K3497">
        <v>40.71958611647166</v>
      </c>
      <c r="L3497">
        <v>-74.043117463588715</v>
      </c>
      <c r="M3497">
        <v>24621</v>
      </c>
      <c r="N3497" s="2" t="s">
        <v>17</v>
      </c>
      <c r="O3497">
        <v>1969</v>
      </c>
      <c r="P3497">
        <f t="shared" ca="1" si="109"/>
        <v>55</v>
      </c>
      <c r="Q3497">
        <v>1</v>
      </c>
    </row>
    <row r="3498" spans="1:17" x14ac:dyDescent="0.2">
      <c r="A3498">
        <v>213</v>
      </c>
      <c r="B3498">
        <f t="shared" si="108"/>
        <v>3</v>
      </c>
      <c r="C3498" s="1">
        <v>42586.328483796293</v>
      </c>
      <c r="D3498" s="1">
        <v>42586.330949074072</v>
      </c>
      <c r="E3498">
        <v>3203</v>
      </c>
      <c r="F3498" s="2" t="s">
        <v>46</v>
      </c>
      <c r="G3498">
        <v>40.727595966000003</v>
      </c>
      <c r="H3498">
        <v>-74.044247311000007</v>
      </c>
      <c r="I3498">
        <v>3186</v>
      </c>
      <c r="J3498" s="2" t="s">
        <v>27</v>
      </c>
      <c r="K3498">
        <v>40.71958611647166</v>
      </c>
      <c r="L3498">
        <v>-74.043117463588715</v>
      </c>
      <c r="M3498">
        <v>26232</v>
      </c>
      <c r="N3498" s="2" t="s">
        <v>17</v>
      </c>
      <c r="O3498">
        <v>1977</v>
      </c>
      <c r="P3498">
        <f t="shared" ca="1" si="109"/>
        <v>47</v>
      </c>
      <c r="Q3498">
        <v>1</v>
      </c>
    </row>
    <row r="3499" spans="1:17" x14ac:dyDescent="0.2">
      <c r="A3499">
        <v>272</v>
      </c>
      <c r="B3499">
        <f t="shared" si="108"/>
        <v>4</v>
      </c>
      <c r="C3499" s="1">
        <v>42586.328831018516</v>
      </c>
      <c r="D3499" s="1">
        <v>42586.331990740742</v>
      </c>
      <c r="E3499">
        <v>3278</v>
      </c>
      <c r="F3499" s="2" t="s">
        <v>49</v>
      </c>
      <c r="G3499">
        <v>40.725685483629007</v>
      </c>
      <c r="H3499">
        <v>-74.048790335655212</v>
      </c>
      <c r="I3499">
        <v>3186</v>
      </c>
      <c r="J3499" s="2" t="s">
        <v>27</v>
      </c>
      <c r="K3499">
        <v>40.71958611647166</v>
      </c>
      <c r="L3499">
        <v>-74.043117463588715</v>
      </c>
      <c r="M3499">
        <v>26224</v>
      </c>
      <c r="N3499" s="2" t="s">
        <v>17</v>
      </c>
      <c r="O3499">
        <v>1981</v>
      </c>
      <c r="P3499">
        <f t="shared" ca="1" si="109"/>
        <v>43</v>
      </c>
      <c r="Q3499">
        <v>1</v>
      </c>
    </row>
    <row r="3500" spans="1:17" x14ac:dyDescent="0.2">
      <c r="A3500">
        <v>538</v>
      </c>
      <c r="B3500">
        <f t="shared" si="108"/>
        <v>8</v>
      </c>
      <c r="C3500" s="1">
        <v>42586.329074074078</v>
      </c>
      <c r="D3500" s="1">
        <v>42586.335300925923</v>
      </c>
      <c r="E3500">
        <v>3203</v>
      </c>
      <c r="F3500" s="2" t="s">
        <v>46</v>
      </c>
      <c r="G3500">
        <v>40.727595966000003</v>
      </c>
      <c r="H3500">
        <v>-74.044247311000007</v>
      </c>
      <c r="I3500">
        <v>3186</v>
      </c>
      <c r="J3500" s="2" t="s">
        <v>27</v>
      </c>
      <c r="K3500">
        <v>40.71958611647166</v>
      </c>
      <c r="L3500">
        <v>-74.043117463588715</v>
      </c>
      <c r="M3500">
        <v>24414</v>
      </c>
      <c r="N3500" s="2" t="s">
        <v>17</v>
      </c>
      <c r="O3500">
        <v>1956</v>
      </c>
      <c r="P3500">
        <f t="shared" ca="1" si="109"/>
        <v>68</v>
      </c>
      <c r="Q3500">
        <v>1</v>
      </c>
    </row>
    <row r="3501" spans="1:17" x14ac:dyDescent="0.2">
      <c r="A3501">
        <v>256</v>
      </c>
      <c r="B3501">
        <f t="shared" si="108"/>
        <v>4</v>
      </c>
      <c r="C3501" s="1">
        <v>42586.329502314817</v>
      </c>
      <c r="D3501" s="1">
        <v>42586.332476851851</v>
      </c>
      <c r="E3501">
        <v>3279</v>
      </c>
      <c r="F3501" s="2" t="s">
        <v>28</v>
      </c>
      <c r="G3501">
        <v>40.721630142638354</v>
      </c>
      <c r="H3501">
        <v>-74.04996782541275</v>
      </c>
      <c r="I3501">
        <v>3186</v>
      </c>
      <c r="J3501" s="2" t="s">
        <v>27</v>
      </c>
      <c r="K3501">
        <v>40.71958611647166</v>
      </c>
      <c r="L3501">
        <v>-74.043117463588715</v>
      </c>
      <c r="M3501">
        <v>24445</v>
      </c>
      <c r="N3501" s="2" t="s">
        <v>17</v>
      </c>
      <c r="O3501">
        <v>1982</v>
      </c>
      <c r="P3501">
        <f t="shared" ca="1" si="109"/>
        <v>42</v>
      </c>
      <c r="Q3501">
        <v>1</v>
      </c>
    </row>
    <row r="3502" spans="1:17" x14ac:dyDescent="0.2">
      <c r="A3502">
        <v>160</v>
      </c>
      <c r="B3502">
        <f t="shared" si="108"/>
        <v>2</v>
      </c>
      <c r="C3502" s="1">
        <v>42586.330243055556</v>
      </c>
      <c r="D3502" s="1">
        <v>42586.332094907404</v>
      </c>
      <c r="E3502">
        <v>3279</v>
      </c>
      <c r="F3502" s="2" t="s">
        <v>28</v>
      </c>
      <c r="G3502">
        <v>40.721630142638354</v>
      </c>
      <c r="H3502">
        <v>-74.04996782541275</v>
      </c>
      <c r="I3502">
        <v>3186</v>
      </c>
      <c r="J3502" s="2" t="s">
        <v>27</v>
      </c>
      <c r="K3502">
        <v>40.71958611647166</v>
      </c>
      <c r="L3502">
        <v>-74.043117463588715</v>
      </c>
      <c r="M3502">
        <v>26296</v>
      </c>
      <c r="N3502" s="2" t="s">
        <v>17</v>
      </c>
      <c r="O3502">
        <v>1986</v>
      </c>
      <c r="P3502">
        <f t="shared" ca="1" si="109"/>
        <v>38</v>
      </c>
      <c r="Q3502">
        <v>2</v>
      </c>
    </row>
    <row r="3503" spans="1:17" x14ac:dyDescent="0.2">
      <c r="A3503">
        <v>578</v>
      </c>
      <c r="B3503">
        <f t="shared" si="108"/>
        <v>9</v>
      </c>
      <c r="C3503" s="1">
        <v>42586.330497685187</v>
      </c>
      <c r="D3503" s="1">
        <v>42586.337187500001</v>
      </c>
      <c r="E3503">
        <v>3273</v>
      </c>
      <c r="F3503" s="2" t="s">
        <v>73</v>
      </c>
      <c r="G3503">
        <v>40.721650724879986</v>
      </c>
      <c r="H3503">
        <v>-74.042884111404419</v>
      </c>
      <c r="I3503">
        <v>3199</v>
      </c>
      <c r="J3503" s="2" t="s">
        <v>72</v>
      </c>
      <c r="K3503">
        <v>40.728744800000001</v>
      </c>
      <c r="L3503">
        <v>-74.032108199999996</v>
      </c>
      <c r="M3503">
        <v>26251</v>
      </c>
      <c r="N3503" s="2" t="s">
        <v>17</v>
      </c>
      <c r="P3503" t="str">
        <f t="shared" ca="1" si="109"/>
        <v/>
      </c>
      <c r="Q3503">
        <v>0</v>
      </c>
    </row>
    <row r="3504" spans="1:17" x14ac:dyDescent="0.2">
      <c r="A3504">
        <v>392</v>
      </c>
      <c r="B3504">
        <f t="shared" si="108"/>
        <v>6</v>
      </c>
      <c r="C3504" s="1">
        <v>42586.330833333333</v>
      </c>
      <c r="D3504" s="1">
        <v>42586.335370370369</v>
      </c>
      <c r="E3504">
        <v>3186</v>
      </c>
      <c r="F3504" s="2" t="s">
        <v>18</v>
      </c>
      <c r="G3504">
        <v>40.71958611647166</v>
      </c>
      <c r="H3504">
        <v>-74.043117463588715</v>
      </c>
      <c r="I3504">
        <v>3202</v>
      </c>
      <c r="J3504" s="2" t="s">
        <v>48</v>
      </c>
      <c r="K3504">
        <v>40.727223500000001</v>
      </c>
      <c r="L3504">
        <v>-74.033758899999995</v>
      </c>
      <c r="M3504">
        <v>26173</v>
      </c>
      <c r="N3504" s="2" t="s">
        <v>17</v>
      </c>
      <c r="O3504">
        <v>1986</v>
      </c>
      <c r="P3504">
        <f t="shared" ca="1" si="109"/>
        <v>38</v>
      </c>
      <c r="Q3504">
        <v>1</v>
      </c>
    </row>
    <row r="3505" spans="1:17" x14ac:dyDescent="0.2">
      <c r="A3505">
        <v>439</v>
      </c>
      <c r="B3505">
        <f t="shared" si="108"/>
        <v>7</v>
      </c>
      <c r="C3505" s="1">
        <v>42586.33116898148</v>
      </c>
      <c r="D3505" s="1">
        <v>42586.33625</v>
      </c>
      <c r="E3505">
        <v>3192</v>
      </c>
      <c r="F3505" s="2" t="s">
        <v>38</v>
      </c>
      <c r="G3505">
        <v>40.711242300000002</v>
      </c>
      <c r="H3505">
        <v>-74.055701299999996</v>
      </c>
      <c r="I3505">
        <v>3184</v>
      </c>
      <c r="J3505" s="2" t="s">
        <v>35</v>
      </c>
      <c r="K3505">
        <v>40.7141454</v>
      </c>
      <c r="L3505">
        <v>-74.033551900000006</v>
      </c>
      <c r="M3505">
        <v>26267</v>
      </c>
      <c r="N3505" s="2" t="s">
        <v>17</v>
      </c>
      <c r="O3505">
        <v>1967</v>
      </c>
      <c r="P3505">
        <f t="shared" ca="1" si="109"/>
        <v>57</v>
      </c>
      <c r="Q3505">
        <v>1</v>
      </c>
    </row>
    <row r="3506" spans="1:17" x14ac:dyDescent="0.2">
      <c r="A3506">
        <v>1105</v>
      </c>
      <c r="B3506">
        <f t="shared" si="108"/>
        <v>18</v>
      </c>
      <c r="C3506" s="1">
        <v>42586.331469907411</v>
      </c>
      <c r="D3506" s="1">
        <v>42586.344270833331</v>
      </c>
      <c r="E3506">
        <v>3281</v>
      </c>
      <c r="F3506" s="2" t="s">
        <v>53</v>
      </c>
      <c r="G3506">
        <v>40.74590996631558</v>
      </c>
      <c r="H3506">
        <v>-74.057271480560303</v>
      </c>
      <c r="I3506">
        <v>3183</v>
      </c>
      <c r="J3506" s="2" t="s">
        <v>40</v>
      </c>
      <c r="K3506">
        <v>40.716246900000002</v>
      </c>
      <c r="L3506">
        <v>-74.033458800000005</v>
      </c>
      <c r="M3506">
        <v>26310</v>
      </c>
      <c r="N3506" s="2" t="s">
        <v>17</v>
      </c>
      <c r="O3506">
        <v>1987</v>
      </c>
      <c r="P3506">
        <f t="shared" ca="1" si="109"/>
        <v>37</v>
      </c>
      <c r="Q3506">
        <v>1</v>
      </c>
    </row>
    <row r="3507" spans="1:17" x14ac:dyDescent="0.2">
      <c r="A3507">
        <v>609</v>
      </c>
      <c r="B3507">
        <f t="shared" si="108"/>
        <v>10</v>
      </c>
      <c r="C3507" s="1">
        <v>42586.331493055557</v>
      </c>
      <c r="D3507" s="1">
        <v>42586.338541666664</v>
      </c>
      <c r="E3507">
        <v>3183</v>
      </c>
      <c r="F3507" s="2" t="s">
        <v>20</v>
      </c>
      <c r="G3507">
        <v>40.716246900000002</v>
      </c>
      <c r="H3507">
        <v>-74.033458800000005</v>
      </c>
      <c r="I3507">
        <v>3199</v>
      </c>
      <c r="J3507" s="2" t="s">
        <v>72</v>
      </c>
      <c r="K3507">
        <v>40.728744800000001</v>
      </c>
      <c r="L3507">
        <v>-74.032108199999996</v>
      </c>
      <c r="M3507">
        <v>24718</v>
      </c>
      <c r="N3507" s="2" t="s">
        <v>17</v>
      </c>
      <c r="O3507">
        <v>1988</v>
      </c>
      <c r="P3507">
        <f t="shared" ca="1" si="109"/>
        <v>36</v>
      </c>
      <c r="Q3507">
        <v>1</v>
      </c>
    </row>
    <row r="3508" spans="1:17" x14ac:dyDescent="0.2">
      <c r="A3508">
        <v>611</v>
      </c>
      <c r="B3508">
        <f t="shared" si="108"/>
        <v>10</v>
      </c>
      <c r="C3508" s="1">
        <v>42586.331828703704</v>
      </c>
      <c r="D3508" s="1">
        <v>42586.338900462964</v>
      </c>
      <c r="E3508">
        <v>3275</v>
      </c>
      <c r="F3508" s="2" t="s">
        <v>93</v>
      </c>
      <c r="G3508">
        <v>40.718355198232139</v>
      </c>
      <c r="H3508">
        <v>-74.038914442062378</v>
      </c>
      <c r="I3508">
        <v>3194</v>
      </c>
      <c r="J3508" s="2" t="s">
        <v>71</v>
      </c>
      <c r="K3508">
        <v>40.725339925355797</v>
      </c>
      <c r="L3508">
        <v>-74.067622125148773</v>
      </c>
      <c r="M3508">
        <v>24709</v>
      </c>
      <c r="N3508" s="2" t="s">
        <v>17</v>
      </c>
      <c r="O3508">
        <v>1984</v>
      </c>
      <c r="P3508">
        <f t="shared" ca="1" si="109"/>
        <v>40</v>
      </c>
      <c r="Q3508">
        <v>1</v>
      </c>
    </row>
    <row r="3509" spans="1:17" x14ac:dyDescent="0.2">
      <c r="A3509">
        <v>297</v>
      </c>
      <c r="B3509">
        <f t="shared" si="108"/>
        <v>4</v>
      </c>
      <c r="C3509" s="1">
        <v>42586.332094907404</v>
      </c>
      <c r="D3509" s="1">
        <v>42586.335532407407</v>
      </c>
      <c r="E3509">
        <v>3203</v>
      </c>
      <c r="F3509" s="2" t="s">
        <v>46</v>
      </c>
      <c r="G3509">
        <v>40.727595966000003</v>
      </c>
      <c r="H3509">
        <v>-74.044247311000007</v>
      </c>
      <c r="I3509">
        <v>3202</v>
      </c>
      <c r="J3509" s="2" t="s">
        <v>48</v>
      </c>
      <c r="K3509">
        <v>40.727223500000001</v>
      </c>
      <c r="L3509">
        <v>-74.033758899999995</v>
      </c>
      <c r="M3509">
        <v>26167</v>
      </c>
      <c r="N3509" s="2" t="s">
        <v>17</v>
      </c>
      <c r="O3509">
        <v>1964</v>
      </c>
      <c r="P3509">
        <f t="shared" ca="1" si="109"/>
        <v>60</v>
      </c>
      <c r="Q3509">
        <v>1</v>
      </c>
    </row>
    <row r="3510" spans="1:17" x14ac:dyDescent="0.2">
      <c r="A3510">
        <v>184</v>
      </c>
      <c r="B3510">
        <f t="shared" si="108"/>
        <v>3</v>
      </c>
      <c r="C3510" s="1">
        <v>42586.332557870373</v>
      </c>
      <c r="D3510" s="1">
        <v>42586.334687499999</v>
      </c>
      <c r="E3510">
        <v>3214</v>
      </c>
      <c r="F3510" s="2" t="s">
        <v>54</v>
      </c>
      <c r="G3510">
        <v>40.712774199999998</v>
      </c>
      <c r="H3510">
        <v>-74.0364857</v>
      </c>
      <c r="I3510">
        <v>3183</v>
      </c>
      <c r="J3510" s="2" t="s">
        <v>40</v>
      </c>
      <c r="K3510">
        <v>40.716246900000002</v>
      </c>
      <c r="L3510">
        <v>-74.033458800000005</v>
      </c>
      <c r="M3510">
        <v>24670</v>
      </c>
      <c r="N3510" s="2" t="s">
        <v>17</v>
      </c>
      <c r="P3510" t="str">
        <f t="shared" ca="1" si="109"/>
        <v/>
      </c>
      <c r="Q3510">
        <v>0</v>
      </c>
    </row>
    <row r="3511" spans="1:17" x14ac:dyDescent="0.2">
      <c r="A3511">
        <v>289</v>
      </c>
      <c r="B3511">
        <f t="shared" si="108"/>
        <v>4</v>
      </c>
      <c r="C3511" s="1">
        <v>42586.33258101852</v>
      </c>
      <c r="D3511" s="1">
        <v>42586.335925925923</v>
      </c>
      <c r="E3511">
        <v>3203</v>
      </c>
      <c r="F3511" s="2" t="s">
        <v>46</v>
      </c>
      <c r="G3511">
        <v>40.727595966000003</v>
      </c>
      <c r="H3511">
        <v>-74.044247311000007</v>
      </c>
      <c r="I3511">
        <v>3186</v>
      </c>
      <c r="J3511" s="2" t="s">
        <v>27</v>
      </c>
      <c r="K3511">
        <v>40.71958611647166</v>
      </c>
      <c r="L3511">
        <v>-74.043117463588715</v>
      </c>
      <c r="M3511">
        <v>24710</v>
      </c>
      <c r="N3511" s="2" t="s">
        <v>17</v>
      </c>
      <c r="O3511">
        <v>1986</v>
      </c>
      <c r="P3511">
        <f t="shared" ca="1" si="109"/>
        <v>38</v>
      </c>
      <c r="Q3511">
        <v>1</v>
      </c>
    </row>
    <row r="3512" spans="1:17" x14ac:dyDescent="0.2">
      <c r="A3512">
        <v>251</v>
      </c>
      <c r="B3512">
        <f t="shared" si="108"/>
        <v>4</v>
      </c>
      <c r="C3512" s="1">
        <v>42586.332650462966</v>
      </c>
      <c r="D3512" s="1">
        <v>42586.33556712963</v>
      </c>
      <c r="E3512">
        <v>3276</v>
      </c>
      <c r="F3512" s="2" t="s">
        <v>63</v>
      </c>
      <c r="G3512">
        <v>40.714584035358932</v>
      </c>
      <c r="H3512">
        <v>-74.042817056179047</v>
      </c>
      <c r="I3512">
        <v>3186</v>
      </c>
      <c r="J3512" s="2" t="s">
        <v>27</v>
      </c>
      <c r="K3512">
        <v>40.71958611647166</v>
      </c>
      <c r="L3512">
        <v>-74.043117463588715</v>
      </c>
      <c r="M3512">
        <v>24687</v>
      </c>
      <c r="N3512" s="2" t="s">
        <v>17</v>
      </c>
      <c r="O3512">
        <v>1979</v>
      </c>
      <c r="P3512">
        <f t="shared" ca="1" si="109"/>
        <v>45</v>
      </c>
      <c r="Q3512">
        <v>1</v>
      </c>
    </row>
    <row r="3513" spans="1:17" x14ac:dyDescent="0.2">
      <c r="A3513">
        <v>270</v>
      </c>
      <c r="B3513">
        <f t="shared" si="108"/>
        <v>4</v>
      </c>
      <c r="C3513" s="1">
        <v>42586.332951388889</v>
      </c>
      <c r="D3513" s="1">
        <v>42586.336087962962</v>
      </c>
      <c r="E3513">
        <v>3194</v>
      </c>
      <c r="F3513" s="2" t="s">
        <v>22</v>
      </c>
      <c r="G3513">
        <v>40.725339925355797</v>
      </c>
      <c r="H3513">
        <v>-74.067622125148773</v>
      </c>
      <c r="I3513">
        <v>3195</v>
      </c>
      <c r="J3513" s="2" t="s">
        <v>23</v>
      </c>
      <c r="K3513">
        <v>40.730742625306583</v>
      </c>
      <c r="L3513">
        <v>-74.063783884048462</v>
      </c>
      <c r="M3513">
        <v>24421</v>
      </c>
      <c r="N3513" s="2" t="s">
        <v>17</v>
      </c>
      <c r="O3513">
        <v>1970</v>
      </c>
      <c r="P3513">
        <f t="shared" ca="1" si="109"/>
        <v>54</v>
      </c>
      <c r="Q3513">
        <v>1</v>
      </c>
    </row>
    <row r="3514" spans="1:17" x14ac:dyDescent="0.2">
      <c r="A3514">
        <v>485</v>
      </c>
      <c r="B3514">
        <f t="shared" si="108"/>
        <v>8</v>
      </c>
      <c r="C3514" s="1">
        <v>42586.332974537036</v>
      </c>
      <c r="D3514" s="1">
        <v>42586.338599537034</v>
      </c>
      <c r="E3514">
        <v>3206</v>
      </c>
      <c r="F3514" s="2" t="s">
        <v>84</v>
      </c>
      <c r="G3514">
        <v>40.7311689</v>
      </c>
      <c r="H3514">
        <v>-74.057573599999998</v>
      </c>
      <c r="I3514">
        <v>3206</v>
      </c>
      <c r="J3514" s="2" t="s">
        <v>19</v>
      </c>
      <c r="K3514">
        <v>40.7311689</v>
      </c>
      <c r="L3514">
        <v>-74.057573599999998</v>
      </c>
      <c r="M3514">
        <v>24604</v>
      </c>
      <c r="N3514" s="2" t="s">
        <v>17</v>
      </c>
      <c r="O3514">
        <v>1971</v>
      </c>
      <c r="P3514">
        <f t="shared" ca="1" si="109"/>
        <v>53</v>
      </c>
      <c r="Q3514">
        <v>1</v>
      </c>
    </row>
    <row r="3515" spans="1:17" x14ac:dyDescent="0.2">
      <c r="A3515">
        <v>213</v>
      </c>
      <c r="B3515">
        <f t="shared" si="108"/>
        <v>3</v>
      </c>
      <c r="C3515" s="1">
        <v>42586.333101851851</v>
      </c>
      <c r="D3515" s="1">
        <v>42586.33556712963</v>
      </c>
      <c r="E3515">
        <v>3194</v>
      </c>
      <c r="F3515" s="2" t="s">
        <v>22</v>
      </c>
      <c r="G3515">
        <v>40.725339925355797</v>
      </c>
      <c r="H3515">
        <v>-74.067622125148773</v>
      </c>
      <c r="I3515">
        <v>3195</v>
      </c>
      <c r="J3515" s="2" t="s">
        <v>23</v>
      </c>
      <c r="K3515">
        <v>40.730742625306583</v>
      </c>
      <c r="L3515">
        <v>-74.063783884048462</v>
      </c>
      <c r="M3515">
        <v>24502</v>
      </c>
      <c r="N3515" s="2" t="s">
        <v>17</v>
      </c>
      <c r="O3515">
        <v>1979</v>
      </c>
      <c r="P3515">
        <f t="shared" ca="1" si="109"/>
        <v>45</v>
      </c>
      <c r="Q3515">
        <v>1</v>
      </c>
    </row>
    <row r="3516" spans="1:17" x14ac:dyDescent="0.2">
      <c r="A3516">
        <v>225</v>
      </c>
      <c r="B3516">
        <f t="shared" si="108"/>
        <v>3</v>
      </c>
      <c r="C3516" s="1">
        <v>42586.334004629629</v>
      </c>
      <c r="D3516" s="1">
        <v>42586.336608796293</v>
      </c>
      <c r="E3516">
        <v>3194</v>
      </c>
      <c r="F3516" s="2" t="s">
        <v>22</v>
      </c>
      <c r="G3516">
        <v>40.725339925355797</v>
      </c>
      <c r="H3516">
        <v>-74.067622125148773</v>
      </c>
      <c r="I3516">
        <v>3195</v>
      </c>
      <c r="J3516" s="2" t="s">
        <v>23</v>
      </c>
      <c r="K3516">
        <v>40.730742625306583</v>
      </c>
      <c r="L3516">
        <v>-74.063783884048462</v>
      </c>
      <c r="M3516">
        <v>24416</v>
      </c>
      <c r="N3516" s="2" t="s">
        <v>17</v>
      </c>
      <c r="O3516">
        <v>1985</v>
      </c>
      <c r="P3516">
        <f t="shared" ca="1" si="109"/>
        <v>39</v>
      </c>
      <c r="Q3516">
        <v>2</v>
      </c>
    </row>
    <row r="3517" spans="1:17" x14ac:dyDescent="0.2">
      <c r="A3517">
        <v>262</v>
      </c>
      <c r="B3517">
        <f t="shared" si="108"/>
        <v>4</v>
      </c>
      <c r="C3517" s="1">
        <v>42586.334131944444</v>
      </c>
      <c r="D3517" s="1">
        <v>42586.337164351855</v>
      </c>
      <c r="E3517">
        <v>3267</v>
      </c>
      <c r="F3517" s="2" t="s">
        <v>34</v>
      </c>
      <c r="G3517">
        <v>40.712418823756899</v>
      </c>
      <c r="H3517">
        <v>-74.038525521755219</v>
      </c>
      <c r="I3517">
        <v>3183</v>
      </c>
      <c r="J3517" s="2" t="s">
        <v>40</v>
      </c>
      <c r="K3517">
        <v>40.716246900000002</v>
      </c>
      <c r="L3517">
        <v>-74.033458800000005</v>
      </c>
      <c r="M3517">
        <v>24450</v>
      </c>
      <c r="N3517" s="2" t="s">
        <v>17</v>
      </c>
      <c r="O3517">
        <v>1988</v>
      </c>
      <c r="P3517">
        <f t="shared" ca="1" si="109"/>
        <v>36</v>
      </c>
      <c r="Q3517">
        <v>2</v>
      </c>
    </row>
    <row r="3518" spans="1:17" x14ac:dyDescent="0.2">
      <c r="A3518">
        <v>637</v>
      </c>
      <c r="B3518">
        <f t="shared" si="108"/>
        <v>10</v>
      </c>
      <c r="C3518" s="1">
        <v>42586.334305555552</v>
      </c>
      <c r="D3518" s="1">
        <v>42586.341689814813</v>
      </c>
      <c r="E3518">
        <v>3203</v>
      </c>
      <c r="F3518" s="2" t="s">
        <v>46</v>
      </c>
      <c r="G3518">
        <v>40.727595966000003</v>
      </c>
      <c r="H3518">
        <v>-74.044247311000007</v>
      </c>
      <c r="I3518">
        <v>3186</v>
      </c>
      <c r="J3518" s="2" t="s">
        <v>27</v>
      </c>
      <c r="K3518">
        <v>40.71958611647166</v>
      </c>
      <c r="L3518">
        <v>-74.043117463588715</v>
      </c>
      <c r="M3518">
        <v>24634</v>
      </c>
      <c r="N3518" s="2" t="s">
        <v>17</v>
      </c>
      <c r="O3518">
        <v>1980</v>
      </c>
      <c r="P3518">
        <f t="shared" ca="1" si="109"/>
        <v>44</v>
      </c>
      <c r="Q3518">
        <v>1</v>
      </c>
    </row>
    <row r="3519" spans="1:17" x14ac:dyDescent="0.2">
      <c r="A3519">
        <v>91</v>
      </c>
      <c r="B3519">
        <f t="shared" si="108"/>
        <v>1</v>
      </c>
      <c r="C3519" s="1">
        <v>42586.335069444445</v>
      </c>
      <c r="D3519" s="1">
        <v>42586.336134259262</v>
      </c>
      <c r="E3519">
        <v>3211</v>
      </c>
      <c r="F3519" s="2" t="s">
        <v>64</v>
      </c>
      <c r="G3519">
        <v>40.721525149999998</v>
      </c>
      <c r="H3519">
        <v>-74.046304543000005</v>
      </c>
      <c r="I3519">
        <v>3186</v>
      </c>
      <c r="J3519" s="2" t="s">
        <v>27</v>
      </c>
      <c r="K3519">
        <v>40.71958611647166</v>
      </c>
      <c r="L3519">
        <v>-74.043117463588715</v>
      </c>
      <c r="M3519">
        <v>24565</v>
      </c>
      <c r="N3519" s="2" t="s">
        <v>17</v>
      </c>
      <c r="O3519">
        <v>1979</v>
      </c>
      <c r="P3519">
        <f t="shared" ca="1" si="109"/>
        <v>45</v>
      </c>
      <c r="Q3519">
        <v>1</v>
      </c>
    </row>
    <row r="3520" spans="1:17" x14ac:dyDescent="0.2">
      <c r="A3520">
        <v>168</v>
      </c>
      <c r="B3520">
        <f t="shared" si="108"/>
        <v>2</v>
      </c>
      <c r="C3520" s="1">
        <v>42586.335266203707</v>
      </c>
      <c r="D3520" s="1">
        <v>42586.337222222224</v>
      </c>
      <c r="E3520">
        <v>3267</v>
      </c>
      <c r="F3520" s="2" t="s">
        <v>34</v>
      </c>
      <c r="G3520">
        <v>40.712418823756899</v>
      </c>
      <c r="H3520">
        <v>-74.038525521755219</v>
      </c>
      <c r="I3520">
        <v>3183</v>
      </c>
      <c r="J3520" s="2" t="s">
        <v>40</v>
      </c>
      <c r="K3520">
        <v>40.716246900000002</v>
      </c>
      <c r="L3520">
        <v>-74.033458800000005</v>
      </c>
      <c r="M3520">
        <v>26318</v>
      </c>
      <c r="N3520" s="2" t="s">
        <v>17</v>
      </c>
      <c r="O3520">
        <v>1990</v>
      </c>
      <c r="P3520">
        <f t="shared" ca="1" si="109"/>
        <v>34</v>
      </c>
      <c r="Q3520">
        <v>1</v>
      </c>
    </row>
    <row r="3521" spans="1:17" x14ac:dyDescent="0.2">
      <c r="A3521">
        <v>1046</v>
      </c>
      <c r="B3521">
        <f t="shared" si="108"/>
        <v>17</v>
      </c>
      <c r="C3521" s="1">
        <v>42586.335312499999</v>
      </c>
      <c r="D3521" s="1">
        <v>42586.347418981481</v>
      </c>
      <c r="E3521">
        <v>3209</v>
      </c>
      <c r="F3521" s="2" t="s">
        <v>51</v>
      </c>
      <c r="G3521">
        <v>40.724176499999999</v>
      </c>
      <c r="H3521">
        <v>-74.050656399999994</v>
      </c>
      <c r="I3521">
        <v>3186</v>
      </c>
      <c r="J3521" s="2" t="s">
        <v>27</v>
      </c>
      <c r="K3521">
        <v>40.71958611647166</v>
      </c>
      <c r="L3521">
        <v>-74.043117463588715</v>
      </c>
      <c r="M3521">
        <v>26293</v>
      </c>
      <c r="N3521" s="2" t="s">
        <v>17</v>
      </c>
      <c r="O3521">
        <v>1982</v>
      </c>
      <c r="P3521">
        <f t="shared" ca="1" si="109"/>
        <v>42</v>
      </c>
      <c r="Q3521">
        <v>1</v>
      </c>
    </row>
    <row r="3522" spans="1:17" x14ac:dyDescent="0.2">
      <c r="A3522">
        <v>457</v>
      </c>
      <c r="B3522">
        <f t="shared" ref="B3522:B3585" si="110">ROUNDDOWN((A3522/60), 0)</f>
        <v>7</v>
      </c>
      <c r="C3522" s="1">
        <v>42586.335763888892</v>
      </c>
      <c r="D3522" s="1">
        <v>42586.341064814813</v>
      </c>
      <c r="E3522">
        <v>3187</v>
      </c>
      <c r="F3522" s="2" t="s">
        <v>36</v>
      </c>
      <c r="G3522">
        <v>40.721123599999999</v>
      </c>
      <c r="H3522">
        <v>-74.038050949999999</v>
      </c>
      <c r="I3522">
        <v>3214</v>
      </c>
      <c r="J3522" s="2" t="s">
        <v>70</v>
      </c>
      <c r="K3522">
        <v>40.712774199999998</v>
      </c>
      <c r="L3522">
        <v>-74.0364857</v>
      </c>
      <c r="M3522">
        <v>26220</v>
      </c>
      <c r="N3522" s="2" t="s">
        <v>17</v>
      </c>
      <c r="O3522">
        <v>1983</v>
      </c>
      <c r="P3522">
        <f t="shared" ref="P3522:P3585" ca="1" si="111">IF(ISNUMBER(O3522), YEAR(TODAY()) - O3522, "")</f>
        <v>41</v>
      </c>
      <c r="Q3522">
        <v>2</v>
      </c>
    </row>
    <row r="3523" spans="1:17" x14ac:dyDescent="0.2">
      <c r="A3523">
        <v>153</v>
      </c>
      <c r="B3523">
        <f t="shared" si="110"/>
        <v>2</v>
      </c>
      <c r="C3523" s="1">
        <v>42586.336157407408</v>
      </c>
      <c r="D3523" s="1">
        <v>42586.337939814817</v>
      </c>
      <c r="E3523">
        <v>3214</v>
      </c>
      <c r="F3523" s="2" t="s">
        <v>54</v>
      </c>
      <c r="G3523">
        <v>40.712774199999998</v>
      </c>
      <c r="H3523">
        <v>-74.0364857</v>
      </c>
      <c r="I3523">
        <v>3183</v>
      </c>
      <c r="J3523" s="2" t="s">
        <v>40</v>
      </c>
      <c r="K3523">
        <v>40.716246900000002</v>
      </c>
      <c r="L3523">
        <v>-74.033458800000005</v>
      </c>
      <c r="M3523">
        <v>24578</v>
      </c>
      <c r="N3523" s="2" t="s">
        <v>17</v>
      </c>
      <c r="O3523">
        <v>1979</v>
      </c>
      <c r="P3523">
        <f t="shared" ca="1" si="111"/>
        <v>45</v>
      </c>
      <c r="Q3523">
        <v>1</v>
      </c>
    </row>
    <row r="3524" spans="1:17" x14ac:dyDescent="0.2">
      <c r="A3524">
        <v>296</v>
      </c>
      <c r="B3524">
        <f t="shared" si="110"/>
        <v>4</v>
      </c>
      <c r="C3524" s="1">
        <v>42586.336481481485</v>
      </c>
      <c r="D3524" s="1">
        <v>42586.339918981481</v>
      </c>
      <c r="E3524">
        <v>3207</v>
      </c>
      <c r="F3524" s="2" t="s">
        <v>29</v>
      </c>
      <c r="G3524">
        <v>40.737603700000001</v>
      </c>
      <c r="H3524">
        <v>-74.052478300000004</v>
      </c>
      <c r="I3524">
        <v>3220</v>
      </c>
      <c r="J3524" s="2" t="s">
        <v>76</v>
      </c>
      <c r="K3524">
        <v>40.734961020009514</v>
      </c>
      <c r="L3524">
        <v>-74.059503078460693</v>
      </c>
      <c r="M3524">
        <v>26259</v>
      </c>
      <c r="N3524" s="2" t="s">
        <v>17</v>
      </c>
      <c r="O3524">
        <v>1984</v>
      </c>
      <c r="P3524">
        <f t="shared" ca="1" si="111"/>
        <v>40</v>
      </c>
      <c r="Q3524">
        <v>1</v>
      </c>
    </row>
    <row r="3525" spans="1:17" x14ac:dyDescent="0.2">
      <c r="A3525">
        <v>247</v>
      </c>
      <c r="B3525">
        <f t="shared" si="110"/>
        <v>4</v>
      </c>
      <c r="C3525" s="1">
        <v>42586.337268518517</v>
      </c>
      <c r="D3525" s="1">
        <v>42586.340127314812</v>
      </c>
      <c r="E3525">
        <v>3278</v>
      </c>
      <c r="F3525" s="2" t="s">
        <v>49</v>
      </c>
      <c r="G3525">
        <v>40.725685483629007</v>
      </c>
      <c r="H3525">
        <v>-74.048790335655212</v>
      </c>
      <c r="I3525">
        <v>3186</v>
      </c>
      <c r="J3525" s="2" t="s">
        <v>27</v>
      </c>
      <c r="K3525">
        <v>40.71958611647166</v>
      </c>
      <c r="L3525">
        <v>-74.043117463588715</v>
      </c>
      <c r="M3525">
        <v>26166</v>
      </c>
      <c r="N3525" s="2" t="s">
        <v>17</v>
      </c>
      <c r="O3525">
        <v>1982</v>
      </c>
      <c r="P3525">
        <f t="shared" ca="1" si="111"/>
        <v>42</v>
      </c>
      <c r="Q3525">
        <v>1</v>
      </c>
    </row>
    <row r="3526" spans="1:17" x14ac:dyDescent="0.2">
      <c r="A3526">
        <v>203</v>
      </c>
      <c r="B3526">
        <f t="shared" si="110"/>
        <v>3</v>
      </c>
      <c r="C3526" s="1">
        <v>42586.337604166663</v>
      </c>
      <c r="D3526" s="1">
        <v>42586.339965277781</v>
      </c>
      <c r="E3526">
        <v>3272</v>
      </c>
      <c r="F3526" s="2" t="s">
        <v>50</v>
      </c>
      <c r="G3526">
        <v>40.723331586464361</v>
      </c>
      <c r="H3526">
        <v>-74.045952558517442</v>
      </c>
      <c r="I3526">
        <v>3186</v>
      </c>
      <c r="J3526" s="2" t="s">
        <v>27</v>
      </c>
      <c r="K3526">
        <v>40.71958611647166</v>
      </c>
      <c r="L3526">
        <v>-74.043117463588715</v>
      </c>
      <c r="M3526">
        <v>26298</v>
      </c>
      <c r="N3526" s="2" t="s">
        <v>17</v>
      </c>
      <c r="O3526">
        <v>1971</v>
      </c>
      <c r="P3526">
        <f t="shared" ca="1" si="111"/>
        <v>53</v>
      </c>
      <c r="Q3526">
        <v>2</v>
      </c>
    </row>
    <row r="3527" spans="1:17" x14ac:dyDescent="0.2">
      <c r="A3527">
        <v>295</v>
      </c>
      <c r="B3527">
        <f t="shared" si="110"/>
        <v>4</v>
      </c>
      <c r="C3527" s="1">
        <v>42586.33792824074</v>
      </c>
      <c r="D3527" s="1">
        <v>42586.34134259259</v>
      </c>
      <c r="E3527">
        <v>3203</v>
      </c>
      <c r="F3527" s="2" t="s">
        <v>46</v>
      </c>
      <c r="G3527">
        <v>40.727595966000003</v>
      </c>
      <c r="H3527">
        <v>-74.044247311000007</v>
      </c>
      <c r="I3527">
        <v>3186</v>
      </c>
      <c r="J3527" s="2" t="s">
        <v>27</v>
      </c>
      <c r="K3527">
        <v>40.71958611647166</v>
      </c>
      <c r="L3527">
        <v>-74.043117463588715</v>
      </c>
      <c r="M3527">
        <v>24712</v>
      </c>
      <c r="N3527" s="2" t="s">
        <v>17</v>
      </c>
      <c r="O3527">
        <v>1986</v>
      </c>
      <c r="P3527">
        <f t="shared" ca="1" si="111"/>
        <v>38</v>
      </c>
      <c r="Q3527">
        <v>1</v>
      </c>
    </row>
    <row r="3528" spans="1:17" x14ac:dyDescent="0.2">
      <c r="A3528">
        <v>241</v>
      </c>
      <c r="B3528">
        <f t="shared" si="110"/>
        <v>4</v>
      </c>
      <c r="C3528" s="1">
        <v>42586.338113425925</v>
      </c>
      <c r="D3528" s="1">
        <v>42586.340902777774</v>
      </c>
      <c r="E3528">
        <v>3187</v>
      </c>
      <c r="F3528" s="2" t="s">
        <v>36</v>
      </c>
      <c r="G3528">
        <v>40.721123599999999</v>
      </c>
      <c r="H3528">
        <v>-74.038050949999999</v>
      </c>
      <c r="I3528">
        <v>3183</v>
      </c>
      <c r="J3528" s="2" t="s">
        <v>40</v>
      </c>
      <c r="K3528">
        <v>40.716246900000002</v>
      </c>
      <c r="L3528">
        <v>-74.033458800000005</v>
      </c>
      <c r="M3528">
        <v>26154</v>
      </c>
      <c r="N3528" s="2" t="s">
        <v>17</v>
      </c>
      <c r="O3528">
        <v>1985</v>
      </c>
      <c r="P3528">
        <f t="shared" ca="1" si="111"/>
        <v>39</v>
      </c>
      <c r="Q3528">
        <v>2</v>
      </c>
    </row>
    <row r="3529" spans="1:17" x14ac:dyDescent="0.2">
      <c r="A3529">
        <v>211</v>
      </c>
      <c r="B3529">
        <f t="shared" si="110"/>
        <v>3</v>
      </c>
      <c r="C3529" s="1">
        <v>42586.338171296295</v>
      </c>
      <c r="D3529" s="1">
        <v>42586.340613425928</v>
      </c>
      <c r="E3529">
        <v>3205</v>
      </c>
      <c r="F3529" s="2" t="s">
        <v>66</v>
      </c>
      <c r="G3529">
        <v>40.716539780991937</v>
      </c>
      <c r="H3529">
        <v>-74.049637913703904</v>
      </c>
      <c r="I3529">
        <v>3186</v>
      </c>
      <c r="J3529" s="2" t="s">
        <v>27</v>
      </c>
      <c r="K3529">
        <v>40.71958611647166</v>
      </c>
      <c r="L3529">
        <v>-74.043117463588715</v>
      </c>
      <c r="M3529">
        <v>26282</v>
      </c>
      <c r="N3529" s="2" t="s">
        <v>17</v>
      </c>
      <c r="O3529">
        <v>1984</v>
      </c>
      <c r="P3529">
        <f t="shared" ca="1" si="111"/>
        <v>40</v>
      </c>
      <c r="Q3529">
        <v>1</v>
      </c>
    </row>
    <row r="3530" spans="1:17" x14ac:dyDescent="0.2">
      <c r="A3530">
        <v>340</v>
      </c>
      <c r="B3530">
        <f t="shared" si="110"/>
        <v>5</v>
      </c>
      <c r="C3530" s="1">
        <v>42586.338252314818</v>
      </c>
      <c r="D3530" s="1">
        <v>42586.342187499999</v>
      </c>
      <c r="E3530">
        <v>3278</v>
      </c>
      <c r="F3530" s="2" t="s">
        <v>49</v>
      </c>
      <c r="G3530">
        <v>40.725685483629007</v>
      </c>
      <c r="H3530">
        <v>-74.048790335655212</v>
      </c>
      <c r="I3530">
        <v>3186</v>
      </c>
      <c r="J3530" s="2" t="s">
        <v>27</v>
      </c>
      <c r="K3530">
        <v>40.71958611647166</v>
      </c>
      <c r="L3530">
        <v>-74.043117463588715</v>
      </c>
      <c r="M3530">
        <v>26181</v>
      </c>
      <c r="N3530" s="2" t="s">
        <v>17</v>
      </c>
      <c r="O3530">
        <v>1983</v>
      </c>
      <c r="P3530">
        <f t="shared" ca="1" si="111"/>
        <v>41</v>
      </c>
      <c r="Q3530">
        <v>2</v>
      </c>
    </row>
    <row r="3531" spans="1:17" x14ac:dyDescent="0.2">
      <c r="A3531">
        <v>267</v>
      </c>
      <c r="B3531">
        <f t="shared" si="110"/>
        <v>4</v>
      </c>
      <c r="C3531" s="1">
        <v>42586.338761574072</v>
      </c>
      <c r="D3531" s="1">
        <v>42586.341863425929</v>
      </c>
      <c r="E3531">
        <v>3203</v>
      </c>
      <c r="F3531" s="2" t="s">
        <v>46</v>
      </c>
      <c r="G3531">
        <v>40.727595966000003</v>
      </c>
      <c r="H3531">
        <v>-74.044247311000007</v>
      </c>
      <c r="I3531">
        <v>3186</v>
      </c>
      <c r="J3531" s="2" t="s">
        <v>27</v>
      </c>
      <c r="K3531">
        <v>40.71958611647166</v>
      </c>
      <c r="L3531">
        <v>-74.043117463588715</v>
      </c>
      <c r="M3531">
        <v>24413</v>
      </c>
      <c r="N3531" s="2" t="s">
        <v>17</v>
      </c>
      <c r="O3531">
        <v>1981</v>
      </c>
      <c r="P3531">
        <f t="shared" ca="1" si="111"/>
        <v>43</v>
      </c>
      <c r="Q3531">
        <v>1</v>
      </c>
    </row>
    <row r="3532" spans="1:17" x14ac:dyDescent="0.2">
      <c r="A3532">
        <v>998</v>
      </c>
      <c r="B3532">
        <f t="shared" si="110"/>
        <v>16</v>
      </c>
      <c r="C3532" s="1">
        <v>42586.338807870372</v>
      </c>
      <c r="D3532" s="1">
        <v>42586.350370370368</v>
      </c>
      <c r="E3532">
        <v>3195</v>
      </c>
      <c r="F3532" s="2" t="s">
        <v>24</v>
      </c>
      <c r="G3532">
        <v>40.730742625306583</v>
      </c>
      <c r="H3532">
        <v>-74.063783884048462</v>
      </c>
      <c r="I3532">
        <v>3211</v>
      </c>
      <c r="J3532" s="2" t="s">
        <v>47</v>
      </c>
      <c r="K3532">
        <v>40.721525149999998</v>
      </c>
      <c r="L3532">
        <v>-74.046304543000005</v>
      </c>
      <c r="M3532">
        <v>26307</v>
      </c>
      <c r="N3532" s="2" t="s">
        <v>17</v>
      </c>
      <c r="O3532">
        <v>1971</v>
      </c>
      <c r="P3532">
        <f t="shared" ca="1" si="111"/>
        <v>53</v>
      </c>
      <c r="Q3532">
        <v>1</v>
      </c>
    </row>
    <row r="3533" spans="1:17" x14ac:dyDescent="0.2">
      <c r="A3533">
        <v>322</v>
      </c>
      <c r="B3533">
        <f t="shared" si="110"/>
        <v>5</v>
      </c>
      <c r="C3533" s="1">
        <v>42586.339131944442</v>
      </c>
      <c r="D3533" s="1">
        <v>42586.342858796299</v>
      </c>
      <c r="E3533">
        <v>3267</v>
      </c>
      <c r="F3533" s="2" t="s">
        <v>34</v>
      </c>
      <c r="G3533">
        <v>40.712418823756899</v>
      </c>
      <c r="H3533">
        <v>-74.038525521755219</v>
      </c>
      <c r="I3533">
        <v>3183</v>
      </c>
      <c r="J3533" s="2" t="s">
        <v>40</v>
      </c>
      <c r="K3533">
        <v>40.716246900000002</v>
      </c>
      <c r="L3533">
        <v>-74.033458800000005</v>
      </c>
      <c r="M3533">
        <v>24488</v>
      </c>
      <c r="N3533" s="2" t="s">
        <v>17</v>
      </c>
      <c r="O3533">
        <v>1985</v>
      </c>
      <c r="P3533">
        <f t="shared" ca="1" si="111"/>
        <v>39</v>
      </c>
      <c r="Q3533">
        <v>1</v>
      </c>
    </row>
    <row r="3534" spans="1:17" x14ac:dyDescent="0.2">
      <c r="A3534">
        <v>773</v>
      </c>
      <c r="B3534">
        <f t="shared" si="110"/>
        <v>12</v>
      </c>
      <c r="C3534" s="1">
        <v>42586.339328703703</v>
      </c>
      <c r="D3534" s="1">
        <v>42586.348275462966</v>
      </c>
      <c r="E3534">
        <v>3183</v>
      </c>
      <c r="F3534" s="2" t="s">
        <v>20</v>
      </c>
      <c r="G3534">
        <v>40.716246900000002</v>
      </c>
      <c r="H3534">
        <v>-74.033458800000005</v>
      </c>
      <c r="I3534">
        <v>3206</v>
      </c>
      <c r="J3534" s="2" t="s">
        <v>19</v>
      </c>
      <c r="K3534">
        <v>40.7311689</v>
      </c>
      <c r="L3534">
        <v>-74.057573599999998</v>
      </c>
      <c r="M3534">
        <v>26202</v>
      </c>
      <c r="N3534" s="2" t="s">
        <v>17</v>
      </c>
      <c r="O3534">
        <v>1992</v>
      </c>
      <c r="P3534">
        <f t="shared" ca="1" si="111"/>
        <v>32</v>
      </c>
      <c r="Q3534">
        <v>1</v>
      </c>
    </row>
    <row r="3535" spans="1:17" x14ac:dyDescent="0.2">
      <c r="A3535">
        <v>757</v>
      </c>
      <c r="B3535">
        <f t="shared" si="110"/>
        <v>12</v>
      </c>
      <c r="C3535" s="1">
        <v>42586.339745370373</v>
      </c>
      <c r="D3535" s="1">
        <v>42586.34851851852</v>
      </c>
      <c r="E3535">
        <v>3199</v>
      </c>
      <c r="F3535" s="2" t="s">
        <v>56</v>
      </c>
      <c r="G3535">
        <v>40.728744800000001</v>
      </c>
      <c r="H3535">
        <v>-74.032108199999996</v>
      </c>
      <c r="I3535">
        <v>3184</v>
      </c>
      <c r="J3535" s="2" t="s">
        <v>35</v>
      </c>
      <c r="K3535">
        <v>40.7141454</v>
      </c>
      <c r="L3535">
        <v>-74.033551900000006</v>
      </c>
      <c r="M3535">
        <v>26251</v>
      </c>
      <c r="N3535" s="2" t="s">
        <v>17</v>
      </c>
      <c r="O3535">
        <v>1989</v>
      </c>
      <c r="P3535">
        <f t="shared" ca="1" si="111"/>
        <v>35</v>
      </c>
      <c r="Q3535">
        <v>1</v>
      </c>
    </row>
    <row r="3536" spans="1:17" x14ac:dyDescent="0.2">
      <c r="A3536">
        <v>496</v>
      </c>
      <c r="B3536">
        <f t="shared" si="110"/>
        <v>8</v>
      </c>
      <c r="C3536" s="1">
        <v>42586.339884259258</v>
      </c>
      <c r="D3536" s="1">
        <v>42586.345625000002</v>
      </c>
      <c r="E3536">
        <v>3199</v>
      </c>
      <c r="F3536" s="2" t="s">
        <v>56</v>
      </c>
      <c r="G3536">
        <v>40.728744800000001</v>
      </c>
      <c r="H3536">
        <v>-74.032108199999996</v>
      </c>
      <c r="I3536">
        <v>3183</v>
      </c>
      <c r="J3536" s="2" t="s">
        <v>40</v>
      </c>
      <c r="K3536">
        <v>40.716246900000002</v>
      </c>
      <c r="L3536">
        <v>-74.033458800000005</v>
      </c>
      <c r="M3536">
        <v>26184</v>
      </c>
      <c r="N3536" s="2" t="s">
        <v>17</v>
      </c>
      <c r="O3536">
        <v>1967</v>
      </c>
      <c r="P3536">
        <f t="shared" ca="1" si="111"/>
        <v>57</v>
      </c>
      <c r="Q3536">
        <v>1</v>
      </c>
    </row>
    <row r="3537" spans="1:17" x14ac:dyDescent="0.2">
      <c r="A3537">
        <v>721</v>
      </c>
      <c r="B3537">
        <f t="shared" si="110"/>
        <v>12</v>
      </c>
      <c r="C3537" s="1">
        <v>42586.339942129627</v>
      </c>
      <c r="D3537" s="1">
        <v>42586.348287037035</v>
      </c>
      <c r="E3537">
        <v>3199</v>
      </c>
      <c r="F3537" s="2" t="s">
        <v>56</v>
      </c>
      <c r="G3537">
        <v>40.728744800000001</v>
      </c>
      <c r="H3537">
        <v>-74.032108199999996</v>
      </c>
      <c r="I3537">
        <v>3184</v>
      </c>
      <c r="J3537" s="2" t="s">
        <v>35</v>
      </c>
      <c r="K3537">
        <v>40.7141454</v>
      </c>
      <c r="L3537">
        <v>-74.033551900000006</v>
      </c>
      <c r="M3537">
        <v>24572</v>
      </c>
      <c r="N3537" s="2" t="s">
        <v>17</v>
      </c>
      <c r="O3537">
        <v>1959</v>
      </c>
      <c r="P3537">
        <f t="shared" ca="1" si="111"/>
        <v>65</v>
      </c>
      <c r="Q3537">
        <v>1</v>
      </c>
    </row>
    <row r="3538" spans="1:17" x14ac:dyDescent="0.2">
      <c r="A3538">
        <v>232</v>
      </c>
      <c r="B3538">
        <f t="shared" si="110"/>
        <v>3</v>
      </c>
      <c r="C3538" s="1">
        <v>42586.340682870374</v>
      </c>
      <c r="D3538" s="1">
        <v>42586.34337962963</v>
      </c>
      <c r="E3538">
        <v>3278</v>
      </c>
      <c r="F3538" s="2" t="s">
        <v>49</v>
      </c>
      <c r="G3538">
        <v>40.725685483629007</v>
      </c>
      <c r="H3538">
        <v>-74.048790335655212</v>
      </c>
      <c r="I3538">
        <v>3186</v>
      </c>
      <c r="J3538" s="2" t="s">
        <v>27</v>
      </c>
      <c r="K3538">
        <v>40.71958611647166</v>
      </c>
      <c r="L3538">
        <v>-74.043117463588715</v>
      </c>
      <c r="M3538">
        <v>24691</v>
      </c>
      <c r="N3538" s="2" t="s">
        <v>17</v>
      </c>
      <c r="O3538">
        <v>1987</v>
      </c>
      <c r="P3538">
        <f t="shared" ca="1" si="111"/>
        <v>37</v>
      </c>
      <c r="Q3538">
        <v>1</v>
      </c>
    </row>
    <row r="3539" spans="1:17" x14ac:dyDescent="0.2">
      <c r="A3539">
        <v>107</v>
      </c>
      <c r="B3539">
        <f t="shared" si="110"/>
        <v>1</v>
      </c>
      <c r="C3539" s="1">
        <v>42586.340682870374</v>
      </c>
      <c r="D3539" s="1">
        <v>42586.341932870368</v>
      </c>
      <c r="E3539">
        <v>3211</v>
      </c>
      <c r="F3539" s="2" t="s">
        <v>64</v>
      </c>
      <c r="G3539">
        <v>40.721525149999998</v>
      </c>
      <c r="H3539">
        <v>-74.046304543000005</v>
      </c>
      <c r="I3539">
        <v>3186</v>
      </c>
      <c r="J3539" s="2" t="s">
        <v>27</v>
      </c>
      <c r="K3539">
        <v>40.71958611647166</v>
      </c>
      <c r="L3539">
        <v>-74.043117463588715</v>
      </c>
      <c r="M3539">
        <v>24446</v>
      </c>
      <c r="N3539" s="2" t="s">
        <v>17</v>
      </c>
      <c r="O3539">
        <v>1982</v>
      </c>
      <c r="P3539">
        <f t="shared" ca="1" si="111"/>
        <v>42</v>
      </c>
      <c r="Q3539">
        <v>1</v>
      </c>
    </row>
    <row r="3540" spans="1:17" x14ac:dyDescent="0.2">
      <c r="A3540">
        <v>343</v>
      </c>
      <c r="B3540">
        <f t="shared" si="110"/>
        <v>5</v>
      </c>
      <c r="C3540" s="1">
        <v>42586.341284722221</v>
      </c>
      <c r="D3540" s="1">
        <v>42586.345266203702</v>
      </c>
      <c r="E3540">
        <v>3186</v>
      </c>
      <c r="F3540" s="2" t="s">
        <v>18</v>
      </c>
      <c r="G3540">
        <v>40.71958611647166</v>
      </c>
      <c r="H3540">
        <v>-74.043117463588715</v>
      </c>
      <c r="I3540">
        <v>3205</v>
      </c>
      <c r="J3540" s="2" t="s">
        <v>80</v>
      </c>
      <c r="K3540">
        <v>40.716539780991937</v>
      </c>
      <c r="L3540">
        <v>-74.049637913703904</v>
      </c>
      <c r="M3540">
        <v>24500</v>
      </c>
      <c r="N3540" s="2" t="s">
        <v>17</v>
      </c>
      <c r="O3540">
        <v>1967</v>
      </c>
      <c r="P3540">
        <f t="shared" ca="1" si="111"/>
        <v>57</v>
      </c>
      <c r="Q3540">
        <v>2</v>
      </c>
    </row>
    <row r="3541" spans="1:17" x14ac:dyDescent="0.2">
      <c r="A3541">
        <v>512</v>
      </c>
      <c r="B3541">
        <f t="shared" si="110"/>
        <v>8</v>
      </c>
      <c r="C3541" s="1">
        <v>42586.341481481482</v>
      </c>
      <c r="D3541" s="1">
        <v>42586.347418981481</v>
      </c>
      <c r="E3541">
        <v>3192</v>
      </c>
      <c r="F3541" s="2" t="s">
        <v>38</v>
      </c>
      <c r="G3541">
        <v>40.711242300000002</v>
      </c>
      <c r="H3541">
        <v>-74.055701299999996</v>
      </c>
      <c r="I3541">
        <v>3186</v>
      </c>
      <c r="J3541" s="2" t="s">
        <v>27</v>
      </c>
      <c r="K3541">
        <v>40.71958611647166</v>
      </c>
      <c r="L3541">
        <v>-74.043117463588715</v>
      </c>
      <c r="M3541">
        <v>24515</v>
      </c>
      <c r="N3541" s="2" t="s">
        <v>17</v>
      </c>
      <c r="O3541">
        <v>1988</v>
      </c>
      <c r="P3541">
        <f t="shared" ca="1" si="111"/>
        <v>36</v>
      </c>
      <c r="Q3541">
        <v>2</v>
      </c>
    </row>
    <row r="3542" spans="1:17" x14ac:dyDescent="0.2">
      <c r="A3542">
        <v>224</v>
      </c>
      <c r="B3542">
        <f t="shared" si="110"/>
        <v>3</v>
      </c>
      <c r="C3542" s="1">
        <v>42586.34171296296</v>
      </c>
      <c r="D3542" s="1">
        <v>42586.344317129631</v>
      </c>
      <c r="E3542">
        <v>3267</v>
      </c>
      <c r="F3542" s="2" t="s">
        <v>34</v>
      </c>
      <c r="G3542">
        <v>40.712418823756899</v>
      </c>
      <c r="H3542">
        <v>-74.038525521755219</v>
      </c>
      <c r="I3542">
        <v>3183</v>
      </c>
      <c r="J3542" s="2" t="s">
        <v>40</v>
      </c>
      <c r="K3542">
        <v>40.716246900000002</v>
      </c>
      <c r="L3542">
        <v>-74.033458800000005</v>
      </c>
      <c r="M3542">
        <v>26214</v>
      </c>
      <c r="N3542" s="2" t="s">
        <v>17</v>
      </c>
      <c r="O3542">
        <v>1980</v>
      </c>
      <c r="P3542">
        <f t="shared" ca="1" si="111"/>
        <v>44</v>
      </c>
      <c r="Q3542">
        <v>1</v>
      </c>
    </row>
    <row r="3543" spans="1:17" x14ac:dyDescent="0.2">
      <c r="A3543">
        <v>989</v>
      </c>
      <c r="B3543">
        <f t="shared" si="110"/>
        <v>16</v>
      </c>
      <c r="C3543" s="1">
        <v>42586.342037037037</v>
      </c>
      <c r="D3543" s="1">
        <v>42586.353483796294</v>
      </c>
      <c r="E3543">
        <v>3203</v>
      </c>
      <c r="F3543" s="2" t="s">
        <v>46</v>
      </c>
      <c r="G3543">
        <v>40.727595966000003</v>
      </c>
      <c r="H3543">
        <v>-74.044247311000007</v>
      </c>
      <c r="I3543">
        <v>3183</v>
      </c>
      <c r="J3543" s="2" t="s">
        <v>40</v>
      </c>
      <c r="K3543">
        <v>40.716246900000002</v>
      </c>
      <c r="L3543">
        <v>-74.033458800000005</v>
      </c>
      <c r="M3543">
        <v>24629</v>
      </c>
      <c r="N3543" s="2" t="s">
        <v>17</v>
      </c>
      <c r="O3543">
        <v>1981</v>
      </c>
      <c r="P3543">
        <f t="shared" ca="1" si="111"/>
        <v>43</v>
      </c>
      <c r="Q3543">
        <v>2</v>
      </c>
    </row>
    <row r="3544" spans="1:17" x14ac:dyDescent="0.2">
      <c r="A3544">
        <v>404</v>
      </c>
      <c r="B3544">
        <f t="shared" si="110"/>
        <v>6</v>
      </c>
      <c r="C3544" s="1">
        <v>42586.342141203706</v>
      </c>
      <c r="D3544" s="1">
        <v>42586.346817129626</v>
      </c>
      <c r="E3544">
        <v>3207</v>
      </c>
      <c r="F3544" s="2" t="s">
        <v>29</v>
      </c>
      <c r="G3544">
        <v>40.737603700000001</v>
      </c>
      <c r="H3544">
        <v>-74.052478300000004</v>
      </c>
      <c r="I3544">
        <v>3195</v>
      </c>
      <c r="J3544" s="2" t="s">
        <v>23</v>
      </c>
      <c r="K3544">
        <v>40.730742625306583</v>
      </c>
      <c r="L3544">
        <v>-74.063783884048462</v>
      </c>
      <c r="M3544">
        <v>26207</v>
      </c>
      <c r="N3544" s="2" t="s">
        <v>17</v>
      </c>
      <c r="O3544">
        <v>1989</v>
      </c>
      <c r="P3544">
        <f t="shared" ca="1" si="111"/>
        <v>35</v>
      </c>
      <c r="Q3544">
        <v>1</v>
      </c>
    </row>
    <row r="3545" spans="1:17" x14ac:dyDescent="0.2">
      <c r="A3545">
        <v>82</v>
      </c>
      <c r="B3545">
        <f t="shared" si="110"/>
        <v>1</v>
      </c>
      <c r="C3545" s="1">
        <v>42586.342164351852</v>
      </c>
      <c r="D3545" s="1">
        <v>42586.343113425923</v>
      </c>
      <c r="E3545">
        <v>3214</v>
      </c>
      <c r="F3545" s="2" t="s">
        <v>54</v>
      </c>
      <c r="G3545">
        <v>40.712774199999998</v>
      </c>
      <c r="H3545">
        <v>-74.0364857</v>
      </c>
      <c r="I3545">
        <v>3184</v>
      </c>
      <c r="J3545" s="2" t="s">
        <v>35</v>
      </c>
      <c r="K3545">
        <v>40.7141454</v>
      </c>
      <c r="L3545">
        <v>-74.033551900000006</v>
      </c>
      <c r="M3545">
        <v>26301</v>
      </c>
      <c r="N3545" s="2" t="s">
        <v>17</v>
      </c>
      <c r="O3545">
        <v>1984</v>
      </c>
      <c r="P3545">
        <f t="shared" ca="1" si="111"/>
        <v>40</v>
      </c>
      <c r="Q3545">
        <v>1</v>
      </c>
    </row>
    <row r="3546" spans="1:17" x14ac:dyDescent="0.2">
      <c r="A3546">
        <v>418</v>
      </c>
      <c r="B3546">
        <f t="shared" si="110"/>
        <v>6</v>
      </c>
      <c r="C3546" s="1">
        <v>42586.342222222222</v>
      </c>
      <c r="D3546" s="1">
        <v>42586.347060185188</v>
      </c>
      <c r="E3546">
        <v>3203</v>
      </c>
      <c r="F3546" s="2" t="s">
        <v>46</v>
      </c>
      <c r="G3546">
        <v>40.727595966000003</v>
      </c>
      <c r="H3546">
        <v>-74.044247311000007</v>
      </c>
      <c r="I3546">
        <v>3202</v>
      </c>
      <c r="J3546" s="2" t="s">
        <v>48</v>
      </c>
      <c r="K3546">
        <v>40.727223500000001</v>
      </c>
      <c r="L3546">
        <v>-74.033758899999995</v>
      </c>
      <c r="M3546">
        <v>26205</v>
      </c>
      <c r="N3546" s="2" t="s">
        <v>17</v>
      </c>
      <c r="O3546">
        <v>1979</v>
      </c>
      <c r="P3546">
        <f t="shared" ca="1" si="111"/>
        <v>45</v>
      </c>
      <c r="Q3546">
        <v>1</v>
      </c>
    </row>
    <row r="3547" spans="1:17" x14ac:dyDescent="0.2">
      <c r="A3547">
        <v>202</v>
      </c>
      <c r="B3547">
        <f t="shared" si="110"/>
        <v>3</v>
      </c>
      <c r="C3547" s="1">
        <v>42586.342291666668</v>
      </c>
      <c r="D3547" s="1">
        <v>42586.344629629632</v>
      </c>
      <c r="E3547">
        <v>3187</v>
      </c>
      <c r="F3547" s="2" t="s">
        <v>36</v>
      </c>
      <c r="G3547">
        <v>40.721123599999999</v>
      </c>
      <c r="H3547">
        <v>-74.038050949999999</v>
      </c>
      <c r="I3547">
        <v>3183</v>
      </c>
      <c r="J3547" s="2" t="s">
        <v>40</v>
      </c>
      <c r="K3547">
        <v>40.716246900000002</v>
      </c>
      <c r="L3547">
        <v>-74.033458800000005</v>
      </c>
      <c r="M3547">
        <v>24608</v>
      </c>
      <c r="N3547" s="2" t="s">
        <v>17</v>
      </c>
      <c r="O3547">
        <v>1976</v>
      </c>
      <c r="P3547">
        <f t="shared" ca="1" si="111"/>
        <v>48</v>
      </c>
      <c r="Q3547">
        <v>1</v>
      </c>
    </row>
    <row r="3548" spans="1:17" x14ac:dyDescent="0.2">
      <c r="A3548">
        <v>353</v>
      </c>
      <c r="B3548">
        <f t="shared" si="110"/>
        <v>5</v>
      </c>
      <c r="C3548" s="1">
        <v>42586.342453703706</v>
      </c>
      <c r="D3548" s="1">
        <v>42586.346539351849</v>
      </c>
      <c r="E3548">
        <v>3203</v>
      </c>
      <c r="F3548" s="2" t="s">
        <v>46</v>
      </c>
      <c r="G3548">
        <v>40.727595966000003</v>
      </c>
      <c r="H3548">
        <v>-74.044247311000007</v>
      </c>
      <c r="I3548">
        <v>3187</v>
      </c>
      <c r="J3548" s="2" t="s">
        <v>59</v>
      </c>
      <c r="K3548">
        <v>40.721123599999999</v>
      </c>
      <c r="L3548">
        <v>-74.038050949999999</v>
      </c>
      <c r="M3548">
        <v>24482</v>
      </c>
      <c r="N3548" s="2" t="s">
        <v>17</v>
      </c>
      <c r="O3548">
        <v>1983</v>
      </c>
      <c r="P3548">
        <f t="shared" ca="1" si="111"/>
        <v>41</v>
      </c>
      <c r="Q3548">
        <v>1</v>
      </c>
    </row>
    <row r="3549" spans="1:17" x14ac:dyDescent="0.2">
      <c r="A3549">
        <v>232</v>
      </c>
      <c r="B3549">
        <f t="shared" si="110"/>
        <v>3</v>
      </c>
      <c r="C3549" s="1">
        <v>42586.342789351853</v>
      </c>
      <c r="D3549" s="1">
        <v>42586.345486111109</v>
      </c>
      <c r="E3549">
        <v>3270</v>
      </c>
      <c r="F3549" s="2" t="s">
        <v>15</v>
      </c>
      <c r="G3549">
        <v>40.725289107811321</v>
      </c>
      <c r="H3549">
        <v>-74.045571684837341</v>
      </c>
      <c r="I3549">
        <v>3186</v>
      </c>
      <c r="J3549" s="2" t="s">
        <v>27</v>
      </c>
      <c r="K3549">
        <v>40.71958611647166</v>
      </c>
      <c r="L3549">
        <v>-74.043117463588715</v>
      </c>
      <c r="M3549">
        <v>26238</v>
      </c>
      <c r="N3549" s="2" t="s">
        <v>17</v>
      </c>
      <c r="O3549">
        <v>1973</v>
      </c>
      <c r="P3549">
        <f t="shared" ca="1" si="111"/>
        <v>51</v>
      </c>
      <c r="Q3549">
        <v>1</v>
      </c>
    </row>
    <row r="3550" spans="1:17" x14ac:dyDescent="0.2">
      <c r="A3550">
        <v>550</v>
      </c>
      <c r="B3550">
        <f t="shared" si="110"/>
        <v>9</v>
      </c>
      <c r="C3550" s="1">
        <v>42586.343506944446</v>
      </c>
      <c r="D3550" s="1">
        <v>42586.34988425926</v>
      </c>
      <c r="E3550">
        <v>3209</v>
      </c>
      <c r="F3550" s="2" t="s">
        <v>51</v>
      </c>
      <c r="G3550">
        <v>40.724176499999999</v>
      </c>
      <c r="H3550">
        <v>-74.050656399999994</v>
      </c>
      <c r="I3550">
        <v>3186</v>
      </c>
      <c r="J3550" s="2" t="s">
        <v>27</v>
      </c>
      <c r="K3550">
        <v>40.71958611647166</v>
      </c>
      <c r="L3550">
        <v>-74.043117463588715</v>
      </c>
      <c r="M3550">
        <v>24721</v>
      </c>
      <c r="N3550" s="2" t="s">
        <v>17</v>
      </c>
      <c r="O3550">
        <v>1984</v>
      </c>
      <c r="P3550">
        <f t="shared" ca="1" si="111"/>
        <v>40</v>
      </c>
      <c r="Q3550">
        <v>2</v>
      </c>
    </row>
    <row r="3551" spans="1:17" x14ac:dyDescent="0.2">
      <c r="A3551">
        <v>378</v>
      </c>
      <c r="B3551">
        <f t="shared" si="110"/>
        <v>6</v>
      </c>
      <c r="C3551" s="1">
        <v>42586.344247685185</v>
      </c>
      <c r="D3551" s="1">
        <v>42586.348622685182</v>
      </c>
      <c r="E3551">
        <v>3276</v>
      </c>
      <c r="F3551" s="2" t="s">
        <v>63</v>
      </c>
      <c r="G3551">
        <v>40.714584035358932</v>
      </c>
      <c r="H3551">
        <v>-74.042817056179047</v>
      </c>
      <c r="I3551">
        <v>3183</v>
      </c>
      <c r="J3551" s="2" t="s">
        <v>40</v>
      </c>
      <c r="K3551">
        <v>40.716246900000002</v>
      </c>
      <c r="L3551">
        <v>-74.033458800000005</v>
      </c>
      <c r="M3551">
        <v>26294</v>
      </c>
      <c r="N3551" s="2" t="s">
        <v>17</v>
      </c>
      <c r="O3551">
        <v>1991</v>
      </c>
      <c r="P3551">
        <f t="shared" ca="1" si="111"/>
        <v>33</v>
      </c>
      <c r="Q3551">
        <v>1</v>
      </c>
    </row>
    <row r="3552" spans="1:17" x14ac:dyDescent="0.2">
      <c r="A3552">
        <v>222</v>
      </c>
      <c r="B3552">
        <f t="shared" si="110"/>
        <v>3</v>
      </c>
      <c r="C3552" s="1">
        <v>42586.344386574077</v>
      </c>
      <c r="D3552" s="1">
        <v>42586.346967592595</v>
      </c>
      <c r="E3552">
        <v>3194</v>
      </c>
      <c r="F3552" s="2" t="s">
        <v>22</v>
      </c>
      <c r="G3552">
        <v>40.725339925355797</v>
      </c>
      <c r="H3552">
        <v>-74.067622125148773</v>
      </c>
      <c r="I3552">
        <v>3195</v>
      </c>
      <c r="J3552" s="2" t="s">
        <v>23</v>
      </c>
      <c r="K3552">
        <v>40.730742625306583</v>
      </c>
      <c r="L3552">
        <v>-74.063783884048462</v>
      </c>
      <c r="M3552">
        <v>24600</v>
      </c>
      <c r="N3552" s="2" t="s">
        <v>17</v>
      </c>
      <c r="O3552">
        <v>1984</v>
      </c>
      <c r="P3552">
        <f t="shared" ca="1" si="111"/>
        <v>40</v>
      </c>
      <c r="Q3552">
        <v>1</v>
      </c>
    </row>
    <row r="3553" spans="1:17" x14ac:dyDescent="0.2">
      <c r="A3553">
        <v>166</v>
      </c>
      <c r="B3553">
        <f t="shared" si="110"/>
        <v>2</v>
      </c>
      <c r="C3553" s="1">
        <v>42586.344409722224</v>
      </c>
      <c r="D3553" s="1">
        <v>42586.346342592595</v>
      </c>
      <c r="E3553">
        <v>3194</v>
      </c>
      <c r="F3553" s="2" t="s">
        <v>22</v>
      </c>
      <c r="G3553">
        <v>40.725339925355797</v>
      </c>
      <c r="H3553">
        <v>-74.067622125148773</v>
      </c>
      <c r="I3553">
        <v>3195</v>
      </c>
      <c r="J3553" s="2" t="s">
        <v>23</v>
      </c>
      <c r="K3553">
        <v>40.730742625306583</v>
      </c>
      <c r="L3553">
        <v>-74.063783884048462</v>
      </c>
      <c r="M3553">
        <v>24709</v>
      </c>
      <c r="N3553" s="2" t="s">
        <v>17</v>
      </c>
      <c r="O3553">
        <v>1978</v>
      </c>
      <c r="P3553">
        <f t="shared" ca="1" si="111"/>
        <v>46</v>
      </c>
      <c r="Q3553">
        <v>1</v>
      </c>
    </row>
    <row r="3554" spans="1:17" x14ac:dyDescent="0.2">
      <c r="A3554">
        <v>614</v>
      </c>
      <c r="B3554">
        <f t="shared" si="110"/>
        <v>10</v>
      </c>
      <c r="C3554" s="1">
        <v>42586.344560185185</v>
      </c>
      <c r="D3554" s="1">
        <v>42586.351666666669</v>
      </c>
      <c r="E3554">
        <v>3200</v>
      </c>
      <c r="F3554" s="2" t="s">
        <v>94</v>
      </c>
      <c r="G3554">
        <v>40.711130500000003</v>
      </c>
      <c r="H3554">
        <v>-74.078885499999998</v>
      </c>
      <c r="I3554">
        <v>3186</v>
      </c>
      <c r="J3554" s="2" t="s">
        <v>27</v>
      </c>
      <c r="K3554">
        <v>40.71958611647166</v>
      </c>
      <c r="L3554">
        <v>-74.043117463588715</v>
      </c>
      <c r="M3554">
        <v>26281</v>
      </c>
      <c r="N3554" s="2" t="s">
        <v>17</v>
      </c>
      <c r="O3554">
        <v>1973</v>
      </c>
      <c r="P3554">
        <f t="shared" ca="1" si="111"/>
        <v>51</v>
      </c>
      <c r="Q3554">
        <v>1</v>
      </c>
    </row>
    <row r="3555" spans="1:17" x14ac:dyDescent="0.2">
      <c r="A3555">
        <v>297</v>
      </c>
      <c r="B3555">
        <f t="shared" si="110"/>
        <v>4</v>
      </c>
      <c r="C3555" s="1">
        <v>42586.344537037039</v>
      </c>
      <c r="D3555" s="1">
        <v>42586.347974537035</v>
      </c>
      <c r="E3555">
        <v>3203</v>
      </c>
      <c r="F3555" s="2" t="s">
        <v>46</v>
      </c>
      <c r="G3555">
        <v>40.727595966000003</v>
      </c>
      <c r="H3555">
        <v>-74.044247311000007</v>
      </c>
      <c r="I3555">
        <v>3186</v>
      </c>
      <c r="J3555" s="2" t="s">
        <v>27</v>
      </c>
      <c r="K3555">
        <v>40.71958611647166</v>
      </c>
      <c r="L3555">
        <v>-74.043117463588715</v>
      </c>
      <c r="M3555">
        <v>24571</v>
      </c>
      <c r="N3555" s="2" t="s">
        <v>17</v>
      </c>
      <c r="O3555">
        <v>1971</v>
      </c>
      <c r="P3555">
        <f t="shared" ca="1" si="111"/>
        <v>53</v>
      </c>
      <c r="Q3555">
        <v>2</v>
      </c>
    </row>
    <row r="3556" spans="1:17" x14ac:dyDescent="0.2">
      <c r="A3556">
        <v>384</v>
      </c>
      <c r="B3556">
        <f t="shared" si="110"/>
        <v>6</v>
      </c>
      <c r="C3556" s="1">
        <v>42586.344907407409</v>
      </c>
      <c r="D3556" s="1">
        <v>42586.349363425928</v>
      </c>
      <c r="E3556">
        <v>3201</v>
      </c>
      <c r="F3556" s="2" t="s">
        <v>60</v>
      </c>
      <c r="G3556">
        <v>40.737710999999997</v>
      </c>
      <c r="H3556">
        <v>-74.066920999999994</v>
      </c>
      <c r="I3556">
        <v>3195</v>
      </c>
      <c r="J3556" s="2" t="s">
        <v>23</v>
      </c>
      <c r="K3556">
        <v>40.730742625306583</v>
      </c>
      <c r="L3556">
        <v>-74.063783884048462</v>
      </c>
      <c r="M3556">
        <v>26225</v>
      </c>
      <c r="N3556" s="2" t="s">
        <v>17</v>
      </c>
      <c r="O3556">
        <v>1962</v>
      </c>
      <c r="P3556">
        <f t="shared" ca="1" si="111"/>
        <v>62</v>
      </c>
      <c r="Q3556">
        <v>1</v>
      </c>
    </row>
    <row r="3557" spans="1:17" x14ac:dyDescent="0.2">
      <c r="A3557">
        <v>263</v>
      </c>
      <c r="B3557">
        <f t="shared" si="110"/>
        <v>4</v>
      </c>
      <c r="C3557" s="1">
        <v>42586.345104166663</v>
      </c>
      <c r="D3557" s="1">
        <v>42586.34815972222</v>
      </c>
      <c r="E3557">
        <v>3278</v>
      </c>
      <c r="F3557" s="2" t="s">
        <v>49</v>
      </c>
      <c r="G3557">
        <v>40.725685483629007</v>
      </c>
      <c r="H3557">
        <v>-74.048790335655212</v>
      </c>
      <c r="I3557">
        <v>3273</v>
      </c>
      <c r="J3557" s="2" t="s">
        <v>16</v>
      </c>
      <c r="K3557">
        <v>40.721650724879986</v>
      </c>
      <c r="L3557">
        <v>-74.042884111404419</v>
      </c>
      <c r="M3557">
        <v>24441</v>
      </c>
      <c r="N3557" s="2" t="s">
        <v>17</v>
      </c>
      <c r="O3557">
        <v>1988</v>
      </c>
      <c r="P3557">
        <f t="shared" ca="1" si="111"/>
        <v>36</v>
      </c>
      <c r="Q3557">
        <v>1</v>
      </c>
    </row>
    <row r="3558" spans="1:17" x14ac:dyDescent="0.2">
      <c r="A3558">
        <v>271</v>
      </c>
      <c r="B3558">
        <f t="shared" si="110"/>
        <v>4</v>
      </c>
      <c r="C3558" s="1">
        <v>42586.345173611109</v>
      </c>
      <c r="D3558" s="1">
        <v>42586.348310185182</v>
      </c>
      <c r="E3558">
        <v>3185</v>
      </c>
      <c r="F3558" s="2" t="s">
        <v>58</v>
      </c>
      <c r="G3558">
        <v>40.717732499999997</v>
      </c>
      <c r="H3558">
        <v>-74.043845000000005</v>
      </c>
      <c r="I3558">
        <v>3183</v>
      </c>
      <c r="J3558" s="2" t="s">
        <v>40</v>
      </c>
      <c r="K3558">
        <v>40.716246900000002</v>
      </c>
      <c r="L3558">
        <v>-74.033458800000005</v>
      </c>
      <c r="M3558">
        <v>26272</v>
      </c>
      <c r="N3558" s="2" t="s">
        <v>17</v>
      </c>
      <c r="O3558">
        <v>1970</v>
      </c>
      <c r="P3558">
        <f t="shared" ca="1" si="111"/>
        <v>54</v>
      </c>
      <c r="Q3558">
        <v>1</v>
      </c>
    </row>
    <row r="3559" spans="1:17" x14ac:dyDescent="0.2">
      <c r="A3559">
        <v>356</v>
      </c>
      <c r="B3559">
        <f t="shared" si="110"/>
        <v>5</v>
      </c>
      <c r="C3559" s="1">
        <v>42586.345277777778</v>
      </c>
      <c r="D3559" s="1">
        <v>42586.349409722221</v>
      </c>
      <c r="E3559">
        <v>3203</v>
      </c>
      <c r="F3559" s="2" t="s">
        <v>46</v>
      </c>
      <c r="G3559">
        <v>40.727595966000003</v>
      </c>
      <c r="H3559">
        <v>-74.044247311000007</v>
      </c>
      <c r="I3559">
        <v>3202</v>
      </c>
      <c r="J3559" s="2" t="s">
        <v>48</v>
      </c>
      <c r="K3559">
        <v>40.727223500000001</v>
      </c>
      <c r="L3559">
        <v>-74.033758899999995</v>
      </c>
      <c r="M3559">
        <v>24505</v>
      </c>
      <c r="N3559" s="2" t="s">
        <v>17</v>
      </c>
      <c r="O3559">
        <v>1974</v>
      </c>
      <c r="P3559">
        <f t="shared" ca="1" si="111"/>
        <v>50</v>
      </c>
      <c r="Q3559">
        <v>1</v>
      </c>
    </row>
    <row r="3560" spans="1:17" x14ac:dyDescent="0.2">
      <c r="A3560">
        <v>237</v>
      </c>
      <c r="B3560">
        <f t="shared" si="110"/>
        <v>3</v>
      </c>
      <c r="C3560" s="1">
        <v>42586.345509259256</v>
      </c>
      <c r="D3560" s="1">
        <v>42586.348263888889</v>
      </c>
      <c r="E3560">
        <v>3213</v>
      </c>
      <c r="F3560" s="2" t="s">
        <v>26</v>
      </c>
      <c r="G3560">
        <v>40.718488919999999</v>
      </c>
      <c r="H3560">
        <v>-74.047726624999996</v>
      </c>
      <c r="I3560">
        <v>3186</v>
      </c>
      <c r="J3560" s="2" t="s">
        <v>27</v>
      </c>
      <c r="K3560">
        <v>40.71958611647166</v>
      </c>
      <c r="L3560">
        <v>-74.043117463588715</v>
      </c>
      <c r="M3560">
        <v>26285</v>
      </c>
      <c r="N3560" s="2" t="s">
        <v>17</v>
      </c>
      <c r="O3560">
        <v>1981</v>
      </c>
      <c r="P3560">
        <f t="shared" ca="1" si="111"/>
        <v>43</v>
      </c>
      <c r="Q3560">
        <v>2</v>
      </c>
    </row>
    <row r="3561" spans="1:17" x14ac:dyDescent="0.2">
      <c r="A3561">
        <v>287</v>
      </c>
      <c r="B3561">
        <f t="shared" si="110"/>
        <v>4</v>
      </c>
      <c r="C3561" s="1">
        <v>42586.345613425925</v>
      </c>
      <c r="D3561" s="1">
        <v>42586.348946759259</v>
      </c>
      <c r="E3561">
        <v>3278</v>
      </c>
      <c r="F3561" s="2" t="s">
        <v>49</v>
      </c>
      <c r="G3561">
        <v>40.725685483629007</v>
      </c>
      <c r="H3561">
        <v>-74.048790335655212</v>
      </c>
      <c r="I3561">
        <v>3211</v>
      </c>
      <c r="J3561" s="2" t="s">
        <v>47</v>
      </c>
      <c r="K3561">
        <v>40.721525149999998</v>
      </c>
      <c r="L3561">
        <v>-74.046304543000005</v>
      </c>
      <c r="M3561">
        <v>26286</v>
      </c>
      <c r="N3561" s="2" t="s">
        <v>17</v>
      </c>
      <c r="O3561">
        <v>1984</v>
      </c>
      <c r="P3561">
        <f t="shared" ca="1" si="111"/>
        <v>40</v>
      </c>
      <c r="Q3561">
        <v>1</v>
      </c>
    </row>
    <row r="3562" spans="1:17" x14ac:dyDescent="0.2">
      <c r="A3562">
        <v>181</v>
      </c>
      <c r="B3562">
        <f t="shared" si="110"/>
        <v>3</v>
      </c>
      <c r="C3562" s="1">
        <v>42586.345682870371</v>
      </c>
      <c r="D3562" s="1">
        <v>42586.34778935185</v>
      </c>
      <c r="E3562">
        <v>3279</v>
      </c>
      <c r="F3562" s="2" t="s">
        <v>28</v>
      </c>
      <c r="G3562">
        <v>40.721630142638354</v>
      </c>
      <c r="H3562">
        <v>-74.04996782541275</v>
      </c>
      <c r="I3562">
        <v>3186</v>
      </c>
      <c r="J3562" s="2" t="s">
        <v>27</v>
      </c>
      <c r="K3562">
        <v>40.71958611647166</v>
      </c>
      <c r="L3562">
        <v>-74.043117463588715</v>
      </c>
      <c r="M3562">
        <v>24487</v>
      </c>
      <c r="N3562" s="2" t="s">
        <v>17</v>
      </c>
      <c r="O3562">
        <v>1981</v>
      </c>
      <c r="P3562">
        <f t="shared" ca="1" si="111"/>
        <v>43</v>
      </c>
      <c r="Q3562">
        <v>1</v>
      </c>
    </row>
    <row r="3563" spans="1:17" x14ac:dyDescent="0.2">
      <c r="A3563">
        <v>205</v>
      </c>
      <c r="B3563">
        <f t="shared" si="110"/>
        <v>3</v>
      </c>
      <c r="C3563" s="1">
        <v>42586.346168981479</v>
      </c>
      <c r="D3563" s="1">
        <v>42586.348553240743</v>
      </c>
      <c r="E3563">
        <v>3279</v>
      </c>
      <c r="F3563" s="2" t="s">
        <v>28</v>
      </c>
      <c r="G3563">
        <v>40.721630142638354</v>
      </c>
      <c r="H3563">
        <v>-74.04996782541275</v>
      </c>
      <c r="I3563">
        <v>3186</v>
      </c>
      <c r="J3563" s="2" t="s">
        <v>27</v>
      </c>
      <c r="K3563">
        <v>40.71958611647166</v>
      </c>
      <c r="L3563">
        <v>-74.043117463588715</v>
      </c>
      <c r="M3563">
        <v>26300</v>
      </c>
      <c r="N3563" s="2" t="s">
        <v>17</v>
      </c>
      <c r="O3563">
        <v>1990</v>
      </c>
      <c r="P3563">
        <f t="shared" ca="1" si="111"/>
        <v>34</v>
      </c>
      <c r="Q3563">
        <v>2</v>
      </c>
    </row>
    <row r="3564" spans="1:17" x14ac:dyDescent="0.2">
      <c r="A3564">
        <v>221</v>
      </c>
      <c r="B3564">
        <f t="shared" si="110"/>
        <v>3</v>
      </c>
      <c r="C3564" s="1">
        <v>42586.346261574072</v>
      </c>
      <c r="D3564" s="1">
        <v>42586.348819444444</v>
      </c>
      <c r="E3564">
        <v>3209</v>
      </c>
      <c r="F3564" s="2" t="s">
        <v>51</v>
      </c>
      <c r="G3564">
        <v>40.724176499999999</v>
      </c>
      <c r="H3564">
        <v>-74.050656399999994</v>
      </c>
      <c r="I3564">
        <v>3186</v>
      </c>
      <c r="J3564" s="2" t="s">
        <v>27</v>
      </c>
      <c r="K3564">
        <v>40.71958611647166</v>
      </c>
      <c r="L3564">
        <v>-74.043117463588715</v>
      </c>
      <c r="M3564">
        <v>26261</v>
      </c>
      <c r="N3564" s="2" t="s">
        <v>17</v>
      </c>
      <c r="O3564">
        <v>1981</v>
      </c>
      <c r="P3564">
        <f t="shared" ca="1" si="111"/>
        <v>43</v>
      </c>
      <c r="Q3564">
        <v>1</v>
      </c>
    </row>
    <row r="3565" spans="1:17" x14ac:dyDescent="0.2">
      <c r="A3565">
        <v>670</v>
      </c>
      <c r="B3565">
        <f t="shared" si="110"/>
        <v>11</v>
      </c>
      <c r="C3565" s="1">
        <v>42586.346319444441</v>
      </c>
      <c r="D3565" s="1">
        <v>42586.354074074072</v>
      </c>
      <c r="E3565">
        <v>3186</v>
      </c>
      <c r="F3565" s="2" t="s">
        <v>18</v>
      </c>
      <c r="G3565">
        <v>40.71958611647166</v>
      </c>
      <c r="H3565">
        <v>-74.043117463588715</v>
      </c>
      <c r="I3565">
        <v>3186</v>
      </c>
      <c r="J3565" s="2" t="s">
        <v>27</v>
      </c>
      <c r="K3565">
        <v>40.71958611647166</v>
      </c>
      <c r="L3565">
        <v>-74.043117463588715</v>
      </c>
      <c r="M3565">
        <v>26238</v>
      </c>
      <c r="N3565" s="2" t="s">
        <v>17</v>
      </c>
      <c r="O3565">
        <v>1985</v>
      </c>
      <c r="P3565">
        <f t="shared" ca="1" si="111"/>
        <v>39</v>
      </c>
      <c r="Q3565">
        <v>1</v>
      </c>
    </row>
    <row r="3566" spans="1:17" x14ac:dyDescent="0.2">
      <c r="A3566">
        <v>240</v>
      </c>
      <c r="B3566">
        <f t="shared" si="110"/>
        <v>4</v>
      </c>
      <c r="C3566" s="1">
        <v>42586.347025462965</v>
      </c>
      <c r="D3566" s="1">
        <v>42586.349803240744</v>
      </c>
      <c r="E3566">
        <v>3276</v>
      </c>
      <c r="F3566" s="2" t="s">
        <v>63</v>
      </c>
      <c r="G3566">
        <v>40.714584035358932</v>
      </c>
      <c r="H3566">
        <v>-74.042817056179047</v>
      </c>
      <c r="I3566">
        <v>3186</v>
      </c>
      <c r="J3566" s="2" t="s">
        <v>27</v>
      </c>
      <c r="K3566">
        <v>40.71958611647166</v>
      </c>
      <c r="L3566">
        <v>-74.043117463588715</v>
      </c>
      <c r="M3566">
        <v>24476</v>
      </c>
      <c r="N3566" s="2" t="s">
        <v>17</v>
      </c>
      <c r="O3566">
        <v>1980</v>
      </c>
      <c r="P3566">
        <f t="shared" ca="1" si="111"/>
        <v>44</v>
      </c>
      <c r="Q3566">
        <v>1</v>
      </c>
    </row>
    <row r="3567" spans="1:17" x14ac:dyDescent="0.2">
      <c r="A3567">
        <v>579</v>
      </c>
      <c r="B3567">
        <f t="shared" si="110"/>
        <v>9</v>
      </c>
      <c r="C3567" s="1">
        <v>42586.347604166665</v>
      </c>
      <c r="D3567" s="1">
        <v>42586.354305555556</v>
      </c>
      <c r="E3567">
        <v>3187</v>
      </c>
      <c r="F3567" s="2" t="s">
        <v>36</v>
      </c>
      <c r="G3567">
        <v>40.721123599999999</v>
      </c>
      <c r="H3567">
        <v>-74.038050949999999</v>
      </c>
      <c r="I3567">
        <v>3183</v>
      </c>
      <c r="J3567" s="2" t="s">
        <v>40</v>
      </c>
      <c r="K3567">
        <v>40.716246900000002</v>
      </c>
      <c r="L3567">
        <v>-74.033458800000005</v>
      </c>
      <c r="M3567">
        <v>26249</v>
      </c>
      <c r="N3567" s="2" t="s">
        <v>17</v>
      </c>
      <c r="O3567">
        <v>1984</v>
      </c>
      <c r="P3567">
        <f t="shared" ca="1" si="111"/>
        <v>40</v>
      </c>
      <c r="Q3567">
        <v>1</v>
      </c>
    </row>
    <row r="3568" spans="1:17" x14ac:dyDescent="0.2">
      <c r="A3568">
        <v>247</v>
      </c>
      <c r="B3568">
        <f t="shared" si="110"/>
        <v>4</v>
      </c>
      <c r="C3568" s="1">
        <v>42586.34778935185</v>
      </c>
      <c r="D3568" s="1">
        <v>42586.350659722222</v>
      </c>
      <c r="E3568">
        <v>3209</v>
      </c>
      <c r="F3568" s="2" t="s">
        <v>51</v>
      </c>
      <c r="G3568">
        <v>40.724176499999999</v>
      </c>
      <c r="H3568">
        <v>-74.050656399999994</v>
      </c>
      <c r="I3568">
        <v>3186</v>
      </c>
      <c r="J3568" s="2" t="s">
        <v>27</v>
      </c>
      <c r="K3568">
        <v>40.71958611647166</v>
      </c>
      <c r="L3568">
        <v>-74.043117463588715</v>
      </c>
      <c r="M3568">
        <v>26268</v>
      </c>
      <c r="N3568" s="2" t="s">
        <v>17</v>
      </c>
      <c r="O3568">
        <v>1984</v>
      </c>
      <c r="P3568">
        <f t="shared" ca="1" si="111"/>
        <v>40</v>
      </c>
      <c r="Q3568">
        <v>1</v>
      </c>
    </row>
    <row r="3569" spans="1:17" x14ac:dyDescent="0.2">
      <c r="A3569">
        <v>999</v>
      </c>
      <c r="B3569">
        <f t="shared" si="110"/>
        <v>16</v>
      </c>
      <c r="C3569" s="1">
        <v>42586.34784722222</v>
      </c>
      <c r="D3569" s="1">
        <v>42586.359409722223</v>
      </c>
      <c r="E3569">
        <v>3194</v>
      </c>
      <c r="F3569" s="2" t="s">
        <v>22</v>
      </c>
      <c r="G3569">
        <v>40.725339925355797</v>
      </c>
      <c r="H3569">
        <v>-74.067622125148773</v>
      </c>
      <c r="I3569">
        <v>3202</v>
      </c>
      <c r="J3569" s="2" t="s">
        <v>48</v>
      </c>
      <c r="K3569">
        <v>40.727223500000001</v>
      </c>
      <c r="L3569">
        <v>-74.033758899999995</v>
      </c>
      <c r="M3569">
        <v>24453</v>
      </c>
      <c r="N3569" s="2" t="s">
        <v>17</v>
      </c>
      <c r="O3569">
        <v>1985</v>
      </c>
      <c r="P3569">
        <f t="shared" ca="1" si="111"/>
        <v>39</v>
      </c>
      <c r="Q3569">
        <v>1</v>
      </c>
    </row>
    <row r="3570" spans="1:17" x14ac:dyDescent="0.2">
      <c r="A3570">
        <v>818</v>
      </c>
      <c r="B3570">
        <f t="shared" si="110"/>
        <v>13</v>
      </c>
      <c r="C3570" s="1">
        <v>42586.347928240742</v>
      </c>
      <c r="D3570" s="1">
        <v>42586.357407407406</v>
      </c>
      <c r="E3570">
        <v>3197</v>
      </c>
      <c r="F3570" s="2" t="s">
        <v>61</v>
      </c>
      <c r="G3570">
        <v>40.752558999999998</v>
      </c>
      <c r="H3570">
        <v>-74.044725</v>
      </c>
      <c r="I3570">
        <v>3195</v>
      </c>
      <c r="J3570" s="2" t="s">
        <v>23</v>
      </c>
      <c r="K3570">
        <v>40.730742625306583</v>
      </c>
      <c r="L3570">
        <v>-74.063783884048462</v>
      </c>
      <c r="M3570">
        <v>26256</v>
      </c>
      <c r="N3570" s="2" t="s">
        <v>17</v>
      </c>
      <c r="O3570">
        <v>1975</v>
      </c>
      <c r="P3570">
        <f t="shared" ca="1" si="111"/>
        <v>49</v>
      </c>
      <c r="Q3570">
        <v>1</v>
      </c>
    </row>
    <row r="3571" spans="1:17" x14ac:dyDescent="0.2">
      <c r="A3571">
        <v>310</v>
      </c>
      <c r="B3571">
        <f t="shared" si="110"/>
        <v>5</v>
      </c>
      <c r="C3571" s="1">
        <v>42586.347986111112</v>
      </c>
      <c r="D3571" s="1">
        <v>42586.351585648146</v>
      </c>
      <c r="E3571">
        <v>3267</v>
      </c>
      <c r="F3571" s="2" t="s">
        <v>34</v>
      </c>
      <c r="G3571">
        <v>40.712418823756899</v>
      </c>
      <c r="H3571">
        <v>-74.038525521755219</v>
      </c>
      <c r="I3571">
        <v>3185</v>
      </c>
      <c r="J3571" s="2" t="s">
        <v>45</v>
      </c>
      <c r="K3571">
        <v>40.717732499999997</v>
      </c>
      <c r="L3571">
        <v>-74.043845000000005</v>
      </c>
      <c r="M3571">
        <v>26180</v>
      </c>
      <c r="N3571" s="2" t="s">
        <v>17</v>
      </c>
      <c r="O3571">
        <v>1974</v>
      </c>
      <c r="P3571">
        <f t="shared" ca="1" si="111"/>
        <v>50</v>
      </c>
      <c r="Q3571">
        <v>2</v>
      </c>
    </row>
    <row r="3572" spans="1:17" x14ac:dyDescent="0.2">
      <c r="A3572">
        <v>394</v>
      </c>
      <c r="B3572">
        <f t="shared" si="110"/>
        <v>6</v>
      </c>
      <c r="C3572" s="1">
        <v>42586.348275462966</v>
      </c>
      <c r="D3572" s="1">
        <v>42586.352835648147</v>
      </c>
      <c r="E3572">
        <v>3203</v>
      </c>
      <c r="F3572" s="2" t="s">
        <v>46</v>
      </c>
      <c r="G3572">
        <v>40.727595966000003</v>
      </c>
      <c r="H3572">
        <v>-74.044247311000007</v>
      </c>
      <c r="I3572">
        <v>3202</v>
      </c>
      <c r="J3572" s="2" t="s">
        <v>48</v>
      </c>
      <c r="K3572">
        <v>40.727223500000001</v>
      </c>
      <c r="L3572">
        <v>-74.033758899999995</v>
      </c>
      <c r="M3572">
        <v>24386</v>
      </c>
      <c r="N3572" s="2" t="s">
        <v>17</v>
      </c>
      <c r="O3572">
        <v>1977</v>
      </c>
      <c r="P3572">
        <f t="shared" ca="1" si="111"/>
        <v>47</v>
      </c>
      <c r="Q3572">
        <v>2</v>
      </c>
    </row>
    <row r="3573" spans="1:17" x14ac:dyDescent="0.2">
      <c r="A3573">
        <v>596</v>
      </c>
      <c r="B3573">
        <f t="shared" si="110"/>
        <v>9</v>
      </c>
      <c r="C3573" s="1">
        <v>42586.348391203705</v>
      </c>
      <c r="D3573" s="1">
        <v>42586.35528935185</v>
      </c>
      <c r="E3573">
        <v>3192</v>
      </c>
      <c r="F3573" s="2" t="s">
        <v>38</v>
      </c>
      <c r="G3573">
        <v>40.711242300000002</v>
      </c>
      <c r="H3573">
        <v>-74.055701299999996</v>
      </c>
      <c r="I3573">
        <v>3186</v>
      </c>
      <c r="J3573" s="2" t="s">
        <v>27</v>
      </c>
      <c r="K3573">
        <v>40.71958611647166</v>
      </c>
      <c r="L3573">
        <v>-74.043117463588715</v>
      </c>
      <c r="M3573">
        <v>26222</v>
      </c>
      <c r="N3573" s="2" t="s">
        <v>17</v>
      </c>
      <c r="O3573">
        <v>1977</v>
      </c>
      <c r="P3573">
        <f t="shared" ca="1" si="111"/>
        <v>47</v>
      </c>
      <c r="Q3573">
        <v>2</v>
      </c>
    </row>
    <row r="3574" spans="1:17" x14ac:dyDescent="0.2">
      <c r="A3574">
        <v>180</v>
      </c>
      <c r="B3574">
        <f t="shared" si="110"/>
        <v>3</v>
      </c>
      <c r="C3574" s="1">
        <v>42586.348657407405</v>
      </c>
      <c r="D3574" s="1">
        <v>42586.350740740738</v>
      </c>
      <c r="E3574">
        <v>3272</v>
      </c>
      <c r="F3574" s="2" t="s">
        <v>50</v>
      </c>
      <c r="G3574">
        <v>40.723331586464361</v>
      </c>
      <c r="H3574">
        <v>-74.045952558517442</v>
      </c>
      <c r="I3574">
        <v>3209</v>
      </c>
      <c r="J3574" s="2" t="s">
        <v>85</v>
      </c>
      <c r="K3574">
        <v>40.724176499999999</v>
      </c>
      <c r="L3574">
        <v>-74.050656399999994</v>
      </c>
      <c r="M3574">
        <v>26241</v>
      </c>
      <c r="N3574" s="2" t="s">
        <v>17</v>
      </c>
      <c r="O3574">
        <v>1978</v>
      </c>
      <c r="P3574">
        <f t="shared" ca="1" si="111"/>
        <v>46</v>
      </c>
      <c r="Q3574">
        <v>1</v>
      </c>
    </row>
    <row r="3575" spans="1:17" x14ac:dyDescent="0.2">
      <c r="A3575">
        <v>502</v>
      </c>
      <c r="B3575">
        <f t="shared" si="110"/>
        <v>8</v>
      </c>
      <c r="C3575" s="1">
        <v>42586.348761574074</v>
      </c>
      <c r="D3575" s="1">
        <v>42586.354571759257</v>
      </c>
      <c r="E3575">
        <v>3213</v>
      </c>
      <c r="F3575" s="2" t="s">
        <v>26</v>
      </c>
      <c r="G3575">
        <v>40.718488919999999</v>
      </c>
      <c r="H3575">
        <v>-74.047726624999996</v>
      </c>
      <c r="I3575">
        <v>3183</v>
      </c>
      <c r="J3575" s="2" t="s">
        <v>40</v>
      </c>
      <c r="K3575">
        <v>40.716246900000002</v>
      </c>
      <c r="L3575">
        <v>-74.033458800000005</v>
      </c>
      <c r="M3575">
        <v>24672</v>
      </c>
      <c r="N3575" s="2" t="s">
        <v>17</v>
      </c>
      <c r="O3575">
        <v>1990</v>
      </c>
      <c r="P3575">
        <f t="shared" ca="1" si="111"/>
        <v>34</v>
      </c>
      <c r="Q3575">
        <v>2</v>
      </c>
    </row>
    <row r="3576" spans="1:17" x14ac:dyDescent="0.2">
      <c r="A3576">
        <v>535</v>
      </c>
      <c r="B3576">
        <f t="shared" si="110"/>
        <v>8</v>
      </c>
      <c r="C3576" s="1">
        <v>42586.349247685182</v>
      </c>
      <c r="D3576" s="1">
        <v>42586.355451388888</v>
      </c>
      <c r="E3576">
        <v>3279</v>
      </c>
      <c r="F3576" s="2" t="s">
        <v>28</v>
      </c>
      <c r="G3576">
        <v>40.721630142638354</v>
      </c>
      <c r="H3576">
        <v>-74.04996782541275</v>
      </c>
      <c r="I3576">
        <v>3183</v>
      </c>
      <c r="J3576" s="2" t="s">
        <v>40</v>
      </c>
      <c r="K3576">
        <v>40.716246900000002</v>
      </c>
      <c r="L3576">
        <v>-74.033458800000005</v>
      </c>
      <c r="M3576">
        <v>24528</v>
      </c>
      <c r="N3576" s="2" t="s">
        <v>17</v>
      </c>
      <c r="O3576">
        <v>1984</v>
      </c>
      <c r="P3576">
        <f t="shared" ca="1" si="111"/>
        <v>40</v>
      </c>
      <c r="Q3576">
        <v>1</v>
      </c>
    </row>
    <row r="3577" spans="1:17" x14ac:dyDescent="0.2">
      <c r="A3577">
        <v>580</v>
      </c>
      <c r="B3577">
        <f t="shared" si="110"/>
        <v>9</v>
      </c>
      <c r="C3577" s="1">
        <v>42586.349560185183</v>
      </c>
      <c r="D3577" s="1">
        <v>42586.35628472222</v>
      </c>
      <c r="E3577">
        <v>3203</v>
      </c>
      <c r="F3577" s="2" t="s">
        <v>46</v>
      </c>
      <c r="G3577">
        <v>40.727595966000003</v>
      </c>
      <c r="H3577">
        <v>-74.044247311000007</v>
      </c>
      <c r="I3577">
        <v>3185</v>
      </c>
      <c r="J3577" s="2" t="s">
        <v>45</v>
      </c>
      <c r="K3577">
        <v>40.717732499999997</v>
      </c>
      <c r="L3577">
        <v>-74.043845000000005</v>
      </c>
      <c r="M3577">
        <v>26253</v>
      </c>
      <c r="N3577" s="2" t="s">
        <v>17</v>
      </c>
      <c r="O3577">
        <v>1958</v>
      </c>
      <c r="P3577">
        <f t="shared" ca="1" si="111"/>
        <v>66</v>
      </c>
      <c r="Q3577">
        <v>1</v>
      </c>
    </row>
    <row r="3578" spans="1:17" x14ac:dyDescent="0.2">
      <c r="A3578">
        <v>169</v>
      </c>
      <c r="B3578">
        <f t="shared" si="110"/>
        <v>2</v>
      </c>
      <c r="C3578" s="1">
        <v>42586.34983796296</v>
      </c>
      <c r="D3578" s="1">
        <v>42586.351793981485</v>
      </c>
      <c r="E3578">
        <v>3279</v>
      </c>
      <c r="F3578" s="2" t="s">
        <v>28</v>
      </c>
      <c r="G3578">
        <v>40.721630142638354</v>
      </c>
      <c r="H3578">
        <v>-74.04996782541275</v>
      </c>
      <c r="I3578">
        <v>3186</v>
      </c>
      <c r="J3578" s="2" t="s">
        <v>27</v>
      </c>
      <c r="K3578">
        <v>40.71958611647166</v>
      </c>
      <c r="L3578">
        <v>-74.043117463588715</v>
      </c>
      <c r="M3578">
        <v>26179</v>
      </c>
      <c r="N3578" s="2" t="s">
        <v>17</v>
      </c>
      <c r="O3578">
        <v>1981</v>
      </c>
      <c r="P3578">
        <f t="shared" ca="1" si="111"/>
        <v>43</v>
      </c>
      <c r="Q3578">
        <v>1</v>
      </c>
    </row>
    <row r="3579" spans="1:17" x14ac:dyDescent="0.2">
      <c r="A3579">
        <v>573</v>
      </c>
      <c r="B3579">
        <f t="shared" si="110"/>
        <v>9</v>
      </c>
      <c r="C3579" s="1">
        <v>42586.35</v>
      </c>
      <c r="D3579" s="1">
        <v>42586.356631944444</v>
      </c>
      <c r="E3579">
        <v>3213</v>
      </c>
      <c r="F3579" s="2" t="s">
        <v>26</v>
      </c>
      <c r="G3579">
        <v>40.718488919999999</v>
      </c>
      <c r="H3579">
        <v>-74.047726624999996</v>
      </c>
      <c r="I3579">
        <v>3183</v>
      </c>
      <c r="J3579" s="2" t="s">
        <v>40</v>
      </c>
      <c r="K3579">
        <v>40.716246900000002</v>
      </c>
      <c r="L3579">
        <v>-74.033458800000005</v>
      </c>
      <c r="M3579">
        <v>24524</v>
      </c>
      <c r="N3579" s="2" t="s">
        <v>17</v>
      </c>
      <c r="O3579">
        <v>1959</v>
      </c>
      <c r="P3579">
        <f t="shared" ca="1" si="111"/>
        <v>65</v>
      </c>
      <c r="Q3579">
        <v>2</v>
      </c>
    </row>
    <row r="3580" spans="1:17" x14ac:dyDescent="0.2">
      <c r="A3580">
        <v>748</v>
      </c>
      <c r="B3580">
        <f t="shared" si="110"/>
        <v>12</v>
      </c>
      <c r="C3580" s="1">
        <v>42586.350069444445</v>
      </c>
      <c r="D3580" s="1">
        <v>42586.358738425923</v>
      </c>
      <c r="E3580">
        <v>3192</v>
      </c>
      <c r="F3580" s="2" t="s">
        <v>38</v>
      </c>
      <c r="G3580">
        <v>40.711242300000002</v>
      </c>
      <c r="H3580">
        <v>-74.055701299999996</v>
      </c>
      <c r="I3580">
        <v>3183</v>
      </c>
      <c r="J3580" s="2" t="s">
        <v>40</v>
      </c>
      <c r="K3580">
        <v>40.716246900000002</v>
      </c>
      <c r="L3580">
        <v>-74.033458800000005</v>
      </c>
      <c r="M3580">
        <v>26172</v>
      </c>
      <c r="N3580" s="2" t="s">
        <v>17</v>
      </c>
      <c r="O3580">
        <v>1974</v>
      </c>
      <c r="P3580">
        <f t="shared" ca="1" si="111"/>
        <v>50</v>
      </c>
      <c r="Q3580">
        <v>1</v>
      </c>
    </row>
    <row r="3581" spans="1:17" x14ac:dyDescent="0.2">
      <c r="A3581">
        <v>503</v>
      </c>
      <c r="B3581">
        <f t="shared" si="110"/>
        <v>8</v>
      </c>
      <c r="C3581" s="1">
        <v>42586.350810185184</v>
      </c>
      <c r="D3581" s="1">
        <v>42586.356631944444</v>
      </c>
      <c r="E3581">
        <v>3203</v>
      </c>
      <c r="F3581" s="2" t="s">
        <v>46</v>
      </c>
      <c r="G3581">
        <v>40.727595966000003</v>
      </c>
      <c r="H3581">
        <v>-74.044247311000007</v>
      </c>
      <c r="I3581">
        <v>3187</v>
      </c>
      <c r="J3581" s="2" t="s">
        <v>59</v>
      </c>
      <c r="K3581">
        <v>40.721123599999999</v>
      </c>
      <c r="L3581">
        <v>-74.038050949999999</v>
      </c>
      <c r="M3581">
        <v>26185</v>
      </c>
      <c r="N3581" s="2" t="s">
        <v>17</v>
      </c>
      <c r="O3581">
        <v>1974</v>
      </c>
      <c r="P3581">
        <f t="shared" ca="1" si="111"/>
        <v>50</v>
      </c>
      <c r="Q3581">
        <v>1</v>
      </c>
    </row>
    <row r="3582" spans="1:17" x14ac:dyDescent="0.2">
      <c r="A3582">
        <v>91</v>
      </c>
      <c r="B3582">
        <f t="shared" si="110"/>
        <v>1</v>
      </c>
      <c r="C3582" s="1">
        <v>42586.350914351853</v>
      </c>
      <c r="D3582" s="1">
        <v>42586.351967592593</v>
      </c>
      <c r="E3582">
        <v>3183</v>
      </c>
      <c r="F3582" s="2" t="s">
        <v>20</v>
      </c>
      <c r="G3582">
        <v>40.716246900000002</v>
      </c>
      <c r="H3582">
        <v>-74.033458800000005</v>
      </c>
      <c r="I3582">
        <v>3184</v>
      </c>
      <c r="J3582" s="2" t="s">
        <v>35</v>
      </c>
      <c r="K3582">
        <v>40.7141454</v>
      </c>
      <c r="L3582">
        <v>-74.033551900000006</v>
      </c>
      <c r="M3582">
        <v>26176</v>
      </c>
      <c r="N3582" s="2" t="s">
        <v>17</v>
      </c>
      <c r="O3582">
        <v>1975</v>
      </c>
      <c r="P3582">
        <f t="shared" ca="1" si="111"/>
        <v>49</v>
      </c>
      <c r="Q3582">
        <v>1</v>
      </c>
    </row>
    <row r="3583" spans="1:17" x14ac:dyDescent="0.2">
      <c r="A3583">
        <v>360</v>
      </c>
      <c r="B3583">
        <f t="shared" si="110"/>
        <v>6</v>
      </c>
      <c r="C3583" s="1">
        <v>42586.351134259261</v>
      </c>
      <c r="D3583" s="1">
        <v>42586.355300925927</v>
      </c>
      <c r="E3583">
        <v>3203</v>
      </c>
      <c r="F3583" s="2" t="s">
        <v>46</v>
      </c>
      <c r="G3583">
        <v>40.727595966000003</v>
      </c>
      <c r="H3583">
        <v>-74.044247311000007</v>
      </c>
      <c r="I3583">
        <v>3202</v>
      </c>
      <c r="J3583" s="2" t="s">
        <v>48</v>
      </c>
      <c r="K3583">
        <v>40.727223500000001</v>
      </c>
      <c r="L3583">
        <v>-74.033758899999995</v>
      </c>
      <c r="M3583">
        <v>26264</v>
      </c>
      <c r="N3583" s="2" t="s">
        <v>17</v>
      </c>
      <c r="P3583" t="str">
        <f t="shared" ca="1" si="111"/>
        <v/>
      </c>
      <c r="Q3583">
        <v>0</v>
      </c>
    </row>
    <row r="3584" spans="1:17" x14ac:dyDescent="0.2">
      <c r="A3584">
        <v>208</v>
      </c>
      <c r="B3584">
        <f t="shared" si="110"/>
        <v>3</v>
      </c>
      <c r="C3584" s="1">
        <v>42586.351168981484</v>
      </c>
      <c r="D3584" s="1">
        <v>42586.353587962964</v>
      </c>
      <c r="E3584">
        <v>3267</v>
      </c>
      <c r="F3584" s="2" t="s">
        <v>34</v>
      </c>
      <c r="G3584">
        <v>40.712418823756899</v>
      </c>
      <c r="H3584">
        <v>-74.038525521755219</v>
      </c>
      <c r="I3584">
        <v>3183</v>
      </c>
      <c r="J3584" s="2" t="s">
        <v>40</v>
      </c>
      <c r="K3584">
        <v>40.716246900000002</v>
      </c>
      <c r="L3584">
        <v>-74.033458800000005</v>
      </c>
      <c r="M3584">
        <v>26201</v>
      </c>
      <c r="N3584" s="2" t="s">
        <v>17</v>
      </c>
      <c r="O3584">
        <v>1985</v>
      </c>
      <c r="P3584">
        <f t="shared" ca="1" si="111"/>
        <v>39</v>
      </c>
      <c r="Q3584">
        <v>1</v>
      </c>
    </row>
    <row r="3585" spans="1:17" x14ac:dyDescent="0.2">
      <c r="A3585">
        <v>101</v>
      </c>
      <c r="B3585">
        <f t="shared" si="110"/>
        <v>1</v>
      </c>
      <c r="C3585" s="1">
        <v>42586.351377314815</v>
      </c>
      <c r="D3585" s="1">
        <v>42586.35255787037</v>
      </c>
      <c r="E3585">
        <v>3199</v>
      </c>
      <c r="F3585" s="2" t="s">
        <v>56</v>
      </c>
      <c r="G3585">
        <v>40.728744800000001</v>
      </c>
      <c r="H3585">
        <v>-74.032108199999996</v>
      </c>
      <c r="I3585">
        <v>3202</v>
      </c>
      <c r="J3585" s="2" t="s">
        <v>48</v>
      </c>
      <c r="K3585">
        <v>40.727223500000001</v>
      </c>
      <c r="L3585">
        <v>-74.033758899999995</v>
      </c>
      <c r="M3585">
        <v>24718</v>
      </c>
      <c r="N3585" s="2" t="s">
        <v>17</v>
      </c>
      <c r="O3585">
        <v>1979</v>
      </c>
      <c r="P3585">
        <f t="shared" ca="1" si="111"/>
        <v>45</v>
      </c>
      <c r="Q3585">
        <v>1</v>
      </c>
    </row>
    <row r="3586" spans="1:17" x14ac:dyDescent="0.2">
      <c r="A3586">
        <v>1039</v>
      </c>
      <c r="B3586">
        <f t="shared" ref="B3586:B3649" si="112">ROUNDDOWN((A3586/60), 0)</f>
        <v>17</v>
      </c>
      <c r="C3586" s="1">
        <v>42586.351701388892</v>
      </c>
      <c r="D3586" s="1">
        <v>42586.363738425927</v>
      </c>
      <c r="E3586">
        <v>3207</v>
      </c>
      <c r="F3586" s="2" t="s">
        <v>29</v>
      </c>
      <c r="G3586">
        <v>40.737603700000001</v>
      </c>
      <c r="H3586">
        <v>-74.052478300000004</v>
      </c>
      <c r="I3586">
        <v>3183</v>
      </c>
      <c r="J3586" s="2" t="s">
        <v>40</v>
      </c>
      <c r="K3586">
        <v>40.716246900000002</v>
      </c>
      <c r="L3586">
        <v>-74.033458800000005</v>
      </c>
      <c r="M3586">
        <v>26191</v>
      </c>
      <c r="N3586" s="2" t="s">
        <v>17</v>
      </c>
      <c r="O3586">
        <v>1981</v>
      </c>
      <c r="P3586">
        <f t="shared" ref="P3586:P3649" ca="1" si="113">IF(ISNUMBER(O3586), YEAR(TODAY()) - O3586, "")</f>
        <v>43</v>
      </c>
      <c r="Q3586">
        <v>1</v>
      </c>
    </row>
    <row r="3587" spans="1:17" x14ac:dyDescent="0.2">
      <c r="A3587">
        <v>669</v>
      </c>
      <c r="B3587">
        <f t="shared" si="112"/>
        <v>11</v>
      </c>
      <c r="C3587" s="1">
        <v>42586.351990740739</v>
      </c>
      <c r="D3587" s="1">
        <v>42586.359733796293</v>
      </c>
      <c r="E3587">
        <v>3203</v>
      </c>
      <c r="F3587" s="2" t="s">
        <v>46</v>
      </c>
      <c r="G3587">
        <v>40.727595966000003</v>
      </c>
      <c r="H3587">
        <v>-74.044247311000007</v>
      </c>
      <c r="I3587">
        <v>3186</v>
      </c>
      <c r="J3587" s="2" t="s">
        <v>27</v>
      </c>
      <c r="K3587">
        <v>40.71958611647166</v>
      </c>
      <c r="L3587">
        <v>-74.043117463588715</v>
      </c>
      <c r="M3587">
        <v>24614</v>
      </c>
      <c r="N3587" s="2" t="s">
        <v>17</v>
      </c>
      <c r="O3587">
        <v>1986</v>
      </c>
      <c r="P3587">
        <f t="shared" ca="1" si="113"/>
        <v>38</v>
      </c>
      <c r="Q3587">
        <v>2</v>
      </c>
    </row>
    <row r="3588" spans="1:17" x14ac:dyDescent="0.2">
      <c r="A3588">
        <v>315</v>
      </c>
      <c r="B3588">
        <f t="shared" si="112"/>
        <v>5</v>
      </c>
      <c r="C3588" s="1">
        <v>42586.352581018517</v>
      </c>
      <c r="D3588" s="1">
        <v>42586.356238425928</v>
      </c>
      <c r="E3588">
        <v>3213</v>
      </c>
      <c r="F3588" s="2" t="s">
        <v>26</v>
      </c>
      <c r="G3588">
        <v>40.718488919999999</v>
      </c>
      <c r="H3588">
        <v>-74.047726624999996</v>
      </c>
      <c r="I3588">
        <v>3186</v>
      </c>
      <c r="J3588" s="2" t="s">
        <v>27</v>
      </c>
      <c r="K3588">
        <v>40.71958611647166</v>
      </c>
      <c r="L3588">
        <v>-74.043117463588715</v>
      </c>
      <c r="M3588">
        <v>24649</v>
      </c>
      <c r="N3588" s="2" t="s">
        <v>17</v>
      </c>
      <c r="O3588">
        <v>1989</v>
      </c>
      <c r="P3588">
        <f t="shared" ca="1" si="113"/>
        <v>35</v>
      </c>
      <c r="Q3588">
        <v>1</v>
      </c>
    </row>
    <row r="3589" spans="1:17" x14ac:dyDescent="0.2">
      <c r="A3589">
        <v>1549</v>
      </c>
      <c r="B3589">
        <f t="shared" si="112"/>
        <v>25</v>
      </c>
      <c r="C3589" s="1">
        <v>42586.352592592593</v>
      </c>
      <c r="D3589" s="1">
        <v>42586.370520833334</v>
      </c>
      <c r="E3589">
        <v>3196</v>
      </c>
      <c r="F3589" s="2" t="s">
        <v>67</v>
      </c>
      <c r="G3589">
        <v>40.744318700000001</v>
      </c>
      <c r="H3589">
        <v>-74.043990899999997</v>
      </c>
      <c r="I3589">
        <v>3183</v>
      </c>
      <c r="J3589" s="2" t="s">
        <v>40</v>
      </c>
      <c r="K3589">
        <v>40.716246900000002</v>
      </c>
      <c r="L3589">
        <v>-74.033458800000005</v>
      </c>
      <c r="M3589">
        <v>24636</v>
      </c>
      <c r="N3589" s="2" t="s">
        <v>17</v>
      </c>
      <c r="O3589">
        <v>1983</v>
      </c>
      <c r="P3589">
        <f t="shared" ca="1" si="113"/>
        <v>41</v>
      </c>
      <c r="Q3589">
        <v>1</v>
      </c>
    </row>
    <row r="3590" spans="1:17" x14ac:dyDescent="0.2">
      <c r="A3590">
        <v>212</v>
      </c>
      <c r="B3590">
        <f t="shared" si="112"/>
        <v>3</v>
      </c>
      <c r="C3590" s="1">
        <v>42586.352627314816</v>
      </c>
      <c r="D3590" s="1">
        <v>42586.355081018519</v>
      </c>
      <c r="E3590">
        <v>3187</v>
      </c>
      <c r="F3590" s="2" t="s">
        <v>36</v>
      </c>
      <c r="G3590">
        <v>40.721123599999999</v>
      </c>
      <c r="H3590">
        <v>-74.038050949999999</v>
      </c>
      <c r="I3590">
        <v>3186</v>
      </c>
      <c r="J3590" s="2" t="s">
        <v>27</v>
      </c>
      <c r="K3590">
        <v>40.71958611647166</v>
      </c>
      <c r="L3590">
        <v>-74.043117463588715</v>
      </c>
      <c r="M3590">
        <v>24430</v>
      </c>
      <c r="N3590" s="2" t="s">
        <v>17</v>
      </c>
      <c r="O3590">
        <v>1990</v>
      </c>
      <c r="P3590">
        <f t="shared" ca="1" si="113"/>
        <v>34</v>
      </c>
      <c r="Q3590">
        <v>1</v>
      </c>
    </row>
    <row r="3591" spans="1:17" x14ac:dyDescent="0.2">
      <c r="A3591">
        <v>216</v>
      </c>
      <c r="B3591">
        <f t="shared" si="112"/>
        <v>3</v>
      </c>
      <c r="C3591" s="1">
        <v>42586.352719907409</v>
      </c>
      <c r="D3591" s="1">
        <v>42586.355219907404</v>
      </c>
      <c r="E3591">
        <v>3213</v>
      </c>
      <c r="F3591" s="2" t="s">
        <v>26</v>
      </c>
      <c r="G3591">
        <v>40.718488919999999</v>
      </c>
      <c r="H3591">
        <v>-74.047726624999996</v>
      </c>
      <c r="I3591">
        <v>3186</v>
      </c>
      <c r="J3591" s="2" t="s">
        <v>27</v>
      </c>
      <c r="K3591">
        <v>40.71958611647166</v>
      </c>
      <c r="L3591">
        <v>-74.043117463588715</v>
      </c>
      <c r="M3591">
        <v>26226</v>
      </c>
      <c r="N3591" s="2" t="s">
        <v>17</v>
      </c>
      <c r="O3591">
        <v>1956</v>
      </c>
      <c r="P3591">
        <f t="shared" ca="1" si="113"/>
        <v>68</v>
      </c>
      <c r="Q3591">
        <v>1</v>
      </c>
    </row>
    <row r="3592" spans="1:17" x14ac:dyDescent="0.2">
      <c r="A3592">
        <v>156</v>
      </c>
      <c r="B3592">
        <f t="shared" si="112"/>
        <v>2</v>
      </c>
      <c r="C3592" s="1">
        <v>42586.353252314817</v>
      </c>
      <c r="D3592" s="1">
        <v>42586.355069444442</v>
      </c>
      <c r="E3592">
        <v>3211</v>
      </c>
      <c r="F3592" s="2" t="s">
        <v>64</v>
      </c>
      <c r="G3592">
        <v>40.721525149999998</v>
      </c>
      <c r="H3592">
        <v>-74.046304543000005</v>
      </c>
      <c r="I3592">
        <v>3186</v>
      </c>
      <c r="J3592" s="2" t="s">
        <v>27</v>
      </c>
      <c r="K3592">
        <v>40.71958611647166</v>
      </c>
      <c r="L3592">
        <v>-74.043117463588715</v>
      </c>
      <c r="M3592">
        <v>26287</v>
      </c>
      <c r="N3592" s="2" t="s">
        <v>17</v>
      </c>
      <c r="O3592">
        <v>1976</v>
      </c>
      <c r="P3592">
        <f t="shared" ca="1" si="113"/>
        <v>48</v>
      </c>
      <c r="Q3592">
        <v>1</v>
      </c>
    </row>
    <row r="3593" spans="1:17" x14ac:dyDescent="0.2">
      <c r="A3593">
        <v>271</v>
      </c>
      <c r="B3593">
        <f t="shared" si="112"/>
        <v>4</v>
      </c>
      <c r="C3593" s="1">
        <v>42586.353252314817</v>
      </c>
      <c r="D3593" s="1">
        <v>42586.356400462966</v>
      </c>
      <c r="E3593">
        <v>3203</v>
      </c>
      <c r="F3593" s="2" t="s">
        <v>46</v>
      </c>
      <c r="G3593">
        <v>40.727595966000003</v>
      </c>
      <c r="H3593">
        <v>-74.044247311000007</v>
      </c>
      <c r="I3593">
        <v>3186</v>
      </c>
      <c r="J3593" s="2" t="s">
        <v>27</v>
      </c>
      <c r="K3593">
        <v>40.71958611647166</v>
      </c>
      <c r="L3593">
        <v>-74.043117463588715</v>
      </c>
      <c r="M3593">
        <v>26309</v>
      </c>
      <c r="N3593" s="2" t="s">
        <v>17</v>
      </c>
      <c r="O3593">
        <v>1976</v>
      </c>
      <c r="P3593">
        <f t="shared" ca="1" si="113"/>
        <v>48</v>
      </c>
      <c r="Q3593">
        <v>1</v>
      </c>
    </row>
    <row r="3594" spans="1:17" x14ac:dyDescent="0.2">
      <c r="A3594">
        <v>634</v>
      </c>
      <c r="B3594">
        <f t="shared" si="112"/>
        <v>10</v>
      </c>
      <c r="C3594" s="1">
        <v>42586.353518518517</v>
      </c>
      <c r="D3594" s="1">
        <v>42586.360856481479</v>
      </c>
      <c r="E3594">
        <v>3205</v>
      </c>
      <c r="F3594" s="2" t="s">
        <v>66</v>
      </c>
      <c r="G3594">
        <v>40.716539780991937</v>
      </c>
      <c r="H3594">
        <v>-74.049637913703904</v>
      </c>
      <c r="I3594">
        <v>3188</v>
      </c>
      <c r="J3594" s="2" t="s">
        <v>75</v>
      </c>
      <c r="K3594">
        <v>40.710108699999999</v>
      </c>
      <c r="L3594">
        <v>-74.085848900000002</v>
      </c>
      <c r="M3594">
        <v>24491</v>
      </c>
      <c r="N3594" s="2" t="s">
        <v>17</v>
      </c>
      <c r="O3594">
        <v>1963</v>
      </c>
      <c r="P3594">
        <f t="shared" ca="1" si="113"/>
        <v>61</v>
      </c>
      <c r="Q3594">
        <v>1</v>
      </c>
    </row>
    <row r="3595" spans="1:17" x14ac:dyDescent="0.2">
      <c r="A3595">
        <v>321</v>
      </c>
      <c r="B3595">
        <f t="shared" si="112"/>
        <v>5</v>
      </c>
      <c r="C3595" s="1">
        <v>42586.353854166664</v>
      </c>
      <c r="D3595" s="1">
        <v>42586.357581018521</v>
      </c>
      <c r="E3595">
        <v>3205</v>
      </c>
      <c r="F3595" s="2" t="s">
        <v>66</v>
      </c>
      <c r="G3595">
        <v>40.716539780991937</v>
      </c>
      <c r="H3595">
        <v>-74.049637913703904</v>
      </c>
      <c r="I3595">
        <v>3186</v>
      </c>
      <c r="J3595" s="2" t="s">
        <v>27</v>
      </c>
      <c r="K3595">
        <v>40.71958611647166</v>
      </c>
      <c r="L3595">
        <v>-74.043117463588715</v>
      </c>
      <c r="M3595">
        <v>24466</v>
      </c>
      <c r="N3595" s="2" t="s">
        <v>17</v>
      </c>
      <c r="O3595">
        <v>1977</v>
      </c>
      <c r="P3595">
        <f t="shared" ca="1" si="113"/>
        <v>47</v>
      </c>
      <c r="Q3595">
        <v>2</v>
      </c>
    </row>
    <row r="3596" spans="1:17" x14ac:dyDescent="0.2">
      <c r="A3596">
        <v>538</v>
      </c>
      <c r="B3596">
        <f t="shared" si="112"/>
        <v>8</v>
      </c>
      <c r="C3596" s="1">
        <v>42586.353946759256</v>
      </c>
      <c r="D3596" s="1">
        <v>42586.360173611109</v>
      </c>
      <c r="E3596">
        <v>3273</v>
      </c>
      <c r="F3596" s="2" t="s">
        <v>73</v>
      </c>
      <c r="G3596">
        <v>40.721650724879986</v>
      </c>
      <c r="H3596">
        <v>-74.042884111404419</v>
      </c>
      <c r="I3596">
        <v>3214</v>
      </c>
      <c r="J3596" s="2" t="s">
        <v>70</v>
      </c>
      <c r="K3596">
        <v>40.712774199999998</v>
      </c>
      <c r="L3596">
        <v>-74.0364857</v>
      </c>
      <c r="M3596">
        <v>26197</v>
      </c>
      <c r="N3596" s="2" t="s">
        <v>17</v>
      </c>
      <c r="O3596">
        <v>1987</v>
      </c>
      <c r="P3596">
        <f t="shared" ca="1" si="113"/>
        <v>37</v>
      </c>
      <c r="Q3596">
        <v>1</v>
      </c>
    </row>
    <row r="3597" spans="1:17" x14ac:dyDescent="0.2">
      <c r="A3597">
        <v>299</v>
      </c>
      <c r="B3597">
        <f t="shared" si="112"/>
        <v>4</v>
      </c>
      <c r="C3597" s="1">
        <v>42586.354085648149</v>
      </c>
      <c r="D3597" s="1">
        <v>42586.357546296298</v>
      </c>
      <c r="E3597">
        <v>3267</v>
      </c>
      <c r="F3597" s="2" t="s">
        <v>34</v>
      </c>
      <c r="G3597">
        <v>40.712418823756899</v>
      </c>
      <c r="H3597">
        <v>-74.038525521755219</v>
      </c>
      <c r="I3597">
        <v>3183</v>
      </c>
      <c r="J3597" s="2" t="s">
        <v>40</v>
      </c>
      <c r="K3597">
        <v>40.716246900000002</v>
      </c>
      <c r="L3597">
        <v>-74.033458800000005</v>
      </c>
      <c r="M3597">
        <v>24469</v>
      </c>
      <c r="N3597" s="2" t="s">
        <v>17</v>
      </c>
      <c r="O3597">
        <v>1977</v>
      </c>
      <c r="P3597">
        <f t="shared" ca="1" si="113"/>
        <v>47</v>
      </c>
      <c r="Q3597">
        <v>1</v>
      </c>
    </row>
    <row r="3598" spans="1:17" x14ac:dyDescent="0.2">
      <c r="A3598">
        <v>374</v>
      </c>
      <c r="B3598">
        <f t="shared" si="112"/>
        <v>6</v>
      </c>
      <c r="C3598" s="1">
        <v>42586.354490740741</v>
      </c>
      <c r="D3598" s="1">
        <v>42586.358831018515</v>
      </c>
      <c r="E3598">
        <v>3203</v>
      </c>
      <c r="F3598" s="2" t="s">
        <v>46</v>
      </c>
      <c r="G3598">
        <v>40.727595966000003</v>
      </c>
      <c r="H3598">
        <v>-74.044247311000007</v>
      </c>
      <c r="I3598">
        <v>3202</v>
      </c>
      <c r="J3598" s="2" t="s">
        <v>48</v>
      </c>
      <c r="K3598">
        <v>40.727223500000001</v>
      </c>
      <c r="L3598">
        <v>-74.033758899999995</v>
      </c>
      <c r="M3598">
        <v>24621</v>
      </c>
      <c r="N3598" s="2" t="s">
        <v>17</v>
      </c>
      <c r="O3598">
        <v>1954</v>
      </c>
      <c r="P3598">
        <f t="shared" ca="1" si="113"/>
        <v>70</v>
      </c>
      <c r="Q3598">
        <v>1</v>
      </c>
    </row>
    <row r="3599" spans="1:17" x14ac:dyDescent="0.2">
      <c r="A3599">
        <v>864</v>
      </c>
      <c r="B3599">
        <f t="shared" si="112"/>
        <v>14</v>
      </c>
      <c r="C3599" s="1">
        <v>42586.354560185187</v>
      </c>
      <c r="D3599" s="1">
        <v>42586.364571759259</v>
      </c>
      <c r="E3599">
        <v>3210</v>
      </c>
      <c r="F3599" s="2" t="s">
        <v>52</v>
      </c>
      <c r="G3599">
        <v>40.742677141000001</v>
      </c>
      <c r="H3599">
        <v>-74.051788633000001</v>
      </c>
      <c r="I3599">
        <v>3183</v>
      </c>
      <c r="J3599" s="2" t="s">
        <v>40</v>
      </c>
      <c r="K3599">
        <v>40.716246900000002</v>
      </c>
      <c r="L3599">
        <v>-74.033458800000005</v>
      </c>
      <c r="M3599">
        <v>26206</v>
      </c>
      <c r="N3599" s="2" t="s">
        <v>17</v>
      </c>
      <c r="O3599">
        <v>1987</v>
      </c>
      <c r="P3599">
        <f t="shared" ca="1" si="113"/>
        <v>37</v>
      </c>
      <c r="Q3599">
        <v>1</v>
      </c>
    </row>
    <row r="3600" spans="1:17" x14ac:dyDescent="0.2">
      <c r="A3600">
        <v>584</v>
      </c>
      <c r="B3600">
        <f t="shared" si="112"/>
        <v>9</v>
      </c>
      <c r="C3600" s="1">
        <v>42586.35497685185</v>
      </c>
      <c r="D3600" s="1">
        <v>42586.361747685187</v>
      </c>
      <c r="E3600">
        <v>3209</v>
      </c>
      <c r="F3600" s="2" t="s">
        <v>51</v>
      </c>
      <c r="G3600">
        <v>40.724176499999999</v>
      </c>
      <c r="H3600">
        <v>-74.050656399999994</v>
      </c>
      <c r="I3600">
        <v>3186</v>
      </c>
      <c r="J3600" s="2" t="s">
        <v>27</v>
      </c>
      <c r="K3600">
        <v>40.71958611647166</v>
      </c>
      <c r="L3600">
        <v>-74.043117463588715</v>
      </c>
      <c r="M3600">
        <v>24481</v>
      </c>
      <c r="N3600" s="2" t="s">
        <v>17</v>
      </c>
      <c r="O3600">
        <v>1986</v>
      </c>
      <c r="P3600">
        <f t="shared" ca="1" si="113"/>
        <v>38</v>
      </c>
      <c r="Q3600">
        <v>1</v>
      </c>
    </row>
    <row r="3601" spans="1:17" x14ac:dyDescent="0.2">
      <c r="A3601">
        <v>258</v>
      </c>
      <c r="B3601">
        <f t="shared" si="112"/>
        <v>4</v>
      </c>
      <c r="C3601" s="1">
        <v>42586.355300925927</v>
      </c>
      <c r="D3601" s="1">
        <v>42586.358287037037</v>
      </c>
      <c r="E3601">
        <v>3278</v>
      </c>
      <c r="F3601" s="2" t="s">
        <v>49</v>
      </c>
      <c r="G3601">
        <v>40.725685483629007</v>
      </c>
      <c r="H3601">
        <v>-74.048790335655212</v>
      </c>
      <c r="I3601">
        <v>3186</v>
      </c>
      <c r="J3601" s="2" t="s">
        <v>27</v>
      </c>
      <c r="K3601">
        <v>40.71958611647166</v>
      </c>
      <c r="L3601">
        <v>-74.043117463588715</v>
      </c>
      <c r="M3601">
        <v>24702</v>
      </c>
      <c r="N3601" s="2" t="s">
        <v>17</v>
      </c>
      <c r="O3601">
        <v>1981</v>
      </c>
      <c r="P3601">
        <f t="shared" ca="1" si="113"/>
        <v>43</v>
      </c>
      <c r="Q3601">
        <v>2</v>
      </c>
    </row>
    <row r="3602" spans="1:17" x14ac:dyDescent="0.2">
      <c r="A3602">
        <v>467</v>
      </c>
      <c r="B3602">
        <f t="shared" si="112"/>
        <v>7</v>
      </c>
      <c r="C3602" s="1">
        <v>42586.355347222219</v>
      </c>
      <c r="D3602" s="1">
        <v>42586.360763888886</v>
      </c>
      <c r="E3602">
        <v>3212</v>
      </c>
      <c r="F3602" s="2" t="s">
        <v>31</v>
      </c>
      <c r="G3602">
        <v>40.734785817999999</v>
      </c>
      <c r="H3602">
        <v>-74.050443635999997</v>
      </c>
      <c r="I3602">
        <v>3195</v>
      </c>
      <c r="J3602" s="2" t="s">
        <v>23</v>
      </c>
      <c r="K3602">
        <v>40.730742625306583</v>
      </c>
      <c r="L3602">
        <v>-74.063783884048462</v>
      </c>
      <c r="M3602">
        <v>26195</v>
      </c>
      <c r="N3602" s="2" t="s">
        <v>17</v>
      </c>
      <c r="O3602">
        <v>1990</v>
      </c>
      <c r="P3602">
        <f t="shared" ca="1" si="113"/>
        <v>34</v>
      </c>
      <c r="Q3602">
        <v>1</v>
      </c>
    </row>
    <row r="3603" spans="1:17" x14ac:dyDescent="0.2">
      <c r="A3603">
        <v>427</v>
      </c>
      <c r="B3603">
        <f t="shared" si="112"/>
        <v>7</v>
      </c>
      <c r="C3603" s="1">
        <v>42586.355439814812</v>
      </c>
      <c r="D3603" s="1">
        <v>42586.360381944447</v>
      </c>
      <c r="E3603">
        <v>3185</v>
      </c>
      <c r="F3603" s="2" t="s">
        <v>58</v>
      </c>
      <c r="G3603">
        <v>40.717732499999997</v>
      </c>
      <c r="H3603">
        <v>-74.043845000000005</v>
      </c>
      <c r="I3603">
        <v>3183</v>
      </c>
      <c r="J3603" s="2" t="s">
        <v>40</v>
      </c>
      <c r="K3603">
        <v>40.716246900000002</v>
      </c>
      <c r="L3603">
        <v>-74.033458800000005</v>
      </c>
      <c r="M3603">
        <v>26228</v>
      </c>
      <c r="N3603" s="2" t="s">
        <v>17</v>
      </c>
      <c r="O3603">
        <v>1990</v>
      </c>
      <c r="P3603">
        <f t="shared" ca="1" si="113"/>
        <v>34</v>
      </c>
      <c r="Q3603">
        <v>1</v>
      </c>
    </row>
    <row r="3604" spans="1:17" x14ac:dyDescent="0.2">
      <c r="A3604">
        <v>369</v>
      </c>
      <c r="B3604">
        <f t="shared" si="112"/>
        <v>6</v>
      </c>
      <c r="C3604" s="1">
        <v>42586.355682870373</v>
      </c>
      <c r="D3604" s="1">
        <v>42586.359953703701</v>
      </c>
      <c r="E3604">
        <v>3203</v>
      </c>
      <c r="F3604" s="2" t="s">
        <v>46</v>
      </c>
      <c r="G3604">
        <v>40.727595966000003</v>
      </c>
      <c r="H3604">
        <v>-74.044247311000007</v>
      </c>
      <c r="I3604">
        <v>3202</v>
      </c>
      <c r="J3604" s="2" t="s">
        <v>48</v>
      </c>
      <c r="K3604">
        <v>40.727223500000001</v>
      </c>
      <c r="L3604">
        <v>-74.033758899999995</v>
      </c>
      <c r="M3604">
        <v>24630</v>
      </c>
      <c r="N3604" s="2" t="s">
        <v>17</v>
      </c>
      <c r="O3604">
        <v>1969</v>
      </c>
      <c r="P3604">
        <f t="shared" ca="1" si="113"/>
        <v>55</v>
      </c>
      <c r="Q3604">
        <v>1</v>
      </c>
    </row>
    <row r="3605" spans="1:17" x14ac:dyDescent="0.2">
      <c r="A3605">
        <v>586</v>
      </c>
      <c r="B3605">
        <f t="shared" si="112"/>
        <v>9</v>
      </c>
      <c r="C3605" s="1">
        <v>42586.355682870373</v>
      </c>
      <c r="D3605" s="1">
        <v>42586.36246527778</v>
      </c>
      <c r="E3605">
        <v>3192</v>
      </c>
      <c r="F3605" s="2" t="s">
        <v>38</v>
      </c>
      <c r="G3605">
        <v>40.711242300000002</v>
      </c>
      <c r="H3605">
        <v>-74.055701299999996</v>
      </c>
      <c r="I3605">
        <v>3183</v>
      </c>
      <c r="J3605" s="2" t="s">
        <v>40</v>
      </c>
      <c r="K3605">
        <v>40.716246900000002</v>
      </c>
      <c r="L3605">
        <v>-74.033458800000005</v>
      </c>
      <c r="M3605">
        <v>24659</v>
      </c>
      <c r="N3605" s="2" t="s">
        <v>17</v>
      </c>
      <c r="O3605">
        <v>1969</v>
      </c>
      <c r="P3605">
        <f t="shared" ca="1" si="113"/>
        <v>55</v>
      </c>
      <c r="Q3605">
        <v>1</v>
      </c>
    </row>
    <row r="3606" spans="1:17" x14ac:dyDescent="0.2">
      <c r="A3606">
        <v>766</v>
      </c>
      <c r="B3606">
        <f t="shared" si="112"/>
        <v>12</v>
      </c>
      <c r="C3606" s="1">
        <v>42586.355821759258</v>
      </c>
      <c r="D3606" s="1">
        <v>42586.364687499998</v>
      </c>
      <c r="E3606">
        <v>3192</v>
      </c>
      <c r="F3606" s="2" t="s">
        <v>38</v>
      </c>
      <c r="G3606">
        <v>40.711242300000002</v>
      </c>
      <c r="H3606">
        <v>-74.055701299999996</v>
      </c>
      <c r="I3606">
        <v>3183</v>
      </c>
      <c r="J3606" s="2" t="s">
        <v>40</v>
      </c>
      <c r="K3606">
        <v>40.716246900000002</v>
      </c>
      <c r="L3606">
        <v>-74.033458800000005</v>
      </c>
      <c r="M3606">
        <v>26169</v>
      </c>
      <c r="N3606" s="2" t="s">
        <v>17</v>
      </c>
      <c r="O3606">
        <v>1985</v>
      </c>
      <c r="P3606">
        <f t="shared" ca="1" si="113"/>
        <v>39</v>
      </c>
      <c r="Q3606">
        <v>2</v>
      </c>
    </row>
    <row r="3607" spans="1:17" x14ac:dyDescent="0.2">
      <c r="A3607">
        <v>757</v>
      </c>
      <c r="B3607">
        <f t="shared" si="112"/>
        <v>12</v>
      </c>
      <c r="C3607" s="1">
        <v>42586.355902777781</v>
      </c>
      <c r="D3607" s="1">
        <v>42586.364664351851</v>
      </c>
      <c r="E3607">
        <v>3192</v>
      </c>
      <c r="F3607" s="2" t="s">
        <v>38</v>
      </c>
      <c r="G3607">
        <v>40.711242300000002</v>
      </c>
      <c r="H3607">
        <v>-74.055701299999996</v>
      </c>
      <c r="I3607">
        <v>3183</v>
      </c>
      <c r="J3607" s="2" t="s">
        <v>40</v>
      </c>
      <c r="K3607">
        <v>40.716246900000002</v>
      </c>
      <c r="L3607">
        <v>-74.033458800000005</v>
      </c>
      <c r="M3607">
        <v>24664</v>
      </c>
      <c r="N3607" s="2" t="s">
        <v>17</v>
      </c>
      <c r="O3607">
        <v>1985</v>
      </c>
      <c r="P3607">
        <f t="shared" ca="1" si="113"/>
        <v>39</v>
      </c>
      <c r="Q3607">
        <v>1</v>
      </c>
    </row>
    <row r="3608" spans="1:17" x14ac:dyDescent="0.2">
      <c r="A3608">
        <v>298</v>
      </c>
      <c r="B3608">
        <f t="shared" si="112"/>
        <v>4</v>
      </c>
      <c r="C3608" s="1">
        <v>42586.356585648151</v>
      </c>
      <c r="D3608" s="1">
        <v>42586.360034722224</v>
      </c>
      <c r="E3608">
        <v>3267</v>
      </c>
      <c r="F3608" s="2" t="s">
        <v>34</v>
      </c>
      <c r="G3608">
        <v>40.712418823756899</v>
      </c>
      <c r="H3608">
        <v>-74.038525521755219</v>
      </c>
      <c r="I3608">
        <v>3214</v>
      </c>
      <c r="J3608" s="2" t="s">
        <v>70</v>
      </c>
      <c r="K3608">
        <v>40.712774199999998</v>
      </c>
      <c r="L3608">
        <v>-74.0364857</v>
      </c>
      <c r="M3608">
        <v>24689</v>
      </c>
      <c r="N3608" s="2" t="s">
        <v>17</v>
      </c>
      <c r="O3608">
        <v>1983</v>
      </c>
      <c r="P3608">
        <f t="shared" ca="1" si="113"/>
        <v>41</v>
      </c>
      <c r="Q3608">
        <v>1</v>
      </c>
    </row>
    <row r="3609" spans="1:17" x14ac:dyDescent="0.2">
      <c r="A3609">
        <v>264</v>
      </c>
      <c r="B3609">
        <f t="shared" si="112"/>
        <v>4</v>
      </c>
      <c r="C3609" s="1">
        <v>42586.356770833336</v>
      </c>
      <c r="D3609" s="1">
        <v>42586.359826388885</v>
      </c>
      <c r="E3609">
        <v>3209</v>
      </c>
      <c r="F3609" s="2" t="s">
        <v>51</v>
      </c>
      <c r="G3609">
        <v>40.724176499999999</v>
      </c>
      <c r="H3609">
        <v>-74.050656399999994</v>
      </c>
      <c r="I3609">
        <v>3186</v>
      </c>
      <c r="J3609" s="2" t="s">
        <v>27</v>
      </c>
      <c r="K3609">
        <v>40.71958611647166</v>
      </c>
      <c r="L3609">
        <v>-74.043117463588715</v>
      </c>
      <c r="M3609">
        <v>24661</v>
      </c>
      <c r="N3609" s="2" t="s">
        <v>17</v>
      </c>
      <c r="O3609">
        <v>1980</v>
      </c>
      <c r="P3609">
        <f t="shared" ca="1" si="113"/>
        <v>44</v>
      </c>
      <c r="Q3609">
        <v>1</v>
      </c>
    </row>
    <row r="3610" spans="1:17" x14ac:dyDescent="0.2">
      <c r="A3610">
        <v>324</v>
      </c>
      <c r="B3610">
        <f t="shared" si="112"/>
        <v>5</v>
      </c>
      <c r="C3610" s="1">
        <v>42586.356793981482</v>
      </c>
      <c r="D3610" s="1">
        <v>42586.360543981478</v>
      </c>
      <c r="E3610">
        <v>3215</v>
      </c>
      <c r="F3610" s="2" t="s">
        <v>69</v>
      </c>
      <c r="G3610">
        <v>40.746729899999998</v>
      </c>
      <c r="H3610">
        <v>-74.049250900000004</v>
      </c>
      <c r="I3610">
        <v>3198</v>
      </c>
      <c r="J3610" s="2" t="s">
        <v>104</v>
      </c>
      <c r="K3610">
        <v>40.748715945380226</v>
      </c>
      <c r="L3610">
        <v>-74.040443301200867</v>
      </c>
      <c r="M3610">
        <v>24449</v>
      </c>
      <c r="N3610" s="2" t="s">
        <v>17</v>
      </c>
      <c r="O3610">
        <v>1976</v>
      </c>
      <c r="P3610">
        <f t="shared" ca="1" si="113"/>
        <v>48</v>
      </c>
      <c r="Q3610">
        <v>1</v>
      </c>
    </row>
    <row r="3611" spans="1:17" x14ac:dyDescent="0.2">
      <c r="A3611">
        <v>316</v>
      </c>
      <c r="B3611">
        <f t="shared" si="112"/>
        <v>5</v>
      </c>
      <c r="C3611" s="1">
        <v>42586.357106481482</v>
      </c>
      <c r="D3611" s="1">
        <v>42586.360775462963</v>
      </c>
      <c r="E3611">
        <v>3210</v>
      </c>
      <c r="F3611" s="2" t="s">
        <v>52</v>
      </c>
      <c r="G3611">
        <v>40.742677141000001</v>
      </c>
      <c r="H3611">
        <v>-74.051788633000001</v>
      </c>
      <c r="I3611">
        <v>3220</v>
      </c>
      <c r="J3611" s="2" t="s">
        <v>76</v>
      </c>
      <c r="K3611">
        <v>40.734961020009514</v>
      </c>
      <c r="L3611">
        <v>-74.059503078460693</v>
      </c>
      <c r="M3611">
        <v>24717</v>
      </c>
      <c r="N3611" s="2" t="s">
        <v>17</v>
      </c>
      <c r="O3611">
        <v>1985</v>
      </c>
      <c r="P3611">
        <f t="shared" ca="1" si="113"/>
        <v>39</v>
      </c>
      <c r="Q3611">
        <v>2</v>
      </c>
    </row>
    <row r="3612" spans="1:17" x14ac:dyDescent="0.2">
      <c r="A3612">
        <v>533</v>
      </c>
      <c r="B3612">
        <f t="shared" si="112"/>
        <v>8</v>
      </c>
      <c r="C3612" s="1">
        <v>42586.357233796298</v>
      </c>
      <c r="D3612" s="1">
        <v>42586.36341435185</v>
      </c>
      <c r="E3612">
        <v>3199</v>
      </c>
      <c r="F3612" s="2" t="s">
        <v>56</v>
      </c>
      <c r="G3612">
        <v>40.728744800000001</v>
      </c>
      <c r="H3612">
        <v>-74.032108199999996</v>
      </c>
      <c r="I3612">
        <v>3183</v>
      </c>
      <c r="J3612" s="2" t="s">
        <v>40</v>
      </c>
      <c r="K3612">
        <v>40.716246900000002</v>
      </c>
      <c r="L3612">
        <v>-74.033458800000005</v>
      </c>
      <c r="M3612">
        <v>26203</v>
      </c>
      <c r="N3612" s="2" t="s">
        <v>17</v>
      </c>
      <c r="O3612">
        <v>1986</v>
      </c>
      <c r="P3612">
        <f t="shared" ca="1" si="113"/>
        <v>38</v>
      </c>
      <c r="Q3612">
        <v>2</v>
      </c>
    </row>
    <row r="3613" spans="1:17" x14ac:dyDescent="0.2">
      <c r="A3613">
        <v>231</v>
      </c>
      <c r="B3613">
        <f t="shared" si="112"/>
        <v>3</v>
      </c>
      <c r="C3613" s="1">
        <v>42586.357754629629</v>
      </c>
      <c r="D3613" s="1">
        <v>42586.360439814816</v>
      </c>
      <c r="E3613">
        <v>3187</v>
      </c>
      <c r="F3613" s="2" t="s">
        <v>36</v>
      </c>
      <c r="G3613">
        <v>40.721123599999999</v>
      </c>
      <c r="H3613">
        <v>-74.038050949999999</v>
      </c>
      <c r="I3613">
        <v>3186</v>
      </c>
      <c r="J3613" s="2" t="s">
        <v>27</v>
      </c>
      <c r="K3613">
        <v>40.71958611647166</v>
      </c>
      <c r="L3613">
        <v>-74.043117463588715</v>
      </c>
      <c r="M3613">
        <v>26153</v>
      </c>
      <c r="N3613" s="2" t="s">
        <v>17</v>
      </c>
      <c r="O3613">
        <v>1992</v>
      </c>
      <c r="P3613">
        <f t="shared" ca="1" si="113"/>
        <v>32</v>
      </c>
      <c r="Q3613">
        <v>2</v>
      </c>
    </row>
    <row r="3614" spans="1:17" x14ac:dyDescent="0.2">
      <c r="A3614">
        <v>223</v>
      </c>
      <c r="B3614">
        <f t="shared" si="112"/>
        <v>3</v>
      </c>
      <c r="C3614" s="1">
        <v>42586.358055555553</v>
      </c>
      <c r="D3614" s="1">
        <v>42586.360636574071</v>
      </c>
      <c r="E3614">
        <v>3267</v>
      </c>
      <c r="F3614" s="2" t="s">
        <v>34</v>
      </c>
      <c r="G3614">
        <v>40.712418823756899</v>
      </c>
      <c r="H3614">
        <v>-74.038525521755219</v>
      </c>
      <c r="I3614">
        <v>3183</v>
      </c>
      <c r="J3614" s="2" t="s">
        <v>40</v>
      </c>
      <c r="K3614">
        <v>40.716246900000002</v>
      </c>
      <c r="L3614">
        <v>-74.033458800000005</v>
      </c>
      <c r="M3614">
        <v>24580</v>
      </c>
      <c r="N3614" s="2" t="s">
        <v>17</v>
      </c>
      <c r="O3614">
        <v>1983</v>
      </c>
      <c r="P3614">
        <f t="shared" ca="1" si="113"/>
        <v>41</v>
      </c>
      <c r="Q3614">
        <v>1</v>
      </c>
    </row>
    <row r="3615" spans="1:17" x14ac:dyDescent="0.2">
      <c r="A3615">
        <v>868</v>
      </c>
      <c r="B3615">
        <f t="shared" si="112"/>
        <v>14</v>
      </c>
      <c r="C3615" s="1">
        <v>42586.358252314814</v>
      </c>
      <c r="D3615" s="1">
        <v>42586.368298611109</v>
      </c>
      <c r="E3615">
        <v>3212</v>
      </c>
      <c r="F3615" s="2" t="s">
        <v>31</v>
      </c>
      <c r="G3615">
        <v>40.734785817999999</v>
      </c>
      <c r="H3615">
        <v>-74.050443635999997</v>
      </c>
      <c r="I3615">
        <v>3183</v>
      </c>
      <c r="J3615" s="2" t="s">
        <v>40</v>
      </c>
      <c r="K3615">
        <v>40.716246900000002</v>
      </c>
      <c r="L3615">
        <v>-74.033458800000005</v>
      </c>
      <c r="M3615">
        <v>26216</v>
      </c>
      <c r="N3615" s="2" t="s">
        <v>17</v>
      </c>
      <c r="O3615">
        <v>1985</v>
      </c>
      <c r="P3615">
        <f t="shared" ca="1" si="113"/>
        <v>39</v>
      </c>
      <c r="Q3615">
        <v>1</v>
      </c>
    </row>
    <row r="3616" spans="1:17" x14ac:dyDescent="0.2">
      <c r="A3616">
        <v>223</v>
      </c>
      <c r="B3616">
        <f t="shared" si="112"/>
        <v>3</v>
      </c>
      <c r="C3616" s="1">
        <v>42586.358622685184</v>
      </c>
      <c r="D3616" s="1">
        <v>42586.361215277779</v>
      </c>
      <c r="E3616">
        <v>3213</v>
      </c>
      <c r="F3616" s="2" t="s">
        <v>26</v>
      </c>
      <c r="G3616">
        <v>40.718488919999999</v>
      </c>
      <c r="H3616">
        <v>-74.047726624999996</v>
      </c>
      <c r="I3616">
        <v>3186</v>
      </c>
      <c r="J3616" s="2" t="s">
        <v>27</v>
      </c>
      <c r="K3616">
        <v>40.71958611647166</v>
      </c>
      <c r="L3616">
        <v>-74.043117463588715</v>
      </c>
      <c r="M3616">
        <v>26299</v>
      </c>
      <c r="N3616" s="2" t="s">
        <v>17</v>
      </c>
      <c r="O3616">
        <v>1962</v>
      </c>
      <c r="P3616">
        <f t="shared" ca="1" si="113"/>
        <v>62</v>
      </c>
      <c r="Q3616">
        <v>2</v>
      </c>
    </row>
    <row r="3617" spans="1:17" x14ac:dyDescent="0.2">
      <c r="A3617">
        <v>367</v>
      </c>
      <c r="B3617">
        <f t="shared" si="112"/>
        <v>6</v>
      </c>
      <c r="C3617" s="1">
        <v>42586.358796296299</v>
      </c>
      <c r="D3617" s="1">
        <v>42586.363043981481</v>
      </c>
      <c r="E3617">
        <v>3192</v>
      </c>
      <c r="F3617" s="2" t="s">
        <v>38</v>
      </c>
      <c r="G3617">
        <v>40.711242300000002</v>
      </c>
      <c r="H3617">
        <v>-74.055701299999996</v>
      </c>
      <c r="I3617">
        <v>3205</v>
      </c>
      <c r="J3617" s="2" t="s">
        <v>80</v>
      </c>
      <c r="K3617">
        <v>40.716539780991937</v>
      </c>
      <c r="L3617">
        <v>-74.049637913703904</v>
      </c>
      <c r="M3617">
        <v>24486</v>
      </c>
      <c r="N3617" s="2" t="s">
        <v>17</v>
      </c>
      <c r="O3617">
        <v>1990</v>
      </c>
      <c r="P3617">
        <f t="shared" ca="1" si="113"/>
        <v>34</v>
      </c>
      <c r="Q3617">
        <v>1</v>
      </c>
    </row>
    <row r="3618" spans="1:17" x14ac:dyDescent="0.2">
      <c r="A3618">
        <v>277</v>
      </c>
      <c r="B3618">
        <f t="shared" si="112"/>
        <v>4</v>
      </c>
      <c r="C3618" s="1">
        <v>42586.358969907407</v>
      </c>
      <c r="D3618" s="1">
        <v>42586.362175925926</v>
      </c>
      <c r="E3618">
        <v>3203</v>
      </c>
      <c r="F3618" s="2" t="s">
        <v>46</v>
      </c>
      <c r="G3618">
        <v>40.727595966000003</v>
      </c>
      <c r="H3618">
        <v>-74.044247311000007</v>
      </c>
      <c r="I3618">
        <v>3186</v>
      </c>
      <c r="J3618" s="2" t="s">
        <v>27</v>
      </c>
      <c r="K3618">
        <v>40.71958611647166</v>
      </c>
      <c r="L3618">
        <v>-74.043117463588715</v>
      </c>
      <c r="M3618">
        <v>26213</v>
      </c>
      <c r="N3618" s="2" t="s">
        <v>17</v>
      </c>
      <c r="O3618">
        <v>1962</v>
      </c>
      <c r="P3618">
        <f t="shared" ca="1" si="113"/>
        <v>62</v>
      </c>
      <c r="Q3618">
        <v>1</v>
      </c>
    </row>
    <row r="3619" spans="1:17" x14ac:dyDescent="0.2">
      <c r="A3619">
        <v>264</v>
      </c>
      <c r="B3619">
        <f t="shared" si="112"/>
        <v>4</v>
      </c>
      <c r="C3619" s="1">
        <v>42586.359282407408</v>
      </c>
      <c r="D3619" s="1">
        <v>42586.362337962964</v>
      </c>
      <c r="E3619">
        <v>3187</v>
      </c>
      <c r="F3619" s="2" t="s">
        <v>36</v>
      </c>
      <c r="G3619">
        <v>40.721123599999999</v>
      </c>
      <c r="H3619">
        <v>-74.038050949999999</v>
      </c>
      <c r="I3619">
        <v>3202</v>
      </c>
      <c r="J3619" s="2" t="s">
        <v>48</v>
      </c>
      <c r="K3619">
        <v>40.727223500000001</v>
      </c>
      <c r="L3619">
        <v>-74.033758899999995</v>
      </c>
      <c r="M3619">
        <v>26278</v>
      </c>
      <c r="N3619" s="2" t="s">
        <v>17</v>
      </c>
      <c r="O3619">
        <v>1989</v>
      </c>
      <c r="P3619">
        <f t="shared" ca="1" si="113"/>
        <v>35</v>
      </c>
      <c r="Q3619">
        <v>2</v>
      </c>
    </row>
    <row r="3620" spans="1:17" x14ac:dyDescent="0.2">
      <c r="A3620">
        <v>130</v>
      </c>
      <c r="B3620">
        <f t="shared" si="112"/>
        <v>2</v>
      </c>
      <c r="C3620" s="1">
        <v>42586.359444444446</v>
      </c>
      <c r="D3620" s="1">
        <v>42586.360949074071</v>
      </c>
      <c r="E3620">
        <v>3211</v>
      </c>
      <c r="F3620" s="2" t="s">
        <v>64</v>
      </c>
      <c r="G3620">
        <v>40.721525149999998</v>
      </c>
      <c r="H3620">
        <v>-74.046304543000005</v>
      </c>
      <c r="I3620">
        <v>3186</v>
      </c>
      <c r="J3620" s="2" t="s">
        <v>27</v>
      </c>
      <c r="K3620">
        <v>40.71958611647166</v>
      </c>
      <c r="L3620">
        <v>-74.043117463588715</v>
      </c>
      <c r="M3620">
        <v>24609</v>
      </c>
      <c r="N3620" s="2" t="s">
        <v>17</v>
      </c>
      <c r="O3620">
        <v>1972</v>
      </c>
      <c r="P3620">
        <f t="shared" ca="1" si="113"/>
        <v>52</v>
      </c>
      <c r="Q3620">
        <v>1</v>
      </c>
    </row>
    <row r="3621" spans="1:17" x14ac:dyDescent="0.2">
      <c r="A3621">
        <v>379</v>
      </c>
      <c r="B3621">
        <f t="shared" si="112"/>
        <v>6</v>
      </c>
      <c r="C3621" s="1">
        <v>42586.36</v>
      </c>
      <c r="D3621" s="1">
        <v>42586.364398148151</v>
      </c>
      <c r="E3621">
        <v>3207</v>
      </c>
      <c r="F3621" s="2" t="s">
        <v>29</v>
      </c>
      <c r="G3621">
        <v>40.737603700000001</v>
      </c>
      <c r="H3621">
        <v>-74.052478300000004</v>
      </c>
      <c r="I3621">
        <v>3195</v>
      </c>
      <c r="J3621" s="2" t="s">
        <v>23</v>
      </c>
      <c r="K3621">
        <v>40.730742625306583</v>
      </c>
      <c r="L3621">
        <v>-74.063783884048462</v>
      </c>
      <c r="M3621">
        <v>24417</v>
      </c>
      <c r="N3621" s="2" t="s">
        <v>17</v>
      </c>
      <c r="O3621">
        <v>1983</v>
      </c>
      <c r="P3621">
        <f t="shared" ca="1" si="113"/>
        <v>41</v>
      </c>
      <c r="Q3621">
        <v>2</v>
      </c>
    </row>
    <row r="3622" spans="1:17" x14ac:dyDescent="0.2">
      <c r="A3622">
        <v>264</v>
      </c>
      <c r="B3622">
        <f t="shared" si="112"/>
        <v>4</v>
      </c>
      <c r="C3622" s="1">
        <v>42586.360335648147</v>
      </c>
      <c r="D3622" s="1">
        <v>42586.363402777781</v>
      </c>
      <c r="E3622">
        <v>3209</v>
      </c>
      <c r="F3622" s="2" t="s">
        <v>51</v>
      </c>
      <c r="G3622">
        <v>40.724176499999999</v>
      </c>
      <c r="H3622">
        <v>-74.050656399999994</v>
      </c>
      <c r="I3622">
        <v>3186</v>
      </c>
      <c r="J3622" s="2" t="s">
        <v>27</v>
      </c>
      <c r="K3622">
        <v>40.71958611647166</v>
      </c>
      <c r="L3622">
        <v>-74.043117463588715</v>
      </c>
      <c r="M3622">
        <v>26217</v>
      </c>
      <c r="N3622" s="2" t="s">
        <v>17</v>
      </c>
      <c r="O3622">
        <v>1981</v>
      </c>
      <c r="P3622">
        <f t="shared" ca="1" si="113"/>
        <v>43</v>
      </c>
      <c r="Q3622">
        <v>1</v>
      </c>
    </row>
    <row r="3623" spans="1:17" x14ac:dyDescent="0.2">
      <c r="A3623">
        <v>299</v>
      </c>
      <c r="B3623">
        <f t="shared" si="112"/>
        <v>4</v>
      </c>
      <c r="C3623" s="1">
        <v>42586.360717592594</v>
      </c>
      <c r="D3623" s="1">
        <v>42586.364178240743</v>
      </c>
      <c r="E3623">
        <v>3278</v>
      </c>
      <c r="F3623" s="2" t="s">
        <v>49</v>
      </c>
      <c r="G3623">
        <v>40.725685483629007</v>
      </c>
      <c r="H3623">
        <v>-74.048790335655212</v>
      </c>
      <c r="I3623">
        <v>3186</v>
      </c>
      <c r="J3623" s="2" t="s">
        <v>27</v>
      </c>
      <c r="K3623">
        <v>40.71958611647166</v>
      </c>
      <c r="L3623">
        <v>-74.043117463588715</v>
      </c>
      <c r="M3623">
        <v>26288</v>
      </c>
      <c r="N3623" s="2" t="s">
        <v>17</v>
      </c>
      <c r="O3623">
        <v>1977</v>
      </c>
      <c r="P3623">
        <f t="shared" ca="1" si="113"/>
        <v>47</v>
      </c>
      <c r="Q3623">
        <v>1</v>
      </c>
    </row>
    <row r="3624" spans="1:17" x14ac:dyDescent="0.2">
      <c r="A3624">
        <v>908</v>
      </c>
      <c r="B3624">
        <f t="shared" si="112"/>
        <v>15</v>
      </c>
      <c r="C3624" s="1">
        <v>42586.360891203702</v>
      </c>
      <c r="D3624" s="1">
        <v>42586.371412037035</v>
      </c>
      <c r="E3624">
        <v>3184</v>
      </c>
      <c r="F3624" s="2" t="s">
        <v>68</v>
      </c>
      <c r="G3624">
        <v>40.7141454</v>
      </c>
      <c r="H3624">
        <v>-74.033551900000006</v>
      </c>
      <c r="I3624">
        <v>3187</v>
      </c>
      <c r="J3624" s="2" t="s">
        <v>59</v>
      </c>
      <c r="K3624">
        <v>40.721123599999999</v>
      </c>
      <c r="L3624">
        <v>-74.038050949999999</v>
      </c>
      <c r="M3624">
        <v>24572</v>
      </c>
      <c r="N3624" s="2" t="s">
        <v>43</v>
      </c>
      <c r="P3624" t="str">
        <f t="shared" ca="1" si="113"/>
        <v/>
      </c>
      <c r="Q3624">
        <v>0</v>
      </c>
    </row>
    <row r="3625" spans="1:17" x14ac:dyDescent="0.2">
      <c r="A3625">
        <v>234</v>
      </c>
      <c r="B3625">
        <f t="shared" si="112"/>
        <v>3</v>
      </c>
      <c r="C3625" s="1">
        <v>42586.360925925925</v>
      </c>
      <c r="D3625" s="1">
        <v>42586.363634259258</v>
      </c>
      <c r="E3625">
        <v>3279</v>
      </c>
      <c r="F3625" s="2" t="s">
        <v>28</v>
      </c>
      <c r="G3625">
        <v>40.721630142638354</v>
      </c>
      <c r="H3625">
        <v>-74.04996782541275</v>
      </c>
      <c r="I3625">
        <v>3186</v>
      </c>
      <c r="J3625" s="2" t="s">
        <v>27</v>
      </c>
      <c r="K3625">
        <v>40.71958611647166</v>
      </c>
      <c r="L3625">
        <v>-74.043117463588715</v>
      </c>
      <c r="M3625">
        <v>24637</v>
      </c>
      <c r="N3625" s="2" t="s">
        <v>17</v>
      </c>
      <c r="O3625">
        <v>1982</v>
      </c>
      <c r="P3625">
        <f t="shared" ca="1" si="113"/>
        <v>42</v>
      </c>
      <c r="Q3625">
        <v>2</v>
      </c>
    </row>
    <row r="3626" spans="1:17" x14ac:dyDescent="0.2">
      <c r="A3626">
        <v>120</v>
      </c>
      <c r="B3626">
        <f t="shared" si="112"/>
        <v>2</v>
      </c>
      <c r="C3626" s="1">
        <v>42586.361296296294</v>
      </c>
      <c r="D3626" s="1">
        <v>42586.362685185188</v>
      </c>
      <c r="E3626">
        <v>3213</v>
      </c>
      <c r="F3626" s="2" t="s">
        <v>26</v>
      </c>
      <c r="G3626">
        <v>40.718488919999999</v>
      </c>
      <c r="H3626">
        <v>-74.047726624999996</v>
      </c>
      <c r="I3626">
        <v>3185</v>
      </c>
      <c r="J3626" s="2" t="s">
        <v>45</v>
      </c>
      <c r="K3626">
        <v>40.717732499999997</v>
      </c>
      <c r="L3626">
        <v>-74.043845000000005</v>
      </c>
      <c r="M3626">
        <v>24379</v>
      </c>
      <c r="N3626" s="2" t="s">
        <v>17</v>
      </c>
      <c r="O3626">
        <v>1964</v>
      </c>
      <c r="P3626">
        <f t="shared" ca="1" si="113"/>
        <v>60</v>
      </c>
      <c r="Q3626">
        <v>1</v>
      </c>
    </row>
    <row r="3627" spans="1:17" x14ac:dyDescent="0.2">
      <c r="A3627">
        <v>779</v>
      </c>
      <c r="B3627">
        <f t="shared" si="112"/>
        <v>12</v>
      </c>
      <c r="C3627" s="1">
        <v>42586.36146990741</v>
      </c>
      <c r="D3627" s="1">
        <v>42586.370486111111</v>
      </c>
      <c r="E3627">
        <v>3184</v>
      </c>
      <c r="F3627" s="2" t="s">
        <v>68</v>
      </c>
      <c r="G3627">
        <v>40.7141454</v>
      </c>
      <c r="H3627">
        <v>-74.033551900000006</v>
      </c>
      <c r="I3627">
        <v>3209</v>
      </c>
      <c r="J3627" s="2" t="s">
        <v>85</v>
      </c>
      <c r="K3627">
        <v>40.724176499999999</v>
      </c>
      <c r="L3627">
        <v>-74.050656399999994</v>
      </c>
      <c r="M3627">
        <v>26176</v>
      </c>
      <c r="N3627" s="2" t="s">
        <v>17</v>
      </c>
      <c r="O3627">
        <v>1977</v>
      </c>
      <c r="P3627">
        <f t="shared" ca="1" si="113"/>
        <v>47</v>
      </c>
      <c r="Q3627">
        <v>1</v>
      </c>
    </row>
    <row r="3628" spans="1:17" x14ac:dyDescent="0.2">
      <c r="A3628">
        <v>543</v>
      </c>
      <c r="B3628">
        <f t="shared" si="112"/>
        <v>9</v>
      </c>
      <c r="C3628" s="1">
        <v>42586.36173611111</v>
      </c>
      <c r="D3628" s="1">
        <v>42586.368020833332</v>
      </c>
      <c r="E3628">
        <v>3207</v>
      </c>
      <c r="F3628" s="2" t="s">
        <v>29</v>
      </c>
      <c r="G3628">
        <v>40.737603700000001</v>
      </c>
      <c r="H3628">
        <v>-74.052478300000004</v>
      </c>
      <c r="I3628">
        <v>3195</v>
      </c>
      <c r="J3628" s="2" t="s">
        <v>23</v>
      </c>
      <c r="K3628">
        <v>40.730742625306583</v>
      </c>
      <c r="L3628">
        <v>-74.063783884048462</v>
      </c>
      <c r="M3628">
        <v>24496</v>
      </c>
      <c r="N3628" s="2" t="s">
        <v>17</v>
      </c>
      <c r="O3628">
        <v>1991</v>
      </c>
      <c r="P3628">
        <f t="shared" ca="1" si="113"/>
        <v>33</v>
      </c>
      <c r="Q3628">
        <v>2</v>
      </c>
    </row>
    <row r="3629" spans="1:17" x14ac:dyDescent="0.2">
      <c r="A3629">
        <v>282</v>
      </c>
      <c r="B3629">
        <f t="shared" si="112"/>
        <v>4</v>
      </c>
      <c r="C3629" s="1">
        <v>42586.36173611111</v>
      </c>
      <c r="D3629" s="1">
        <v>42586.365011574075</v>
      </c>
      <c r="E3629">
        <v>3275</v>
      </c>
      <c r="F3629" s="2" t="s">
        <v>93</v>
      </c>
      <c r="G3629">
        <v>40.718355198232139</v>
      </c>
      <c r="H3629">
        <v>-74.038914442062378</v>
      </c>
      <c r="I3629">
        <v>3184</v>
      </c>
      <c r="J3629" s="2" t="s">
        <v>35</v>
      </c>
      <c r="K3629">
        <v>40.7141454</v>
      </c>
      <c r="L3629">
        <v>-74.033551900000006</v>
      </c>
      <c r="M3629">
        <v>24452</v>
      </c>
      <c r="N3629" s="2" t="s">
        <v>43</v>
      </c>
      <c r="P3629" t="str">
        <f t="shared" ca="1" si="113"/>
        <v/>
      </c>
      <c r="Q3629">
        <v>0</v>
      </c>
    </row>
    <row r="3630" spans="1:17" x14ac:dyDescent="0.2">
      <c r="A3630">
        <v>544</v>
      </c>
      <c r="B3630">
        <f t="shared" si="112"/>
        <v>9</v>
      </c>
      <c r="C3630" s="1">
        <v>42586.36178240741</v>
      </c>
      <c r="D3630" s="1">
        <v>42586.368090277778</v>
      </c>
      <c r="E3630">
        <v>3199</v>
      </c>
      <c r="F3630" s="2" t="s">
        <v>56</v>
      </c>
      <c r="G3630">
        <v>40.728744800000001</v>
      </c>
      <c r="H3630">
        <v>-74.032108199999996</v>
      </c>
      <c r="I3630">
        <v>3183</v>
      </c>
      <c r="J3630" s="2" t="s">
        <v>40</v>
      </c>
      <c r="K3630">
        <v>40.716246900000002</v>
      </c>
      <c r="L3630">
        <v>-74.033458800000005</v>
      </c>
      <c r="M3630">
        <v>26277</v>
      </c>
      <c r="N3630" s="2" t="s">
        <v>17</v>
      </c>
      <c r="O3630">
        <v>1988</v>
      </c>
      <c r="P3630">
        <f t="shared" ca="1" si="113"/>
        <v>36</v>
      </c>
      <c r="Q3630">
        <v>1</v>
      </c>
    </row>
    <row r="3631" spans="1:17" x14ac:dyDescent="0.2">
      <c r="A3631">
        <v>344</v>
      </c>
      <c r="B3631">
        <f t="shared" si="112"/>
        <v>5</v>
      </c>
      <c r="C3631" s="1">
        <v>42586.362164351849</v>
      </c>
      <c r="D3631" s="1">
        <v>42586.366157407407</v>
      </c>
      <c r="E3631">
        <v>3225</v>
      </c>
      <c r="F3631" s="2" t="s">
        <v>32</v>
      </c>
      <c r="G3631">
        <v>40.723658899999997</v>
      </c>
      <c r="H3631">
        <v>-74.064194299999997</v>
      </c>
      <c r="I3631">
        <v>3195</v>
      </c>
      <c r="J3631" s="2" t="s">
        <v>23</v>
      </c>
      <c r="K3631">
        <v>40.730742625306583</v>
      </c>
      <c r="L3631">
        <v>-74.063783884048462</v>
      </c>
      <c r="M3631">
        <v>26250</v>
      </c>
      <c r="N3631" s="2" t="s">
        <v>17</v>
      </c>
      <c r="O3631">
        <v>1978</v>
      </c>
      <c r="P3631">
        <f t="shared" ca="1" si="113"/>
        <v>46</v>
      </c>
      <c r="Q3631">
        <v>2</v>
      </c>
    </row>
    <row r="3632" spans="1:17" x14ac:dyDescent="0.2">
      <c r="A3632">
        <v>380</v>
      </c>
      <c r="B3632">
        <f t="shared" si="112"/>
        <v>6</v>
      </c>
      <c r="C3632" s="1">
        <v>42586.362245370372</v>
      </c>
      <c r="D3632" s="1">
        <v>42586.366655092592</v>
      </c>
      <c r="E3632">
        <v>3276</v>
      </c>
      <c r="F3632" s="2" t="s">
        <v>63</v>
      </c>
      <c r="G3632">
        <v>40.714584035358932</v>
      </c>
      <c r="H3632">
        <v>-74.042817056179047</v>
      </c>
      <c r="I3632">
        <v>3184</v>
      </c>
      <c r="J3632" s="2" t="s">
        <v>35</v>
      </c>
      <c r="K3632">
        <v>40.7141454</v>
      </c>
      <c r="L3632">
        <v>-74.033551900000006</v>
      </c>
      <c r="M3632">
        <v>24511</v>
      </c>
      <c r="N3632" s="2" t="s">
        <v>17</v>
      </c>
      <c r="O3632">
        <v>1985</v>
      </c>
      <c r="P3632">
        <f t="shared" ca="1" si="113"/>
        <v>39</v>
      </c>
      <c r="Q3632">
        <v>2</v>
      </c>
    </row>
    <row r="3633" spans="1:17" x14ac:dyDescent="0.2">
      <c r="A3633">
        <v>261</v>
      </c>
      <c r="B3633">
        <f t="shared" si="112"/>
        <v>4</v>
      </c>
      <c r="C3633" s="1">
        <v>42586.363229166665</v>
      </c>
      <c r="D3633" s="1">
        <v>42586.366261574076</v>
      </c>
      <c r="E3633">
        <v>3203</v>
      </c>
      <c r="F3633" s="2" t="s">
        <v>46</v>
      </c>
      <c r="G3633">
        <v>40.727595966000003</v>
      </c>
      <c r="H3633">
        <v>-74.044247311000007</v>
      </c>
      <c r="I3633">
        <v>3186</v>
      </c>
      <c r="J3633" s="2" t="s">
        <v>27</v>
      </c>
      <c r="K3633">
        <v>40.71958611647166</v>
      </c>
      <c r="L3633">
        <v>-74.043117463588715</v>
      </c>
      <c r="M3633">
        <v>26302</v>
      </c>
      <c r="N3633" s="2" t="s">
        <v>17</v>
      </c>
      <c r="O3633">
        <v>1979</v>
      </c>
      <c r="P3633">
        <f t="shared" ca="1" si="113"/>
        <v>45</v>
      </c>
      <c r="Q3633">
        <v>1</v>
      </c>
    </row>
    <row r="3634" spans="1:17" x14ac:dyDescent="0.2">
      <c r="A3634">
        <v>730</v>
      </c>
      <c r="B3634">
        <f t="shared" si="112"/>
        <v>12</v>
      </c>
      <c r="C3634" s="1">
        <v>42586.363483796296</v>
      </c>
      <c r="D3634" s="1">
        <v>42586.371944444443</v>
      </c>
      <c r="E3634">
        <v>3202</v>
      </c>
      <c r="F3634" s="2" t="s">
        <v>79</v>
      </c>
      <c r="G3634">
        <v>40.727223500000001</v>
      </c>
      <c r="H3634">
        <v>-74.033758899999995</v>
      </c>
      <c r="I3634">
        <v>3183</v>
      </c>
      <c r="J3634" s="2" t="s">
        <v>40</v>
      </c>
      <c r="K3634">
        <v>40.716246900000002</v>
      </c>
      <c r="L3634">
        <v>-74.033458800000005</v>
      </c>
      <c r="M3634">
        <v>24453</v>
      </c>
      <c r="N3634" s="2" t="s">
        <v>17</v>
      </c>
      <c r="O3634">
        <v>1990</v>
      </c>
      <c r="P3634">
        <f t="shared" ca="1" si="113"/>
        <v>34</v>
      </c>
      <c r="Q3634">
        <v>2</v>
      </c>
    </row>
    <row r="3635" spans="1:17" x14ac:dyDescent="0.2">
      <c r="A3635">
        <v>362</v>
      </c>
      <c r="B3635">
        <f t="shared" si="112"/>
        <v>6</v>
      </c>
      <c r="C3635" s="1">
        <v>42586.363888888889</v>
      </c>
      <c r="D3635" s="1">
        <v>42586.368078703701</v>
      </c>
      <c r="E3635">
        <v>3278</v>
      </c>
      <c r="F3635" s="2" t="s">
        <v>49</v>
      </c>
      <c r="G3635">
        <v>40.725685483629007</v>
      </c>
      <c r="H3635">
        <v>-74.048790335655212</v>
      </c>
      <c r="I3635">
        <v>3186</v>
      </c>
      <c r="J3635" s="2" t="s">
        <v>27</v>
      </c>
      <c r="K3635">
        <v>40.71958611647166</v>
      </c>
      <c r="L3635">
        <v>-74.043117463588715</v>
      </c>
      <c r="M3635">
        <v>24682</v>
      </c>
      <c r="N3635" s="2" t="s">
        <v>17</v>
      </c>
      <c r="O3635">
        <v>1964</v>
      </c>
      <c r="P3635">
        <f t="shared" ca="1" si="113"/>
        <v>60</v>
      </c>
      <c r="Q3635">
        <v>1</v>
      </c>
    </row>
    <row r="3636" spans="1:17" x14ac:dyDescent="0.2">
      <c r="A3636">
        <v>565</v>
      </c>
      <c r="B3636">
        <f t="shared" si="112"/>
        <v>9</v>
      </c>
      <c r="C3636" s="1">
        <v>42586.364062499997</v>
      </c>
      <c r="D3636" s="1">
        <v>42586.37060185185</v>
      </c>
      <c r="E3636">
        <v>3202</v>
      </c>
      <c r="F3636" s="2" t="s">
        <v>79</v>
      </c>
      <c r="G3636">
        <v>40.727223500000001</v>
      </c>
      <c r="H3636">
        <v>-74.033758899999995</v>
      </c>
      <c r="I3636">
        <v>3183</v>
      </c>
      <c r="J3636" s="2" t="s">
        <v>40</v>
      </c>
      <c r="K3636">
        <v>40.716246900000002</v>
      </c>
      <c r="L3636">
        <v>-74.033458800000005</v>
      </c>
      <c r="M3636">
        <v>24403</v>
      </c>
      <c r="N3636" s="2" t="s">
        <v>17</v>
      </c>
      <c r="O3636">
        <v>1956</v>
      </c>
      <c r="P3636">
        <f t="shared" ca="1" si="113"/>
        <v>68</v>
      </c>
      <c r="Q3636">
        <v>1</v>
      </c>
    </row>
    <row r="3637" spans="1:17" x14ac:dyDescent="0.2">
      <c r="A3637">
        <v>301</v>
      </c>
      <c r="B3637">
        <f t="shared" si="112"/>
        <v>5</v>
      </c>
      <c r="C3637" s="1">
        <v>42586.364490740743</v>
      </c>
      <c r="D3637" s="1">
        <v>42586.367986111109</v>
      </c>
      <c r="E3637">
        <v>3205</v>
      </c>
      <c r="F3637" s="2" t="s">
        <v>66</v>
      </c>
      <c r="G3637">
        <v>40.716539780991937</v>
      </c>
      <c r="H3637">
        <v>-74.049637913703904</v>
      </c>
      <c r="I3637">
        <v>3186</v>
      </c>
      <c r="J3637" s="2" t="s">
        <v>27</v>
      </c>
      <c r="K3637">
        <v>40.71958611647166</v>
      </c>
      <c r="L3637">
        <v>-74.043117463588715</v>
      </c>
      <c r="M3637">
        <v>26304</v>
      </c>
      <c r="N3637" s="2" t="s">
        <v>17</v>
      </c>
      <c r="O3637">
        <v>1990</v>
      </c>
      <c r="P3637">
        <f t="shared" ca="1" si="113"/>
        <v>34</v>
      </c>
      <c r="Q3637">
        <v>1</v>
      </c>
    </row>
    <row r="3638" spans="1:17" x14ac:dyDescent="0.2">
      <c r="A3638">
        <v>646</v>
      </c>
      <c r="B3638">
        <f t="shared" si="112"/>
        <v>10</v>
      </c>
      <c r="C3638" s="1">
        <v>42586.36509259259</v>
      </c>
      <c r="D3638" s="1">
        <v>42586.372581018521</v>
      </c>
      <c r="E3638">
        <v>3203</v>
      </c>
      <c r="F3638" s="2" t="s">
        <v>46</v>
      </c>
      <c r="G3638">
        <v>40.727595966000003</v>
      </c>
      <c r="H3638">
        <v>-74.044247311000007</v>
      </c>
      <c r="I3638">
        <v>3202</v>
      </c>
      <c r="J3638" s="2" t="s">
        <v>48</v>
      </c>
      <c r="K3638">
        <v>40.727223500000001</v>
      </c>
      <c r="L3638">
        <v>-74.033758899999995</v>
      </c>
      <c r="M3638">
        <v>24389</v>
      </c>
      <c r="N3638" s="2" t="s">
        <v>17</v>
      </c>
      <c r="O3638">
        <v>1968</v>
      </c>
      <c r="P3638">
        <f t="shared" ca="1" si="113"/>
        <v>56</v>
      </c>
      <c r="Q3638">
        <v>1</v>
      </c>
    </row>
    <row r="3639" spans="1:17" x14ac:dyDescent="0.2">
      <c r="A3639">
        <v>565</v>
      </c>
      <c r="B3639">
        <f t="shared" si="112"/>
        <v>9</v>
      </c>
      <c r="C3639" s="1">
        <v>42586.365115740744</v>
      </c>
      <c r="D3639" s="1">
        <v>42586.371655092589</v>
      </c>
      <c r="E3639">
        <v>3192</v>
      </c>
      <c r="F3639" s="2" t="s">
        <v>38</v>
      </c>
      <c r="G3639">
        <v>40.711242300000002</v>
      </c>
      <c r="H3639">
        <v>-74.055701299999996</v>
      </c>
      <c r="I3639">
        <v>3267</v>
      </c>
      <c r="J3639" s="2" t="s">
        <v>92</v>
      </c>
      <c r="K3639">
        <v>40.712418823756899</v>
      </c>
      <c r="L3639">
        <v>-74.038525521755219</v>
      </c>
      <c r="M3639">
        <v>26266</v>
      </c>
      <c r="N3639" s="2" t="s">
        <v>17</v>
      </c>
      <c r="O3639">
        <v>1976</v>
      </c>
      <c r="P3639">
        <f t="shared" ca="1" si="113"/>
        <v>48</v>
      </c>
      <c r="Q3639">
        <v>1</v>
      </c>
    </row>
    <row r="3640" spans="1:17" x14ac:dyDescent="0.2">
      <c r="A3640">
        <v>241</v>
      </c>
      <c r="B3640">
        <f t="shared" si="112"/>
        <v>4</v>
      </c>
      <c r="C3640" s="1">
        <v>42586.36513888889</v>
      </c>
      <c r="D3640" s="1">
        <v>42586.367928240739</v>
      </c>
      <c r="E3640">
        <v>3214</v>
      </c>
      <c r="F3640" s="2" t="s">
        <v>54</v>
      </c>
      <c r="G3640">
        <v>40.712774199999998</v>
      </c>
      <c r="H3640">
        <v>-74.0364857</v>
      </c>
      <c r="I3640">
        <v>3183</v>
      </c>
      <c r="J3640" s="2" t="s">
        <v>40</v>
      </c>
      <c r="K3640">
        <v>40.716246900000002</v>
      </c>
      <c r="L3640">
        <v>-74.033458800000005</v>
      </c>
      <c r="M3640">
        <v>26220</v>
      </c>
      <c r="N3640" s="2" t="s">
        <v>17</v>
      </c>
      <c r="O3640">
        <v>1969</v>
      </c>
      <c r="P3640">
        <f t="shared" ca="1" si="113"/>
        <v>55</v>
      </c>
      <c r="Q3640">
        <v>1</v>
      </c>
    </row>
    <row r="3641" spans="1:17" x14ac:dyDescent="0.2">
      <c r="A3641">
        <v>1124</v>
      </c>
      <c r="B3641">
        <f t="shared" si="112"/>
        <v>18</v>
      </c>
      <c r="C3641" s="1">
        <v>42586.365486111114</v>
      </c>
      <c r="D3641" s="1">
        <v>42586.378495370373</v>
      </c>
      <c r="E3641">
        <v>3220</v>
      </c>
      <c r="F3641" s="2" t="s">
        <v>78</v>
      </c>
      <c r="G3641">
        <v>40.734961020009514</v>
      </c>
      <c r="H3641">
        <v>-74.059503078460693</v>
      </c>
      <c r="I3641">
        <v>3214</v>
      </c>
      <c r="J3641" s="2" t="s">
        <v>70</v>
      </c>
      <c r="K3641">
        <v>40.712774199999998</v>
      </c>
      <c r="L3641">
        <v>-74.0364857</v>
      </c>
      <c r="M3641">
        <v>26259</v>
      </c>
      <c r="N3641" s="2" t="s">
        <v>17</v>
      </c>
      <c r="O3641">
        <v>1984</v>
      </c>
      <c r="P3641">
        <f t="shared" ca="1" si="113"/>
        <v>40</v>
      </c>
      <c r="Q3641">
        <v>1</v>
      </c>
    </row>
    <row r="3642" spans="1:17" x14ac:dyDescent="0.2">
      <c r="A3642">
        <v>726</v>
      </c>
      <c r="B3642">
        <f t="shared" si="112"/>
        <v>12</v>
      </c>
      <c r="C3642" s="1">
        <v>42586.365578703706</v>
      </c>
      <c r="D3642" s="1">
        <v>42586.373981481483</v>
      </c>
      <c r="E3642">
        <v>3196</v>
      </c>
      <c r="F3642" s="2" t="s">
        <v>67</v>
      </c>
      <c r="G3642">
        <v>40.744318700000001</v>
      </c>
      <c r="H3642">
        <v>-74.043990899999997</v>
      </c>
      <c r="I3642">
        <v>3186</v>
      </c>
      <c r="J3642" s="2" t="s">
        <v>27</v>
      </c>
      <c r="K3642">
        <v>40.71958611647166</v>
      </c>
      <c r="L3642">
        <v>-74.043117463588715</v>
      </c>
      <c r="M3642">
        <v>24479</v>
      </c>
      <c r="N3642" s="2" t="s">
        <v>17</v>
      </c>
      <c r="O3642">
        <v>1987</v>
      </c>
      <c r="P3642">
        <f t="shared" ca="1" si="113"/>
        <v>37</v>
      </c>
      <c r="Q3642">
        <v>1</v>
      </c>
    </row>
    <row r="3643" spans="1:17" x14ac:dyDescent="0.2">
      <c r="A3643">
        <v>243</v>
      </c>
      <c r="B3643">
        <f t="shared" si="112"/>
        <v>4</v>
      </c>
      <c r="C3643" s="1">
        <v>42586.366643518515</v>
      </c>
      <c r="D3643" s="1">
        <v>42586.369456018518</v>
      </c>
      <c r="E3643">
        <v>3213</v>
      </c>
      <c r="F3643" s="2" t="s">
        <v>26</v>
      </c>
      <c r="G3643">
        <v>40.718488919999999</v>
      </c>
      <c r="H3643">
        <v>-74.047726624999996</v>
      </c>
      <c r="I3643">
        <v>3186</v>
      </c>
      <c r="J3643" s="2" t="s">
        <v>27</v>
      </c>
      <c r="K3643">
        <v>40.71958611647166</v>
      </c>
      <c r="L3643">
        <v>-74.043117463588715</v>
      </c>
      <c r="M3643">
        <v>24643</v>
      </c>
      <c r="N3643" s="2" t="s">
        <v>17</v>
      </c>
      <c r="O3643">
        <v>1988</v>
      </c>
      <c r="P3643">
        <f t="shared" ca="1" si="113"/>
        <v>36</v>
      </c>
      <c r="Q3643">
        <v>1</v>
      </c>
    </row>
    <row r="3644" spans="1:17" x14ac:dyDescent="0.2">
      <c r="A3644">
        <v>1215</v>
      </c>
      <c r="B3644">
        <f t="shared" si="112"/>
        <v>20</v>
      </c>
      <c r="C3644" s="1">
        <v>42586.366932870369</v>
      </c>
      <c r="D3644" s="1">
        <v>42586.380995370368</v>
      </c>
      <c r="E3644">
        <v>3276</v>
      </c>
      <c r="F3644" s="2" t="s">
        <v>63</v>
      </c>
      <c r="G3644">
        <v>40.714584035358932</v>
      </c>
      <c r="H3644">
        <v>-74.042817056179047</v>
      </c>
      <c r="I3644">
        <v>3195</v>
      </c>
      <c r="J3644" s="2" t="s">
        <v>23</v>
      </c>
      <c r="K3644">
        <v>40.730742625306583</v>
      </c>
      <c r="L3644">
        <v>-74.063783884048462</v>
      </c>
      <c r="M3644">
        <v>24589</v>
      </c>
      <c r="N3644" s="2" t="s">
        <v>17</v>
      </c>
      <c r="O3644">
        <v>1980</v>
      </c>
      <c r="P3644">
        <f t="shared" ca="1" si="113"/>
        <v>44</v>
      </c>
      <c r="Q3644">
        <v>1</v>
      </c>
    </row>
    <row r="3645" spans="1:17" x14ac:dyDescent="0.2">
      <c r="A3645">
        <v>370</v>
      </c>
      <c r="B3645">
        <f t="shared" si="112"/>
        <v>6</v>
      </c>
      <c r="C3645" s="1">
        <v>42586.367569444446</v>
      </c>
      <c r="D3645" s="1">
        <v>42586.371851851851</v>
      </c>
      <c r="E3645">
        <v>3276</v>
      </c>
      <c r="F3645" s="2" t="s">
        <v>63</v>
      </c>
      <c r="G3645">
        <v>40.714584035358932</v>
      </c>
      <c r="H3645">
        <v>-74.042817056179047</v>
      </c>
      <c r="I3645">
        <v>3186</v>
      </c>
      <c r="J3645" s="2" t="s">
        <v>27</v>
      </c>
      <c r="K3645">
        <v>40.71958611647166</v>
      </c>
      <c r="L3645">
        <v>-74.043117463588715</v>
      </c>
      <c r="M3645">
        <v>26234</v>
      </c>
      <c r="N3645" s="2" t="s">
        <v>17</v>
      </c>
      <c r="O3645">
        <v>1986</v>
      </c>
      <c r="P3645">
        <f t="shared" ca="1" si="113"/>
        <v>38</v>
      </c>
      <c r="Q3645">
        <v>2</v>
      </c>
    </row>
    <row r="3646" spans="1:17" x14ac:dyDescent="0.2">
      <c r="A3646">
        <v>1085</v>
      </c>
      <c r="B3646">
        <f t="shared" si="112"/>
        <v>18</v>
      </c>
      <c r="C3646" s="1">
        <v>42586.367696759262</v>
      </c>
      <c r="D3646" s="1">
        <v>42586.380254629628</v>
      </c>
      <c r="E3646">
        <v>3215</v>
      </c>
      <c r="F3646" s="2" t="s">
        <v>69</v>
      </c>
      <c r="G3646">
        <v>40.746729899999998</v>
      </c>
      <c r="H3646">
        <v>-74.049250900000004</v>
      </c>
      <c r="I3646">
        <v>3183</v>
      </c>
      <c r="J3646" s="2" t="s">
        <v>40</v>
      </c>
      <c r="K3646">
        <v>40.716246900000002</v>
      </c>
      <c r="L3646">
        <v>-74.033458800000005</v>
      </c>
      <c r="M3646">
        <v>24443</v>
      </c>
      <c r="N3646" s="2" t="s">
        <v>17</v>
      </c>
      <c r="O3646">
        <v>1983</v>
      </c>
      <c r="P3646">
        <f t="shared" ca="1" si="113"/>
        <v>41</v>
      </c>
      <c r="Q3646">
        <v>1</v>
      </c>
    </row>
    <row r="3647" spans="1:17" x14ac:dyDescent="0.2">
      <c r="A3647">
        <v>240</v>
      </c>
      <c r="B3647">
        <f t="shared" si="112"/>
        <v>4</v>
      </c>
      <c r="C3647" s="1">
        <v>42586.367719907408</v>
      </c>
      <c r="D3647" s="1">
        <v>42586.370497685188</v>
      </c>
      <c r="E3647">
        <v>3203</v>
      </c>
      <c r="F3647" s="2" t="s">
        <v>46</v>
      </c>
      <c r="G3647">
        <v>40.727595966000003</v>
      </c>
      <c r="H3647">
        <v>-74.044247311000007</v>
      </c>
      <c r="I3647">
        <v>3211</v>
      </c>
      <c r="J3647" s="2" t="s">
        <v>47</v>
      </c>
      <c r="K3647">
        <v>40.721525149999998</v>
      </c>
      <c r="L3647">
        <v>-74.046304543000005</v>
      </c>
      <c r="M3647">
        <v>24497</v>
      </c>
      <c r="N3647" s="2" t="s">
        <v>17</v>
      </c>
      <c r="O3647">
        <v>1968</v>
      </c>
      <c r="P3647">
        <f t="shared" ca="1" si="113"/>
        <v>56</v>
      </c>
      <c r="Q3647">
        <v>1</v>
      </c>
    </row>
    <row r="3648" spans="1:17" x14ac:dyDescent="0.2">
      <c r="A3648">
        <v>270</v>
      </c>
      <c r="B3648">
        <f t="shared" si="112"/>
        <v>4</v>
      </c>
      <c r="C3648" s="1">
        <v>42586.367881944447</v>
      </c>
      <c r="D3648" s="1">
        <v>42586.371006944442</v>
      </c>
      <c r="E3648">
        <v>3209</v>
      </c>
      <c r="F3648" s="2" t="s">
        <v>51</v>
      </c>
      <c r="G3648">
        <v>40.724176499999999</v>
      </c>
      <c r="H3648">
        <v>-74.050656399999994</v>
      </c>
      <c r="I3648">
        <v>3186</v>
      </c>
      <c r="J3648" s="2" t="s">
        <v>27</v>
      </c>
      <c r="K3648">
        <v>40.71958611647166</v>
      </c>
      <c r="L3648">
        <v>-74.043117463588715</v>
      </c>
      <c r="M3648">
        <v>24573</v>
      </c>
      <c r="N3648" s="2" t="s">
        <v>17</v>
      </c>
      <c r="O3648">
        <v>1978</v>
      </c>
      <c r="P3648">
        <f t="shared" ca="1" si="113"/>
        <v>46</v>
      </c>
      <c r="Q3648">
        <v>2</v>
      </c>
    </row>
    <row r="3649" spans="1:17" x14ac:dyDescent="0.2">
      <c r="A3649">
        <v>326</v>
      </c>
      <c r="B3649">
        <f t="shared" si="112"/>
        <v>5</v>
      </c>
      <c r="C3649" s="1">
        <v>42586.368009259262</v>
      </c>
      <c r="D3649" s="1">
        <v>42586.371782407405</v>
      </c>
      <c r="E3649">
        <v>3203</v>
      </c>
      <c r="F3649" s="2" t="s">
        <v>46</v>
      </c>
      <c r="G3649">
        <v>40.727595966000003</v>
      </c>
      <c r="H3649">
        <v>-74.044247311000007</v>
      </c>
      <c r="I3649">
        <v>3202</v>
      </c>
      <c r="J3649" s="2" t="s">
        <v>48</v>
      </c>
      <c r="K3649">
        <v>40.727223500000001</v>
      </c>
      <c r="L3649">
        <v>-74.033758899999995</v>
      </c>
      <c r="M3649">
        <v>26315</v>
      </c>
      <c r="N3649" s="2" t="s">
        <v>17</v>
      </c>
      <c r="O3649">
        <v>1971</v>
      </c>
      <c r="P3649">
        <f t="shared" ca="1" si="113"/>
        <v>53</v>
      </c>
      <c r="Q3649">
        <v>1</v>
      </c>
    </row>
    <row r="3650" spans="1:17" x14ac:dyDescent="0.2">
      <c r="A3650">
        <v>185</v>
      </c>
      <c r="B3650">
        <f t="shared" ref="B3650:B3713" si="114">ROUNDDOWN((A3650/60), 0)</f>
        <v>3</v>
      </c>
      <c r="C3650" s="1">
        <v>42586.368113425924</v>
      </c>
      <c r="D3650" s="1">
        <v>42586.370266203703</v>
      </c>
      <c r="E3650">
        <v>3279</v>
      </c>
      <c r="F3650" s="2" t="s">
        <v>28</v>
      </c>
      <c r="G3650">
        <v>40.721630142638354</v>
      </c>
      <c r="H3650">
        <v>-74.04996782541275</v>
      </c>
      <c r="I3650">
        <v>3186</v>
      </c>
      <c r="J3650" s="2" t="s">
        <v>27</v>
      </c>
      <c r="K3650">
        <v>40.71958611647166</v>
      </c>
      <c r="L3650">
        <v>-74.043117463588715</v>
      </c>
      <c r="M3650">
        <v>26306</v>
      </c>
      <c r="N3650" s="2" t="s">
        <v>17</v>
      </c>
      <c r="O3650">
        <v>1986</v>
      </c>
      <c r="P3650">
        <f t="shared" ref="P3650:P3713" ca="1" si="115">IF(ISNUMBER(O3650), YEAR(TODAY()) - O3650, "")</f>
        <v>38</v>
      </c>
      <c r="Q3650">
        <v>1</v>
      </c>
    </row>
    <row r="3651" spans="1:17" x14ac:dyDescent="0.2">
      <c r="A3651">
        <v>554</v>
      </c>
      <c r="B3651">
        <f t="shared" si="114"/>
        <v>9</v>
      </c>
      <c r="C3651" s="1">
        <v>42586.368252314816</v>
      </c>
      <c r="D3651" s="1">
        <v>42586.374675925923</v>
      </c>
      <c r="E3651">
        <v>3192</v>
      </c>
      <c r="F3651" s="2" t="s">
        <v>38</v>
      </c>
      <c r="G3651">
        <v>40.711242300000002</v>
      </c>
      <c r="H3651">
        <v>-74.055701299999996</v>
      </c>
      <c r="I3651">
        <v>3183</v>
      </c>
      <c r="J3651" s="2" t="s">
        <v>40</v>
      </c>
      <c r="K3651">
        <v>40.716246900000002</v>
      </c>
      <c r="L3651">
        <v>-74.033458800000005</v>
      </c>
      <c r="M3651">
        <v>24569</v>
      </c>
      <c r="N3651" s="2" t="s">
        <v>17</v>
      </c>
      <c r="O3651">
        <v>1968</v>
      </c>
      <c r="P3651">
        <f t="shared" ca="1" si="115"/>
        <v>56</v>
      </c>
      <c r="Q3651">
        <v>1</v>
      </c>
    </row>
    <row r="3652" spans="1:17" x14ac:dyDescent="0.2">
      <c r="A3652">
        <v>257</v>
      </c>
      <c r="B3652">
        <f t="shared" si="114"/>
        <v>4</v>
      </c>
      <c r="C3652" s="1">
        <v>42586.368657407409</v>
      </c>
      <c r="D3652" s="1">
        <v>42586.371631944443</v>
      </c>
      <c r="E3652">
        <v>3213</v>
      </c>
      <c r="F3652" s="2" t="s">
        <v>26</v>
      </c>
      <c r="G3652">
        <v>40.718488919999999</v>
      </c>
      <c r="H3652">
        <v>-74.047726624999996</v>
      </c>
      <c r="I3652">
        <v>3186</v>
      </c>
      <c r="J3652" s="2" t="s">
        <v>27</v>
      </c>
      <c r="K3652">
        <v>40.71958611647166</v>
      </c>
      <c r="L3652">
        <v>-74.043117463588715</v>
      </c>
      <c r="M3652">
        <v>26168</v>
      </c>
      <c r="N3652" s="2" t="s">
        <v>17</v>
      </c>
      <c r="O3652">
        <v>1971</v>
      </c>
      <c r="P3652">
        <f t="shared" ca="1" si="115"/>
        <v>53</v>
      </c>
      <c r="Q3652">
        <v>1</v>
      </c>
    </row>
    <row r="3653" spans="1:17" x14ac:dyDescent="0.2">
      <c r="A3653">
        <v>1344</v>
      </c>
      <c r="B3653">
        <f t="shared" si="114"/>
        <v>22</v>
      </c>
      <c r="C3653" s="1">
        <v>42586.368819444448</v>
      </c>
      <c r="D3653" s="1">
        <v>42586.384386574071</v>
      </c>
      <c r="E3653">
        <v>3201</v>
      </c>
      <c r="F3653" s="2" t="s">
        <v>60</v>
      </c>
      <c r="G3653">
        <v>40.737710999999997</v>
      </c>
      <c r="H3653">
        <v>-74.066920999999994</v>
      </c>
      <c r="I3653">
        <v>3183</v>
      </c>
      <c r="J3653" s="2" t="s">
        <v>40</v>
      </c>
      <c r="K3653">
        <v>40.716246900000002</v>
      </c>
      <c r="L3653">
        <v>-74.033458800000005</v>
      </c>
      <c r="M3653">
        <v>24590</v>
      </c>
      <c r="N3653" s="2" t="s">
        <v>17</v>
      </c>
      <c r="O3653">
        <v>1979</v>
      </c>
      <c r="P3653">
        <f t="shared" ca="1" si="115"/>
        <v>45</v>
      </c>
      <c r="Q3653">
        <v>1</v>
      </c>
    </row>
    <row r="3654" spans="1:17" x14ac:dyDescent="0.2">
      <c r="A3654">
        <v>762</v>
      </c>
      <c r="B3654">
        <f t="shared" si="114"/>
        <v>12</v>
      </c>
      <c r="C3654" s="1">
        <v>42586.369097222225</v>
      </c>
      <c r="D3654" s="1">
        <v>42586.377916666665</v>
      </c>
      <c r="E3654">
        <v>3267</v>
      </c>
      <c r="F3654" s="2" t="s">
        <v>34</v>
      </c>
      <c r="G3654">
        <v>40.712418823756899</v>
      </c>
      <c r="H3654">
        <v>-74.038525521755219</v>
      </c>
      <c r="I3654">
        <v>3206</v>
      </c>
      <c r="J3654" s="2" t="s">
        <v>19</v>
      </c>
      <c r="K3654">
        <v>40.7311689</v>
      </c>
      <c r="L3654">
        <v>-74.057573599999998</v>
      </c>
      <c r="M3654">
        <v>26305</v>
      </c>
      <c r="N3654" s="2" t="s">
        <v>17</v>
      </c>
      <c r="O3654">
        <v>1976</v>
      </c>
      <c r="P3654">
        <f t="shared" ca="1" si="115"/>
        <v>48</v>
      </c>
      <c r="Q3654">
        <v>1</v>
      </c>
    </row>
    <row r="3655" spans="1:17" x14ac:dyDescent="0.2">
      <c r="A3655">
        <v>440</v>
      </c>
      <c r="B3655">
        <f t="shared" si="114"/>
        <v>7</v>
      </c>
      <c r="C3655" s="1">
        <v>42586.369259259256</v>
      </c>
      <c r="D3655" s="1">
        <v>42586.374351851853</v>
      </c>
      <c r="E3655">
        <v>3203</v>
      </c>
      <c r="F3655" s="2" t="s">
        <v>46</v>
      </c>
      <c r="G3655">
        <v>40.727595966000003</v>
      </c>
      <c r="H3655">
        <v>-74.044247311000007</v>
      </c>
      <c r="I3655">
        <v>3202</v>
      </c>
      <c r="J3655" s="2" t="s">
        <v>48</v>
      </c>
      <c r="K3655">
        <v>40.727223500000001</v>
      </c>
      <c r="L3655">
        <v>-74.033758899999995</v>
      </c>
      <c r="M3655">
        <v>24495</v>
      </c>
      <c r="N3655" s="2" t="s">
        <v>17</v>
      </c>
      <c r="O3655">
        <v>1967</v>
      </c>
      <c r="P3655">
        <f t="shared" ca="1" si="115"/>
        <v>57</v>
      </c>
      <c r="Q3655">
        <v>1</v>
      </c>
    </row>
    <row r="3656" spans="1:17" x14ac:dyDescent="0.2">
      <c r="A3656">
        <v>278</v>
      </c>
      <c r="B3656">
        <f t="shared" si="114"/>
        <v>4</v>
      </c>
      <c r="C3656" s="1">
        <v>42586.369363425925</v>
      </c>
      <c r="D3656" s="1">
        <v>42586.37259259259</v>
      </c>
      <c r="E3656">
        <v>3276</v>
      </c>
      <c r="F3656" s="2" t="s">
        <v>63</v>
      </c>
      <c r="G3656">
        <v>40.714584035358932</v>
      </c>
      <c r="H3656">
        <v>-74.042817056179047</v>
      </c>
      <c r="I3656">
        <v>3186</v>
      </c>
      <c r="J3656" s="2" t="s">
        <v>27</v>
      </c>
      <c r="K3656">
        <v>40.71958611647166</v>
      </c>
      <c r="L3656">
        <v>-74.043117463588715</v>
      </c>
      <c r="M3656">
        <v>26188</v>
      </c>
      <c r="N3656" s="2" t="s">
        <v>17</v>
      </c>
      <c r="O3656">
        <v>1989</v>
      </c>
      <c r="P3656">
        <f t="shared" ca="1" si="115"/>
        <v>35</v>
      </c>
      <c r="Q3656">
        <v>2</v>
      </c>
    </row>
    <row r="3657" spans="1:17" x14ac:dyDescent="0.2">
      <c r="A3657">
        <v>140</v>
      </c>
      <c r="B3657">
        <f t="shared" si="114"/>
        <v>2</v>
      </c>
      <c r="C3657" s="1">
        <v>42586.369502314818</v>
      </c>
      <c r="D3657" s="1">
        <v>42586.371134259258</v>
      </c>
      <c r="E3657">
        <v>3213</v>
      </c>
      <c r="F3657" s="2" t="s">
        <v>26</v>
      </c>
      <c r="G3657">
        <v>40.718488919999999</v>
      </c>
      <c r="H3657">
        <v>-74.047726624999996</v>
      </c>
      <c r="I3657">
        <v>3186</v>
      </c>
      <c r="J3657" s="2" t="s">
        <v>27</v>
      </c>
      <c r="K3657">
        <v>40.71958611647166</v>
      </c>
      <c r="L3657">
        <v>-74.043117463588715</v>
      </c>
      <c r="M3657">
        <v>26219</v>
      </c>
      <c r="N3657" s="2" t="s">
        <v>17</v>
      </c>
      <c r="O3657">
        <v>1962</v>
      </c>
      <c r="P3657">
        <f t="shared" ca="1" si="115"/>
        <v>62</v>
      </c>
      <c r="Q3657">
        <v>1</v>
      </c>
    </row>
    <row r="3658" spans="1:17" x14ac:dyDescent="0.2">
      <c r="A3658">
        <v>201</v>
      </c>
      <c r="B3658">
        <f t="shared" si="114"/>
        <v>3</v>
      </c>
      <c r="C3658" s="1">
        <v>42586.369699074072</v>
      </c>
      <c r="D3658" s="1">
        <v>42586.372037037036</v>
      </c>
      <c r="E3658">
        <v>3267</v>
      </c>
      <c r="F3658" s="2" t="s">
        <v>34</v>
      </c>
      <c r="G3658">
        <v>40.712418823756899</v>
      </c>
      <c r="H3658">
        <v>-74.038525521755219</v>
      </c>
      <c r="I3658">
        <v>3183</v>
      </c>
      <c r="J3658" s="2" t="s">
        <v>40</v>
      </c>
      <c r="K3658">
        <v>40.716246900000002</v>
      </c>
      <c r="L3658">
        <v>-74.033458800000005</v>
      </c>
      <c r="M3658">
        <v>24722</v>
      </c>
      <c r="N3658" s="2" t="s">
        <v>17</v>
      </c>
      <c r="O3658">
        <v>1973</v>
      </c>
      <c r="P3658">
        <f t="shared" ca="1" si="115"/>
        <v>51</v>
      </c>
      <c r="Q3658">
        <v>1</v>
      </c>
    </row>
    <row r="3659" spans="1:17" x14ac:dyDescent="0.2">
      <c r="A3659">
        <v>224</v>
      </c>
      <c r="B3659">
        <f t="shared" si="114"/>
        <v>3</v>
      </c>
      <c r="C3659" s="1">
        <v>42586.37023148148</v>
      </c>
      <c r="D3659" s="1">
        <v>42586.372824074075</v>
      </c>
      <c r="E3659">
        <v>3187</v>
      </c>
      <c r="F3659" s="2" t="s">
        <v>36</v>
      </c>
      <c r="G3659">
        <v>40.721123599999999</v>
      </c>
      <c r="H3659">
        <v>-74.038050949999999</v>
      </c>
      <c r="I3659">
        <v>3183</v>
      </c>
      <c r="J3659" s="2" t="s">
        <v>40</v>
      </c>
      <c r="K3659">
        <v>40.716246900000002</v>
      </c>
      <c r="L3659">
        <v>-74.033458800000005</v>
      </c>
      <c r="M3659">
        <v>24467</v>
      </c>
      <c r="N3659" s="2" t="s">
        <v>17</v>
      </c>
      <c r="O3659">
        <v>1976</v>
      </c>
      <c r="P3659">
        <f t="shared" ca="1" si="115"/>
        <v>48</v>
      </c>
      <c r="Q3659">
        <v>1</v>
      </c>
    </row>
    <row r="3660" spans="1:17" x14ac:dyDescent="0.2">
      <c r="A3660">
        <v>546</v>
      </c>
      <c r="B3660">
        <f t="shared" si="114"/>
        <v>9</v>
      </c>
      <c r="C3660" s="1">
        <v>42586.37023148148</v>
      </c>
      <c r="D3660" s="1">
        <v>42586.376550925925</v>
      </c>
      <c r="E3660">
        <v>3199</v>
      </c>
      <c r="F3660" s="2" t="s">
        <v>56</v>
      </c>
      <c r="G3660">
        <v>40.728744800000001</v>
      </c>
      <c r="H3660">
        <v>-74.032108199999996</v>
      </c>
      <c r="I3660">
        <v>3186</v>
      </c>
      <c r="J3660" s="2" t="s">
        <v>27</v>
      </c>
      <c r="K3660">
        <v>40.71958611647166</v>
      </c>
      <c r="L3660">
        <v>-74.043117463588715</v>
      </c>
      <c r="M3660">
        <v>24505</v>
      </c>
      <c r="N3660" s="2" t="s">
        <v>17</v>
      </c>
      <c r="O3660">
        <v>1982</v>
      </c>
      <c r="P3660">
        <f t="shared" ca="1" si="115"/>
        <v>42</v>
      </c>
      <c r="Q3660">
        <v>1</v>
      </c>
    </row>
    <row r="3661" spans="1:17" x14ac:dyDescent="0.2">
      <c r="A3661">
        <v>385</v>
      </c>
      <c r="B3661">
        <f t="shared" si="114"/>
        <v>6</v>
      </c>
      <c r="C3661" s="1">
        <v>42586.370717592596</v>
      </c>
      <c r="D3661" s="1">
        <v>42586.375173611108</v>
      </c>
      <c r="E3661">
        <v>3185</v>
      </c>
      <c r="F3661" s="2" t="s">
        <v>58</v>
      </c>
      <c r="G3661">
        <v>40.717732499999997</v>
      </c>
      <c r="H3661">
        <v>-74.043845000000005</v>
      </c>
      <c r="I3661">
        <v>3202</v>
      </c>
      <c r="J3661" s="2" t="s">
        <v>48</v>
      </c>
      <c r="K3661">
        <v>40.727223500000001</v>
      </c>
      <c r="L3661">
        <v>-74.033758899999995</v>
      </c>
      <c r="M3661">
        <v>26253</v>
      </c>
      <c r="N3661" s="2" t="s">
        <v>17</v>
      </c>
      <c r="O3661">
        <v>1987</v>
      </c>
      <c r="P3661">
        <f t="shared" ca="1" si="115"/>
        <v>37</v>
      </c>
      <c r="Q3661">
        <v>1</v>
      </c>
    </row>
    <row r="3662" spans="1:17" x14ac:dyDescent="0.2">
      <c r="A3662">
        <v>749</v>
      </c>
      <c r="B3662">
        <f t="shared" si="114"/>
        <v>12</v>
      </c>
      <c r="C3662" s="1">
        <v>42586.371134259258</v>
      </c>
      <c r="D3662" s="1">
        <v>42586.379814814813</v>
      </c>
      <c r="E3662">
        <v>3210</v>
      </c>
      <c r="F3662" s="2" t="s">
        <v>52</v>
      </c>
      <c r="G3662">
        <v>40.742677141000001</v>
      </c>
      <c r="H3662">
        <v>-74.051788633000001</v>
      </c>
      <c r="I3662">
        <v>3202</v>
      </c>
      <c r="J3662" s="2" t="s">
        <v>48</v>
      </c>
      <c r="K3662">
        <v>40.727223500000001</v>
      </c>
      <c r="L3662">
        <v>-74.033758899999995</v>
      </c>
      <c r="M3662">
        <v>24660</v>
      </c>
      <c r="N3662" s="2" t="s">
        <v>17</v>
      </c>
      <c r="O3662">
        <v>1990</v>
      </c>
      <c r="P3662">
        <f t="shared" ca="1" si="115"/>
        <v>34</v>
      </c>
      <c r="Q3662">
        <v>1</v>
      </c>
    </row>
    <row r="3663" spans="1:17" x14ac:dyDescent="0.2">
      <c r="A3663">
        <v>326</v>
      </c>
      <c r="B3663">
        <f t="shared" si="114"/>
        <v>5</v>
      </c>
      <c r="C3663" s="1">
        <v>42586.371770833335</v>
      </c>
      <c r="D3663" s="1">
        <v>42586.375543981485</v>
      </c>
      <c r="E3663">
        <v>3209</v>
      </c>
      <c r="F3663" s="2" t="s">
        <v>51</v>
      </c>
      <c r="G3663">
        <v>40.724176499999999</v>
      </c>
      <c r="H3663">
        <v>-74.050656399999994</v>
      </c>
      <c r="I3663">
        <v>3186</v>
      </c>
      <c r="J3663" s="2" t="s">
        <v>27</v>
      </c>
      <c r="K3663">
        <v>40.71958611647166</v>
      </c>
      <c r="L3663">
        <v>-74.043117463588715</v>
      </c>
      <c r="M3663">
        <v>24504</v>
      </c>
      <c r="N3663" s="2" t="s">
        <v>17</v>
      </c>
      <c r="O3663">
        <v>1957</v>
      </c>
      <c r="P3663">
        <f t="shared" ca="1" si="115"/>
        <v>67</v>
      </c>
      <c r="Q3663">
        <v>2</v>
      </c>
    </row>
    <row r="3664" spans="1:17" x14ac:dyDescent="0.2">
      <c r="A3664">
        <v>361</v>
      </c>
      <c r="B3664">
        <f t="shared" si="114"/>
        <v>6</v>
      </c>
      <c r="C3664" s="1">
        <v>42586.372037037036</v>
      </c>
      <c r="D3664" s="1">
        <v>42586.376226851855</v>
      </c>
      <c r="E3664">
        <v>3207</v>
      </c>
      <c r="F3664" s="2" t="s">
        <v>29</v>
      </c>
      <c r="G3664">
        <v>40.737603700000001</v>
      </c>
      <c r="H3664">
        <v>-74.052478300000004</v>
      </c>
      <c r="I3664">
        <v>3195</v>
      </c>
      <c r="J3664" s="2" t="s">
        <v>23</v>
      </c>
      <c r="K3664">
        <v>40.730742625306583</v>
      </c>
      <c r="L3664">
        <v>-74.063783884048462</v>
      </c>
      <c r="M3664">
        <v>24617</v>
      </c>
      <c r="N3664" s="2" t="s">
        <v>17</v>
      </c>
      <c r="O3664">
        <v>1992</v>
      </c>
      <c r="P3664">
        <f t="shared" ca="1" si="115"/>
        <v>32</v>
      </c>
      <c r="Q3664">
        <v>1</v>
      </c>
    </row>
    <row r="3665" spans="1:17" x14ac:dyDescent="0.2">
      <c r="A3665">
        <v>267</v>
      </c>
      <c r="B3665">
        <f t="shared" si="114"/>
        <v>4</v>
      </c>
      <c r="C3665" s="1">
        <v>42586.372430555559</v>
      </c>
      <c r="D3665" s="1">
        <v>42586.375520833331</v>
      </c>
      <c r="E3665">
        <v>3209</v>
      </c>
      <c r="F3665" s="2" t="s">
        <v>51</v>
      </c>
      <c r="G3665">
        <v>40.724176499999999</v>
      </c>
      <c r="H3665">
        <v>-74.050656399999994</v>
      </c>
      <c r="I3665">
        <v>3186</v>
      </c>
      <c r="J3665" s="2" t="s">
        <v>27</v>
      </c>
      <c r="K3665">
        <v>40.71958611647166</v>
      </c>
      <c r="L3665">
        <v>-74.043117463588715</v>
      </c>
      <c r="M3665">
        <v>26176</v>
      </c>
      <c r="N3665" s="2" t="s">
        <v>17</v>
      </c>
      <c r="O3665">
        <v>1989</v>
      </c>
      <c r="P3665">
        <f t="shared" ca="1" si="115"/>
        <v>35</v>
      </c>
      <c r="Q3665">
        <v>1</v>
      </c>
    </row>
    <row r="3666" spans="1:17" x14ac:dyDescent="0.2">
      <c r="A3666">
        <v>223</v>
      </c>
      <c r="B3666">
        <f t="shared" si="114"/>
        <v>3</v>
      </c>
      <c r="C3666" s="1">
        <v>42586.373506944445</v>
      </c>
      <c r="D3666" s="1">
        <v>42586.376099537039</v>
      </c>
      <c r="E3666">
        <v>3213</v>
      </c>
      <c r="F3666" s="2" t="s">
        <v>26</v>
      </c>
      <c r="G3666">
        <v>40.718488919999999</v>
      </c>
      <c r="H3666">
        <v>-74.047726624999996</v>
      </c>
      <c r="I3666">
        <v>3186</v>
      </c>
      <c r="J3666" s="2" t="s">
        <v>27</v>
      </c>
      <c r="K3666">
        <v>40.71958611647166</v>
      </c>
      <c r="L3666">
        <v>-74.043117463588715</v>
      </c>
      <c r="M3666">
        <v>24655</v>
      </c>
      <c r="N3666" s="2" t="s">
        <v>17</v>
      </c>
      <c r="O3666">
        <v>1985</v>
      </c>
      <c r="P3666">
        <f t="shared" ca="1" si="115"/>
        <v>39</v>
      </c>
      <c r="Q3666">
        <v>1</v>
      </c>
    </row>
    <row r="3667" spans="1:17" x14ac:dyDescent="0.2">
      <c r="A3667">
        <v>540</v>
      </c>
      <c r="B3667">
        <f t="shared" si="114"/>
        <v>9</v>
      </c>
      <c r="C3667" s="1">
        <v>42586.373923611114</v>
      </c>
      <c r="D3667" s="1">
        <v>42586.380185185182</v>
      </c>
      <c r="E3667">
        <v>3193</v>
      </c>
      <c r="F3667" s="2" t="s">
        <v>42</v>
      </c>
      <c r="G3667">
        <v>40.724605099886901</v>
      </c>
      <c r="H3667">
        <v>-74.078405946493149</v>
      </c>
      <c r="I3667">
        <v>3195</v>
      </c>
      <c r="J3667" s="2" t="s">
        <v>23</v>
      </c>
      <c r="K3667">
        <v>40.730742625306583</v>
      </c>
      <c r="L3667">
        <v>-74.063783884048462</v>
      </c>
      <c r="M3667">
        <v>26290</v>
      </c>
      <c r="N3667" s="2" t="s">
        <v>17</v>
      </c>
      <c r="O3667">
        <v>1974</v>
      </c>
      <c r="P3667">
        <f t="shared" ca="1" si="115"/>
        <v>50</v>
      </c>
      <c r="Q3667">
        <v>1</v>
      </c>
    </row>
    <row r="3668" spans="1:17" x14ac:dyDescent="0.2">
      <c r="A3668">
        <v>247</v>
      </c>
      <c r="B3668">
        <f t="shared" si="114"/>
        <v>4</v>
      </c>
      <c r="C3668" s="1">
        <v>42586.374074074076</v>
      </c>
      <c r="D3668" s="1">
        <v>42586.376944444448</v>
      </c>
      <c r="E3668">
        <v>3270</v>
      </c>
      <c r="F3668" s="2" t="s">
        <v>15</v>
      </c>
      <c r="G3668">
        <v>40.725289107811321</v>
      </c>
      <c r="H3668">
        <v>-74.045571684837341</v>
      </c>
      <c r="I3668">
        <v>3186</v>
      </c>
      <c r="J3668" s="2" t="s">
        <v>27</v>
      </c>
      <c r="K3668">
        <v>40.71958611647166</v>
      </c>
      <c r="L3668">
        <v>-74.043117463588715</v>
      </c>
      <c r="M3668">
        <v>24698</v>
      </c>
      <c r="N3668" s="2" t="s">
        <v>17</v>
      </c>
      <c r="O3668">
        <v>1984</v>
      </c>
      <c r="P3668">
        <f t="shared" ca="1" si="115"/>
        <v>40</v>
      </c>
      <c r="Q3668">
        <v>1</v>
      </c>
    </row>
    <row r="3669" spans="1:17" x14ac:dyDescent="0.2">
      <c r="A3669">
        <v>741</v>
      </c>
      <c r="B3669">
        <f t="shared" si="114"/>
        <v>12</v>
      </c>
      <c r="C3669" s="1">
        <v>42586.374131944445</v>
      </c>
      <c r="D3669" s="1">
        <v>42586.382708333331</v>
      </c>
      <c r="E3669">
        <v>3203</v>
      </c>
      <c r="F3669" s="2" t="s">
        <v>46</v>
      </c>
      <c r="G3669">
        <v>40.727595966000003</v>
      </c>
      <c r="H3669">
        <v>-74.044247311000007</v>
      </c>
      <c r="I3669">
        <v>3186</v>
      </c>
      <c r="J3669" s="2" t="s">
        <v>27</v>
      </c>
      <c r="K3669">
        <v>40.71958611647166</v>
      </c>
      <c r="L3669">
        <v>-74.043117463588715</v>
      </c>
      <c r="M3669">
        <v>24485</v>
      </c>
      <c r="N3669" s="2" t="s">
        <v>17</v>
      </c>
      <c r="O3669">
        <v>1959</v>
      </c>
      <c r="P3669">
        <f t="shared" ca="1" si="115"/>
        <v>65</v>
      </c>
      <c r="Q3669">
        <v>1</v>
      </c>
    </row>
    <row r="3670" spans="1:17" x14ac:dyDescent="0.2">
      <c r="A3670">
        <v>351</v>
      </c>
      <c r="B3670">
        <f t="shared" si="114"/>
        <v>5</v>
      </c>
      <c r="C3670" s="1">
        <v>42586.374537037038</v>
      </c>
      <c r="D3670" s="1">
        <v>42586.378599537034</v>
      </c>
      <c r="E3670">
        <v>3275</v>
      </c>
      <c r="F3670" s="2" t="s">
        <v>93</v>
      </c>
      <c r="G3670">
        <v>40.718355198232139</v>
      </c>
      <c r="H3670">
        <v>-74.038914442062378</v>
      </c>
      <c r="I3670">
        <v>3214</v>
      </c>
      <c r="J3670" s="2" t="s">
        <v>70</v>
      </c>
      <c r="K3670">
        <v>40.712774199999998</v>
      </c>
      <c r="L3670">
        <v>-74.0364857</v>
      </c>
      <c r="M3670">
        <v>24387</v>
      </c>
      <c r="N3670" s="2" t="s">
        <v>17</v>
      </c>
      <c r="O3670">
        <v>1988</v>
      </c>
      <c r="P3670">
        <f t="shared" ca="1" si="115"/>
        <v>36</v>
      </c>
      <c r="Q3670">
        <v>2</v>
      </c>
    </row>
    <row r="3671" spans="1:17" x14ac:dyDescent="0.2">
      <c r="A3671">
        <v>443</v>
      </c>
      <c r="B3671">
        <f t="shared" si="114"/>
        <v>7</v>
      </c>
      <c r="C3671" s="1">
        <v>42586.375763888886</v>
      </c>
      <c r="D3671" s="1">
        <v>42586.380891203706</v>
      </c>
      <c r="E3671">
        <v>3199</v>
      </c>
      <c r="F3671" s="2" t="s">
        <v>56</v>
      </c>
      <c r="G3671">
        <v>40.728744800000001</v>
      </c>
      <c r="H3671">
        <v>-74.032108199999996</v>
      </c>
      <c r="I3671">
        <v>3199</v>
      </c>
      <c r="J3671" s="2" t="s">
        <v>72</v>
      </c>
      <c r="K3671">
        <v>40.728744800000001</v>
      </c>
      <c r="L3671">
        <v>-74.032108199999996</v>
      </c>
      <c r="M3671">
        <v>26271</v>
      </c>
      <c r="N3671" s="2" t="s">
        <v>17</v>
      </c>
      <c r="O3671">
        <v>1987</v>
      </c>
      <c r="P3671">
        <f t="shared" ca="1" si="115"/>
        <v>37</v>
      </c>
      <c r="Q3671">
        <v>2</v>
      </c>
    </row>
    <row r="3672" spans="1:17" x14ac:dyDescent="0.2">
      <c r="A3672">
        <v>2448</v>
      </c>
      <c r="B3672">
        <f t="shared" si="114"/>
        <v>40</v>
      </c>
      <c r="C3672" s="1">
        <v>42586.375972222224</v>
      </c>
      <c r="D3672" s="1">
        <v>42586.404305555552</v>
      </c>
      <c r="E3672">
        <v>3214</v>
      </c>
      <c r="F3672" s="2" t="s">
        <v>54</v>
      </c>
      <c r="G3672">
        <v>40.712774199999998</v>
      </c>
      <c r="H3672">
        <v>-74.0364857</v>
      </c>
      <c r="I3672">
        <v>3209</v>
      </c>
      <c r="J3672" s="2" t="s">
        <v>85</v>
      </c>
      <c r="K3672">
        <v>40.724176499999999</v>
      </c>
      <c r="L3672">
        <v>-74.050656399999994</v>
      </c>
      <c r="M3672">
        <v>26197</v>
      </c>
      <c r="N3672" s="2" t="s">
        <v>43</v>
      </c>
      <c r="P3672" t="str">
        <f t="shared" ca="1" si="115"/>
        <v/>
      </c>
      <c r="Q3672">
        <v>0</v>
      </c>
    </row>
    <row r="3673" spans="1:17" x14ac:dyDescent="0.2">
      <c r="A3673">
        <v>275</v>
      </c>
      <c r="B3673">
        <f t="shared" si="114"/>
        <v>4</v>
      </c>
      <c r="C3673" s="1">
        <v>42586.376203703701</v>
      </c>
      <c r="D3673" s="1">
        <v>42586.37939814815</v>
      </c>
      <c r="E3673">
        <v>3214</v>
      </c>
      <c r="F3673" s="2" t="s">
        <v>54</v>
      </c>
      <c r="G3673">
        <v>40.712774199999998</v>
      </c>
      <c r="H3673">
        <v>-74.0364857</v>
      </c>
      <c r="I3673">
        <v>3183</v>
      </c>
      <c r="J3673" s="2" t="s">
        <v>40</v>
      </c>
      <c r="K3673">
        <v>40.716246900000002</v>
      </c>
      <c r="L3673">
        <v>-74.033458800000005</v>
      </c>
      <c r="M3673">
        <v>24438</v>
      </c>
      <c r="N3673" s="2" t="s">
        <v>17</v>
      </c>
      <c r="O3673">
        <v>1981</v>
      </c>
      <c r="P3673">
        <f t="shared" ca="1" si="115"/>
        <v>43</v>
      </c>
      <c r="Q3673">
        <v>2</v>
      </c>
    </row>
    <row r="3674" spans="1:17" x14ac:dyDescent="0.2">
      <c r="A3674">
        <v>513</v>
      </c>
      <c r="B3674">
        <f t="shared" si="114"/>
        <v>8</v>
      </c>
      <c r="C3674" s="1">
        <v>42586.376319444447</v>
      </c>
      <c r="D3674" s="1">
        <v>42586.382256944446</v>
      </c>
      <c r="E3674">
        <v>3186</v>
      </c>
      <c r="F3674" s="2" t="s">
        <v>18</v>
      </c>
      <c r="G3674">
        <v>40.71958611647166</v>
      </c>
      <c r="H3674">
        <v>-74.043117463588715</v>
      </c>
      <c r="I3674">
        <v>3183</v>
      </c>
      <c r="J3674" s="2" t="s">
        <v>40</v>
      </c>
      <c r="K3674">
        <v>40.716246900000002</v>
      </c>
      <c r="L3674">
        <v>-74.033458800000005</v>
      </c>
      <c r="M3674">
        <v>24721</v>
      </c>
      <c r="N3674" s="2" t="s">
        <v>17</v>
      </c>
      <c r="O3674">
        <v>1984</v>
      </c>
      <c r="P3674">
        <f t="shared" ca="1" si="115"/>
        <v>40</v>
      </c>
      <c r="Q3674">
        <v>1</v>
      </c>
    </row>
    <row r="3675" spans="1:17" x14ac:dyDescent="0.2">
      <c r="A3675">
        <v>274</v>
      </c>
      <c r="B3675">
        <f t="shared" si="114"/>
        <v>4</v>
      </c>
      <c r="C3675" s="1">
        <v>42586.376666666663</v>
      </c>
      <c r="D3675" s="1">
        <v>42586.379837962966</v>
      </c>
      <c r="E3675">
        <v>3267</v>
      </c>
      <c r="F3675" s="2" t="s">
        <v>34</v>
      </c>
      <c r="G3675">
        <v>40.712418823756899</v>
      </c>
      <c r="H3675">
        <v>-74.038525521755219</v>
      </c>
      <c r="I3675">
        <v>3183</v>
      </c>
      <c r="J3675" s="2" t="s">
        <v>40</v>
      </c>
      <c r="K3675">
        <v>40.716246900000002</v>
      </c>
      <c r="L3675">
        <v>-74.033458800000005</v>
      </c>
      <c r="M3675">
        <v>26266</v>
      </c>
      <c r="N3675" s="2" t="s">
        <v>17</v>
      </c>
      <c r="O3675">
        <v>1997</v>
      </c>
      <c r="P3675">
        <f t="shared" ca="1" si="115"/>
        <v>27</v>
      </c>
      <c r="Q3675">
        <v>1</v>
      </c>
    </row>
    <row r="3676" spans="1:17" x14ac:dyDescent="0.2">
      <c r="A3676">
        <v>214</v>
      </c>
      <c r="B3676">
        <f t="shared" si="114"/>
        <v>3</v>
      </c>
      <c r="C3676" s="1">
        <v>42586.376759259256</v>
      </c>
      <c r="D3676" s="1">
        <v>42586.379236111112</v>
      </c>
      <c r="E3676">
        <v>3267</v>
      </c>
      <c r="F3676" s="2" t="s">
        <v>34</v>
      </c>
      <c r="G3676">
        <v>40.712418823756899</v>
      </c>
      <c r="H3676">
        <v>-74.038525521755219</v>
      </c>
      <c r="I3676">
        <v>3183</v>
      </c>
      <c r="J3676" s="2" t="s">
        <v>40</v>
      </c>
      <c r="K3676">
        <v>40.716246900000002</v>
      </c>
      <c r="L3676">
        <v>-74.033458800000005</v>
      </c>
      <c r="M3676">
        <v>26270</v>
      </c>
      <c r="N3676" s="2" t="s">
        <v>17</v>
      </c>
      <c r="O3676">
        <v>1993</v>
      </c>
      <c r="P3676">
        <f t="shared" ca="1" si="115"/>
        <v>31</v>
      </c>
      <c r="Q3676">
        <v>2</v>
      </c>
    </row>
    <row r="3677" spans="1:17" x14ac:dyDescent="0.2">
      <c r="A3677">
        <v>583</v>
      </c>
      <c r="B3677">
        <f t="shared" si="114"/>
        <v>9</v>
      </c>
      <c r="C3677" s="1">
        <v>42586.377534722225</v>
      </c>
      <c r="D3677" s="1">
        <v>42586.384282407409</v>
      </c>
      <c r="E3677">
        <v>3192</v>
      </c>
      <c r="F3677" s="2" t="s">
        <v>38</v>
      </c>
      <c r="G3677">
        <v>40.711242300000002</v>
      </c>
      <c r="H3677">
        <v>-74.055701299999996</v>
      </c>
      <c r="I3677">
        <v>3186</v>
      </c>
      <c r="J3677" s="2" t="s">
        <v>27</v>
      </c>
      <c r="K3677">
        <v>40.71958611647166</v>
      </c>
      <c r="L3677">
        <v>-74.043117463588715</v>
      </c>
      <c r="M3677">
        <v>24662</v>
      </c>
      <c r="N3677" s="2" t="s">
        <v>17</v>
      </c>
      <c r="O3677">
        <v>1976</v>
      </c>
      <c r="P3677">
        <f t="shared" ca="1" si="115"/>
        <v>48</v>
      </c>
      <c r="Q3677">
        <v>2</v>
      </c>
    </row>
    <row r="3678" spans="1:17" x14ac:dyDescent="0.2">
      <c r="A3678">
        <v>322</v>
      </c>
      <c r="B3678">
        <f t="shared" si="114"/>
        <v>5</v>
      </c>
      <c r="C3678" s="1">
        <v>42586.377708333333</v>
      </c>
      <c r="D3678" s="1">
        <v>42586.38144675926</v>
      </c>
      <c r="E3678">
        <v>3203</v>
      </c>
      <c r="F3678" s="2" t="s">
        <v>46</v>
      </c>
      <c r="G3678">
        <v>40.727595966000003</v>
      </c>
      <c r="H3678">
        <v>-74.044247311000007</v>
      </c>
      <c r="I3678">
        <v>3186</v>
      </c>
      <c r="J3678" s="2" t="s">
        <v>27</v>
      </c>
      <c r="K3678">
        <v>40.71958611647166</v>
      </c>
      <c r="L3678">
        <v>-74.043117463588715</v>
      </c>
      <c r="M3678">
        <v>24425</v>
      </c>
      <c r="N3678" s="2" t="s">
        <v>17</v>
      </c>
      <c r="O3678">
        <v>1974</v>
      </c>
      <c r="P3678">
        <f t="shared" ca="1" si="115"/>
        <v>50</v>
      </c>
      <c r="Q3678">
        <v>1</v>
      </c>
    </row>
    <row r="3679" spans="1:17" x14ac:dyDescent="0.2">
      <c r="A3679">
        <v>641</v>
      </c>
      <c r="B3679">
        <f t="shared" si="114"/>
        <v>10</v>
      </c>
      <c r="C3679" s="1">
        <v>42586.37773148148</v>
      </c>
      <c r="D3679" s="1">
        <v>42586.385162037041</v>
      </c>
      <c r="E3679">
        <v>3199</v>
      </c>
      <c r="F3679" s="2" t="s">
        <v>56</v>
      </c>
      <c r="G3679">
        <v>40.728744800000001</v>
      </c>
      <c r="H3679">
        <v>-74.032108199999996</v>
      </c>
      <c r="I3679">
        <v>3185</v>
      </c>
      <c r="J3679" s="2" t="s">
        <v>45</v>
      </c>
      <c r="K3679">
        <v>40.717732499999997</v>
      </c>
      <c r="L3679">
        <v>-74.043845000000005</v>
      </c>
      <c r="M3679">
        <v>26173</v>
      </c>
      <c r="N3679" s="2" t="s">
        <v>17</v>
      </c>
      <c r="O3679">
        <v>1989</v>
      </c>
      <c r="P3679">
        <f t="shared" ca="1" si="115"/>
        <v>35</v>
      </c>
      <c r="Q3679">
        <v>1</v>
      </c>
    </row>
    <row r="3680" spans="1:17" x14ac:dyDescent="0.2">
      <c r="A3680">
        <v>724</v>
      </c>
      <c r="B3680">
        <f t="shared" si="114"/>
        <v>12</v>
      </c>
      <c r="C3680" s="1">
        <v>42586.378009259257</v>
      </c>
      <c r="D3680" s="1">
        <v>42586.386400462965</v>
      </c>
      <c r="E3680">
        <v>3193</v>
      </c>
      <c r="F3680" s="2" t="s">
        <v>42</v>
      </c>
      <c r="G3680">
        <v>40.724605099886901</v>
      </c>
      <c r="H3680">
        <v>-74.078405946493149</v>
      </c>
      <c r="I3680">
        <v>3195</v>
      </c>
      <c r="J3680" s="2" t="s">
        <v>23</v>
      </c>
      <c r="K3680">
        <v>40.730742625306583</v>
      </c>
      <c r="L3680">
        <v>-74.063783884048462</v>
      </c>
      <c r="M3680">
        <v>24703</v>
      </c>
      <c r="N3680" s="2" t="s">
        <v>17</v>
      </c>
      <c r="O3680">
        <v>1959</v>
      </c>
      <c r="P3680">
        <f t="shared" ca="1" si="115"/>
        <v>65</v>
      </c>
      <c r="Q3680">
        <v>2</v>
      </c>
    </row>
    <row r="3681" spans="1:17" x14ac:dyDescent="0.2">
      <c r="A3681">
        <v>172</v>
      </c>
      <c r="B3681">
        <f t="shared" si="114"/>
        <v>2</v>
      </c>
      <c r="C3681" s="1">
        <v>42586.378148148149</v>
      </c>
      <c r="D3681" s="1">
        <v>42586.38013888889</v>
      </c>
      <c r="E3681">
        <v>3213</v>
      </c>
      <c r="F3681" s="2" t="s">
        <v>26</v>
      </c>
      <c r="G3681">
        <v>40.718488919999999</v>
      </c>
      <c r="H3681">
        <v>-74.047726624999996</v>
      </c>
      <c r="I3681">
        <v>3186</v>
      </c>
      <c r="J3681" s="2" t="s">
        <v>27</v>
      </c>
      <c r="K3681">
        <v>40.71958611647166</v>
      </c>
      <c r="L3681">
        <v>-74.043117463588715</v>
      </c>
      <c r="M3681">
        <v>26218</v>
      </c>
      <c r="N3681" s="2" t="s">
        <v>17</v>
      </c>
      <c r="O3681">
        <v>1989</v>
      </c>
      <c r="P3681">
        <f t="shared" ca="1" si="115"/>
        <v>35</v>
      </c>
      <c r="Q3681">
        <v>1</v>
      </c>
    </row>
    <row r="3682" spans="1:17" x14ac:dyDescent="0.2">
      <c r="A3682">
        <v>443</v>
      </c>
      <c r="B3682">
        <f t="shared" si="114"/>
        <v>7</v>
      </c>
      <c r="C3682" s="1">
        <v>42586.378437500003</v>
      </c>
      <c r="D3682" s="1">
        <v>42586.383576388886</v>
      </c>
      <c r="E3682">
        <v>3183</v>
      </c>
      <c r="F3682" s="2" t="s">
        <v>20</v>
      </c>
      <c r="G3682">
        <v>40.716246900000002</v>
      </c>
      <c r="H3682">
        <v>-74.033458800000005</v>
      </c>
      <c r="I3682">
        <v>3185</v>
      </c>
      <c r="J3682" s="2" t="s">
        <v>45</v>
      </c>
      <c r="K3682">
        <v>40.717732499999997</v>
      </c>
      <c r="L3682">
        <v>-74.043845000000005</v>
      </c>
      <c r="M3682">
        <v>24467</v>
      </c>
      <c r="N3682" s="2" t="s">
        <v>17</v>
      </c>
      <c r="O3682">
        <v>1990</v>
      </c>
      <c r="P3682">
        <f t="shared" ca="1" si="115"/>
        <v>34</v>
      </c>
      <c r="Q3682">
        <v>2</v>
      </c>
    </row>
    <row r="3683" spans="1:17" x14ac:dyDescent="0.2">
      <c r="A3683">
        <v>434</v>
      </c>
      <c r="B3683">
        <f t="shared" si="114"/>
        <v>7</v>
      </c>
      <c r="C3683" s="1">
        <v>42586.378530092596</v>
      </c>
      <c r="D3683" s="1">
        <v>42586.383553240739</v>
      </c>
      <c r="E3683">
        <v>3183</v>
      </c>
      <c r="F3683" s="2" t="s">
        <v>20</v>
      </c>
      <c r="G3683">
        <v>40.716246900000002</v>
      </c>
      <c r="H3683">
        <v>-74.033458800000005</v>
      </c>
      <c r="I3683">
        <v>3185</v>
      </c>
      <c r="J3683" s="2" t="s">
        <v>45</v>
      </c>
      <c r="K3683">
        <v>40.717732499999997</v>
      </c>
      <c r="L3683">
        <v>-74.043845000000005</v>
      </c>
      <c r="M3683">
        <v>24403</v>
      </c>
      <c r="N3683" s="2" t="s">
        <v>17</v>
      </c>
      <c r="O3683">
        <v>1958</v>
      </c>
      <c r="P3683">
        <f t="shared" ca="1" si="115"/>
        <v>66</v>
      </c>
      <c r="Q3683">
        <v>1</v>
      </c>
    </row>
    <row r="3684" spans="1:17" x14ac:dyDescent="0.2">
      <c r="A3684">
        <v>102</v>
      </c>
      <c r="B3684">
        <f t="shared" si="114"/>
        <v>1</v>
      </c>
      <c r="C3684" s="1">
        <v>42586.37909722222</v>
      </c>
      <c r="D3684" s="1">
        <v>42586.380277777775</v>
      </c>
      <c r="E3684">
        <v>3211</v>
      </c>
      <c r="F3684" s="2" t="s">
        <v>64</v>
      </c>
      <c r="G3684">
        <v>40.721525149999998</v>
      </c>
      <c r="H3684">
        <v>-74.046304543000005</v>
      </c>
      <c r="I3684">
        <v>3186</v>
      </c>
      <c r="J3684" s="2" t="s">
        <v>27</v>
      </c>
      <c r="K3684">
        <v>40.71958611647166</v>
      </c>
      <c r="L3684">
        <v>-74.043117463588715</v>
      </c>
      <c r="M3684">
        <v>26307</v>
      </c>
      <c r="N3684" s="2" t="s">
        <v>17</v>
      </c>
      <c r="O3684">
        <v>1976</v>
      </c>
      <c r="P3684">
        <f t="shared" ca="1" si="115"/>
        <v>48</v>
      </c>
      <c r="Q3684">
        <v>1</v>
      </c>
    </row>
    <row r="3685" spans="1:17" x14ac:dyDescent="0.2">
      <c r="A3685">
        <v>606</v>
      </c>
      <c r="B3685">
        <f t="shared" si="114"/>
        <v>10</v>
      </c>
      <c r="C3685" s="1">
        <v>42586.379467592589</v>
      </c>
      <c r="D3685" s="1">
        <v>42586.386493055557</v>
      </c>
      <c r="E3685">
        <v>3202</v>
      </c>
      <c r="F3685" s="2" t="s">
        <v>79</v>
      </c>
      <c r="G3685">
        <v>40.727223500000001</v>
      </c>
      <c r="H3685">
        <v>-74.033758899999995</v>
      </c>
      <c r="I3685">
        <v>3183</v>
      </c>
      <c r="J3685" s="2" t="s">
        <v>40</v>
      </c>
      <c r="K3685">
        <v>40.716246900000002</v>
      </c>
      <c r="L3685">
        <v>-74.033458800000005</v>
      </c>
      <c r="M3685">
        <v>26278</v>
      </c>
      <c r="N3685" s="2" t="s">
        <v>17</v>
      </c>
      <c r="O3685">
        <v>1972</v>
      </c>
      <c r="P3685">
        <f t="shared" ca="1" si="115"/>
        <v>52</v>
      </c>
      <c r="Q3685">
        <v>1</v>
      </c>
    </row>
    <row r="3686" spans="1:17" x14ac:dyDescent="0.2">
      <c r="A3686">
        <v>266</v>
      </c>
      <c r="B3686">
        <f t="shared" si="114"/>
        <v>4</v>
      </c>
      <c r="C3686" s="1">
        <v>42586.379953703705</v>
      </c>
      <c r="D3686" s="1">
        <v>42586.383043981485</v>
      </c>
      <c r="E3686">
        <v>3187</v>
      </c>
      <c r="F3686" s="2" t="s">
        <v>36</v>
      </c>
      <c r="G3686">
        <v>40.721123599999999</v>
      </c>
      <c r="H3686">
        <v>-74.038050949999999</v>
      </c>
      <c r="I3686">
        <v>3183</v>
      </c>
      <c r="J3686" s="2" t="s">
        <v>40</v>
      </c>
      <c r="K3686">
        <v>40.716246900000002</v>
      </c>
      <c r="L3686">
        <v>-74.033458800000005</v>
      </c>
      <c r="M3686">
        <v>24572</v>
      </c>
      <c r="N3686" s="2" t="s">
        <v>17</v>
      </c>
      <c r="O3686">
        <v>1975</v>
      </c>
      <c r="P3686">
        <f t="shared" ca="1" si="115"/>
        <v>49</v>
      </c>
      <c r="Q3686">
        <v>1</v>
      </c>
    </row>
    <row r="3687" spans="1:17" x14ac:dyDescent="0.2">
      <c r="A3687">
        <v>160</v>
      </c>
      <c r="B3687">
        <f t="shared" si="114"/>
        <v>2</v>
      </c>
      <c r="C3687" s="1">
        <v>42586.380324074074</v>
      </c>
      <c r="D3687" s="1">
        <v>42586.382187499999</v>
      </c>
      <c r="E3687">
        <v>3214</v>
      </c>
      <c r="F3687" s="2" t="s">
        <v>54</v>
      </c>
      <c r="G3687">
        <v>40.712774199999998</v>
      </c>
      <c r="H3687">
        <v>-74.0364857</v>
      </c>
      <c r="I3687">
        <v>3183</v>
      </c>
      <c r="J3687" s="2" t="s">
        <v>40</v>
      </c>
      <c r="K3687">
        <v>40.716246900000002</v>
      </c>
      <c r="L3687">
        <v>-74.033458800000005</v>
      </c>
      <c r="M3687">
        <v>24544</v>
      </c>
      <c r="N3687" s="2" t="s">
        <v>17</v>
      </c>
      <c r="O3687">
        <v>1981</v>
      </c>
      <c r="P3687">
        <f t="shared" ca="1" si="115"/>
        <v>43</v>
      </c>
      <c r="Q3687">
        <v>1</v>
      </c>
    </row>
    <row r="3688" spans="1:17" x14ac:dyDescent="0.2">
      <c r="A3688">
        <v>418</v>
      </c>
      <c r="B3688">
        <f t="shared" si="114"/>
        <v>6</v>
      </c>
      <c r="C3688" s="1">
        <v>42586.380601851852</v>
      </c>
      <c r="D3688" s="1">
        <v>42586.385439814818</v>
      </c>
      <c r="E3688">
        <v>3213</v>
      </c>
      <c r="F3688" s="2" t="s">
        <v>26</v>
      </c>
      <c r="G3688">
        <v>40.718488919999999</v>
      </c>
      <c r="H3688">
        <v>-74.047726624999996</v>
      </c>
      <c r="I3688">
        <v>3183</v>
      </c>
      <c r="J3688" s="2" t="s">
        <v>40</v>
      </c>
      <c r="K3688">
        <v>40.716246900000002</v>
      </c>
      <c r="L3688">
        <v>-74.033458800000005</v>
      </c>
      <c r="M3688">
        <v>24568</v>
      </c>
      <c r="N3688" s="2" t="s">
        <v>17</v>
      </c>
      <c r="O3688">
        <v>1980</v>
      </c>
      <c r="P3688">
        <f t="shared" ca="1" si="115"/>
        <v>44</v>
      </c>
      <c r="Q3688">
        <v>1</v>
      </c>
    </row>
    <row r="3689" spans="1:17" x14ac:dyDescent="0.2">
      <c r="A3689">
        <v>825</v>
      </c>
      <c r="B3689">
        <f t="shared" si="114"/>
        <v>13</v>
      </c>
      <c r="C3689" s="1">
        <v>42586.38113425926</v>
      </c>
      <c r="D3689" s="1">
        <v>42586.390682870369</v>
      </c>
      <c r="E3689">
        <v>3194</v>
      </c>
      <c r="F3689" s="2" t="s">
        <v>22</v>
      </c>
      <c r="G3689">
        <v>40.725339925355797</v>
      </c>
      <c r="H3689">
        <v>-74.067622125148773</v>
      </c>
      <c r="I3689">
        <v>3183</v>
      </c>
      <c r="J3689" s="2" t="s">
        <v>40</v>
      </c>
      <c r="K3689">
        <v>40.716246900000002</v>
      </c>
      <c r="L3689">
        <v>-74.033458800000005</v>
      </c>
      <c r="M3689">
        <v>26306</v>
      </c>
      <c r="N3689" s="2" t="s">
        <v>17</v>
      </c>
      <c r="O3689">
        <v>1985</v>
      </c>
      <c r="P3689">
        <f t="shared" ca="1" si="115"/>
        <v>39</v>
      </c>
      <c r="Q3689">
        <v>1</v>
      </c>
    </row>
    <row r="3690" spans="1:17" x14ac:dyDescent="0.2">
      <c r="A3690">
        <v>441</v>
      </c>
      <c r="B3690">
        <f t="shared" si="114"/>
        <v>7</v>
      </c>
      <c r="C3690" s="1">
        <v>42586.381481481483</v>
      </c>
      <c r="D3690" s="1">
        <v>42586.386597222219</v>
      </c>
      <c r="E3690">
        <v>3202</v>
      </c>
      <c r="F3690" s="2" t="s">
        <v>79</v>
      </c>
      <c r="G3690">
        <v>40.727223500000001</v>
      </c>
      <c r="H3690">
        <v>-74.033758899999995</v>
      </c>
      <c r="I3690">
        <v>3183</v>
      </c>
      <c r="J3690" s="2" t="s">
        <v>40</v>
      </c>
      <c r="K3690">
        <v>40.716246900000002</v>
      </c>
      <c r="L3690">
        <v>-74.033458800000005</v>
      </c>
      <c r="M3690">
        <v>26262</v>
      </c>
      <c r="N3690" s="2" t="s">
        <v>17</v>
      </c>
      <c r="O3690">
        <v>1984</v>
      </c>
      <c r="P3690">
        <f t="shared" ca="1" si="115"/>
        <v>40</v>
      </c>
      <c r="Q3690">
        <v>1</v>
      </c>
    </row>
    <row r="3691" spans="1:17" x14ac:dyDescent="0.2">
      <c r="A3691">
        <v>1642</v>
      </c>
      <c r="B3691">
        <f t="shared" si="114"/>
        <v>27</v>
      </c>
      <c r="C3691" s="1">
        <v>42586.381712962961</v>
      </c>
      <c r="D3691" s="1">
        <v>42586.400717592594</v>
      </c>
      <c r="E3691">
        <v>3267</v>
      </c>
      <c r="F3691" s="2" t="s">
        <v>34</v>
      </c>
      <c r="G3691">
        <v>40.712418823756899</v>
      </c>
      <c r="H3691">
        <v>-74.038525521755219</v>
      </c>
      <c r="I3691">
        <v>3267</v>
      </c>
      <c r="J3691" s="2" t="s">
        <v>92</v>
      </c>
      <c r="K3691">
        <v>40.712418823756899</v>
      </c>
      <c r="L3691">
        <v>-74.038525521755219</v>
      </c>
      <c r="M3691">
        <v>24523</v>
      </c>
      <c r="N3691" s="2" t="s">
        <v>17</v>
      </c>
      <c r="O3691">
        <v>1947</v>
      </c>
      <c r="P3691">
        <f t="shared" ca="1" si="115"/>
        <v>77</v>
      </c>
      <c r="Q3691">
        <v>1</v>
      </c>
    </row>
    <row r="3692" spans="1:17" x14ac:dyDescent="0.2">
      <c r="A3692">
        <v>753</v>
      </c>
      <c r="B3692">
        <f t="shared" si="114"/>
        <v>12</v>
      </c>
      <c r="C3692" s="1">
        <v>42586.382314814815</v>
      </c>
      <c r="D3692" s="1">
        <v>42586.391030092593</v>
      </c>
      <c r="E3692">
        <v>3215</v>
      </c>
      <c r="F3692" s="2" t="s">
        <v>69</v>
      </c>
      <c r="G3692">
        <v>40.746729899999998</v>
      </c>
      <c r="H3692">
        <v>-74.049250900000004</v>
      </c>
      <c r="I3692">
        <v>3195</v>
      </c>
      <c r="J3692" s="2" t="s">
        <v>23</v>
      </c>
      <c r="K3692">
        <v>40.730742625306583</v>
      </c>
      <c r="L3692">
        <v>-74.063783884048462</v>
      </c>
      <c r="M3692">
        <v>24561</v>
      </c>
      <c r="N3692" s="2" t="s">
        <v>17</v>
      </c>
      <c r="O3692">
        <v>1985</v>
      </c>
      <c r="P3692">
        <f t="shared" ca="1" si="115"/>
        <v>39</v>
      </c>
      <c r="Q3692">
        <v>2</v>
      </c>
    </row>
    <row r="3693" spans="1:17" x14ac:dyDescent="0.2">
      <c r="A3693">
        <v>273</v>
      </c>
      <c r="B3693">
        <f t="shared" si="114"/>
        <v>4</v>
      </c>
      <c r="C3693" s="1">
        <v>42586.383611111109</v>
      </c>
      <c r="D3693" s="1">
        <v>42586.386770833335</v>
      </c>
      <c r="E3693">
        <v>3209</v>
      </c>
      <c r="F3693" s="2" t="s">
        <v>51</v>
      </c>
      <c r="G3693">
        <v>40.724176499999999</v>
      </c>
      <c r="H3693">
        <v>-74.050656399999994</v>
      </c>
      <c r="I3693">
        <v>3186</v>
      </c>
      <c r="J3693" s="2" t="s">
        <v>27</v>
      </c>
      <c r="K3693">
        <v>40.71958611647166</v>
      </c>
      <c r="L3693">
        <v>-74.043117463588715</v>
      </c>
      <c r="M3693">
        <v>26241</v>
      </c>
      <c r="N3693" s="2" t="s">
        <v>17</v>
      </c>
      <c r="O3693">
        <v>1965</v>
      </c>
      <c r="P3693">
        <f t="shared" ca="1" si="115"/>
        <v>59</v>
      </c>
      <c r="Q3693">
        <v>1</v>
      </c>
    </row>
    <row r="3694" spans="1:17" x14ac:dyDescent="0.2">
      <c r="A3694">
        <v>485</v>
      </c>
      <c r="B3694">
        <f t="shared" si="114"/>
        <v>8</v>
      </c>
      <c r="C3694" s="1">
        <v>42586.383796296293</v>
      </c>
      <c r="D3694" s="1">
        <v>42586.389421296299</v>
      </c>
      <c r="E3694">
        <v>3215</v>
      </c>
      <c r="F3694" s="2" t="s">
        <v>69</v>
      </c>
      <c r="G3694">
        <v>40.746729899999998</v>
      </c>
      <c r="H3694">
        <v>-74.049250900000004</v>
      </c>
      <c r="I3694">
        <v>3195</v>
      </c>
      <c r="J3694" s="2" t="s">
        <v>23</v>
      </c>
      <c r="K3694">
        <v>40.730742625306583</v>
      </c>
      <c r="L3694">
        <v>-74.063783884048462</v>
      </c>
      <c r="M3694">
        <v>24562</v>
      </c>
      <c r="N3694" s="2" t="s">
        <v>17</v>
      </c>
      <c r="O3694">
        <v>1954</v>
      </c>
      <c r="P3694">
        <f t="shared" ca="1" si="115"/>
        <v>70</v>
      </c>
      <c r="Q3694">
        <v>1</v>
      </c>
    </row>
    <row r="3695" spans="1:17" x14ac:dyDescent="0.2">
      <c r="A3695">
        <v>2466</v>
      </c>
      <c r="B3695">
        <f t="shared" si="114"/>
        <v>41</v>
      </c>
      <c r="C3695" s="1">
        <v>42586.383923611109</v>
      </c>
      <c r="D3695" s="1">
        <v>42586.412476851852</v>
      </c>
      <c r="E3695">
        <v>3183</v>
      </c>
      <c r="F3695" s="2" t="s">
        <v>20</v>
      </c>
      <c r="G3695">
        <v>40.716246900000002</v>
      </c>
      <c r="H3695">
        <v>-74.033458800000005</v>
      </c>
      <c r="I3695">
        <v>3203</v>
      </c>
      <c r="J3695" s="2" t="s">
        <v>37</v>
      </c>
      <c r="K3695">
        <v>40.727595966000003</v>
      </c>
      <c r="L3695">
        <v>-74.044247311000007</v>
      </c>
      <c r="M3695">
        <v>26169</v>
      </c>
      <c r="N3695" s="2" t="s">
        <v>17</v>
      </c>
      <c r="O3695">
        <v>1984</v>
      </c>
      <c r="P3695">
        <f t="shared" ca="1" si="115"/>
        <v>40</v>
      </c>
      <c r="Q3695">
        <v>1</v>
      </c>
    </row>
    <row r="3696" spans="1:17" x14ac:dyDescent="0.2">
      <c r="A3696">
        <v>774</v>
      </c>
      <c r="B3696">
        <f t="shared" si="114"/>
        <v>12</v>
      </c>
      <c r="C3696" s="1">
        <v>42586.384317129632</v>
      </c>
      <c r="D3696" s="1">
        <v>42586.393275462964</v>
      </c>
      <c r="E3696">
        <v>3195</v>
      </c>
      <c r="F3696" s="2" t="s">
        <v>24</v>
      </c>
      <c r="G3696">
        <v>40.730742625306583</v>
      </c>
      <c r="H3696">
        <v>-74.063783884048462</v>
      </c>
      <c r="I3696">
        <v>3183</v>
      </c>
      <c r="J3696" s="2" t="s">
        <v>40</v>
      </c>
      <c r="K3696">
        <v>40.716246900000002</v>
      </c>
      <c r="L3696">
        <v>-74.033458800000005</v>
      </c>
      <c r="M3696">
        <v>26225</v>
      </c>
      <c r="N3696" s="2" t="s">
        <v>17</v>
      </c>
      <c r="O3696">
        <v>1988</v>
      </c>
      <c r="P3696">
        <f t="shared" ca="1" si="115"/>
        <v>36</v>
      </c>
      <c r="Q3696">
        <v>1</v>
      </c>
    </row>
    <row r="3697" spans="1:17" x14ac:dyDescent="0.2">
      <c r="A3697">
        <v>676</v>
      </c>
      <c r="B3697">
        <f t="shared" si="114"/>
        <v>11</v>
      </c>
      <c r="C3697" s="1">
        <v>42586.384398148148</v>
      </c>
      <c r="D3697" s="1">
        <v>42586.392222222225</v>
      </c>
      <c r="E3697">
        <v>3210</v>
      </c>
      <c r="F3697" s="2" t="s">
        <v>52</v>
      </c>
      <c r="G3697">
        <v>40.742677141000001</v>
      </c>
      <c r="H3697">
        <v>-74.051788633000001</v>
      </c>
      <c r="I3697">
        <v>3202</v>
      </c>
      <c r="J3697" s="2" t="s">
        <v>48</v>
      </c>
      <c r="K3697">
        <v>40.727223500000001</v>
      </c>
      <c r="L3697">
        <v>-74.033758899999995</v>
      </c>
      <c r="M3697">
        <v>24535</v>
      </c>
      <c r="N3697" s="2" t="s">
        <v>17</v>
      </c>
      <c r="O3697">
        <v>1972</v>
      </c>
      <c r="P3697">
        <f t="shared" ca="1" si="115"/>
        <v>52</v>
      </c>
      <c r="Q3697">
        <v>1</v>
      </c>
    </row>
    <row r="3698" spans="1:17" x14ac:dyDescent="0.2">
      <c r="A3698">
        <v>1361</v>
      </c>
      <c r="B3698">
        <f t="shared" si="114"/>
        <v>22</v>
      </c>
      <c r="C3698" s="1">
        <v>42586.384502314817</v>
      </c>
      <c r="D3698" s="1">
        <v>42586.400254629632</v>
      </c>
      <c r="E3698">
        <v>3197</v>
      </c>
      <c r="F3698" s="2" t="s">
        <v>61</v>
      </c>
      <c r="G3698">
        <v>40.752558999999998</v>
      </c>
      <c r="H3698">
        <v>-74.044725</v>
      </c>
      <c r="I3698">
        <v>3202</v>
      </c>
      <c r="J3698" s="2" t="s">
        <v>48</v>
      </c>
      <c r="K3698">
        <v>40.727223500000001</v>
      </c>
      <c r="L3698">
        <v>-74.033758899999995</v>
      </c>
      <c r="M3698">
        <v>24503</v>
      </c>
      <c r="N3698" s="2" t="s">
        <v>17</v>
      </c>
      <c r="O3698">
        <v>1984</v>
      </c>
      <c r="P3698">
        <f t="shared" ca="1" si="115"/>
        <v>40</v>
      </c>
      <c r="Q3698">
        <v>1</v>
      </c>
    </row>
    <row r="3699" spans="1:17" x14ac:dyDescent="0.2">
      <c r="A3699">
        <v>191</v>
      </c>
      <c r="B3699">
        <f t="shared" si="114"/>
        <v>3</v>
      </c>
      <c r="C3699" s="1">
        <v>42586.384560185186</v>
      </c>
      <c r="D3699" s="1">
        <v>42586.386782407404</v>
      </c>
      <c r="E3699">
        <v>3213</v>
      </c>
      <c r="F3699" s="2" t="s">
        <v>26</v>
      </c>
      <c r="G3699">
        <v>40.718488919999999</v>
      </c>
      <c r="H3699">
        <v>-74.047726624999996</v>
      </c>
      <c r="I3699">
        <v>3186</v>
      </c>
      <c r="J3699" s="2" t="s">
        <v>27</v>
      </c>
      <c r="K3699">
        <v>40.71958611647166</v>
      </c>
      <c r="L3699">
        <v>-74.043117463588715</v>
      </c>
      <c r="M3699">
        <v>26198</v>
      </c>
      <c r="N3699" s="2" t="s">
        <v>17</v>
      </c>
      <c r="O3699">
        <v>1986</v>
      </c>
      <c r="P3699">
        <f t="shared" ca="1" si="115"/>
        <v>38</v>
      </c>
      <c r="Q3699">
        <v>1</v>
      </c>
    </row>
    <row r="3700" spans="1:17" x14ac:dyDescent="0.2">
      <c r="A3700">
        <v>514</v>
      </c>
      <c r="B3700">
        <f t="shared" si="114"/>
        <v>8</v>
      </c>
      <c r="C3700" s="1">
        <v>42586.384837962964</v>
      </c>
      <c r="D3700" s="1">
        <v>42586.390787037039</v>
      </c>
      <c r="E3700">
        <v>3205</v>
      </c>
      <c r="F3700" s="2" t="s">
        <v>66</v>
      </c>
      <c r="G3700">
        <v>40.716539780991937</v>
      </c>
      <c r="H3700">
        <v>-74.049637913703904</v>
      </c>
      <c r="I3700">
        <v>3183</v>
      </c>
      <c r="J3700" s="2" t="s">
        <v>40</v>
      </c>
      <c r="K3700">
        <v>40.716246900000002</v>
      </c>
      <c r="L3700">
        <v>-74.033458800000005</v>
      </c>
      <c r="M3700">
        <v>26177</v>
      </c>
      <c r="N3700" s="2" t="s">
        <v>17</v>
      </c>
      <c r="O3700">
        <v>1970</v>
      </c>
      <c r="P3700">
        <f t="shared" ca="1" si="115"/>
        <v>54</v>
      </c>
      <c r="Q3700">
        <v>1</v>
      </c>
    </row>
    <row r="3701" spans="1:17" x14ac:dyDescent="0.2">
      <c r="A3701">
        <v>301</v>
      </c>
      <c r="B3701">
        <f t="shared" si="114"/>
        <v>5</v>
      </c>
      <c r="C3701" s="1">
        <v>42586.38484953704</v>
      </c>
      <c r="D3701" s="1">
        <v>42586.388333333336</v>
      </c>
      <c r="E3701">
        <v>3214</v>
      </c>
      <c r="F3701" s="2" t="s">
        <v>54</v>
      </c>
      <c r="G3701">
        <v>40.712774199999998</v>
      </c>
      <c r="H3701">
        <v>-74.0364857</v>
      </c>
      <c r="I3701">
        <v>3183</v>
      </c>
      <c r="J3701" s="2" t="s">
        <v>40</v>
      </c>
      <c r="K3701">
        <v>40.716246900000002</v>
      </c>
      <c r="L3701">
        <v>-74.033458800000005</v>
      </c>
      <c r="M3701">
        <v>26186</v>
      </c>
      <c r="N3701" s="2" t="s">
        <v>17</v>
      </c>
      <c r="O3701">
        <v>1983</v>
      </c>
      <c r="P3701">
        <f t="shared" ca="1" si="115"/>
        <v>41</v>
      </c>
      <c r="Q3701">
        <v>1</v>
      </c>
    </row>
    <row r="3702" spans="1:17" x14ac:dyDescent="0.2">
      <c r="A3702">
        <v>262</v>
      </c>
      <c r="B3702">
        <f t="shared" si="114"/>
        <v>4</v>
      </c>
      <c r="C3702" s="1">
        <v>42586.385185185187</v>
      </c>
      <c r="D3702" s="1">
        <v>42586.38821759259</v>
      </c>
      <c r="E3702">
        <v>3187</v>
      </c>
      <c r="F3702" s="2" t="s">
        <v>36</v>
      </c>
      <c r="G3702">
        <v>40.721123599999999</v>
      </c>
      <c r="H3702">
        <v>-74.038050949999999</v>
      </c>
      <c r="I3702">
        <v>3183</v>
      </c>
      <c r="J3702" s="2" t="s">
        <v>40</v>
      </c>
      <c r="K3702">
        <v>40.716246900000002</v>
      </c>
      <c r="L3702">
        <v>-74.033458800000005</v>
      </c>
      <c r="M3702">
        <v>26185</v>
      </c>
      <c r="N3702" s="2" t="s">
        <v>17</v>
      </c>
      <c r="O3702">
        <v>1984</v>
      </c>
      <c r="P3702">
        <f t="shared" ca="1" si="115"/>
        <v>40</v>
      </c>
      <c r="Q3702">
        <v>1</v>
      </c>
    </row>
    <row r="3703" spans="1:17" x14ac:dyDescent="0.2">
      <c r="A3703">
        <v>254</v>
      </c>
      <c r="B3703">
        <f t="shared" si="114"/>
        <v>4</v>
      </c>
      <c r="C3703" s="1">
        <v>42586.385185185187</v>
      </c>
      <c r="D3703" s="1">
        <v>42586.388124999998</v>
      </c>
      <c r="E3703">
        <v>3209</v>
      </c>
      <c r="F3703" s="2" t="s">
        <v>51</v>
      </c>
      <c r="G3703">
        <v>40.724176499999999</v>
      </c>
      <c r="H3703">
        <v>-74.050656399999994</v>
      </c>
      <c r="I3703">
        <v>3186</v>
      </c>
      <c r="J3703" s="2" t="s">
        <v>27</v>
      </c>
      <c r="K3703">
        <v>40.71958611647166</v>
      </c>
      <c r="L3703">
        <v>-74.043117463588715</v>
      </c>
      <c r="M3703">
        <v>24405</v>
      </c>
      <c r="N3703" s="2" t="s">
        <v>17</v>
      </c>
      <c r="O3703">
        <v>1982</v>
      </c>
      <c r="P3703">
        <f t="shared" ca="1" si="115"/>
        <v>42</v>
      </c>
      <c r="Q3703">
        <v>1</v>
      </c>
    </row>
    <row r="3704" spans="1:17" x14ac:dyDescent="0.2">
      <c r="A3704">
        <v>267</v>
      </c>
      <c r="B3704">
        <f t="shared" si="114"/>
        <v>4</v>
      </c>
      <c r="C3704" s="1">
        <v>42586.385405092595</v>
      </c>
      <c r="D3704" s="1">
        <v>42586.388506944444</v>
      </c>
      <c r="E3704">
        <v>3194</v>
      </c>
      <c r="F3704" s="2" t="s">
        <v>22</v>
      </c>
      <c r="G3704">
        <v>40.725339925355797</v>
      </c>
      <c r="H3704">
        <v>-74.067622125148773</v>
      </c>
      <c r="I3704">
        <v>3195</v>
      </c>
      <c r="J3704" s="2" t="s">
        <v>23</v>
      </c>
      <c r="K3704">
        <v>40.730742625306583</v>
      </c>
      <c r="L3704">
        <v>-74.063783884048462</v>
      </c>
      <c r="M3704">
        <v>24565</v>
      </c>
      <c r="N3704" s="2" t="s">
        <v>17</v>
      </c>
      <c r="O3704">
        <v>1987</v>
      </c>
      <c r="P3704">
        <f t="shared" ca="1" si="115"/>
        <v>37</v>
      </c>
      <c r="Q3704">
        <v>1</v>
      </c>
    </row>
    <row r="3705" spans="1:17" x14ac:dyDescent="0.2">
      <c r="A3705">
        <v>388</v>
      </c>
      <c r="B3705">
        <f t="shared" si="114"/>
        <v>6</v>
      </c>
      <c r="C3705" s="1">
        <v>42586.385983796295</v>
      </c>
      <c r="D3705" s="1">
        <v>42586.390474537038</v>
      </c>
      <c r="E3705">
        <v>3270</v>
      </c>
      <c r="F3705" s="2" t="s">
        <v>15</v>
      </c>
      <c r="G3705">
        <v>40.725289107811321</v>
      </c>
      <c r="H3705">
        <v>-74.045571684837341</v>
      </c>
      <c r="I3705">
        <v>3183</v>
      </c>
      <c r="J3705" s="2" t="s">
        <v>40</v>
      </c>
      <c r="K3705">
        <v>40.716246900000002</v>
      </c>
      <c r="L3705">
        <v>-74.033458800000005</v>
      </c>
      <c r="M3705">
        <v>26199</v>
      </c>
      <c r="N3705" s="2" t="s">
        <v>17</v>
      </c>
      <c r="O3705">
        <v>1970</v>
      </c>
      <c r="P3705">
        <f t="shared" ca="1" si="115"/>
        <v>54</v>
      </c>
      <c r="Q3705">
        <v>1</v>
      </c>
    </row>
    <row r="3706" spans="1:17" x14ac:dyDescent="0.2">
      <c r="A3706">
        <v>211</v>
      </c>
      <c r="B3706">
        <f t="shared" si="114"/>
        <v>3</v>
      </c>
      <c r="C3706" s="1">
        <v>42586.386319444442</v>
      </c>
      <c r="D3706" s="1">
        <v>42586.388761574075</v>
      </c>
      <c r="E3706">
        <v>3214</v>
      </c>
      <c r="F3706" s="2" t="s">
        <v>54</v>
      </c>
      <c r="G3706">
        <v>40.712774199999998</v>
      </c>
      <c r="H3706">
        <v>-74.0364857</v>
      </c>
      <c r="I3706">
        <v>3183</v>
      </c>
      <c r="J3706" s="2" t="s">
        <v>40</v>
      </c>
      <c r="K3706">
        <v>40.716246900000002</v>
      </c>
      <c r="L3706">
        <v>-74.033458800000005</v>
      </c>
      <c r="M3706">
        <v>26228</v>
      </c>
      <c r="N3706" s="2" t="s">
        <v>17</v>
      </c>
      <c r="O3706">
        <v>1973</v>
      </c>
      <c r="P3706">
        <f t="shared" ca="1" si="115"/>
        <v>51</v>
      </c>
      <c r="Q3706">
        <v>1</v>
      </c>
    </row>
    <row r="3707" spans="1:17" x14ac:dyDescent="0.2">
      <c r="A3707">
        <v>149</v>
      </c>
      <c r="B3707">
        <f t="shared" si="114"/>
        <v>2</v>
      </c>
      <c r="C3707" s="1">
        <v>42586.387025462966</v>
      </c>
      <c r="D3707" s="1">
        <v>42586.388761574075</v>
      </c>
      <c r="E3707">
        <v>3213</v>
      </c>
      <c r="F3707" s="2" t="s">
        <v>26</v>
      </c>
      <c r="G3707">
        <v>40.718488919999999</v>
      </c>
      <c r="H3707">
        <v>-74.047726624999996</v>
      </c>
      <c r="I3707">
        <v>3186</v>
      </c>
      <c r="J3707" s="2" t="s">
        <v>27</v>
      </c>
      <c r="K3707">
        <v>40.71958611647166</v>
      </c>
      <c r="L3707">
        <v>-74.043117463588715</v>
      </c>
      <c r="M3707">
        <v>24556</v>
      </c>
      <c r="N3707" s="2" t="s">
        <v>17</v>
      </c>
      <c r="O3707">
        <v>1992</v>
      </c>
      <c r="P3707">
        <f t="shared" ca="1" si="115"/>
        <v>32</v>
      </c>
      <c r="Q3707">
        <v>1</v>
      </c>
    </row>
    <row r="3708" spans="1:17" x14ac:dyDescent="0.2">
      <c r="A3708">
        <v>202</v>
      </c>
      <c r="B3708">
        <f t="shared" si="114"/>
        <v>3</v>
      </c>
      <c r="C3708" s="1">
        <v>42586.387083333335</v>
      </c>
      <c r="D3708" s="1">
        <v>42586.389421296299</v>
      </c>
      <c r="E3708">
        <v>3205</v>
      </c>
      <c r="F3708" s="2" t="s">
        <v>66</v>
      </c>
      <c r="G3708">
        <v>40.716539780991937</v>
      </c>
      <c r="H3708">
        <v>-74.049637913703904</v>
      </c>
      <c r="I3708">
        <v>3186</v>
      </c>
      <c r="J3708" s="2" t="s">
        <v>27</v>
      </c>
      <c r="K3708">
        <v>40.71958611647166</v>
      </c>
      <c r="L3708">
        <v>-74.043117463588715</v>
      </c>
      <c r="M3708">
        <v>24685</v>
      </c>
      <c r="N3708" s="2" t="s">
        <v>17</v>
      </c>
      <c r="O3708">
        <v>1985</v>
      </c>
      <c r="P3708">
        <f t="shared" ca="1" si="115"/>
        <v>39</v>
      </c>
      <c r="Q3708">
        <v>1</v>
      </c>
    </row>
    <row r="3709" spans="1:17" x14ac:dyDescent="0.2">
      <c r="A3709">
        <v>241</v>
      </c>
      <c r="B3709">
        <f t="shared" si="114"/>
        <v>4</v>
      </c>
      <c r="C3709" s="1">
        <v>42586.387326388889</v>
      </c>
      <c r="D3709" s="1">
        <v>42586.390115740738</v>
      </c>
      <c r="E3709">
        <v>3185</v>
      </c>
      <c r="F3709" s="2" t="s">
        <v>58</v>
      </c>
      <c r="G3709">
        <v>40.717732499999997</v>
      </c>
      <c r="H3709">
        <v>-74.043845000000005</v>
      </c>
      <c r="I3709">
        <v>3183</v>
      </c>
      <c r="J3709" s="2" t="s">
        <v>40</v>
      </c>
      <c r="K3709">
        <v>40.716246900000002</v>
      </c>
      <c r="L3709">
        <v>-74.033458800000005</v>
      </c>
      <c r="M3709">
        <v>24403</v>
      </c>
      <c r="N3709" s="2" t="s">
        <v>17</v>
      </c>
      <c r="O3709">
        <v>1986</v>
      </c>
      <c r="P3709">
        <f t="shared" ca="1" si="115"/>
        <v>38</v>
      </c>
      <c r="Q3709">
        <v>1</v>
      </c>
    </row>
    <row r="3710" spans="1:17" x14ac:dyDescent="0.2">
      <c r="A3710">
        <v>177</v>
      </c>
      <c r="B3710">
        <f t="shared" si="114"/>
        <v>2</v>
      </c>
      <c r="C3710" s="1">
        <v>42586.387326388889</v>
      </c>
      <c r="D3710" s="1">
        <v>42586.389386574076</v>
      </c>
      <c r="E3710">
        <v>3205</v>
      </c>
      <c r="F3710" s="2" t="s">
        <v>66</v>
      </c>
      <c r="G3710">
        <v>40.716539780991937</v>
      </c>
      <c r="H3710">
        <v>-74.049637913703904</v>
      </c>
      <c r="I3710">
        <v>3185</v>
      </c>
      <c r="J3710" s="2" t="s">
        <v>45</v>
      </c>
      <c r="K3710">
        <v>40.717732499999997</v>
      </c>
      <c r="L3710">
        <v>-74.043845000000005</v>
      </c>
      <c r="M3710">
        <v>26317</v>
      </c>
      <c r="N3710" s="2" t="s">
        <v>17</v>
      </c>
      <c r="O3710">
        <v>1974</v>
      </c>
      <c r="P3710">
        <f t="shared" ca="1" si="115"/>
        <v>50</v>
      </c>
      <c r="Q3710">
        <v>2</v>
      </c>
    </row>
    <row r="3711" spans="1:17" x14ac:dyDescent="0.2">
      <c r="A3711">
        <v>464</v>
      </c>
      <c r="B3711">
        <f t="shared" si="114"/>
        <v>7</v>
      </c>
      <c r="C3711" s="1">
        <v>42586.387465277781</v>
      </c>
      <c r="D3711" s="1">
        <v>42586.392835648148</v>
      </c>
      <c r="E3711">
        <v>3214</v>
      </c>
      <c r="F3711" s="2" t="s">
        <v>54</v>
      </c>
      <c r="G3711">
        <v>40.712774199999998</v>
      </c>
      <c r="H3711">
        <v>-74.0364857</v>
      </c>
      <c r="I3711">
        <v>3186</v>
      </c>
      <c r="J3711" s="2" t="s">
        <v>27</v>
      </c>
      <c r="K3711">
        <v>40.71958611647166</v>
      </c>
      <c r="L3711">
        <v>-74.043117463588715</v>
      </c>
      <c r="M3711">
        <v>26259</v>
      </c>
      <c r="N3711" s="2" t="s">
        <v>17</v>
      </c>
      <c r="O3711">
        <v>1984</v>
      </c>
      <c r="P3711">
        <f t="shared" ca="1" si="115"/>
        <v>40</v>
      </c>
      <c r="Q3711">
        <v>1</v>
      </c>
    </row>
    <row r="3712" spans="1:17" x14ac:dyDescent="0.2">
      <c r="A3712">
        <v>282</v>
      </c>
      <c r="B3712">
        <f t="shared" si="114"/>
        <v>4</v>
      </c>
      <c r="C3712" s="1">
        <v>42586.389131944445</v>
      </c>
      <c r="D3712" s="1">
        <v>42586.392395833333</v>
      </c>
      <c r="E3712">
        <v>3201</v>
      </c>
      <c r="F3712" s="2" t="s">
        <v>60</v>
      </c>
      <c r="G3712">
        <v>40.737710999999997</v>
      </c>
      <c r="H3712">
        <v>-74.066920999999994</v>
      </c>
      <c r="I3712">
        <v>3195</v>
      </c>
      <c r="J3712" s="2" t="s">
        <v>23</v>
      </c>
      <c r="K3712">
        <v>40.730742625306583</v>
      </c>
      <c r="L3712">
        <v>-74.063783884048462</v>
      </c>
      <c r="M3712">
        <v>24412</v>
      </c>
      <c r="N3712" s="2" t="s">
        <v>17</v>
      </c>
      <c r="O3712">
        <v>1981</v>
      </c>
      <c r="P3712">
        <f t="shared" ca="1" si="115"/>
        <v>43</v>
      </c>
      <c r="Q3712">
        <v>1</v>
      </c>
    </row>
    <row r="3713" spans="1:17" x14ac:dyDescent="0.2">
      <c r="A3713">
        <v>1059</v>
      </c>
      <c r="B3713">
        <f t="shared" si="114"/>
        <v>17</v>
      </c>
      <c r="C3713" s="1">
        <v>42586.389155092591</v>
      </c>
      <c r="D3713" s="1">
        <v>42586.401412037034</v>
      </c>
      <c r="E3713">
        <v>3210</v>
      </c>
      <c r="F3713" s="2" t="s">
        <v>52</v>
      </c>
      <c r="G3713">
        <v>40.742677141000001</v>
      </c>
      <c r="H3713">
        <v>-74.051788633000001</v>
      </c>
      <c r="I3713">
        <v>3199</v>
      </c>
      <c r="J3713" s="2" t="s">
        <v>72</v>
      </c>
      <c r="K3713">
        <v>40.728744800000001</v>
      </c>
      <c r="L3713">
        <v>-74.032108199999996</v>
      </c>
      <c r="M3713">
        <v>24695</v>
      </c>
      <c r="N3713" s="2" t="s">
        <v>17</v>
      </c>
      <c r="O3713">
        <v>1980</v>
      </c>
      <c r="P3713">
        <f t="shared" ca="1" si="115"/>
        <v>44</v>
      </c>
      <c r="Q3713">
        <v>1</v>
      </c>
    </row>
    <row r="3714" spans="1:17" x14ac:dyDescent="0.2">
      <c r="A3714">
        <v>182</v>
      </c>
      <c r="B3714">
        <f t="shared" ref="B3714:B3777" si="116">ROUNDDOWN((A3714/60), 0)</f>
        <v>3</v>
      </c>
      <c r="C3714" s="1">
        <v>42586.389224537037</v>
      </c>
      <c r="D3714" s="1">
        <v>42586.391331018516</v>
      </c>
      <c r="E3714">
        <v>3194</v>
      </c>
      <c r="F3714" s="2" t="s">
        <v>22</v>
      </c>
      <c r="G3714">
        <v>40.725339925355797</v>
      </c>
      <c r="H3714">
        <v>-74.067622125148773</v>
      </c>
      <c r="I3714">
        <v>3195</v>
      </c>
      <c r="J3714" s="2" t="s">
        <v>23</v>
      </c>
      <c r="K3714">
        <v>40.730742625306583</v>
      </c>
      <c r="L3714">
        <v>-74.063783884048462</v>
      </c>
      <c r="M3714">
        <v>26166</v>
      </c>
      <c r="N3714" s="2" t="s">
        <v>17</v>
      </c>
      <c r="O3714">
        <v>1972</v>
      </c>
      <c r="P3714">
        <f t="shared" ref="P3714:P3777" ca="1" si="117">IF(ISNUMBER(O3714), YEAR(TODAY()) - O3714, "")</f>
        <v>52</v>
      </c>
      <c r="Q3714">
        <v>1</v>
      </c>
    </row>
    <row r="3715" spans="1:17" x14ac:dyDescent="0.2">
      <c r="A3715">
        <v>119</v>
      </c>
      <c r="B3715">
        <f t="shared" si="116"/>
        <v>1</v>
      </c>
      <c r="C3715" s="1">
        <v>42586.389722222222</v>
      </c>
      <c r="D3715" s="1">
        <v>42586.391111111108</v>
      </c>
      <c r="E3715">
        <v>3211</v>
      </c>
      <c r="F3715" s="2" t="s">
        <v>64</v>
      </c>
      <c r="G3715">
        <v>40.721525149999998</v>
      </c>
      <c r="H3715">
        <v>-74.046304543000005</v>
      </c>
      <c r="I3715">
        <v>3186</v>
      </c>
      <c r="J3715" s="2" t="s">
        <v>27</v>
      </c>
      <c r="K3715">
        <v>40.71958611647166</v>
      </c>
      <c r="L3715">
        <v>-74.043117463588715</v>
      </c>
      <c r="M3715">
        <v>26286</v>
      </c>
      <c r="N3715" s="2" t="s">
        <v>17</v>
      </c>
      <c r="O3715">
        <v>1983</v>
      </c>
      <c r="P3715">
        <f t="shared" ca="1" si="117"/>
        <v>41</v>
      </c>
      <c r="Q3715">
        <v>1</v>
      </c>
    </row>
    <row r="3716" spans="1:17" x14ac:dyDescent="0.2">
      <c r="A3716">
        <v>518</v>
      </c>
      <c r="B3716">
        <f t="shared" si="116"/>
        <v>8</v>
      </c>
      <c r="C3716" s="1">
        <v>42586.390162037038</v>
      </c>
      <c r="D3716" s="1">
        <v>42586.396168981482</v>
      </c>
      <c r="E3716">
        <v>3184</v>
      </c>
      <c r="F3716" s="2" t="s">
        <v>68</v>
      </c>
      <c r="G3716">
        <v>40.7141454</v>
      </c>
      <c r="H3716">
        <v>-74.033551900000006</v>
      </c>
      <c r="I3716">
        <v>3202</v>
      </c>
      <c r="J3716" s="2" t="s">
        <v>48</v>
      </c>
      <c r="K3716">
        <v>40.727223500000001</v>
      </c>
      <c r="L3716">
        <v>-74.033758899999995</v>
      </c>
      <c r="M3716">
        <v>24511</v>
      </c>
      <c r="N3716" s="2" t="s">
        <v>17</v>
      </c>
      <c r="O3716">
        <v>1986</v>
      </c>
      <c r="P3716">
        <f t="shared" ca="1" si="117"/>
        <v>38</v>
      </c>
      <c r="Q3716">
        <v>1</v>
      </c>
    </row>
    <row r="3717" spans="1:17" x14ac:dyDescent="0.2">
      <c r="A3717">
        <v>223</v>
      </c>
      <c r="B3717">
        <f t="shared" si="116"/>
        <v>3</v>
      </c>
      <c r="C3717" s="1">
        <v>42586.390625</v>
      </c>
      <c r="D3717" s="1">
        <v>42586.393217592595</v>
      </c>
      <c r="E3717">
        <v>3214</v>
      </c>
      <c r="F3717" s="2" t="s">
        <v>54</v>
      </c>
      <c r="G3717">
        <v>40.712774199999998</v>
      </c>
      <c r="H3717">
        <v>-74.0364857</v>
      </c>
      <c r="I3717">
        <v>3183</v>
      </c>
      <c r="J3717" s="2" t="s">
        <v>40</v>
      </c>
      <c r="K3717">
        <v>40.716246900000002</v>
      </c>
      <c r="L3717">
        <v>-74.033458800000005</v>
      </c>
      <c r="M3717">
        <v>24450</v>
      </c>
      <c r="N3717" s="2" t="s">
        <v>17</v>
      </c>
      <c r="O3717">
        <v>1977</v>
      </c>
      <c r="P3717">
        <f t="shared" ca="1" si="117"/>
        <v>47</v>
      </c>
      <c r="Q3717">
        <v>1</v>
      </c>
    </row>
    <row r="3718" spans="1:17" x14ac:dyDescent="0.2">
      <c r="A3718">
        <v>196</v>
      </c>
      <c r="B3718">
        <f t="shared" si="116"/>
        <v>3</v>
      </c>
      <c r="C3718" s="1">
        <v>42586.391192129631</v>
      </c>
      <c r="D3718" s="1">
        <v>42586.393460648149</v>
      </c>
      <c r="E3718">
        <v>3214</v>
      </c>
      <c r="F3718" s="2" t="s">
        <v>54</v>
      </c>
      <c r="G3718">
        <v>40.712774199999998</v>
      </c>
      <c r="H3718">
        <v>-74.0364857</v>
      </c>
      <c r="I3718">
        <v>3183</v>
      </c>
      <c r="J3718" s="2" t="s">
        <v>40</v>
      </c>
      <c r="K3718">
        <v>40.716246900000002</v>
      </c>
      <c r="L3718">
        <v>-74.033458800000005</v>
      </c>
      <c r="M3718">
        <v>24672</v>
      </c>
      <c r="N3718" s="2" t="s">
        <v>17</v>
      </c>
      <c r="O3718">
        <v>1975</v>
      </c>
      <c r="P3718">
        <f t="shared" ca="1" si="117"/>
        <v>49</v>
      </c>
      <c r="Q3718">
        <v>2</v>
      </c>
    </row>
    <row r="3719" spans="1:17" x14ac:dyDescent="0.2">
      <c r="A3719">
        <v>861</v>
      </c>
      <c r="B3719">
        <f t="shared" si="116"/>
        <v>14</v>
      </c>
      <c r="C3719" s="1">
        <v>42586.391863425924</v>
      </c>
      <c r="D3719" s="1">
        <v>42586.401828703703</v>
      </c>
      <c r="E3719">
        <v>3270</v>
      </c>
      <c r="F3719" s="2" t="s">
        <v>15</v>
      </c>
      <c r="G3719">
        <v>40.725289107811321</v>
      </c>
      <c r="H3719">
        <v>-74.045571684837341</v>
      </c>
      <c r="I3719">
        <v>3270</v>
      </c>
      <c r="J3719" s="2" t="s">
        <v>65</v>
      </c>
      <c r="K3719">
        <v>40.725289107811321</v>
      </c>
      <c r="L3719">
        <v>-74.045571684837341</v>
      </c>
      <c r="M3719">
        <v>24723</v>
      </c>
      <c r="N3719" s="2" t="s">
        <v>17</v>
      </c>
      <c r="O3719">
        <v>1976</v>
      </c>
      <c r="P3719">
        <f t="shared" ca="1" si="117"/>
        <v>48</v>
      </c>
      <c r="Q3719">
        <v>1</v>
      </c>
    </row>
    <row r="3720" spans="1:17" x14ac:dyDescent="0.2">
      <c r="A3720">
        <v>376</v>
      </c>
      <c r="B3720">
        <f t="shared" si="116"/>
        <v>6</v>
      </c>
      <c r="C3720" s="1">
        <v>42586.392083333332</v>
      </c>
      <c r="D3720" s="1">
        <v>42586.396435185183</v>
      </c>
      <c r="E3720">
        <v>3183</v>
      </c>
      <c r="F3720" s="2" t="s">
        <v>20</v>
      </c>
      <c r="G3720">
        <v>40.716246900000002</v>
      </c>
      <c r="H3720">
        <v>-74.033458800000005</v>
      </c>
      <c r="I3720">
        <v>3202</v>
      </c>
      <c r="J3720" s="2" t="s">
        <v>48</v>
      </c>
      <c r="K3720">
        <v>40.727223500000001</v>
      </c>
      <c r="L3720">
        <v>-74.033758899999995</v>
      </c>
      <c r="M3720">
        <v>26220</v>
      </c>
      <c r="N3720" s="2" t="s">
        <v>17</v>
      </c>
      <c r="O3720">
        <v>1988</v>
      </c>
      <c r="P3720">
        <f t="shared" ca="1" si="117"/>
        <v>36</v>
      </c>
      <c r="Q3720">
        <v>1</v>
      </c>
    </row>
    <row r="3721" spans="1:17" x14ac:dyDescent="0.2">
      <c r="A3721">
        <v>548</v>
      </c>
      <c r="B3721">
        <f t="shared" si="116"/>
        <v>9</v>
      </c>
      <c r="C3721" s="1">
        <v>42586.392118055555</v>
      </c>
      <c r="D3721" s="1">
        <v>42586.398472222223</v>
      </c>
      <c r="E3721">
        <v>3272</v>
      </c>
      <c r="F3721" s="2" t="s">
        <v>50</v>
      </c>
      <c r="G3721">
        <v>40.723331586464361</v>
      </c>
      <c r="H3721">
        <v>-74.045952558517442</v>
      </c>
      <c r="I3721">
        <v>3202</v>
      </c>
      <c r="J3721" s="2" t="s">
        <v>48</v>
      </c>
      <c r="K3721">
        <v>40.727223500000001</v>
      </c>
      <c r="L3721">
        <v>-74.033758899999995</v>
      </c>
      <c r="M3721">
        <v>26289</v>
      </c>
      <c r="N3721" s="2" t="s">
        <v>17</v>
      </c>
      <c r="O3721">
        <v>1978</v>
      </c>
      <c r="P3721">
        <f t="shared" ca="1" si="117"/>
        <v>46</v>
      </c>
      <c r="Q3721">
        <v>2</v>
      </c>
    </row>
    <row r="3722" spans="1:17" x14ac:dyDescent="0.2">
      <c r="A3722">
        <v>688</v>
      </c>
      <c r="B3722">
        <f t="shared" si="116"/>
        <v>11</v>
      </c>
      <c r="C3722" s="1">
        <v>42586.393078703702</v>
      </c>
      <c r="D3722" s="1">
        <v>42586.401053240741</v>
      </c>
      <c r="E3722">
        <v>3210</v>
      </c>
      <c r="F3722" s="2" t="s">
        <v>52</v>
      </c>
      <c r="G3722">
        <v>40.742677141000001</v>
      </c>
      <c r="H3722">
        <v>-74.051788633000001</v>
      </c>
      <c r="I3722">
        <v>3186</v>
      </c>
      <c r="J3722" s="2" t="s">
        <v>27</v>
      </c>
      <c r="K3722">
        <v>40.71958611647166</v>
      </c>
      <c r="L3722">
        <v>-74.043117463588715</v>
      </c>
      <c r="M3722">
        <v>24567</v>
      </c>
      <c r="N3722" s="2" t="s">
        <v>17</v>
      </c>
      <c r="O3722">
        <v>1978</v>
      </c>
      <c r="P3722">
        <f t="shared" ca="1" si="117"/>
        <v>46</v>
      </c>
      <c r="Q3722">
        <v>2</v>
      </c>
    </row>
    <row r="3723" spans="1:17" x14ac:dyDescent="0.2">
      <c r="A3723">
        <v>811</v>
      </c>
      <c r="B3723">
        <f t="shared" si="116"/>
        <v>13</v>
      </c>
      <c r="C3723" s="1">
        <v>42586.39398148148</v>
      </c>
      <c r="D3723" s="1">
        <v>42586.403379629628</v>
      </c>
      <c r="E3723">
        <v>3209</v>
      </c>
      <c r="F3723" s="2" t="s">
        <v>51</v>
      </c>
      <c r="G3723">
        <v>40.724176499999999</v>
      </c>
      <c r="H3723">
        <v>-74.050656399999994</v>
      </c>
      <c r="I3723">
        <v>3183</v>
      </c>
      <c r="J3723" s="2" t="s">
        <v>40</v>
      </c>
      <c r="K3723">
        <v>40.716246900000002</v>
      </c>
      <c r="L3723">
        <v>-74.033458800000005</v>
      </c>
      <c r="M3723">
        <v>24391</v>
      </c>
      <c r="N3723" s="2" t="s">
        <v>17</v>
      </c>
      <c r="O3723">
        <v>1977</v>
      </c>
      <c r="P3723">
        <f t="shared" ca="1" si="117"/>
        <v>47</v>
      </c>
      <c r="Q3723">
        <v>1</v>
      </c>
    </row>
    <row r="3724" spans="1:17" x14ac:dyDescent="0.2">
      <c r="A3724">
        <v>412</v>
      </c>
      <c r="B3724">
        <f t="shared" si="116"/>
        <v>6</v>
      </c>
      <c r="C3724" s="1">
        <v>42586.394513888888</v>
      </c>
      <c r="D3724" s="1">
        <v>42586.399293981478</v>
      </c>
      <c r="E3724">
        <v>3202</v>
      </c>
      <c r="F3724" s="2" t="s">
        <v>79</v>
      </c>
      <c r="G3724">
        <v>40.727223500000001</v>
      </c>
      <c r="H3724">
        <v>-74.033758899999995</v>
      </c>
      <c r="I3724">
        <v>3183</v>
      </c>
      <c r="J3724" s="2" t="s">
        <v>40</v>
      </c>
      <c r="K3724">
        <v>40.716246900000002</v>
      </c>
      <c r="L3724">
        <v>-74.033458800000005</v>
      </c>
      <c r="M3724">
        <v>26253</v>
      </c>
      <c r="N3724" s="2" t="s">
        <v>17</v>
      </c>
      <c r="O3724">
        <v>1989</v>
      </c>
      <c r="P3724">
        <f t="shared" ca="1" si="117"/>
        <v>35</v>
      </c>
      <c r="Q3724">
        <v>2</v>
      </c>
    </row>
    <row r="3725" spans="1:17" x14ac:dyDescent="0.2">
      <c r="A3725">
        <v>321</v>
      </c>
      <c r="B3725">
        <f t="shared" si="116"/>
        <v>5</v>
      </c>
      <c r="C3725" s="1">
        <v>42586.394618055558</v>
      </c>
      <c r="D3725" s="1">
        <v>42586.398333333331</v>
      </c>
      <c r="E3725">
        <v>3209</v>
      </c>
      <c r="F3725" s="2" t="s">
        <v>51</v>
      </c>
      <c r="G3725">
        <v>40.724176499999999</v>
      </c>
      <c r="H3725">
        <v>-74.050656399999994</v>
      </c>
      <c r="I3725">
        <v>3186</v>
      </c>
      <c r="J3725" s="2" t="s">
        <v>27</v>
      </c>
      <c r="K3725">
        <v>40.71958611647166</v>
      </c>
      <c r="L3725">
        <v>-74.043117463588715</v>
      </c>
      <c r="M3725">
        <v>24474</v>
      </c>
      <c r="N3725" s="2" t="s">
        <v>17</v>
      </c>
      <c r="O3725">
        <v>1958</v>
      </c>
      <c r="P3725">
        <f t="shared" ca="1" si="117"/>
        <v>66</v>
      </c>
      <c r="Q3725">
        <v>1</v>
      </c>
    </row>
    <row r="3726" spans="1:17" x14ac:dyDescent="0.2">
      <c r="A3726">
        <v>340</v>
      </c>
      <c r="B3726">
        <f t="shared" si="116"/>
        <v>5</v>
      </c>
      <c r="C3726" s="1">
        <v>42586.395057870373</v>
      </c>
      <c r="D3726" s="1">
        <v>42586.399004629631</v>
      </c>
      <c r="E3726">
        <v>3225</v>
      </c>
      <c r="F3726" s="2" t="s">
        <v>32</v>
      </c>
      <c r="G3726">
        <v>40.723658899999997</v>
      </c>
      <c r="H3726">
        <v>-74.064194299999997</v>
      </c>
      <c r="I3726">
        <v>3195</v>
      </c>
      <c r="J3726" s="2" t="s">
        <v>23</v>
      </c>
      <c r="K3726">
        <v>40.730742625306583</v>
      </c>
      <c r="L3726">
        <v>-74.063783884048462</v>
      </c>
      <c r="M3726">
        <v>24673</v>
      </c>
      <c r="N3726" s="2" t="s">
        <v>17</v>
      </c>
      <c r="O3726">
        <v>1991</v>
      </c>
      <c r="P3726">
        <f t="shared" ca="1" si="117"/>
        <v>33</v>
      </c>
      <c r="Q3726">
        <v>1</v>
      </c>
    </row>
    <row r="3727" spans="1:17" x14ac:dyDescent="0.2">
      <c r="A3727">
        <v>408</v>
      </c>
      <c r="B3727">
        <f t="shared" si="116"/>
        <v>6</v>
      </c>
      <c r="C3727" s="1">
        <v>42586.395196759258</v>
      </c>
      <c r="D3727" s="1">
        <v>42586.399930555555</v>
      </c>
      <c r="E3727">
        <v>3270</v>
      </c>
      <c r="F3727" s="2" t="s">
        <v>15</v>
      </c>
      <c r="G3727">
        <v>40.725289107811321</v>
      </c>
      <c r="H3727">
        <v>-74.045571684837341</v>
      </c>
      <c r="I3727">
        <v>3186</v>
      </c>
      <c r="J3727" s="2" t="s">
        <v>27</v>
      </c>
      <c r="K3727">
        <v>40.71958611647166</v>
      </c>
      <c r="L3727">
        <v>-74.043117463588715</v>
      </c>
      <c r="M3727">
        <v>24526</v>
      </c>
      <c r="N3727" s="2" t="s">
        <v>17</v>
      </c>
      <c r="O3727">
        <v>1976</v>
      </c>
      <c r="P3727">
        <f t="shared" ca="1" si="117"/>
        <v>48</v>
      </c>
      <c r="Q3727">
        <v>1</v>
      </c>
    </row>
    <row r="3728" spans="1:17" x14ac:dyDescent="0.2">
      <c r="A3728">
        <v>371</v>
      </c>
      <c r="B3728">
        <f t="shared" si="116"/>
        <v>6</v>
      </c>
      <c r="C3728" s="1">
        <v>42586.395277777781</v>
      </c>
      <c r="D3728" s="1">
        <v>42586.399583333332</v>
      </c>
      <c r="E3728">
        <v>3211</v>
      </c>
      <c r="F3728" s="2" t="s">
        <v>64</v>
      </c>
      <c r="G3728">
        <v>40.721525149999998</v>
      </c>
      <c r="H3728">
        <v>-74.046304543000005</v>
      </c>
      <c r="I3728">
        <v>3184</v>
      </c>
      <c r="J3728" s="2" t="s">
        <v>35</v>
      </c>
      <c r="K3728">
        <v>40.7141454</v>
      </c>
      <c r="L3728">
        <v>-74.033551900000006</v>
      </c>
      <c r="M3728">
        <v>24497</v>
      </c>
      <c r="N3728" s="2" t="s">
        <v>17</v>
      </c>
      <c r="O3728">
        <v>1989</v>
      </c>
      <c r="P3728">
        <f t="shared" ca="1" si="117"/>
        <v>35</v>
      </c>
      <c r="Q3728">
        <v>1</v>
      </c>
    </row>
    <row r="3729" spans="1:17" x14ac:dyDescent="0.2">
      <c r="A3729">
        <v>266</v>
      </c>
      <c r="B3729">
        <f t="shared" si="116"/>
        <v>4</v>
      </c>
      <c r="C3729" s="1">
        <v>42586.395636574074</v>
      </c>
      <c r="D3729" s="1">
        <v>42586.398715277777</v>
      </c>
      <c r="E3729">
        <v>3197</v>
      </c>
      <c r="F3729" s="2" t="s">
        <v>61</v>
      </c>
      <c r="G3729">
        <v>40.752558999999998</v>
      </c>
      <c r="H3729">
        <v>-74.044725</v>
      </c>
      <c r="I3729">
        <v>3198</v>
      </c>
      <c r="J3729" s="2" t="s">
        <v>104</v>
      </c>
      <c r="K3729">
        <v>40.748715945380226</v>
      </c>
      <c r="L3729">
        <v>-74.040443301200867</v>
      </c>
      <c r="M3729">
        <v>26269</v>
      </c>
      <c r="N3729" s="2" t="s">
        <v>17</v>
      </c>
      <c r="O3729">
        <v>1995</v>
      </c>
      <c r="P3729">
        <f t="shared" ca="1" si="117"/>
        <v>29</v>
      </c>
      <c r="Q3729">
        <v>2</v>
      </c>
    </row>
    <row r="3730" spans="1:17" x14ac:dyDescent="0.2">
      <c r="A3730">
        <v>2823</v>
      </c>
      <c r="B3730">
        <f t="shared" si="116"/>
        <v>47</v>
      </c>
      <c r="C3730" s="1">
        <v>42586.396087962959</v>
      </c>
      <c r="D3730" s="1">
        <v>42586.428761574076</v>
      </c>
      <c r="E3730">
        <v>3197</v>
      </c>
      <c r="F3730" s="2" t="s">
        <v>61</v>
      </c>
      <c r="G3730">
        <v>40.752558999999998</v>
      </c>
      <c r="H3730">
        <v>-74.044725</v>
      </c>
      <c r="I3730">
        <v>3197</v>
      </c>
      <c r="J3730" s="2" t="s">
        <v>86</v>
      </c>
      <c r="K3730">
        <v>40.752558999999998</v>
      </c>
      <c r="L3730">
        <v>-74.044725</v>
      </c>
      <c r="M3730">
        <v>24390</v>
      </c>
      <c r="N3730" s="2" t="s">
        <v>17</v>
      </c>
      <c r="O3730">
        <v>1992</v>
      </c>
      <c r="P3730">
        <f t="shared" ca="1" si="117"/>
        <v>32</v>
      </c>
      <c r="Q3730">
        <v>1</v>
      </c>
    </row>
    <row r="3731" spans="1:17" x14ac:dyDescent="0.2">
      <c r="A3731">
        <v>167</v>
      </c>
      <c r="B3731">
        <f t="shared" si="116"/>
        <v>2</v>
      </c>
      <c r="C3731" s="1">
        <v>42586.397650462961</v>
      </c>
      <c r="D3731" s="1">
        <v>42586.399583333332</v>
      </c>
      <c r="E3731">
        <v>3214</v>
      </c>
      <c r="F3731" s="2" t="s">
        <v>54</v>
      </c>
      <c r="G3731">
        <v>40.712774199999998</v>
      </c>
      <c r="H3731">
        <v>-74.0364857</v>
      </c>
      <c r="I3731">
        <v>3183</v>
      </c>
      <c r="J3731" s="2" t="s">
        <v>40</v>
      </c>
      <c r="K3731">
        <v>40.716246900000002</v>
      </c>
      <c r="L3731">
        <v>-74.033458800000005</v>
      </c>
      <c r="M3731">
        <v>24689</v>
      </c>
      <c r="N3731" s="2" t="s">
        <v>17</v>
      </c>
      <c r="O3731">
        <v>1974</v>
      </c>
      <c r="P3731">
        <f t="shared" ca="1" si="117"/>
        <v>50</v>
      </c>
      <c r="Q3731">
        <v>1</v>
      </c>
    </row>
    <row r="3732" spans="1:17" x14ac:dyDescent="0.2">
      <c r="A3732">
        <v>246</v>
      </c>
      <c r="B3732">
        <f t="shared" si="116"/>
        <v>4</v>
      </c>
      <c r="C3732" s="1">
        <v>42586.398495370369</v>
      </c>
      <c r="D3732" s="1">
        <v>42586.401354166665</v>
      </c>
      <c r="E3732">
        <v>3209</v>
      </c>
      <c r="F3732" s="2" t="s">
        <v>51</v>
      </c>
      <c r="G3732">
        <v>40.724176499999999</v>
      </c>
      <c r="H3732">
        <v>-74.050656399999994</v>
      </c>
      <c r="I3732">
        <v>3186</v>
      </c>
      <c r="J3732" s="2" t="s">
        <v>27</v>
      </c>
      <c r="K3732">
        <v>40.71958611647166</v>
      </c>
      <c r="L3732">
        <v>-74.043117463588715</v>
      </c>
      <c r="M3732">
        <v>24434</v>
      </c>
      <c r="N3732" s="2" t="s">
        <v>17</v>
      </c>
      <c r="O3732">
        <v>1981</v>
      </c>
      <c r="P3732">
        <f t="shared" ca="1" si="117"/>
        <v>43</v>
      </c>
      <c r="Q3732">
        <v>1</v>
      </c>
    </row>
    <row r="3733" spans="1:17" x14ac:dyDescent="0.2">
      <c r="A3733">
        <v>195</v>
      </c>
      <c r="B3733">
        <f t="shared" si="116"/>
        <v>3</v>
      </c>
      <c r="C3733" s="1">
        <v>42586.39912037037</v>
      </c>
      <c r="D3733" s="1">
        <v>42586.401377314818</v>
      </c>
      <c r="E3733">
        <v>3270</v>
      </c>
      <c r="F3733" s="2" t="s">
        <v>15</v>
      </c>
      <c r="G3733">
        <v>40.725289107811321</v>
      </c>
      <c r="H3733">
        <v>-74.045571684837341</v>
      </c>
      <c r="I3733">
        <v>3186</v>
      </c>
      <c r="J3733" s="2" t="s">
        <v>27</v>
      </c>
      <c r="K3733">
        <v>40.71958611647166</v>
      </c>
      <c r="L3733">
        <v>-74.043117463588715</v>
      </c>
      <c r="M3733">
        <v>26170</v>
      </c>
      <c r="N3733" s="2" t="s">
        <v>17</v>
      </c>
      <c r="O3733">
        <v>1987</v>
      </c>
      <c r="P3733">
        <f t="shared" ca="1" si="117"/>
        <v>37</v>
      </c>
      <c r="Q3733">
        <v>1</v>
      </c>
    </row>
    <row r="3734" spans="1:17" x14ac:dyDescent="0.2">
      <c r="A3734">
        <v>200</v>
      </c>
      <c r="B3734">
        <f t="shared" si="116"/>
        <v>3</v>
      </c>
      <c r="C3734" s="1">
        <v>42586.401979166665</v>
      </c>
      <c r="D3734" s="1">
        <v>42586.404293981483</v>
      </c>
      <c r="E3734">
        <v>3214</v>
      </c>
      <c r="F3734" s="2" t="s">
        <v>54</v>
      </c>
      <c r="G3734">
        <v>40.712774199999998</v>
      </c>
      <c r="H3734">
        <v>-74.0364857</v>
      </c>
      <c r="I3734">
        <v>3183</v>
      </c>
      <c r="J3734" s="2" t="s">
        <v>40</v>
      </c>
      <c r="K3734">
        <v>40.716246900000002</v>
      </c>
      <c r="L3734">
        <v>-74.033458800000005</v>
      </c>
      <c r="M3734">
        <v>24469</v>
      </c>
      <c r="N3734" s="2" t="s">
        <v>17</v>
      </c>
      <c r="O3734">
        <v>1962</v>
      </c>
      <c r="P3734">
        <f t="shared" ca="1" si="117"/>
        <v>62</v>
      </c>
      <c r="Q3734">
        <v>1</v>
      </c>
    </row>
    <row r="3735" spans="1:17" x14ac:dyDescent="0.2">
      <c r="A3735">
        <v>821</v>
      </c>
      <c r="B3735">
        <f t="shared" si="116"/>
        <v>13</v>
      </c>
      <c r="C3735" s="1">
        <v>42586.402858796297</v>
      </c>
      <c r="D3735" s="1">
        <v>42586.412372685183</v>
      </c>
      <c r="E3735">
        <v>3270</v>
      </c>
      <c r="F3735" s="2" t="s">
        <v>15</v>
      </c>
      <c r="G3735">
        <v>40.725289107811321</v>
      </c>
      <c r="H3735">
        <v>-74.045571684837341</v>
      </c>
      <c r="I3735">
        <v>3186</v>
      </c>
      <c r="J3735" s="2" t="s">
        <v>27</v>
      </c>
      <c r="K3735">
        <v>40.71958611647166</v>
      </c>
      <c r="L3735">
        <v>-74.043117463588715</v>
      </c>
      <c r="M3735">
        <v>24477</v>
      </c>
      <c r="N3735" s="2" t="s">
        <v>17</v>
      </c>
      <c r="O3735">
        <v>1962</v>
      </c>
      <c r="P3735">
        <f t="shared" ca="1" si="117"/>
        <v>62</v>
      </c>
      <c r="Q3735">
        <v>1</v>
      </c>
    </row>
    <row r="3736" spans="1:17" x14ac:dyDescent="0.2">
      <c r="A3736">
        <v>681</v>
      </c>
      <c r="B3736">
        <f t="shared" si="116"/>
        <v>11</v>
      </c>
      <c r="C3736" s="1">
        <v>42586.403553240743</v>
      </c>
      <c r="D3736" s="1">
        <v>42586.411446759259</v>
      </c>
      <c r="E3736">
        <v>3215</v>
      </c>
      <c r="F3736" s="2" t="s">
        <v>69</v>
      </c>
      <c r="G3736">
        <v>40.746729899999998</v>
      </c>
      <c r="H3736">
        <v>-74.049250900000004</v>
      </c>
      <c r="I3736">
        <v>3195</v>
      </c>
      <c r="J3736" s="2" t="s">
        <v>23</v>
      </c>
      <c r="K3736">
        <v>40.730742625306583</v>
      </c>
      <c r="L3736">
        <v>-74.063783884048462</v>
      </c>
      <c r="M3736">
        <v>24603</v>
      </c>
      <c r="N3736" s="2" t="s">
        <v>17</v>
      </c>
      <c r="O3736">
        <v>1984</v>
      </c>
      <c r="P3736">
        <f t="shared" ca="1" si="117"/>
        <v>40</v>
      </c>
      <c r="Q3736">
        <v>1</v>
      </c>
    </row>
    <row r="3737" spans="1:17" x14ac:dyDescent="0.2">
      <c r="A3737">
        <v>786</v>
      </c>
      <c r="B3737">
        <f t="shared" si="116"/>
        <v>13</v>
      </c>
      <c r="C3737" s="1">
        <v>42586.405833333331</v>
      </c>
      <c r="D3737" s="1">
        <v>42586.414930555555</v>
      </c>
      <c r="E3737">
        <v>3272</v>
      </c>
      <c r="F3737" s="2" t="s">
        <v>50</v>
      </c>
      <c r="G3737">
        <v>40.723331586464361</v>
      </c>
      <c r="H3737">
        <v>-74.045952558517442</v>
      </c>
      <c r="I3737">
        <v>3225</v>
      </c>
      <c r="J3737" s="2" t="s">
        <v>101</v>
      </c>
      <c r="K3737">
        <v>40.723658899999997</v>
      </c>
      <c r="L3737">
        <v>-74.064194299999997</v>
      </c>
      <c r="M3737">
        <v>26211</v>
      </c>
      <c r="N3737" s="2" t="s">
        <v>17</v>
      </c>
      <c r="O3737">
        <v>1967</v>
      </c>
      <c r="P3737">
        <f t="shared" ca="1" si="117"/>
        <v>57</v>
      </c>
      <c r="Q3737">
        <v>1</v>
      </c>
    </row>
    <row r="3738" spans="1:17" x14ac:dyDescent="0.2">
      <c r="A3738">
        <v>7249</v>
      </c>
      <c r="B3738">
        <f t="shared" si="116"/>
        <v>120</v>
      </c>
      <c r="C3738" s="1">
        <v>42586.406388888892</v>
      </c>
      <c r="D3738" s="1">
        <v>42586.490300925929</v>
      </c>
      <c r="E3738">
        <v>3272</v>
      </c>
      <c r="F3738" s="2" t="s">
        <v>50</v>
      </c>
      <c r="G3738">
        <v>40.723331586464361</v>
      </c>
      <c r="H3738">
        <v>-74.045952558517442</v>
      </c>
      <c r="I3738">
        <v>3185</v>
      </c>
      <c r="J3738" s="2" t="s">
        <v>45</v>
      </c>
      <c r="K3738">
        <v>40.717732499999997</v>
      </c>
      <c r="L3738">
        <v>-74.043845000000005</v>
      </c>
      <c r="M3738">
        <v>24663</v>
      </c>
      <c r="N3738" s="2" t="s">
        <v>17</v>
      </c>
      <c r="O3738">
        <v>1968</v>
      </c>
      <c r="P3738">
        <f t="shared" ca="1" si="117"/>
        <v>56</v>
      </c>
      <c r="Q3738">
        <v>1</v>
      </c>
    </row>
    <row r="3739" spans="1:17" x14ac:dyDescent="0.2">
      <c r="A3739">
        <v>118</v>
      </c>
      <c r="B3739">
        <f t="shared" si="116"/>
        <v>1</v>
      </c>
      <c r="C3739" s="1">
        <v>42586.408055555556</v>
      </c>
      <c r="D3739" s="1">
        <v>42586.409432870372</v>
      </c>
      <c r="E3739">
        <v>3211</v>
      </c>
      <c r="F3739" s="2" t="s">
        <v>64</v>
      </c>
      <c r="G3739">
        <v>40.721525149999998</v>
      </c>
      <c r="H3739">
        <v>-74.046304543000005</v>
      </c>
      <c r="I3739">
        <v>3186</v>
      </c>
      <c r="J3739" s="2" t="s">
        <v>27</v>
      </c>
      <c r="K3739">
        <v>40.71958611647166</v>
      </c>
      <c r="L3739">
        <v>-74.043117463588715</v>
      </c>
      <c r="M3739">
        <v>26291</v>
      </c>
      <c r="N3739" s="2" t="s">
        <v>17</v>
      </c>
      <c r="O3739">
        <v>1984</v>
      </c>
      <c r="P3739">
        <f t="shared" ca="1" si="117"/>
        <v>40</v>
      </c>
      <c r="Q3739">
        <v>1</v>
      </c>
    </row>
    <row r="3740" spans="1:17" x14ac:dyDescent="0.2">
      <c r="A3740">
        <v>304</v>
      </c>
      <c r="B3740">
        <f t="shared" si="116"/>
        <v>5</v>
      </c>
      <c r="C3740" s="1">
        <v>42586.408425925925</v>
      </c>
      <c r="D3740" s="1">
        <v>42586.411956018521</v>
      </c>
      <c r="E3740">
        <v>3187</v>
      </c>
      <c r="F3740" s="2" t="s">
        <v>36</v>
      </c>
      <c r="G3740">
        <v>40.721123599999999</v>
      </c>
      <c r="H3740">
        <v>-74.038050949999999</v>
      </c>
      <c r="I3740">
        <v>3272</v>
      </c>
      <c r="J3740" s="2" t="s">
        <v>102</v>
      </c>
      <c r="K3740">
        <v>40.723331586464361</v>
      </c>
      <c r="L3740">
        <v>-74.045952558517442</v>
      </c>
      <c r="M3740">
        <v>24482</v>
      </c>
      <c r="N3740" s="2" t="s">
        <v>17</v>
      </c>
      <c r="O3740">
        <v>1985</v>
      </c>
      <c r="P3740">
        <f t="shared" ca="1" si="117"/>
        <v>39</v>
      </c>
      <c r="Q3740">
        <v>2</v>
      </c>
    </row>
    <row r="3741" spans="1:17" x14ac:dyDescent="0.2">
      <c r="A3741">
        <v>254</v>
      </c>
      <c r="B3741">
        <f t="shared" si="116"/>
        <v>4</v>
      </c>
      <c r="C3741" s="1">
        <v>42586.409247685187</v>
      </c>
      <c r="D3741" s="1">
        <v>42586.412187499998</v>
      </c>
      <c r="E3741">
        <v>3194</v>
      </c>
      <c r="F3741" s="2" t="s">
        <v>22</v>
      </c>
      <c r="G3741">
        <v>40.725339925355797</v>
      </c>
      <c r="H3741">
        <v>-74.067622125148773</v>
      </c>
      <c r="I3741">
        <v>3195</v>
      </c>
      <c r="J3741" s="2" t="s">
        <v>23</v>
      </c>
      <c r="K3741">
        <v>40.730742625306583</v>
      </c>
      <c r="L3741">
        <v>-74.063783884048462</v>
      </c>
      <c r="M3741">
        <v>26298</v>
      </c>
      <c r="N3741" s="2" t="s">
        <v>17</v>
      </c>
      <c r="O3741">
        <v>1985</v>
      </c>
      <c r="P3741">
        <f t="shared" ca="1" si="117"/>
        <v>39</v>
      </c>
      <c r="Q3741">
        <v>1</v>
      </c>
    </row>
    <row r="3742" spans="1:17" x14ac:dyDescent="0.2">
      <c r="A3742">
        <v>335</v>
      </c>
      <c r="B3742">
        <f t="shared" si="116"/>
        <v>5</v>
      </c>
      <c r="C3742" s="1">
        <v>42586.410069444442</v>
      </c>
      <c r="D3742" s="1">
        <v>42586.413946759261</v>
      </c>
      <c r="E3742">
        <v>3209</v>
      </c>
      <c r="F3742" s="2" t="s">
        <v>51</v>
      </c>
      <c r="G3742">
        <v>40.724176499999999</v>
      </c>
      <c r="H3742">
        <v>-74.050656399999994</v>
      </c>
      <c r="I3742">
        <v>3186</v>
      </c>
      <c r="J3742" s="2" t="s">
        <v>27</v>
      </c>
      <c r="K3742">
        <v>40.71958611647166</v>
      </c>
      <c r="L3742">
        <v>-74.043117463588715</v>
      </c>
      <c r="M3742">
        <v>26197</v>
      </c>
      <c r="N3742" s="2" t="s">
        <v>17</v>
      </c>
      <c r="O3742">
        <v>1980</v>
      </c>
      <c r="P3742">
        <f t="shared" ca="1" si="117"/>
        <v>44</v>
      </c>
      <c r="Q3742">
        <v>2</v>
      </c>
    </row>
    <row r="3743" spans="1:17" x14ac:dyDescent="0.2">
      <c r="A3743">
        <v>400</v>
      </c>
      <c r="B3743">
        <f t="shared" si="116"/>
        <v>6</v>
      </c>
      <c r="C3743" s="1">
        <v>42586.411064814813</v>
      </c>
      <c r="D3743" s="1">
        <v>42586.415706018517</v>
      </c>
      <c r="E3743">
        <v>3279</v>
      </c>
      <c r="F3743" s="2" t="s">
        <v>28</v>
      </c>
      <c r="G3743">
        <v>40.721630142638354</v>
      </c>
      <c r="H3743">
        <v>-74.04996782541275</v>
      </c>
      <c r="I3743">
        <v>3183</v>
      </c>
      <c r="J3743" s="2" t="s">
        <v>40</v>
      </c>
      <c r="K3743">
        <v>40.716246900000002</v>
      </c>
      <c r="L3743">
        <v>-74.033458800000005</v>
      </c>
      <c r="M3743">
        <v>26178</v>
      </c>
      <c r="N3743" s="2" t="s">
        <v>17</v>
      </c>
      <c r="O3743">
        <v>1977</v>
      </c>
      <c r="P3743">
        <f t="shared" ca="1" si="117"/>
        <v>47</v>
      </c>
      <c r="Q3743">
        <v>1</v>
      </c>
    </row>
    <row r="3744" spans="1:17" x14ac:dyDescent="0.2">
      <c r="A3744">
        <v>2201</v>
      </c>
      <c r="B3744">
        <f t="shared" si="116"/>
        <v>36</v>
      </c>
      <c r="C3744" s="1">
        <v>42586.412581018521</v>
      </c>
      <c r="D3744" s="1">
        <v>42586.438055555554</v>
      </c>
      <c r="E3744">
        <v>3201</v>
      </c>
      <c r="F3744" s="2" t="s">
        <v>60</v>
      </c>
      <c r="G3744">
        <v>40.737710999999997</v>
      </c>
      <c r="H3744">
        <v>-74.066920999999994</v>
      </c>
      <c r="I3744">
        <v>3214</v>
      </c>
      <c r="J3744" s="2" t="s">
        <v>70</v>
      </c>
      <c r="K3744">
        <v>40.712774199999998</v>
      </c>
      <c r="L3744">
        <v>-74.0364857</v>
      </c>
      <c r="M3744">
        <v>26187</v>
      </c>
      <c r="N3744" s="2" t="s">
        <v>17</v>
      </c>
      <c r="O3744">
        <v>1981</v>
      </c>
      <c r="P3744">
        <f t="shared" ca="1" si="117"/>
        <v>43</v>
      </c>
      <c r="Q3744">
        <v>1</v>
      </c>
    </row>
    <row r="3745" spans="1:17" x14ac:dyDescent="0.2">
      <c r="A3745">
        <v>600</v>
      </c>
      <c r="B3745">
        <f t="shared" si="116"/>
        <v>10</v>
      </c>
      <c r="C3745" s="1">
        <v>42586.416273148148</v>
      </c>
      <c r="D3745" s="1">
        <v>42586.423229166663</v>
      </c>
      <c r="E3745">
        <v>3225</v>
      </c>
      <c r="F3745" s="2" t="s">
        <v>32</v>
      </c>
      <c r="G3745">
        <v>40.723658899999997</v>
      </c>
      <c r="H3745">
        <v>-74.064194299999997</v>
      </c>
      <c r="I3745">
        <v>3195</v>
      </c>
      <c r="J3745" s="2" t="s">
        <v>23</v>
      </c>
      <c r="K3745">
        <v>40.730742625306583</v>
      </c>
      <c r="L3745">
        <v>-74.063783884048462</v>
      </c>
      <c r="M3745">
        <v>26295</v>
      </c>
      <c r="N3745" s="2" t="s">
        <v>17</v>
      </c>
      <c r="O3745">
        <v>1972</v>
      </c>
      <c r="P3745">
        <f t="shared" ca="1" si="117"/>
        <v>52</v>
      </c>
      <c r="Q3745">
        <v>1</v>
      </c>
    </row>
    <row r="3746" spans="1:17" x14ac:dyDescent="0.2">
      <c r="A3746">
        <v>224</v>
      </c>
      <c r="B3746">
        <f t="shared" si="116"/>
        <v>3</v>
      </c>
      <c r="C3746" s="1">
        <v>42586.416284722225</v>
      </c>
      <c r="D3746" s="1">
        <v>42586.418877314813</v>
      </c>
      <c r="E3746">
        <v>3209</v>
      </c>
      <c r="F3746" s="2" t="s">
        <v>51</v>
      </c>
      <c r="G3746">
        <v>40.724176499999999</v>
      </c>
      <c r="H3746">
        <v>-74.050656399999994</v>
      </c>
      <c r="I3746">
        <v>3186</v>
      </c>
      <c r="J3746" s="2" t="s">
        <v>27</v>
      </c>
      <c r="K3746">
        <v>40.71958611647166</v>
      </c>
      <c r="L3746">
        <v>-74.043117463588715</v>
      </c>
      <c r="M3746">
        <v>26316</v>
      </c>
      <c r="N3746" s="2" t="s">
        <v>17</v>
      </c>
      <c r="O3746">
        <v>1979</v>
      </c>
      <c r="P3746">
        <f t="shared" ca="1" si="117"/>
        <v>45</v>
      </c>
      <c r="Q3746">
        <v>1</v>
      </c>
    </row>
    <row r="3747" spans="1:17" x14ac:dyDescent="0.2">
      <c r="A3747">
        <v>622</v>
      </c>
      <c r="B3747">
        <f t="shared" si="116"/>
        <v>10</v>
      </c>
      <c r="C3747" s="1">
        <v>42586.416608796295</v>
      </c>
      <c r="D3747" s="1">
        <v>42586.423819444448</v>
      </c>
      <c r="E3747">
        <v>3225</v>
      </c>
      <c r="F3747" s="2" t="s">
        <v>32</v>
      </c>
      <c r="G3747">
        <v>40.723658899999997</v>
      </c>
      <c r="H3747">
        <v>-74.064194299999997</v>
      </c>
      <c r="I3747">
        <v>3183</v>
      </c>
      <c r="J3747" s="2" t="s">
        <v>40</v>
      </c>
      <c r="K3747">
        <v>40.716246900000002</v>
      </c>
      <c r="L3747">
        <v>-74.033458800000005</v>
      </c>
      <c r="M3747">
        <v>24548</v>
      </c>
      <c r="N3747" s="2" t="s">
        <v>17</v>
      </c>
      <c r="O3747">
        <v>1979</v>
      </c>
      <c r="P3747">
        <f t="shared" ca="1" si="117"/>
        <v>45</v>
      </c>
      <c r="Q3747">
        <v>1</v>
      </c>
    </row>
    <row r="3748" spans="1:17" x14ac:dyDescent="0.2">
      <c r="A3748">
        <v>528</v>
      </c>
      <c r="B3748">
        <f t="shared" si="116"/>
        <v>8</v>
      </c>
      <c r="C3748" s="1">
        <v>42586.417048611111</v>
      </c>
      <c r="D3748" s="1">
        <v>42586.423171296294</v>
      </c>
      <c r="E3748">
        <v>3202</v>
      </c>
      <c r="F3748" s="2" t="s">
        <v>79</v>
      </c>
      <c r="G3748">
        <v>40.727223500000001</v>
      </c>
      <c r="H3748">
        <v>-74.033758899999995</v>
      </c>
      <c r="I3748">
        <v>3214</v>
      </c>
      <c r="J3748" s="2" t="s">
        <v>70</v>
      </c>
      <c r="K3748">
        <v>40.712774199999998</v>
      </c>
      <c r="L3748">
        <v>-74.0364857</v>
      </c>
      <c r="M3748">
        <v>26311</v>
      </c>
      <c r="N3748" s="2" t="s">
        <v>17</v>
      </c>
      <c r="O3748">
        <v>1986</v>
      </c>
      <c r="P3748">
        <f t="shared" ca="1" si="117"/>
        <v>38</v>
      </c>
      <c r="Q3748">
        <v>1</v>
      </c>
    </row>
    <row r="3749" spans="1:17" x14ac:dyDescent="0.2">
      <c r="A3749">
        <v>5441</v>
      </c>
      <c r="B3749">
        <f t="shared" si="116"/>
        <v>90</v>
      </c>
      <c r="C3749" s="1">
        <v>42586.417118055557</v>
      </c>
      <c r="D3749" s="1">
        <v>42586.480092592596</v>
      </c>
      <c r="E3749">
        <v>3185</v>
      </c>
      <c r="F3749" s="2" t="s">
        <v>58</v>
      </c>
      <c r="G3749">
        <v>40.717732499999997</v>
      </c>
      <c r="H3749">
        <v>-74.043845000000005</v>
      </c>
      <c r="I3749">
        <v>3213</v>
      </c>
      <c r="J3749" s="2" t="s">
        <v>33</v>
      </c>
      <c r="K3749">
        <v>40.718488919999999</v>
      </c>
      <c r="L3749">
        <v>-74.047726624999996</v>
      </c>
      <c r="M3749">
        <v>26317</v>
      </c>
      <c r="N3749" s="2" t="s">
        <v>17</v>
      </c>
      <c r="O3749">
        <v>1958</v>
      </c>
      <c r="P3749">
        <f t="shared" ca="1" si="117"/>
        <v>66</v>
      </c>
      <c r="Q3749">
        <v>1</v>
      </c>
    </row>
    <row r="3750" spans="1:17" x14ac:dyDescent="0.2">
      <c r="A3750">
        <v>1326</v>
      </c>
      <c r="B3750">
        <f t="shared" si="116"/>
        <v>22</v>
      </c>
      <c r="C3750" s="1">
        <v>42586.417442129627</v>
      </c>
      <c r="D3750" s="1">
        <v>42586.432789351849</v>
      </c>
      <c r="E3750">
        <v>3271</v>
      </c>
      <c r="F3750" s="2" t="s">
        <v>57</v>
      </c>
      <c r="G3750">
        <v>40.692639966183293</v>
      </c>
      <c r="H3750">
        <v>-74.088012278079972</v>
      </c>
      <c r="I3750">
        <v>3183</v>
      </c>
      <c r="J3750" s="2" t="s">
        <v>40</v>
      </c>
      <c r="K3750">
        <v>40.716246900000002</v>
      </c>
      <c r="L3750">
        <v>-74.033458800000005</v>
      </c>
      <c r="M3750">
        <v>24377</v>
      </c>
      <c r="N3750" s="2" t="s">
        <v>17</v>
      </c>
      <c r="O3750">
        <v>1996</v>
      </c>
      <c r="P3750">
        <f t="shared" ca="1" si="117"/>
        <v>28</v>
      </c>
      <c r="Q3750">
        <v>1</v>
      </c>
    </row>
    <row r="3751" spans="1:17" x14ac:dyDescent="0.2">
      <c r="A3751">
        <v>1119</v>
      </c>
      <c r="B3751">
        <f t="shared" si="116"/>
        <v>18</v>
      </c>
      <c r="C3751" s="1">
        <v>42586.417615740742</v>
      </c>
      <c r="D3751" s="1">
        <v>42586.430567129632</v>
      </c>
      <c r="E3751">
        <v>3209</v>
      </c>
      <c r="F3751" s="2" t="s">
        <v>51</v>
      </c>
      <c r="G3751">
        <v>40.724176499999999</v>
      </c>
      <c r="H3751">
        <v>-74.050656399999994</v>
      </c>
      <c r="I3751">
        <v>3202</v>
      </c>
      <c r="J3751" s="2" t="s">
        <v>48</v>
      </c>
      <c r="K3751">
        <v>40.727223500000001</v>
      </c>
      <c r="L3751">
        <v>-74.033758899999995</v>
      </c>
      <c r="M3751">
        <v>24574</v>
      </c>
      <c r="N3751" s="2" t="s">
        <v>17</v>
      </c>
      <c r="O3751">
        <v>1976</v>
      </c>
      <c r="P3751">
        <f t="shared" ca="1" si="117"/>
        <v>48</v>
      </c>
      <c r="Q3751">
        <v>1</v>
      </c>
    </row>
    <row r="3752" spans="1:17" x14ac:dyDescent="0.2">
      <c r="A3752">
        <v>443</v>
      </c>
      <c r="B3752">
        <f t="shared" si="116"/>
        <v>7</v>
      </c>
      <c r="C3752" s="1">
        <v>42586.41847222222</v>
      </c>
      <c r="D3752" s="1">
        <v>42586.42359953704</v>
      </c>
      <c r="E3752">
        <v>3276</v>
      </c>
      <c r="F3752" s="2" t="s">
        <v>63</v>
      </c>
      <c r="G3752">
        <v>40.714584035358932</v>
      </c>
      <c r="H3752">
        <v>-74.042817056179047</v>
      </c>
      <c r="I3752">
        <v>3183</v>
      </c>
      <c r="J3752" s="2" t="s">
        <v>40</v>
      </c>
      <c r="K3752">
        <v>40.716246900000002</v>
      </c>
      <c r="L3752">
        <v>-74.033458800000005</v>
      </c>
      <c r="M3752">
        <v>24668</v>
      </c>
      <c r="N3752" s="2" t="s">
        <v>17</v>
      </c>
      <c r="O3752">
        <v>1958</v>
      </c>
      <c r="P3752">
        <f t="shared" ca="1" si="117"/>
        <v>66</v>
      </c>
      <c r="Q3752">
        <v>1</v>
      </c>
    </row>
    <row r="3753" spans="1:17" x14ac:dyDescent="0.2">
      <c r="A3753">
        <v>473</v>
      </c>
      <c r="B3753">
        <f t="shared" si="116"/>
        <v>7</v>
      </c>
      <c r="C3753" s="1">
        <v>42586.419710648152</v>
      </c>
      <c r="D3753" s="1">
        <v>42586.425185185188</v>
      </c>
      <c r="E3753">
        <v>3202</v>
      </c>
      <c r="F3753" s="2" t="s">
        <v>79</v>
      </c>
      <c r="G3753">
        <v>40.727223500000001</v>
      </c>
      <c r="H3753">
        <v>-74.033758899999995</v>
      </c>
      <c r="I3753">
        <v>3183</v>
      </c>
      <c r="J3753" s="2" t="s">
        <v>40</v>
      </c>
      <c r="K3753">
        <v>40.716246900000002</v>
      </c>
      <c r="L3753">
        <v>-74.033458800000005</v>
      </c>
      <c r="M3753">
        <v>26315</v>
      </c>
      <c r="N3753" s="2" t="s">
        <v>17</v>
      </c>
      <c r="O3753">
        <v>1985</v>
      </c>
      <c r="P3753">
        <f t="shared" ca="1" si="117"/>
        <v>39</v>
      </c>
      <c r="Q3753">
        <v>1</v>
      </c>
    </row>
    <row r="3754" spans="1:17" x14ac:dyDescent="0.2">
      <c r="A3754">
        <v>170</v>
      </c>
      <c r="B3754">
        <f t="shared" si="116"/>
        <v>2</v>
      </c>
      <c r="C3754" s="1">
        <v>42586.421747685185</v>
      </c>
      <c r="D3754" s="1">
        <v>42586.423726851855</v>
      </c>
      <c r="E3754">
        <v>3213</v>
      </c>
      <c r="F3754" s="2" t="s">
        <v>26</v>
      </c>
      <c r="G3754">
        <v>40.718488919999999</v>
      </c>
      <c r="H3754">
        <v>-74.047726624999996</v>
      </c>
      <c r="I3754">
        <v>3186</v>
      </c>
      <c r="J3754" s="2" t="s">
        <v>27</v>
      </c>
      <c r="K3754">
        <v>40.71958611647166</v>
      </c>
      <c r="L3754">
        <v>-74.043117463588715</v>
      </c>
      <c r="M3754">
        <v>24558</v>
      </c>
      <c r="N3754" s="2" t="s">
        <v>17</v>
      </c>
      <c r="O3754">
        <v>1986</v>
      </c>
      <c r="P3754">
        <f t="shared" ca="1" si="117"/>
        <v>38</v>
      </c>
      <c r="Q3754">
        <v>2</v>
      </c>
    </row>
    <row r="3755" spans="1:17" x14ac:dyDescent="0.2">
      <c r="A3755">
        <v>289</v>
      </c>
      <c r="B3755">
        <f t="shared" si="116"/>
        <v>4</v>
      </c>
      <c r="C3755" s="1">
        <v>42586.422731481478</v>
      </c>
      <c r="D3755" s="1">
        <v>42586.426076388889</v>
      </c>
      <c r="E3755">
        <v>3207</v>
      </c>
      <c r="F3755" s="2" t="s">
        <v>29</v>
      </c>
      <c r="G3755">
        <v>40.737603700000001</v>
      </c>
      <c r="H3755">
        <v>-74.052478300000004</v>
      </c>
      <c r="I3755">
        <v>3195</v>
      </c>
      <c r="J3755" s="2" t="s">
        <v>23</v>
      </c>
      <c r="K3755">
        <v>40.730742625306583</v>
      </c>
      <c r="L3755">
        <v>-74.063783884048462</v>
      </c>
      <c r="M3755">
        <v>24551</v>
      </c>
      <c r="N3755" s="2" t="s">
        <v>17</v>
      </c>
      <c r="O3755">
        <v>1981</v>
      </c>
      <c r="P3755">
        <f t="shared" ca="1" si="117"/>
        <v>43</v>
      </c>
      <c r="Q3755">
        <v>1</v>
      </c>
    </row>
    <row r="3756" spans="1:17" x14ac:dyDescent="0.2">
      <c r="A3756">
        <v>490</v>
      </c>
      <c r="B3756">
        <f t="shared" si="116"/>
        <v>8</v>
      </c>
      <c r="C3756" s="1">
        <v>42586.422858796293</v>
      </c>
      <c r="D3756" s="1">
        <v>42586.428530092591</v>
      </c>
      <c r="E3756">
        <v>3202</v>
      </c>
      <c r="F3756" s="2" t="s">
        <v>79</v>
      </c>
      <c r="G3756">
        <v>40.727223500000001</v>
      </c>
      <c r="H3756">
        <v>-74.033758899999995</v>
      </c>
      <c r="I3756">
        <v>3183</v>
      </c>
      <c r="J3756" s="2" t="s">
        <v>40</v>
      </c>
      <c r="K3756">
        <v>40.716246900000002</v>
      </c>
      <c r="L3756">
        <v>-74.033458800000005</v>
      </c>
      <c r="M3756">
        <v>26260</v>
      </c>
      <c r="N3756" s="2" t="s">
        <v>17</v>
      </c>
      <c r="O3756">
        <v>1987</v>
      </c>
      <c r="P3756">
        <f t="shared" ca="1" si="117"/>
        <v>37</v>
      </c>
      <c r="Q3756">
        <v>1</v>
      </c>
    </row>
    <row r="3757" spans="1:17" x14ac:dyDescent="0.2">
      <c r="A3757">
        <v>830</v>
      </c>
      <c r="B3757">
        <f t="shared" si="116"/>
        <v>13</v>
      </c>
      <c r="C3757" s="1">
        <v>42586.42728009259</v>
      </c>
      <c r="D3757" s="1">
        <v>42586.436886574076</v>
      </c>
      <c r="E3757">
        <v>3199</v>
      </c>
      <c r="F3757" s="2" t="s">
        <v>56</v>
      </c>
      <c r="G3757">
        <v>40.728744800000001</v>
      </c>
      <c r="H3757">
        <v>-74.032108199999996</v>
      </c>
      <c r="I3757">
        <v>3186</v>
      </c>
      <c r="J3757" s="2" t="s">
        <v>27</v>
      </c>
      <c r="K3757">
        <v>40.71958611647166</v>
      </c>
      <c r="L3757">
        <v>-74.043117463588715</v>
      </c>
      <c r="M3757">
        <v>24695</v>
      </c>
      <c r="N3757" s="2" t="s">
        <v>17</v>
      </c>
      <c r="P3757" t="str">
        <f t="shared" ca="1" si="117"/>
        <v/>
      </c>
      <c r="Q3757">
        <v>0</v>
      </c>
    </row>
    <row r="3758" spans="1:17" x14ac:dyDescent="0.2">
      <c r="A3758">
        <v>171</v>
      </c>
      <c r="B3758">
        <f t="shared" si="116"/>
        <v>2</v>
      </c>
      <c r="C3758" s="1">
        <v>42586.428425925929</v>
      </c>
      <c r="D3758" s="1">
        <v>42586.430405092593</v>
      </c>
      <c r="E3758">
        <v>3194</v>
      </c>
      <c r="F3758" s="2" t="s">
        <v>22</v>
      </c>
      <c r="G3758">
        <v>40.725339925355797</v>
      </c>
      <c r="H3758">
        <v>-74.067622125148773</v>
      </c>
      <c r="I3758">
        <v>3195</v>
      </c>
      <c r="J3758" s="2" t="s">
        <v>23</v>
      </c>
      <c r="K3758">
        <v>40.730742625306583</v>
      </c>
      <c r="L3758">
        <v>-74.063783884048462</v>
      </c>
      <c r="M3758">
        <v>24712</v>
      </c>
      <c r="N3758" s="2" t="s">
        <v>17</v>
      </c>
      <c r="O3758">
        <v>1977</v>
      </c>
      <c r="P3758">
        <f t="shared" ca="1" si="117"/>
        <v>47</v>
      </c>
      <c r="Q3758">
        <v>1</v>
      </c>
    </row>
    <row r="3759" spans="1:17" x14ac:dyDescent="0.2">
      <c r="A3759">
        <v>1304</v>
      </c>
      <c r="B3759">
        <f t="shared" si="116"/>
        <v>21</v>
      </c>
      <c r="C3759" s="1">
        <v>42586.428923611114</v>
      </c>
      <c r="D3759" s="1">
        <v>42586.444027777776</v>
      </c>
      <c r="E3759">
        <v>3201</v>
      </c>
      <c r="F3759" s="2" t="s">
        <v>60</v>
      </c>
      <c r="G3759">
        <v>40.737710999999997</v>
      </c>
      <c r="H3759">
        <v>-74.066920999999994</v>
      </c>
      <c r="I3759">
        <v>3199</v>
      </c>
      <c r="J3759" s="2" t="s">
        <v>72</v>
      </c>
      <c r="K3759">
        <v>40.728744800000001</v>
      </c>
      <c r="L3759">
        <v>-74.032108199999996</v>
      </c>
      <c r="M3759">
        <v>18268</v>
      </c>
      <c r="N3759" s="2" t="s">
        <v>17</v>
      </c>
      <c r="O3759">
        <v>1985</v>
      </c>
      <c r="P3759">
        <f t="shared" ca="1" si="117"/>
        <v>39</v>
      </c>
      <c r="Q3759">
        <v>1</v>
      </c>
    </row>
    <row r="3760" spans="1:17" x14ac:dyDescent="0.2">
      <c r="A3760">
        <v>277</v>
      </c>
      <c r="B3760">
        <f t="shared" si="116"/>
        <v>4</v>
      </c>
      <c r="C3760" s="1">
        <v>42586.430567129632</v>
      </c>
      <c r="D3760" s="1">
        <v>42586.43378472222</v>
      </c>
      <c r="E3760">
        <v>3203</v>
      </c>
      <c r="F3760" s="2" t="s">
        <v>46</v>
      </c>
      <c r="G3760">
        <v>40.727595966000003</v>
      </c>
      <c r="H3760">
        <v>-74.044247311000007</v>
      </c>
      <c r="I3760">
        <v>3186</v>
      </c>
      <c r="J3760" s="2" t="s">
        <v>27</v>
      </c>
      <c r="K3760">
        <v>40.71958611647166</v>
      </c>
      <c r="L3760">
        <v>-74.043117463588715</v>
      </c>
      <c r="M3760">
        <v>26169</v>
      </c>
      <c r="N3760" s="2" t="s">
        <v>17</v>
      </c>
      <c r="O3760">
        <v>1960</v>
      </c>
      <c r="P3760">
        <f t="shared" ca="1" si="117"/>
        <v>64</v>
      </c>
      <c r="Q3760">
        <v>1</v>
      </c>
    </row>
    <row r="3761" spans="1:17" x14ac:dyDescent="0.2">
      <c r="A3761">
        <v>799</v>
      </c>
      <c r="B3761">
        <f t="shared" si="116"/>
        <v>13</v>
      </c>
      <c r="C3761" s="1">
        <v>42586.432013888887</v>
      </c>
      <c r="D3761" s="1">
        <v>42586.441261574073</v>
      </c>
      <c r="E3761">
        <v>3270</v>
      </c>
      <c r="F3761" s="2" t="s">
        <v>15</v>
      </c>
      <c r="G3761">
        <v>40.725289107811321</v>
      </c>
      <c r="H3761">
        <v>-74.045571684837341</v>
      </c>
      <c r="I3761">
        <v>3206</v>
      </c>
      <c r="J3761" s="2" t="s">
        <v>19</v>
      </c>
      <c r="K3761">
        <v>40.7311689</v>
      </c>
      <c r="L3761">
        <v>-74.057573599999998</v>
      </c>
      <c r="M3761">
        <v>24723</v>
      </c>
      <c r="N3761" s="2" t="s">
        <v>17</v>
      </c>
      <c r="O3761">
        <v>1978</v>
      </c>
      <c r="P3761">
        <f t="shared" ca="1" si="117"/>
        <v>46</v>
      </c>
      <c r="Q3761">
        <v>1</v>
      </c>
    </row>
    <row r="3762" spans="1:17" x14ac:dyDescent="0.2">
      <c r="A3762">
        <v>816</v>
      </c>
      <c r="B3762">
        <f t="shared" si="116"/>
        <v>13</v>
      </c>
      <c r="C3762" s="1">
        <v>42586.432546296295</v>
      </c>
      <c r="D3762" s="1">
        <v>42586.441990740743</v>
      </c>
      <c r="E3762">
        <v>3202</v>
      </c>
      <c r="F3762" s="2" t="s">
        <v>79</v>
      </c>
      <c r="G3762">
        <v>40.727223500000001</v>
      </c>
      <c r="H3762">
        <v>-74.033758899999995</v>
      </c>
      <c r="I3762">
        <v>3186</v>
      </c>
      <c r="J3762" s="2" t="s">
        <v>27</v>
      </c>
      <c r="K3762">
        <v>40.71958611647166</v>
      </c>
      <c r="L3762">
        <v>-74.043117463588715</v>
      </c>
      <c r="M3762">
        <v>26244</v>
      </c>
      <c r="N3762" s="2" t="s">
        <v>17</v>
      </c>
      <c r="O3762">
        <v>1968</v>
      </c>
      <c r="P3762">
        <f t="shared" ca="1" si="117"/>
        <v>56</v>
      </c>
      <c r="Q3762">
        <v>2</v>
      </c>
    </row>
    <row r="3763" spans="1:17" x14ac:dyDescent="0.2">
      <c r="A3763">
        <v>889</v>
      </c>
      <c r="B3763">
        <f t="shared" si="116"/>
        <v>14</v>
      </c>
      <c r="C3763" s="1">
        <v>42586.432870370372</v>
      </c>
      <c r="D3763" s="1">
        <v>42586.443171296298</v>
      </c>
      <c r="E3763">
        <v>3220</v>
      </c>
      <c r="F3763" s="2" t="s">
        <v>78</v>
      </c>
      <c r="G3763">
        <v>40.734961020009514</v>
      </c>
      <c r="H3763">
        <v>-74.059503078460693</v>
      </c>
      <c r="I3763">
        <v>3202</v>
      </c>
      <c r="J3763" s="2" t="s">
        <v>48</v>
      </c>
      <c r="K3763">
        <v>40.727223500000001</v>
      </c>
      <c r="L3763">
        <v>-74.033758899999995</v>
      </c>
      <c r="M3763">
        <v>24418</v>
      </c>
      <c r="N3763" s="2" t="s">
        <v>17</v>
      </c>
      <c r="O3763">
        <v>1981</v>
      </c>
      <c r="P3763">
        <f t="shared" ca="1" si="117"/>
        <v>43</v>
      </c>
      <c r="Q3763">
        <v>1</v>
      </c>
    </row>
    <row r="3764" spans="1:17" x14ac:dyDescent="0.2">
      <c r="A3764">
        <v>477</v>
      </c>
      <c r="B3764">
        <f t="shared" si="116"/>
        <v>7</v>
      </c>
      <c r="C3764" s="1">
        <v>42586.435231481482</v>
      </c>
      <c r="D3764" s="1">
        <v>42586.440763888888</v>
      </c>
      <c r="E3764">
        <v>3206</v>
      </c>
      <c r="F3764" s="2" t="s">
        <v>84</v>
      </c>
      <c r="G3764">
        <v>40.7311689</v>
      </c>
      <c r="H3764">
        <v>-74.057573599999998</v>
      </c>
      <c r="I3764">
        <v>3183</v>
      </c>
      <c r="J3764" s="2" t="s">
        <v>40</v>
      </c>
      <c r="K3764">
        <v>40.716246900000002</v>
      </c>
      <c r="L3764">
        <v>-74.033458800000005</v>
      </c>
      <c r="M3764">
        <v>26305</v>
      </c>
      <c r="N3764" s="2" t="s">
        <v>17</v>
      </c>
      <c r="O3764">
        <v>1981</v>
      </c>
      <c r="P3764">
        <f t="shared" ca="1" si="117"/>
        <v>43</v>
      </c>
      <c r="Q3764">
        <v>2</v>
      </c>
    </row>
    <row r="3765" spans="1:17" x14ac:dyDescent="0.2">
      <c r="A3765">
        <v>397</v>
      </c>
      <c r="B3765">
        <f t="shared" si="116"/>
        <v>6</v>
      </c>
      <c r="C3765" s="1">
        <v>42586.43650462963</v>
      </c>
      <c r="D3765" s="1">
        <v>42586.441111111111</v>
      </c>
      <c r="E3765">
        <v>3214</v>
      </c>
      <c r="F3765" s="2" t="s">
        <v>54</v>
      </c>
      <c r="G3765">
        <v>40.712774199999998</v>
      </c>
      <c r="H3765">
        <v>-74.0364857</v>
      </c>
      <c r="I3765">
        <v>3185</v>
      </c>
      <c r="J3765" s="2" t="s">
        <v>45</v>
      </c>
      <c r="K3765">
        <v>40.717732499999997</v>
      </c>
      <c r="L3765">
        <v>-74.043845000000005</v>
      </c>
      <c r="M3765">
        <v>24524</v>
      </c>
      <c r="N3765" s="2" t="s">
        <v>17</v>
      </c>
      <c r="O3765">
        <v>1976</v>
      </c>
      <c r="P3765">
        <f t="shared" ca="1" si="117"/>
        <v>48</v>
      </c>
      <c r="Q3765">
        <v>1</v>
      </c>
    </row>
    <row r="3766" spans="1:17" x14ac:dyDescent="0.2">
      <c r="A3766">
        <v>259</v>
      </c>
      <c r="B3766">
        <f t="shared" si="116"/>
        <v>4</v>
      </c>
      <c r="C3766" s="1">
        <v>42586.437372685185</v>
      </c>
      <c r="D3766" s="1">
        <v>42586.440381944441</v>
      </c>
      <c r="E3766">
        <v>3267</v>
      </c>
      <c r="F3766" s="2" t="s">
        <v>34</v>
      </c>
      <c r="G3766">
        <v>40.712418823756899</v>
      </c>
      <c r="H3766">
        <v>-74.038525521755219</v>
      </c>
      <c r="I3766">
        <v>3184</v>
      </c>
      <c r="J3766" s="2" t="s">
        <v>35</v>
      </c>
      <c r="K3766">
        <v>40.7141454</v>
      </c>
      <c r="L3766">
        <v>-74.033551900000006</v>
      </c>
      <c r="M3766">
        <v>24523</v>
      </c>
      <c r="N3766" s="2" t="s">
        <v>17</v>
      </c>
      <c r="O3766">
        <v>1985</v>
      </c>
      <c r="P3766">
        <f t="shared" ca="1" si="117"/>
        <v>39</v>
      </c>
      <c r="Q3766">
        <v>1</v>
      </c>
    </row>
    <row r="3767" spans="1:17" x14ac:dyDescent="0.2">
      <c r="A3767">
        <v>590</v>
      </c>
      <c r="B3767">
        <f t="shared" si="116"/>
        <v>9</v>
      </c>
      <c r="C3767" s="1">
        <v>42586.438634259262</v>
      </c>
      <c r="D3767" s="1">
        <v>42586.445474537039</v>
      </c>
      <c r="E3767">
        <v>3268</v>
      </c>
      <c r="F3767" s="2" t="s">
        <v>77</v>
      </c>
      <c r="G3767">
        <v>40.71346382669195</v>
      </c>
      <c r="H3767">
        <v>-74.062858521938324</v>
      </c>
      <c r="I3767">
        <v>3213</v>
      </c>
      <c r="J3767" s="2" t="s">
        <v>33</v>
      </c>
      <c r="K3767">
        <v>40.718488919999999</v>
      </c>
      <c r="L3767">
        <v>-74.047726624999996</v>
      </c>
      <c r="M3767">
        <v>26164</v>
      </c>
      <c r="N3767" s="2" t="s">
        <v>17</v>
      </c>
      <c r="O3767">
        <v>1977</v>
      </c>
      <c r="P3767">
        <f t="shared" ca="1" si="117"/>
        <v>47</v>
      </c>
      <c r="Q3767">
        <v>2</v>
      </c>
    </row>
    <row r="3768" spans="1:17" x14ac:dyDescent="0.2">
      <c r="A3768">
        <v>166</v>
      </c>
      <c r="B3768">
        <f t="shared" si="116"/>
        <v>2</v>
      </c>
      <c r="C3768" s="1">
        <v>42586.440960648149</v>
      </c>
      <c r="D3768" s="1">
        <v>42586.442881944444</v>
      </c>
      <c r="E3768">
        <v>3272</v>
      </c>
      <c r="F3768" s="2" t="s">
        <v>50</v>
      </c>
      <c r="G3768">
        <v>40.723331586464361</v>
      </c>
      <c r="H3768">
        <v>-74.045952558517442</v>
      </c>
      <c r="I3768">
        <v>3186</v>
      </c>
      <c r="J3768" s="2" t="s">
        <v>27</v>
      </c>
      <c r="K3768">
        <v>40.71958611647166</v>
      </c>
      <c r="L3768">
        <v>-74.043117463588715</v>
      </c>
      <c r="M3768">
        <v>24482</v>
      </c>
      <c r="N3768" s="2" t="s">
        <v>17</v>
      </c>
      <c r="O3768">
        <v>1970</v>
      </c>
      <c r="P3768">
        <f t="shared" ca="1" si="117"/>
        <v>54</v>
      </c>
      <c r="Q3768">
        <v>1</v>
      </c>
    </row>
    <row r="3769" spans="1:17" x14ac:dyDescent="0.2">
      <c r="A3769">
        <v>488</v>
      </c>
      <c r="B3769">
        <f t="shared" si="116"/>
        <v>8</v>
      </c>
      <c r="C3769" s="1">
        <v>42586.44259259259</v>
      </c>
      <c r="D3769" s="1">
        <v>42586.448252314818</v>
      </c>
      <c r="E3769">
        <v>3183</v>
      </c>
      <c r="F3769" s="2" t="s">
        <v>20</v>
      </c>
      <c r="G3769">
        <v>40.716246900000002</v>
      </c>
      <c r="H3769">
        <v>-74.033458800000005</v>
      </c>
      <c r="I3769">
        <v>3202</v>
      </c>
      <c r="J3769" s="2" t="s">
        <v>48</v>
      </c>
      <c r="K3769">
        <v>40.727223500000001</v>
      </c>
      <c r="L3769">
        <v>-74.033758899999995</v>
      </c>
      <c r="M3769">
        <v>24544</v>
      </c>
      <c r="N3769" s="2" t="s">
        <v>17</v>
      </c>
      <c r="O3769">
        <v>1995</v>
      </c>
      <c r="P3769">
        <f t="shared" ca="1" si="117"/>
        <v>29</v>
      </c>
      <c r="Q3769">
        <v>1</v>
      </c>
    </row>
    <row r="3770" spans="1:17" x14ac:dyDescent="0.2">
      <c r="A3770">
        <v>983</v>
      </c>
      <c r="B3770">
        <f t="shared" si="116"/>
        <v>16</v>
      </c>
      <c r="C3770" s="1">
        <v>42586.444328703707</v>
      </c>
      <c r="D3770" s="1">
        <v>42586.455706018518</v>
      </c>
      <c r="E3770">
        <v>3272</v>
      </c>
      <c r="F3770" s="2" t="s">
        <v>50</v>
      </c>
      <c r="G3770">
        <v>40.723331586464361</v>
      </c>
      <c r="H3770">
        <v>-74.045952558517442</v>
      </c>
      <c r="I3770">
        <v>3220</v>
      </c>
      <c r="J3770" s="2" t="s">
        <v>76</v>
      </c>
      <c r="K3770">
        <v>40.734961020009514</v>
      </c>
      <c r="L3770">
        <v>-74.059503078460693</v>
      </c>
      <c r="M3770">
        <v>24411</v>
      </c>
      <c r="N3770" s="2" t="s">
        <v>17</v>
      </c>
      <c r="O3770">
        <v>1984</v>
      </c>
      <c r="P3770">
        <f t="shared" ca="1" si="117"/>
        <v>40</v>
      </c>
      <c r="Q3770">
        <v>1</v>
      </c>
    </row>
    <row r="3771" spans="1:17" x14ac:dyDescent="0.2">
      <c r="A3771">
        <v>1696</v>
      </c>
      <c r="B3771">
        <f t="shared" si="116"/>
        <v>28</v>
      </c>
      <c r="C3771" s="1">
        <v>42586.445590277777</v>
      </c>
      <c r="D3771" s="1">
        <v>42586.465219907404</v>
      </c>
      <c r="E3771">
        <v>3268</v>
      </c>
      <c r="F3771" s="2" t="s">
        <v>77</v>
      </c>
      <c r="G3771">
        <v>40.71346382669195</v>
      </c>
      <c r="H3771">
        <v>-74.062858521938324</v>
      </c>
      <c r="I3771">
        <v>3199</v>
      </c>
      <c r="J3771" s="2" t="s">
        <v>72</v>
      </c>
      <c r="K3771">
        <v>40.728744800000001</v>
      </c>
      <c r="L3771">
        <v>-74.032108199999996</v>
      </c>
      <c r="M3771">
        <v>26248</v>
      </c>
      <c r="N3771" s="2" t="s">
        <v>43</v>
      </c>
      <c r="O3771">
        <v>1990</v>
      </c>
      <c r="P3771">
        <f t="shared" ca="1" si="117"/>
        <v>34</v>
      </c>
      <c r="Q3771">
        <v>1</v>
      </c>
    </row>
    <row r="3772" spans="1:17" x14ac:dyDescent="0.2">
      <c r="A3772">
        <v>302</v>
      </c>
      <c r="B3772">
        <f t="shared" si="116"/>
        <v>5</v>
      </c>
      <c r="C3772" s="1">
        <v>42586.450381944444</v>
      </c>
      <c r="D3772" s="1">
        <v>42586.453888888886</v>
      </c>
      <c r="E3772">
        <v>3276</v>
      </c>
      <c r="F3772" s="2" t="s">
        <v>63</v>
      </c>
      <c r="G3772">
        <v>40.714584035358932</v>
      </c>
      <c r="H3772">
        <v>-74.042817056179047</v>
      </c>
      <c r="I3772">
        <v>3186</v>
      </c>
      <c r="J3772" s="2" t="s">
        <v>27</v>
      </c>
      <c r="K3772">
        <v>40.71958611647166</v>
      </c>
      <c r="L3772">
        <v>-74.043117463588715</v>
      </c>
      <c r="M3772">
        <v>26265</v>
      </c>
      <c r="N3772" s="2" t="s">
        <v>17</v>
      </c>
      <c r="O3772">
        <v>1985</v>
      </c>
      <c r="P3772">
        <f t="shared" ca="1" si="117"/>
        <v>39</v>
      </c>
      <c r="Q3772">
        <v>1</v>
      </c>
    </row>
    <row r="3773" spans="1:17" x14ac:dyDescent="0.2">
      <c r="A3773">
        <v>409</v>
      </c>
      <c r="B3773">
        <f t="shared" si="116"/>
        <v>6</v>
      </c>
      <c r="C3773" s="1">
        <v>42586.451180555552</v>
      </c>
      <c r="D3773" s="1">
        <v>42586.455914351849</v>
      </c>
      <c r="E3773">
        <v>3207</v>
      </c>
      <c r="F3773" s="2" t="s">
        <v>29</v>
      </c>
      <c r="G3773">
        <v>40.737603700000001</v>
      </c>
      <c r="H3773">
        <v>-74.052478300000004</v>
      </c>
      <c r="I3773">
        <v>3195</v>
      </c>
      <c r="J3773" s="2" t="s">
        <v>23</v>
      </c>
      <c r="K3773">
        <v>40.730742625306583</v>
      </c>
      <c r="L3773">
        <v>-74.063783884048462</v>
      </c>
      <c r="M3773">
        <v>24619</v>
      </c>
      <c r="N3773" s="2" t="s">
        <v>17</v>
      </c>
      <c r="O3773">
        <v>1976</v>
      </c>
      <c r="P3773">
        <f t="shared" ca="1" si="117"/>
        <v>48</v>
      </c>
      <c r="Q3773">
        <v>2</v>
      </c>
    </row>
    <row r="3774" spans="1:17" x14ac:dyDescent="0.2">
      <c r="A3774">
        <v>947</v>
      </c>
      <c r="B3774">
        <f t="shared" si="116"/>
        <v>15</v>
      </c>
      <c r="C3774" s="1">
        <v>42586.455555555556</v>
      </c>
      <c r="D3774" s="1">
        <v>42586.466527777775</v>
      </c>
      <c r="E3774">
        <v>3225</v>
      </c>
      <c r="F3774" s="2" t="s">
        <v>32</v>
      </c>
      <c r="G3774">
        <v>40.723658899999997</v>
      </c>
      <c r="H3774">
        <v>-74.064194299999997</v>
      </c>
      <c r="I3774">
        <v>3275</v>
      </c>
      <c r="J3774" s="2" t="s">
        <v>62</v>
      </c>
      <c r="K3774">
        <v>40.718355198232139</v>
      </c>
      <c r="L3774">
        <v>-74.038914442062378</v>
      </c>
      <c r="M3774">
        <v>26211</v>
      </c>
      <c r="N3774" s="2" t="s">
        <v>17</v>
      </c>
      <c r="O3774">
        <v>1967</v>
      </c>
      <c r="P3774">
        <f t="shared" ca="1" si="117"/>
        <v>57</v>
      </c>
      <c r="Q3774">
        <v>1</v>
      </c>
    </row>
    <row r="3775" spans="1:17" x14ac:dyDescent="0.2">
      <c r="A3775">
        <v>501</v>
      </c>
      <c r="B3775">
        <f t="shared" si="116"/>
        <v>8</v>
      </c>
      <c r="C3775" s="1">
        <v>42586.459768518522</v>
      </c>
      <c r="D3775" s="1">
        <v>42586.465567129628</v>
      </c>
      <c r="E3775">
        <v>3202</v>
      </c>
      <c r="F3775" s="2" t="s">
        <v>79</v>
      </c>
      <c r="G3775">
        <v>40.727223500000001</v>
      </c>
      <c r="H3775">
        <v>-74.033758899999995</v>
      </c>
      <c r="I3775">
        <v>3183</v>
      </c>
      <c r="J3775" s="2" t="s">
        <v>40</v>
      </c>
      <c r="K3775">
        <v>40.716246900000002</v>
      </c>
      <c r="L3775">
        <v>-74.033458800000005</v>
      </c>
      <c r="M3775">
        <v>24495</v>
      </c>
      <c r="N3775" s="2" t="s">
        <v>17</v>
      </c>
      <c r="O3775">
        <v>1989</v>
      </c>
      <c r="P3775">
        <f t="shared" ca="1" si="117"/>
        <v>35</v>
      </c>
      <c r="Q3775">
        <v>1</v>
      </c>
    </row>
    <row r="3776" spans="1:17" x14ac:dyDescent="0.2">
      <c r="A3776">
        <v>221</v>
      </c>
      <c r="B3776">
        <f t="shared" si="116"/>
        <v>3</v>
      </c>
      <c r="C3776" s="1">
        <v>42586.460034722222</v>
      </c>
      <c r="D3776" s="1">
        <v>42586.462592592594</v>
      </c>
      <c r="E3776">
        <v>3183</v>
      </c>
      <c r="F3776" s="2" t="s">
        <v>20</v>
      </c>
      <c r="G3776">
        <v>40.716246900000002</v>
      </c>
      <c r="H3776">
        <v>-74.033458800000005</v>
      </c>
      <c r="I3776">
        <v>3267</v>
      </c>
      <c r="J3776" s="2" t="s">
        <v>92</v>
      </c>
      <c r="K3776">
        <v>40.712418823756899</v>
      </c>
      <c r="L3776">
        <v>-74.038525521755219</v>
      </c>
      <c r="M3776">
        <v>26262</v>
      </c>
      <c r="N3776" s="2" t="s">
        <v>17</v>
      </c>
      <c r="O3776">
        <v>1977</v>
      </c>
      <c r="P3776">
        <f t="shared" ca="1" si="117"/>
        <v>47</v>
      </c>
      <c r="Q3776">
        <v>1</v>
      </c>
    </row>
    <row r="3777" spans="1:17" x14ac:dyDescent="0.2">
      <c r="A3777">
        <v>320</v>
      </c>
      <c r="B3777">
        <f t="shared" si="116"/>
        <v>5</v>
      </c>
      <c r="C3777" s="1">
        <v>42586.463287037041</v>
      </c>
      <c r="D3777" s="1">
        <v>42586.466990740744</v>
      </c>
      <c r="E3777">
        <v>3205</v>
      </c>
      <c r="F3777" s="2" t="s">
        <v>66</v>
      </c>
      <c r="G3777">
        <v>40.716539780991937</v>
      </c>
      <c r="H3777">
        <v>-74.049637913703904</v>
      </c>
      <c r="I3777">
        <v>3273</v>
      </c>
      <c r="J3777" s="2" t="s">
        <v>16</v>
      </c>
      <c r="K3777">
        <v>40.721650724879986</v>
      </c>
      <c r="L3777">
        <v>-74.042884111404419</v>
      </c>
      <c r="M3777">
        <v>24463</v>
      </c>
      <c r="N3777" s="2" t="s">
        <v>17</v>
      </c>
      <c r="O3777">
        <v>1985</v>
      </c>
      <c r="P3777">
        <f t="shared" ca="1" si="117"/>
        <v>39</v>
      </c>
      <c r="Q3777">
        <v>1</v>
      </c>
    </row>
    <row r="3778" spans="1:17" x14ac:dyDescent="0.2">
      <c r="A3778">
        <v>495</v>
      </c>
      <c r="B3778">
        <f t="shared" ref="B3778:B3841" si="118">ROUNDDOWN((A3778/60), 0)</f>
        <v>8</v>
      </c>
      <c r="C3778" s="1">
        <v>42586.465324074074</v>
      </c>
      <c r="D3778" s="1">
        <v>42586.471053240741</v>
      </c>
      <c r="E3778">
        <v>3267</v>
      </c>
      <c r="F3778" s="2" t="s">
        <v>34</v>
      </c>
      <c r="G3778">
        <v>40.712418823756899</v>
      </c>
      <c r="H3778">
        <v>-74.038525521755219</v>
      </c>
      <c r="I3778">
        <v>3275</v>
      </c>
      <c r="J3778" s="2" t="s">
        <v>62</v>
      </c>
      <c r="K3778">
        <v>40.718355198232139</v>
      </c>
      <c r="L3778">
        <v>-74.038914442062378</v>
      </c>
      <c r="M3778">
        <v>24630</v>
      </c>
      <c r="N3778" s="2" t="s">
        <v>17</v>
      </c>
      <c r="O3778">
        <v>1977</v>
      </c>
      <c r="P3778">
        <f t="shared" ref="P3778:P3841" ca="1" si="119">IF(ISNUMBER(O3778), YEAR(TODAY()) - O3778, "")</f>
        <v>47</v>
      </c>
      <c r="Q3778">
        <v>2</v>
      </c>
    </row>
    <row r="3779" spans="1:17" x14ac:dyDescent="0.2">
      <c r="A3779">
        <v>1240</v>
      </c>
      <c r="B3779">
        <f t="shared" si="118"/>
        <v>20</v>
      </c>
      <c r="C3779" s="1">
        <v>42586.467326388891</v>
      </c>
      <c r="D3779" s="1">
        <v>42586.481678240743</v>
      </c>
      <c r="E3779">
        <v>3199</v>
      </c>
      <c r="F3779" s="2" t="s">
        <v>56</v>
      </c>
      <c r="G3779">
        <v>40.728744800000001</v>
      </c>
      <c r="H3779">
        <v>-74.032108199999996</v>
      </c>
      <c r="I3779">
        <v>3183</v>
      </c>
      <c r="J3779" s="2" t="s">
        <v>40</v>
      </c>
      <c r="K3779">
        <v>40.716246900000002</v>
      </c>
      <c r="L3779">
        <v>-74.033458800000005</v>
      </c>
      <c r="M3779">
        <v>26248</v>
      </c>
      <c r="N3779" s="2" t="s">
        <v>43</v>
      </c>
      <c r="O3779">
        <v>1990</v>
      </c>
      <c r="P3779">
        <f t="shared" ca="1" si="119"/>
        <v>34</v>
      </c>
      <c r="Q3779">
        <v>1</v>
      </c>
    </row>
    <row r="3780" spans="1:17" x14ac:dyDescent="0.2">
      <c r="A3780">
        <v>592</v>
      </c>
      <c r="B3780">
        <f t="shared" si="118"/>
        <v>9</v>
      </c>
      <c r="C3780" s="1">
        <v>42586.467997685184</v>
      </c>
      <c r="D3780" s="1">
        <v>42586.474849537037</v>
      </c>
      <c r="E3780">
        <v>3220</v>
      </c>
      <c r="F3780" s="2" t="s">
        <v>78</v>
      </c>
      <c r="G3780">
        <v>40.734961020009514</v>
      </c>
      <c r="H3780">
        <v>-74.059503078460693</v>
      </c>
      <c r="I3780">
        <v>3187</v>
      </c>
      <c r="J3780" s="2" t="s">
        <v>59</v>
      </c>
      <c r="K3780">
        <v>40.721123599999999</v>
      </c>
      <c r="L3780">
        <v>-74.038050949999999</v>
      </c>
      <c r="M3780">
        <v>24577</v>
      </c>
      <c r="N3780" s="2" t="s">
        <v>17</v>
      </c>
      <c r="O3780">
        <v>1991</v>
      </c>
      <c r="P3780">
        <f t="shared" ca="1" si="119"/>
        <v>33</v>
      </c>
      <c r="Q3780">
        <v>1</v>
      </c>
    </row>
    <row r="3781" spans="1:17" x14ac:dyDescent="0.2">
      <c r="A3781">
        <v>72646</v>
      </c>
      <c r="B3781">
        <f t="shared" si="118"/>
        <v>1210</v>
      </c>
      <c r="C3781" s="1">
        <v>42586.468530092592</v>
      </c>
      <c r="D3781" s="1">
        <v>42587.309351851851</v>
      </c>
      <c r="E3781">
        <v>3184</v>
      </c>
      <c r="F3781" s="2" t="s">
        <v>68</v>
      </c>
      <c r="G3781">
        <v>40.7141454</v>
      </c>
      <c r="H3781">
        <v>-74.033551900000006</v>
      </c>
      <c r="I3781">
        <v>3267</v>
      </c>
      <c r="J3781" s="2" t="s">
        <v>92</v>
      </c>
      <c r="K3781">
        <v>40.712418823756899</v>
      </c>
      <c r="L3781">
        <v>-74.038525521755219</v>
      </c>
      <c r="M3781">
        <v>26157</v>
      </c>
      <c r="N3781" s="2" t="s">
        <v>43</v>
      </c>
      <c r="P3781" t="str">
        <f t="shared" ca="1" si="119"/>
        <v/>
      </c>
      <c r="Q3781">
        <v>0</v>
      </c>
    </row>
    <row r="3782" spans="1:17" x14ac:dyDescent="0.2">
      <c r="A3782">
        <v>274</v>
      </c>
      <c r="B3782">
        <f t="shared" si="118"/>
        <v>4</v>
      </c>
      <c r="C3782" s="1">
        <v>42586.468668981484</v>
      </c>
      <c r="D3782" s="1">
        <v>42586.47184027778</v>
      </c>
      <c r="E3782">
        <v>3213</v>
      </c>
      <c r="F3782" s="2" t="s">
        <v>26</v>
      </c>
      <c r="G3782">
        <v>40.718488919999999</v>
      </c>
      <c r="H3782">
        <v>-74.047726624999996</v>
      </c>
      <c r="I3782">
        <v>3186</v>
      </c>
      <c r="J3782" s="2" t="s">
        <v>27</v>
      </c>
      <c r="K3782">
        <v>40.71958611647166</v>
      </c>
      <c r="L3782">
        <v>-74.043117463588715</v>
      </c>
      <c r="M3782">
        <v>26164</v>
      </c>
      <c r="N3782" s="2" t="s">
        <v>17</v>
      </c>
      <c r="O3782">
        <v>1971</v>
      </c>
      <c r="P3782">
        <f t="shared" ca="1" si="119"/>
        <v>53</v>
      </c>
      <c r="Q3782">
        <v>1</v>
      </c>
    </row>
    <row r="3783" spans="1:17" x14ac:dyDescent="0.2">
      <c r="A3783">
        <v>361</v>
      </c>
      <c r="B3783">
        <f t="shared" si="118"/>
        <v>6</v>
      </c>
      <c r="C3783" s="1">
        <v>42586.471342592595</v>
      </c>
      <c r="D3783" s="1">
        <v>42586.47552083333</v>
      </c>
      <c r="E3783">
        <v>3185</v>
      </c>
      <c r="F3783" s="2" t="s">
        <v>58</v>
      </c>
      <c r="G3783">
        <v>40.717732499999997</v>
      </c>
      <c r="H3783">
        <v>-74.043845000000005</v>
      </c>
      <c r="I3783">
        <v>3203</v>
      </c>
      <c r="J3783" s="2" t="s">
        <v>37</v>
      </c>
      <c r="K3783">
        <v>40.727595966000003</v>
      </c>
      <c r="L3783">
        <v>-74.044247311000007</v>
      </c>
      <c r="M3783">
        <v>26173</v>
      </c>
      <c r="N3783" s="2" t="s">
        <v>17</v>
      </c>
      <c r="O3783">
        <v>1989</v>
      </c>
      <c r="P3783">
        <f t="shared" ca="1" si="119"/>
        <v>35</v>
      </c>
      <c r="Q3783">
        <v>1</v>
      </c>
    </row>
    <row r="3784" spans="1:17" x14ac:dyDescent="0.2">
      <c r="A3784">
        <v>686</v>
      </c>
      <c r="B3784">
        <f t="shared" si="118"/>
        <v>11</v>
      </c>
      <c r="C3784" s="1">
        <v>42586.47378472222</v>
      </c>
      <c r="D3784" s="1">
        <v>42586.481736111113</v>
      </c>
      <c r="E3784">
        <v>3275</v>
      </c>
      <c r="F3784" s="2" t="s">
        <v>93</v>
      </c>
      <c r="G3784">
        <v>40.718355198232139</v>
      </c>
      <c r="H3784">
        <v>-74.038914442062378</v>
      </c>
      <c r="I3784">
        <v>3203</v>
      </c>
      <c r="J3784" s="2" t="s">
        <v>37</v>
      </c>
      <c r="K3784">
        <v>40.727595966000003</v>
      </c>
      <c r="L3784">
        <v>-74.044247311000007</v>
      </c>
      <c r="M3784">
        <v>24630</v>
      </c>
      <c r="N3784" s="2" t="s">
        <v>17</v>
      </c>
      <c r="O3784">
        <v>1977</v>
      </c>
      <c r="P3784">
        <f t="shared" ca="1" si="119"/>
        <v>47</v>
      </c>
      <c r="Q3784">
        <v>2</v>
      </c>
    </row>
    <row r="3785" spans="1:17" x14ac:dyDescent="0.2">
      <c r="A3785">
        <v>319</v>
      </c>
      <c r="B3785">
        <f t="shared" si="118"/>
        <v>5</v>
      </c>
      <c r="C3785" s="1">
        <v>42586.475069444445</v>
      </c>
      <c r="D3785" s="1">
        <v>42586.478761574072</v>
      </c>
      <c r="E3785">
        <v>3272</v>
      </c>
      <c r="F3785" s="2" t="s">
        <v>50</v>
      </c>
      <c r="G3785">
        <v>40.723331586464361</v>
      </c>
      <c r="H3785">
        <v>-74.045952558517442</v>
      </c>
      <c r="I3785">
        <v>3187</v>
      </c>
      <c r="J3785" s="2" t="s">
        <v>59</v>
      </c>
      <c r="K3785">
        <v>40.721123599999999</v>
      </c>
      <c r="L3785">
        <v>-74.038050949999999</v>
      </c>
      <c r="M3785">
        <v>24520</v>
      </c>
      <c r="N3785" s="2" t="s">
        <v>17</v>
      </c>
      <c r="O3785">
        <v>1985</v>
      </c>
      <c r="P3785">
        <f t="shared" ca="1" si="119"/>
        <v>39</v>
      </c>
      <c r="Q3785">
        <v>2</v>
      </c>
    </row>
    <row r="3786" spans="1:17" x14ac:dyDescent="0.2">
      <c r="A3786">
        <v>1479</v>
      </c>
      <c r="B3786">
        <f t="shared" si="118"/>
        <v>24</v>
      </c>
      <c r="C3786" s="1">
        <v>42586.478310185186</v>
      </c>
      <c r="D3786" s="1">
        <v>42586.495428240742</v>
      </c>
      <c r="E3786">
        <v>3216</v>
      </c>
      <c r="F3786" s="2" t="s">
        <v>96</v>
      </c>
      <c r="G3786">
        <v>40.697029899999997</v>
      </c>
      <c r="H3786">
        <v>-74.096936600000006</v>
      </c>
      <c r="I3786">
        <v>3195</v>
      </c>
      <c r="J3786" s="2" t="s">
        <v>23</v>
      </c>
      <c r="K3786">
        <v>40.730742625306583</v>
      </c>
      <c r="L3786">
        <v>-74.063783884048462</v>
      </c>
      <c r="M3786">
        <v>26158</v>
      </c>
      <c r="N3786" s="2" t="s">
        <v>17</v>
      </c>
      <c r="O3786">
        <v>1963</v>
      </c>
      <c r="P3786">
        <f t="shared" ca="1" si="119"/>
        <v>61</v>
      </c>
      <c r="Q3786">
        <v>1</v>
      </c>
    </row>
    <row r="3787" spans="1:17" x14ac:dyDescent="0.2">
      <c r="A3787">
        <v>1085</v>
      </c>
      <c r="B3787">
        <f t="shared" si="118"/>
        <v>18</v>
      </c>
      <c r="C3787" s="1">
        <v>42586.481840277775</v>
      </c>
      <c r="D3787" s="1">
        <v>42586.494409722225</v>
      </c>
      <c r="E3787">
        <v>3203</v>
      </c>
      <c r="F3787" s="2" t="s">
        <v>46</v>
      </c>
      <c r="G3787">
        <v>40.727595966000003</v>
      </c>
      <c r="H3787">
        <v>-74.044247311000007</v>
      </c>
      <c r="I3787">
        <v>3186</v>
      </c>
      <c r="J3787" s="2" t="s">
        <v>27</v>
      </c>
      <c r="K3787">
        <v>40.71958611647166</v>
      </c>
      <c r="L3787">
        <v>-74.043117463588715</v>
      </c>
      <c r="M3787">
        <v>26173</v>
      </c>
      <c r="N3787" s="2" t="s">
        <v>17</v>
      </c>
      <c r="O3787">
        <v>1984</v>
      </c>
      <c r="P3787">
        <f t="shared" ca="1" si="119"/>
        <v>40</v>
      </c>
      <c r="Q3787">
        <v>1</v>
      </c>
    </row>
    <row r="3788" spans="1:17" x14ac:dyDescent="0.2">
      <c r="A3788">
        <v>304</v>
      </c>
      <c r="B3788">
        <f t="shared" si="118"/>
        <v>5</v>
      </c>
      <c r="C3788" s="1">
        <v>42586.4846875</v>
      </c>
      <c r="D3788" s="1">
        <v>42586.488206018519</v>
      </c>
      <c r="E3788">
        <v>3272</v>
      </c>
      <c r="F3788" s="2" t="s">
        <v>50</v>
      </c>
      <c r="G3788">
        <v>40.723331586464361</v>
      </c>
      <c r="H3788">
        <v>-74.045952558517442</v>
      </c>
      <c r="I3788">
        <v>3203</v>
      </c>
      <c r="J3788" s="2" t="s">
        <v>37</v>
      </c>
      <c r="K3788">
        <v>40.727595966000003</v>
      </c>
      <c r="L3788">
        <v>-74.044247311000007</v>
      </c>
      <c r="M3788">
        <v>26151</v>
      </c>
      <c r="N3788" s="2" t="s">
        <v>17</v>
      </c>
      <c r="O3788">
        <v>1990</v>
      </c>
      <c r="P3788">
        <f t="shared" ca="1" si="119"/>
        <v>34</v>
      </c>
      <c r="Q3788">
        <v>1</v>
      </c>
    </row>
    <row r="3789" spans="1:17" x14ac:dyDescent="0.2">
      <c r="A3789">
        <v>299</v>
      </c>
      <c r="B3789">
        <f t="shared" si="118"/>
        <v>4</v>
      </c>
      <c r="C3789" s="1">
        <v>42586.485497685186</v>
      </c>
      <c r="D3789" s="1">
        <v>42586.488958333335</v>
      </c>
      <c r="E3789">
        <v>3186</v>
      </c>
      <c r="F3789" s="2" t="s">
        <v>18</v>
      </c>
      <c r="G3789">
        <v>40.71958611647166</v>
      </c>
      <c r="H3789">
        <v>-74.043117463588715</v>
      </c>
      <c r="I3789">
        <v>3278</v>
      </c>
      <c r="J3789" s="2" t="s">
        <v>41</v>
      </c>
      <c r="K3789">
        <v>40.725685483629007</v>
      </c>
      <c r="L3789">
        <v>-74.048790335655212</v>
      </c>
      <c r="M3789">
        <v>26222</v>
      </c>
      <c r="N3789" s="2" t="s">
        <v>17</v>
      </c>
      <c r="O3789">
        <v>1978</v>
      </c>
      <c r="P3789">
        <f t="shared" ca="1" si="119"/>
        <v>46</v>
      </c>
      <c r="Q3789">
        <v>1</v>
      </c>
    </row>
    <row r="3790" spans="1:17" x14ac:dyDescent="0.2">
      <c r="A3790">
        <v>273</v>
      </c>
      <c r="B3790">
        <f t="shared" si="118"/>
        <v>4</v>
      </c>
      <c r="C3790" s="1">
        <v>42586.486851851849</v>
      </c>
      <c r="D3790" s="1">
        <v>42586.490011574075</v>
      </c>
      <c r="E3790">
        <v>3195</v>
      </c>
      <c r="F3790" s="2" t="s">
        <v>24</v>
      </c>
      <c r="G3790">
        <v>40.730742625306583</v>
      </c>
      <c r="H3790">
        <v>-74.063783884048462</v>
      </c>
      <c r="I3790">
        <v>3225</v>
      </c>
      <c r="J3790" s="2" t="s">
        <v>101</v>
      </c>
      <c r="K3790">
        <v>40.723658899999997</v>
      </c>
      <c r="L3790">
        <v>-74.064194299999997</v>
      </c>
      <c r="M3790">
        <v>26295</v>
      </c>
      <c r="N3790" s="2" t="s">
        <v>17</v>
      </c>
      <c r="O3790">
        <v>1972</v>
      </c>
      <c r="P3790">
        <f t="shared" ca="1" si="119"/>
        <v>52</v>
      </c>
      <c r="Q3790">
        <v>1</v>
      </c>
    </row>
    <row r="3791" spans="1:17" x14ac:dyDescent="0.2">
      <c r="A3791">
        <v>427</v>
      </c>
      <c r="B3791">
        <f t="shared" si="118"/>
        <v>7</v>
      </c>
      <c r="C3791" s="1">
        <v>42586.490451388891</v>
      </c>
      <c r="D3791" s="1">
        <v>42586.495393518519</v>
      </c>
      <c r="E3791">
        <v>3203</v>
      </c>
      <c r="F3791" s="2" t="s">
        <v>46</v>
      </c>
      <c r="G3791">
        <v>40.727595966000003</v>
      </c>
      <c r="H3791">
        <v>-74.044247311000007</v>
      </c>
      <c r="I3791">
        <v>3202</v>
      </c>
      <c r="J3791" s="2" t="s">
        <v>48</v>
      </c>
      <c r="K3791">
        <v>40.727223500000001</v>
      </c>
      <c r="L3791">
        <v>-74.033758899999995</v>
      </c>
      <c r="M3791">
        <v>26151</v>
      </c>
      <c r="N3791" s="2" t="s">
        <v>17</v>
      </c>
      <c r="O3791">
        <v>1981</v>
      </c>
      <c r="P3791">
        <f t="shared" ca="1" si="119"/>
        <v>43</v>
      </c>
      <c r="Q3791">
        <v>1</v>
      </c>
    </row>
    <row r="3792" spans="1:17" x14ac:dyDescent="0.2">
      <c r="A3792">
        <v>187</v>
      </c>
      <c r="B3792">
        <f t="shared" si="118"/>
        <v>3</v>
      </c>
      <c r="C3792" s="1">
        <v>42586.490532407406</v>
      </c>
      <c r="D3792" s="1">
        <v>42586.492696759262</v>
      </c>
      <c r="E3792">
        <v>3186</v>
      </c>
      <c r="F3792" s="2" t="s">
        <v>18</v>
      </c>
      <c r="G3792">
        <v>40.71958611647166</v>
      </c>
      <c r="H3792">
        <v>-74.043117463588715</v>
      </c>
      <c r="I3792">
        <v>3270</v>
      </c>
      <c r="J3792" s="2" t="s">
        <v>65</v>
      </c>
      <c r="K3792">
        <v>40.725289107811321</v>
      </c>
      <c r="L3792">
        <v>-74.045571684837341</v>
      </c>
      <c r="M3792">
        <v>24430</v>
      </c>
      <c r="N3792" s="2" t="s">
        <v>17</v>
      </c>
      <c r="O3792">
        <v>1984</v>
      </c>
      <c r="P3792">
        <f t="shared" ca="1" si="119"/>
        <v>40</v>
      </c>
      <c r="Q3792">
        <v>1</v>
      </c>
    </row>
    <row r="3793" spans="1:17" x14ac:dyDescent="0.2">
      <c r="A3793">
        <v>468</v>
      </c>
      <c r="B3793">
        <f t="shared" si="118"/>
        <v>7</v>
      </c>
      <c r="C3793" s="1">
        <v>42586.492719907408</v>
      </c>
      <c r="D3793" s="1">
        <v>42586.498148148145</v>
      </c>
      <c r="E3793">
        <v>3270</v>
      </c>
      <c r="F3793" s="2" t="s">
        <v>15</v>
      </c>
      <c r="G3793">
        <v>40.725289107811321</v>
      </c>
      <c r="H3793">
        <v>-74.045571684837341</v>
      </c>
      <c r="I3793">
        <v>3209</v>
      </c>
      <c r="J3793" s="2" t="s">
        <v>85</v>
      </c>
      <c r="K3793">
        <v>40.724176499999999</v>
      </c>
      <c r="L3793">
        <v>-74.050656399999994</v>
      </c>
      <c r="M3793">
        <v>26170</v>
      </c>
      <c r="N3793" s="2" t="s">
        <v>17</v>
      </c>
      <c r="O3793">
        <v>1990</v>
      </c>
      <c r="P3793">
        <f t="shared" ca="1" si="119"/>
        <v>34</v>
      </c>
      <c r="Q3793">
        <v>1</v>
      </c>
    </row>
    <row r="3794" spans="1:17" x14ac:dyDescent="0.2">
      <c r="A3794">
        <v>1600</v>
      </c>
      <c r="B3794">
        <f t="shared" si="118"/>
        <v>26</v>
      </c>
      <c r="C3794" s="1">
        <v>42586.493055555555</v>
      </c>
      <c r="D3794" s="1">
        <v>42586.51158564815</v>
      </c>
      <c r="E3794">
        <v>3187</v>
      </c>
      <c r="F3794" s="2" t="s">
        <v>36</v>
      </c>
      <c r="G3794">
        <v>40.721123599999999</v>
      </c>
      <c r="H3794">
        <v>-74.038050949999999</v>
      </c>
      <c r="I3794">
        <v>3214</v>
      </c>
      <c r="J3794" s="2" t="s">
        <v>70</v>
      </c>
      <c r="K3794">
        <v>40.712774199999998</v>
      </c>
      <c r="L3794">
        <v>-74.0364857</v>
      </c>
      <c r="M3794">
        <v>26236</v>
      </c>
      <c r="N3794" s="2" t="s">
        <v>43</v>
      </c>
      <c r="O3794">
        <v>1974</v>
      </c>
      <c r="P3794">
        <f t="shared" ca="1" si="119"/>
        <v>50</v>
      </c>
      <c r="Q3794">
        <v>1</v>
      </c>
    </row>
    <row r="3795" spans="1:17" x14ac:dyDescent="0.2">
      <c r="A3795">
        <v>330</v>
      </c>
      <c r="B3795">
        <f t="shared" si="118"/>
        <v>5</v>
      </c>
      <c r="C3795" s="1">
        <v>42586.493136574078</v>
      </c>
      <c r="D3795" s="1">
        <v>42586.49695601852</v>
      </c>
      <c r="E3795">
        <v>3201</v>
      </c>
      <c r="F3795" s="2" t="s">
        <v>60</v>
      </c>
      <c r="G3795">
        <v>40.737710999999997</v>
      </c>
      <c r="H3795">
        <v>-74.066920999999994</v>
      </c>
      <c r="I3795">
        <v>3195</v>
      </c>
      <c r="J3795" s="2" t="s">
        <v>23</v>
      </c>
      <c r="K3795">
        <v>40.730742625306583</v>
      </c>
      <c r="L3795">
        <v>-74.063783884048462</v>
      </c>
      <c r="M3795">
        <v>24444</v>
      </c>
      <c r="N3795" s="2" t="s">
        <v>17</v>
      </c>
      <c r="O3795">
        <v>1988</v>
      </c>
      <c r="P3795">
        <f t="shared" ca="1" si="119"/>
        <v>36</v>
      </c>
      <c r="Q3795">
        <v>1</v>
      </c>
    </row>
    <row r="3796" spans="1:17" x14ac:dyDescent="0.2">
      <c r="A3796">
        <v>1754</v>
      </c>
      <c r="B3796">
        <f t="shared" si="118"/>
        <v>29</v>
      </c>
      <c r="C3796" s="1">
        <v>42586.493136574078</v>
      </c>
      <c r="D3796" s="1">
        <v>42586.513449074075</v>
      </c>
      <c r="E3796">
        <v>3187</v>
      </c>
      <c r="F3796" s="2" t="s">
        <v>36</v>
      </c>
      <c r="G3796">
        <v>40.721123599999999</v>
      </c>
      <c r="H3796">
        <v>-74.038050949999999</v>
      </c>
      <c r="I3796">
        <v>3214</v>
      </c>
      <c r="J3796" s="2" t="s">
        <v>70</v>
      </c>
      <c r="K3796">
        <v>40.712774199999998</v>
      </c>
      <c r="L3796">
        <v>-74.0364857</v>
      </c>
      <c r="M3796">
        <v>24448</v>
      </c>
      <c r="N3796" s="2" t="s">
        <v>43</v>
      </c>
      <c r="O3796">
        <v>1979</v>
      </c>
      <c r="P3796">
        <f t="shared" ca="1" si="119"/>
        <v>45</v>
      </c>
      <c r="Q3796">
        <v>2</v>
      </c>
    </row>
    <row r="3797" spans="1:17" x14ac:dyDescent="0.2">
      <c r="A3797">
        <v>479</v>
      </c>
      <c r="B3797">
        <f t="shared" si="118"/>
        <v>7</v>
      </c>
      <c r="C3797" s="1">
        <v>42586.494444444441</v>
      </c>
      <c r="D3797" s="1">
        <v>42586.5</v>
      </c>
      <c r="E3797">
        <v>3184</v>
      </c>
      <c r="F3797" s="2" t="s">
        <v>68</v>
      </c>
      <c r="G3797">
        <v>40.7141454</v>
      </c>
      <c r="H3797">
        <v>-74.033551900000006</v>
      </c>
      <c r="I3797">
        <v>3211</v>
      </c>
      <c r="J3797" s="2" t="s">
        <v>47</v>
      </c>
      <c r="K3797">
        <v>40.721525149999998</v>
      </c>
      <c r="L3797">
        <v>-74.046304543000005</v>
      </c>
      <c r="M3797">
        <v>24523</v>
      </c>
      <c r="N3797" s="2" t="s">
        <v>17</v>
      </c>
      <c r="O3797">
        <v>1974</v>
      </c>
      <c r="P3797">
        <f t="shared" ca="1" si="119"/>
        <v>50</v>
      </c>
      <c r="Q3797">
        <v>1</v>
      </c>
    </row>
    <row r="3798" spans="1:17" x14ac:dyDescent="0.2">
      <c r="A3798">
        <v>201</v>
      </c>
      <c r="B3798">
        <f t="shared" si="118"/>
        <v>3</v>
      </c>
      <c r="C3798" s="1">
        <v>42586.495011574072</v>
      </c>
      <c r="D3798" s="1">
        <v>42586.497337962966</v>
      </c>
      <c r="E3798">
        <v>3186</v>
      </c>
      <c r="F3798" s="2" t="s">
        <v>18</v>
      </c>
      <c r="G3798">
        <v>40.71958611647166</v>
      </c>
      <c r="H3798">
        <v>-74.043117463588715</v>
      </c>
      <c r="I3798">
        <v>3187</v>
      </c>
      <c r="J3798" s="2" t="s">
        <v>59</v>
      </c>
      <c r="K3798">
        <v>40.721123599999999</v>
      </c>
      <c r="L3798">
        <v>-74.038050949999999</v>
      </c>
      <c r="M3798">
        <v>24571</v>
      </c>
      <c r="N3798" s="2" t="s">
        <v>17</v>
      </c>
      <c r="O3798">
        <v>1976</v>
      </c>
      <c r="P3798">
        <f t="shared" ca="1" si="119"/>
        <v>48</v>
      </c>
      <c r="Q3798">
        <v>1</v>
      </c>
    </row>
    <row r="3799" spans="1:17" x14ac:dyDescent="0.2">
      <c r="A3799">
        <v>1296</v>
      </c>
      <c r="B3799">
        <f t="shared" si="118"/>
        <v>21</v>
      </c>
      <c r="C3799" s="1">
        <v>42586.49763888889</v>
      </c>
      <c r="D3799" s="1">
        <v>42586.512638888889</v>
      </c>
      <c r="E3799">
        <v>3202</v>
      </c>
      <c r="F3799" s="2" t="s">
        <v>79</v>
      </c>
      <c r="G3799">
        <v>40.727223500000001</v>
      </c>
      <c r="H3799">
        <v>-74.033758899999995</v>
      </c>
      <c r="I3799">
        <v>3193</v>
      </c>
      <c r="J3799" s="2" t="s">
        <v>25</v>
      </c>
      <c r="K3799">
        <v>40.724605099886901</v>
      </c>
      <c r="L3799">
        <v>-74.078405946493149</v>
      </c>
      <c r="M3799">
        <v>24511</v>
      </c>
      <c r="N3799" s="2" t="s">
        <v>17</v>
      </c>
      <c r="O3799">
        <v>1985</v>
      </c>
      <c r="P3799">
        <f t="shared" ca="1" si="119"/>
        <v>39</v>
      </c>
      <c r="Q3799">
        <v>1</v>
      </c>
    </row>
    <row r="3800" spans="1:17" x14ac:dyDescent="0.2">
      <c r="A3800">
        <v>469</v>
      </c>
      <c r="B3800">
        <f t="shared" si="118"/>
        <v>7</v>
      </c>
      <c r="C3800" s="1">
        <v>42586.497650462959</v>
      </c>
      <c r="D3800" s="1">
        <v>42586.50309027778</v>
      </c>
      <c r="E3800">
        <v>3270</v>
      </c>
      <c r="F3800" s="2" t="s">
        <v>15</v>
      </c>
      <c r="G3800">
        <v>40.725289107811321</v>
      </c>
      <c r="H3800">
        <v>-74.045571684837341</v>
      </c>
      <c r="I3800">
        <v>3209</v>
      </c>
      <c r="J3800" s="2" t="s">
        <v>85</v>
      </c>
      <c r="K3800">
        <v>40.724176499999999</v>
      </c>
      <c r="L3800">
        <v>-74.050656399999994</v>
      </c>
      <c r="M3800">
        <v>24695</v>
      </c>
      <c r="N3800" s="2" t="s">
        <v>17</v>
      </c>
      <c r="O3800">
        <v>1983</v>
      </c>
      <c r="P3800">
        <f t="shared" ca="1" si="119"/>
        <v>41</v>
      </c>
      <c r="Q3800">
        <v>2</v>
      </c>
    </row>
    <row r="3801" spans="1:17" x14ac:dyDescent="0.2">
      <c r="A3801">
        <v>1826</v>
      </c>
      <c r="B3801">
        <f t="shared" si="118"/>
        <v>30</v>
      </c>
      <c r="C3801" s="1">
        <v>42586.503125000003</v>
      </c>
      <c r="D3801" s="1">
        <v>42586.524259259262</v>
      </c>
      <c r="E3801">
        <v>3209</v>
      </c>
      <c r="F3801" s="2" t="s">
        <v>51</v>
      </c>
      <c r="G3801">
        <v>40.724176499999999</v>
      </c>
      <c r="H3801">
        <v>-74.050656399999994</v>
      </c>
      <c r="I3801">
        <v>3199</v>
      </c>
      <c r="J3801" s="2" t="s">
        <v>72</v>
      </c>
      <c r="K3801">
        <v>40.728744800000001</v>
      </c>
      <c r="L3801">
        <v>-74.032108199999996</v>
      </c>
      <c r="M3801">
        <v>26170</v>
      </c>
      <c r="N3801" s="2" t="s">
        <v>43</v>
      </c>
      <c r="P3801" t="str">
        <f t="shared" ca="1" si="119"/>
        <v/>
      </c>
      <c r="Q3801">
        <v>0</v>
      </c>
    </row>
    <row r="3802" spans="1:17" x14ac:dyDescent="0.2">
      <c r="A3802">
        <v>344</v>
      </c>
      <c r="B3802">
        <f t="shared" si="118"/>
        <v>5</v>
      </c>
      <c r="C3802" s="1">
        <v>42586.504259259258</v>
      </c>
      <c r="D3802" s="1">
        <v>42586.508240740739</v>
      </c>
      <c r="E3802">
        <v>3267</v>
      </c>
      <c r="F3802" s="2" t="s">
        <v>34</v>
      </c>
      <c r="G3802">
        <v>40.712418823756899</v>
      </c>
      <c r="H3802">
        <v>-74.038525521755219</v>
      </c>
      <c r="I3802">
        <v>3185</v>
      </c>
      <c r="J3802" s="2" t="s">
        <v>45</v>
      </c>
      <c r="K3802">
        <v>40.717732499999997</v>
      </c>
      <c r="L3802">
        <v>-74.043845000000005</v>
      </c>
      <c r="M3802">
        <v>26262</v>
      </c>
      <c r="N3802" s="2" t="s">
        <v>17</v>
      </c>
      <c r="O3802">
        <v>1976</v>
      </c>
      <c r="P3802">
        <f t="shared" ca="1" si="119"/>
        <v>48</v>
      </c>
      <c r="Q3802">
        <v>1</v>
      </c>
    </row>
    <row r="3803" spans="1:17" x14ac:dyDescent="0.2">
      <c r="A3803">
        <v>457</v>
      </c>
      <c r="B3803">
        <f t="shared" si="118"/>
        <v>7</v>
      </c>
      <c r="C3803" s="1">
        <v>42586.508032407408</v>
      </c>
      <c r="D3803" s="1">
        <v>42586.513333333336</v>
      </c>
      <c r="E3803">
        <v>3202</v>
      </c>
      <c r="F3803" s="2" t="s">
        <v>79</v>
      </c>
      <c r="G3803">
        <v>40.727223500000001</v>
      </c>
      <c r="H3803">
        <v>-74.033758899999995</v>
      </c>
      <c r="I3803">
        <v>3267</v>
      </c>
      <c r="J3803" s="2" t="s">
        <v>92</v>
      </c>
      <c r="K3803">
        <v>40.712418823756899</v>
      </c>
      <c r="L3803">
        <v>-74.038525521755219</v>
      </c>
      <c r="M3803">
        <v>26151</v>
      </c>
      <c r="N3803" s="2" t="s">
        <v>17</v>
      </c>
      <c r="O3803">
        <v>1987</v>
      </c>
      <c r="P3803">
        <f t="shared" ca="1" si="119"/>
        <v>37</v>
      </c>
      <c r="Q3803">
        <v>1</v>
      </c>
    </row>
    <row r="3804" spans="1:17" x14ac:dyDescent="0.2">
      <c r="A3804">
        <v>406</v>
      </c>
      <c r="B3804">
        <f t="shared" si="118"/>
        <v>6</v>
      </c>
      <c r="C3804" s="1">
        <v>42586.509629629632</v>
      </c>
      <c r="D3804" s="1">
        <v>42586.514328703706</v>
      </c>
      <c r="E3804">
        <v>3184</v>
      </c>
      <c r="F3804" s="2" t="s">
        <v>68</v>
      </c>
      <c r="G3804">
        <v>40.7141454</v>
      </c>
      <c r="H3804">
        <v>-74.033551900000006</v>
      </c>
      <c r="I3804">
        <v>3202</v>
      </c>
      <c r="J3804" s="2" t="s">
        <v>48</v>
      </c>
      <c r="K3804">
        <v>40.727223500000001</v>
      </c>
      <c r="L3804">
        <v>-74.033758899999995</v>
      </c>
      <c r="M3804">
        <v>26240</v>
      </c>
      <c r="N3804" s="2" t="s">
        <v>17</v>
      </c>
      <c r="O3804">
        <v>1985</v>
      </c>
      <c r="P3804">
        <f t="shared" ca="1" si="119"/>
        <v>39</v>
      </c>
      <c r="Q3804">
        <v>1</v>
      </c>
    </row>
    <row r="3805" spans="1:17" x14ac:dyDescent="0.2">
      <c r="A3805">
        <v>718</v>
      </c>
      <c r="B3805">
        <f t="shared" si="118"/>
        <v>11</v>
      </c>
      <c r="C3805" s="1">
        <v>42586.511030092595</v>
      </c>
      <c r="D3805" s="1">
        <v>42586.51935185185</v>
      </c>
      <c r="E3805">
        <v>3267</v>
      </c>
      <c r="F3805" s="2" t="s">
        <v>34</v>
      </c>
      <c r="G3805">
        <v>40.712418823756899</v>
      </c>
      <c r="H3805">
        <v>-74.038525521755219</v>
      </c>
      <c r="I3805">
        <v>3202</v>
      </c>
      <c r="J3805" s="2" t="s">
        <v>48</v>
      </c>
      <c r="K3805">
        <v>40.727223500000001</v>
      </c>
      <c r="L3805">
        <v>-74.033758899999995</v>
      </c>
      <c r="M3805">
        <v>24389</v>
      </c>
      <c r="N3805" s="2" t="s">
        <v>17</v>
      </c>
      <c r="O3805">
        <v>1941</v>
      </c>
      <c r="P3805">
        <f t="shared" ca="1" si="119"/>
        <v>83</v>
      </c>
      <c r="Q3805">
        <v>1</v>
      </c>
    </row>
    <row r="3806" spans="1:17" x14ac:dyDescent="0.2">
      <c r="A3806">
        <v>345</v>
      </c>
      <c r="B3806">
        <f t="shared" si="118"/>
        <v>5</v>
      </c>
      <c r="C3806" s="1">
        <v>42586.512476851851</v>
      </c>
      <c r="D3806" s="1">
        <v>42586.516469907408</v>
      </c>
      <c r="E3806">
        <v>3186</v>
      </c>
      <c r="F3806" s="2" t="s">
        <v>18</v>
      </c>
      <c r="G3806">
        <v>40.71958611647166</v>
      </c>
      <c r="H3806">
        <v>-74.043117463588715</v>
      </c>
      <c r="I3806">
        <v>3267</v>
      </c>
      <c r="J3806" s="2" t="s">
        <v>92</v>
      </c>
      <c r="K3806">
        <v>40.712418823756899</v>
      </c>
      <c r="L3806">
        <v>-74.038525521755219</v>
      </c>
      <c r="M3806">
        <v>26268</v>
      </c>
      <c r="N3806" s="2" t="s">
        <v>17</v>
      </c>
      <c r="O3806">
        <v>1977</v>
      </c>
      <c r="P3806">
        <f t="shared" ca="1" si="119"/>
        <v>47</v>
      </c>
      <c r="Q3806">
        <v>1</v>
      </c>
    </row>
    <row r="3807" spans="1:17" x14ac:dyDescent="0.2">
      <c r="A3807">
        <v>484</v>
      </c>
      <c r="B3807">
        <f t="shared" si="118"/>
        <v>8</v>
      </c>
      <c r="C3807" s="1">
        <v>42586.517048611109</v>
      </c>
      <c r="D3807" s="1">
        <v>42586.522650462961</v>
      </c>
      <c r="E3807">
        <v>3213</v>
      </c>
      <c r="F3807" s="2" t="s">
        <v>26</v>
      </c>
      <c r="G3807">
        <v>40.718488919999999</v>
      </c>
      <c r="H3807">
        <v>-74.047726624999996</v>
      </c>
      <c r="I3807">
        <v>3186</v>
      </c>
      <c r="J3807" s="2" t="s">
        <v>27</v>
      </c>
      <c r="K3807">
        <v>40.71958611647166</v>
      </c>
      <c r="L3807">
        <v>-74.043117463588715</v>
      </c>
      <c r="M3807">
        <v>26253</v>
      </c>
      <c r="N3807" s="2" t="s">
        <v>17</v>
      </c>
      <c r="O3807">
        <v>1965</v>
      </c>
      <c r="P3807">
        <f t="shared" ca="1" si="119"/>
        <v>59</v>
      </c>
      <c r="Q3807">
        <v>1</v>
      </c>
    </row>
    <row r="3808" spans="1:17" x14ac:dyDescent="0.2">
      <c r="A3808">
        <v>683</v>
      </c>
      <c r="B3808">
        <f t="shared" si="118"/>
        <v>11</v>
      </c>
      <c r="C3808" s="1">
        <v>42586.517430555556</v>
      </c>
      <c r="D3808" s="1">
        <v>42586.525347222225</v>
      </c>
      <c r="E3808">
        <v>3212</v>
      </c>
      <c r="F3808" s="2" t="s">
        <v>31</v>
      </c>
      <c r="G3808">
        <v>40.734785817999999</v>
      </c>
      <c r="H3808">
        <v>-74.050443635999997</v>
      </c>
      <c r="I3808">
        <v>3195</v>
      </c>
      <c r="J3808" s="2" t="s">
        <v>23</v>
      </c>
      <c r="K3808">
        <v>40.730742625306583</v>
      </c>
      <c r="L3808">
        <v>-74.063783884048462</v>
      </c>
      <c r="M3808">
        <v>24472</v>
      </c>
      <c r="N3808" s="2" t="s">
        <v>17</v>
      </c>
      <c r="O3808">
        <v>1967</v>
      </c>
      <c r="P3808">
        <f t="shared" ca="1" si="119"/>
        <v>57</v>
      </c>
      <c r="Q3808">
        <v>1</v>
      </c>
    </row>
    <row r="3809" spans="1:17" x14ac:dyDescent="0.2">
      <c r="A3809">
        <v>389</v>
      </c>
      <c r="B3809">
        <f t="shared" si="118"/>
        <v>6</v>
      </c>
      <c r="C3809" s="1">
        <v>42586.518518518518</v>
      </c>
      <c r="D3809" s="1">
        <v>42586.523020833331</v>
      </c>
      <c r="E3809">
        <v>3203</v>
      </c>
      <c r="F3809" s="2" t="s">
        <v>46</v>
      </c>
      <c r="G3809">
        <v>40.727595966000003</v>
      </c>
      <c r="H3809">
        <v>-74.044247311000007</v>
      </c>
      <c r="I3809">
        <v>3213</v>
      </c>
      <c r="J3809" s="2" t="s">
        <v>33</v>
      </c>
      <c r="K3809">
        <v>40.718488919999999</v>
      </c>
      <c r="L3809">
        <v>-74.047726624999996</v>
      </c>
      <c r="M3809">
        <v>26181</v>
      </c>
      <c r="N3809" s="2" t="s">
        <v>17</v>
      </c>
      <c r="O3809">
        <v>1989</v>
      </c>
      <c r="P3809">
        <f t="shared" ca="1" si="119"/>
        <v>35</v>
      </c>
      <c r="Q3809">
        <v>1</v>
      </c>
    </row>
    <row r="3810" spans="1:17" x14ac:dyDescent="0.2">
      <c r="A3810">
        <v>792</v>
      </c>
      <c r="B3810">
        <f t="shared" si="118"/>
        <v>13</v>
      </c>
      <c r="C3810" s="1">
        <v>42586.519212962965</v>
      </c>
      <c r="D3810" s="1">
        <v>42586.528391203705</v>
      </c>
      <c r="E3810">
        <v>3187</v>
      </c>
      <c r="F3810" s="2" t="s">
        <v>36</v>
      </c>
      <c r="G3810">
        <v>40.721123599999999</v>
      </c>
      <c r="H3810">
        <v>-74.038050949999999</v>
      </c>
      <c r="I3810">
        <v>3187</v>
      </c>
      <c r="J3810" s="2" t="s">
        <v>59</v>
      </c>
      <c r="K3810">
        <v>40.721123599999999</v>
      </c>
      <c r="L3810">
        <v>-74.038050949999999</v>
      </c>
      <c r="M3810">
        <v>26239</v>
      </c>
      <c r="N3810" s="2" t="s">
        <v>17</v>
      </c>
      <c r="O3810">
        <v>1992</v>
      </c>
      <c r="P3810">
        <f t="shared" ca="1" si="119"/>
        <v>32</v>
      </c>
      <c r="Q3810">
        <v>1</v>
      </c>
    </row>
    <row r="3811" spans="1:17" x14ac:dyDescent="0.2">
      <c r="A3811">
        <v>438</v>
      </c>
      <c r="B3811">
        <f t="shared" si="118"/>
        <v>7</v>
      </c>
      <c r="C3811" s="1">
        <v>42586.519768518519</v>
      </c>
      <c r="D3811" s="1">
        <v>42586.524837962963</v>
      </c>
      <c r="E3811">
        <v>3202</v>
      </c>
      <c r="F3811" s="2" t="s">
        <v>79</v>
      </c>
      <c r="G3811">
        <v>40.727223500000001</v>
      </c>
      <c r="H3811">
        <v>-74.033758899999995</v>
      </c>
      <c r="I3811">
        <v>3270</v>
      </c>
      <c r="J3811" s="2" t="s">
        <v>65</v>
      </c>
      <c r="K3811">
        <v>40.725289107811321</v>
      </c>
      <c r="L3811">
        <v>-74.045571684837341</v>
      </c>
      <c r="M3811">
        <v>24418</v>
      </c>
      <c r="N3811" s="2" t="s">
        <v>17</v>
      </c>
      <c r="O3811">
        <v>1994</v>
      </c>
      <c r="P3811">
        <f t="shared" ca="1" si="119"/>
        <v>30</v>
      </c>
      <c r="Q3811">
        <v>2</v>
      </c>
    </row>
    <row r="3812" spans="1:17" x14ac:dyDescent="0.2">
      <c r="A3812">
        <v>2275</v>
      </c>
      <c r="B3812">
        <f t="shared" si="118"/>
        <v>37</v>
      </c>
      <c r="C3812" s="1">
        <v>42586.520011574074</v>
      </c>
      <c r="D3812" s="1">
        <v>42586.546354166669</v>
      </c>
      <c r="E3812">
        <v>3214</v>
      </c>
      <c r="F3812" s="2" t="s">
        <v>54</v>
      </c>
      <c r="G3812">
        <v>40.712774199999998</v>
      </c>
      <c r="H3812">
        <v>-74.0364857</v>
      </c>
      <c r="I3812">
        <v>3214</v>
      </c>
      <c r="J3812" s="2" t="s">
        <v>70</v>
      </c>
      <c r="K3812">
        <v>40.712774199999998</v>
      </c>
      <c r="L3812">
        <v>-74.0364857</v>
      </c>
      <c r="M3812">
        <v>24387</v>
      </c>
      <c r="N3812" s="2" t="s">
        <v>17</v>
      </c>
      <c r="O3812">
        <v>1989</v>
      </c>
      <c r="P3812">
        <f t="shared" ca="1" si="119"/>
        <v>35</v>
      </c>
      <c r="Q3812">
        <v>1</v>
      </c>
    </row>
    <row r="3813" spans="1:17" x14ac:dyDescent="0.2">
      <c r="A3813">
        <v>2225</v>
      </c>
      <c r="B3813">
        <f t="shared" si="118"/>
        <v>37</v>
      </c>
      <c r="C3813" s="1">
        <v>42586.52034722222</v>
      </c>
      <c r="D3813" s="1">
        <v>42586.546099537038</v>
      </c>
      <c r="E3813">
        <v>3214</v>
      </c>
      <c r="F3813" s="2" t="s">
        <v>54</v>
      </c>
      <c r="G3813">
        <v>40.712774199999998</v>
      </c>
      <c r="H3813">
        <v>-74.0364857</v>
      </c>
      <c r="I3813">
        <v>3214</v>
      </c>
      <c r="J3813" s="2" t="s">
        <v>70</v>
      </c>
      <c r="K3813">
        <v>40.712774199999998</v>
      </c>
      <c r="L3813">
        <v>-74.0364857</v>
      </c>
      <c r="M3813">
        <v>26272</v>
      </c>
      <c r="N3813" s="2" t="s">
        <v>17</v>
      </c>
      <c r="O3813">
        <v>1959</v>
      </c>
      <c r="P3813">
        <f t="shared" ca="1" si="119"/>
        <v>65</v>
      </c>
      <c r="Q3813">
        <v>1</v>
      </c>
    </row>
    <row r="3814" spans="1:17" x14ac:dyDescent="0.2">
      <c r="A3814">
        <v>239</v>
      </c>
      <c r="B3814">
        <f t="shared" si="118"/>
        <v>3</v>
      </c>
      <c r="C3814" s="1">
        <v>42586.522060185183</v>
      </c>
      <c r="D3814" s="1">
        <v>42586.524826388886</v>
      </c>
      <c r="E3814">
        <v>3197</v>
      </c>
      <c r="F3814" s="2" t="s">
        <v>61</v>
      </c>
      <c r="G3814">
        <v>40.752558999999998</v>
      </c>
      <c r="H3814">
        <v>-74.044725</v>
      </c>
      <c r="I3814">
        <v>3215</v>
      </c>
      <c r="J3814" s="2" t="s">
        <v>99</v>
      </c>
      <c r="K3814">
        <v>40.746729899999998</v>
      </c>
      <c r="L3814">
        <v>-74.049250900000004</v>
      </c>
      <c r="M3814">
        <v>24390</v>
      </c>
      <c r="N3814" s="2" t="s">
        <v>17</v>
      </c>
      <c r="O3814">
        <v>1979</v>
      </c>
      <c r="P3814">
        <f t="shared" ca="1" si="119"/>
        <v>45</v>
      </c>
      <c r="Q3814">
        <v>1</v>
      </c>
    </row>
    <row r="3815" spans="1:17" x14ac:dyDescent="0.2">
      <c r="A3815">
        <v>452</v>
      </c>
      <c r="B3815">
        <f t="shared" si="118"/>
        <v>7</v>
      </c>
      <c r="C3815" s="1">
        <v>42586.522430555553</v>
      </c>
      <c r="D3815" s="1">
        <v>42586.527662037035</v>
      </c>
      <c r="E3815">
        <v>3207</v>
      </c>
      <c r="F3815" s="2" t="s">
        <v>29</v>
      </c>
      <c r="G3815">
        <v>40.737603700000001</v>
      </c>
      <c r="H3815">
        <v>-74.052478300000004</v>
      </c>
      <c r="I3815">
        <v>3220</v>
      </c>
      <c r="J3815" s="2" t="s">
        <v>76</v>
      </c>
      <c r="K3815">
        <v>40.734961020009514</v>
      </c>
      <c r="L3815">
        <v>-74.059503078460693</v>
      </c>
      <c r="M3815">
        <v>24678</v>
      </c>
      <c r="N3815" s="2" t="s">
        <v>17</v>
      </c>
      <c r="O3815">
        <v>1991</v>
      </c>
      <c r="P3815">
        <f t="shared" ca="1" si="119"/>
        <v>33</v>
      </c>
      <c r="Q3815">
        <v>1</v>
      </c>
    </row>
    <row r="3816" spans="1:17" x14ac:dyDescent="0.2">
      <c r="A3816">
        <v>1985</v>
      </c>
      <c r="B3816">
        <f t="shared" si="118"/>
        <v>33</v>
      </c>
      <c r="C3816" s="1">
        <v>42586.522824074076</v>
      </c>
      <c r="D3816" s="1">
        <v>42586.545798611114</v>
      </c>
      <c r="E3816">
        <v>3205</v>
      </c>
      <c r="F3816" s="2" t="s">
        <v>66</v>
      </c>
      <c r="G3816">
        <v>40.716539780991937</v>
      </c>
      <c r="H3816">
        <v>-74.049637913703904</v>
      </c>
      <c r="I3816">
        <v>3205</v>
      </c>
      <c r="J3816" s="2" t="s">
        <v>80</v>
      </c>
      <c r="K3816">
        <v>40.716539780991937</v>
      </c>
      <c r="L3816">
        <v>-74.049637913703904</v>
      </c>
      <c r="M3816">
        <v>24500</v>
      </c>
      <c r="N3816" s="2" t="s">
        <v>17</v>
      </c>
      <c r="O3816">
        <v>1985</v>
      </c>
      <c r="P3816">
        <f t="shared" ca="1" si="119"/>
        <v>39</v>
      </c>
      <c r="Q3816">
        <v>1</v>
      </c>
    </row>
    <row r="3817" spans="1:17" x14ac:dyDescent="0.2">
      <c r="A3817">
        <v>454</v>
      </c>
      <c r="B3817">
        <f t="shared" si="118"/>
        <v>7</v>
      </c>
      <c r="C3817" s="1">
        <v>42586.523113425923</v>
      </c>
      <c r="D3817" s="1">
        <v>42586.528368055559</v>
      </c>
      <c r="E3817">
        <v>3202</v>
      </c>
      <c r="F3817" s="2" t="s">
        <v>79</v>
      </c>
      <c r="G3817">
        <v>40.727223500000001</v>
      </c>
      <c r="H3817">
        <v>-74.033758899999995</v>
      </c>
      <c r="I3817">
        <v>3184</v>
      </c>
      <c r="J3817" s="2" t="s">
        <v>35</v>
      </c>
      <c r="K3817">
        <v>40.7141454</v>
      </c>
      <c r="L3817">
        <v>-74.033551900000006</v>
      </c>
      <c r="M3817">
        <v>26240</v>
      </c>
      <c r="N3817" s="2" t="s">
        <v>17</v>
      </c>
      <c r="O3817">
        <v>1985</v>
      </c>
      <c r="P3817">
        <f t="shared" ca="1" si="119"/>
        <v>39</v>
      </c>
      <c r="Q3817">
        <v>1</v>
      </c>
    </row>
    <row r="3818" spans="1:17" x14ac:dyDescent="0.2">
      <c r="A3818">
        <v>393</v>
      </c>
      <c r="B3818">
        <f t="shared" si="118"/>
        <v>6</v>
      </c>
      <c r="C3818" s="1">
        <v>42586.524351851855</v>
      </c>
      <c r="D3818" s="1">
        <v>42586.528912037036</v>
      </c>
      <c r="E3818">
        <v>3186</v>
      </c>
      <c r="F3818" s="2" t="s">
        <v>18</v>
      </c>
      <c r="G3818">
        <v>40.71958611647166</v>
      </c>
      <c r="H3818">
        <v>-74.043117463588715</v>
      </c>
      <c r="I3818">
        <v>3214</v>
      </c>
      <c r="J3818" s="2" t="s">
        <v>70</v>
      </c>
      <c r="K3818">
        <v>40.712774199999998</v>
      </c>
      <c r="L3818">
        <v>-74.0364857</v>
      </c>
      <c r="M3818">
        <v>24661</v>
      </c>
      <c r="N3818" s="2" t="s">
        <v>17</v>
      </c>
      <c r="O3818">
        <v>1974</v>
      </c>
      <c r="P3818">
        <f t="shared" ca="1" si="119"/>
        <v>50</v>
      </c>
      <c r="Q3818">
        <v>1</v>
      </c>
    </row>
    <row r="3819" spans="1:17" x14ac:dyDescent="0.2">
      <c r="A3819">
        <v>438</v>
      </c>
      <c r="B3819">
        <f t="shared" si="118"/>
        <v>7</v>
      </c>
      <c r="C3819" s="1">
        <v>42586.524930555555</v>
      </c>
      <c r="D3819" s="1">
        <v>42586.530011574076</v>
      </c>
      <c r="E3819">
        <v>3209</v>
      </c>
      <c r="F3819" s="2" t="s">
        <v>51</v>
      </c>
      <c r="G3819">
        <v>40.724176499999999</v>
      </c>
      <c r="H3819">
        <v>-74.050656399999994</v>
      </c>
      <c r="I3819">
        <v>3186</v>
      </c>
      <c r="J3819" s="2" t="s">
        <v>27</v>
      </c>
      <c r="K3819">
        <v>40.71958611647166</v>
      </c>
      <c r="L3819">
        <v>-74.043117463588715</v>
      </c>
      <c r="M3819">
        <v>24714</v>
      </c>
      <c r="N3819" s="2" t="s">
        <v>17</v>
      </c>
      <c r="O3819">
        <v>1964</v>
      </c>
      <c r="P3819">
        <f t="shared" ca="1" si="119"/>
        <v>60</v>
      </c>
      <c r="Q3819">
        <v>2</v>
      </c>
    </row>
    <row r="3820" spans="1:17" x14ac:dyDescent="0.2">
      <c r="A3820">
        <v>976</v>
      </c>
      <c r="B3820">
        <f t="shared" si="118"/>
        <v>16</v>
      </c>
      <c r="C3820" s="1">
        <v>42586.525983796295</v>
      </c>
      <c r="D3820" s="1">
        <v>42586.537291666667</v>
      </c>
      <c r="E3820">
        <v>3186</v>
      </c>
      <c r="F3820" s="2" t="s">
        <v>18</v>
      </c>
      <c r="G3820">
        <v>40.71958611647166</v>
      </c>
      <c r="H3820">
        <v>-74.043117463588715</v>
      </c>
      <c r="I3820">
        <v>3203</v>
      </c>
      <c r="J3820" s="2" t="s">
        <v>37</v>
      </c>
      <c r="K3820">
        <v>40.727595966000003</v>
      </c>
      <c r="L3820">
        <v>-74.044247311000007</v>
      </c>
      <c r="M3820">
        <v>26179</v>
      </c>
      <c r="N3820" s="2" t="s">
        <v>17</v>
      </c>
      <c r="O3820">
        <v>1968</v>
      </c>
      <c r="P3820">
        <f t="shared" ca="1" si="119"/>
        <v>56</v>
      </c>
      <c r="Q3820">
        <v>1</v>
      </c>
    </row>
    <row r="3821" spans="1:17" x14ac:dyDescent="0.2">
      <c r="A3821">
        <v>1497</v>
      </c>
      <c r="B3821">
        <f t="shared" si="118"/>
        <v>24</v>
      </c>
      <c r="C3821" s="1">
        <v>42586.526145833333</v>
      </c>
      <c r="D3821" s="1">
        <v>42586.54347222222</v>
      </c>
      <c r="E3821">
        <v>3186</v>
      </c>
      <c r="F3821" s="2" t="s">
        <v>18</v>
      </c>
      <c r="G3821">
        <v>40.71958611647166</v>
      </c>
      <c r="H3821">
        <v>-74.043117463588715</v>
      </c>
      <c r="I3821">
        <v>3187</v>
      </c>
      <c r="J3821" s="2" t="s">
        <v>59</v>
      </c>
      <c r="K3821">
        <v>40.721123599999999</v>
      </c>
      <c r="L3821">
        <v>-74.038050949999999</v>
      </c>
      <c r="M3821">
        <v>26253</v>
      </c>
      <c r="N3821" s="2" t="s">
        <v>43</v>
      </c>
      <c r="P3821" t="str">
        <f t="shared" ca="1" si="119"/>
        <v/>
      </c>
      <c r="Q3821">
        <v>0</v>
      </c>
    </row>
    <row r="3822" spans="1:17" x14ac:dyDescent="0.2">
      <c r="A3822">
        <v>1693</v>
      </c>
      <c r="B3822">
        <f t="shared" si="118"/>
        <v>28</v>
      </c>
      <c r="C3822" s="1">
        <v>42586.527060185188</v>
      </c>
      <c r="D3822" s="1">
        <v>42586.546666666669</v>
      </c>
      <c r="E3822">
        <v>3267</v>
      </c>
      <c r="F3822" s="2" t="s">
        <v>34</v>
      </c>
      <c r="G3822">
        <v>40.712418823756899</v>
      </c>
      <c r="H3822">
        <v>-74.038525521755219</v>
      </c>
      <c r="I3822">
        <v>3192</v>
      </c>
      <c r="J3822" s="2" t="s">
        <v>39</v>
      </c>
      <c r="K3822">
        <v>40.711242300000002</v>
      </c>
      <c r="L3822">
        <v>-74.055701299999996</v>
      </c>
      <c r="M3822">
        <v>24386</v>
      </c>
      <c r="N3822" s="2" t="s">
        <v>43</v>
      </c>
      <c r="O3822">
        <v>1979</v>
      </c>
      <c r="P3822">
        <f t="shared" ca="1" si="119"/>
        <v>45</v>
      </c>
      <c r="Q3822">
        <v>2</v>
      </c>
    </row>
    <row r="3823" spans="1:17" x14ac:dyDescent="0.2">
      <c r="A3823">
        <v>1516</v>
      </c>
      <c r="B3823">
        <f t="shared" si="118"/>
        <v>25</v>
      </c>
      <c r="C3823" s="1">
        <v>42586.527199074073</v>
      </c>
      <c r="D3823" s="1">
        <v>42586.544745370367</v>
      </c>
      <c r="E3823">
        <v>3202</v>
      </c>
      <c r="F3823" s="2" t="s">
        <v>79</v>
      </c>
      <c r="G3823">
        <v>40.727223500000001</v>
      </c>
      <c r="H3823">
        <v>-74.033758899999995</v>
      </c>
      <c r="I3823">
        <v>3202</v>
      </c>
      <c r="J3823" s="2" t="s">
        <v>48</v>
      </c>
      <c r="K3823">
        <v>40.727223500000001</v>
      </c>
      <c r="L3823">
        <v>-74.033758899999995</v>
      </c>
      <c r="M3823">
        <v>24503</v>
      </c>
      <c r="N3823" s="2" t="s">
        <v>17</v>
      </c>
      <c r="O3823">
        <v>1958</v>
      </c>
      <c r="P3823">
        <f t="shared" ca="1" si="119"/>
        <v>66</v>
      </c>
      <c r="Q3823">
        <v>1</v>
      </c>
    </row>
    <row r="3824" spans="1:17" x14ac:dyDescent="0.2">
      <c r="A3824">
        <v>1405</v>
      </c>
      <c r="B3824">
        <f t="shared" si="118"/>
        <v>23</v>
      </c>
      <c r="C3824" s="1">
        <v>42586.527268518519</v>
      </c>
      <c r="D3824" s="1">
        <v>42586.543541666666</v>
      </c>
      <c r="E3824">
        <v>3186</v>
      </c>
      <c r="F3824" s="2" t="s">
        <v>18</v>
      </c>
      <c r="G3824">
        <v>40.71958611647166</v>
      </c>
      <c r="H3824">
        <v>-74.043117463588715</v>
      </c>
      <c r="I3824">
        <v>3187</v>
      </c>
      <c r="J3824" s="2" t="s">
        <v>59</v>
      </c>
      <c r="K3824">
        <v>40.721123599999999</v>
      </c>
      <c r="L3824">
        <v>-74.038050949999999</v>
      </c>
      <c r="M3824">
        <v>26287</v>
      </c>
      <c r="N3824" s="2" t="s">
        <v>43</v>
      </c>
      <c r="P3824" t="str">
        <f t="shared" ca="1" si="119"/>
        <v/>
      </c>
      <c r="Q3824">
        <v>0</v>
      </c>
    </row>
    <row r="3825" spans="1:17" x14ac:dyDescent="0.2">
      <c r="A3825">
        <v>1648</v>
      </c>
      <c r="B3825">
        <f t="shared" si="118"/>
        <v>27</v>
      </c>
      <c r="C3825" s="1">
        <v>42586.527581018519</v>
      </c>
      <c r="D3825" s="1">
        <v>42586.546666666669</v>
      </c>
      <c r="E3825">
        <v>3267</v>
      </c>
      <c r="F3825" s="2" t="s">
        <v>34</v>
      </c>
      <c r="G3825">
        <v>40.712418823756899</v>
      </c>
      <c r="H3825">
        <v>-74.038525521755219</v>
      </c>
      <c r="I3825">
        <v>3192</v>
      </c>
      <c r="J3825" s="2" t="s">
        <v>39</v>
      </c>
      <c r="K3825">
        <v>40.711242300000002</v>
      </c>
      <c r="L3825">
        <v>-74.055701299999996</v>
      </c>
      <c r="M3825">
        <v>26268</v>
      </c>
      <c r="N3825" s="2" t="s">
        <v>43</v>
      </c>
      <c r="O3825">
        <v>1974</v>
      </c>
      <c r="P3825">
        <f t="shared" ca="1" si="119"/>
        <v>50</v>
      </c>
      <c r="Q3825">
        <v>1</v>
      </c>
    </row>
    <row r="3826" spans="1:17" x14ac:dyDescent="0.2">
      <c r="A3826">
        <v>484</v>
      </c>
      <c r="B3826">
        <f t="shared" si="118"/>
        <v>8</v>
      </c>
      <c r="C3826" s="1">
        <v>42586.529872685183</v>
      </c>
      <c r="D3826" s="1">
        <v>42586.535474537035</v>
      </c>
      <c r="E3826">
        <v>3279</v>
      </c>
      <c r="F3826" s="2" t="s">
        <v>28</v>
      </c>
      <c r="G3826">
        <v>40.721630142638354</v>
      </c>
      <c r="H3826">
        <v>-74.04996782541275</v>
      </c>
      <c r="I3826">
        <v>3276</v>
      </c>
      <c r="J3826" s="2" t="s">
        <v>30</v>
      </c>
      <c r="K3826">
        <v>40.714584035358932</v>
      </c>
      <c r="L3826">
        <v>-74.042817056179047</v>
      </c>
      <c r="M3826">
        <v>24634</v>
      </c>
      <c r="N3826" s="2" t="s">
        <v>17</v>
      </c>
      <c r="O3826">
        <v>1983</v>
      </c>
      <c r="P3826">
        <f t="shared" ca="1" si="119"/>
        <v>41</v>
      </c>
      <c r="Q3826">
        <v>2</v>
      </c>
    </row>
    <row r="3827" spans="1:17" x14ac:dyDescent="0.2">
      <c r="A3827">
        <v>206</v>
      </c>
      <c r="B3827">
        <f t="shared" si="118"/>
        <v>3</v>
      </c>
      <c r="C3827" s="1">
        <v>42586.530428240738</v>
      </c>
      <c r="D3827" s="1">
        <v>42586.532824074071</v>
      </c>
      <c r="E3827">
        <v>3187</v>
      </c>
      <c r="F3827" s="2" t="s">
        <v>36</v>
      </c>
      <c r="G3827">
        <v>40.721123599999999</v>
      </c>
      <c r="H3827">
        <v>-74.038050949999999</v>
      </c>
      <c r="I3827">
        <v>3275</v>
      </c>
      <c r="J3827" s="2" t="s">
        <v>62</v>
      </c>
      <c r="K3827">
        <v>40.718355198232139</v>
      </c>
      <c r="L3827">
        <v>-74.038914442062378</v>
      </c>
      <c r="M3827">
        <v>26308</v>
      </c>
      <c r="N3827" s="2" t="s">
        <v>17</v>
      </c>
      <c r="O3827">
        <v>1967</v>
      </c>
      <c r="P3827">
        <f t="shared" ca="1" si="119"/>
        <v>57</v>
      </c>
      <c r="Q3827">
        <v>1</v>
      </c>
    </row>
    <row r="3828" spans="1:17" x14ac:dyDescent="0.2">
      <c r="A3828">
        <v>278</v>
      </c>
      <c r="B3828">
        <f t="shared" si="118"/>
        <v>4</v>
      </c>
      <c r="C3828" s="1">
        <v>42586.5315162037</v>
      </c>
      <c r="D3828" s="1">
        <v>42586.534745370373</v>
      </c>
      <c r="E3828">
        <v>3186</v>
      </c>
      <c r="F3828" s="2" t="s">
        <v>18</v>
      </c>
      <c r="G3828">
        <v>40.71958611647166</v>
      </c>
      <c r="H3828">
        <v>-74.043117463588715</v>
      </c>
      <c r="I3828">
        <v>3203</v>
      </c>
      <c r="J3828" s="2" t="s">
        <v>37</v>
      </c>
      <c r="K3828">
        <v>40.727595966000003</v>
      </c>
      <c r="L3828">
        <v>-74.044247311000007</v>
      </c>
      <c r="M3828">
        <v>24505</v>
      </c>
      <c r="N3828" s="2" t="s">
        <v>17</v>
      </c>
      <c r="O3828">
        <v>1978</v>
      </c>
      <c r="P3828">
        <f t="shared" ca="1" si="119"/>
        <v>46</v>
      </c>
      <c r="Q3828">
        <v>1</v>
      </c>
    </row>
    <row r="3829" spans="1:17" x14ac:dyDescent="0.2">
      <c r="A3829">
        <v>483</v>
      </c>
      <c r="B3829">
        <f t="shared" si="118"/>
        <v>8</v>
      </c>
      <c r="C3829" s="1">
        <v>42586.532152777778</v>
      </c>
      <c r="D3829" s="1">
        <v>42586.537743055553</v>
      </c>
      <c r="E3829">
        <v>3186</v>
      </c>
      <c r="F3829" s="2" t="s">
        <v>18</v>
      </c>
      <c r="G3829">
        <v>40.71958611647166</v>
      </c>
      <c r="H3829">
        <v>-74.043117463588715</v>
      </c>
      <c r="I3829">
        <v>3192</v>
      </c>
      <c r="J3829" s="2" t="s">
        <v>39</v>
      </c>
      <c r="K3829">
        <v>40.711242300000002</v>
      </c>
      <c r="L3829">
        <v>-74.055701299999996</v>
      </c>
      <c r="M3829">
        <v>24714</v>
      </c>
      <c r="N3829" s="2" t="s">
        <v>17</v>
      </c>
      <c r="O3829">
        <v>1965</v>
      </c>
      <c r="P3829">
        <f t="shared" ca="1" si="119"/>
        <v>59</v>
      </c>
      <c r="Q3829">
        <v>1</v>
      </c>
    </row>
    <row r="3830" spans="1:17" x14ac:dyDescent="0.2">
      <c r="A3830">
        <v>618</v>
      </c>
      <c r="B3830">
        <f t="shared" si="118"/>
        <v>10</v>
      </c>
      <c r="C3830" s="1">
        <v>42586.533460648148</v>
      </c>
      <c r="D3830" s="1">
        <v>42586.540613425925</v>
      </c>
      <c r="E3830">
        <v>3225</v>
      </c>
      <c r="F3830" s="2" t="s">
        <v>32</v>
      </c>
      <c r="G3830">
        <v>40.723658899999997</v>
      </c>
      <c r="H3830">
        <v>-74.064194299999997</v>
      </c>
      <c r="I3830">
        <v>3186</v>
      </c>
      <c r="J3830" s="2" t="s">
        <v>27</v>
      </c>
      <c r="K3830">
        <v>40.71958611647166</v>
      </c>
      <c r="L3830">
        <v>-74.043117463588715</v>
      </c>
      <c r="M3830">
        <v>26295</v>
      </c>
      <c r="N3830" s="2" t="s">
        <v>17</v>
      </c>
      <c r="O3830">
        <v>1991</v>
      </c>
      <c r="P3830">
        <f t="shared" ca="1" si="119"/>
        <v>33</v>
      </c>
      <c r="Q3830">
        <v>2</v>
      </c>
    </row>
    <row r="3831" spans="1:17" x14ac:dyDescent="0.2">
      <c r="A3831">
        <v>559</v>
      </c>
      <c r="B3831">
        <f t="shared" si="118"/>
        <v>9</v>
      </c>
      <c r="C3831" s="1">
        <v>42586.533541666664</v>
      </c>
      <c r="D3831" s="1">
        <v>42586.540023148147</v>
      </c>
      <c r="E3831">
        <v>3186</v>
      </c>
      <c r="F3831" s="2" t="s">
        <v>18</v>
      </c>
      <c r="G3831">
        <v>40.71958611647166</v>
      </c>
      <c r="H3831">
        <v>-74.043117463588715</v>
      </c>
      <c r="I3831">
        <v>3267</v>
      </c>
      <c r="J3831" s="2" t="s">
        <v>92</v>
      </c>
      <c r="K3831">
        <v>40.712418823756899</v>
      </c>
      <c r="L3831">
        <v>-74.038525521755219</v>
      </c>
      <c r="M3831">
        <v>24425</v>
      </c>
      <c r="N3831" s="2" t="s">
        <v>17</v>
      </c>
      <c r="O3831">
        <v>1971</v>
      </c>
      <c r="P3831">
        <f t="shared" ca="1" si="119"/>
        <v>53</v>
      </c>
      <c r="Q3831">
        <v>1</v>
      </c>
    </row>
    <row r="3832" spans="1:17" x14ac:dyDescent="0.2">
      <c r="A3832">
        <v>340</v>
      </c>
      <c r="B3832">
        <f t="shared" si="118"/>
        <v>5</v>
      </c>
      <c r="C3832" s="1">
        <v>42586.535682870373</v>
      </c>
      <c r="D3832" s="1">
        <v>42586.539618055554</v>
      </c>
      <c r="E3832">
        <v>3183</v>
      </c>
      <c r="F3832" s="2" t="s">
        <v>20</v>
      </c>
      <c r="G3832">
        <v>40.716246900000002</v>
      </c>
      <c r="H3832">
        <v>-74.033458800000005</v>
      </c>
      <c r="I3832">
        <v>3213</v>
      </c>
      <c r="J3832" s="2" t="s">
        <v>33</v>
      </c>
      <c r="K3832">
        <v>40.718488919999999</v>
      </c>
      <c r="L3832">
        <v>-74.047726624999996</v>
      </c>
      <c r="M3832">
        <v>24636</v>
      </c>
      <c r="N3832" s="2" t="s">
        <v>17</v>
      </c>
      <c r="O3832">
        <v>1979</v>
      </c>
      <c r="P3832">
        <f t="shared" ca="1" si="119"/>
        <v>45</v>
      </c>
      <c r="Q3832">
        <v>1</v>
      </c>
    </row>
    <row r="3833" spans="1:17" x14ac:dyDescent="0.2">
      <c r="A3833">
        <v>488</v>
      </c>
      <c r="B3833">
        <f t="shared" si="118"/>
        <v>8</v>
      </c>
      <c r="C3833" s="1">
        <v>42586.538229166668</v>
      </c>
      <c r="D3833" s="1">
        <v>42586.543888888889</v>
      </c>
      <c r="E3833">
        <v>3220</v>
      </c>
      <c r="F3833" s="2" t="s">
        <v>78</v>
      </c>
      <c r="G3833">
        <v>40.734961020009514</v>
      </c>
      <c r="H3833">
        <v>-74.059503078460693</v>
      </c>
      <c r="I3833">
        <v>3207</v>
      </c>
      <c r="J3833" s="2" t="s">
        <v>91</v>
      </c>
      <c r="K3833">
        <v>40.737603700000001</v>
      </c>
      <c r="L3833">
        <v>-74.052478300000004</v>
      </c>
      <c r="M3833">
        <v>24678</v>
      </c>
      <c r="N3833" s="2" t="s">
        <v>17</v>
      </c>
      <c r="O3833">
        <v>1991</v>
      </c>
      <c r="P3833">
        <f t="shared" ca="1" si="119"/>
        <v>33</v>
      </c>
      <c r="Q3833">
        <v>1</v>
      </c>
    </row>
    <row r="3834" spans="1:17" x14ac:dyDescent="0.2">
      <c r="A3834">
        <v>505</v>
      </c>
      <c r="B3834">
        <f t="shared" si="118"/>
        <v>8</v>
      </c>
      <c r="C3834" s="1">
        <v>42586.540405092594</v>
      </c>
      <c r="D3834" s="1">
        <v>42586.546249999999</v>
      </c>
      <c r="E3834">
        <v>3193</v>
      </c>
      <c r="F3834" s="2" t="s">
        <v>42</v>
      </c>
      <c r="G3834">
        <v>40.724605099886901</v>
      </c>
      <c r="H3834">
        <v>-74.078405946493149</v>
      </c>
      <c r="I3834">
        <v>3195</v>
      </c>
      <c r="J3834" s="2" t="s">
        <v>23</v>
      </c>
      <c r="K3834">
        <v>40.730742625306583</v>
      </c>
      <c r="L3834">
        <v>-74.063783884048462</v>
      </c>
      <c r="M3834">
        <v>24701</v>
      </c>
      <c r="N3834" s="2" t="s">
        <v>17</v>
      </c>
      <c r="O3834">
        <v>1986</v>
      </c>
      <c r="P3834">
        <f t="shared" ca="1" si="119"/>
        <v>38</v>
      </c>
      <c r="Q3834">
        <v>1</v>
      </c>
    </row>
    <row r="3835" spans="1:17" x14ac:dyDescent="0.2">
      <c r="A3835">
        <v>269</v>
      </c>
      <c r="B3835">
        <f t="shared" si="118"/>
        <v>4</v>
      </c>
      <c r="C3835" s="1">
        <v>42586.543078703704</v>
      </c>
      <c r="D3835" s="1">
        <v>42586.54619212963</v>
      </c>
      <c r="E3835">
        <v>3209</v>
      </c>
      <c r="F3835" s="2" t="s">
        <v>51</v>
      </c>
      <c r="G3835">
        <v>40.724176499999999</v>
      </c>
      <c r="H3835">
        <v>-74.050656399999994</v>
      </c>
      <c r="I3835">
        <v>3186</v>
      </c>
      <c r="J3835" s="2" t="s">
        <v>27</v>
      </c>
      <c r="K3835">
        <v>40.71958611647166</v>
      </c>
      <c r="L3835">
        <v>-74.043117463588715</v>
      </c>
      <c r="M3835">
        <v>26247</v>
      </c>
      <c r="N3835" s="2" t="s">
        <v>17</v>
      </c>
      <c r="O3835">
        <v>1989</v>
      </c>
      <c r="P3835">
        <f t="shared" ca="1" si="119"/>
        <v>35</v>
      </c>
      <c r="Q3835">
        <v>2</v>
      </c>
    </row>
    <row r="3836" spans="1:17" x14ac:dyDescent="0.2">
      <c r="A3836">
        <v>2191</v>
      </c>
      <c r="B3836">
        <f t="shared" si="118"/>
        <v>36</v>
      </c>
      <c r="C3836" s="1">
        <v>42586.543541666666</v>
      </c>
      <c r="D3836" s="1">
        <v>42586.568912037037</v>
      </c>
      <c r="E3836">
        <v>3211</v>
      </c>
      <c r="F3836" s="2" t="s">
        <v>64</v>
      </c>
      <c r="G3836">
        <v>40.721525149999998</v>
      </c>
      <c r="H3836">
        <v>-74.046304543000005</v>
      </c>
      <c r="I3836">
        <v>3203</v>
      </c>
      <c r="J3836" s="2" t="s">
        <v>37</v>
      </c>
      <c r="K3836">
        <v>40.727595966000003</v>
      </c>
      <c r="L3836">
        <v>-74.044247311000007</v>
      </c>
      <c r="M3836">
        <v>24429</v>
      </c>
      <c r="N3836" s="2" t="s">
        <v>17</v>
      </c>
      <c r="O3836">
        <v>1977</v>
      </c>
      <c r="P3836">
        <f t="shared" ca="1" si="119"/>
        <v>47</v>
      </c>
      <c r="Q3836">
        <v>2</v>
      </c>
    </row>
    <row r="3837" spans="1:17" x14ac:dyDescent="0.2">
      <c r="A3837">
        <v>683</v>
      </c>
      <c r="B3837">
        <f t="shared" si="118"/>
        <v>11</v>
      </c>
      <c r="C3837" s="1">
        <v>42586.543842592589</v>
      </c>
      <c r="D3837" s="1">
        <v>42586.551759259259</v>
      </c>
      <c r="E3837">
        <v>3267</v>
      </c>
      <c r="F3837" s="2" t="s">
        <v>34</v>
      </c>
      <c r="G3837">
        <v>40.712418823756899</v>
      </c>
      <c r="H3837">
        <v>-74.038525521755219</v>
      </c>
      <c r="I3837">
        <v>3202</v>
      </c>
      <c r="J3837" s="2" t="s">
        <v>48</v>
      </c>
      <c r="K3837">
        <v>40.727223500000001</v>
      </c>
      <c r="L3837">
        <v>-74.033758899999995</v>
      </c>
      <c r="M3837">
        <v>26151</v>
      </c>
      <c r="N3837" s="2" t="s">
        <v>17</v>
      </c>
      <c r="O3837">
        <v>1987</v>
      </c>
      <c r="P3837">
        <f t="shared" ca="1" si="119"/>
        <v>37</v>
      </c>
      <c r="Q3837">
        <v>1</v>
      </c>
    </row>
    <row r="3838" spans="1:17" x14ac:dyDescent="0.2">
      <c r="A3838">
        <v>370</v>
      </c>
      <c r="B3838">
        <f t="shared" si="118"/>
        <v>6</v>
      </c>
      <c r="C3838" s="1">
        <v>42586.544328703705</v>
      </c>
      <c r="D3838" s="1">
        <v>42586.548611111109</v>
      </c>
      <c r="E3838">
        <v>3225</v>
      </c>
      <c r="F3838" s="2" t="s">
        <v>32</v>
      </c>
      <c r="G3838">
        <v>40.723658899999997</v>
      </c>
      <c r="H3838">
        <v>-74.064194299999997</v>
      </c>
      <c r="I3838">
        <v>3195</v>
      </c>
      <c r="J3838" s="2" t="s">
        <v>23</v>
      </c>
      <c r="K3838">
        <v>40.730742625306583</v>
      </c>
      <c r="L3838">
        <v>-74.063783884048462</v>
      </c>
      <c r="M3838">
        <v>26182</v>
      </c>
      <c r="N3838" s="2" t="s">
        <v>17</v>
      </c>
      <c r="O3838">
        <v>1987</v>
      </c>
      <c r="P3838">
        <f t="shared" ca="1" si="119"/>
        <v>37</v>
      </c>
      <c r="Q3838">
        <v>1</v>
      </c>
    </row>
    <row r="3839" spans="1:17" x14ac:dyDescent="0.2">
      <c r="A3839">
        <v>825</v>
      </c>
      <c r="B3839">
        <f t="shared" si="118"/>
        <v>13</v>
      </c>
      <c r="C3839" s="1">
        <v>42586.545231481483</v>
      </c>
      <c r="D3839" s="1">
        <v>42586.554791666669</v>
      </c>
      <c r="E3839">
        <v>3194</v>
      </c>
      <c r="F3839" s="2" t="s">
        <v>22</v>
      </c>
      <c r="G3839">
        <v>40.725339925355797</v>
      </c>
      <c r="H3839">
        <v>-74.067622125148773</v>
      </c>
      <c r="I3839">
        <v>3187</v>
      </c>
      <c r="J3839" s="2" t="s">
        <v>59</v>
      </c>
      <c r="K3839">
        <v>40.721123599999999</v>
      </c>
      <c r="L3839">
        <v>-74.038050949999999</v>
      </c>
      <c r="M3839">
        <v>26296</v>
      </c>
      <c r="N3839" s="2" t="s">
        <v>17</v>
      </c>
      <c r="O3839">
        <v>1985</v>
      </c>
      <c r="P3839">
        <f t="shared" ca="1" si="119"/>
        <v>39</v>
      </c>
      <c r="Q3839">
        <v>1</v>
      </c>
    </row>
    <row r="3840" spans="1:17" x14ac:dyDescent="0.2">
      <c r="A3840">
        <v>108</v>
      </c>
      <c r="B3840">
        <f t="shared" si="118"/>
        <v>1</v>
      </c>
      <c r="C3840" s="1">
        <v>42586.546435185184</v>
      </c>
      <c r="D3840" s="1">
        <v>42586.547685185185</v>
      </c>
      <c r="E3840">
        <v>3199</v>
      </c>
      <c r="F3840" s="2" t="s">
        <v>56</v>
      </c>
      <c r="G3840">
        <v>40.728744800000001</v>
      </c>
      <c r="H3840">
        <v>-74.032108199999996</v>
      </c>
      <c r="I3840">
        <v>3202</v>
      </c>
      <c r="J3840" s="2" t="s">
        <v>48</v>
      </c>
      <c r="K3840">
        <v>40.727223500000001</v>
      </c>
      <c r="L3840">
        <v>-74.033758899999995</v>
      </c>
      <c r="M3840">
        <v>26205</v>
      </c>
      <c r="N3840" s="2" t="s">
        <v>17</v>
      </c>
      <c r="O3840">
        <v>1981</v>
      </c>
      <c r="P3840">
        <f t="shared" ca="1" si="119"/>
        <v>43</v>
      </c>
      <c r="Q3840">
        <v>1</v>
      </c>
    </row>
    <row r="3841" spans="1:17" x14ac:dyDescent="0.2">
      <c r="A3841">
        <v>2135</v>
      </c>
      <c r="B3841">
        <f t="shared" si="118"/>
        <v>35</v>
      </c>
      <c r="C3841" s="1">
        <v>42586.546875</v>
      </c>
      <c r="D3841" s="1">
        <v>42586.571597222224</v>
      </c>
      <c r="E3841">
        <v>3192</v>
      </c>
      <c r="F3841" s="2" t="s">
        <v>38</v>
      </c>
      <c r="G3841">
        <v>40.711242300000002</v>
      </c>
      <c r="H3841">
        <v>-74.055701299999996</v>
      </c>
      <c r="I3841">
        <v>3192</v>
      </c>
      <c r="J3841" s="2" t="s">
        <v>39</v>
      </c>
      <c r="K3841">
        <v>40.711242300000002</v>
      </c>
      <c r="L3841">
        <v>-74.055701299999996</v>
      </c>
      <c r="M3841">
        <v>24714</v>
      </c>
      <c r="N3841" s="2" t="s">
        <v>43</v>
      </c>
      <c r="P3841" t="str">
        <f t="shared" ca="1" si="119"/>
        <v/>
      </c>
      <c r="Q3841">
        <v>0</v>
      </c>
    </row>
    <row r="3842" spans="1:17" x14ac:dyDescent="0.2">
      <c r="A3842">
        <v>1001</v>
      </c>
      <c r="B3842">
        <f t="shared" ref="B3842:B3905" si="120">ROUNDDOWN((A3842/60), 0)</f>
        <v>16</v>
      </c>
      <c r="C3842" s="1">
        <v>42586.547280092593</v>
      </c>
      <c r="D3842" s="1">
        <v>42586.558865740742</v>
      </c>
      <c r="E3842">
        <v>3184</v>
      </c>
      <c r="F3842" s="2" t="s">
        <v>68</v>
      </c>
      <c r="G3842">
        <v>40.7141454</v>
      </c>
      <c r="H3842">
        <v>-74.033551900000006</v>
      </c>
      <c r="I3842">
        <v>3211</v>
      </c>
      <c r="J3842" s="2" t="s">
        <v>47</v>
      </c>
      <c r="K3842">
        <v>40.721525149999998</v>
      </c>
      <c r="L3842">
        <v>-74.046304543000005</v>
      </c>
      <c r="M3842">
        <v>26251</v>
      </c>
      <c r="N3842" s="2" t="s">
        <v>17</v>
      </c>
      <c r="O3842">
        <v>1988</v>
      </c>
      <c r="P3842">
        <f t="shared" ref="P3842:P3905" ca="1" si="121">IF(ISNUMBER(O3842), YEAR(TODAY()) - O3842, "")</f>
        <v>36</v>
      </c>
      <c r="Q3842">
        <v>2</v>
      </c>
    </row>
    <row r="3843" spans="1:17" x14ac:dyDescent="0.2">
      <c r="A3843">
        <v>455</v>
      </c>
      <c r="B3843">
        <f t="shared" si="120"/>
        <v>7</v>
      </c>
      <c r="C3843" s="1">
        <v>42586.548356481479</v>
      </c>
      <c r="D3843" s="1">
        <v>42586.553622685184</v>
      </c>
      <c r="E3843">
        <v>3202</v>
      </c>
      <c r="F3843" s="2" t="s">
        <v>79</v>
      </c>
      <c r="G3843">
        <v>40.727223500000001</v>
      </c>
      <c r="H3843">
        <v>-74.033758899999995</v>
      </c>
      <c r="I3843">
        <v>3276</v>
      </c>
      <c r="J3843" s="2" t="s">
        <v>30</v>
      </c>
      <c r="K3843">
        <v>40.714584035358932</v>
      </c>
      <c r="L3843">
        <v>-74.042817056179047</v>
      </c>
      <c r="M3843">
        <v>24621</v>
      </c>
      <c r="N3843" s="2" t="s">
        <v>17</v>
      </c>
      <c r="O3843">
        <v>1958</v>
      </c>
      <c r="P3843">
        <f t="shared" ca="1" si="121"/>
        <v>66</v>
      </c>
      <c r="Q3843">
        <v>1</v>
      </c>
    </row>
    <row r="3844" spans="1:17" x14ac:dyDescent="0.2">
      <c r="A3844">
        <v>776</v>
      </c>
      <c r="B3844">
        <f t="shared" si="120"/>
        <v>12</v>
      </c>
      <c r="C3844" s="1">
        <v>42586.549270833333</v>
      </c>
      <c r="D3844" s="1">
        <v>42586.558263888888</v>
      </c>
      <c r="E3844">
        <v>3194</v>
      </c>
      <c r="F3844" s="2" t="s">
        <v>22</v>
      </c>
      <c r="G3844">
        <v>40.725339925355797</v>
      </c>
      <c r="H3844">
        <v>-74.067622125148773</v>
      </c>
      <c r="I3844">
        <v>3183</v>
      </c>
      <c r="J3844" s="2" t="s">
        <v>40</v>
      </c>
      <c r="K3844">
        <v>40.716246900000002</v>
      </c>
      <c r="L3844">
        <v>-74.033458800000005</v>
      </c>
      <c r="M3844">
        <v>24414</v>
      </c>
      <c r="N3844" s="2" t="s">
        <v>17</v>
      </c>
      <c r="O3844">
        <v>1981</v>
      </c>
      <c r="P3844">
        <f t="shared" ca="1" si="121"/>
        <v>43</v>
      </c>
      <c r="Q3844">
        <v>1</v>
      </c>
    </row>
    <row r="3845" spans="1:17" x14ac:dyDescent="0.2">
      <c r="A3845">
        <v>653</v>
      </c>
      <c r="B3845">
        <f t="shared" si="120"/>
        <v>10</v>
      </c>
      <c r="C3845" s="1">
        <v>42586.549814814818</v>
      </c>
      <c r="D3845" s="1">
        <v>42586.557384259257</v>
      </c>
      <c r="E3845">
        <v>3184</v>
      </c>
      <c r="F3845" s="2" t="s">
        <v>68</v>
      </c>
      <c r="G3845">
        <v>40.7141454</v>
      </c>
      <c r="H3845">
        <v>-74.033551900000006</v>
      </c>
      <c r="I3845">
        <v>3209</v>
      </c>
      <c r="J3845" s="2" t="s">
        <v>85</v>
      </c>
      <c r="K3845">
        <v>40.724176499999999</v>
      </c>
      <c r="L3845">
        <v>-74.050656399999994</v>
      </c>
      <c r="M3845">
        <v>26303</v>
      </c>
      <c r="N3845" s="2" t="s">
        <v>17</v>
      </c>
      <c r="O3845">
        <v>1990</v>
      </c>
      <c r="P3845">
        <f t="shared" ca="1" si="121"/>
        <v>34</v>
      </c>
      <c r="Q3845">
        <v>1</v>
      </c>
    </row>
    <row r="3846" spans="1:17" x14ac:dyDescent="0.2">
      <c r="A3846">
        <v>282</v>
      </c>
      <c r="B3846">
        <f t="shared" si="120"/>
        <v>4</v>
      </c>
      <c r="C3846" s="1">
        <v>42586.550115740742</v>
      </c>
      <c r="D3846" s="1">
        <v>42586.553391203706</v>
      </c>
      <c r="E3846">
        <v>3183</v>
      </c>
      <c r="F3846" s="2" t="s">
        <v>20</v>
      </c>
      <c r="G3846">
        <v>40.716246900000002</v>
      </c>
      <c r="H3846">
        <v>-74.033458800000005</v>
      </c>
      <c r="I3846">
        <v>3267</v>
      </c>
      <c r="J3846" s="2" t="s">
        <v>92</v>
      </c>
      <c r="K3846">
        <v>40.712418823756899</v>
      </c>
      <c r="L3846">
        <v>-74.038525521755219</v>
      </c>
      <c r="M3846">
        <v>26248</v>
      </c>
      <c r="N3846" s="2" t="s">
        <v>17</v>
      </c>
      <c r="O3846">
        <v>1973</v>
      </c>
      <c r="P3846">
        <f t="shared" ca="1" si="121"/>
        <v>51</v>
      </c>
      <c r="Q3846">
        <v>1</v>
      </c>
    </row>
    <row r="3847" spans="1:17" x14ac:dyDescent="0.2">
      <c r="A3847">
        <v>1314</v>
      </c>
      <c r="B3847">
        <f t="shared" si="120"/>
        <v>21</v>
      </c>
      <c r="C3847" s="1">
        <v>42586.55059027778</v>
      </c>
      <c r="D3847" s="1">
        <v>42586.565798611111</v>
      </c>
      <c r="E3847">
        <v>3203</v>
      </c>
      <c r="F3847" s="2" t="s">
        <v>46</v>
      </c>
      <c r="G3847">
        <v>40.727595966000003</v>
      </c>
      <c r="H3847">
        <v>-74.044247311000007</v>
      </c>
      <c r="I3847">
        <v>3203</v>
      </c>
      <c r="J3847" s="2" t="s">
        <v>37</v>
      </c>
      <c r="K3847">
        <v>40.727595966000003</v>
      </c>
      <c r="L3847">
        <v>-74.044247311000007</v>
      </c>
      <c r="M3847">
        <v>26179</v>
      </c>
      <c r="N3847" s="2" t="s">
        <v>17</v>
      </c>
      <c r="O3847">
        <v>1986</v>
      </c>
      <c r="P3847">
        <f t="shared" ca="1" si="121"/>
        <v>38</v>
      </c>
      <c r="Q3847">
        <v>2</v>
      </c>
    </row>
    <row r="3848" spans="1:17" x14ac:dyDescent="0.2">
      <c r="A3848">
        <v>328</v>
      </c>
      <c r="B3848">
        <f t="shared" si="120"/>
        <v>5</v>
      </c>
      <c r="C3848" s="1">
        <v>42586.550949074073</v>
      </c>
      <c r="D3848" s="1">
        <v>42586.554756944446</v>
      </c>
      <c r="E3848">
        <v>3186</v>
      </c>
      <c r="F3848" s="2" t="s">
        <v>18</v>
      </c>
      <c r="G3848">
        <v>40.71958611647166</v>
      </c>
      <c r="H3848">
        <v>-74.043117463588715</v>
      </c>
      <c r="I3848">
        <v>3214</v>
      </c>
      <c r="J3848" s="2" t="s">
        <v>70</v>
      </c>
      <c r="K3848">
        <v>40.712774199999998</v>
      </c>
      <c r="L3848">
        <v>-74.0364857</v>
      </c>
      <c r="M3848">
        <v>26295</v>
      </c>
      <c r="N3848" s="2" t="s">
        <v>17</v>
      </c>
      <c r="O3848">
        <v>1954</v>
      </c>
      <c r="P3848">
        <f t="shared" ca="1" si="121"/>
        <v>70</v>
      </c>
      <c r="Q3848">
        <v>2</v>
      </c>
    </row>
    <row r="3849" spans="1:17" x14ac:dyDescent="0.2">
      <c r="A3849">
        <v>505</v>
      </c>
      <c r="B3849">
        <f t="shared" si="120"/>
        <v>8</v>
      </c>
      <c r="C3849" s="1">
        <v>42586.551493055558</v>
      </c>
      <c r="D3849" s="1">
        <v>42586.557337962964</v>
      </c>
      <c r="E3849">
        <v>3183</v>
      </c>
      <c r="F3849" s="2" t="s">
        <v>20</v>
      </c>
      <c r="G3849">
        <v>40.716246900000002</v>
      </c>
      <c r="H3849">
        <v>-74.033458800000005</v>
      </c>
      <c r="I3849">
        <v>3199</v>
      </c>
      <c r="J3849" s="2" t="s">
        <v>72</v>
      </c>
      <c r="K3849">
        <v>40.728744800000001</v>
      </c>
      <c r="L3849">
        <v>-74.032108199999996</v>
      </c>
      <c r="M3849">
        <v>24721</v>
      </c>
      <c r="N3849" s="2" t="s">
        <v>17</v>
      </c>
      <c r="O3849">
        <v>1986</v>
      </c>
      <c r="P3849">
        <f t="shared" ca="1" si="121"/>
        <v>38</v>
      </c>
      <c r="Q3849">
        <v>2</v>
      </c>
    </row>
    <row r="3850" spans="1:17" x14ac:dyDescent="0.2">
      <c r="A3850">
        <v>541</v>
      </c>
      <c r="B3850">
        <f t="shared" si="120"/>
        <v>9</v>
      </c>
      <c r="C3850" s="1">
        <v>42586.553310185183</v>
      </c>
      <c r="D3850" s="1">
        <v>42586.559571759259</v>
      </c>
      <c r="E3850">
        <v>3267</v>
      </c>
      <c r="F3850" s="2" t="s">
        <v>34</v>
      </c>
      <c r="G3850">
        <v>40.712418823756899</v>
      </c>
      <c r="H3850">
        <v>-74.038525521755219</v>
      </c>
      <c r="I3850">
        <v>3199</v>
      </c>
      <c r="J3850" s="2" t="s">
        <v>72</v>
      </c>
      <c r="K3850">
        <v>40.728744800000001</v>
      </c>
      <c r="L3850">
        <v>-74.032108199999996</v>
      </c>
      <c r="M3850">
        <v>24660</v>
      </c>
      <c r="N3850" s="2" t="s">
        <v>17</v>
      </c>
      <c r="O3850">
        <v>1971</v>
      </c>
      <c r="P3850">
        <f t="shared" ca="1" si="121"/>
        <v>53</v>
      </c>
      <c r="Q3850">
        <v>1</v>
      </c>
    </row>
    <row r="3851" spans="1:17" x14ac:dyDescent="0.2">
      <c r="A3851">
        <v>652</v>
      </c>
      <c r="B3851">
        <f t="shared" si="120"/>
        <v>10</v>
      </c>
      <c r="C3851" s="1">
        <v>42586.553842592592</v>
      </c>
      <c r="D3851" s="1">
        <v>42586.561400462961</v>
      </c>
      <c r="E3851">
        <v>3206</v>
      </c>
      <c r="F3851" s="2" t="s">
        <v>84</v>
      </c>
      <c r="G3851">
        <v>40.7311689</v>
      </c>
      <c r="H3851">
        <v>-74.057573599999998</v>
      </c>
      <c r="I3851">
        <v>3267</v>
      </c>
      <c r="J3851" s="2" t="s">
        <v>92</v>
      </c>
      <c r="K3851">
        <v>40.712418823756899</v>
      </c>
      <c r="L3851">
        <v>-74.038525521755219</v>
      </c>
      <c r="M3851">
        <v>24604</v>
      </c>
      <c r="N3851" s="2" t="s">
        <v>17</v>
      </c>
      <c r="O3851">
        <v>1976</v>
      </c>
      <c r="P3851">
        <f t="shared" ca="1" si="121"/>
        <v>48</v>
      </c>
      <c r="Q3851">
        <v>1</v>
      </c>
    </row>
    <row r="3852" spans="1:17" x14ac:dyDescent="0.2">
      <c r="A3852">
        <v>387</v>
      </c>
      <c r="B3852">
        <f t="shared" si="120"/>
        <v>6</v>
      </c>
      <c r="C3852" s="1">
        <v>42586.554907407408</v>
      </c>
      <c r="D3852" s="1">
        <v>42586.559398148151</v>
      </c>
      <c r="E3852">
        <v>3194</v>
      </c>
      <c r="F3852" s="2" t="s">
        <v>22</v>
      </c>
      <c r="G3852">
        <v>40.725339925355797</v>
      </c>
      <c r="H3852">
        <v>-74.067622125148773</v>
      </c>
      <c r="I3852">
        <v>3185</v>
      </c>
      <c r="J3852" s="2" t="s">
        <v>45</v>
      </c>
      <c r="K3852">
        <v>40.717732499999997</v>
      </c>
      <c r="L3852">
        <v>-74.043845000000005</v>
      </c>
      <c r="M3852">
        <v>24710</v>
      </c>
      <c r="N3852" s="2" t="s">
        <v>17</v>
      </c>
      <c r="O3852">
        <v>1982</v>
      </c>
      <c r="P3852">
        <f t="shared" ca="1" si="121"/>
        <v>42</v>
      </c>
      <c r="Q3852">
        <v>1</v>
      </c>
    </row>
    <row r="3853" spans="1:17" x14ac:dyDescent="0.2">
      <c r="A3853">
        <v>648</v>
      </c>
      <c r="B3853">
        <f t="shared" si="120"/>
        <v>10</v>
      </c>
      <c r="C3853" s="1">
        <v>42586.556319444448</v>
      </c>
      <c r="D3853" s="1">
        <v>42586.563831018517</v>
      </c>
      <c r="E3853">
        <v>3192</v>
      </c>
      <c r="F3853" s="2" t="s">
        <v>38</v>
      </c>
      <c r="G3853">
        <v>40.711242300000002</v>
      </c>
      <c r="H3853">
        <v>-74.055701299999996</v>
      </c>
      <c r="I3853">
        <v>3209</v>
      </c>
      <c r="J3853" s="2" t="s">
        <v>85</v>
      </c>
      <c r="K3853">
        <v>40.724176499999999</v>
      </c>
      <c r="L3853">
        <v>-74.050656399999994</v>
      </c>
      <c r="M3853">
        <v>26268</v>
      </c>
      <c r="N3853" s="2" t="s">
        <v>17</v>
      </c>
      <c r="O3853">
        <v>1981</v>
      </c>
      <c r="P3853">
        <f t="shared" ca="1" si="121"/>
        <v>43</v>
      </c>
      <c r="Q3853">
        <v>2</v>
      </c>
    </row>
    <row r="3854" spans="1:17" x14ac:dyDescent="0.2">
      <c r="A3854">
        <v>377</v>
      </c>
      <c r="B3854">
        <f t="shared" si="120"/>
        <v>6</v>
      </c>
      <c r="C3854" s="1">
        <v>42586.557349537034</v>
      </c>
      <c r="D3854" s="1">
        <v>42586.561724537038</v>
      </c>
      <c r="E3854">
        <v>3198</v>
      </c>
      <c r="F3854" s="2" t="s">
        <v>55</v>
      </c>
      <c r="G3854">
        <v>40.748715945380226</v>
      </c>
      <c r="H3854">
        <v>-74.040443301200867</v>
      </c>
      <c r="I3854">
        <v>3215</v>
      </c>
      <c r="J3854" s="2" t="s">
        <v>99</v>
      </c>
      <c r="K3854">
        <v>40.746729899999998</v>
      </c>
      <c r="L3854">
        <v>-74.049250900000004</v>
      </c>
      <c r="M3854">
        <v>26223</v>
      </c>
      <c r="N3854" s="2" t="s">
        <v>17</v>
      </c>
      <c r="O3854">
        <v>1954</v>
      </c>
      <c r="P3854">
        <f t="shared" ca="1" si="121"/>
        <v>70</v>
      </c>
      <c r="Q3854">
        <v>1</v>
      </c>
    </row>
    <row r="3855" spans="1:17" x14ac:dyDescent="0.2">
      <c r="A3855">
        <v>2183</v>
      </c>
      <c r="B3855">
        <f t="shared" si="120"/>
        <v>36</v>
      </c>
      <c r="C3855" s="1">
        <v>42586.559039351851</v>
      </c>
      <c r="D3855" s="1">
        <v>42586.584305555552</v>
      </c>
      <c r="E3855">
        <v>3213</v>
      </c>
      <c r="F3855" s="2" t="s">
        <v>26</v>
      </c>
      <c r="G3855">
        <v>40.718488919999999</v>
      </c>
      <c r="H3855">
        <v>-74.047726624999996</v>
      </c>
      <c r="I3855">
        <v>3205</v>
      </c>
      <c r="J3855" s="2" t="s">
        <v>80</v>
      </c>
      <c r="K3855">
        <v>40.716539780991937</v>
      </c>
      <c r="L3855">
        <v>-74.049637913703904</v>
      </c>
      <c r="M3855">
        <v>26181</v>
      </c>
      <c r="N3855" s="2" t="s">
        <v>43</v>
      </c>
      <c r="P3855" t="str">
        <f t="shared" ca="1" si="121"/>
        <v/>
      </c>
      <c r="Q3855">
        <v>0</v>
      </c>
    </row>
    <row r="3856" spans="1:17" x14ac:dyDescent="0.2">
      <c r="A3856">
        <v>1572</v>
      </c>
      <c r="B3856">
        <f t="shared" si="120"/>
        <v>26</v>
      </c>
      <c r="C3856" s="1">
        <v>42586.559351851851</v>
      </c>
      <c r="D3856" s="1">
        <v>42586.577546296299</v>
      </c>
      <c r="E3856">
        <v>3202</v>
      </c>
      <c r="F3856" s="2" t="s">
        <v>79</v>
      </c>
      <c r="G3856">
        <v>40.727223500000001</v>
      </c>
      <c r="H3856">
        <v>-74.033758899999995</v>
      </c>
      <c r="I3856">
        <v>3202</v>
      </c>
      <c r="J3856" s="2" t="s">
        <v>48</v>
      </c>
      <c r="K3856">
        <v>40.727223500000001</v>
      </c>
      <c r="L3856">
        <v>-74.033758899999995</v>
      </c>
      <c r="M3856">
        <v>26205</v>
      </c>
      <c r="N3856" s="2" t="s">
        <v>17</v>
      </c>
      <c r="O3856">
        <v>1988</v>
      </c>
      <c r="P3856">
        <f t="shared" ca="1" si="121"/>
        <v>36</v>
      </c>
      <c r="Q3856">
        <v>1</v>
      </c>
    </row>
    <row r="3857" spans="1:17" x14ac:dyDescent="0.2">
      <c r="A3857">
        <v>442</v>
      </c>
      <c r="B3857">
        <f t="shared" si="120"/>
        <v>7</v>
      </c>
      <c r="C3857" s="1">
        <v>42586.561261574076</v>
      </c>
      <c r="D3857" s="1">
        <v>42586.566388888888</v>
      </c>
      <c r="E3857">
        <v>3276</v>
      </c>
      <c r="F3857" s="2" t="s">
        <v>63</v>
      </c>
      <c r="G3857">
        <v>40.714584035358932</v>
      </c>
      <c r="H3857">
        <v>-74.042817056179047</v>
      </c>
      <c r="I3857">
        <v>3213</v>
      </c>
      <c r="J3857" s="2" t="s">
        <v>33</v>
      </c>
      <c r="K3857">
        <v>40.718488919999999</v>
      </c>
      <c r="L3857">
        <v>-74.047726624999996</v>
      </c>
      <c r="M3857">
        <v>24634</v>
      </c>
      <c r="N3857" s="2" t="s">
        <v>17</v>
      </c>
      <c r="O3857">
        <v>1983</v>
      </c>
      <c r="P3857">
        <f t="shared" ca="1" si="121"/>
        <v>41</v>
      </c>
      <c r="Q3857">
        <v>2</v>
      </c>
    </row>
    <row r="3858" spans="1:17" x14ac:dyDescent="0.2">
      <c r="A3858">
        <v>337</v>
      </c>
      <c r="B3858">
        <f t="shared" si="120"/>
        <v>5</v>
      </c>
      <c r="C3858" s="1">
        <v>42586.561956018515</v>
      </c>
      <c r="D3858" s="1">
        <v>42586.565868055557</v>
      </c>
      <c r="E3858">
        <v>3203</v>
      </c>
      <c r="F3858" s="2" t="s">
        <v>46</v>
      </c>
      <c r="G3858">
        <v>40.727595966000003</v>
      </c>
      <c r="H3858">
        <v>-74.044247311000007</v>
      </c>
      <c r="I3858">
        <v>3186</v>
      </c>
      <c r="J3858" s="2" t="s">
        <v>27</v>
      </c>
      <c r="K3858">
        <v>40.71958611647166</v>
      </c>
      <c r="L3858">
        <v>-74.043117463588715</v>
      </c>
      <c r="M3858">
        <v>26217</v>
      </c>
      <c r="N3858" s="2" t="s">
        <v>17</v>
      </c>
      <c r="O3858">
        <v>1976</v>
      </c>
      <c r="P3858">
        <f t="shared" ca="1" si="121"/>
        <v>48</v>
      </c>
      <c r="Q3858">
        <v>1</v>
      </c>
    </row>
    <row r="3859" spans="1:17" x14ac:dyDescent="0.2">
      <c r="A3859">
        <v>1185</v>
      </c>
      <c r="B3859">
        <f t="shared" si="120"/>
        <v>19</v>
      </c>
      <c r="C3859" s="1">
        <v>42586.563125000001</v>
      </c>
      <c r="D3859" s="1">
        <v>42586.576851851853</v>
      </c>
      <c r="E3859">
        <v>3209</v>
      </c>
      <c r="F3859" s="2" t="s">
        <v>51</v>
      </c>
      <c r="G3859">
        <v>40.724176499999999</v>
      </c>
      <c r="H3859">
        <v>-74.050656399999994</v>
      </c>
      <c r="I3859">
        <v>3209</v>
      </c>
      <c r="J3859" s="2" t="s">
        <v>85</v>
      </c>
      <c r="K3859">
        <v>40.724176499999999</v>
      </c>
      <c r="L3859">
        <v>-74.050656399999994</v>
      </c>
      <c r="M3859">
        <v>26303</v>
      </c>
      <c r="N3859" s="2" t="s">
        <v>17</v>
      </c>
      <c r="O3859">
        <v>1981</v>
      </c>
      <c r="P3859">
        <f t="shared" ca="1" si="121"/>
        <v>43</v>
      </c>
      <c r="Q3859">
        <v>1</v>
      </c>
    </row>
    <row r="3860" spans="1:17" x14ac:dyDescent="0.2">
      <c r="A3860">
        <v>1182</v>
      </c>
      <c r="B3860">
        <f t="shared" si="120"/>
        <v>19</v>
      </c>
      <c r="C3860" s="1">
        <v>42586.563159722224</v>
      </c>
      <c r="D3860" s="1">
        <v>42586.576840277776</v>
      </c>
      <c r="E3860">
        <v>3209</v>
      </c>
      <c r="F3860" s="2" t="s">
        <v>51</v>
      </c>
      <c r="G3860">
        <v>40.724176499999999</v>
      </c>
      <c r="H3860">
        <v>-74.050656399999994</v>
      </c>
      <c r="I3860">
        <v>3209</v>
      </c>
      <c r="J3860" s="2" t="s">
        <v>85</v>
      </c>
      <c r="K3860">
        <v>40.724176499999999</v>
      </c>
      <c r="L3860">
        <v>-74.050656399999994</v>
      </c>
      <c r="M3860">
        <v>24596</v>
      </c>
      <c r="N3860" s="2" t="s">
        <v>17</v>
      </c>
      <c r="O3860">
        <v>1986</v>
      </c>
      <c r="P3860">
        <f t="shared" ca="1" si="121"/>
        <v>38</v>
      </c>
      <c r="Q3860">
        <v>1</v>
      </c>
    </row>
    <row r="3861" spans="1:17" x14ac:dyDescent="0.2">
      <c r="A3861">
        <v>1715</v>
      </c>
      <c r="B3861">
        <f t="shared" si="120"/>
        <v>28</v>
      </c>
      <c r="C3861" s="1">
        <v>42586.565706018519</v>
      </c>
      <c r="D3861" s="1">
        <v>42586.585555555554</v>
      </c>
      <c r="E3861">
        <v>3205</v>
      </c>
      <c r="F3861" s="2" t="s">
        <v>66</v>
      </c>
      <c r="G3861">
        <v>40.716539780991937</v>
      </c>
      <c r="H3861">
        <v>-74.049637913703904</v>
      </c>
      <c r="I3861">
        <v>3202</v>
      </c>
      <c r="J3861" s="2" t="s">
        <v>48</v>
      </c>
      <c r="K3861">
        <v>40.727223500000001</v>
      </c>
      <c r="L3861">
        <v>-74.033758899999995</v>
      </c>
      <c r="M3861">
        <v>26193</v>
      </c>
      <c r="N3861" s="2" t="s">
        <v>43</v>
      </c>
      <c r="O3861">
        <v>1974</v>
      </c>
      <c r="P3861">
        <f t="shared" ca="1" si="121"/>
        <v>50</v>
      </c>
      <c r="Q3861">
        <v>1</v>
      </c>
    </row>
    <row r="3862" spans="1:17" x14ac:dyDescent="0.2">
      <c r="A3862">
        <v>1697</v>
      </c>
      <c r="B3862">
        <f t="shared" si="120"/>
        <v>28</v>
      </c>
      <c r="C3862" s="1">
        <v>42586.565706018519</v>
      </c>
      <c r="D3862" s="1">
        <v>42586.585358796299</v>
      </c>
      <c r="E3862">
        <v>3205</v>
      </c>
      <c r="F3862" s="2" t="s">
        <v>66</v>
      </c>
      <c r="G3862">
        <v>40.716539780991937</v>
      </c>
      <c r="H3862">
        <v>-74.049637913703904</v>
      </c>
      <c r="I3862">
        <v>3202</v>
      </c>
      <c r="J3862" s="2" t="s">
        <v>48</v>
      </c>
      <c r="K3862">
        <v>40.727223500000001</v>
      </c>
      <c r="L3862">
        <v>-74.033758899999995</v>
      </c>
      <c r="M3862">
        <v>24500</v>
      </c>
      <c r="N3862" s="2" t="s">
        <v>43</v>
      </c>
      <c r="O3862">
        <v>1979</v>
      </c>
      <c r="P3862">
        <f t="shared" ca="1" si="121"/>
        <v>45</v>
      </c>
      <c r="Q3862">
        <v>2</v>
      </c>
    </row>
    <row r="3863" spans="1:17" x14ac:dyDescent="0.2">
      <c r="A3863">
        <v>765</v>
      </c>
      <c r="B3863">
        <f t="shared" si="120"/>
        <v>12</v>
      </c>
      <c r="C3863" s="1">
        <v>42586.565879629627</v>
      </c>
      <c r="D3863" s="1">
        <v>42586.574733796297</v>
      </c>
      <c r="E3863">
        <v>3187</v>
      </c>
      <c r="F3863" s="2" t="s">
        <v>36</v>
      </c>
      <c r="G3863">
        <v>40.721123599999999</v>
      </c>
      <c r="H3863">
        <v>-74.038050949999999</v>
      </c>
      <c r="I3863">
        <v>3214</v>
      </c>
      <c r="J3863" s="2" t="s">
        <v>70</v>
      </c>
      <c r="K3863">
        <v>40.712774199999998</v>
      </c>
      <c r="L3863">
        <v>-74.0364857</v>
      </c>
      <c r="M3863">
        <v>26296</v>
      </c>
      <c r="N3863" s="2" t="s">
        <v>17</v>
      </c>
      <c r="O3863">
        <v>1976</v>
      </c>
      <c r="P3863">
        <f t="shared" ca="1" si="121"/>
        <v>48</v>
      </c>
      <c r="Q3863">
        <v>1</v>
      </c>
    </row>
    <row r="3864" spans="1:17" x14ac:dyDescent="0.2">
      <c r="A3864">
        <v>285</v>
      </c>
      <c r="B3864">
        <f t="shared" si="120"/>
        <v>4</v>
      </c>
      <c r="C3864" s="1">
        <v>42586.566504629627</v>
      </c>
      <c r="D3864" s="1">
        <v>42586.569803240738</v>
      </c>
      <c r="E3864">
        <v>3186</v>
      </c>
      <c r="F3864" s="2" t="s">
        <v>18</v>
      </c>
      <c r="G3864">
        <v>40.71958611647166</v>
      </c>
      <c r="H3864">
        <v>-74.043117463588715</v>
      </c>
      <c r="I3864">
        <v>3205</v>
      </c>
      <c r="J3864" s="2" t="s">
        <v>80</v>
      </c>
      <c r="K3864">
        <v>40.716539780991937</v>
      </c>
      <c r="L3864">
        <v>-74.049637913703904</v>
      </c>
      <c r="M3864">
        <v>24614</v>
      </c>
      <c r="N3864" s="2" t="s">
        <v>17</v>
      </c>
      <c r="O3864">
        <v>1976</v>
      </c>
      <c r="P3864">
        <f t="shared" ca="1" si="121"/>
        <v>48</v>
      </c>
      <c r="Q3864">
        <v>2</v>
      </c>
    </row>
    <row r="3865" spans="1:17" x14ac:dyDescent="0.2">
      <c r="A3865">
        <v>232</v>
      </c>
      <c r="B3865">
        <f t="shared" si="120"/>
        <v>3</v>
      </c>
      <c r="C3865" s="1">
        <v>42586.567708333336</v>
      </c>
      <c r="D3865" s="1">
        <v>42586.570405092592</v>
      </c>
      <c r="E3865">
        <v>3213</v>
      </c>
      <c r="F3865" s="2" t="s">
        <v>26</v>
      </c>
      <c r="G3865">
        <v>40.718488919999999</v>
      </c>
      <c r="H3865">
        <v>-74.047726624999996</v>
      </c>
      <c r="I3865">
        <v>3272</v>
      </c>
      <c r="J3865" s="2" t="s">
        <v>102</v>
      </c>
      <c r="K3865">
        <v>40.723331586464361</v>
      </c>
      <c r="L3865">
        <v>-74.045952558517442</v>
      </c>
      <c r="M3865">
        <v>24722</v>
      </c>
      <c r="N3865" s="2" t="s">
        <v>17</v>
      </c>
      <c r="O3865">
        <v>1960</v>
      </c>
      <c r="P3865">
        <f t="shared" ca="1" si="121"/>
        <v>64</v>
      </c>
      <c r="Q3865">
        <v>2</v>
      </c>
    </row>
    <row r="3866" spans="1:17" x14ac:dyDescent="0.2">
      <c r="A3866">
        <v>1313</v>
      </c>
      <c r="B3866">
        <f t="shared" si="120"/>
        <v>21</v>
      </c>
      <c r="C3866" s="1">
        <v>42586.570891203701</v>
      </c>
      <c r="D3866" s="1">
        <v>42586.586087962962</v>
      </c>
      <c r="E3866">
        <v>3183</v>
      </c>
      <c r="F3866" s="2" t="s">
        <v>20</v>
      </c>
      <c r="G3866">
        <v>40.716246900000002</v>
      </c>
      <c r="H3866">
        <v>-74.033458800000005</v>
      </c>
      <c r="I3866">
        <v>3183</v>
      </c>
      <c r="J3866" s="2" t="s">
        <v>40</v>
      </c>
      <c r="K3866">
        <v>40.716246900000002</v>
      </c>
      <c r="L3866">
        <v>-74.033458800000005</v>
      </c>
      <c r="M3866">
        <v>26278</v>
      </c>
      <c r="N3866" s="2" t="s">
        <v>17</v>
      </c>
      <c r="O3866">
        <v>1970</v>
      </c>
      <c r="P3866">
        <f t="shared" ca="1" si="121"/>
        <v>54</v>
      </c>
      <c r="Q3866">
        <v>1</v>
      </c>
    </row>
    <row r="3867" spans="1:17" x14ac:dyDescent="0.2">
      <c r="A3867">
        <v>396</v>
      </c>
      <c r="B3867">
        <f t="shared" si="120"/>
        <v>6</v>
      </c>
      <c r="C3867" s="1">
        <v>42586.570868055554</v>
      </c>
      <c r="D3867" s="1">
        <v>42586.575462962966</v>
      </c>
      <c r="E3867">
        <v>3206</v>
      </c>
      <c r="F3867" s="2" t="s">
        <v>84</v>
      </c>
      <c r="G3867">
        <v>40.7311689</v>
      </c>
      <c r="H3867">
        <v>-74.057573599999998</v>
      </c>
      <c r="I3867">
        <v>3206</v>
      </c>
      <c r="J3867" s="2" t="s">
        <v>19</v>
      </c>
      <c r="K3867">
        <v>40.7311689</v>
      </c>
      <c r="L3867">
        <v>-74.057573599999998</v>
      </c>
      <c r="M3867">
        <v>26202</v>
      </c>
      <c r="N3867" s="2" t="s">
        <v>17</v>
      </c>
      <c r="O3867">
        <v>1983</v>
      </c>
      <c r="P3867">
        <f t="shared" ca="1" si="121"/>
        <v>41</v>
      </c>
      <c r="Q3867">
        <v>1</v>
      </c>
    </row>
    <row r="3868" spans="1:17" x14ac:dyDescent="0.2">
      <c r="A3868">
        <v>286</v>
      </c>
      <c r="B3868">
        <f t="shared" si="120"/>
        <v>4</v>
      </c>
      <c r="C3868" s="1">
        <v>42586.571180555555</v>
      </c>
      <c r="D3868" s="1">
        <v>42586.574502314812</v>
      </c>
      <c r="E3868">
        <v>3213</v>
      </c>
      <c r="F3868" s="2" t="s">
        <v>26</v>
      </c>
      <c r="G3868">
        <v>40.718488919999999</v>
      </c>
      <c r="H3868">
        <v>-74.047726624999996</v>
      </c>
      <c r="I3868">
        <v>3183</v>
      </c>
      <c r="J3868" s="2" t="s">
        <v>40</v>
      </c>
      <c r="K3868">
        <v>40.716246900000002</v>
      </c>
      <c r="L3868">
        <v>-74.033458800000005</v>
      </c>
      <c r="M3868">
        <v>24636</v>
      </c>
      <c r="N3868" s="2" t="s">
        <v>17</v>
      </c>
      <c r="O3868">
        <v>1979</v>
      </c>
      <c r="P3868">
        <f t="shared" ca="1" si="121"/>
        <v>45</v>
      </c>
      <c r="Q3868">
        <v>1</v>
      </c>
    </row>
    <row r="3869" spans="1:17" x14ac:dyDescent="0.2">
      <c r="A3869">
        <v>333</v>
      </c>
      <c r="B3869">
        <f t="shared" si="120"/>
        <v>5</v>
      </c>
      <c r="C3869" s="1">
        <v>42586.572210648148</v>
      </c>
      <c r="D3869" s="1">
        <v>42586.576064814813</v>
      </c>
      <c r="E3869">
        <v>3195</v>
      </c>
      <c r="F3869" s="2" t="s">
        <v>24</v>
      </c>
      <c r="G3869">
        <v>40.730742625306583</v>
      </c>
      <c r="H3869">
        <v>-74.063783884048462</v>
      </c>
      <c r="I3869">
        <v>3194</v>
      </c>
      <c r="J3869" s="2" t="s">
        <v>71</v>
      </c>
      <c r="K3869">
        <v>40.725339925355797</v>
      </c>
      <c r="L3869">
        <v>-74.067622125148773</v>
      </c>
      <c r="M3869">
        <v>24472</v>
      </c>
      <c r="N3869" s="2" t="s">
        <v>17</v>
      </c>
      <c r="O3869">
        <v>1989</v>
      </c>
      <c r="P3869">
        <f t="shared" ca="1" si="121"/>
        <v>35</v>
      </c>
      <c r="Q3869">
        <v>2</v>
      </c>
    </row>
    <row r="3870" spans="1:17" x14ac:dyDescent="0.2">
      <c r="A3870">
        <v>307</v>
      </c>
      <c r="B3870">
        <f t="shared" si="120"/>
        <v>5</v>
      </c>
      <c r="C3870" s="1">
        <v>42586.573472222219</v>
      </c>
      <c r="D3870" s="1">
        <v>42586.577037037037</v>
      </c>
      <c r="E3870">
        <v>3272</v>
      </c>
      <c r="F3870" s="2" t="s">
        <v>50</v>
      </c>
      <c r="G3870">
        <v>40.723331586464361</v>
      </c>
      <c r="H3870">
        <v>-74.045952558517442</v>
      </c>
      <c r="I3870">
        <v>3186</v>
      </c>
      <c r="J3870" s="2" t="s">
        <v>27</v>
      </c>
      <c r="K3870">
        <v>40.71958611647166</v>
      </c>
      <c r="L3870">
        <v>-74.043117463588715</v>
      </c>
      <c r="M3870">
        <v>26190</v>
      </c>
      <c r="N3870" s="2" t="s">
        <v>17</v>
      </c>
      <c r="O3870">
        <v>1960</v>
      </c>
      <c r="P3870">
        <f t="shared" ca="1" si="121"/>
        <v>64</v>
      </c>
      <c r="Q3870">
        <v>2</v>
      </c>
    </row>
    <row r="3871" spans="1:17" x14ac:dyDescent="0.2">
      <c r="A3871">
        <v>486</v>
      </c>
      <c r="B3871">
        <f t="shared" si="120"/>
        <v>8</v>
      </c>
      <c r="C3871" s="1">
        <v>42586.578460648147</v>
      </c>
      <c r="D3871" s="1">
        <v>42586.584097222221</v>
      </c>
      <c r="E3871">
        <v>3194</v>
      </c>
      <c r="F3871" s="2" t="s">
        <v>22</v>
      </c>
      <c r="G3871">
        <v>40.725339925355797</v>
      </c>
      <c r="H3871">
        <v>-74.067622125148773</v>
      </c>
      <c r="I3871">
        <v>3186</v>
      </c>
      <c r="J3871" s="2" t="s">
        <v>27</v>
      </c>
      <c r="K3871">
        <v>40.71958611647166</v>
      </c>
      <c r="L3871">
        <v>-74.043117463588715</v>
      </c>
      <c r="M3871">
        <v>26309</v>
      </c>
      <c r="N3871" s="2" t="s">
        <v>17</v>
      </c>
      <c r="O3871">
        <v>1986</v>
      </c>
      <c r="P3871">
        <f t="shared" ca="1" si="121"/>
        <v>38</v>
      </c>
      <c r="Q3871">
        <v>1</v>
      </c>
    </row>
    <row r="3872" spans="1:17" x14ac:dyDescent="0.2">
      <c r="A3872">
        <v>232</v>
      </c>
      <c r="B3872">
        <f t="shared" si="120"/>
        <v>3</v>
      </c>
      <c r="C3872" s="1">
        <v>42586.579386574071</v>
      </c>
      <c r="D3872" s="1">
        <v>42586.582083333335</v>
      </c>
      <c r="E3872">
        <v>3186</v>
      </c>
      <c r="F3872" s="2" t="s">
        <v>18</v>
      </c>
      <c r="G3872">
        <v>40.71958611647166</v>
      </c>
      <c r="H3872">
        <v>-74.043117463588715</v>
      </c>
      <c r="I3872">
        <v>3270</v>
      </c>
      <c r="J3872" s="2" t="s">
        <v>65</v>
      </c>
      <c r="K3872">
        <v>40.725289107811321</v>
      </c>
      <c r="L3872">
        <v>-74.045571684837341</v>
      </c>
      <c r="M3872">
        <v>26190</v>
      </c>
      <c r="N3872" s="2" t="s">
        <v>17</v>
      </c>
      <c r="O3872">
        <v>1970</v>
      </c>
      <c r="P3872">
        <f t="shared" ca="1" si="121"/>
        <v>54</v>
      </c>
      <c r="Q3872">
        <v>1</v>
      </c>
    </row>
    <row r="3873" spans="1:17" x14ac:dyDescent="0.2">
      <c r="A3873">
        <v>181</v>
      </c>
      <c r="B3873">
        <f t="shared" si="120"/>
        <v>3</v>
      </c>
      <c r="C3873" s="1">
        <v>42586.581562500003</v>
      </c>
      <c r="D3873" s="1">
        <v>42586.583657407406</v>
      </c>
      <c r="E3873">
        <v>3203</v>
      </c>
      <c r="F3873" s="2" t="s">
        <v>46</v>
      </c>
      <c r="G3873">
        <v>40.727595966000003</v>
      </c>
      <c r="H3873">
        <v>-74.044247311000007</v>
      </c>
      <c r="I3873">
        <v>3272</v>
      </c>
      <c r="J3873" s="2" t="s">
        <v>102</v>
      </c>
      <c r="K3873">
        <v>40.723331586464361</v>
      </c>
      <c r="L3873">
        <v>-74.045952558517442</v>
      </c>
      <c r="M3873">
        <v>26179</v>
      </c>
      <c r="N3873" s="2" t="s">
        <v>17</v>
      </c>
      <c r="O3873">
        <v>1986</v>
      </c>
      <c r="P3873">
        <f t="shared" ca="1" si="121"/>
        <v>38</v>
      </c>
      <c r="Q3873">
        <v>2</v>
      </c>
    </row>
    <row r="3874" spans="1:17" x14ac:dyDescent="0.2">
      <c r="A3874">
        <v>331</v>
      </c>
      <c r="B3874">
        <f t="shared" si="120"/>
        <v>5</v>
      </c>
      <c r="C3874" s="1">
        <v>42586.582245370373</v>
      </c>
      <c r="D3874" s="1">
        <v>42586.586087962962</v>
      </c>
      <c r="E3874">
        <v>3202</v>
      </c>
      <c r="F3874" s="2" t="s">
        <v>79</v>
      </c>
      <c r="G3874">
        <v>40.727223500000001</v>
      </c>
      <c r="H3874">
        <v>-74.033758899999995</v>
      </c>
      <c r="I3874">
        <v>3183</v>
      </c>
      <c r="J3874" s="2" t="s">
        <v>40</v>
      </c>
      <c r="K3874">
        <v>40.716246900000002</v>
      </c>
      <c r="L3874">
        <v>-74.033458800000005</v>
      </c>
      <c r="M3874">
        <v>26151</v>
      </c>
      <c r="N3874" s="2" t="s">
        <v>17</v>
      </c>
      <c r="O3874">
        <v>1995</v>
      </c>
      <c r="P3874">
        <f t="shared" ca="1" si="121"/>
        <v>29</v>
      </c>
      <c r="Q3874">
        <v>1</v>
      </c>
    </row>
    <row r="3875" spans="1:17" x14ac:dyDescent="0.2">
      <c r="A3875">
        <v>175</v>
      </c>
      <c r="B3875">
        <f t="shared" si="120"/>
        <v>2</v>
      </c>
      <c r="C3875" s="1">
        <v>42586.583171296297</v>
      </c>
      <c r="D3875" s="1">
        <v>42586.58520833333</v>
      </c>
      <c r="E3875">
        <v>3194</v>
      </c>
      <c r="F3875" s="2" t="s">
        <v>22</v>
      </c>
      <c r="G3875">
        <v>40.725339925355797</v>
      </c>
      <c r="H3875">
        <v>-74.067622125148773</v>
      </c>
      <c r="I3875">
        <v>3195</v>
      </c>
      <c r="J3875" s="2" t="s">
        <v>23</v>
      </c>
      <c r="K3875">
        <v>40.730742625306583</v>
      </c>
      <c r="L3875">
        <v>-74.063783884048462</v>
      </c>
      <c r="M3875">
        <v>24447</v>
      </c>
      <c r="N3875" s="2" t="s">
        <v>17</v>
      </c>
      <c r="O3875">
        <v>1986</v>
      </c>
      <c r="P3875">
        <f t="shared" ca="1" si="121"/>
        <v>38</v>
      </c>
      <c r="Q3875">
        <v>1</v>
      </c>
    </row>
    <row r="3876" spans="1:17" x14ac:dyDescent="0.2">
      <c r="A3876">
        <v>962</v>
      </c>
      <c r="B3876">
        <f t="shared" si="120"/>
        <v>16</v>
      </c>
      <c r="C3876" s="1">
        <v>42586.586261574077</v>
      </c>
      <c r="D3876" s="1">
        <v>42586.597395833334</v>
      </c>
      <c r="E3876">
        <v>3183</v>
      </c>
      <c r="F3876" s="2" t="s">
        <v>20</v>
      </c>
      <c r="G3876">
        <v>40.716246900000002</v>
      </c>
      <c r="H3876">
        <v>-74.033458800000005</v>
      </c>
      <c r="I3876">
        <v>3225</v>
      </c>
      <c r="J3876" s="2" t="s">
        <v>101</v>
      </c>
      <c r="K3876">
        <v>40.723658899999997</v>
      </c>
      <c r="L3876">
        <v>-74.064194299999997</v>
      </c>
      <c r="M3876">
        <v>24572</v>
      </c>
      <c r="N3876" s="2" t="s">
        <v>17</v>
      </c>
      <c r="O3876">
        <v>1979</v>
      </c>
      <c r="P3876">
        <f t="shared" ca="1" si="121"/>
        <v>45</v>
      </c>
      <c r="Q3876">
        <v>1</v>
      </c>
    </row>
    <row r="3877" spans="1:17" x14ac:dyDescent="0.2">
      <c r="A3877">
        <v>933</v>
      </c>
      <c r="B3877">
        <f t="shared" si="120"/>
        <v>15</v>
      </c>
      <c r="C3877" s="1">
        <v>42586.588460648149</v>
      </c>
      <c r="D3877" s="1">
        <v>42586.599270833336</v>
      </c>
      <c r="E3877">
        <v>3199</v>
      </c>
      <c r="F3877" s="2" t="s">
        <v>56</v>
      </c>
      <c r="G3877">
        <v>40.728744800000001</v>
      </c>
      <c r="H3877">
        <v>-74.032108199999996</v>
      </c>
      <c r="I3877">
        <v>3214</v>
      </c>
      <c r="J3877" s="2" t="s">
        <v>70</v>
      </c>
      <c r="K3877">
        <v>40.712774199999998</v>
      </c>
      <c r="L3877">
        <v>-74.0364857</v>
      </c>
      <c r="M3877">
        <v>26170</v>
      </c>
      <c r="N3877" s="2" t="s">
        <v>17</v>
      </c>
      <c r="O3877">
        <v>1973</v>
      </c>
      <c r="P3877">
        <f t="shared" ca="1" si="121"/>
        <v>51</v>
      </c>
      <c r="Q3877">
        <v>1</v>
      </c>
    </row>
    <row r="3878" spans="1:17" x14ac:dyDescent="0.2">
      <c r="A3878">
        <v>17426</v>
      </c>
      <c r="B3878">
        <f t="shared" si="120"/>
        <v>290</v>
      </c>
      <c r="C3878" s="1">
        <v>42586.588541666664</v>
      </c>
      <c r="D3878" s="1">
        <v>42586.790243055555</v>
      </c>
      <c r="E3878">
        <v>3272</v>
      </c>
      <c r="F3878" s="2" t="s">
        <v>50</v>
      </c>
      <c r="G3878">
        <v>40.723331586464361</v>
      </c>
      <c r="H3878">
        <v>-74.045952558517442</v>
      </c>
      <c r="I3878">
        <v>3205</v>
      </c>
      <c r="J3878" s="2" t="s">
        <v>80</v>
      </c>
      <c r="K3878">
        <v>40.716539780991937</v>
      </c>
      <c r="L3878">
        <v>-74.049637913703904</v>
      </c>
      <c r="M3878">
        <v>24722</v>
      </c>
      <c r="N3878" s="2" t="s">
        <v>17</v>
      </c>
      <c r="O3878">
        <v>1972</v>
      </c>
      <c r="P3878">
        <f t="shared" ca="1" si="121"/>
        <v>52</v>
      </c>
      <c r="Q3878">
        <v>1</v>
      </c>
    </row>
    <row r="3879" spans="1:17" x14ac:dyDescent="0.2">
      <c r="A3879">
        <v>199</v>
      </c>
      <c r="B3879">
        <f t="shared" si="120"/>
        <v>3</v>
      </c>
      <c r="C3879" s="1">
        <v>42586.588784722226</v>
      </c>
      <c r="D3879" s="1">
        <v>42586.591087962966</v>
      </c>
      <c r="E3879">
        <v>3272</v>
      </c>
      <c r="F3879" s="2" t="s">
        <v>50</v>
      </c>
      <c r="G3879">
        <v>40.723331586464361</v>
      </c>
      <c r="H3879">
        <v>-74.045952558517442</v>
      </c>
      <c r="I3879">
        <v>3186</v>
      </c>
      <c r="J3879" s="2" t="s">
        <v>27</v>
      </c>
      <c r="K3879">
        <v>40.71958611647166</v>
      </c>
      <c r="L3879">
        <v>-74.043117463588715</v>
      </c>
      <c r="M3879">
        <v>24478</v>
      </c>
      <c r="N3879" s="2" t="s">
        <v>17</v>
      </c>
      <c r="O3879">
        <v>1972</v>
      </c>
      <c r="P3879">
        <f t="shared" ca="1" si="121"/>
        <v>52</v>
      </c>
      <c r="Q3879">
        <v>1</v>
      </c>
    </row>
    <row r="3880" spans="1:17" x14ac:dyDescent="0.2">
      <c r="A3880">
        <v>480</v>
      </c>
      <c r="B3880">
        <f t="shared" si="120"/>
        <v>8</v>
      </c>
      <c r="C3880" s="1">
        <v>42586.59065972222</v>
      </c>
      <c r="D3880" s="1">
        <v>42586.596215277779</v>
      </c>
      <c r="E3880">
        <v>3276</v>
      </c>
      <c r="F3880" s="2" t="s">
        <v>63</v>
      </c>
      <c r="G3880">
        <v>40.714584035358932</v>
      </c>
      <c r="H3880">
        <v>-74.042817056179047</v>
      </c>
      <c r="I3880">
        <v>3202</v>
      </c>
      <c r="J3880" s="2" t="s">
        <v>48</v>
      </c>
      <c r="K3880">
        <v>40.727223500000001</v>
      </c>
      <c r="L3880">
        <v>-74.033758899999995</v>
      </c>
      <c r="M3880">
        <v>24621</v>
      </c>
      <c r="N3880" s="2" t="s">
        <v>17</v>
      </c>
      <c r="O3880">
        <v>1958</v>
      </c>
      <c r="P3880">
        <f t="shared" ca="1" si="121"/>
        <v>66</v>
      </c>
      <c r="Q3880">
        <v>1</v>
      </c>
    </row>
    <row r="3881" spans="1:17" x14ac:dyDescent="0.2">
      <c r="A3881">
        <v>666</v>
      </c>
      <c r="B3881">
        <f t="shared" si="120"/>
        <v>11</v>
      </c>
      <c r="C3881" s="1">
        <v>42586.593680555554</v>
      </c>
      <c r="D3881" s="1">
        <v>42586.601388888892</v>
      </c>
      <c r="E3881">
        <v>3193</v>
      </c>
      <c r="F3881" s="2" t="s">
        <v>42</v>
      </c>
      <c r="G3881">
        <v>40.724605099886901</v>
      </c>
      <c r="H3881">
        <v>-74.078405946493149</v>
      </c>
      <c r="I3881">
        <v>3194</v>
      </c>
      <c r="J3881" s="2" t="s">
        <v>71</v>
      </c>
      <c r="K3881">
        <v>40.725339925355797</v>
      </c>
      <c r="L3881">
        <v>-74.067622125148773</v>
      </c>
      <c r="M3881">
        <v>24511</v>
      </c>
      <c r="N3881" s="2" t="s">
        <v>17</v>
      </c>
      <c r="O3881">
        <v>1991</v>
      </c>
      <c r="P3881">
        <f t="shared" ca="1" si="121"/>
        <v>33</v>
      </c>
      <c r="Q3881">
        <v>2</v>
      </c>
    </row>
    <row r="3882" spans="1:17" x14ac:dyDescent="0.2">
      <c r="A3882">
        <v>142</v>
      </c>
      <c r="B3882">
        <f t="shared" si="120"/>
        <v>2</v>
      </c>
      <c r="C3882" s="1">
        <v>42586.593773148146</v>
      </c>
      <c r="D3882" s="1">
        <v>42586.59542824074</v>
      </c>
      <c r="E3882">
        <v>3199</v>
      </c>
      <c r="F3882" s="2" t="s">
        <v>56</v>
      </c>
      <c r="G3882">
        <v>40.728744800000001</v>
      </c>
      <c r="H3882">
        <v>-74.032108199999996</v>
      </c>
      <c r="I3882">
        <v>3202</v>
      </c>
      <c r="J3882" s="2" t="s">
        <v>48</v>
      </c>
      <c r="K3882">
        <v>40.727223500000001</v>
      </c>
      <c r="L3882">
        <v>-74.033758899999995</v>
      </c>
      <c r="M3882">
        <v>26161</v>
      </c>
      <c r="N3882" s="2" t="s">
        <v>17</v>
      </c>
      <c r="O3882">
        <v>1991</v>
      </c>
      <c r="P3882">
        <f t="shared" ca="1" si="121"/>
        <v>33</v>
      </c>
      <c r="Q3882">
        <v>2</v>
      </c>
    </row>
    <row r="3883" spans="1:17" x14ac:dyDescent="0.2">
      <c r="A3883">
        <v>429</v>
      </c>
      <c r="B3883">
        <f t="shared" si="120"/>
        <v>7</v>
      </c>
      <c r="C3883" s="1">
        <v>42586.593958333331</v>
      </c>
      <c r="D3883" s="1">
        <v>42586.598923611113</v>
      </c>
      <c r="E3883">
        <v>3186</v>
      </c>
      <c r="F3883" s="2" t="s">
        <v>18</v>
      </c>
      <c r="G3883">
        <v>40.71958611647166</v>
      </c>
      <c r="H3883">
        <v>-74.043117463588715</v>
      </c>
      <c r="I3883">
        <v>3183</v>
      </c>
      <c r="J3883" s="2" t="s">
        <v>40</v>
      </c>
      <c r="K3883">
        <v>40.716246900000002</v>
      </c>
      <c r="L3883">
        <v>-74.033458800000005</v>
      </c>
      <c r="M3883">
        <v>24478</v>
      </c>
      <c r="N3883" s="2" t="s">
        <v>17</v>
      </c>
      <c r="O3883">
        <v>1982</v>
      </c>
      <c r="P3883">
        <f t="shared" ca="1" si="121"/>
        <v>42</v>
      </c>
      <c r="Q3883">
        <v>1</v>
      </c>
    </row>
    <row r="3884" spans="1:17" x14ac:dyDescent="0.2">
      <c r="A3884">
        <v>543</v>
      </c>
      <c r="B3884">
        <f t="shared" si="120"/>
        <v>9</v>
      </c>
      <c r="C3884" s="1">
        <v>42586.594293981485</v>
      </c>
      <c r="D3884" s="1">
        <v>42586.600578703707</v>
      </c>
      <c r="E3884">
        <v>3199</v>
      </c>
      <c r="F3884" s="2" t="s">
        <v>56</v>
      </c>
      <c r="G3884">
        <v>40.728744800000001</v>
      </c>
      <c r="H3884">
        <v>-74.032108199999996</v>
      </c>
      <c r="I3884">
        <v>3183</v>
      </c>
      <c r="J3884" s="2" t="s">
        <v>40</v>
      </c>
      <c r="K3884">
        <v>40.716246900000002</v>
      </c>
      <c r="L3884">
        <v>-74.033458800000005</v>
      </c>
      <c r="M3884">
        <v>24721</v>
      </c>
      <c r="N3884" s="2" t="s">
        <v>17</v>
      </c>
      <c r="O3884">
        <v>1986</v>
      </c>
      <c r="P3884">
        <f t="shared" ca="1" si="121"/>
        <v>38</v>
      </c>
      <c r="Q3884">
        <v>2</v>
      </c>
    </row>
    <row r="3885" spans="1:17" x14ac:dyDescent="0.2">
      <c r="A3885">
        <v>574</v>
      </c>
      <c r="B3885">
        <f t="shared" si="120"/>
        <v>9</v>
      </c>
      <c r="C3885" s="1">
        <v>42586.594375000001</v>
      </c>
      <c r="D3885" s="1">
        <v>42586.601018518515</v>
      </c>
      <c r="E3885">
        <v>3194</v>
      </c>
      <c r="F3885" s="2" t="s">
        <v>22</v>
      </c>
      <c r="G3885">
        <v>40.725339925355797</v>
      </c>
      <c r="H3885">
        <v>-74.067622125148773</v>
      </c>
      <c r="I3885">
        <v>3206</v>
      </c>
      <c r="J3885" s="2" t="s">
        <v>19</v>
      </c>
      <c r="K3885">
        <v>40.7311689</v>
      </c>
      <c r="L3885">
        <v>-74.057573599999998</v>
      </c>
      <c r="M3885">
        <v>24472</v>
      </c>
      <c r="N3885" s="2" t="s">
        <v>17</v>
      </c>
      <c r="O3885">
        <v>1989</v>
      </c>
      <c r="P3885">
        <f t="shared" ca="1" si="121"/>
        <v>35</v>
      </c>
      <c r="Q3885">
        <v>1</v>
      </c>
    </row>
    <row r="3886" spans="1:17" x14ac:dyDescent="0.2">
      <c r="A3886">
        <v>159</v>
      </c>
      <c r="B3886">
        <f t="shared" si="120"/>
        <v>2</v>
      </c>
      <c r="C3886" s="1">
        <v>42586.595023148147</v>
      </c>
      <c r="D3886" s="1">
        <v>42586.596875000003</v>
      </c>
      <c r="E3886">
        <v>3194</v>
      </c>
      <c r="F3886" s="2" t="s">
        <v>22</v>
      </c>
      <c r="G3886">
        <v>40.725339925355797</v>
      </c>
      <c r="H3886">
        <v>-74.067622125148773</v>
      </c>
      <c r="I3886">
        <v>3195</v>
      </c>
      <c r="J3886" s="2" t="s">
        <v>23</v>
      </c>
      <c r="K3886">
        <v>40.730742625306583</v>
      </c>
      <c r="L3886">
        <v>-74.063783884048462</v>
      </c>
      <c r="M3886">
        <v>24413</v>
      </c>
      <c r="N3886" s="2" t="s">
        <v>17</v>
      </c>
      <c r="O3886">
        <v>1988</v>
      </c>
      <c r="P3886">
        <f t="shared" ca="1" si="121"/>
        <v>36</v>
      </c>
      <c r="Q3886">
        <v>1</v>
      </c>
    </row>
    <row r="3887" spans="1:17" x14ac:dyDescent="0.2">
      <c r="A3887">
        <v>669</v>
      </c>
      <c r="B3887">
        <f t="shared" si="120"/>
        <v>11</v>
      </c>
      <c r="C3887" s="1">
        <v>42586.596076388887</v>
      </c>
      <c r="D3887" s="1">
        <v>42586.603831018518</v>
      </c>
      <c r="E3887">
        <v>3185</v>
      </c>
      <c r="F3887" s="2" t="s">
        <v>58</v>
      </c>
      <c r="G3887">
        <v>40.717732499999997</v>
      </c>
      <c r="H3887">
        <v>-74.043845000000005</v>
      </c>
      <c r="I3887">
        <v>3225</v>
      </c>
      <c r="J3887" s="2" t="s">
        <v>101</v>
      </c>
      <c r="K3887">
        <v>40.723658899999997</v>
      </c>
      <c r="L3887">
        <v>-74.064194299999997</v>
      </c>
      <c r="M3887">
        <v>26262</v>
      </c>
      <c r="N3887" s="2" t="s">
        <v>17</v>
      </c>
      <c r="O3887">
        <v>1967</v>
      </c>
      <c r="P3887">
        <f t="shared" ca="1" si="121"/>
        <v>57</v>
      </c>
      <c r="Q3887">
        <v>1</v>
      </c>
    </row>
    <row r="3888" spans="1:17" x14ac:dyDescent="0.2">
      <c r="A3888">
        <v>537</v>
      </c>
      <c r="B3888">
        <f t="shared" si="120"/>
        <v>8</v>
      </c>
      <c r="C3888" s="1">
        <v>42586.597199074073</v>
      </c>
      <c r="D3888" s="1">
        <v>42586.603414351855</v>
      </c>
      <c r="E3888">
        <v>3202</v>
      </c>
      <c r="F3888" s="2" t="s">
        <v>79</v>
      </c>
      <c r="G3888">
        <v>40.727223500000001</v>
      </c>
      <c r="H3888">
        <v>-74.033758899999995</v>
      </c>
      <c r="I3888">
        <v>3267</v>
      </c>
      <c r="J3888" s="2" t="s">
        <v>92</v>
      </c>
      <c r="K3888">
        <v>40.712418823756899</v>
      </c>
      <c r="L3888">
        <v>-74.038525521755219</v>
      </c>
      <c r="M3888">
        <v>24535</v>
      </c>
      <c r="N3888" s="2" t="s">
        <v>17</v>
      </c>
      <c r="O3888">
        <v>1971</v>
      </c>
      <c r="P3888">
        <f t="shared" ca="1" si="121"/>
        <v>53</v>
      </c>
      <c r="Q3888">
        <v>1</v>
      </c>
    </row>
    <row r="3889" spans="1:17" x14ac:dyDescent="0.2">
      <c r="A3889">
        <v>379</v>
      </c>
      <c r="B3889">
        <f t="shared" si="120"/>
        <v>6</v>
      </c>
      <c r="C3889" s="1">
        <v>42586.598495370374</v>
      </c>
      <c r="D3889" s="1">
        <v>42586.602881944447</v>
      </c>
      <c r="E3889">
        <v>3215</v>
      </c>
      <c r="F3889" s="2" t="s">
        <v>69</v>
      </c>
      <c r="G3889">
        <v>40.746729899999998</v>
      </c>
      <c r="H3889">
        <v>-74.049250900000004</v>
      </c>
      <c r="I3889">
        <v>3207</v>
      </c>
      <c r="J3889" s="2" t="s">
        <v>91</v>
      </c>
      <c r="K3889">
        <v>40.737603700000001</v>
      </c>
      <c r="L3889">
        <v>-74.052478300000004</v>
      </c>
      <c r="M3889">
        <v>24390</v>
      </c>
      <c r="N3889" s="2" t="s">
        <v>17</v>
      </c>
      <c r="O3889">
        <v>1954</v>
      </c>
      <c r="P3889">
        <f t="shared" ca="1" si="121"/>
        <v>70</v>
      </c>
      <c r="Q3889">
        <v>1</v>
      </c>
    </row>
    <row r="3890" spans="1:17" x14ac:dyDescent="0.2">
      <c r="A3890">
        <v>2646</v>
      </c>
      <c r="B3890">
        <f t="shared" si="120"/>
        <v>44</v>
      </c>
      <c r="C3890" s="1">
        <v>42586.599293981482</v>
      </c>
      <c r="D3890" s="1">
        <v>42586.629918981482</v>
      </c>
      <c r="E3890">
        <v>3225</v>
      </c>
      <c r="F3890" s="2" t="s">
        <v>32</v>
      </c>
      <c r="G3890">
        <v>40.723658899999997</v>
      </c>
      <c r="H3890">
        <v>-74.064194299999997</v>
      </c>
      <c r="I3890">
        <v>3225</v>
      </c>
      <c r="J3890" s="2" t="s">
        <v>101</v>
      </c>
      <c r="K3890">
        <v>40.723658899999997</v>
      </c>
      <c r="L3890">
        <v>-74.064194299999997</v>
      </c>
      <c r="M3890">
        <v>24572</v>
      </c>
      <c r="N3890" s="2" t="s">
        <v>17</v>
      </c>
      <c r="O3890">
        <v>1979</v>
      </c>
      <c r="P3890">
        <f t="shared" ca="1" si="121"/>
        <v>45</v>
      </c>
      <c r="Q3890">
        <v>1</v>
      </c>
    </row>
    <row r="3891" spans="1:17" x14ac:dyDescent="0.2">
      <c r="A3891">
        <v>707</v>
      </c>
      <c r="B3891">
        <f t="shared" si="120"/>
        <v>11</v>
      </c>
      <c r="C3891" s="1">
        <v>42586.599699074075</v>
      </c>
      <c r="D3891" s="1">
        <v>42586.607881944445</v>
      </c>
      <c r="E3891">
        <v>3194</v>
      </c>
      <c r="F3891" s="2" t="s">
        <v>22</v>
      </c>
      <c r="G3891">
        <v>40.725339925355797</v>
      </c>
      <c r="H3891">
        <v>-74.067622125148773</v>
      </c>
      <c r="I3891">
        <v>3209</v>
      </c>
      <c r="J3891" s="2" t="s">
        <v>85</v>
      </c>
      <c r="K3891">
        <v>40.724176499999999</v>
      </c>
      <c r="L3891">
        <v>-74.050656399999994</v>
      </c>
      <c r="M3891">
        <v>24687</v>
      </c>
      <c r="N3891" s="2" t="s">
        <v>17</v>
      </c>
      <c r="O3891">
        <v>1979</v>
      </c>
      <c r="P3891">
        <f t="shared" ca="1" si="121"/>
        <v>45</v>
      </c>
      <c r="Q3891">
        <v>1</v>
      </c>
    </row>
    <row r="3892" spans="1:17" x14ac:dyDescent="0.2">
      <c r="A3892">
        <v>631</v>
      </c>
      <c r="B3892">
        <f t="shared" si="120"/>
        <v>10</v>
      </c>
      <c r="C3892" s="1">
        <v>42586.601724537039</v>
      </c>
      <c r="D3892" s="1">
        <v>42586.609027777777</v>
      </c>
      <c r="E3892">
        <v>3212</v>
      </c>
      <c r="F3892" s="2" t="s">
        <v>31</v>
      </c>
      <c r="G3892">
        <v>40.734785817999999</v>
      </c>
      <c r="H3892">
        <v>-74.050443635999997</v>
      </c>
      <c r="I3892">
        <v>3211</v>
      </c>
      <c r="J3892" s="2" t="s">
        <v>47</v>
      </c>
      <c r="K3892">
        <v>40.721525149999998</v>
      </c>
      <c r="L3892">
        <v>-74.046304543000005</v>
      </c>
      <c r="M3892">
        <v>24409</v>
      </c>
      <c r="N3892" s="2" t="s">
        <v>43</v>
      </c>
      <c r="P3892" t="str">
        <f t="shared" ca="1" si="121"/>
        <v/>
      </c>
      <c r="Q3892">
        <v>0</v>
      </c>
    </row>
    <row r="3893" spans="1:17" x14ac:dyDescent="0.2">
      <c r="A3893">
        <v>490</v>
      </c>
      <c r="B3893">
        <f t="shared" si="120"/>
        <v>8</v>
      </c>
      <c r="C3893" s="1">
        <v>42586.60533564815</v>
      </c>
      <c r="D3893" s="1">
        <v>42586.611018518517</v>
      </c>
      <c r="E3893">
        <v>3203</v>
      </c>
      <c r="F3893" s="2" t="s">
        <v>46</v>
      </c>
      <c r="G3893">
        <v>40.727595966000003</v>
      </c>
      <c r="H3893">
        <v>-74.044247311000007</v>
      </c>
      <c r="I3893">
        <v>3275</v>
      </c>
      <c r="J3893" s="2" t="s">
        <v>62</v>
      </c>
      <c r="K3893">
        <v>40.718355198232139</v>
      </c>
      <c r="L3893">
        <v>-74.038914442062378</v>
      </c>
      <c r="M3893">
        <v>24505</v>
      </c>
      <c r="N3893" s="2" t="s">
        <v>17</v>
      </c>
      <c r="O3893">
        <v>1958</v>
      </c>
      <c r="P3893">
        <f t="shared" ca="1" si="121"/>
        <v>66</v>
      </c>
      <c r="Q3893">
        <v>2</v>
      </c>
    </row>
    <row r="3894" spans="1:17" x14ac:dyDescent="0.2">
      <c r="A3894">
        <v>167</v>
      </c>
      <c r="B3894">
        <f t="shared" si="120"/>
        <v>2</v>
      </c>
      <c r="C3894" s="1">
        <v>42586.606030092589</v>
      </c>
      <c r="D3894" s="1">
        <v>42586.60796296296</v>
      </c>
      <c r="E3894">
        <v>3199</v>
      </c>
      <c r="F3894" s="2" t="s">
        <v>56</v>
      </c>
      <c r="G3894">
        <v>40.728744800000001</v>
      </c>
      <c r="H3894">
        <v>-74.032108199999996</v>
      </c>
      <c r="I3894">
        <v>3202</v>
      </c>
      <c r="J3894" s="2" t="s">
        <v>48</v>
      </c>
      <c r="K3894">
        <v>40.727223500000001</v>
      </c>
      <c r="L3894">
        <v>-74.033758899999995</v>
      </c>
      <c r="M3894">
        <v>26271</v>
      </c>
      <c r="N3894" s="2" t="s">
        <v>17</v>
      </c>
      <c r="O3894">
        <v>1990</v>
      </c>
      <c r="P3894">
        <f t="shared" ca="1" si="121"/>
        <v>34</v>
      </c>
      <c r="Q3894">
        <v>1</v>
      </c>
    </row>
    <row r="3895" spans="1:17" x14ac:dyDescent="0.2">
      <c r="A3895">
        <v>268</v>
      </c>
      <c r="B3895">
        <f t="shared" si="120"/>
        <v>4</v>
      </c>
      <c r="C3895" s="1">
        <v>42586.606087962966</v>
      </c>
      <c r="D3895" s="1">
        <v>42586.609189814815</v>
      </c>
      <c r="E3895">
        <v>3270</v>
      </c>
      <c r="F3895" s="2" t="s">
        <v>15</v>
      </c>
      <c r="G3895">
        <v>40.725289107811321</v>
      </c>
      <c r="H3895">
        <v>-74.045571684837341</v>
      </c>
      <c r="I3895">
        <v>3186</v>
      </c>
      <c r="J3895" s="2" t="s">
        <v>27</v>
      </c>
      <c r="K3895">
        <v>40.71958611647166</v>
      </c>
      <c r="L3895">
        <v>-74.043117463588715</v>
      </c>
      <c r="M3895">
        <v>24567</v>
      </c>
      <c r="N3895" s="2" t="s">
        <v>17</v>
      </c>
      <c r="O3895">
        <v>1984</v>
      </c>
      <c r="P3895">
        <f t="shared" ca="1" si="121"/>
        <v>40</v>
      </c>
      <c r="Q3895">
        <v>1</v>
      </c>
    </row>
    <row r="3896" spans="1:17" x14ac:dyDescent="0.2">
      <c r="A3896">
        <v>157</v>
      </c>
      <c r="B3896">
        <f t="shared" si="120"/>
        <v>2</v>
      </c>
      <c r="C3896" s="1">
        <v>42586.606145833335</v>
      </c>
      <c r="D3896" s="1">
        <v>42586.607974537037</v>
      </c>
      <c r="E3896">
        <v>3199</v>
      </c>
      <c r="F3896" s="2" t="s">
        <v>56</v>
      </c>
      <c r="G3896">
        <v>40.728744800000001</v>
      </c>
      <c r="H3896">
        <v>-74.032108199999996</v>
      </c>
      <c r="I3896">
        <v>3202</v>
      </c>
      <c r="J3896" s="2" t="s">
        <v>48</v>
      </c>
      <c r="K3896">
        <v>40.727223500000001</v>
      </c>
      <c r="L3896">
        <v>-74.033758899999995</v>
      </c>
      <c r="M3896">
        <v>24627</v>
      </c>
      <c r="N3896" s="2" t="s">
        <v>17</v>
      </c>
      <c r="O3896">
        <v>1989</v>
      </c>
      <c r="P3896">
        <f t="shared" ca="1" si="121"/>
        <v>35</v>
      </c>
      <c r="Q3896">
        <v>2</v>
      </c>
    </row>
    <row r="3897" spans="1:17" x14ac:dyDescent="0.2">
      <c r="A3897">
        <v>619</v>
      </c>
      <c r="B3897">
        <f t="shared" si="120"/>
        <v>10</v>
      </c>
      <c r="C3897" s="1">
        <v>42586.60664351852</v>
      </c>
      <c r="D3897" s="1">
        <v>42586.613819444443</v>
      </c>
      <c r="E3897">
        <v>3195</v>
      </c>
      <c r="F3897" s="2" t="s">
        <v>24</v>
      </c>
      <c r="G3897">
        <v>40.730742625306583</v>
      </c>
      <c r="H3897">
        <v>-74.063783884048462</v>
      </c>
      <c r="I3897">
        <v>3210</v>
      </c>
      <c r="J3897" s="2" t="s">
        <v>83</v>
      </c>
      <c r="K3897">
        <v>40.742677141000001</v>
      </c>
      <c r="L3897">
        <v>-74.051788633000001</v>
      </c>
      <c r="M3897">
        <v>24601</v>
      </c>
      <c r="N3897" s="2" t="s">
        <v>17</v>
      </c>
      <c r="O3897">
        <v>1981</v>
      </c>
      <c r="P3897">
        <f t="shared" ca="1" si="121"/>
        <v>43</v>
      </c>
      <c r="Q3897">
        <v>1</v>
      </c>
    </row>
    <row r="3898" spans="1:17" x14ac:dyDescent="0.2">
      <c r="A3898">
        <v>464</v>
      </c>
      <c r="B3898">
        <f t="shared" si="120"/>
        <v>7</v>
      </c>
      <c r="C3898" s="1">
        <v>42586.607442129629</v>
      </c>
      <c r="D3898" s="1">
        <v>42586.612812500003</v>
      </c>
      <c r="E3898">
        <v>3203</v>
      </c>
      <c r="F3898" s="2" t="s">
        <v>46</v>
      </c>
      <c r="G3898">
        <v>40.727595966000003</v>
      </c>
      <c r="H3898">
        <v>-74.044247311000007</v>
      </c>
      <c r="I3898">
        <v>3202</v>
      </c>
      <c r="J3898" s="2" t="s">
        <v>48</v>
      </c>
      <c r="K3898">
        <v>40.727223500000001</v>
      </c>
      <c r="L3898">
        <v>-74.033758899999995</v>
      </c>
      <c r="M3898">
        <v>24429</v>
      </c>
      <c r="N3898" s="2" t="s">
        <v>17</v>
      </c>
      <c r="O3898">
        <v>1982</v>
      </c>
      <c r="P3898">
        <f t="shared" ca="1" si="121"/>
        <v>42</v>
      </c>
      <c r="Q3898">
        <v>1</v>
      </c>
    </row>
    <row r="3899" spans="1:17" x14ac:dyDescent="0.2">
      <c r="A3899">
        <v>247</v>
      </c>
      <c r="B3899">
        <f t="shared" si="120"/>
        <v>4</v>
      </c>
      <c r="C3899" s="1">
        <v>42586.607951388891</v>
      </c>
      <c r="D3899" s="1">
        <v>42586.610821759263</v>
      </c>
      <c r="E3899">
        <v>3187</v>
      </c>
      <c r="F3899" s="2" t="s">
        <v>36</v>
      </c>
      <c r="G3899">
        <v>40.721123599999999</v>
      </c>
      <c r="H3899">
        <v>-74.038050949999999</v>
      </c>
      <c r="I3899">
        <v>3185</v>
      </c>
      <c r="J3899" s="2" t="s">
        <v>45</v>
      </c>
      <c r="K3899">
        <v>40.717732499999997</v>
      </c>
      <c r="L3899">
        <v>-74.043845000000005</v>
      </c>
      <c r="M3899">
        <v>24569</v>
      </c>
      <c r="N3899" s="2" t="s">
        <v>17</v>
      </c>
      <c r="O3899">
        <v>1983</v>
      </c>
      <c r="P3899">
        <f t="shared" ca="1" si="121"/>
        <v>41</v>
      </c>
      <c r="Q3899">
        <v>1</v>
      </c>
    </row>
    <row r="3900" spans="1:17" x14ac:dyDescent="0.2">
      <c r="A3900">
        <v>585</v>
      </c>
      <c r="B3900">
        <f t="shared" si="120"/>
        <v>9</v>
      </c>
      <c r="C3900" s="1">
        <v>42586.608356481483</v>
      </c>
      <c r="D3900" s="1">
        <v>42586.61513888889</v>
      </c>
      <c r="E3900">
        <v>3211</v>
      </c>
      <c r="F3900" s="2" t="s">
        <v>64</v>
      </c>
      <c r="G3900">
        <v>40.721525149999998</v>
      </c>
      <c r="H3900">
        <v>-74.046304543000005</v>
      </c>
      <c r="I3900">
        <v>3211</v>
      </c>
      <c r="J3900" s="2" t="s">
        <v>47</v>
      </c>
      <c r="K3900">
        <v>40.721525149999998</v>
      </c>
      <c r="L3900">
        <v>-74.046304543000005</v>
      </c>
      <c r="M3900">
        <v>24523</v>
      </c>
      <c r="N3900" s="2" t="s">
        <v>17</v>
      </c>
      <c r="O3900">
        <v>1982</v>
      </c>
      <c r="P3900">
        <f t="shared" ca="1" si="121"/>
        <v>42</v>
      </c>
      <c r="Q3900">
        <v>1</v>
      </c>
    </row>
    <row r="3901" spans="1:17" x14ac:dyDescent="0.2">
      <c r="A3901">
        <v>197</v>
      </c>
      <c r="B3901">
        <f t="shared" si="120"/>
        <v>3</v>
      </c>
      <c r="C3901" s="1">
        <v>42586.609791666669</v>
      </c>
      <c r="D3901" s="1">
        <v>42586.612083333333</v>
      </c>
      <c r="E3901">
        <v>3267</v>
      </c>
      <c r="F3901" s="2" t="s">
        <v>34</v>
      </c>
      <c r="G3901">
        <v>40.712418823756899</v>
      </c>
      <c r="H3901">
        <v>-74.038525521755219</v>
      </c>
      <c r="I3901">
        <v>3183</v>
      </c>
      <c r="J3901" s="2" t="s">
        <v>40</v>
      </c>
      <c r="K3901">
        <v>40.716246900000002</v>
      </c>
      <c r="L3901">
        <v>-74.033458800000005</v>
      </c>
      <c r="M3901">
        <v>24604</v>
      </c>
      <c r="N3901" s="2" t="s">
        <v>17</v>
      </c>
      <c r="O3901">
        <v>1976</v>
      </c>
      <c r="P3901">
        <f t="shared" ca="1" si="121"/>
        <v>48</v>
      </c>
      <c r="Q3901">
        <v>1</v>
      </c>
    </row>
    <row r="3902" spans="1:17" x14ac:dyDescent="0.2">
      <c r="A3902">
        <v>435</v>
      </c>
      <c r="B3902">
        <f t="shared" si="120"/>
        <v>7</v>
      </c>
      <c r="C3902" s="1">
        <v>42586.612523148149</v>
      </c>
      <c r="D3902" s="1">
        <v>42586.617569444446</v>
      </c>
      <c r="E3902">
        <v>3202</v>
      </c>
      <c r="F3902" s="2" t="s">
        <v>79</v>
      </c>
      <c r="G3902">
        <v>40.727223500000001</v>
      </c>
      <c r="H3902">
        <v>-74.033758899999995</v>
      </c>
      <c r="I3902">
        <v>3267</v>
      </c>
      <c r="J3902" s="2" t="s">
        <v>92</v>
      </c>
      <c r="K3902">
        <v>40.712418823756899</v>
      </c>
      <c r="L3902">
        <v>-74.038525521755219</v>
      </c>
      <c r="M3902">
        <v>24503</v>
      </c>
      <c r="N3902" s="2" t="s">
        <v>17</v>
      </c>
      <c r="O3902">
        <v>1971</v>
      </c>
      <c r="P3902">
        <f t="shared" ca="1" si="121"/>
        <v>53</v>
      </c>
      <c r="Q3902">
        <v>1</v>
      </c>
    </row>
    <row r="3903" spans="1:17" x14ac:dyDescent="0.2">
      <c r="A3903">
        <v>227</v>
      </c>
      <c r="B3903">
        <f t="shared" si="120"/>
        <v>3</v>
      </c>
      <c r="C3903" s="1">
        <v>42586.61347222222</v>
      </c>
      <c r="D3903" s="1">
        <v>42586.616111111114</v>
      </c>
      <c r="E3903">
        <v>3183</v>
      </c>
      <c r="F3903" s="2" t="s">
        <v>20</v>
      </c>
      <c r="G3903">
        <v>40.716246900000002</v>
      </c>
      <c r="H3903">
        <v>-74.033458800000005</v>
      </c>
      <c r="I3903">
        <v>3185</v>
      </c>
      <c r="J3903" s="2" t="s">
        <v>45</v>
      </c>
      <c r="K3903">
        <v>40.717732499999997</v>
      </c>
      <c r="L3903">
        <v>-74.043845000000005</v>
      </c>
      <c r="M3903">
        <v>24495</v>
      </c>
      <c r="N3903" s="2" t="s">
        <v>17</v>
      </c>
      <c r="O3903">
        <v>1978</v>
      </c>
      <c r="P3903">
        <f t="shared" ca="1" si="121"/>
        <v>46</v>
      </c>
      <c r="Q3903">
        <v>1</v>
      </c>
    </row>
    <row r="3904" spans="1:17" x14ac:dyDescent="0.2">
      <c r="A3904">
        <v>385</v>
      </c>
      <c r="B3904">
        <f t="shared" si="120"/>
        <v>6</v>
      </c>
      <c r="C3904" s="1">
        <v>42586.616354166668</v>
      </c>
      <c r="D3904" s="1">
        <v>42586.620810185188</v>
      </c>
      <c r="E3904">
        <v>3275</v>
      </c>
      <c r="F3904" s="2" t="s">
        <v>93</v>
      </c>
      <c r="G3904">
        <v>40.718355198232139</v>
      </c>
      <c r="H3904">
        <v>-74.038914442062378</v>
      </c>
      <c r="I3904">
        <v>3270</v>
      </c>
      <c r="J3904" s="2" t="s">
        <v>65</v>
      </c>
      <c r="K3904">
        <v>40.725289107811321</v>
      </c>
      <c r="L3904">
        <v>-74.045571684837341</v>
      </c>
      <c r="M3904">
        <v>26211</v>
      </c>
      <c r="N3904" s="2" t="s">
        <v>17</v>
      </c>
      <c r="O3904">
        <v>1958</v>
      </c>
      <c r="P3904">
        <f t="shared" ca="1" si="121"/>
        <v>66</v>
      </c>
      <c r="Q3904">
        <v>2</v>
      </c>
    </row>
    <row r="3905" spans="1:17" x14ac:dyDescent="0.2">
      <c r="A3905">
        <v>976</v>
      </c>
      <c r="B3905">
        <f t="shared" si="120"/>
        <v>16</v>
      </c>
      <c r="C3905" s="1">
        <v>42586.616550925923</v>
      </c>
      <c r="D3905" s="1">
        <v>42586.627847222226</v>
      </c>
      <c r="E3905">
        <v>3183</v>
      </c>
      <c r="F3905" s="2" t="s">
        <v>20</v>
      </c>
      <c r="G3905">
        <v>40.716246900000002</v>
      </c>
      <c r="H3905">
        <v>-74.033458800000005</v>
      </c>
      <c r="I3905">
        <v>3194</v>
      </c>
      <c r="J3905" s="2" t="s">
        <v>71</v>
      </c>
      <c r="K3905">
        <v>40.725339925355797</v>
      </c>
      <c r="L3905">
        <v>-74.067622125148773</v>
      </c>
      <c r="M3905">
        <v>26233</v>
      </c>
      <c r="N3905" s="2" t="s">
        <v>17</v>
      </c>
      <c r="O3905">
        <v>1979</v>
      </c>
      <c r="P3905">
        <f t="shared" ca="1" si="121"/>
        <v>45</v>
      </c>
      <c r="Q3905">
        <v>1</v>
      </c>
    </row>
    <row r="3906" spans="1:17" x14ac:dyDescent="0.2">
      <c r="A3906">
        <v>568</v>
      </c>
      <c r="B3906">
        <f t="shared" ref="B3906:B3969" si="122">ROUNDDOWN((A3906/60), 0)</f>
        <v>9</v>
      </c>
      <c r="C3906" s="1">
        <v>42586.617268518516</v>
      </c>
      <c r="D3906" s="1">
        <v>42586.623842592591</v>
      </c>
      <c r="E3906">
        <v>3187</v>
      </c>
      <c r="F3906" s="2" t="s">
        <v>36</v>
      </c>
      <c r="G3906">
        <v>40.721123599999999</v>
      </c>
      <c r="H3906">
        <v>-74.038050949999999</v>
      </c>
      <c r="I3906">
        <v>3184</v>
      </c>
      <c r="J3906" s="2" t="s">
        <v>35</v>
      </c>
      <c r="K3906">
        <v>40.7141454</v>
      </c>
      <c r="L3906">
        <v>-74.033551900000006</v>
      </c>
      <c r="M3906">
        <v>26253</v>
      </c>
      <c r="N3906" s="2" t="s">
        <v>43</v>
      </c>
      <c r="P3906" t="str">
        <f t="shared" ref="P3906:P3969" ca="1" si="123">IF(ISNUMBER(O3906), YEAR(TODAY()) - O3906, "")</f>
        <v/>
      </c>
      <c r="Q3906">
        <v>0</v>
      </c>
    </row>
    <row r="3907" spans="1:17" x14ac:dyDescent="0.2">
      <c r="A3907">
        <v>2080</v>
      </c>
      <c r="B3907">
        <f t="shared" si="122"/>
        <v>34</v>
      </c>
      <c r="C3907" s="1">
        <v>42586.617766203701</v>
      </c>
      <c r="D3907" s="1">
        <v>42586.641840277778</v>
      </c>
      <c r="E3907">
        <v>3183</v>
      </c>
      <c r="F3907" s="2" t="s">
        <v>20</v>
      </c>
      <c r="G3907">
        <v>40.716246900000002</v>
      </c>
      <c r="H3907">
        <v>-74.033458800000005</v>
      </c>
      <c r="I3907">
        <v>3199</v>
      </c>
      <c r="J3907" s="2" t="s">
        <v>72</v>
      </c>
      <c r="K3907">
        <v>40.728744800000001</v>
      </c>
      <c r="L3907">
        <v>-74.032108199999996</v>
      </c>
      <c r="M3907">
        <v>26151</v>
      </c>
      <c r="N3907" s="2" t="s">
        <v>17</v>
      </c>
      <c r="P3907" t="str">
        <f t="shared" ca="1" si="123"/>
        <v/>
      </c>
      <c r="Q3907">
        <v>0</v>
      </c>
    </row>
    <row r="3908" spans="1:17" x14ac:dyDescent="0.2">
      <c r="A3908">
        <v>523</v>
      </c>
      <c r="B3908">
        <f t="shared" si="122"/>
        <v>8</v>
      </c>
      <c r="C3908" s="1">
        <v>42586.617754629631</v>
      </c>
      <c r="D3908" s="1">
        <v>42586.623819444445</v>
      </c>
      <c r="E3908">
        <v>3187</v>
      </c>
      <c r="F3908" s="2" t="s">
        <v>36</v>
      </c>
      <c r="G3908">
        <v>40.721123599999999</v>
      </c>
      <c r="H3908">
        <v>-74.038050949999999</v>
      </c>
      <c r="I3908">
        <v>3184</v>
      </c>
      <c r="J3908" s="2" t="s">
        <v>35</v>
      </c>
      <c r="K3908">
        <v>40.7141454</v>
      </c>
      <c r="L3908">
        <v>-74.033551900000006</v>
      </c>
      <c r="M3908">
        <v>26287</v>
      </c>
      <c r="N3908" s="2" t="s">
        <v>43</v>
      </c>
      <c r="P3908" t="str">
        <f t="shared" ca="1" si="123"/>
        <v/>
      </c>
      <c r="Q3908">
        <v>0</v>
      </c>
    </row>
    <row r="3909" spans="1:17" x14ac:dyDescent="0.2">
      <c r="A3909">
        <v>473</v>
      </c>
      <c r="B3909">
        <f t="shared" si="122"/>
        <v>7</v>
      </c>
      <c r="C3909" s="1">
        <v>42586.617893518516</v>
      </c>
      <c r="D3909" s="1">
        <v>42586.623379629629</v>
      </c>
      <c r="E3909">
        <v>3209</v>
      </c>
      <c r="F3909" s="2" t="s">
        <v>51</v>
      </c>
      <c r="G3909">
        <v>40.724176499999999</v>
      </c>
      <c r="H3909">
        <v>-74.050656399999994</v>
      </c>
      <c r="I3909">
        <v>3187</v>
      </c>
      <c r="J3909" s="2" t="s">
        <v>59</v>
      </c>
      <c r="K3909">
        <v>40.721123599999999</v>
      </c>
      <c r="L3909">
        <v>-74.038050949999999</v>
      </c>
      <c r="M3909">
        <v>26268</v>
      </c>
      <c r="N3909" s="2" t="s">
        <v>17</v>
      </c>
      <c r="O3909">
        <v>1983</v>
      </c>
      <c r="P3909">
        <f t="shared" ca="1" si="123"/>
        <v>41</v>
      </c>
      <c r="Q3909">
        <v>1</v>
      </c>
    </row>
    <row r="3910" spans="1:17" x14ac:dyDescent="0.2">
      <c r="A3910">
        <v>2067</v>
      </c>
      <c r="B3910">
        <f t="shared" si="122"/>
        <v>34</v>
      </c>
      <c r="C3910" s="1">
        <v>42586.61791666667</v>
      </c>
      <c r="D3910" s="1">
        <v>42586.641840277778</v>
      </c>
      <c r="E3910">
        <v>3183</v>
      </c>
      <c r="F3910" s="2" t="s">
        <v>20</v>
      </c>
      <c r="G3910">
        <v>40.716246900000002</v>
      </c>
      <c r="H3910">
        <v>-74.033458800000005</v>
      </c>
      <c r="I3910">
        <v>3199</v>
      </c>
      <c r="J3910" s="2" t="s">
        <v>72</v>
      </c>
      <c r="K3910">
        <v>40.728744800000001</v>
      </c>
      <c r="L3910">
        <v>-74.032108199999996</v>
      </c>
      <c r="M3910">
        <v>26315</v>
      </c>
      <c r="N3910" s="2" t="s">
        <v>17</v>
      </c>
      <c r="P3910" t="str">
        <f t="shared" ca="1" si="123"/>
        <v/>
      </c>
      <c r="Q3910">
        <v>0</v>
      </c>
    </row>
    <row r="3911" spans="1:17" x14ac:dyDescent="0.2">
      <c r="A3911">
        <v>240</v>
      </c>
      <c r="B3911">
        <f t="shared" si="122"/>
        <v>4</v>
      </c>
      <c r="C3911" s="1">
        <v>42586.619027777779</v>
      </c>
      <c r="D3911" s="1">
        <v>42586.621805555558</v>
      </c>
      <c r="E3911">
        <v>3187</v>
      </c>
      <c r="F3911" s="2" t="s">
        <v>36</v>
      </c>
      <c r="G3911">
        <v>40.721123599999999</v>
      </c>
      <c r="H3911">
        <v>-74.038050949999999</v>
      </c>
      <c r="I3911">
        <v>3211</v>
      </c>
      <c r="J3911" s="2" t="s">
        <v>47</v>
      </c>
      <c r="K3911">
        <v>40.721525149999998</v>
      </c>
      <c r="L3911">
        <v>-74.046304543000005</v>
      </c>
      <c r="M3911">
        <v>26239</v>
      </c>
      <c r="N3911" s="2" t="s">
        <v>17</v>
      </c>
      <c r="O3911">
        <v>1992</v>
      </c>
      <c r="P3911">
        <f t="shared" ca="1" si="123"/>
        <v>32</v>
      </c>
      <c r="Q3911">
        <v>1</v>
      </c>
    </row>
    <row r="3912" spans="1:17" x14ac:dyDescent="0.2">
      <c r="A3912">
        <v>659</v>
      </c>
      <c r="B3912">
        <f t="shared" si="122"/>
        <v>10</v>
      </c>
      <c r="C3912" s="1">
        <v>42586.619351851848</v>
      </c>
      <c r="D3912" s="1">
        <v>42586.626979166664</v>
      </c>
      <c r="E3912">
        <v>3196</v>
      </c>
      <c r="F3912" s="2" t="s">
        <v>67</v>
      </c>
      <c r="G3912">
        <v>40.744318700000001</v>
      </c>
      <c r="H3912">
        <v>-74.043990899999997</v>
      </c>
      <c r="I3912">
        <v>3202</v>
      </c>
      <c r="J3912" s="2" t="s">
        <v>48</v>
      </c>
      <c r="K3912">
        <v>40.727223500000001</v>
      </c>
      <c r="L3912">
        <v>-74.033758899999995</v>
      </c>
      <c r="M3912">
        <v>24583</v>
      </c>
      <c r="N3912" s="2" t="s">
        <v>17</v>
      </c>
      <c r="O3912">
        <v>1970</v>
      </c>
      <c r="P3912">
        <f t="shared" ca="1" si="123"/>
        <v>54</v>
      </c>
      <c r="Q3912">
        <v>1</v>
      </c>
    </row>
    <row r="3913" spans="1:17" x14ac:dyDescent="0.2">
      <c r="A3913">
        <v>550</v>
      </c>
      <c r="B3913">
        <f t="shared" si="122"/>
        <v>9</v>
      </c>
      <c r="C3913" s="1">
        <v>42586.619398148148</v>
      </c>
      <c r="D3913" s="1">
        <v>42586.625775462962</v>
      </c>
      <c r="E3913">
        <v>3211</v>
      </c>
      <c r="F3913" s="2" t="s">
        <v>64</v>
      </c>
      <c r="G3913">
        <v>40.721525149999998</v>
      </c>
      <c r="H3913">
        <v>-74.046304543000005</v>
      </c>
      <c r="I3913">
        <v>3205</v>
      </c>
      <c r="J3913" s="2" t="s">
        <v>80</v>
      </c>
      <c r="K3913">
        <v>40.716539780991937</v>
      </c>
      <c r="L3913">
        <v>-74.049637913703904</v>
      </c>
      <c r="M3913">
        <v>24523</v>
      </c>
      <c r="N3913" s="2" t="s">
        <v>17</v>
      </c>
      <c r="O3913">
        <v>1989</v>
      </c>
      <c r="P3913">
        <f t="shared" ca="1" si="123"/>
        <v>35</v>
      </c>
      <c r="Q3913">
        <v>1</v>
      </c>
    </row>
    <row r="3914" spans="1:17" x14ac:dyDescent="0.2">
      <c r="A3914">
        <v>246</v>
      </c>
      <c r="B3914">
        <f t="shared" si="122"/>
        <v>4</v>
      </c>
      <c r="C3914" s="1">
        <v>42586.621435185189</v>
      </c>
      <c r="D3914" s="1">
        <v>42586.624293981484</v>
      </c>
      <c r="E3914">
        <v>3211</v>
      </c>
      <c r="F3914" s="2" t="s">
        <v>64</v>
      </c>
      <c r="G3914">
        <v>40.721525149999998</v>
      </c>
      <c r="H3914">
        <v>-74.046304543000005</v>
      </c>
      <c r="I3914">
        <v>3186</v>
      </c>
      <c r="J3914" s="2" t="s">
        <v>27</v>
      </c>
      <c r="K3914">
        <v>40.71958611647166</v>
      </c>
      <c r="L3914">
        <v>-74.043117463588715</v>
      </c>
      <c r="M3914">
        <v>24409</v>
      </c>
      <c r="N3914" s="2" t="s">
        <v>17</v>
      </c>
      <c r="O3914">
        <v>1971</v>
      </c>
      <c r="P3914">
        <f t="shared" ca="1" si="123"/>
        <v>53</v>
      </c>
      <c r="Q3914">
        <v>1</v>
      </c>
    </row>
    <row r="3915" spans="1:17" x14ac:dyDescent="0.2">
      <c r="A3915">
        <v>198</v>
      </c>
      <c r="B3915">
        <f t="shared" si="122"/>
        <v>3</v>
      </c>
      <c r="C3915" s="1">
        <v>42586.625474537039</v>
      </c>
      <c r="D3915" s="1">
        <v>42586.627766203703</v>
      </c>
      <c r="E3915">
        <v>3272</v>
      </c>
      <c r="F3915" s="2" t="s">
        <v>50</v>
      </c>
      <c r="G3915">
        <v>40.723331586464361</v>
      </c>
      <c r="H3915">
        <v>-74.045952558517442</v>
      </c>
      <c r="I3915">
        <v>3186</v>
      </c>
      <c r="J3915" s="2" t="s">
        <v>27</v>
      </c>
      <c r="K3915">
        <v>40.71958611647166</v>
      </c>
      <c r="L3915">
        <v>-74.043117463588715</v>
      </c>
      <c r="M3915">
        <v>26204</v>
      </c>
      <c r="N3915" s="2" t="s">
        <v>17</v>
      </c>
      <c r="O3915">
        <v>1986</v>
      </c>
      <c r="P3915">
        <f t="shared" ca="1" si="123"/>
        <v>38</v>
      </c>
      <c r="Q3915">
        <v>2</v>
      </c>
    </row>
    <row r="3916" spans="1:17" x14ac:dyDescent="0.2">
      <c r="A3916">
        <v>383</v>
      </c>
      <c r="B3916">
        <f t="shared" si="122"/>
        <v>6</v>
      </c>
      <c r="C3916" s="1">
        <v>42586.625497685185</v>
      </c>
      <c r="D3916" s="1">
        <v>42586.629930555559</v>
      </c>
      <c r="E3916">
        <v>3183</v>
      </c>
      <c r="F3916" s="2" t="s">
        <v>20</v>
      </c>
      <c r="G3916">
        <v>40.716246900000002</v>
      </c>
      <c r="H3916">
        <v>-74.033458800000005</v>
      </c>
      <c r="I3916">
        <v>3186</v>
      </c>
      <c r="J3916" s="2" t="s">
        <v>27</v>
      </c>
      <c r="K3916">
        <v>40.71958611647166</v>
      </c>
      <c r="L3916">
        <v>-74.043117463588715</v>
      </c>
      <c r="M3916">
        <v>24478</v>
      </c>
      <c r="N3916" s="2" t="s">
        <v>17</v>
      </c>
      <c r="O3916">
        <v>1981</v>
      </c>
      <c r="P3916">
        <f t="shared" ca="1" si="123"/>
        <v>43</v>
      </c>
      <c r="Q3916">
        <v>1</v>
      </c>
    </row>
    <row r="3917" spans="1:17" x14ac:dyDescent="0.2">
      <c r="A3917">
        <v>222</v>
      </c>
      <c r="B3917">
        <f t="shared" si="122"/>
        <v>3</v>
      </c>
      <c r="C3917" s="1">
        <v>42586.629641203705</v>
      </c>
      <c r="D3917" s="1">
        <v>42586.632210648146</v>
      </c>
      <c r="E3917">
        <v>3186</v>
      </c>
      <c r="F3917" s="2" t="s">
        <v>18</v>
      </c>
      <c r="G3917">
        <v>40.71958611647166</v>
      </c>
      <c r="H3917">
        <v>-74.043117463588715</v>
      </c>
      <c r="I3917">
        <v>3272</v>
      </c>
      <c r="J3917" s="2" t="s">
        <v>102</v>
      </c>
      <c r="K3917">
        <v>40.723331586464361</v>
      </c>
      <c r="L3917">
        <v>-74.045952558517442</v>
      </c>
      <c r="M3917">
        <v>24567</v>
      </c>
      <c r="N3917" s="2" t="s">
        <v>17</v>
      </c>
      <c r="O3917">
        <v>1978</v>
      </c>
      <c r="P3917">
        <f t="shared" ca="1" si="123"/>
        <v>46</v>
      </c>
      <c r="Q3917">
        <v>1</v>
      </c>
    </row>
    <row r="3918" spans="1:17" x14ac:dyDescent="0.2">
      <c r="A3918">
        <v>418</v>
      </c>
      <c r="B3918">
        <f t="shared" si="122"/>
        <v>6</v>
      </c>
      <c r="C3918" s="1">
        <v>42586.629664351851</v>
      </c>
      <c r="D3918" s="1">
        <v>42586.634513888886</v>
      </c>
      <c r="E3918">
        <v>3209</v>
      </c>
      <c r="F3918" s="2" t="s">
        <v>51</v>
      </c>
      <c r="G3918">
        <v>40.724176499999999</v>
      </c>
      <c r="H3918">
        <v>-74.050656399999994</v>
      </c>
      <c r="I3918">
        <v>3183</v>
      </c>
      <c r="J3918" s="2" t="s">
        <v>40</v>
      </c>
      <c r="K3918">
        <v>40.716246900000002</v>
      </c>
      <c r="L3918">
        <v>-74.033458800000005</v>
      </c>
      <c r="M3918">
        <v>26303</v>
      </c>
      <c r="N3918" s="2" t="s">
        <v>17</v>
      </c>
      <c r="O3918">
        <v>1973</v>
      </c>
      <c r="P3918">
        <f t="shared" ca="1" si="123"/>
        <v>51</v>
      </c>
      <c r="Q3918">
        <v>1</v>
      </c>
    </row>
    <row r="3919" spans="1:17" x14ac:dyDescent="0.2">
      <c r="A3919">
        <v>538</v>
      </c>
      <c r="B3919">
        <f t="shared" si="122"/>
        <v>8</v>
      </c>
      <c r="C3919" s="1">
        <v>42586.63175925926</v>
      </c>
      <c r="D3919" s="1">
        <v>42586.637986111113</v>
      </c>
      <c r="E3919">
        <v>3193</v>
      </c>
      <c r="F3919" s="2" t="s">
        <v>42</v>
      </c>
      <c r="G3919">
        <v>40.724605099886901</v>
      </c>
      <c r="H3919">
        <v>-74.078405946493149</v>
      </c>
      <c r="I3919">
        <v>3195</v>
      </c>
      <c r="J3919" s="2" t="s">
        <v>23</v>
      </c>
      <c r="K3919">
        <v>40.730742625306583</v>
      </c>
      <c r="L3919">
        <v>-74.063783884048462</v>
      </c>
      <c r="M3919">
        <v>26257</v>
      </c>
      <c r="N3919" s="2" t="s">
        <v>17</v>
      </c>
      <c r="O3919">
        <v>1984</v>
      </c>
      <c r="P3919">
        <f t="shared" ca="1" si="123"/>
        <v>40</v>
      </c>
      <c r="Q3919">
        <v>1</v>
      </c>
    </row>
    <row r="3920" spans="1:17" x14ac:dyDescent="0.2">
      <c r="A3920">
        <v>556</v>
      </c>
      <c r="B3920">
        <f t="shared" si="122"/>
        <v>9</v>
      </c>
      <c r="C3920" s="1">
        <v>42586.632534722223</v>
      </c>
      <c r="D3920" s="1">
        <v>42586.638969907406</v>
      </c>
      <c r="E3920">
        <v>3225</v>
      </c>
      <c r="F3920" s="2" t="s">
        <v>32</v>
      </c>
      <c r="G3920">
        <v>40.723658899999997</v>
      </c>
      <c r="H3920">
        <v>-74.064194299999997</v>
      </c>
      <c r="I3920">
        <v>3183</v>
      </c>
      <c r="J3920" s="2" t="s">
        <v>40</v>
      </c>
      <c r="K3920">
        <v>40.716246900000002</v>
      </c>
      <c r="L3920">
        <v>-74.033458800000005</v>
      </c>
      <c r="M3920">
        <v>24572</v>
      </c>
      <c r="N3920" s="2" t="s">
        <v>17</v>
      </c>
      <c r="O3920">
        <v>1979</v>
      </c>
      <c r="P3920">
        <f t="shared" ca="1" si="123"/>
        <v>45</v>
      </c>
      <c r="Q3920">
        <v>1</v>
      </c>
    </row>
    <row r="3921" spans="1:17" x14ac:dyDescent="0.2">
      <c r="A3921">
        <v>855</v>
      </c>
      <c r="B3921">
        <f t="shared" si="122"/>
        <v>14</v>
      </c>
      <c r="C3921" s="1">
        <v>42586.632870370369</v>
      </c>
      <c r="D3921" s="1">
        <v>42586.642777777779</v>
      </c>
      <c r="E3921">
        <v>3225</v>
      </c>
      <c r="F3921" s="2" t="s">
        <v>32</v>
      </c>
      <c r="G3921">
        <v>40.723658899999997</v>
      </c>
      <c r="H3921">
        <v>-74.064194299999997</v>
      </c>
      <c r="I3921">
        <v>3272</v>
      </c>
      <c r="J3921" s="2" t="s">
        <v>102</v>
      </c>
      <c r="K3921">
        <v>40.723331586464361</v>
      </c>
      <c r="L3921">
        <v>-74.045952558517442</v>
      </c>
      <c r="M3921">
        <v>26262</v>
      </c>
      <c r="N3921" s="2" t="s">
        <v>17</v>
      </c>
      <c r="O3921">
        <v>1967</v>
      </c>
      <c r="P3921">
        <f t="shared" ca="1" si="123"/>
        <v>57</v>
      </c>
      <c r="Q3921">
        <v>1</v>
      </c>
    </row>
    <row r="3922" spans="1:17" x14ac:dyDescent="0.2">
      <c r="A3922">
        <v>392</v>
      </c>
      <c r="B3922">
        <f t="shared" si="122"/>
        <v>6</v>
      </c>
      <c r="C3922" s="1">
        <v>42586.633101851854</v>
      </c>
      <c r="D3922" s="1">
        <v>42586.637650462966</v>
      </c>
      <c r="E3922">
        <v>3272</v>
      </c>
      <c r="F3922" s="2" t="s">
        <v>50</v>
      </c>
      <c r="G3922">
        <v>40.723331586464361</v>
      </c>
      <c r="H3922">
        <v>-74.045952558517442</v>
      </c>
      <c r="I3922">
        <v>3275</v>
      </c>
      <c r="J3922" s="2" t="s">
        <v>62</v>
      </c>
      <c r="K3922">
        <v>40.718355198232139</v>
      </c>
      <c r="L3922">
        <v>-74.038914442062378</v>
      </c>
      <c r="M3922">
        <v>26179</v>
      </c>
      <c r="N3922" s="2" t="s">
        <v>17</v>
      </c>
      <c r="O3922">
        <v>1965</v>
      </c>
      <c r="P3922">
        <f t="shared" ca="1" si="123"/>
        <v>59</v>
      </c>
      <c r="Q3922">
        <v>2</v>
      </c>
    </row>
    <row r="3923" spans="1:17" x14ac:dyDescent="0.2">
      <c r="A3923">
        <v>163</v>
      </c>
      <c r="B3923">
        <f t="shared" si="122"/>
        <v>2</v>
      </c>
      <c r="C3923" s="1">
        <v>42586.634988425925</v>
      </c>
      <c r="D3923" s="1">
        <v>42586.636874999997</v>
      </c>
      <c r="E3923">
        <v>3272</v>
      </c>
      <c r="F3923" s="2" t="s">
        <v>50</v>
      </c>
      <c r="G3923">
        <v>40.723331586464361</v>
      </c>
      <c r="H3923">
        <v>-74.045952558517442</v>
      </c>
      <c r="I3923">
        <v>3203</v>
      </c>
      <c r="J3923" s="2" t="s">
        <v>37</v>
      </c>
      <c r="K3923">
        <v>40.727595966000003</v>
      </c>
      <c r="L3923">
        <v>-74.044247311000007</v>
      </c>
      <c r="M3923">
        <v>24567</v>
      </c>
      <c r="N3923" s="2" t="s">
        <v>17</v>
      </c>
      <c r="O3923">
        <v>1978</v>
      </c>
      <c r="P3923">
        <f t="shared" ca="1" si="123"/>
        <v>46</v>
      </c>
      <c r="Q3923">
        <v>1</v>
      </c>
    </row>
    <row r="3924" spans="1:17" x14ac:dyDescent="0.2">
      <c r="A3924">
        <v>319</v>
      </c>
      <c r="B3924">
        <f t="shared" si="122"/>
        <v>5</v>
      </c>
      <c r="C3924" s="1">
        <v>42586.637835648151</v>
      </c>
      <c r="D3924" s="1">
        <v>42586.641539351855</v>
      </c>
      <c r="E3924">
        <v>3267</v>
      </c>
      <c r="F3924" s="2" t="s">
        <v>34</v>
      </c>
      <c r="G3924">
        <v>40.712418823756899</v>
      </c>
      <c r="H3924">
        <v>-74.038525521755219</v>
      </c>
      <c r="I3924">
        <v>3183</v>
      </c>
      <c r="J3924" s="2" t="s">
        <v>40</v>
      </c>
      <c r="K3924">
        <v>40.716246900000002</v>
      </c>
      <c r="L3924">
        <v>-74.033458800000005</v>
      </c>
      <c r="M3924">
        <v>24503</v>
      </c>
      <c r="N3924" s="2" t="s">
        <v>17</v>
      </c>
      <c r="O3924">
        <v>1976</v>
      </c>
      <c r="P3924">
        <f t="shared" ca="1" si="123"/>
        <v>48</v>
      </c>
      <c r="Q3924">
        <v>1</v>
      </c>
    </row>
    <row r="3925" spans="1:17" x14ac:dyDescent="0.2">
      <c r="A3925">
        <v>1024</v>
      </c>
      <c r="B3925">
        <f t="shared" si="122"/>
        <v>17</v>
      </c>
      <c r="C3925" s="1">
        <v>42586.639236111114</v>
      </c>
      <c r="D3925" s="1">
        <v>42586.651099537034</v>
      </c>
      <c r="E3925">
        <v>3192</v>
      </c>
      <c r="F3925" s="2" t="s">
        <v>38</v>
      </c>
      <c r="G3925">
        <v>40.711242300000002</v>
      </c>
      <c r="H3925">
        <v>-74.055701299999996</v>
      </c>
      <c r="I3925">
        <v>3192</v>
      </c>
      <c r="J3925" s="2" t="s">
        <v>39</v>
      </c>
      <c r="K3925">
        <v>40.711242300000002</v>
      </c>
      <c r="L3925">
        <v>-74.055701299999996</v>
      </c>
      <c r="M3925">
        <v>24714</v>
      </c>
      <c r="N3925" s="2" t="s">
        <v>43</v>
      </c>
      <c r="P3925" t="str">
        <f t="shared" ca="1" si="123"/>
        <v/>
      </c>
      <c r="Q3925">
        <v>0</v>
      </c>
    </row>
    <row r="3926" spans="1:17" x14ac:dyDescent="0.2">
      <c r="A3926">
        <v>1116</v>
      </c>
      <c r="B3926">
        <f t="shared" si="122"/>
        <v>18</v>
      </c>
      <c r="C3926" s="1">
        <v>42586.639317129629</v>
      </c>
      <c r="D3926" s="1">
        <v>42586.652233796296</v>
      </c>
      <c r="E3926">
        <v>3192</v>
      </c>
      <c r="F3926" s="2" t="s">
        <v>38</v>
      </c>
      <c r="G3926">
        <v>40.711242300000002</v>
      </c>
      <c r="H3926">
        <v>-74.055701299999996</v>
      </c>
      <c r="I3926">
        <v>3192</v>
      </c>
      <c r="J3926" s="2" t="s">
        <v>39</v>
      </c>
      <c r="K3926">
        <v>40.711242300000002</v>
      </c>
      <c r="L3926">
        <v>-74.055701299999996</v>
      </c>
      <c r="M3926">
        <v>24386</v>
      </c>
      <c r="N3926" s="2" t="s">
        <v>43</v>
      </c>
      <c r="P3926" t="str">
        <f t="shared" ca="1" si="123"/>
        <v/>
      </c>
      <c r="Q3926">
        <v>0</v>
      </c>
    </row>
    <row r="3927" spans="1:17" x14ac:dyDescent="0.2">
      <c r="A3927">
        <v>197</v>
      </c>
      <c r="B3927">
        <f t="shared" si="122"/>
        <v>3</v>
      </c>
      <c r="C3927" s="1">
        <v>42586.642812500002</v>
      </c>
      <c r="D3927" s="1">
        <v>42586.645092592589</v>
      </c>
      <c r="E3927">
        <v>3184</v>
      </c>
      <c r="F3927" s="2" t="s">
        <v>68</v>
      </c>
      <c r="G3927">
        <v>40.7141454</v>
      </c>
      <c r="H3927">
        <v>-74.033551900000006</v>
      </c>
      <c r="I3927">
        <v>3184</v>
      </c>
      <c r="J3927" s="2" t="s">
        <v>35</v>
      </c>
      <c r="K3927">
        <v>40.7141454</v>
      </c>
      <c r="L3927">
        <v>-74.033551900000006</v>
      </c>
      <c r="M3927">
        <v>26240</v>
      </c>
      <c r="N3927" s="2" t="s">
        <v>17</v>
      </c>
      <c r="P3927" t="str">
        <f t="shared" ca="1" si="123"/>
        <v/>
      </c>
      <c r="Q3927">
        <v>0</v>
      </c>
    </row>
    <row r="3928" spans="1:17" x14ac:dyDescent="0.2">
      <c r="A3928">
        <v>3104</v>
      </c>
      <c r="B3928">
        <f t="shared" si="122"/>
        <v>51</v>
      </c>
      <c r="C3928" s="1">
        <v>42586.645243055558</v>
      </c>
      <c r="D3928" s="1">
        <v>42586.681180555555</v>
      </c>
      <c r="E3928">
        <v>3199</v>
      </c>
      <c r="F3928" s="2" t="s">
        <v>56</v>
      </c>
      <c r="G3928">
        <v>40.728744800000001</v>
      </c>
      <c r="H3928">
        <v>-74.032108199999996</v>
      </c>
      <c r="I3928">
        <v>3198</v>
      </c>
      <c r="J3928" s="2" t="s">
        <v>104</v>
      </c>
      <c r="K3928">
        <v>40.748715945380226</v>
      </c>
      <c r="L3928">
        <v>-74.040443301200867</v>
      </c>
      <c r="M3928">
        <v>26315</v>
      </c>
      <c r="N3928" s="2" t="s">
        <v>17</v>
      </c>
      <c r="P3928" t="str">
        <f t="shared" ca="1" si="123"/>
        <v/>
      </c>
      <c r="Q3928">
        <v>0</v>
      </c>
    </row>
    <row r="3929" spans="1:17" x14ac:dyDescent="0.2">
      <c r="A3929">
        <v>3095</v>
      </c>
      <c r="B3929">
        <f t="shared" si="122"/>
        <v>51</v>
      </c>
      <c r="C3929" s="1">
        <v>42586.645254629628</v>
      </c>
      <c r="D3929" s="1">
        <v>42586.681087962963</v>
      </c>
      <c r="E3929">
        <v>3199</v>
      </c>
      <c r="F3929" s="2" t="s">
        <v>56</v>
      </c>
      <c r="G3929">
        <v>40.728744800000001</v>
      </c>
      <c r="H3929">
        <v>-74.032108199999996</v>
      </c>
      <c r="I3929">
        <v>3198</v>
      </c>
      <c r="J3929" s="2" t="s">
        <v>104</v>
      </c>
      <c r="K3929">
        <v>40.748715945380226</v>
      </c>
      <c r="L3929">
        <v>-74.040443301200867</v>
      </c>
      <c r="M3929">
        <v>26151</v>
      </c>
      <c r="N3929" s="2" t="s">
        <v>17</v>
      </c>
      <c r="P3929" t="str">
        <f t="shared" ca="1" si="123"/>
        <v/>
      </c>
      <c r="Q3929">
        <v>0</v>
      </c>
    </row>
    <row r="3930" spans="1:17" x14ac:dyDescent="0.2">
      <c r="A3930">
        <v>592</v>
      </c>
      <c r="B3930">
        <f t="shared" si="122"/>
        <v>9</v>
      </c>
      <c r="C3930" s="1">
        <v>42586.646261574075</v>
      </c>
      <c r="D3930" s="1">
        <v>42586.653113425928</v>
      </c>
      <c r="E3930">
        <v>3209</v>
      </c>
      <c r="F3930" s="2" t="s">
        <v>51</v>
      </c>
      <c r="G3930">
        <v>40.724176499999999</v>
      </c>
      <c r="H3930">
        <v>-74.050656399999994</v>
      </c>
      <c r="I3930">
        <v>3202</v>
      </c>
      <c r="J3930" s="2" t="s">
        <v>48</v>
      </c>
      <c r="K3930">
        <v>40.727223500000001</v>
      </c>
      <c r="L3930">
        <v>-74.033758899999995</v>
      </c>
      <c r="M3930">
        <v>24596</v>
      </c>
      <c r="N3930" s="2" t="s">
        <v>17</v>
      </c>
      <c r="O3930">
        <v>1986</v>
      </c>
      <c r="P3930">
        <f t="shared" ca="1" si="123"/>
        <v>38</v>
      </c>
      <c r="Q3930">
        <v>1</v>
      </c>
    </row>
    <row r="3931" spans="1:17" x14ac:dyDescent="0.2">
      <c r="A3931">
        <v>582</v>
      </c>
      <c r="B3931">
        <f t="shared" si="122"/>
        <v>9</v>
      </c>
      <c r="C3931" s="1">
        <v>42586.64640046296</v>
      </c>
      <c r="D3931" s="1">
        <v>42586.653136574074</v>
      </c>
      <c r="E3931">
        <v>3209</v>
      </c>
      <c r="F3931" s="2" t="s">
        <v>51</v>
      </c>
      <c r="G3931">
        <v>40.724176499999999</v>
      </c>
      <c r="H3931">
        <v>-74.050656399999994</v>
      </c>
      <c r="I3931">
        <v>3202</v>
      </c>
      <c r="J3931" s="2" t="s">
        <v>48</v>
      </c>
      <c r="K3931">
        <v>40.727223500000001</v>
      </c>
      <c r="L3931">
        <v>-74.033758899999995</v>
      </c>
      <c r="M3931">
        <v>24465</v>
      </c>
      <c r="N3931" s="2" t="s">
        <v>17</v>
      </c>
      <c r="O3931">
        <v>1981</v>
      </c>
      <c r="P3931">
        <f t="shared" ca="1" si="123"/>
        <v>43</v>
      </c>
      <c r="Q3931">
        <v>1</v>
      </c>
    </row>
    <row r="3932" spans="1:17" x14ac:dyDescent="0.2">
      <c r="A3932">
        <v>406</v>
      </c>
      <c r="B3932">
        <f t="shared" si="122"/>
        <v>6</v>
      </c>
      <c r="C3932" s="1">
        <v>42586.647164351853</v>
      </c>
      <c r="D3932" s="1">
        <v>42586.651863425926</v>
      </c>
      <c r="E3932">
        <v>3203</v>
      </c>
      <c r="F3932" s="2" t="s">
        <v>46</v>
      </c>
      <c r="G3932">
        <v>40.727595966000003</v>
      </c>
      <c r="H3932">
        <v>-74.044247311000007</v>
      </c>
      <c r="I3932">
        <v>3211</v>
      </c>
      <c r="J3932" s="2" t="s">
        <v>47</v>
      </c>
      <c r="K3932">
        <v>40.721525149999998</v>
      </c>
      <c r="L3932">
        <v>-74.046304543000005</v>
      </c>
      <c r="M3932">
        <v>24630</v>
      </c>
      <c r="N3932" s="2" t="s">
        <v>17</v>
      </c>
      <c r="O3932">
        <v>1984</v>
      </c>
      <c r="P3932">
        <f t="shared" ca="1" si="123"/>
        <v>40</v>
      </c>
      <c r="Q3932">
        <v>2</v>
      </c>
    </row>
    <row r="3933" spans="1:17" x14ac:dyDescent="0.2">
      <c r="A3933">
        <v>101</v>
      </c>
      <c r="B3933">
        <f t="shared" si="122"/>
        <v>1</v>
      </c>
      <c r="C3933" s="1">
        <v>42586.651689814818</v>
      </c>
      <c r="D3933" s="1">
        <v>42586.652858796297</v>
      </c>
      <c r="E3933">
        <v>3273</v>
      </c>
      <c r="F3933" s="2" t="s">
        <v>73</v>
      </c>
      <c r="G3933">
        <v>40.721650724879986</v>
      </c>
      <c r="H3933">
        <v>-74.042884111404419</v>
      </c>
      <c r="I3933">
        <v>3186</v>
      </c>
      <c r="J3933" s="2" t="s">
        <v>27</v>
      </c>
      <c r="K3933">
        <v>40.71958611647166</v>
      </c>
      <c r="L3933">
        <v>-74.043117463588715</v>
      </c>
      <c r="M3933">
        <v>24402</v>
      </c>
      <c r="N3933" s="2" t="s">
        <v>17</v>
      </c>
      <c r="O3933">
        <v>1985</v>
      </c>
      <c r="P3933">
        <f t="shared" ca="1" si="123"/>
        <v>39</v>
      </c>
      <c r="Q3933">
        <v>1</v>
      </c>
    </row>
    <row r="3934" spans="1:17" x14ac:dyDescent="0.2">
      <c r="A3934">
        <v>367</v>
      </c>
      <c r="B3934">
        <f t="shared" si="122"/>
        <v>6</v>
      </c>
      <c r="C3934" s="1">
        <v>42586.652303240742</v>
      </c>
      <c r="D3934" s="1">
        <v>42586.6565625</v>
      </c>
      <c r="E3934">
        <v>3186</v>
      </c>
      <c r="F3934" s="2" t="s">
        <v>18</v>
      </c>
      <c r="G3934">
        <v>40.71958611647166</v>
      </c>
      <c r="H3934">
        <v>-74.043117463588715</v>
      </c>
      <c r="I3934">
        <v>3209</v>
      </c>
      <c r="J3934" s="2" t="s">
        <v>85</v>
      </c>
      <c r="K3934">
        <v>40.724176499999999</v>
      </c>
      <c r="L3934">
        <v>-74.050656399999994</v>
      </c>
      <c r="M3934">
        <v>26293</v>
      </c>
      <c r="N3934" s="2" t="s">
        <v>17</v>
      </c>
      <c r="P3934" t="str">
        <f t="shared" ca="1" si="123"/>
        <v/>
      </c>
      <c r="Q3934">
        <v>0</v>
      </c>
    </row>
    <row r="3935" spans="1:17" x14ac:dyDescent="0.2">
      <c r="A3935">
        <v>549</v>
      </c>
      <c r="B3935">
        <f t="shared" si="122"/>
        <v>9</v>
      </c>
      <c r="C3935" s="1">
        <v>42586.652592592596</v>
      </c>
      <c r="D3935" s="1">
        <v>42586.658946759257</v>
      </c>
      <c r="E3935">
        <v>3193</v>
      </c>
      <c r="F3935" s="2" t="s">
        <v>42</v>
      </c>
      <c r="G3935">
        <v>40.724605099886901</v>
      </c>
      <c r="H3935">
        <v>-74.078405946493149</v>
      </c>
      <c r="I3935">
        <v>3195</v>
      </c>
      <c r="J3935" s="2" t="s">
        <v>23</v>
      </c>
      <c r="K3935">
        <v>40.730742625306583</v>
      </c>
      <c r="L3935">
        <v>-74.063783884048462</v>
      </c>
      <c r="M3935">
        <v>26273</v>
      </c>
      <c r="N3935" s="2" t="s">
        <v>17</v>
      </c>
      <c r="O3935">
        <v>1967</v>
      </c>
      <c r="P3935">
        <f t="shared" ca="1" si="123"/>
        <v>57</v>
      </c>
      <c r="Q3935">
        <v>1</v>
      </c>
    </row>
    <row r="3936" spans="1:17" x14ac:dyDescent="0.2">
      <c r="A3936">
        <v>1121</v>
      </c>
      <c r="B3936">
        <f t="shared" si="122"/>
        <v>18</v>
      </c>
      <c r="C3936" s="1">
        <v>42586.653981481482</v>
      </c>
      <c r="D3936" s="1">
        <v>42586.666967592595</v>
      </c>
      <c r="E3936">
        <v>3202</v>
      </c>
      <c r="F3936" s="2" t="s">
        <v>79</v>
      </c>
      <c r="G3936">
        <v>40.727223500000001</v>
      </c>
      <c r="H3936">
        <v>-74.033758899999995</v>
      </c>
      <c r="I3936">
        <v>3203</v>
      </c>
      <c r="J3936" s="2" t="s">
        <v>37</v>
      </c>
      <c r="K3936">
        <v>40.727595966000003</v>
      </c>
      <c r="L3936">
        <v>-74.044247311000007</v>
      </c>
      <c r="M3936">
        <v>24583</v>
      </c>
      <c r="N3936" s="2" t="s">
        <v>17</v>
      </c>
      <c r="O3936">
        <v>1976</v>
      </c>
      <c r="P3936">
        <f t="shared" ca="1" si="123"/>
        <v>48</v>
      </c>
      <c r="Q3936">
        <v>1</v>
      </c>
    </row>
    <row r="3937" spans="1:17" x14ac:dyDescent="0.2">
      <c r="A3937">
        <v>956</v>
      </c>
      <c r="B3937">
        <f t="shared" si="122"/>
        <v>15</v>
      </c>
      <c r="C3937" s="1">
        <v>42586.654548611114</v>
      </c>
      <c r="D3937" s="1">
        <v>42586.665625000001</v>
      </c>
      <c r="E3937">
        <v>3201</v>
      </c>
      <c r="F3937" s="2" t="s">
        <v>60</v>
      </c>
      <c r="G3937">
        <v>40.737710999999997</v>
      </c>
      <c r="H3937">
        <v>-74.066920999999994</v>
      </c>
      <c r="I3937">
        <v>3206</v>
      </c>
      <c r="J3937" s="2" t="s">
        <v>19</v>
      </c>
      <c r="K3937">
        <v>40.7311689</v>
      </c>
      <c r="L3937">
        <v>-74.057573599999998</v>
      </c>
      <c r="M3937">
        <v>24582</v>
      </c>
      <c r="N3937" s="2" t="s">
        <v>17</v>
      </c>
      <c r="O3937">
        <v>1962</v>
      </c>
      <c r="P3937">
        <f t="shared" ca="1" si="123"/>
        <v>62</v>
      </c>
      <c r="Q3937">
        <v>1</v>
      </c>
    </row>
    <row r="3938" spans="1:17" x14ac:dyDescent="0.2">
      <c r="A3938">
        <v>185</v>
      </c>
      <c r="B3938">
        <f t="shared" si="122"/>
        <v>3</v>
      </c>
      <c r="C3938" s="1">
        <v>42586.654930555553</v>
      </c>
      <c r="D3938" s="1">
        <v>42586.657083333332</v>
      </c>
      <c r="E3938">
        <v>3195</v>
      </c>
      <c r="F3938" s="2" t="s">
        <v>24</v>
      </c>
      <c r="G3938">
        <v>40.730742625306583</v>
      </c>
      <c r="H3938">
        <v>-74.063783884048462</v>
      </c>
      <c r="I3938">
        <v>3206</v>
      </c>
      <c r="J3938" s="2" t="s">
        <v>19</v>
      </c>
      <c r="K3938">
        <v>40.7311689</v>
      </c>
      <c r="L3938">
        <v>-74.057573599999998</v>
      </c>
      <c r="M3938">
        <v>26257</v>
      </c>
      <c r="N3938" s="2" t="s">
        <v>17</v>
      </c>
      <c r="O3938">
        <v>1986</v>
      </c>
      <c r="P3938">
        <f t="shared" ca="1" si="123"/>
        <v>38</v>
      </c>
      <c r="Q3938">
        <v>1</v>
      </c>
    </row>
    <row r="3939" spans="1:17" x14ac:dyDescent="0.2">
      <c r="A3939">
        <v>2494</v>
      </c>
      <c r="B3939">
        <f t="shared" si="122"/>
        <v>41</v>
      </c>
      <c r="C3939" s="1">
        <v>42586.659363425926</v>
      </c>
      <c r="D3939" s="1">
        <v>42586.68822916667</v>
      </c>
      <c r="E3939">
        <v>3267</v>
      </c>
      <c r="F3939" s="2" t="s">
        <v>34</v>
      </c>
      <c r="G3939">
        <v>40.712418823756899</v>
      </c>
      <c r="H3939">
        <v>-74.038525521755219</v>
      </c>
      <c r="I3939">
        <v>3214</v>
      </c>
      <c r="J3939" s="2" t="s">
        <v>70</v>
      </c>
      <c r="K3939">
        <v>40.712774199999998</v>
      </c>
      <c r="L3939">
        <v>-74.0364857</v>
      </c>
      <c r="M3939">
        <v>26212</v>
      </c>
      <c r="N3939" s="2" t="s">
        <v>17</v>
      </c>
      <c r="O3939">
        <v>1990</v>
      </c>
      <c r="P3939">
        <f t="shared" ca="1" si="123"/>
        <v>34</v>
      </c>
      <c r="Q3939">
        <v>1</v>
      </c>
    </row>
    <row r="3940" spans="1:17" x14ac:dyDescent="0.2">
      <c r="A3940">
        <v>479</v>
      </c>
      <c r="B3940">
        <f t="shared" si="122"/>
        <v>7</v>
      </c>
      <c r="C3940" s="1">
        <v>42586.659571759257</v>
      </c>
      <c r="D3940" s="1">
        <v>42586.665127314816</v>
      </c>
      <c r="E3940">
        <v>3186</v>
      </c>
      <c r="F3940" s="2" t="s">
        <v>18</v>
      </c>
      <c r="G3940">
        <v>40.71958611647166</v>
      </c>
      <c r="H3940">
        <v>-74.043117463588715</v>
      </c>
      <c r="I3940">
        <v>3192</v>
      </c>
      <c r="J3940" s="2" t="s">
        <v>39</v>
      </c>
      <c r="K3940">
        <v>40.711242300000002</v>
      </c>
      <c r="L3940">
        <v>-74.055701299999996</v>
      </c>
      <c r="M3940">
        <v>24691</v>
      </c>
      <c r="N3940" s="2" t="s">
        <v>17</v>
      </c>
      <c r="O3940">
        <v>1981</v>
      </c>
      <c r="P3940">
        <f t="shared" ca="1" si="123"/>
        <v>43</v>
      </c>
      <c r="Q3940">
        <v>2</v>
      </c>
    </row>
    <row r="3941" spans="1:17" x14ac:dyDescent="0.2">
      <c r="A3941">
        <v>484</v>
      </c>
      <c r="B3941">
        <f t="shared" si="122"/>
        <v>8</v>
      </c>
      <c r="C3941" s="1">
        <v>42586.659675925926</v>
      </c>
      <c r="D3941" s="1">
        <v>42586.665277777778</v>
      </c>
      <c r="E3941">
        <v>3184</v>
      </c>
      <c r="F3941" s="2" t="s">
        <v>68</v>
      </c>
      <c r="G3941">
        <v>40.7141454</v>
      </c>
      <c r="H3941">
        <v>-74.033551900000006</v>
      </c>
      <c r="I3941">
        <v>3192</v>
      </c>
      <c r="J3941" s="2" t="s">
        <v>39</v>
      </c>
      <c r="K3941">
        <v>40.711242300000002</v>
      </c>
      <c r="L3941">
        <v>-74.055701299999996</v>
      </c>
      <c r="M3941">
        <v>26267</v>
      </c>
      <c r="N3941" s="2" t="s">
        <v>17</v>
      </c>
      <c r="O3941">
        <v>1967</v>
      </c>
      <c r="P3941">
        <f t="shared" ca="1" si="123"/>
        <v>57</v>
      </c>
      <c r="Q3941">
        <v>1</v>
      </c>
    </row>
    <row r="3942" spans="1:17" x14ac:dyDescent="0.2">
      <c r="A3942">
        <v>1654</v>
      </c>
      <c r="B3942">
        <f t="shared" si="122"/>
        <v>27</v>
      </c>
      <c r="C3942" s="1">
        <v>42586.659791666665</v>
      </c>
      <c r="D3942" s="1">
        <v>42586.678935185184</v>
      </c>
      <c r="E3942">
        <v>3184</v>
      </c>
      <c r="F3942" s="2" t="s">
        <v>68</v>
      </c>
      <c r="G3942">
        <v>40.7141454</v>
      </c>
      <c r="H3942">
        <v>-74.033551900000006</v>
      </c>
      <c r="I3942">
        <v>3187</v>
      </c>
      <c r="J3942" s="2" t="s">
        <v>59</v>
      </c>
      <c r="K3942">
        <v>40.721123599999999</v>
      </c>
      <c r="L3942">
        <v>-74.038050949999999</v>
      </c>
      <c r="M3942">
        <v>26287</v>
      </c>
      <c r="N3942" s="2" t="s">
        <v>43</v>
      </c>
      <c r="P3942" t="str">
        <f t="shared" ca="1" si="123"/>
        <v/>
      </c>
      <c r="Q3942">
        <v>0</v>
      </c>
    </row>
    <row r="3943" spans="1:17" x14ac:dyDescent="0.2">
      <c r="A3943">
        <v>1671</v>
      </c>
      <c r="B3943">
        <f t="shared" si="122"/>
        <v>27</v>
      </c>
      <c r="C3943" s="1">
        <v>42586.659884259258</v>
      </c>
      <c r="D3943" s="1">
        <v>42586.679224537038</v>
      </c>
      <c r="E3943">
        <v>3184</v>
      </c>
      <c r="F3943" s="2" t="s">
        <v>68</v>
      </c>
      <c r="G3943">
        <v>40.7141454</v>
      </c>
      <c r="H3943">
        <v>-74.033551900000006</v>
      </c>
      <c r="I3943">
        <v>3187</v>
      </c>
      <c r="J3943" s="2" t="s">
        <v>59</v>
      </c>
      <c r="K3943">
        <v>40.721123599999999</v>
      </c>
      <c r="L3943">
        <v>-74.038050949999999</v>
      </c>
      <c r="M3943">
        <v>26209</v>
      </c>
      <c r="N3943" s="2" t="s">
        <v>43</v>
      </c>
      <c r="P3943" t="str">
        <f t="shared" ca="1" si="123"/>
        <v/>
      </c>
      <c r="Q3943">
        <v>0</v>
      </c>
    </row>
    <row r="3944" spans="1:17" x14ac:dyDescent="0.2">
      <c r="A3944">
        <v>217</v>
      </c>
      <c r="B3944">
        <f t="shared" si="122"/>
        <v>3</v>
      </c>
      <c r="C3944" s="1">
        <v>42586.663599537038</v>
      </c>
      <c r="D3944" s="1">
        <v>42586.66611111111</v>
      </c>
      <c r="E3944">
        <v>3186</v>
      </c>
      <c r="F3944" s="2" t="s">
        <v>18</v>
      </c>
      <c r="G3944">
        <v>40.71958611647166</v>
      </c>
      <c r="H3944">
        <v>-74.043117463588715</v>
      </c>
      <c r="I3944">
        <v>3213</v>
      </c>
      <c r="J3944" s="2" t="s">
        <v>33</v>
      </c>
      <c r="K3944">
        <v>40.718488919999999</v>
      </c>
      <c r="L3944">
        <v>-74.047726624999996</v>
      </c>
      <c r="M3944">
        <v>24478</v>
      </c>
      <c r="N3944" s="2" t="s">
        <v>17</v>
      </c>
      <c r="O3944">
        <v>1989</v>
      </c>
      <c r="P3944">
        <f t="shared" ca="1" si="123"/>
        <v>35</v>
      </c>
      <c r="Q3944">
        <v>1</v>
      </c>
    </row>
    <row r="3945" spans="1:17" x14ac:dyDescent="0.2">
      <c r="A3945">
        <v>117</v>
      </c>
      <c r="B3945">
        <f t="shared" si="122"/>
        <v>1</v>
      </c>
      <c r="C3945" s="1">
        <v>42586.663634259261</v>
      </c>
      <c r="D3945" s="1">
        <v>42586.664988425924</v>
      </c>
      <c r="E3945">
        <v>3211</v>
      </c>
      <c r="F3945" s="2" t="s">
        <v>64</v>
      </c>
      <c r="G3945">
        <v>40.721525149999998</v>
      </c>
      <c r="H3945">
        <v>-74.046304543000005</v>
      </c>
      <c r="I3945">
        <v>3272</v>
      </c>
      <c r="J3945" s="2" t="s">
        <v>102</v>
      </c>
      <c r="K3945">
        <v>40.723331586464361</v>
      </c>
      <c r="L3945">
        <v>-74.045952558517442</v>
      </c>
      <c r="M3945">
        <v>26239</v>
      </c>
      <c r="N3945" s="2" t="s">
        <v>17</v>
      </c>
      <c r="O3945">
        <v>1976</v>
      </c>
      <c r="P3945">
        <f t="shared" ca="1" si="123"/>
        <v>48</v>
      </c>
      <c r="Q3945">
        <v>1</v>
      </c>
    </row>
    <row r="3946" spans="1:17" x14ac:dyDescent="0.2">
      <c r="A3946">
        <v>518</v>
      </c>
      <c r="B3946">
        <f t="shared" si="122"/>
        <v>8</v>
      </c>
      <c r="C3946" s="1">
        <v>42586.664525462962</v>
      </c>
      <c r="D3946" s="1">
        <v>42586.670532407406</v>
      </c>
      <c r="E3946">
        <v>3211</v>
      </c>
      <c r="F3946" s="2" t="s">
        <v>64</v>
      </c>
      <c r="G3946">
        <v>40.721525149999998</v>
      </c>
      <c r="H3946">
        <v>-74.046304543000005</v>
      </c>
      <c r="I3946">
        <v>3267</v>
      </c>
      <c r="J3946" s="2" t="s">
        <v>92</v>
      </c>
      <c r="K3946">
        <v>40.712418823756899</v>
      </c>
      <c r="L3946">
        <v>-74.038525521755219</v>
      </c>
      <c r="M3946">
        <v>26251</v>
      </c>
      <c r="N3946" s="2" t="s">
        <v>17</v>
      </c>
      <c r="O3946">
        <v>1983</v>
      </c>
      <c r="P3946">
        <f t="shared" ca="1" si="123"/>
        <v>41</v>
      </c>
      <c r="Q3946">
        <v>2</v>
      </c>
    </row>
    <row r="3947" spans="1:17" x14ac:dyDescent="0.2">
      <c r="A3947">
        <v>1293</v>
      </c>
      <c r="B3947">
        <f t="shared" si="122"/>
        <v>21</v>
      </c>
      <c r="C3947" s="1">
        <v>42586.666006944448</v>
      </c>
      <c r="D3947" s="1">
        <v>42586.680972222224</v>
      </c>
      <c r="E3947">
        <v>3183</v>
      </c>
      <c r="F3947" s="2" t="s">
        <v>20</v>
      </c>
      <c r="G3947">
        <v>40.716246900000002</v>
      </c>
      <c r="H3947">
        <v>-74.033458800000005</v>
      </c>
      <c r="I3947">
        <v>3198</v>
      </c>
      <c r="J3947" s="2" t="s">
        <v>104</v>
      </c>
      <c r="K3947">
        <v>40.748715945380226</v>
      </c>
      <c r="L3947">
        <v>-74.040443301200867</v>
      </c>
      <c r="M3947">
        <v>26266</v>
      </c>
      <c r="N3947" s="2" t="s">
        <v>17</v>
      </c>
      <c r="O3947">
        <v>1975</v>
      </c>
      <c r="P3947">
        <f t="shared" ca="1" si="123"/>
        <v>49</v>
      </c>
      <c r="Q3947">
        <v>1</v>
      </c>
    </row>
    <row r="3948" spans="1:17" x14ac:dyDescent="0.2">
      <c r="A3948">
        <v>261</v>
      </c>
      <c r="B3948">
        <f t="shared" si="122"/>
        <v>4</v>
      </c>
      <c r="C3948" s="1">
        <v>42586.666342592594</v>
      </c>
      <c r="D3948" s="1">
        <v>42586.669363425928</v>
      </c>
      <c r="E3948">
        <v>3273</v>
      </c>
      <c r="F3948" s="2" t="s">
        <v>73</v>
      </c>
      <c r="G3948">
        <v>40.721650724879986</v>
      </c>
      <c r="H3948">
        <v>-74.042884111404419</v>
      </c>
      <c r="I3948">
        <v>3203</v>
      </c>
      <c r="J3948" s="2" t="s">
        <v>37</v>
      </c>
      <c r="K3948">
        <v>40.727595966000003</v>
      </c>
      <c r="L3948">
        <v>-74.044247311000007</v>
      </c>
      <c r="M3948">
        <v>26232</v>
      </c>
      <c r="N3948" s="2" t="s">
        <v>17</v>
      </c>
      <c r="O3948">
        <v>1972</v>
      </c>
      <c r="P3948">
        <f t="shared" ca="1" si="123"/>
        <v>52</v>
      </c>
      <c r="Q3948">
        <v>1</v>
      </c>
    </row>
    <row r="3949" spans="1:17" x14ac:dyDescent="0.2">
      <c r="A3949">
        <v>208</v>
      </c>
      <c r="B3949">
        <f t="shared" si="122"/>
        <v>3</v>
      </c>
      <c r="C3949" s="1">
        <v>42586.666759259257</v>
      </c>
      <c r="D3949" s="1">
        <v>42586.669166666667</v>
      </c>
      <c r="E3949">
        <v>3211</v>
      </c>
      <c r="F3949" s="2" t="s">
        <v>64</v>
      </c>
      <c r="G3949">
        <v>40.721525149999998</v>
      </c>
      <c r="H3949">
        <v>-74.046304543000005</v>
      </c>
      <c r="I3949">
        <v>3203</v>
      </c>
      <c r="J3949" s="2" t="s">
        <v>37</v>
      </c>
      <c r="K3949">
        <v>40.727595966000003</v>
      </c>
      <c r="L3949">
        <v>-74.044247311000007</v>
      </c>
      <c r="M3949">
        <v>24630</v>
      </c>
      <c r="N3949" s="2" t="s">
        <v>17</v>
      </c>
      <c r="O3949">
        <v>1992</v>
      </c>
      <c r="P3949">
        <f t="shared" ca="1" si="123"/>
        <v>32</v>
      </c>
      <c r="Q3949">
        <v>2</v>
      </c>
    </row>
    <row r="3950" spans="1:17" x14ac:dyDescent="0.2">
      <c r="A3950">
        <v>184</v>
      </c>
      <c r="B3950">
        <f t="shared" si="122"/>
        <v>3</v>
      </c>
      <c r="C3950" s="1">
        <v>42586.668310185189</v>
      </c>
      <c r="D3950" s="1">
        <v>42586.670439814814</v>
      </c>
      <c r="E3950">
        <v>3272</v>
      </c>
      <c r="F3950" s="2" t="s">
        <v>50</v>
      </c>
      <c r="G3950">
        <v>40.723331586464361</v>
      </c>
      <c r="H3950">
        <v>-74.045952558517442</v>
      </c>
      <c r="I3950">
        <v>3203</v>
      </c>
      <c r="J3950" s="2" t="s">
        <v>37</v>
      </c>
      <c r="K3950">
        <v>40.727595966000003</v>
      </c>
      <c r="L3950">
        <v>-74.044247311000007</v>
      </c>
      <c r="M3950">
        <v>26239</v>
      </c>
      <c r="N3950" s="2" t="s">
        <v>17</v>
      </c>
      <c r="O3950">
        <v>1976</v>
      </c>
      <c r="P3950">
        <f t="shared" ca="1" si="123"/>
        <v>48</v>
      </c>
      <c r="Q3950">
        <v>1</v>
      </c>
    </row>
    <row r="3951" spans="1:17" x14ac:dyDescent="0.2">
      <c r="A3951">
        <v>458</v>
      </c>
      <c r="B3951">
        <f t="shared" si="122"/>
        <v>7</v>
      </c>
      <c r="C3951" s="1">
        <v>42586.669849537036</v>
      </c>
      <c r="D3951" s="1">
        <v>42586.675162037034</v>
      </c>
      <c r="E3951">
        <v>3209</v>
      </c>
      <c r="F3951" s="2" t="s">
        <v>51</v>
      </c>
      <c r="G3951">
        <v>40.724176499999999</v>
      </c>
      <c r="H3951">
        <v>-74.050656399999994</v>
      </c>
      <c r="I3951">
        <v>3203</v>
      </c>
      <c r="J3951" s="2" t="s">
        <v>37</v>
      </c>
      <c r="K3951">
        <v>40.727595966000003</v>
      </c>
      <c r="L3951">
        <v>-74.044247311000007</v>
      </c>
      <c r="M3951">
        <v>24687</v>
      </c>
      <c r="N3951" s="2" t="s">
        <v>17</v>
      </c>
      <c r="O3951">
        <v>1985</v>
      </c>
      <c r="P3951">
        <f t="shared" ca="1" si="123"/>
        <v>39</v>
      </c>
      <c r="Q3951">
        <v>2</v>
      </c>
    </row>
    <row r="3952" spans="1:17" x14ac:dyDescent="0.2">
      <c r="A3952">
        <v>1064</v>
      </c>
      <c r="B3952">
        <f t="shared" si="122"/>
        <v>17</v>
      </c>
      <c r="C3952" s="1">
        <v>42586.671226851853</v>
      </c>
      <c r="D3952" s="1">
        <v>42586.683541666665</v>
      </c>
      <c r="E3952">
        <v>3183</v>
      </c>
      <c r="F3952" s="2" t="s">
        <v>20</v>
      </c>
      <c r="G3952">
        <v>40.716246900000002</v>
      </c>
      <c r="H3952">
        <v>-74.033458800000005</v>
      </c>
      <c r="I3952">
        <v>3212</v>
      </c>
      <c r="J3952" s="2" t="s">
        <v>103</v>
      </c>
      <c r="K3952">
        <v>40.734785817999999</v>
      </c>
      <c r="L3952">
        <v>-74.050443635999997</v>
      </c>
      <c r="M3952">
        <v>26220</v>
      </c>
      <c r="N3952" s="2" t="s">
        <v>17</v>
      </c>
      <c r="O3952">
        <v>1985</v>
      </c>
      <c r="P3952">
        <f t="shared" ca="1" si="123"/>
        <v>39</v>
      </c>
      <c r="Q3952">
        <v>1</v>
      </c>
    </row>
    <row r="3953" spans="1:17" x14ac:dyDescent="0.2">
      <c r="A3953">
        <v>1498</v>
      </c>
      <c r="B3953">
        <f t="shared" si="122"/>
        <v>24</v>
      </c>
      <c r="C3953" s="1">
        <v>42586.671759259261</v>
      </c>
      <c r="D3953" s="1">
        <v>42586.689097222225</v>
      </c>
      <c r="E3953">
        <v>3188</v>
      </c>
      <c r="F3953" s="2" t="s">
        <v>106</v>
      </c>
      <c r="G3953">
        <v>40.710108699999999</v>
      </c>
      <c r="H3953">
        <v>-74.085848900000002</v>
      </c>
      <c r="I3953">
        <v>3186</v>
      </c>
      <c r="J3953" s="2" t="s">
        <v>27</v>
      </c>
      <c r="K3953">
        <v>40.71958611647166</v>
      </c>
      <c r="L3953">
        <v>-74.043117463588715</v>
      </c>
      <c r="M3953">
        <v>24631</v>
      </c>
      <c r="N3953" s="2" t="s">
        <v>17</v>
      </c>
      <c r="O3953">
        <v>1972</v>
      </c>
      <c r="P3953">
        <f t="shared" ca="1" si="123"/>
        <v>52</v>
      </c>
      <c r="Q3953">
        <v>1</v>
      </c>
    </row>
    <row r="3954" spans="1:17" x14ac:dyDescent="0.2">
      <c r="A3954">
        <v>515</v>
      </c>
      <c r="B3954">
        <f t="shared" si="122"/>
        <v>8</v>
      </c>
      <c r="C3954" s="1">
        <v>42586.67255787037</v>
      </c>
      <c r="D3954" s="1">
        <v>42586.678518518522</v>
      </c>
      <c r="E3954">
        <v>3187</v>
      </c>
      <c r="F3954" s="2" t="s">
        <v>36</v>
      </c>
      <c r="G3954">
        <v>40.721123599999999</v>
      </c>
      <c r="H3954">
        <v>-74.038050949999999</v>
      </c>
      <c r="I3954">
        <v>3203</v>
      </c>
      <c r="J3954" s="2" t="s">
        <v>37</v>
      </c>
      <c r="K3954">
        <v>40.727595966000003</v>
      </c>
      <c r="L3954">
        <v>-74.044247311000007</v>
      </c>
      <c r="M3954">
        <v>24453</v>
      </c>
      <c r="N3954" s="2" t="s">
        <v>17</v>
      </c>
      <c r="O3954">
        <v>1983</v>
      </c>
      <c r="P3954">
        <f t="shared" ca="1" si="123"/>
        <v>41</v>
      </c>
      <c r="Q3954">
        <v>1</v>
      </c>
    </row>
    <row r="3955" spans="1:17" x14ac:dyDescent="0.2">
      <c r="A3955">
        <v>193</v>
      </c>
      <c r="B3955">
        <f t="shared" si="122"/>
        <v>3</v>
      </c>
      <c r="C3955" s="1">
        <v>42586.677048611113</v>
      </c>
      <c r="D3955" s="1">
        <v>42586.679293981484</v>
      </c>
      <c r="E3955">
        <v>3184</v>
      </c>
      <c r="F3955" s="2" t="s">
        <v>68</v>
      </c>
      <c r="G3955">
        <v>40.7141454</v>
      </c>
      <c r="H3955">
        <v>-74.033551900000006</v>
      </c>
      <c r="I3955">
        <v>3267</v>
      </c>
      <c r="J3955" s="2" t="s">
        <v>92</v>
      </c>
      <c r="K3955">
        <v>40.712418823756899</v>
      </c>
      <c r="L3955">
        <v>-74.038525521755219</v>
      </c>
      <c r="M3955">
        <v>26301</v>
      </c>
      <c r="N3955" s="2" t="s">
        <v>17</v>
      </c>
      <c r="O3955">
        <v>1954</v>
      </c>
      <c r="P3955">
        <f t="shared" ca="1" si="123"/>
        <v>70</v>
      </c>
      <c r="Q3955">
        <v>1</v>
      </c>
    </row>
    <row r="3956" spans="1:17" x14ac:dyDescent="0.2">
      <c r="A3956">
        <v>335</v>
      </c>
      <c r="B3956">
        <f t="shared" si="122"/>
        <v>5</v>
      </c>
      <c r="C3956" s="1">
        <v>42586.678182870368</v>
      </c>
      <c r="D3956" s="1">
        <v>42586.682071759256</v>
      </c>
      <c r="E3956">
        <v>3186</v>
      </c>
      <c r="F3956" s="2" t="s">
        <v>18</v>
      </c>
      <c r="G3956">
        <v>40.71958611647166</v>
      </c>
      <c r="H3956">
        <v>-74.043117463588715</v>
      </c>
      <c r="I3956">
        <v>3270</v>
      </c>
      <c r="J3956" s="2" t="s">
        <v>65</v>
      </c>
      <c r="K3956">
        <v>40.725289107811321</v>
      </c>
      <c r="L3956">
        <v>-74.045571684837341</v>
      </c>
      <c r="M3956">
        <v>26173</v>
      </c>
      <c r="N3956" s="2" t="s">
        <v>17</v>
      </c>
      <c r="O3956">
        <v>1968</v>
      </c>
      <c r="P3956">
        <f t="shared" ca="1" si="123"/>
        <v>56</v>
      </c>
      <c r="Q3956">
        <v>1</v>
      </c>
    </row>
    <row r="3957" spans="1:17" x14ac:dyDescent="0.2">
      <c r="A3957">
        <v>858</v>
      </c>
      <c r="B3957">
        <f t="shared" si="122"/>
        <v>14</v>
      </c>
      <c r="C3957" s="1">
        <v>42586.678356481483</v>
      </c>
      <c r="D3957" s="1">
        <v>42586.688298611109</v>
      </c>
      <c r="E3957">
        <v>3186</v>
      </c>
      <c r="F3957" s="2" t="s">
        <v>18</v>
      </c>
      <c r="G3957">
        <v>40.71958611647166</v>
      </c>
      <c r="H3957">
        <v>-74.043117463588715</v>
      </c>
      <c r="I3957">
        <v>3190</v>
      </c>
      <c r="J3957" s="2" t="s">
        <v>21</v>
      </c>
      <c r="K3957">
        <v>40.710467023379699</v>
      </c>
      <c r="L3957">
        <v>-74.070038795471191</v>
      </c>
      <c r="M3957">
        <v>26189</v>
      </c>
      <c r="N3957" s="2" t="s">
        <v>17</v>
      </c>
      <c r="O3957">
        <v>1986</v>
      </c>
      <c r="P3957">
        <f t="shared" ca="1" si="123"/>
        <v>38</v>
      </c>
      <c r="Q3957">
        <v>1</v>
      </c>
    </row>
    <row r="3958" spans="1:17" x14ac:dyDescent="0.2">
      <c r="A3958">
        <v>271</v>
      </c>
      <c r="B3958">
        <f t="shared" si="122"/>
        <v>4</v>
      </c>
      <c r="C3958" s="1">
        <v>42586.679236111115</v>
      </c>
      <c r="D3958" s="1">
        <v>42586.682384259257</v>
      </c>
      <c r="E3958">
        <v>3183</v>
      </c>
      <c r="F3958" s="2" t="s">
        <v>20</v>
      </c>
      <c r="G3958">
        <v>40.716246900000002</v>
      </c>
      <c r="H3958">
        <v>-74.033458800000005</v>
      </c>
      <c r="I3958">
        <v>3267</v>
      </c>
      <c r="J3958" s="2" t="s">
        <v>92</v>
      </c>
      <c r="K3958">
        <v>40.712418823756899</v>
      </c>
      <c r="L3958">
        <v>-74.038525521755219</v>
      </c>
      <c r="M3958">
        <v>24535</v>
      </c>
      <c r="N3958" s="2" t="s">
        <v>17</v>
      </c>
      <c r="O3958">
        <v>1981</v>
      </c>
      <c r="P3958">
        <f t="shared" ca="1" si="123"/>
        <v>43</v>
      </c>
      <c r="Q3958">
        <v>1</v>
      </c>
    </row>
    <row r="3959" spans="1:17" x14ac:dyDescent="0.2">
      <c r="A3959">
        <v>348</v>
      </c>
      <c r="B3959">
        <f t="shared" si="122"/>
        <v>5</v>
      </c>
      <c r="C3959" s="1">
        <v>42586.679398148146</v>
      </c>
      <c r="D3959" s="1">
        <v>42586.683437500003</v>
      </c>
      <c r="E3959">
        <v>3206</v>
      </c>
      <c r="F3959" s="2" t="s">
        <v>84</v>
      </c>
      <c r="G3959">
        <v>40.7311689</v>
      </c>
      <c r="H3959">
        <v>-74.057573599999998</v>
      </c>
      <c r="I3959">
        <v>3186</v>
      </c>
      <c r="J3959" s="2" t="s">
        <v>27</v>
      </c>
      <c r="K3959">
        <v>40.71958611647166</v>
      </c>
      <c r="L3959">
        <v>-74.043117463588715</v>
      </c>
      <c r="M3959">
        <v>26257</v>
      </c>
      <c r="N3959" s="2" t="s">
        <v>17</v>
      </c>
      <c r="O3959">
        <v>1986</v>
      </c>
      <c r="P3959">
        <f t="shared" ca="1" si="123"/>
        <v>38</v>
      </c>
      <c r="Q3959">
        <v>1</v>
      </c>
    </row>
    <row r="3960" spans="1:17" x14ac:dyDescent="0.2">
      <c r="A3960">
        <v>2327</v>
      </c>
      <c r="B3960">
        <f t="shared" si="122"/>
        <v>38</v>
      </c>
      <c r="C3960" s="1">
        <v>42586.679884259262</v>
      </c>
      <c r="D3960" s="1">
        <v>42586.706828703704</v>
      </c>
      <c r="E3960">
        <v>3268</v>
      </c>
      <c r="F3960" s="2" t="s">
        <v>77</v>
      </c>
      <c r="G3960">
        <v>40.71346382669195</v>
      </c>
      <c r="H3960">
        <v>-74.062858521938324</v>
      </c>
      <c r="I3960">
        <v>3186</v>
      </c>
      <c r="J3960" s="2" t="s">
        <v>27</v>
      </c>
      <c r="K3960">
        <v>40.71958611647166</v>
      </c>
      <c r="L3960">
        <v>-74.043117463588715</v>
      </c>
      <c r="M3960">
        <v>24516</v>
      </c>
      <c r="N3960" s="2" t="s">
        <v>43</v>
      </c>
      <c r="P3960" t="str">
        <f t="shared" ca="1" si="123"/>
        <v/>
      </c>
      <c r="Q3960">
        <v>0</v>
      </c>
    </row>
    <row r="3961" spans="1:17" x14ac:dyDescent="0.2">
      <c r="A3961">
        <v>8966</v>
      </c>
      <c r="B3961">
        <f t="shared" si="122"/>
        <v>149</v>
      </c>
      <c r="C3961" s="1">
        <v>42586.680266203701</v>
      </c>
      <c r="D3961" s="1">
        <v>42586.784039351849</v>
      </c>
      <c r="E3961">
        <v>3268</v>
      </c>
      <c r="F3961" s="2" t="s">
        <v>77</v>
      </c>
      <c r="G3961">
        <v>40.71346382669195</v>
      </c>
      <c r="H3961">
        <v>-74.062858521938324</v>
      </c>
      <c r="I3961">
        <v>3278</v>
      </c>
      <c r="J3961" s="2" t="s">
        <v>41</v>
      </c>
      <c r="K3961">
        <v>40.725685483629007</v>
      </c>
      <c r="L3961">
        <v>-74.048790335655212</v>
      </c>
      <c r="M3961">
        <v>24492</v>
      </c>
      <c r="N3961" s="2" t="s">
        <v>43</v>
      </c>
      <c r="P3961" t="str">
        <f t="shared" ca="1" si="123"/>
        <v/>
      </c>
      <c r="Q3961">
        <v>0</v>
      </c>
    </row>
    <row r="3962" spans="1:17" x14ac:dyDescent="0.2">
      <c r="A3962">
        <v>493</v>
      </c>
      <c r="B3962">
        <f t="shared" si="122"/>
        <v>8</v>
      </c>
      <c r="C3962" s="1">
        <v>42586.680578703701</v>
      </c>
      <c r="D3962" s="1">
        <v>42586.686284722222</v>
      </c>
      <c r="E3962">
        <v>3201</v>
      </c>
      <c r="F3962" s="2" t="s">
        <v>60</v>
      </c>
      <c r="G3962">
        <v>40.737710999999997</v>
      </c>
      <c r="H3962">
        <v>-74.066920999999994</v>
      </c>
      <c r="I3962">
        <v>3195</v>
      </c>
      <c r="J3962" s="2" t="s">
        <v>23</v>
      </c>
      <c r="K3962">
        <v>40.730742625306583</v>
      </c>
      <c r="L3962">
        <v>-74.063783884048462</v>
      </c>
      <c r="M3962">
        <v>24688</v>
      </c>
      <c r="N3962" s="2" t="s">
        <v>17</v>
      </c>
      <c r="O3962">
        <v>1962</v>
      </c>
      <c r="P3962">
        <f t="shared" ca="1" si="123"/>
        <v>62</v>
      </c>
      <c r="Q3962">
        <v>2</v>
      </c>
    </row>
    <row r="3963" spans="1:17" x14ac:dyDescent="0.2">
      <c r="A3963">
        <v>340</v>
      </c>
      <c r="B3963">
        <f t="shared" si="122"/>
        <v>5</v>
      </c>
      <c r="C3963" s="1">
        <v>42586.68136574074</v>
      </c>
      <c r="D3963" s="1">
        <v>42586.685300925928</v>
      </c>
      <c r="E3963">
        <v>3195</v>
      </c>
      <c r="F3963" s="2" t="s">
        <v>24</v>
      </c>
      <c r="G3963">
        <v>40.730742625306583</v>
      </c>
      <c r="H3963">
        <v>-74.063783884048462</v>
      </c>
      <c r="I3963">
        <v>3194</v>
      </c>
      <c r="J3963" s="2" t="s">
        <v>71</v>
      </c>
      <c r="K3963">
        <v>40.725339925355797</v>
      </c>
      <c r="L3963">
        <v>-74.067622125148773</v>
      </c>
      <c r="M3963">
        <v>24712</v>
      </c>
      <c r="N3963" s="2" t="s">
        <v>17</v>
      </c>
      <c r="O3963">
        <v>1959</v>
      </c>
      <c r="P3963">
        <f t="shared" ca="1" si="123"/>
        <v>65</v>
      </c>
      <c r="Q3963">
        <v>1</v>
      </c>
    </row>
    <row r="3964" spans="1:17" x14ac:dyDescent="0.2">
      <c r="A3964">
        <v>393</v>
      </c>
      <c r="B3964">
        <f t="shared" si="122"/>
        <v>6</v>
      </c>
      <c r="C3964" s="1">
        <v>42586.682337962964</v>
      </c>
      <c r="D3964" s="1">
        <v>42586.686886574076</v>
      </c>
      <c r="E3964">
        <v>3273</v>
      </c>
      <c r="F3964" s="2" t="s">
        <v>73</v>
      </c>
      <c r="G3964">
        <v>40.721650724879986</v>
      </c>
      <c r="H3964">
        <v>-74.042884111404419</v>
      </c>
      <c r="I3964">
        <v>3183</v>
      </c>
      <c r="J3964" s="2" t="s">
        <v>40</v>
      </c>
      <c r="K3964">
        <v>40.716246900000002</v>
      </c>
      <c r="L3964">
        <v>-74.033458800000005</v>
      </c>
      <c r="M3964">
        <v>24616</v>
      </c>
      <c r="N3964" s="2" t="s">
        <v>17</v>
      </c>
      <c r="O3964">
        <v>1974</v>
      </c>
      <c r="P3964">
        <f t="shared" ca="1" si="123"/>
        <v>50</v>
      </c>
      <c r="Q3964">
        <v>1</v>
      </c>
    </row>
    <row r="3965" spans="1:17" x14ac:dyDescent="0.2">
      <c r="A3965">
        <v>126</v>
      </c>
      <c r="B3965">
        <f t="shared" si="122"/>
        <v>2</v>
      </c>
      <c r="C3965" s="1">
        <v>42586.682696759257</v>
      </c>
      <c r="D3965" s="1">
        <v>42586.684166666666</v>
      </c>
      <c r="E3965">
        <v>3270</v>
      </c>
      <c r="F3965" s="2" t="s">
        <v>15</v>
      </c>
      <c r="G3965">
        <v>40.725289107811321</v>
      </c>
      <c r="H3965">
        <v>-74.045571684837341</v>
      </c>
      <c r="I3965">
        <v>3278</v>
      </c>
      <c r="J3965" s="2" t="s">
        <v>41</v>
      </c>
      <c r="K3965">
        <v>40.725685483629007</v>
      </c>
      <c r="L3965">
        <v>-74.048790335655212</v>
      </c>
      <c r="M3965">
        <v>24558</v>
      </c>
      <c r="N3965" s="2" t="s">
        <v>17</v>
      </c>
      <c r="O3965">
        <v>1981</v>
      </c>
      <c r="P3965">
        <f t="shared" ca="1" si="123"/>
        <v>43</v>
      </c>
      <c r="Q3965">
        <v>1</v>
      </c>
    </row>
    <row r="3966" spans="1:17" x14ac:dyDescent="0.2">
      <c r="A3966">
        <v>3220</v>
      </c>
      <c r="B3966">
        <f t="shared" si="122"/>
        <v>53</v>
      </c>
      <c r="C3966" s="1">
        <v>42586.683078703703</v>
      </c>
      <c r="D3966" s="1">
        <v>42586.720347222225</v>
      </c>
      <c r="E3966">
        <v>3198</v>
      </c>
      <c r="F3966" s="2" t="s">
        <v>55</v>
      </c>
      <c r="G3966">
        <v>40.748715945380226</v>
      </c>
      <c r="H3966">
        <v>-74.040443301200867</v>
      </c>
      <c r="I3966">
        <v>3199</v>
      </c>
      <c r="J3966" s="2" t="s">
        <v>72</v>
      </c>
      <c r="K3966">
        <v>40.728744800000001</v>
      </c>
      <c r="L3966">
        <v>-74.032108199999996</v>
      </c>
      <c r="M3966">
        <v>26151</v>
      </c>
      <c r="N3966" s="2" t="s">
        <v>17</v>
      </c>
      <c r="P3966" t="str">
        <f t="shared" ca="1" si="123"/>
        <v/>
      </c>
      <c r="Q3966">
        <v>0</v>
      </c>
    </row>
    <row r="3967" spans="1:17" x14ac:dyDescent="0.2">
      <c r="A3967">
        <v>657</v>
      </c>
      <c r="B3967">
        <f t="shared" si="122"/>
        <v>10</v>
      </c>
      <c r="C3967" s="1">
        <v>42586.683553240742</v>
      </c>
      <c r="D3967" s="1">
        <v>42586.691157407404</v>
      </c>
      <c r="E3967">
        <v>3187</v>
      </c>
      <c r="F3967" s="2" t="s">
        <v>36</v>
      </c>
      <c r="G3967">
        <v>40.721123599999999</v>
      </c>
      <c r="H3967">
        <v>-74.038050949999999</v>
      </c>
      <c r="I3967">
        <v>3207</v>
      </c>
      <c r="J3967" s="2" t="s">
        <v>91</v>
      </c>
      <c r="K3967">
        <v>40.737603700000001</v>
      </c>
      <c r="L3967">
        <v>-74.052478300000004</v>
      </c>
      <c r="M3967">
        <v>26287</v>
      </c>
      <c r="N3967" s="2" t="s">
        <v>17</v>
      </c>
      <c r="O3967">
        <v>1989</v>
      </c>
      <c r="P3967">
        <f t="shared" ca="1" si="123"/>
        <v>35</v>
      </c>
      <c r="Q3967">
        <v>1</v>
      </c>
    </row>
    <row r="3968" spans="1:17" x14ac:dyDescent="0.2">
      <c r="A3968">
        <v>3141</v>
      </c>
      <c r="B3968">
        <f t="shared" si="122"/>
        <v>52</v>
      </c>
      <c r="C3968" s="1">
        <v>42586.684039351851</v>
      </c>
      <c r="D3968" s="1">
        <v>42586.720393518517</v>
      </c>
      <c r="E3968">
        <v>3198</v>
      </c>
      <c r="F3968" s="2" t="s">
        <v>55</v>
      </c>
      <c r="G3968">
        <v>40.748715945380226</v>
      </c>
      <c r="H3968">
        <v>-74.040443301200867</v>
      </c>
      <c r="I3968">
        <v>3199</v>
      </c>
      <c r="J3968" s="2" t="s">
        <v>72</v>
      </c>
      <c r="K3968">
        <v>40.728744800000001</v>
      </c>
      <c r="L3968">
        <v>-74.032108199999996</v>
      </c>
      <c r="M3968">
        <v>26315</v>
      </c>
      <c r="N3968" s="2" t="s">
        <v>17</v>
      </c>
      <c r="P3968" t="str">
        <f t="shared" ca="1" si="123"/>
        <v/>
      </c>
      <c r="Q3968">
        <v>0</v>
      </c>
    </row>
    <row r="3969" spans="1:17" x14ac:dyDescent="0.2">
      <c r="A3969">
        <v>236</v>
      </c>
      <c r="B3969">
        <f t="shared" si="122"/>
        <v>3</v>
      </c>
      <c r="C3969" s="1">
        <v>42586.684965277775</v>
      </c>
      <c r="D3969" s="1">
        <v>42586.687696759262</v>
      </c>
      <c r="E3969">
        <v>3205</v>
      </c>
      <c r="F3969" s="2" t="s">
        <v>66</v>
      </c>
      <c r="G3969">
        <v>40.716539780991937</v>
      </c>
      <c r="H3969">
        <v>-74.049637913703904</v>
      </c>
      <c r="I3969">
        <v>3211</v>
      </c>
      <c r="J3969" s="2" t="s">
        <v>47</v>
      </c>
      <c r="K3969">
        <v>40.721525149999998</v>
      </c>
      <c r="L3969">
        <v>-74.046304543000005</v>
      </c>
      <c r="M3969">
        <v>24523</v>
      </c>
      <c r="N3969" s="2" t="s">
        <v>17</v>
      </c>
      <c r="O3969">
        <v>1989</v>
      </c>
      <c r="P3969">
        <f t="shared" ca="1" si="123"/>
        <v>35</v>
      </c>
      <c r="Q3969">
        <v>1</v>
      </c>
    </row>
    <row r="3970" spans="1:17" x14ac:dyDescent="0.2">
      <c r="A3970">
        <v>666</v>
      </c>
      <c r="B3970">
        <f t="shared" ref="B3970:B4033" si="124">ROUNDDOWN((A3970/60), 0)</f>
        <v>11</v>
      </c>
      <c r="C3970" s="1">
        <v>42586.685277777775</v>
      </c>
      <c r="D3970" s="1">
        <v>42586.692997685182</v>
      </c>
      <c r="E3970">
        <v>3195</v>
      </c>
      <c r="F3970" s="2" t="s">
        <v>24</v>
      </c>
      <c r="G3970">
        <v>40.730742625306583</v>
      </c>
      <c r="H3970">
        <v>-74.063783884048462</v>
      </c>
      <c r="I3970">
        <v>3193</v>
      </c>
      <c r="J3970" s="2" t="s">
        <v>25</v>
      </c>
      <c r="K3970">
        <v>40.724605099886901</v>
      </c>
      <c r="L3970">
        <v>-74.078405946493149</v>
      </c>
      <c r="M3970">
        <v>26273</v>
      </c>
      <c r="N3970" s="2" t="s">
        <v>17</v>
      </c>
      <c r="O3970">
        <v>1967</v>
      </c>
      <c r="P3970">
        <f t="shared" ref="P3970:P4033" ca="1" si="125">IF(ISNUMBER(O3970), YEAR(TODAY()) - O3970, "")</f>
        <v>57</v>
      </c>
      <c r="Q3970">
        <v>1</v>
      </c>
    </row>
    <row r="3971" spans="1:17" x14ac:dyDescent="0.2">
      <c r="A3971">
        <v>816</v>
      </c>
      <c r="B3971">
        <f t="shared" si="124"/>
        <v>13</v>
      </c>
      <c r="C3971" s="1">
        <v>42586.688634259262</v>
      </c>
      <c r="D3971" s="1">
        <v>42586.69809027778</v>
      </c>
      <c r="E3971">
        <v>3202</v>
      </c>
      <c r="F3971" s="2" t="s">
        <v>79</v>
      </c>
      <c r="G3971">
        <v>40.727223500000001</v>
      </c>
      <c r="H3971">
        <v>-74.033758899999995</v>
      </c>
      <c r="I3971">
        <v>3201</v>
      </c>
      <c r="J3971" s="2" t="s">
        <v>74</v>
      </c>
      <c r="K3971">
        <v>40.737710999999997</v>
      </c>
      <c r="L3971">
        <v>-74.066920999999994</v>
      </c>
      <c r="M3971">
        <v>24621</v>
      </c>
      <c r="N3971" s="2" t="s">
        <v>17</v>
      </c>
      <c r="O3971">
        <v>1975</v>
      </c>
      <c r="P3971">
        <f t="shared" ca="1" si="125"/>
        <v>49</v>
      </c>
      <c r="Q3971">
        <v>1</v>
      </c>
    </row>
    <row r="3972" spans="1:17" x14ac:dyDescent="0.2">
      <c r="A3972">
        <v>197</v>
      </c>
      <c r="B3972">
        <f t="shared" si="124"/>
        <v>3</v>
      </c>
      <c r="C3972" s="1">
        <v>42586.68917824074</v>
      </c>
      <c r="D3972" s="1">
        <v>42586.691469907404</v>
      </c>
      <c r="E3972">
        <v>3278</v>
      </c>
      <c r="F3972" s="2" t="s">
        <v>49</v>
      </c>
      <c r="G3972">
        <v>40.725685483629007</v>
      </c>
      <c r="H3972">
        <v>-74.048790335655212</v>
      </c>
      <c r="I3972">
        <v>3273</v>
      </c>
      <c r="J3972" s="2" t="s">
        <v>16</v>
      </c>
      <c r="K3972">
        <v>40.721650724879986</v>
      </c>
      <c r="L3972">
        <v>-74.042884111404419</v>
      </c>
      <c r="M3972">
        <v>24573</v>
      </c>
      <c r="N3972" s="2" t="s">
        <v>17</v>
      </c>
      <c r="O3972">
        <v>1985</v>
      </c>
      <c r="P3972">
        <f t="shared" ca="1" si="125"/>
        <v>39</v>
      </c>
      <c r="Q3972">
        <v>2</v>
      </c>
    </row>
    <row r="3973" spans="1:17" x14ac:dyDescent="0.2">
      <c r="A3973">
        <v>1059</v>
      </c>
      <c r="B3973">
        <f t="shared" si="124"/>
        <v>17</v>
      </c>
      <c r="C3973" s="1">
        <v>42586.689641203702</v>
      </c>
      <c r="D3973" s="1">
        <v>42586.701909722222</v>
      </c>
      <c r="E3973">
        <v>3194</v>
      </c>
      <c r="F3973" s="2" t="s">
        <v>22</v>
      </c>
      <c r="G3973">
        <v>40.725339925355797</v>
      </c>
      <c r="H3973">
        <v>-74.067622125148773</v>
      </c>
      <c r="I3973">
        <v>3202</v>
      </c>
      <c r="J3973" s="2" t="s">
        <v>48</v>
      </c>
      <c r="K3973">
        <v>40.727223500000001</v>
      </c>
      <c r="L3973">
        <v>-74.033758899999995</v>
      </c>
      <c r="M3973">
        <v>24712</v>
      </c>
      <c r="N3973" s="2" t="s">
        <v>17</v>
      </c>
      <c r="O3973">
        <v>1984</v>
      </c>
      <c r="P3973">
        <f t="shared" ca="1" si="125"/>
        <v>40</v>
      </c>
      <c r="Q3973">
        <v>1</v>
      </c>
    </row>
    <row r="3974" spans="1:17" x14ac:dyDescent="0.2">
      <c r="A3974">
        <v>544</v>
      </c>
      <c r="B3974">
        <f t="shared" si="124"/>
        <v>9</v>
      </c>
      <c r="C3974" s="1">
        <v>42586.690034722225</v>
      </c>
      <c r="D3974" s="1">
        <v>42586.696342592593</v>
      </c>
      <c r="E3974">
        <v>3202</v>
      </c>
      <c r="F3974" s="2" t="s">
        <v>79</v>
      </c>
      <c r="G3974">
        <v>40.727223500000001</v>
      </c>
      <c r="H3974">
        <v>-74.033758899999995</v>
      </c>
      <c r="I3974">
        <v>3209</v>
      </c>
      <c r="J3974" s="2" t="s">
        <v>85</v>
      </c>
      <c r="K3974">
        <v>40.724176499999999</v>
      </c>
      <c r="L3974">
        <v>-74.050656399999994</v>
      </c>
      <c r="M3974">
        <v>26205</v>
      </c>
      <c r="N3974" s="2" t="s">
        <v>17</v>
      </c>
      <c r="O3974">
        <v>1981</v>
      </c>
      <c r="P3974">
        <f t="shared" ca="1" si="125"/>
        <v>43</v>
      </c>
      <c r="Q3974">
        <v>1</v>
      </c>
    </row>
    <row r="3975" spans="1:17" x14ac:dyDescent="0.2">
      <c r="A3975">
        <v>531</v>
      </c>
      <c r="B3975">
        <f t="shared" si="124"/>
        <v>8</v>
      </c>
      <c r="C3975" s="1">
        <v>42586.690081018518</v>
      </c>
      <c r="D3975" s="1">
        <v>42586.696226851855</v>
      </c>
      <c r="E3975">
        <v>3202</v>
      </c>
      <c r="F3975" s="2" t="s">
        <v>79</v>
      </c>
      <c r="G3975">
        <v>40.727223500000001</v>
      </c>
      <c r="H3975">
        <v>-74.033758899999995</v>
      </c>
      <c r="I3975">
        <v>3209</v>
      </c>
      <c r="J3975" s="2" t="s">
        <v>85</v>
      </c>
      <c r="K3975">
        <v>40.724176499999999</v>
      </c>
      <c r="L3975">
        <v>-74.050656399999994</v>
      </c>
      <c r="M3975">
        <v>24596</v>
      </c>
      <c r="N3975" s="2" t="s">
        <v>17</v>
      </c>
      <c r="O3975">
        <v>1986</v>
      </c>
      <c r="P3975">
        <f t="shared" ca="1" si="125"/>
        <v>38</v>
      </c>
      <c r="Q3975">
        <v>1</v>
      </c>
    </row>
    <row r="3976" spans="1:17" x14ac:dyDescent="0.2">
      <c r="A3976">
        <v>353</v>
      </c>
      <c r="B3976">
        <f t="shared" si="124"/>
        <v>5</v>
      </c>
      <c r="C3976" s="1">
        <v>42586.690439814818</v>
      </c>
      <c r="D3976" s="1">
        <v>42586.694525462961</v>
      </c>
      <c r="E3976">
        <v>3187</v>
      </c>
      <c r="F3976" s="2" t="s">
        <v>36</v>
      </c>
      <c r="G3976">
        <v>40.721123599999999</v>
      </c>
      <c r="H3976">
        <v>-74.038050949999999</v>
      </c>
      <c r="I3976">
        <v>3183</v>
      </c>
      <c r="J3976" s="2" t="s">
        <v>40</v>
      </c>
      <c r="K3976">
        <v>40.716246900000002</v>
      </c>
      <c r="L3976">
        <v>-74.033458800000005</v>
      </c>
      <c r="M3976">
        <v>26209</v>
      </c>
      <c r="N3976" s="2" t="s">
        <v>17</v>
      </c>
      <c r="O3976">
        <v>1995</v>
      </c>
      <c r="P3976">
        <f t="shared" ca="1" si="125"/>
        <v>29</v>
      </c>
      <c r="Q3976">
        <v>2</v>
      </c>
    </row>
    <row r="3977" spans="1:17" x14ac:dyDescent="0.2">
      <c r="A3977">
        <v>1225</v>
      </c>
      <c r="B3977">
        <f t="shared" si="124"/>
        <v>20</v>
      </c>
      <c r="C3977" s="1">
        <v>42586.690451388888</v>
      </c>
      <c r="D3977" s="1">
        <v>42586.704641203702</v>
      </c>
      <c r="E3977">
        <v>3214</v>
      </c>
      <c r="F3977" s="2" t="s">
        <v>54</v>
      </c>
      <c r="G3977">
        <v>40.712774199999998</v>
      </c>
      <c r="H3977">
        <v>-74.0364857</v>
      </c>
      <c r="I3977">
        <v>3267</v>
      </c>
      <c r="J3977" s="2" t="s">
        <v>92</v>
      </c>
      <c r="K3977">
        <v>40.712418823756899</v>
      </c>
      <c r="L3977">
        <v>-74.038525521755219</v>
      </c>
      <c r="M3977">
        <v>26212</v>
      </c>
      <c r="N3977" s="2" t="s">
        <v>17</v>
      </c>
      <c r="O3977">
        <v>1990</v>
      </c>
      <c r="P3977">
        <f t="shared" ca="1" si="125"/>
        <v>34</v>
      </c>
      <c r="Q3977">
        <v>1</v>
      </c>
    </row>
    <row r="3978" spans="1:17" x14ac:dyDescent="0.2">
      <c r="A3978">
        <v>712</v>
      </c>
      <c r="B3978">
        <f t="shared" si="124"/>
        <v>11</v>
      </c>
      <c r="C3978" s="1">
        <v>42586.691400462965</v>
      </c>
      <c r="D3978" s="1">
        <v>42586.699641203704</v>
      </c>
      <c r="E3978">
        <v>3184</v>
      </c>
      <c r="F3978" s="2" t="s">
        <v>68</v>
      </c>
      <c r="G3978">
        <v>40.7141454</v>
      </c>
      <c r="H3978">
        <v>-74.033551900000006</v>
      </c>
      <c r="I3978">
        <v>3203</v>
      </c>
      <c r="J3978" s="2" t="s">
        <v>37</v>
      </c>
      <c r="K3978">
        <v>40.727595966000003</v>
      </c>
      <c r="L3978">
        <v>-74.044247311000007</v>
      </c>
      <c r="M3978">
        <v>26304</v>
      </c>
      <c r="N3978" s="2" t="s">
        <v>17</v>
      </c>
      <c r="O3978">
        <v>1979</v>
      </c>
      <c r="P3978">
        <f t="shared" ca="1" si="125"/>
        <v>45</v>
      </c>
      <c r="Q3978">
        <v>1</v>
      </c>
    </row>
    <row r="3979" spans="1:17" x14ac:dyDescent="0.2">
      <c r="A3979">
        <v>81</v>
      </c>
      <c r="B3979">
        <f t="shared" si="124"/>
        <v>1</v>
      </c>
      <c r="C3979" s="1">
        <v>42586.692962962959</v>
      </c>
      <c r="D3979" s="1">
        <v>42586.69390046296</v>
      </c>
      <c r="E3979">
        <v>3270</v>
      </c>
      <c r="F3979" s="2" t="s">
        <v>15</v>
      </c>
      <c r="G3979">
        <v>40.725289107811321</v>
      </c>
      <c r="H3979">
        <v>-74.045571684837341</v>
      </c>
      <c r="I3979">
        <v>3272</v>
      </c>
      <c r="J3979" s="2" t="s">
        <v>102</v>
      </c>
      <c r="K3979">
        <v>40.723331586464361</v>
      </c>
      <c r="L3979">
        <v>-74.045952558517442</v>
      </c>
      <c r="M3979">
        <v>24434</v>
      </c>
      <c r="N3979" s="2" t="s">
        <v>17</v>
      </c>
      <c r="O3979">
        <v>1978</v>
      </c>
      <c r="P3979">
        <f t="shared" ca="1" si="125"/>
        <v>46</v>
      </c>
      <c r="Q3979">
        <v>1</v>
      </c>
    </row>
    <row r="3980" spans="1:17" x14ac:dyDescent="0.2">
      <c r="A3980">
        <v>530</v>
      </c>
      <c r="B3980">
        <f t="shared" si="124"/>
        <v>8</v>
      </c>
      <c r="C3980" s="1">
        <v>42586.694131944445</v>
      </c>
      <c r="D3980" s="1">
        <v>42586.700266203705</v>
      </c>
      <c r="E3980">
        <v>3195</v>
      </c>
      <c r="F3980" s="2" t="s">
        <v>24</v>
      </c>
      <c r="G3980">
        <v>40.730742625306583</v>
      </c>
      <c r="H3980">
        <v>-74.063783884048462</v>
      </c>
      <c r="I3980">
        <v>3193</v>
      </c>
      <c r="J3980" s="2" t="s">
        <v>25</v>
      </c>
      <c r="K3980">
        <v>40.724605099886901</v>
      </c>
      <c r="L3980">
        <v>-74.078405946493149</v>
      </c>
      <c r="M3980">
        <v>24600</v>
      </c>
      <c r="N3980" s="2" t="s">
        <v>17</v>
      </c>
      <c r="O3980">
        <v>1986</v>
      </c>
      <c r="P3980">
        <f t="shared" ca="1" si="125"/>
        <v>38</v>
      </c>
      <c r="Q3980">
        <v>1</v>
      </c>
    </row>
    <row r="3981" spans="1:17" x14ac:dyDescent="0.2">
      <c r="A3981">
        <v>327</v>
      </c>
      <c r="B3981">
        <f t="shared" si="124"/>
        <v>5</v>
      </c>
      <c r="C3981" s="1">
        <v>42586.695983796293</v>
      </c>
      <c r="D3981" s="1">
        <v>42586.699780092589</v>
      </c>
      <c r="E3981">
        <v>3202</v>
      </c>
      <c r="F3981" s="2" t="s">
        <v>79</v>
      </c>
      <c r="G3981">
        <v>40.727223500000001</v>
      </c>
      <c r="H3981">
        <v>-74.033758899999995</v>
      </c>
      <c r="I3981">
        <v>3203</v>
      </c>
      <c r="J3981" s="2" t="s">
        <v>37</v>
      </c>
      <c r="K3981">
        <v>40.727595966000003</v>
      </c>
      <c r="L3981">
        <v>-74.044247311000007</v>
      </c>
      <c r="M3981">
        <v>24429</v>
      </c>
      <c r="N3981" s="2" t="s">
        <v>17</v>
      </c>
      <c r="O3981">
        <v>1980</v>
      </c>
      <c r="P3981">
        <f t="shared" ca="1" si="125"/>
        <v>44</v>
      </c>
      <c r="Q3981">
        <v>1</v>
      </c>
    </row>
    <row r="3982" spans="1:17" x14ac:dyDescent="0.2">
      <c r="A3982">
        <v>561</v>
      </c>
      <c r="B3982">
        <f t="shared" si="124"/>
        <v>9</v>
      </c>
      <c r="C3982" s="1">
        <v>42586.696180555555</v>
      </c>
      <c r="D3982" s="1">
        <v>42586.702685185184</v>
      </c>
      <c r="E3982">
        <v>3279</v>
      </c>
      <c r="F3982" s="2" t="s">
        <v>28</v>
      </c>
      <c r="G3982">
        <v>40.721630142638354</v>
      </c>
      <c r="H3982">
        <v>-74.04996782541275</v>
      </c>
      <c r="I3982">
        <v>3186</v>
      </c>
      <c r="J3982" s="2" t="s">
        <v>27</v>
      </c>
      <c r="K3982">
        <v>40.71958611647166</v>
      </c>
      <c r="L3982">
        <v>-74.043117463588715</v>
      </c>
      <c r="M3982">
        <v>26243</v>
      </c>
      <c r="N3982" s="2" t="s">
        <v>17</v>
      </c>
      <c r="O3982">
        <v>1987</v>
      </c>
      <c r="P3982">
        <f t="shared" ca="1" si="125"/>
        <v>37</v>
      </c>
      <c r="Q3982">
        <v>2</v>
      </c>
    </row>
    <row r="3983" spans="1:17" x14ac:dyDescent="0.2">
      <c r="A3983">
        <v>465</v>
      </c>
      <c r="B3983">
        <f t="shared" si="124"/>
        <v>7</v>
      </c>
      <c r="C3983" s="1">
        <v>42586.696446759262</v>
      </c>
      <c r="D3983" s="1">
        <v>42586.701828703706</v>
      </c>
      <c r="E3983">
        <v>3183</v>
      </c>
      <c r="F3983" s="2" t="s">
        <v>20</v>
      </c>
      <c r="G3983">
        <v>40.716246900000002</v>
      </c>
      <c r="H3983">
        <v>-74.033458800000005</v>
      </c>
      <c r="I3983">
        <v>3203</v>
      </c>
      <c r="J3983" s="2" t="s">
        <v>37</v>
      </c>
      <c r="K3983">
        <v>40.727595966000003</v>
      </c>
      <c r="L3983">
        <v>-74.044247311000007</v>
      </c>
      <c r="M3983">
        <v>24414</v>
      </c>
      <c r="N3983" s="2" t="s">
        <v>17</v>
      </c>
      <c r="O3983">
        <v>1956</v>
      </c>
      <c r="P3983">
        <f t="shared" ca="1" si="125"/>
        <v>68</v>
      </c>
      <c r="Q3983">
        <v>1</v>
      </c>
    </row>
    <row r="3984" spans="1:17" x14ac:dyDescent="0.2">
      <c r="A3984">
        <v>291</v>
      </c>
      <c r="B3984">
        <f t="shared" si="124"/>
        <v>4</v>
      </c>
      <c r="C3984" s="1">
        <v>42586.696655092594</v>
      </c>
      <c r="D3984" s="1">
        <v>42586.700023148151</v>
      </c>
      <c r="E3984">
        <v>3195</v>
      </c>
      <c r="F3984" s="2" t="s">
        <v>24</v>
      </c>
      <c r="G3984">
        <v>40.730742625306583</v>
      </c>
      <c r="H3984">
        <v>-74.063783884048462</v>
      </c>
      <c r="I3984">
        <v>3225</v>
      </c>
      <c r="J3984" s="2" t="s">
        <v>101</v>
      </c>
      <c r="K3984">
        <v>40.723658899999997</v>
      </c>
      <c r="L3984">
        <v>-74.064194299999997</v>
      </c>
      <c r="M3984">
        <v>24413</v>
      </c>
      <c r="N3984" s="2" t="s">
        <v>17</v>
      </c>
      <c r="O3984">
        <v>1987</v>
      </c>
      <c r="P3984">
        <f t="shared" ca="1" si="125"/>
        <v>37</v>
      </c>
      <c r="Q3984">
        <v>1</v>
      </c>
    </row>
    <row r="3985" spans="1:17" x14ac:dyDescent="0.2">
      <c r="A3985">
        <v>387</v>
      </c>
      <c r="B3985">
        <f t="shared" si="124"/>
        <v>6</v>
      </c>
      <c r="C3985" s="1">
        <v>42586.69667824074</v>
      </c>
      <c r="D3985" s="1">
        <v>42586.701157407406</v>
      </c>
      <c r="E3985">
        <v>3183</v>
      </c>
      <c r="F3985" s="2" t="s">
        <v>20</v>
      </c>
      <c r="G3985">
        <v>40.716246900000002</v>
      </c>
      <c r="H3985">
        <v>-74.033458800000005</v>
      </c>
      <c r="I3985">
        <v>3202</v>
      </c>
      <c r="J3985" s="2" t="s">
        <v>48</v>
      </c>
      <c r="K3985">
        <v>40.727223500000001</v>
      </c>
      <c r="L3985">
        <v>-74.033758899999995</v>
      </c>
      <c r="M3985">
        <v>24636</v>
      </c>
      <c r="N3985" s="2" t="s">
        <v>17</v>
      </c>
      <c r="O3985">
        <v>1993</v>
      </c>
      <c r="P3985">
        <f t="shared" ca="1" si="125"/>
        <v>31</v>
      </c>
      <c r="Q3985">
        <v>2</v>
      </c>
    </row>
    <row r="3986" spans="1:17" x14ac:dyDescent="0.2">
      <c r="A3986">
        <v>290</v>
      </c>
      <c r="B3986">
        <f t="shared" si="124"/>
        <v>4</v>
      </c>
      <c r="C3986" s="1">
        <v>42586.696805555555</v>
      </c>
      <c r="D3986" s="1">
        <v>42586.700162037036</v>
      </c>
      <c r="E3986">
        <v>3186</v>
      </c>
      <c r="F3986" s="2" t="s">
        <v>18</v>
      </c>
      <c r="G3986">
        <v>40.71958611647166</v>
      </c>
      <c r="H3986">
        <v>-74.043117463588715</v>
      </c>
      <c r="I3986">
        <v>3203</v>
      </c>
      <c r="J3986" s="2" t="s">
        <v>37</v>
      </c>
      <c r="K3986">
        <v>40.727595966000003</v>
      </c>
      <c r="L3986">
        <v>-74.044247311000007</v>
      </c>
      <c r="M3986">
        <v>24612</v>
      </c>
      <c r="N3986" s="2" t="s">
        <v>17</v>
      </c>
      <c r="O3986">
        <v>1974</v>
      </c>
      <c r="P3986">
        <f t="shared" ca="1" si="125"/>
        <v>50</v>
      </c>
      <c r="Q3986">
        <v>2</v>
      </c>
    </row>
    <row r="3987" spans="1:17" x14ac:dyDescent="0.2">
      <c r="A3987">
        <v>538</v>
      </c>
      <c r="B3987">
        <f t="shared" si="124"/>
        <v>8</v>
      </c>
      <c r="C3987" s="1">
        <v>42586.696875000001</v>
      </c>
      <c r="D3987" s="1">
        <v>42586.703113425923</v>
      </c>
      <c r="E3987">
        <v>3207</v>
      </c>
      <c r="F3987" s="2" t="s">
        <v>29</v>
      </c>
      <c r="G3987">
        <v>40.737603700000001</v>
      </c>
      <c r="H3987">
        <v>-74.052478300000004</v>
      </c>
      <c r="I3987">
        <v>3195</v>
      </c>
      <c r="J3987" s="2" t="s">
        <v>23</v>
      </c>
      <c r="K3987">
        <v>40.730742625306583</v>
      </c>
      <c r="L3987">
        <v>-74.063783884048462</v>
      </c>
      <c r="M3987">
        <v>24716</v>
      </c>
      <c r="N3987" s="2" t="s">
        <v>17</v>
      </c>
      <c r="O3987">
        <v>1957</v>
      </c>
      <c r="P3987">
        <f t="shared" ca="1" si="125"/>
        <v>67</v>
      </c>
      <c r="Q3987">
        <v>1</v>
      </c>
    </row>
    <row r="3988" spans="1:17" x14ac:dyDescent="0.2">
      <c r="A3988">
        <v>169</v>
      </c>
      <c r="B3988">
        <f t="shared" si="124"/>
        <v>2</v>
      </c>
      <c r="C3988" s="1">
        <v>42586.696967592594</v>
      </c>
      <c r="D3988" s="1">
        <v>42586.698923611111</v>
      </c>
      <c r="E3988">
        <v>3184</v>
      </c>
      <c r="F3988" s="2" t="s">
        <v>68</v>
      </c>
      <c r="G3988">
        <v>40.7141454</v>
      </c>
      <c r="H3988">
        <v>-74.033551900000006</v>
      </c>
      <c r="I3988">
        <v>3267</v>
      </c>
      <c r="J3988" s="2" t="s">
        <v>92</v>
      </c>
      <c r="K3988">
        <v>40.712418823756899</v>
      </c>
      <c r="L3988">
        <v>-74.038525521755219</v>
      </c>
      <c r="M3988">
        <v>26215</v>
      </c>
      <c r="N3988" s="2" t="s">
        <v>17</v>
      </c>
      <c r="O3988">
        <v>1984</v>
      </c>
      <c r="P3988">
        <f t="shared" ca="1" si="125"/>
        <v>40</v>
      </c>
      <c r="Q3988">
        <v>1</v>
      </c>
    </row>
    <row r="3989" spans="1:17" x14ac:dyDescent="0.2">
      <c r="A3989">
        <v>727</v>
      </c>
      <c r="B3989">
        <f t="shared" si="124"/>
        <v>12</v>
      </c>
      <c r="C3989" s="1">
        <v>42586.697233796294</v>
      </c>
      <c r="D3989" s="1">
        <v>42586.705659722225</v>
      </c>
      <c r="E3989">
        <v>3206</v>
      </c>
      <c r="F3989" s="2" t="s">
        <v>84</v>
      </c>
      <c r="G3989">
        <v>40.7311689</v>
      </c>
      <c r="H3989">
        <v>-74.057573599999998</v>
      </c>
      <c r="I3989">
        <v>3281</v>
      </c>
      <c r="J3989" s="2" t="s">
        <v>105</v>
      </c>
      <c r="K3989">
        <v>40.74590996631558</v>
      </c>
      <c r="L3989">
        <v>-74.057271480560303</v>
      </c>
      <c r="M3989">
        <v>26202</v>
      </c>
      <c r="N3989" s="2" t="s">
        <v>17</v>
      </c>
      <c r="O3989">
        <v>1984</v>
      </c>
      <c r="P3989">
        <f t="shared" ca="1" si="125"/>
        <v>40</v>
      </c>
      <c r="Q3989">
        <v>1</v>
      </c>
    </row>
    <row r="3990" spans="1:17" x14ac:dyDescent="0.2">
      <c r="A3990">
        <v>568</v>
      </c>
      <c r="B3990">
        <f t="shared" si="124"/>
        <v>9</v>
      </c>
      <c r="C3990" s="1">
        <v>42586.698217592595</v>
      </c>
      <c r="D3990" s="1">
        <v>42586.70480324074</v>
      </c>
      <c r="E3990">
        <v>3184</v>
      </c>
      <c r="F3990" s="2" t="s">
        <v>68</v>
      </c>
      <c r="G3990">
        <v>40.7141454</v>
      </c>
      <c r="H3990">
        <v>-74.033551900000006</v>
      </c>
      <c r="I3990">
        <v>3203</v>
      </c>
      <c r="J3990" s="2" t="s">
        <v>37</v>
      </c>
      <c r="K3990">
        <v>40.727595966000003</v>
      </c>
      <c r="L3990">
        <v>-74.044247311000007</v>
      </c>
      <c r="M3990">
        <v>26237</v>
      </c>
      <c r="N3990" s="2" t="s">
        <v>17</v>
      </c>
      <c r="O3990">
        <v>1970</v>
      </c>
      <c r="P3990">
        <f t="shared" ca="1" si="125"/>
        <v>54</v>
      </c>
      <c r="Q3990">
        <v>1</v>
      </c>
    </row>
    <row r="3991" spans="1:17" x14ac:dyDescent="0.2">
      <c r="A3991">
        <v>930</v>
      </c>
      <c r="B3991">
        <f t="shared" si="124"/>
        <v>15</v>
      </c>
      <c r="C3991" s="1">
        <v>42586.698564814818</v>
      </c>
      <c r="D3991" s="1">
        <v>42586.709340277775</v>
      </c>
      <c r="E3991">
        <v>3206</v>
      </c>
      <c r="F3991" s="2" t="s">
        <v>84</v>
      </c>
      <c r="G3991">
        <v>40.7311689</v>
      </c>
      <c r="H3991">
        <v>-74.057573599999998</v>
      </c>
      <c r="I3991">
        <v>3211</v>
      </c>
      <c r="J3991" s="2" t="s">
        <v>47</v>
      </c>
      <c r="K3991">
        <v>40.721525149999998</v>
      </c>
      <c r="L3991">
        <v>-74.046304543000005</v>
      </c>
      <c r="M3991">
        <v>26314</v>
      </c>
      <c r="N3991" s="2" t="s">
        <v>17</v>
      </c>
      <c r="O3991">
        <v>1978</v>
      </c>
      <c r="P3991">
        <f t="shared" ca="1" si="125"/>
        <v>46</v>
      </c>
      <c r="Q3991">
        <v>1</v>
      </c>
    </row>
    <row r="3992" spans="1:17" x14ac:dyDescent="0.2">
      <c r="A3992">
        <v>1659</v>
      </c>
      <c r="B3992">
        <f t="shared" si="124"/>
        <v>27</v>
      </c>
      <c r="C3992" s="1">
        <v>42586.700428240743</v>
      </c>
      <c r="D3992" s="1">
        <v>42586.719641203701</v>
      </c>
      <c r="E3992">
        <v>3185</v>
      </c>
      <c r="F3992" s="2" t="s">
        <v>58</v>
      </c>
      <c r="G3992">
        <v>40.717732499999997</v>
      </c>
      <c r="H3992">
        <v>-74.043845000000005</v>
      </c>
      <c r="I3992">
        <v>3199</v>
      </c>
      <c r="J3992" s="2" t="s">
        <v>72</v>
      </c>
      <c r="K3992">
        <v>40.728744800000001</v>
      </c>
      <c r="L3992">
        <v>-74.032108199999996</v>
      </c>
      <c r="M3992">
        <v>24432</v>
      </c>
      <c r="N3992" s="2" t="s">
        <v>17</v>
      </c>
      <c r="O3992">
        <v>1989</v>
      </c>
      <c r="P3992">
        <f t="shared" ca="1" si="125"/>
        <v>35</v>
      </c>
      <c r="Q3992">
        <v>1</v>
      </c>
    </row>
    <row r="3993" spans="1:17" x14ac:dyDescent="0.2">
      <c r="A3993">
        <v>387</v>
      </c>
      <c r="B3993">
        <f t="shared" si="124"/>
        <v>6</v>
      </c>
      <c r="C3993" s="1">
        <v>42586.701724537037</v>
      </c>
      <c r="D3993" s="1">
        <v>42586.70621527778</v>
      </c>
      <c r="E3993">
        <v>3209</v>
      </c>
      <c r="F3993" s="2" t="s">
        <v>51</v>
      </c>
      <c r="G3993">
        <v>40.724176499999999</v>
      </c>
      <c r="H3993">
        <v>-74.050656399999994</v>
      </c>
      <c r="I3993">
        <v>3186</v>
      </c>
      <c r="J3993" s="2" t="s">
        <v>27</v>
      </c>
      <c r="K3993">
        <v>40.71958611647166</v>
      </c>
      <c r="L3993">
        <v>-74.043117463588715</v>
      </c>
      <c r="M3993">
        <v>24606</v>
      </c>
      <c r="N3993" s="2" t="s">
        <v>17</v>
      </c>
      <c r="O3993">
        <v>1986</v>
      </c>
      <c r="P3993">
        <f t="shared" ca="1" si="125"/>
        <v>38</v>
      </c>
      <c r="Q3993">
        <v>1</v>
      </c>
    </row>
    <row r="3994" spans="1:17" x14ac:dyDescent="0.2">
      <c r="A3994">
        <v>368</v>
      </c>
      <c r="B3994">
        <f t="shared" si="124"/>
        <v>6</v>
      </c>
      <c r="C3994" s="1">
        <v>42586.701724537037</v>
      </c>
      <c r="D3994" s="1">
        <v>42586.705995370372</v>
      </c>
      <c r="E3994">
        <v>3183</v>
      </c>
      <c r="F3994" s="2" t="s">
        <v>20</v>
      </c>
      <c r="G3994">
        <v>40.716246900000002</v>
      </c>
      <c r="H3994">
        <v>-74.033458800000005</v>
      </c>
      <c r="I3994">
        <v>3187</v>
      </c>
      <c r="J3994" s="2" t="s">
        <v>59</v>
      </c>
      <c r="K3994">
        <v>40.721123599999999</v>
      </c>
      <c r="L3994">
        <v>-74.038050949999999</v>
      </c>
      <c r="M3994">
        <v>26209</v>
      </c>
      <c r="N3994" s="2" t="s">
        <v>17</v>
      </c>
      <c r="O3994">
        <v>1995</v>
      </c>
      <c r="P3994">
        <f t="shared" ca="1" si="125"/>
        <v>29</v>
      </c>
      <c r="Q3994">
        <v>2</v>
      </c>
    </row>
    <row r="3995" spans="1:17" x14ac:dyDescent="0.2">
      <c r="A3995">
        <v>290</v>
      </c>
      <c r="B3995">
        <f t="shared" si="124"/>
        <v>4</v>
      </c>
      <c r="C3995" s="1">
        <v>42586.70175925926</v>
      </c>
      <c r="D3995" s="1">
        <v>42586.70511574074</v>
      </c>
      <c r="E3995">
        <v>3183</v>
      </c>
      <c r="F3995" s="2" t="s">
        <v>20</v>
      </c>
      <c r="G3995">
        <v>40.716246900000002</v>
      </c>
      <c r="H3995">
        <v>-74.033458800000005</v>
      </c>
      <c r="I3995">
        <v>3213</v>
      </c>
      <c r="J3995" s="2" t="s">
        <v>33</v>
      </c>
      <c r="K3995">
        <v>40.718488919999999</v>
      </c>
      <c r="L3995">
        <v>-74.047726624999996</v>
      </c>
      <c r="M3995">
        <v>24604</v>
      </c>
      <c r="N3995" s="2" t="s">
        <v>17</v>
      </c>
      <c r="O3995">
        <v>1983</v>
      </c>
      <c r="P3995">
        <f t="shared" ca="1" si="125"/>
        <v>41</v>
      </c>
      <c r="Q3995">
        <v>1</v>
      </c>
    </row>
    <row r="3996" spans="1:17" x14ac:dyDescent="0.2">
      <c r="A3996">
        <v>286</v>
      </c>
      <c r="B3996">
        <f t="shared" si="124"/>
        <v>4</v>
      </c>
      <c r="C3996" s="1">
        <v>42586.701990740738</v>
      </c>
      <c r="D3996" s="1">
        <v>42586.705312500002</v>
      </c>
      <c r="E3996">
        <v>3195</v>
      </c>
      <c r="F3996" s="2" t="s">
        <v>24</v>
      </c>
      <c r="G3996">
        <v>40.730742625306583</v>
      </c>
      <c r="H3996">
        <v>-74.063783884048462</v>
      </c>
      <c r="I3996">
        <v>3194</v>
      </c>
      <c r="J3996" s="2" t="s">
        <v>71</v>
      </c>
      <c r="K3996">
        <v>40.725339925355797</v>
      </c>
      <c r="L3996">
        <v>-74.067622125148773</v>
      </c>
      <c r="M3996">
        <v>26256</v>
      </c>
      <c r="N3996" s="2" t="s">
        <v>17</v>
      </c>
      <c r="O3996">
        <v>1989</v>
      </c>
      <c r="P3996">
        <f t="shared" ca="1" si="125"/>
        <v>35</v>
      </c>
      <c r="Q3996">
        <v>1</v>
      </c>
    </row>
    <row r="3997" spans="1:17" x14ac:dyDescent="0.2">
      <c r="A3997">
        <v>523</v>
      </c>
      <c r="B3997">
        <f t="shared" si="124"/>
        <v>8</v>
      </c>
      <c r="C3997" s="1">
        <v>42586.702164351853</v>
      </c>
      <c r="D3997" s="1">
        <v>42586.708229166667</v>
      </c>
      <c r="E3997">
        <v>3190</v>
      </c>
      <c r="F3997" s="2" t="s">
        <v>44</v>
      </c>
      <c r="G3997">
        <v>40.710467023379699</v>
      </c>
      <c r="H3997">
        <v>-74.070038795471191</v>
      </c>
      <c r="I3997">
        <v>3186</v>
      </c>
      <c r="J3997" s="2" t="s">
        <v>27</v>
      </c>
      <c r="K3997">
        <v>40.71958611647166</v>
      </c>
      <c r="L3997">
        <v>-74.043117463588715</v>
      </c>
      <c r="M3997">
        <v>24613</v>
      </c>
      <c r="N3997" s="2" t="s">
        <v>17</v>
      </c>
      <c r="O3997">
        <v>1988</v>
      </c>
      <c r="P3997">
        <f t="shared" ca="1" si="125"/>
        <v>36</v>
      </c>
      <c r="Q3997">
        <v>1</v>
      </c>
    </row>
    <row r="3998" spans="1:17" x14ac:dyDescent="0.2">
      <c r="A3998">
        <v>263</v>
      </c>
      <c r="B3998">
        <f t="shared" si="124"/>
        <v>4</v>
      </c>
      <c r="C3998" s="1">
        <v>42586.704525462963</v>
      </c>
      <c r="D3998" s="1">
        <v>42586.707569444443</v>
      </c>
      <c r="E3998">
        <v>3212</v>
      </c>
      <c r="F3998" s="2" t="s">
        <v>31</v>
      </c>
      <c r="G3998">
        <v>40.734785817999999</v>
      </c>
      <c r="H3998">
        <v>-74.050443635999997</v>
      </c>
      <c r="I3998">
        <v>3206</v>
      </c>
      <c r="J3998" s="2" t="s">
        <v>19</v>
      </c>
      <c r="K3998">
        <v>40.7311689</v>
      </c>
      <c r="L3998">
        <v>-74.057573599999998</v>
      </c>
      <c r="M3998">
        <v>24407</v>
      </c>
      <c r="N3998" s="2" t="s">
        <v>17</v>
      </c>
      <c r="O3998">
        <v>1981</v>
      </c>
      <c r="P3998">
        <f t="shared" ca="1" si="125"/>
        <v>43</v>
      </c>
      <c r="Q3998">
        <v>1</v>
      </c>
    </row>
    <row r="3999" spans="1:17" x14ac:dyDescent="0.2">
      <c r="A3999">
        <v>547</v>
      </c>
      <c r="B3999">
        <f t="shared" si="124"/>
        <v>9</v>
      </c>
      <c r="C3999" s="1">
        <v>42586.704733796294</v>
      </c>
      <c r="D3999" s="1">
        <v>42586.711076388892</v>
      </c>
      <c r="E3999">
        <v>3267</v>
      </c>
      <c r="F3999" s="2" t="s">
        <v>34</v>
      </c>
      <c r="G3999">
        <v>40.712418823756899</v>
      </c>
      <c r="H3999">
        <v>-74.038525521755219</v>
      </c>
      <c r="I3999">
        <v>3205</v>
      </c>
      <c r="J3999" s="2" t="s">
        <v>80</v>
      </c>
      <c r="K3999">
        <v>40.716539780991937</v>
      </c>
      <c r="L3999">
        <v>-74.049637913703904</v>
      </c>
      <c r="M3999">
        <v>26251</v>
      </c>
      <c r="N3999" s="2" t="s">
        <v>17</v>
      </c>
      <c r="O3999">
        <v>1983</v>
      </c>
      <c r="P3999">
        <f t="shared" ca="1" si="125"/>
        <v>41</v>
      </c>
      <c r="Q3999">
        <v>2</v>
      </c>
    </row>
    <row r="4000" spans="1:17" x14ac:dyDescent="0.2">
      <c r="A4000">
        <v>357</v>
      </c>
      <c r="B4000">
        <f t="shared" si="124"/>
        <v>5</v>
      </c>
      <c r="C4000" s="1">
        <v>42586.705000000002</v>
      </c>
      <c r="D4000" s="1">
        <v>42586.709143518521</v>
      </c>
      <c r="E4000">
        <v>3278</v>
      </c>
      <c r="F4000" s="2" t="s">
        <v>49</v>
      </c>
      <c r="G4000">
        <v>40.725685483629007</v>
      </c>
      <c r="H4000">
        <v>-74.048790335655212</v>
      </c>
      <c r="I4000">
        <v>3186</v>
      </c>
      <c r="J4000" s="2" t="s">
        <v>27</v>
      </c>
      <c r="K4000">
        <v>40.71958611647166</v>
      </c>
      <c r="L4000">
        <v>-74.043117463588715</v>
      </c>
      <c r="M4000">
        <v>24682</v>
      </c>
      <c r="N4000" s="2" t="s">
        <v>43</v>
      </c>
      <c r="P4000" t="str">
        <f t="shared" ca="1" si="125"/>
        <v/>
      </c>
      <c r="Q4000">
        <v>0</v>
      </c>
    </row>
    <row r="4001" spans="1:17" x14ac:dyDescent="0.2">
      <c r="A4001">
        <v>267</v>
      </c>
      <c r="B4001">
        <f t="shared" si="124"/>
        <v>4</v>
      </c>
      <c r="C4001" s="1">
        <v>42586.705312500002</v>
      </c>
      <c r="D4001" s="1">
        <v>42586.708414351851</v>
      </c>
      <c r="E4001">
        <v>3186</v>
      </c>
      <c r="F4001" s="2" t="s">
        <v>18</v>
      </c>
      <c r="G4001">
        <v>40.71958611647166</v>
      </c>
      <c r="H4001">
        <v>-74.043117463588715</v>
      </c>
      <c r="I4001">
        <v>3267</v>
      </c>
      <c r="J4001" s="2" t="s">
        <v>92</v>
      </c>
      <c r="K4001">
        <v>40.712418823756899</v>
      </c>
      <c r="L4001">
        <v>-74.038525521755219</v>
      </c>
      <c r="M4001">
        <v>26257</v>
      </c>
      <c r="N4001" s="2" t="s">
        <v>17</v>
      </c>
      <c r="O4001">
        <v>1986</v>
      </c>
      <c r="P4001">
        <f t="shared" ca="1" si="125"/>
        <v>38</v>
      </c>
      <c r="Q4001">
        <v>1</v>
      </c>
    </row>
    <row r="4002" spans="1:17" x14ac:dyDescent="0.2">
      <c r="A4002">
        <v>305</v>
      </c>
      <c r="B4002">
        <f t="shared" si="124"/>
        <v>5</v>
      </c>
      <c r="C4002" s="1">
        <v>42586.705567129633</v>
      </c>
      <c r="D4002" s="1">
        <v>42586.709097222221</v>
      </c>
      <c r="E4002">
        <v>3183</v>
      </c>
      <c r="F4002" s="2" t="s">
        <v>20</v>
      </c>
      <c r="G4002">
        <v>40.716246900000002</v>
      </c>
      <c r="H4002">
        <v>-74.033458800000005</v>
      </c>
      <c r="I4002">
        <v>3185</v>
      </c>
      <c r="J4002" s="2" t="s">
        <v>45</v>
      </c>
      <c r="K4002">
        <v>40.717732499999997</v>
      </c>
      <c r="L4002">
        <v>-74.043845000000005</v>
      </c>
      <c r="M4002">
        <v>24659</v>
      </c>
      <c r="N4002" s="2" t="s">
        <v>17</v>
      </c>
      <c r="O4002">
        <v>1970</v>
      </c>
      <c r="P4002">
        <f t="shared" ca="1" si="125"/>
        <v>54</v>
      </c>
      <c r="Q4002">
        <v>1</v>
      </c>
    </row>
    <row r="4003" spans="1:17" x14ac:dyDescent="0.2">
      <c r="A4003">
        <v>188</v>
      </c>
      <c r="B4003">
        <f t="shared" si="124"/>
        <v>3</v>
      </c>
      <c r="C4003" s="1">
        <v>42586.706342592595</v>
      </c>
      <c r="D4003" s="1">
        <v>42586.708518518521</v>
      </c>
      <c r="E4003">
        <v>3186</v>
      </c>
      <c r="F4003" s="2" t="s">
        <v>18</v>
      </c>
      <c r="G4003">
        <v>40.71958611647166</v>
      </c>
      <c r="H4003">
        <v>-74.043117463588715</v>
      </c>
      <c r="I4003">
        <v>3279</v>
      </c>
      <c r="J4003" s="2" t="s">
        <v>82</v>
      </c>
      <c r="K4003">
        <v>40.721630142638354</v>
      </c>
      <c r="L4003">
        <v>-74.04996782541275</v>
      </c>
      <c r="M4003">
        <v>24446</v>
      </c>
      <c r="N4003" s="2" t="s">
        <v>17</v>
      </c>
      <c r="O4003">
        <v>1982</v>
      </c>
      <c r="P4003">
        <f t="shared" ca="1" si="125"/>
        <v>42</v>
      </c>
      <c r="Q4003">
        <v>1</v>
      </c>
    </row>
    <row r="4004" spans="1:17" x14ac:dyDescent="0.2">
      <c r="A4004">
        <v>3561</v>
      </c>
      <c r="B4004">
        <f t="shared" si="124"/>
        <v>59</v>
      </c>
      <c r="C4004" s="1">
        <v>42586.706817129627</v>
      </c>
      <c r="D4004" s="1">
        <v>42586.748043981483</v>
      </c>
      <c r="E4004">
        <v>3186</v>
      </c>
      <c r="F4004" s="2" t="s">
        <v>18</v>
      </c>
      <c r="G4004">
        <v>40.71958611647166</v>
      </c>
      <c r="H4004">
        <v>-74.043117463588715</v>
      </c>
      <c r="I4004">
        <v>3209</v>
      </c>
      <c r="J4004" s="2" t="s">
        <v>85</v>
      </c>
      <c r="K4004">
        <v>40.724176499999999</v>
      </c>
      <c r="L4004">
        <v>-74.050656399999994</v>
      </c>
      <c r="M4004">
        <v>24402</v>
      </c>
      <c r="N4004" s="2" t="s">
        <v>17</v>
      </c>
      <c r="O4004">
        <v>1982</v>
      </c>
      <c r="P4004">
        <f t="shared" ca="1" si="125"/>
        <v>42</v>
      </c>
      <c r="Q4004">
        <v>1</v>
      </c>
    </row>
    <row r="4005" spans="1:17" x14ac:dyDescent="0.2">
      <c r="A4005">
        <v>263</v>
      </c>
      <c r="B4005">
        <f t="shared" si="124"/>
        <v>4</v>
      </c>
      <c r="C4005" s="1">
        <v>42586.706967592596</v>
      </c>
      <c r="D4005" s="1">
        <v>42586.710023148145</v>
      </c>
      <c r="E4005">
        <v>3186</v>
      </c>
      <c r="F4005" s="2" t="s">
        <v>18</v>
      </c>
      <c r="G4005">
        <v>40.71958611647166</v>
      </c>
      <c r="H4005">
        <v>-74.043117463588715</v>
      </c>
      <c r="I4005">
        <v>3279</v>
      </c>
      <c r="J4005" s="2" t="s">
        <v>82</v>
      </c>
      <c r="K4005">
        <v>40.721630142638354</v>
      </c>
      <c r="L4005">
        <v>-74.04996782541275</v>
      </c>
      <c r="M4005">
        <v>24674</v>
      </c>
      <c r="N4005" s="2" t="s">
        <v>17</v>
      </c>
      <c r="O4005">
        <v>1987</v>
      </c>
      <c r="P4005">
        <f t="shared" ca="1" si="125"/>
        <v>37</v>
      </c>
      <c r="Q4005">
        <v>2</v>
      </c>
    </row>
    <row r="4006" spans="1:17" x14ac:dyDescent="0.2">
      <c r="A4006">
        <v>659</v>
      </c>
      <c r="B4006">
        <f t="shared" si="124"/>
        <v>10</v>
      </c>
      <c r="C4006" s="1">
        <v>42586.706956018519</v>
      </c>
      <c r="D4006" s="1">
        <v>42586.714583333334</v>
      </c>
      <c r="E4006">
        <v>3184</v>
      </c>
      <c r="F4006" s="2" t="s">
        <v>68</v>
      </c>
      <c r="G4006">
        <v>40.7141454</v>
      </c>
      <c r="H4006">
        <v>-74.033551900000006</v>
      </c>
      <c r="I4006">
        <v>3278</v>
      </c>
      <c r="J4006" s="2" t="s">
        <v>41</v>
      </c>
      <c r="K4006">
        <v>40.725685483629007</v>
      </c>
      <c r="L4006">
        <v>-74.048790335655212</v>
      </c>
      <c r="M4006">
        <v>26253</v>
      </c>
      <c r="N4006" s="2" t="s">
        <v>17</v>
      </c>
      <c r="O4006">
        <v>1979</v>
      </c>
      <c r="P4006">
        <f t="shared" ca="1" si="125"/>
        <v>45</v>
      </c>
      <c r="Q4006">
        <v>1</v>
      </c>
    </row>
    <row r="4007" spans="1:17" x14ac:dyDescent="0.2">
      <c r="A4007">
        <v>538</v>
      </c>
      <c r="B4007">
        <f t="shared" si="124"/>
        <v>8</v>
      </c>
      <c r="C4007" s="1">
        <v>42586.706979166665</v>
      </c>
      <c r="D4007" s="1">
        <v>42586.713217592594</v>
      </c>
      <c r="E4007">
        <v>3186</v>
      </c>
      <c r="F4007" s="2" t="s">
        <v>18</v>
      </c>
      <c r="G4007">
        <v>40.71958611647166</v>
      </c>
      <c r="H4007">
        <v>-74.043117463588715</v>
      </c>
      <c r="I4007">
        <v>3276</v>
      </c>
      <c r="J4007" s="2" t="s">
        <v>30</v>
      </c>
      <c r="K4007">
        <v>40.714584035358932</v>
      </c>
      <c r="L4007">
        <v>-74.042817056179047</v>
      </c>
      <c r="M4007">
        <v>24516</v>
      </c>
      <c r="N4007" s="2" t="s">
        <v>17</v>
      </c>
      <c r="O4007">
        <v>1986</v>
      </c>
      <c r="P4007">
        <f t="shared" ca="1" si="125"/>
        <v>38</v>
      </c>
      <c r="Q4007">
        <v>1</v>
      </c>
    </row>
    <row r="4008" spans="1:17" x14ac:dyDescent="0.2">
      <c r="A4008">
        <v>778</v>
      </c>
      <c r="B4008">
        <f t="shared" si="124"/>
        <v>12</v>
      </c>
      <c r="C4008" s="1">
        <v>42586.707013888888</v>
      </c>
      <c r="D4008" s="1">
        <v>42586.71601851852</v>
      </c>
      <c r="E4008">
        <v>3206</v>
      </c>
      <c r="F4008" s="2" t="s">
        <v>84</v>
      </c>
      <c r="G4008">
        <v>40.7311689</v>
      </c>
      <c r="H4008">
        <v>-74.057573599999998</v>
      </c>
      <c r="I4008">
        <v>3187</v>
      </c>
      <c r="J4008" s="2" t="s">
        <v>59</v>
      </c>
      <c r="K4008">
        <v>40.721123599999999</v>
      </c>
      <c r="L4008">
        <v>-74.038050949999999</v>
      </c>
      <c r="M4008">
        <v>24582</v>
      </c>
      <c r="N4008" s="2" t="s">
        <v>17</v>
      </c>
      <c r="O4008">
        <v>1985</v>
      </c>
      <c r="P4008">
        <f t="shared" ca="1" si="125"/>
        <v>39</v>
      </c>
      <c r="Q4008">
        <v>1</v>
      </c>
    </row>
    <row r="4009" spans="1:17" x14ac:dyDescent="0.2">
      <c r="A4009">
        <v>370</v>
      </c>
      <c r="B4009">
        <f t="shared" si="124"/>
        <v>6</v>
      </c>
      <c r="C4009" s="1">
        <v>42586.707696759258</v>
      </c>
      <c r="D4009" s="1">
        <v>42586.71199074074</v>
      </c>
      <c r="E4009">
        <v>3186</v>
      </c>
      <c r="F4009" s="2" t="s">
        <v>18</v>
      </c>
      <c r="G4009">
        <v>40.71958611647166</v>
      </c>
      <c r="H4009">
        <v>-74.043117463588715</v>
      </c>
      <c r="I4009">
        <v>3267</v>
      </c>
      <c r="J4009" s="2" t="s">
        <v>92</v>
      </c>
      <c r="K4009">
        <v>40.712418823756899</v>
      </c>
      <c r="L4009">
        <v>-74.038525521755219</v>
      </c>
      <c r="M4009">
        <v>26224</v>
      </c>
      <c r="N4009" s="2" t="s">
        <v>17</v>
      </c>
      <c r="O4009">
        <v>1985</v>
      </c>
      <c r="P4009">
        <f t="shared" ca="1" si="125"/>
        <v>39</v>
      </c>
      <c r="Q4009">
        <v>1</v>
      </c>
    </row>
    <row r="4010" spans="1:17" x14ac:dyDescent="0.2">
      <c r="A4010">
        <v>202</v>
      </c>
      <c r="B4010">
        <f t="shared" si="124"/>
        <v>3</v>
      </c>
      <c r="C4010" s="1">
        <v>42586.708831018521</v>
      </c>
      <c r="D4010" s="1">
        <v>42586.711180555554</v>
      </c>
      <c r="E4010">
        <v>3267</v>
      </c>
      <c r="F4010" s="2" t="s">
        <v>34</v>
      </c>
      <c r="G4010">
        <v>40.712418823756899</v>
      </c>
      <c r="H4010">
        <v>-74.038525521755219</v>
      </c>
      <c r="I4010">
        <v>3275</v>
      </c>
      <c r="J4010" s="2" t="s">
        <v>62</v>
      </c>
      <c r="K4010">
        <v>40.718355198232139</v>
      </c>
      <c r="L4010">
        <v>-74.038914442062378</v>
      </c>
      <c r="M4010">
        <v>26301</v>
      </c>
      <c r="N4010" s="2" t="s">
        <v>17</v>
      </c>
      <c r="O4010">
        <v>1971</v>
      </c>
      <c r="P4010">
        <f t="shared" ca="1" si="125"/>
        <v>53</v>
      </c>
      <c r="Q4010">
        <v>1</v>
      </c>
    </row>
    <row r="4011" spans="1:17" x14ac:dyDescent="0.2">
      <c r="A4011">
        <v>555</v>
      </c>
      <c r="B4011">
        <f t="shared" si="124"/>
        <v>9</v>
      </c>
      <c r="C4011" s="1">
        <v>42586.709108796298</v>
      </c>
      <c r="D4011" s="1">
        <v>42586.715532407405</v>
      </c>
      <c r="E4011">
        <v>3202</v>
      </c>
      <c r="F4011" s="2" t="s">
        <v>79</v>
      </c>
      <c r="G4011">
        <v>40.727223500000001</v>
      </c>
      <c r="H4011">
        <v>-74.033758899999995</v>
      </c>
      <c r="I4011">
        <v>3276</v>
      </c>
      <c r="J4011" s="2" t="s">
        <v>30</v>
      </c>
      <c r="K4011">
        <v>40.714584035358932</v>
      </c>
      <c r="L4011">
        <v>-74.042817056179047</v>
      </c>
      <c r="M4011">
        <v>24500</v>
      </c>
      <c r="N4011" s="2" t="s">
        <v>17</v>
      </c>
      <c r="O4011">
        <v>1990</v>
      </c>
      <c r="P4011">
        <f t="shared" ca="1" si="125"/>
        <v>34</v>
      </c>
      <c r="Q4011">
        <v>1</v>
      </c>
    </row>
    <row r="4012" spans="1:17" x14ac:dyDescent="0.2">
      <c r="A4012">
        <v>304</v>
      </c>
      <c r="B4012">
        <f t="shared" si="124"/>
        <v>5</v>
      </c>
      <c r="C4012" s="1">
        <v>42586.711365740739</v>
      </c>
      <c r="D4012" s="1">
        <v>42586.714895833335</v>
      </c>
      <c r="E4012">
        <v>3195</v>
      </c>
      <c r="F4012" s="2" t="s">
        <v>24</v>
      </c>
      <c r="G4012">
        <v>40.730742625306583</v>
      </c>
      <c r="H4012">
        <v>-74.063783884048462</v>
      </c>
      <c r="I4012">
        <v>3201</v>
      </c>
      <c r="J4012" s="2" t="s">
        <v>74</v>
      </c>
      <c r="K4012">
        <v>40.737710999999997</v>
      </c>
      <c r="L4012">
        <v>-74.066920999999994</v>
      </c>
      <c r="M4012">
        <v>24435</v>
      </c>
      <c r="N4012" s="2" t="s">
        <v>17</v>
      </c>
      <c r="O4012">
        <v>1962</v>
      </c>
      <c r="P4012">
        <f t="shared" ca="1" si="125"/>
        <v>62</v>
      </c>
      <c r="Q4012">
        <v>1</v>
      </c>
    </row>
    <row r="4013" spans="1:17" x14ac:dyDescent="0.2">
      <c r="A4013">
        <v>1608</v>
      </c>
      <c r="B4013">
        <f t="shared" si="124"/>
        <v>26</v>
      </c>
      <c r="C4013" s="1">
        <v>42586.712847222225</v>
      </c>
      <c r="D4013" s="1">
        <v>42586.731458333335</v>
      </c>
      <c r="E4013">
        <v>3195</v>
      </c>
      <c r="F4013" s="2" t="s">
        <v>24</v>
      </c>
      <c r="G4013">
        <v>40.730742625306583</v>
      </c>
      <c r="H4013">
        <v>-74.063783884048462</v>
      </c>
      <c r="I4013">
        <v>3216</v>
      </c>
      <c r="J4013" s="2" t="s">
        <v>90</v>
      </c>
      <c r="K4013">
        <v>40.697029899999997</v>
      </c>
      <c r="L4013">
        <v>-74.096936600000006</v>
      </c>
      <c r="M4013">
        <v>26158</v>
      </c>
      <c r="N4013" s="2" t="s">
        <v>17</v>
      </c>
      <c r="O4013">
        <v>1963</v>
      </c>
      <c r="P4013">
        <f t="shared" ca="1" si="125"/>
        <v>61</v>
      </c>
      <c r="Q4013">
        <v>1</v>
      </c>
    </row>
    <row r="4014" spans="1:17" x14ac:dyDescent="0.2">
      <c r="A4014">
        <v>272</v>
      </c>
      <c r="B4014">
        <f t="shared" si="124"/>
        <v>4</v>
      </c>
      <c r="C4014" s="1">
        <v>42586.714143518519</v>
      </c>
      <c r="D4014" s="1">
        <v>42586.717291666668</v>
      </c>
      <c r="E4014">
        <v>3220</v>
      </c>
      <c r="F4014" s="2" t="s">
        <v>78</v>
      </c>
      <c r="G4014">
        <v>40.734961020009514</v>
      </c>
      <c r="H4014">
        <v>-74.059503078460693</v>
      </c>
      <c r="I4014">
        <v>3207</v>
      </c>
      <c r="J4014" s="2" t="s">
        <v>91</v>
      </c>
      <c r="K4014">
        <v>40.737603700000001</v>
      </c>
      <c r="L4014">
        <v>-74.052478300000004</v>
      </c>
      <c r="M4014">
        <v>24717</v>
      </c>
      <c r="N4014" s="2" t="s">
        <v>17</v>
      </c>
      <c r="O4014">
        <v>1974</v>
      </c>
      <c r="P4014">
        <f t="shared" ca="1" si="125"/>
        <v>50</v>
      </c>
      <c r="Q4014">
        <v>2</v>
      </c>
    </row>
    <row r="4015" spans="1:17" x14ac:dyDescent="0.2">
      <c r="A4015">
        <v>272</v>
      </c>
      <c r="B4015">
        <f t="shared" si="124"/>
        <v>4</v>
      </c>
      <c r="C4015" s="1">
        <v>42586.714375000003</v>
      </c>
      <c r="D4015" s="1">
        <v>42586.717523148145</v>
      </c>
      <c r="E4015">
        <v>3183</v>
      </c>
      <c r="F4015" s="2" t="s">
        <v>20</v>
      </c>
      <c r="G4015">
        <v>40.716246900000002</v>
      </c>
      <c r="H4015">
        <v>-74.033458800000005</v>
      </c>
      <c r="I4015">
        <v>3267</v>
      </c>
      <c r="J4015" s="2" t="s">
        <v>92</v>
      </c>
      <c r="K4015">
        <v>40.712418823756899</v>
      </c>
      <c r="L4015">
        <v>-74.038525521755219</v>
      </c>
      <c r="M4015">
        <v>26318</v>
      </c>
      <c r="N4015" s="2" t="s">
        <v>17</v>
      </c>
      <c r="O4015">
        <v>1968</v>
      </c>
      <c r="P4015">
        <f t="shared" ca="1" si="125"/>
        <v>56</v>
      </c>
      <c r="Q4015">
        <v>1</v>
      </c>
    </row>
    <row r="4016" spans="1:17" x14ac:dyDescent="0.2">
      <c r="A4016">
        <v>324</v>
      </c>
      <c r="B4016">
        <f t="shared" si="124"/>
        <v>5</v>
      </c>
      <c r="C4016" s="1">
        <v>42586.71503472222</v>
      </c>
      <c r="D4016" s="1">
        <v>42586.7187962963</v>
      </c>
      <c r="E4016">
        <v>3187</v>
      </c>
      <c r="F4016" s="2" t="s">
        <v>36</v>
      </c>
      <c r="G4016">
        <v>40.721123599999999</v>
      </c>
      <c r="H4016">
        <v>-74.038050949999999</v>
      </c>
      <c r="I4016">
        <v>3203</v>
      </c>
      <c r="J4016" s="2" t="s">
        <v>37</v>
      </c>
      <c r="K4016">
        <v>40.727595966000003</v>
      </c>
      <c r="L4016">
        <v>-74.044247311000007</v>
      </c>
      <c r="M4016">
        <v>24571</v>
      </c>
      <c r="N4016" s="2" t="s">
        <v>17</v>
      </c>
      <c r="O4016">
        <v>1983</v>
      </c>
      <c r="P4016">
        <f t="shared" ca="1" si="125"/>
        <v>41</v>
      </c>
      <c r="Q4016">
        <v>1</v>
      </c>
    </row>
    <row r="4017" spans="1:17" x14ac:dyDescent="0.2">
      <c r="A4017">
        <v>615</v>
      </c>
      <c r="B4017">
        <f t="shared" si="124"/>
        <v>10</v>
      </c>
      <c r="C4017" s="1">
        <v>42586.715451388889</v>
      </c>
      <c r="D4017" s="1">
        <v>42586.722569444442</v>
      </c>
      <c r="E4017">
        <v>3225</v>
      </c>
      <c r="F4017" s="2" t="s">
        <v>32</v>
      </c>
      <c r="G4017">
        <v>40.723658899999997</v>
      </c>
      <c r="H4017">
        <v>-74.064194299999997</v>
      </c>
      <c r="I4017">
        <v>3183</v>
      </c>
      <c r="J4017" s="2" t="s">
        <v>40</v>
      </c>
      <c r="K4017">
        <v>40.716246900000002</v>
      </c>
      <c r="L4017">
        <v>-74.033458800000005</v>
      </c>
      <c r="M4017">
        <v>24413</v>
      </c>
      <c r="N4017" s="2" t="s">
        <v>17</v>
      </c>
      <c r="O4017">
        <v>1984</v>
      </c>
      <c r="P4017">
        <f t="shared" ca="1" si="125"/>
        <v>40</v>
      </c>
      <c r="Q4017">
        <v>1</v>
      </c>
    </row>
    <row r="4018" spans="1:17" x14ac:dyDescent="0.2">
      <c r="A4018">
        <v>599</v>
      </c>
      <c r="B4018">
        <f t="shared" si="124"/>
        <v>9</v>
      </c>
      <c r="C4018" s="1">
        <v>42586.716458333336</v>
      </c>
      <c r="D4018" s="1">
        <v>42586.723391203705</v>
      </c>
      <c r="E4018">
        <v>3183</v>
      </c>
      <c r="F4018" s="2" t="s">
        <v>20</v>
      </c>
      <c r="G4018">
        <v>40.716246900000002</v>
      </c>
      <c r="H4018">
        <v>-74.033458800000005</v>
      </c>
      <c r="I4018">
        <v>3279</v>
      </c>
      <c r="J4018" s="2" t="s">
        <v>82</v>
      </c>
      <c r="K4018">
        <v>40.721630142638354</v>
      </c>
      <c r="L4018">
        <v>-74.04996782541275</v>
      </c>
      <c r="M4018">
        <v>24441</v>
      </c>
      <c r="N4018" s="2" t="s">
        <v>17</v>
      </c>
      <c r="O4018">
        <v>1984</v>
      </c>
      <c r="P4018">
        <f t="shared" ca="1" si="125"/>
        <v>40</v>
      </c>
      <c r="Q4018">
        <v>1</v>
      </c>
    </row>
    <row r="4019" spans="1:17" x14ac:dyDescent="0.2">
      <c r="A4019">
        <v>798</v>
      </c>
      <c r="B4019">
        <f t="shared" si="124"/>
        <v>13</v>
      </c>
      <c r="C4019" s="1">
        <v>42586.71806712963</v>
      </c>
      <c r="D4019" s="1">
        <v>42586.727314814816</v>
      </c>
      <c r="E4019">
        <v>3202</v>
      </c>
      <c r="F4019" s="2" t="s">
        <v>79</v>
      </c>
      <c r="G4019">
        <v>40.727223500000001</v>
      </c>
      <c r="H4019">
        <v>-74.033758899999995</v>
      </c>
      <c r="I4019">
        <v>3210</v>
      </c>
      <c r="J4019" s="2" t="s">
        <v>83</v>
      </c>
      <c r="K4019">
        <v>40.742677141000001</v>
      </c>
      <c r="L4019">
        <v>-74.051788633000001</v>
      </c>
      <c r="M4019">
        <v>26271</v>
      </c>
      <c r="N4019" s="2" t="s">
        <v>17</v>
      </c>
      <c r="O4019">
        <v>1990</v>
      </c>
      <c r="P4019">
        <f t="shared" ca="1" si="125"/>
        <v>34</v>
      </c>
      <c r="Q4019">
        <v>1</v>
      </c>
    </row>
    <row r="4020" spans="1:17" x14ac:dyDescent="0.2">
      <c r="A4020">
        <v>169</v>
      </c>
      <c r="B4020">
        <f t="shared" si="124"/>
        <v>2</v>
      </c>
      <c r="C4020" s="1">
        <v>42586.718124999999</v>
      </c>
      <c r="D4020" s="1">
        <v>42586.720081018517</v>
      </c>
      <c r="E4020">
        <v>3183</v>
      </c>
      <c r="F4020" s="2" t="s">
        <v>20</v>
      </c>
      <c r="G4020">
        <v>40.716246900000002</v>
      </c>
      <c r="H4020">
        <v>-74.033458800000005</v>
      </c>
      <c r="I4020">
        <v>3214</v>
      </c>
      <c r="J4020" s="2" t="s">
        <v>70</v>
      </c>
      <c r="K4020">
        <v>40.712774199999998</v>
      </c>
      <c r="L4020">
        <v>-74.0364857</v>
      </c>
      <c r="M4020">
        <v>26278</v>
      </c>
      <c r="N4020" s="2" t="s">
        <v>17</v>
      </c>
      <c r="O4020">
        <v>1985</v>
      </c>
      <c r="P4020">
        <f t="shared" ca="1" si="125"/>
        <v>39</v>
      </c>
      <c r="Q4020">
        <v>2</v>
      </c>
    </row>
    <row r="4021" spans="1:17" x14ac:dyDescent="0.2">
      <c r="A4021">
        <v>1383</v>
      </c>
      <c r="B4021">
        <f t="shared" si="124"/>
        <v>23</v>
      </c>
      <c r="C4021" s="1">
        <v>42586.718124999999</v>
      </c>
      <c r="D4021" s="1">
        <v>42586.734143518515</v>
      </c>
      <c r="E4021">
        <v>3198</v>
      </c>
      <c r="F4021" s="2" t="s">
        <v>55</v>
      </c>
      <c r="G4021">
        <v>40.748715945380226</v>
      </c>
      <c r="H4021">
        <v>-74.040443301200867</v>
      </c>
      <c r="I4021">
        <v>3198</v>
      </c>
      <c r="J4021" s="2" t="s">
        <v>104</v>
      </c>
      <c r="K4021">
        <v>40.748715945380226</v>
      </c>
      <c r="L4021">
        <v>-74.040443301200867</v>
      </c>
      <c r="M4021">
        <v>24449</v>
      </c>
      <c r="N4021" s="2" t="s">
        <v>43</v>
      </c>
      <c r="P4021" t="str">
        <f t="shared" ca="1" si="125"/>
        <v/>
      </c>
      <c r="Q4021">
        <v>0</v>
      </c>
    </row>
    <row r="4022" spans="1:17" x14ac:dyDescent="0.2">
      <c r="A4022">
        <v>354</v>
      </c>
      <c r="B4022">
        <f t="shared" si="124"/>
        <v>5</v>
      </c>
      <c r="C4022" s="1">
        <v>42586.71837962963</v>
      </c>
      <c r="D4022" s="1">
        <v>42586.722488425927</v>
      </c>
      <c r="E4022">
        <v>3183</v>
      </c>
      <c r="F4022" s="2" t="s">
        <v>20</v>
      </c>
      <c r="G4022">
        <v>40.716246900000002</v>
      </c>
      <c r="H4022">
        <v>-74.033458800000005</v>
      </c>
      <c r="I4022">
        <v>3276</v>
      </c>
      <c r="J4022" s="2" t="s">
        <v>30</v>
      </c>
      <c r="K4022">
        <v>40.714584035358932</v>
      </c>
      <c r="L4022">
        <v>-74.042817056179047</v>
      </c>
      <c r="M4022">
        <v>24481</v>
      </c>
      <c r="N4022" s="2" t="s">
        <v>17</v>
      </c>
      <c r="O4022">
        <v>1982</v>
      </c>
      <c r="P4022">
        <f t="shared" ca="1" si="125"/>
        <v>42</v>
      </c>
      <c r="Q4022">
        <v>1</v>
      </c>
    </row>
    <row r="4023" spans="1:17" x14ac:dyDescent="0.2">
      <c r="A4023">
        <v>484</v>
      </c>
      <c r="B4023">
        <f t="shared" si="124"/>
        <v>8</v>
      </c>
      <c r="C4023" s="1">
        <v>42586.718854166669</v>
      </c>
      <c r="D4023" s="1">
        <v>42586.72446759259</v>
      </c>
      <c r="E4023">
        <v>3183</v>
      </c>
      <c r="F4023" s="2" t="s">
        <v>20</v>
      </c>
      <c r="G4023">
        <v>40.716246900000002</v>
      </c>
      <c r="H4023">
        <v>-74.033458800000005</v>
      </c>
      <c r="I4023">
        <v>3203</v>
      </c>
      <c r="J4023" s="2" t="s">
        <v>37</v>
      </c>
      <c r="K4023">
        <v>40.727595966000003</v>
      </c>
      <c r="L4023">
        <v>-74.044247311000007</v>
      </c>
      <c r="M4023">
        <v>26197</v>
      </c>
      <c r="N4023" s="2" t="s">
        <v>17</v>
      </c>
      <c r="O4023">
        <v>1989</v>
      </c>
      <c r="P4023">
        <f t="shared" ca="1" si="125"/>
        <v>35</v>
      </c>
      <c r="Q4023">
        <v>1</v>
      </c>
    </row>
    <row r="4024" spans="1:17" x14ac:dyDescent="0.2">
      <c r="A4024">
        <v>627</v>
      </c>
      <c r="B4024">
        <f t="shared" si="124"/>
        <v>10</v>
      </c>
      <c r="C4024" s="1">
        <v>42586.719490740739</v>
      </c>
      <c r="D4024" s="1">
        <v>42586.726759259262</v>
      </c>
      <c r="E4024">
        <v>3183</v>
      </c>
      <c r="F4024" s="2" t="s">
        <v>20</v>
      </c>
      <c r="G4024">
        <v>40.716246900000002</v>
      </c>
      <c r="H4024">
        <v>-74.033458800000005</v>
      </c>
      <c r="I4024">
        <v>3199</v>
      </c>
      <c r="J4024" s="2" t="s">
        <v>72</v>
      </c>
      <c r="K4024">
        <v>40.728744800000001</v>
      </c>
      <c r="L4024">
        <v>-74.032108199999996</v>
      </c>
      <c r="M4024">
        <v>24670</v>
      </c>
      <c r="N4024" s="2" t="s">
        <v>17</v>
      </c>
      <c r="O4024">
        <v>1985</v>
      </c>
      <c r="P4024">
        <f t="shared" ca="1" si="125"/>
        <v>39</v>
      </c>
      <c r="Q4024">
        <v>1</v>
      </c>
    </row>
    <row r="4025" spans="1:17" x14ac:dyDescent="0.2">
      <c r="A4025">
        <v>305</v>
      </c>
      <c r="B4025">
        <f t="shared" si="124"/>
        <v>5</v>
      </c>
      <c r="C4025" s="1">
        <v>42586.719699074078</v>
      </c>
      <c r="D4025" s="1">
        <v>42586.723229166666</v>
      </c>
      <c r="E4025">
        <v>3199</v>
      </c>
      <c r="F4025" s="2" t="s">
        <v>56</v>
      </c>
      <c r="G4025">
        <v>40.728744800000001</v>
      </c>
      <c r="H4025">
        <v>-74.032108199999996</v>
      </c>
      <c r="I4025">
        <v>3187</v>
      </c>
      <c r="J4025" s="2" t="s">
        <v>59</v>
      </c>
      <c r="K4025">
        <v>40.721123599999999</v>
      </c>
      <c r="L4025">
        <v>-74.038050949999999</v>
      </c>
      <c r="M4025">
        <v>26313</v>
      </c>
      <c r="N4025" s="2" t="s">
        <v>17</v>
      </c>
      <c r="O4025">
        <v>1987</v>
      </c>
      <c r="P4025">
        <f t="shared" ca="1" si="125"/>
        <v>37</v>
      </c>
      <c r="Q4025">
        <v>2</v>
      </c>
    </row>
    <row r="4026" spans="1:17" x14ac:dyDescent="0.2">
      <c r="A4026">
        <v>346</v>
      </c>
      <c r="B4026">
        <f t="shared" si="124"/>
        <v>5</v>
      </c>
      <c r="C4026" s="1">
        <v>42586.720069444447</v>
      </c>
      <c r="D4026" s="1">
        <v>42586.724085648151</v>
      </c>
      <c r="E4026">
        <v>3192</v>
      </c>
      <c r="F4026" s="2" t="s">
        <v>38</v>
      </c>
      <c r="G4026">
        <v>40.711242300000002</v>
      </c>
      <c r="H4026">
        <v>-74.055701299999996</v>
      </c>
      <c r="I4026">
        <v>3186</v>
      </c>
      <c r="J4026" s="2" t="s">
        <v>27</v>
      </c>
      <c r="K4026">
        <v>40.71958611647166</v>
      </c>
      <c r="L4026">
        <v>-74.043117463588715</v>
      </c>
      <c r="M4026">
        <v>24691</v>
      </c>
      <c r="N4026" s="2" t="s">
        <v>17</v>
      </c>
      <c r="O4026">
        <v>1983</v>
      </c>
      <c r="P4026">
        <f t="shared" ca="1" si="125"/>
        <v>41</v>
      </c>
      <c r="Q4026">
        <v>1</v>
      </c>
    </row>
    <row r="4027" spans="1:17" x14ac:dyDescent="0.2">
      <c r="A4027">
        <v>1438</v>
      </c>
      <c r="B4027">
        <f t="shared" si="124"/>
        <v>23</v>
      </c>
      <c r="C4027" s="1">
        <v>42586.720289351855</v>
      </c>
      <c r="D4027" s="1">
        <v>42586.736932870372</v>
      </c>
      <c r="E4027">
        <v>3276</v>
      </c>
      <c r="F4027" s="2" t="s">
        <v>63</v>
      </c>
      <c r="G4027">
        <v>40.714584035358932</v>
      </c>
      <c r="H4027">
        <v>-74.042817056179047</v>
      </c>
      <c r="I4027">
        <v>3211</v>
      </c>
      <c r="J4027" s="2" t="s">
        <v>47</v>
      </c>
      <c r="K4027">
        <v>40.721525149999998</v>
      </c>
      <c r="L4027">
        <v>-74.046304543000005</v>
      </c>
      <c r="M4027">
        <v>26284</v>
      </c>
      <c r="N4027" s="2" t="s">
        <v>43</v>
      </c>
      <c r="P4027" t="str">
        <f t="shared" ca="1" si="125"/>
        <v/>
      </c>
      <c r="Q4027">
        <v>0</v>
      </c>
    </row>
    <row r="4028" spans="1:17" x14ac:dyDescent="0.2">
      <c r="A4028">
        <v>427</v>
      </c>
      <c r="B4028">
        <f t="shared" si="124"/>
        <v>7</v>
      </c>
      <c r="C4028" s="1">
        <v>42586.720324074071</v>
      </c>
      <c r="D4028" s="1">
        <v>42586.725277777776</v>
      </c>
      <c r="E4028">
        <v>3202</v>
      </c>
      <c r="F4028" s="2" t="s">
        <v>79</v>
      </c>
      <c r="G4028">
        <v>40.727223500000001</v>
      </c>
      <c r="H4028">
        <v>-74.033758899999995</v>
      </c>
      <c r="I4028">
        <v>3211</v>
      </c>
      <c r="J4028" s="2" t="s">
        <v>47</v>
      </c>
      <c r="K4028">
        <v>40.721525149999998</v>
      </c>
      <c r="L4028">
        <v>-74.046304543000005</v>
      </c>
      <c r="M4028">
        <v>24636</v>
      </c>
      <c r="N4028" s="2" t="s">
        <v>17</v>
      </c>
      <c r="O4028">
        <v>1988</v>
      </c>
      <c r="P4028">
        <f t="shared" ca="1" si="125"/>
        <v>36</v>
      </c>
      <c r="Q4028">
        <v>1</v>
      </c>
    </row>
    <row r="4029" spans="1:17" x14ac:dyDescent="0.2">
      <c r="A4029">
        <v>211</v>
      </c>
      <c r="B4029">
        <f t="shared" si="124"/>
        <v>3</v>
      </c>
      <c r="C4029" s="1">
        <v>42586.721770833334</v>
      </c>
      <c r="D4029" s="1">
        <v>42586.724212962959</v>
      </c>
      <c r="E4029">
        <v>3194</v>
      </c>
      <c r="F4029" s="2" t="s">
        <v>22</v>
      </c>
      <c r="G4029">
        <v>40.725339925355797</v>
      </c>
      <c r="H4029">
        <v>-74.067622125148773</v>
      </c>
      <c r="I4029">
        <v>3195</v>
      </c>
      <c r="J4029" s="2" t="s">
        <v>23</v>
      </c>
      <c r="K4029">
        <v>40.730742625306583</v>
      </c>
      <c r="L4029">
        <v>-74.063783884048462</v>
      </c>
      <c r="M4029">
        <v>24511</v>
      </c>
      <c r="N4029" s="2" t="s">
        <v>17</v>
      </c>
      <c r="O4029">
        <v>1968</v>
      </c>
      <c r="P4029">
        <f t="shared" ca="1" si="125"/>
        <v>56</v>
      </c>
      <c r="Q4029">
        <v>1</v>
      </c>
    </row>
    <row r="4030" spans="1:17" x14ac:dyDescent="0.2">
      <c r="A4030">
        <v>215</v>
      </c>
      <c r="B4030">
        <f t="shared" si="124"/>
        <v>3</v>
      </c>
      <c r="C4030" s="1">
        <v>42586.722812499997</v>
      </c>
      <c r="D4030" s="1">
        <v>42586.725300925929</v>
      </c>
      <c r="E4030">
        <v>3195</v>
      </c>
      <c r="F4030" s="2" t="s">
        <v>24</v>
      </c>
      <c r="G4030">
        <v>40.730742625306583</v>
      </c>
      <c r="H4030">
        <v>-74.063783884048462</v>
      </c>
      <c r="I4030">
        <v>3194</v>
      </c>
      <c r="J4030" s="2" t="s">
        <v>71</v>
      </c>
      <c r="K4030">
        <v>40.725339925355797</v>
      </c>
      <c r="L4030">
        <v>-74.067622125148773</v>
      </c>
      <c r="M4030">
        <v>24688</v>
      </c>
      <c r="N4030" s="2" t="s">
        <v>17</v>
      </c>
      <c r="O4030">
        <v>1977</v>
      </c>
      <c r="P4030">
        <f t="shared" ca="1" si="125"/>
        <v>47</v>
      </c>
      <c r="Q4030">
        <v>1</v>
      </c>
    </row>
    <row r="4031" spans="1:17" x14ac:dyDescent="0.2">
      <c r="A4031">
        <v>637</v>
      </c>
      <c r="B4031">
        <f t="shared" si="124"/>
        <v>10</v>
      </c>
      <c r="C4031" s="1">
        <v>42586.724039351851</v>
      </c>
      <c r="D4031" s="1">
        <v>42586.731423611112</v>
      </c>
      <c r="E4031">
        <v>3211</v>
      </c>
      <c r="F4031" s="2" t="s">
        <v>64</v>
      </c>
      <c r="G4031">
        <v>40.721525149999998</v>
      </c>
      <c r="H4031">
        <v>-74.046304543000005</v>
      </c>
      <c r="I4031">
        <v>3203</v>
      </c>
      <c r="J4031" s="2" t="s">
        <v>37</v>
      </c>
      <c r="K4031">
        <v>40.727595966000003</v>
      </c>
      <c r="L4031">
        <v>-74.044247311000007</v>
      </c>
      <c r="M4031">
        <v>24625</v>
      </c>
      <c r="N4031" s="2" t="s">
        <v>17</v>
      </c>
      <c r="O4031">
        <v>1988</v>
      </c>
      <c r="P4031">
        <f t="shared" ca="1" si="125"/>
        <v>36</v>
      </c>
      <c r="Q4031">
        <v>2</v>
      </c>
    </row>
    <row r="4032" spans="1:17" x14ac:dyDescent="0.2">
      <c r="A4032">
        <v>377</v>
      </c>
      <c r="B4032">
        <f t="shared" si="124"/>
        <v>6</v>
      </c>
      <c r="C4032" s="1">
        <v>42586.724293981482</v>
      </c>
      <c r="D4032" s="1">
        <v>42586.72865740741</v>
      </c>
      <c r="E4032">
        <v>3203</v>
      </c>
      <c r="F4032" s="2" t="s">
        <v>46</v>
      </c>
      <c r="G4032">
        <v>40.727595966000003</v>
      </c>
      <c r="H4032">
        <v>-74.044247311000007</v>
      </c>
      <c r="I4032">
        <v>3186</v>
      </c>
      <c r="J4032" s="2" t="s">
        <v>27</v>
      </c>
      <c r="K4032">
        <v>40.71958611647166</v>
      </c>
      <c r="L4032">
        <v>-74.043117463588715</v>
      </c>
      <c r="M4032">
        <v>26239</v>
      </c>
      <c r="N4032" s="2" t="s">
        <v>17</v>
      </c>
      <c r="O4032">
        <v>1984</v>
      </c>
      <c r="P4032">
        <f t="shared" ca="1" si="125"/>
        <v>40</v>
      </c>
      <c r="Q4032">
        <v>1</v>
      </c>
    </row>
    <row r="4033" spans="1:17" x14ac:dyDescent="0.2">
      <c r="A4033">
        <v>541</v>
      </c>
      <c r="B4033">
        <f t="shared" si="124"/>
        <v>9</v>
      </c>
      <c r="C4033" s="1">
        <v>42586.724618055552</v>
      </c>
      <c r="D4033" s="1">
        <v>42586.730879629627</v>
      </c>
      <c r="E4033">
        <v>3195</v>
      </c>
      <c r="F4033" s="2" t="s">
        <v>24</v>
      </c>
      <c r="G4033">
        <v>40.730742625306583</v>
      </c>
      <c r="H4033">
        <v>-74.063783884048462</v>
      </c>
      <c r="I4033">
        <v>3210</v>
      </c>
      <c r="J4033" s="2" t="s">
        <v>83</v>
      </c>
      <c r="K4033">
        <v>40.742677141000001</v>
      </c>
      <c r="L4033">
        <v>-74.051788633000001</v>
      </c>
      <c r="M4033">
        <v>26207</v>
      </c>
      <c r="N4033" s="2" t="s">
        <v>17</v>
      </c>
      <c r="O4033">
        <v>1987</v>
      </c>
      <c r="P4033">
        <f t="shared" ca="1" si="125"/>
        <v>37</v>
      </c>
      <c r="Q4033">
        <v>1</v>
      </c>
    </row>
    <row r="4034" spans="1:17" x14ac:dyDescent="0.2">
      <c r="A4034">
        <v>181</v>
      </c>
      <c r="B4034">
        <f t="shared" ref="B4034:B4097" si="126">ROUNDDOWN((A4034/60), 0)</f>
        <v>3</v>
      </c>
      <c r="C4034" s="1">
        <v>42586.724872685183</v>
      </c>
      <c r="D4034" s="1">
        <v>42586.726979166669</v>
      </c>
      <c r="E4034">
        <v>3203</v>
      </c>
      <c r="F4034" s="2" t="s">
        <v>46</v>
      </c>
      <c r="G4034">
        <v>40.727595966000003</v>
      </c>
      <c r="H4034">
        <v>-74.044247311000007</v>
      </c>
      <c r="I4034">
        <v>3211</v>
      </c>
      <c r="J4034" s="2" t="s">
        <v>47</v>
      </c>
      <c r="K4034">
        <v>40.721525149999998</v>
      </c>
      <c r="L4034">
        <v>-74.046304543000005</v>
      </c>
      <c r="M4034">
        <v>24429</v>
      </c>
      <c r="N4034" s="2" t="s">
        <v>17</v>
      </c>
      <c r="O4034">
        <v>1967</v>
      </c>
      <c r="P4034">
        <f t="shared" ref="P4034:P4097" ca="1" si="127">IF(ISNUMBER(O4034), YEAR(TODAY()) - O4034, "")</f>
        <v>57</v>
      </c>
      <c r="Q4034">
        <v>1</v>
      </c>
    </row>
    <row r="4035" spans="1:17" x14ac:dyDescent="0.2">
      <c r="A4035">
        <v>612</v>
      </c>
      <c r="B4035">
        <f t="shared" si="126"/>
        <v>10</v>
      </c>
      <c r="C4035" s="1">
        <v>42586.72556712963</v>
      </c>
      <c r="D4035" s="1">
        <v>42586.732662037037</v>
      </c>
      <c r="E4035">
        <v>3192</v>
      </c>
      <c r="F4035" s="2" t="s">
        <v>38</v>
      </c>
      <c r="G4035">
        <v>40.711242300000002</v>
      </c>
      <c r="H4035">
        <v>-74.055701299999996</v>
      </c>
      <c r="I4035">
        <v>3185</v>
      </c>
      <c r="J4035" s="2" t="s">
        <v>45</v>
      </c>
      <c r="K4035">
        <v>40.717732499999997</v>
      </c>
      <c r="L4035">
        <v>-74.043845000000005</v>
      </c>
      <c r="M4035">
        <v>26267</v>
      </c>
      <c r="N4035" s="2" t="s">
        <v>17</v>
      </c>
      <c r="O4035">
        <v>1987</v>
      </c>
      <c r="P4035">
        <f t="shared" ca="1" si="127"/>
        <v>37</v>
      </c>
      <c r="Q4035">
        <v>1</v>
      </c>
    </row>
    <row r="4036" spans="1:17" x14ac:dyDescent="0.2">
      <c r="A4036">
        <v>247</v>
      </c>
      <c r="B4036">
        <f t="shared" si="126"/>
        <v>4</v>
      </c>
      <c r="C4036" s="1">
        <v>42586.725821759261</v>
      </c>
      <c r="D4036" s="1">
        <v>42586.728680555556</v>
      </c>
      <c r="E4036">
        <v>3211</v>
      </c>
      <c r="F4036" s="2" t="s">
        <v>64</v>
      </c>
      <c r="G4036">
        <v>40.721525149999998</v>
      </c>
      <c r="H4036">
        <v>-74.046304543000005</v>
      </c>
      <c r="I4036">
        <v>3203</v>
      </c>
      <c r="J4036" s="2" t="s">
        <v>37</v>
      </c>
      <c r="K4036">
        <v>40.727595966000003</v>
      </c>
      <c r="L4036">
        <v>-74.044247311000007</v>
      </c>
      <c r="M4036">
        <v>24523</v>
      </c>
      <c r="N4036" s="2" t="s">
        <v>17</v>
      </c>
      <c r="O4036">
        <v>1985</v>
      </c>
      <c r="P4036">
        <f t="shared" ca="1" si="127"/>
        <v>39</v>
      </c>
      <c r="Q4036">
        <v>1</v>
      </c>
    </row>
    <row r="4037" spans="1:17" x14ac:dyDescent="0.2">
      <c r="A4037">
        <v>446</v>
      </c>
      <c r="B4037">
        <f t="shared" si="126"/>
        <v>7</v>
      </c>
      <c r="C4037" s="1">
        <v>42586.725902777776</v>
      </c>
      <c r="D4037" s="1">
        <v>42586.731076388889</v>
      </c>
      <c r="E4037">
        <v>3195</v>
      </c>
      <c r="F4037" s="2" t="s">
        <v>24</v>
      </c>
      <c r="G4037">
        <v>40.730742625306583</v>
      </c>
      <c r="H4037">
        <v>-74.063783884048462</v>
      </c>
      <c r="I4037">
        <v>3225</v>
      </c>
      <c r="J4037" s="2" t="s">
        <v>101</v>
      </c>
      <c r="K4037">
        <v>40.723658899999997</v>
      </c>
      <c r="L4037">
        <v>-74.064194299999997</v>
      </c>
      <c r="M4037">
        <v>24502</v>
      </c>
      <c r="N4037" s="2" t="s">
        <v>17</v>
      </c>
      <c r="O4037">
        <v>1976</v>
      </c>
      <c r="P4037">
        <f t="shared" ca="1" si="127"/>
        <v>48</v>
      </c>
      <c r="Q4037">
        <v>1</v>
      </c>
    </row>
    <row r="4038" spans="1:17" x14ac:dyDescent="0.2">
      <c r="A4038">
        <v>649</v>
      </c>
      <c r="B4038">
        <f t="shared" si="126"/>
        <v>10</v>
      </c>
      <c r="C4038" s="1">
        <v>42586.726736111108</v>
      </c>
      <c r="D4038" s="1">
        <v>42586.734259259261</v>
      </c>
      <c r="E4038">
        <v>3211</v>
      </c>
      <c r="F4038" s="2" t="s">
        <v>64</v>
      </c>
      <c r="G4038">
        <v>40.721525149999998</v>
      </c>
      <c r="H4038">
        <v>-74.046304543000005</v>
      </c>
      <c r="I4038">
        <v>3202</v>
      </c>
      <c r="J4038" s="2" t="s">
        <v>48</v>
      </c>
      <c r="K4038">
        <v>40.727223500000001</v>
      </c>
      <c r="L4038">
        <v>-74.033758899999995</v>
      </c>
      <c r="M4038">
        <v>26302</v>
      </c>
      <c r="N4038" s="2" t="s">
        <v>17</v>
      </c>
      <c r="O4038">
        <v>1959</v>
      </c>
      <c r="P4038">
        <f t="shared" ca="1" si="127"/>
        <v>65</v>
      </c>
      <c r="Q4038">
        <v>2</v>
      </c>
    </row>
    <row r="4039" spans="1:17" x14ac:dyDescent="0.2">
      <c r="A4039">
        <v>228</v>
      </c>
      <c r="B4039">
        <f t="shared" si="126"/>
        <v>3</v>
      </c>
      <c r="C4039" s="1">
        <v>42586.726770833331</v>
      </c>
      <c r="D4039" s="1">
        <v>42586.729409722226</v>
      </c>
      <c r="E4039">
        <v>3186</v>
      </c>
      <c r="F4039" s="2" t="s">
        <v>18</v>
      </c>
      <c r="G4039">
        <v>40.71958611647166</v>
      </c>
      <c r="H4039">
        <v>-74.043117463588715</v>
      </c>
      <c r="I4039">
        <v>3276</v>
      </c>
      <c r="J4039" s="2" t="s">
        <v>30</v>
      </c>
      <c r="K4039">
        <v>40.714584035358932</v>
      </c>
      <c r="L4039">
        <v>-74.042817056179047</v>
      </c>
      <c r="M4039">
        <v>24606</v>
      </c>
      <c r="N4039" s="2" t="s">
        <v>17</v>
      </c>
      <c r="O4039">
        <v>1977</v>
      </c>
      <c r="P4039">
        <f t="shared" ca="1" si="127"/>
        <v>47</v>
      </c>
      <c r="Q4039">
        <v>2</v>
      </c>
    </row>
    <row r="4040" spans="1:17" x14ac:dyDescent="0.2">
      <c r="A4040">
        <v>576</v>
      </c>
      <c r="B4040">
        <f t="shared" si="126"/>
        <v>9</v>
      </c>
      <c r="C4040" s="1">
        <v>42586.727060185185</v>
      </c>
      <c r="D4040" s="1">
        <v>42586.733738425923</v>
      </c>
      <c r="E4040">
        <v>3203</v>
      </c>
      <c r="F4040" s="2" t="s">
        <v>46</v>
      </c>
      <c r="G4040">
        <v>40.727595966000003</v>
      </c>
      <c r="H4040">
        <v>-74.044247311000007</v>
      </c>
      <c r="I4040">
        <v>3186</v>
      </c>
      <c r="J4040" s="2" t="s">
        <v>27</v>
      </c>
      <c r="K4040">
        <v>40.71958611647166</v>
      </c>
      <c r="L4040">
        <v>-74.043117463588715</v>
      </c>
      <c r="M4040">
        <v>26282</v>
      </c>
      <c r="N4040" s="2" t="s">
        <v>17</v>
      </c>
      <c r="O4040">
        <v>1985</v>
      </c>
      <c r="P4040">
        <f t="shared" ca="1" si="127"/>
        <v>39</v>
      </c>
      <c r="Q4040">
        <v>2</v>
      </c>
    </row>
    <row r="4041" spans="1:17" x14ac:dyDescent="0.2">
      <c r="A4041">
        <v>193</v>
      </c>
      <c r="B4041">
        <f t="shared" si="126"/>
        <v>3</v>
      </c>
      <c r="C4041" s="1">
        <v>42586.727465277778</v>
      </c>
      <c r="D4041" s="1">
        <v>42586.729699074072</v>
      </c>
      <c r="E4041">
        <v>3186</v>
      </c>
      <c r="F4041" s="2" t="s">
        <v>18</v>
      </c>
      <c r="G4041">
        <v>40.71958611647166</v>
      </c>
      <c r="H4041">
        <v>-74.043117463588715</v>
      </c>
      <c r="I4041">
        <v>3213</v>
      </c>
      <c r="J4041" s="2" t="s">
        <v>33</v>
      </c>
      <c r="K4041">
        <v>40.718488919999999</v>
      </c>
      <c r="L4041">
        <v>-74.047726624999996</v>
      </c>
      <c r="M4041">
        <v>24613</v>
      </c>
      <c r="N4041" s="2" t="s">
        <v>17</v>
      </c>
      <c r="O4041">
        <v>1992</v>
      </c>
      <c r="P4041">
        <f t="shared" ca="1" si="127"/>
        <v>32</v>
      </c>
      <c r="Q4041">
        <v>1</v>
      </c>
    </row>
    <row r="4042" spans="1:17" x14ac:dyDescent="0.2">
      <c r="A4042">
        <v>721</v>
      </c>
      <c r="B4042">
        <f t="shared" si="126"/>
        <v>12</v>
      </c>
      <c r="C4042" s="1">
        <v>42586.727488425924</v>
      </c>
      <c r="D4042" s="1">
        <v>42586.735844907409</v>
      </c>
      <c r="E4042">
        <v>3202</v>
      </c>
      <c r="F4042" s="2" t="s">
        <v>79</v>
      </c>
      <c r="G4042">
        <v>40.727223500000001</v>
      </c>
      <c r="H4042">
        <v>-74.033758899999995</v>
      </c>
      <c r="I4042">
        <v>3186</v>
      </c>
      <c r="J4042" s="2" t="s">
        <v>27</v>
      </c>
      <c r="K4042">
        <v>40.71958611647166</v>
      </c>
      <c r="L4042">
        <v>-74.043117463588715</v>
      </c>
      <c r="M4042">
        <v>26193</v>
      </c>
      <c r="N4042" s="2" t="s">
        <v>17</v>
      </c>
      <c r="O4042">
        <v>1978</v>
      </c>
      <c r="P4042">
        <f t="shared" ca="1" si="127"/>
        <v>46</v>
      </c>
      <c r="Q4042">
        <v>2</v>
      </c>
    </row>
    <row r="4043" spans="1:17" x14ac:dyDescent="0.2">
      <c r="A4043">
        <v>243</v>
      </c>
      <c r="B4043">
        <f t="shared" si="126"/>
        <v>4</v>
      </c>
      <c r="C4043" s="1">
        <v>42586.727511574078</v>
      </c>
      <c r="D4043" s="1">
        <v>42586.73033564815</v>
      </c>
      <c r="E4043">
        <v>3186</v>
      </c>
      <c r="F4043" s="2" t="s">
        <v>18</v>
      </c>
      <c r="G4043">
        <v>40.71958611647166</v>
      </c>
      <c r="H4043">
        <v>-74.043117463588715</v>
      </c>
      <c r="I4043">
        <v>3276</v>
      </c>
      <c r="J4043" s="2" t="s">
        <v>30</v>
      </c>
      <c r="K4043">
        <v>40.714584035358932</v>
      </c>
      <c r="L4043">
        <v>-74.042817056179047</v>
      </c>
      <c r="M4043">
        <v>24631</v>
      </c>
      <c r="N4043" s="2" t="s">
        <v>17</v>
      </c>
      <c r="O4043">
        <v>1983</v>
      </c>
      <c r="P4043">
        <f t="shared" ca="1" si="127"/>
        <v>41</v>
      </c>
      <c r="Q4043">
        <v>1</v>
      </c>
    </row>
    <row r="4044" spans="1:17" x14ac:dyDescent="0.2">
      <c r="A4044">
        <v>653</v>
      </c>
      <c r="B4044">
        <f t="shared" si="126"/>
        <v>10</v>
      </c>
      <c r="C4044" s="1">
        <v>42586.729560185187</v>
      </c>
      <c r="D4044" s="1">
        <v>42586.737129629626</v>
      </c>
      <c r="E4044">
        <v>3202</v>
      </c>
      <c r="F4044" s="2" t="s">
        <v>79</v>
      </c>
      <c r="G4044">
        <v>40.727223500000001</v>
      </c>
      <c r="H4044">
        <v>-74.033758899999995</v>
      </c>
      <c r="I4044">
        <v>3267</v>
      </c>
      <c r="J4044" s="2" t="s">
        <v>92</v>
      </c>
      <c r="K4044">
        <v>40.712418823756899</v>
      </c>
      <c r="L4044">
        <v>-74.038525521755219</v>
      </c>
      <c r="M4044">
        <v>24389</v>
      </c>
      <c r="N4044" s="2" t="s">
        <v>17</v>
      </c>
      <c r="O4044">
        <v>1979</v>
      </c>
      <c r="P4044">
        <f t="shared" ca="1" si="127"/>
        <v>45</v>
      </c>
      <c r="Q4044">
        <v>1</v>
      </c>
    </row>
    <row r="4045" spans="1:17" x14ac:dyDescent="0.2">
      <c r="A4045">
        <v>148</v>
      </c>
      <c r="B4045">
        <f t="shared" si="126"/>
        <v>2</v>
      </c>
      <c r="C4045" s="1">
        <v>42586.72965277778</v>
      </c>
      <c r="D4045" s="1">
        <v>42586.731365740743</v>
      </c>
      <c r="E4045">
        <v>3183</v>
      </c>
      <c r="F4045" s="2" t="s">
        <v>20</v>
      </c>
      <c r="G4045">
        <v>40.716246900000002</v>
      </c>
      <c r="H4045">
        <v>-74.033458800000005</v>
      </c>
      <c r="I4045">
        <v>3214</v>
      </c>
      <c r="J4045" s="2" t="s">
        <v>70</v>
      </c>
      <c r="K4045">
        <v>40.712774199999998</v>
      </c>
      <c r="L4045">
        <v>-74.0364857</v>
      </c>
      <c r="M4045">
        <v>24425</v>
      </c>
      <c r="N4045" s="2" t="s">
        <v>17</v>
      </c>
      <c r="O4045">
        <v>1960</v>
      </c>
      <c r="P4045">
        <f t="shared" ca="1" si="127"/>
        <v>64</v>
      </c>
      <c r="Q4045">
        <v>1</v>
      </c>
    </row>
    <row r="4046" spans="1:17" x14ac:dyDescent="0.2">
      <c r="A4046">
        <v>228</v>
      </c>
      <c r="B4046">
        <f t="shared" si="126"/>
        <v>3</v>
      </c>
      <c r="C4046" s="1">
        <v>42586.729861111111</v>
      </c>
      <c r="D4046" s="1">
        <v>42586.732511574075</v>
      </c>
      <c r="E4046">
        <v>3186</v>
      </c>
      <c r="F4046" s="2" t="s">
        <v>18</v>
      </c>
      <c r="G4046">
        <v>40.71958611647166</v>
      </c>
      <c r="H4046">
        <v>-74.043117463588715</v>
      </c>
      <c r="I4046">
        <v>3209</v>
      </c>
      <c r="J4046" s="2" t="s">
        <v>85</v>
      </c>
      <c r="K4046">
        <v>40.724176499999999</v>
      </c>
      <c r="L4046">
        <v>-74.050656399999994</v>
      </c>
      <c r="M4046">
        <v>24609</v>
      </c>
      <c r="N4046" s="2" t="s">
        <v>17</v>
      </c>
      <c r="O4046">
        <v>1965</v>
      </c>
      <c r="P4046">
        <f t="shared" ca="1" si="127"/>
        <v>59</v>
      </c>
      <c r="Q4046">
        <v>1</v>
      </c>
    </row>
    <row r="4047" spans="1:17" x14ac:dyDescent="0.2">
      <c r="A4047">
        <v>516</v>
      </c>
      <c r="B4047">
        <f t="shared" si="126"/>
        <v>8</v>
      </c>
      <c r="C4047" s="1">
        <v>42586.729930555557</v>
      </c>
      <c r="D4047" s="1">
        <v>42586.735902777778</v>
      </c>
      <c r="E4047">
        <v>3202</v>
      </c>
      <c r="F4047" s="2" t="s">
        <v>79</v>
      </c>
      <c r="G4047">
        <v>40.727223500000001</v>
      </c>
      <c r="H4047">
        <v>-74.033758899999995</v>
      </c>
      <c r="I4047">
        <v>3185</v>
      </c>
      <c r="J4047" s="2" t="s">
        <v>45</v>
      </c>
      <c r="K4047">
        <v>40.717732499999997</v>
      </c>
      <c r="L4047">
        <v>-74.043845000000005</v>
      </c>
      <c r="M4047">
        <v>26219</v>
      </c>
      <c r="N4047" s="2" t="s">
        <v>17</v>
      </c>
      <c r="O4047">
        <v>1990</v>
      </c>
      <c r="P4047">
        <f t="shared" ca="1" si="127"/>
        <v>34</v>
      </c>
      <c r="Q4047">
        <v>1</v>
      </c>
    </row>
    <row r="4048" spans="1:17" x14ac:dyDescent="0.2">
      <c r="A4048">
        <v>415</v>
      </c>
      <c r="B4048">
        <f t="shared" si="126"/>
        <v>6</v>
      </c>
      <c r="C4048" s="1">
        <v>42586.730092592596</v>
      </c>
      <c r="D4048" s="1">
        <v>42586.734895833331</v>
      </c>
      <c r="E4048">
        <v>3202</v>
      </c>
      <c r="F4048" s="2" t="s">
        <v>79</v>
      </c>
      <c r="G4048">
        <v>40.727223500000001</v>
      </c>
      <c r="H4048">
        <v>-74.033758899999995</v>
      </c>
      <c r="I4048">
        <v>3203</v>
      </c>
      <c r="J4048" s="2" t="s">
        <v>37</v>
      </c>
      <c r="K4048">
        <v>40.727595966000003</v>
      </c>
      <c r="L4048">
        <v>-74.044247311000007</v>
      </c>
      <c r="M4048">
        <v>24574</v>
      </c>
      <c r="N4048" s="2" t="s">
        <v>17</v>
      </c>
      <c r="P4048" t="str">
        <f t="shared" ca="1" si="127"/>
        <v/>
      </c>
      <c r="Q4048">
        <v>0</v>
      </c>
    </row>
    <row r="4049" spans="1:17" x14ac:dyDescent="0.2">
      <c r="A4049">
        <v>293</v>
      </c>
      <c r="B4049">
        <f t="shared" si="126"/>
        <v>4</v>
      </c>
      <c r="C4049" s="1">
        <v>42586.730185185188</v>
      </c>
      <c r="D4049" s="1">
        <v>42586.733576388891</v>
      </c>
      <c r="E4049">
        <v>3207</v>
      </c>
      <c r="F4049" s="2" t="s">
        <v>29</v>
      </c>
      <c r="G4049">
        <v>40.737603700000001</v>
      </c>
      <c r="H4049">
        <v>-74.052478300000004</v>
      </c>
      <c r="I4049">
        <v>3220</v>
      </c>
      <c r="J4049" s="2" t="s">
        <v>76</v>
      </c>
      <c r="K4049">
        <v>40.734961020009514</v>
      </c>
      <c r="L4049">
        <v>-74.059503078460693</v>
      </c>
      <c r="M4049">
        <v>24390</v>
      </c>
      <c r="N4049" s="2" t="s">
        <v>17</v>
      </c>
      <c r="O4049">
        <v>1954</v>
      </c>
      <c r="P4049">
        <f t="shared" ca="1" si="127"/>
        <v>70</v>
      </c>
      <c r="Q4049">
        <v>1</v>
      </c>
    </row>
    <row r="4050" spans="1:17" x14ac:dyDescent="0.2">
      <c r="A4050">
        <v>400</v>
      </c>
      <c r="B4050">
        <f t="shared" si="126"/>
        <v>6</v>
      </c>
      <c r="C4050" s="1">
        <v>42586.730266203704</v>
      </c>
      <c r="D4050" s="1">
        <v>42586.734907407408</v>
      </c>
      <c r="E4050">
        <v>3202</v>
      </c>
      <c r="F4050" s="2" t="s">
        <v>79</v>
      </c>
      <c r="G4050">
        <v>40.727223500000001</v>
      </c>
      <c r="H4050">
        <v>-74.033758899999995</v>
      </c>
      <c r="I4050">
        <v>3203</v>
      </c>
      <c r="J4050" s="2" t="s">
        <v>37</v>
      </c>
      <c r="K4050">
        <v>40.727595966000003</v>
      </c>
      <c r="L4050">
        <v>-74.044247311000007</v>
      </c>
      <c r="M4050">
        <v>26236</v>
      </c>
      <c r="N4050" s="2" t="s">
        <v>17</v>
      </c>
      <c r="O4050">
        <v>1981</v>
      </c>
      <c r="P4050">
        <f t="shared" ca="1" si="127"/>
        <v>43</v>
      </c>
      <c r="Q4050">
        <v>1</v>
      </c>
    </row>
    <row r="4051" spans="1:17" x14ac:dyDescent="0.2">
      <c r="A4051">
        <v>654</v>
      </c>
      <c r="B4051">
        <f t="shared" si="126"/>
        <v>10</v>
      </c>
      <c r="C4051" s="1">
        <v>42586.730439814812</v>
      </c>
      <c r="D4051" s="1">
        <v>42586.738009259258</v>
      </c>
      <c r="E4051">
        <v>3195</v>
      </c>
      <c r="F4051" s="2" t="s">
        <v>24</v>
      </c>
      <c r="G4051">
        <v>40.730742625306583</v>
      </c>
      <c r="H4051">
        <v>-74.063783884048462</v>
      </c>
      <c r="I4051">
        <v>3210</v>
      </c>
      <c r="J4051" s="2" t="s">
        <v>83</v>
      </c>
      <c r="K4051">
        <v>40.742677141000001</v>
      </c>
      <c r="L4051">
        <v>-74.051788633000001</v>
      </c>
      <c r="M4051">
        <v>26166</v>
      </c>
      <c r="N4051" s="2" t="s">
        <v>17</v>
      </c>
      <c r="O4051">
        <v>1993</v>
      </c>
      <c r="P4051">
        <f t="shared" ca="1" si="127"/>
        <v>31</v>
      </c>
      <c r="Q4051">
        <v>0</v>
      </c>
    </row>
    <row r="4052" spans="1:17" x14ac:dyDescent="0.2">
      <c r="A4052">
        <v>1107</v>
      </c>
      <c r="B4052">
        <f t="shared" si="126"/>
        <v>18</v>
      </c>
      <c r="C4052" s="1">
        <v>42586.730891203704</v>
      </c>
      <c r="D4052" s="1">
        <v>42586.743703703702</v>
      </c>
      <c r="E4052">
        <v>3195</v>
      </c>
      <c r="F4052" s="2" t="s">
        <v>24</v>
      </c>
      <c r="G4052">
        <v>40.730742625306583</v>
      </c>
      <c r="H4052">
        <v>-74.063783884048462</v>
      </c>
      <c r="I4052">
        <v>3195</v>
      </c>
      <c r="J4052" s="2" t="s">
        <v>23</v>
      </c>
      <c r="K4052">
        <v>40.730742625306583</v>
      </c>
      <c r="L4052">
        <v>-74.063783884048462</v>
      </c>
      <c r="M4052">
        <v>24565</v>
      </c>
      <c r="N4052" s="2" t="s">
        <v>17</v>
      </c>
      <c r="O4052">
        <v>1988</v>
      </c>
      <c r="P4052">
        <f t="shared" ca="1" si="127"/>
        <v>36</v>
      </c>
      <c r="Q4052">
        <v>1</v>
      </c>
    </row>
    <row r="4053" spans="1:17" x14ac:dyDescent="0.2">
      <c r="A4053">
        <v>541</v>
      </c>
      <c r="B4053">
        <f t="shared" si="126"/>
        <v>9</v>
      </c>
      <c r="C4053" s="1">
        <v>42586.731944444444</v>
      </c>
      <c r="D4053" s="1">
        <v>42586.738206018519</v>
      </c>
      <c r="E4053">
        <v>3203</v>
      </c>
      <c r="F4053" s="2" t="s">
        <v>46</v>
      </c>
      <c r="G4053">
        <v>40.727595966000003</v>
      </c>
      <c r="H4053">
        <v>-74.044247311000007</v>
      </c>
      <c r="I4053">
        <v>3202</v>
      </c>
      <c r="J4053" s="2" t="s">
        <v>48</v>
      </c>
      <c r="K4053">
        <v>40.727223500000001</v>
      </c>
      <c r="L4053">
        <v>-74.033758899999995</v>
      </c>
      <c r="M4053">
        <v>26232</v>
      </c>
      <c r="N4053" s="2" t="s">
        <v>17</v>
      </c>
      <c r="O4053">
        <v>1976</v>
      </c>
      <c r="P4053">
        <f t="shared" ca="1" si="127"/>
        <v>48</v>
      </c>
      <c r="Q4053">
        <v>1</v>
      </c>
    </row>
    <row r="4054" spans="1:17" x14ac:dyDescent="0.2">
      <c r="A4054">
        <v>470</v>
      </c>
      <c r="B4054">
        <f t="shared" si="126"/>
        <v>7</v>
      </c>
      <c r="C4054" s="1">
        <v>42586.732210648152</v>
      </c>
      <c r="D4054" s="1">
        <v>42586.737662037034</v>
      </c>
      <c r="E4054">
        <v>3186</v>
      </c>
      <c r="F4054" s="2" t="s">
        <v>18</v>
      </c>
      <c r="G4054">
        <v>40.71958611647166</v>
      </c>
      <c r="H4054">
        <v>-74.043117463588715</v>
      </c>
      <c r="I4054">
        <v>3192</v>
      </c>
      <c r="J4054" s="2" t="s">
        <v>39</v>
      </c>
      <c r="K4054">
        <v>40.711242300000002</v>
      </c>
      <c r="L4054">
        <v>-74.055701299999996</v>
      </c>
      <c r="M4054">
        <v>26239</v>
      </c>
      <c r="N4054" s="2" t="s">
        <v>17</v>
      </c>
      <c r="O4054">
        <v>1969</v>
      </c>
      <c r="P4054">
        <f t="shared" ca="1" si="127"/>
        <v>55</v>
      </c>
      <c r="Q4054">
        <v>1</v>
      </c>
    </row>
    <row r="4055" spans="1:17" x14ac:dyDescent="0.2">
      <c r="A4055">
        <v>312</v>
      </c>
      <c r="B4055">
        <f t="shared" si="126"/>
        <v>5</v>
      </c>
      <c r="C4055" s="1">
        <v>42586.732870370368</v>
      </c>
      <c r="D4055" s="1">
        <v>42586.736493055556</v>
      </c>
      <c r="E4055">
        <v>3186</v>
      </c>
      <c r="F4055" s="2" t="s">
        <v>18</v>
      </c>
      <c r="G4055">
        <v>40.71958611647166</v>
      </c>
      <c r="H4055">
        <v>-74.043117463588715</v>
      </c>
      <c r="I4055">
        <v>3203</v>
      </c>
      <c r="J4055" s="2" t="s">
        <v>37</v>
      </c>
      <c r="K4055">
        <v>40.727595966000003</v>
      </c>
      <c r="L4055">
        <v>-74.044247311000007</v>
      </c>
      <c r="M4055">
        <v>26252</v>
      </c>
      <c r="N4055" s="2" t="s">
        <v>17</v>
      </c>
      <c r="O4055">
        <v>1972</v>
      </c>
      <c r="P4055">
        <f t="shared" ca="1" si="127"/>
        <v>52</v>
      </c>
      <c r="Q4055">
        <v>1</v>
      </c>
    </row>
    <row r="4056" spans="1:17" x14ac:dyDescent="0.2">
      <c r="A4056">
        <v>1182</v>
      </c>
      <c r="B4056">
        <f t="shared" si="126"/>
        <v>19</v>
      </c>
      <c r="C4056" s="1">
        <v>42586.732997685183</v>
      </c>
      <c r="D4056" s="1">
        <v>42586.746689814812</v>
      </c>
      <c r="E4056">
        <v>3183</v>
      </c>
      <c r="F4056" s="2" t="s">
        <v>20</v>
      </c>
      <c r="G4056">
        <v>40.716246900000002</v>
      </c>
      <c r="H4056">
        <v>-74.033458800000005</v>
      </c>
      <c r="I4056">
        <v>3202</v>
      </c>
      <c r="J4056" s="2" t="s">
        <v>48</v>
      </c>
      <c r="K4056">
        <v>40.727223500000001</v>
      </c>
      <c r="L4056">
        <v>-74.033758899999995</v>
      </c>
      <c r="M4056">
        <v>26289</v>
      </c>
      <c r="N4056" s="2" t="s">
        <v>17</v>
      </c>
      <c r="O4056">
        <v>1986</v>
      </c>
      <c r="P4056">
        <f t="shared" ca="1" si="127"/>
        <v>38</v>
      </c>
      <c r="Q4056">
        <v>2</v>
      </c>
    </row>
    <row r="4057" spans="1:17" x14ac:dyDescent="0.2">
      <c r="A4057">
        <v>517</v>
      </c>
      <c r="B4057">
        <f t="shared" si="126"/>
        <v>8</v>
      </c>
      <c r="C4057" s="1">
        <v>42586.733460648145</v>
      </c>
      <c r="D4057" s="1">
        <v>42586.739444444444</v>
      </c>
      <c r="E4057">
        <v>3202</v>
      </c>
      <c r="F4057" s="2" t="s">
        <v>79</v>
      </c>
      <c r="G4057">
        <v>40.727223500000001</v>
      </c>
      <c r="H4057">
        <v>-74.033758899999995</v>
      </c>
      <c r="I4057">
        <v>3203</v>
      </c>
      <c r="J4057" s="2" t="s">
        <v>37</v>
      </c>
      <c r="K4057">
        <v>40.727595966000003</v>
      </c>
      <c r="L4057">
        <v>-74.044247311000007</v>
      </c>
      <c r="M4057">
        <v>24544</v>
      </c>
      <c r="N4057" s="2" t="s">
        <v>17</v>
      </c>
      <c r="O4057">
        <v>1970</v>
      </c>
      <c r="P4057">
        <f t="shared" ca="1" si="127"/>
        <v>54</v>
      </c>
      <c r="Q4057">
        <v>1</v>
      </c>
    </row>
    <row r="4058" spans="1:17" x14ac:dyDescent="0.2">
      <c r="A4058">
        <v>283</v>
      </c>
      <c r="B4058">
        <f t="shared" si="126"/>
        <v>4</v>
      </c>
      <c r="C4058" s="1">
        <v>42586.733923611115</v>
      </c>
      <c r="D4058" s="1">
        <v>42586.737210648149</v>
      </c>
      <c r="E4058">
        <v>3276</v>
      </c>
      <c r="F4058" s="2" t="s">
        <v>63</v>
      </c>
      <c r="G4058">
        <v>40.714584035358932</v>
      </c>
      <c r="H4058">
        <v>-74.042817056179047</v>
      </c>
      <c r="I4058">
        <v>3267</v>
      </c>
      <c r="J4058" s="2" t="s">
        <v>92</v>
      </c>
      <c r="K4058">
        <v>40.712418823756899</v>
      </c>
      <c r="L4058">
        <v>-74.038525521755219</v>
      </c>
      <c r="M4058">
        <v>24635</v>
      </c>
      <c r="N4058" s="2" t="s">
        <v>17</v>
      </c>
      <c r="O4058">
        <v>1986</v>
      </c>
      <c r="P4058">
        <f t="shared" ca="1" si="127"/>
        <v>38</v>
      </c>
      <c r="Q4058">
        <v>1</v>
      </c>
    </row>
    <row r="4059" spans="1:17" x14ac:dyDescent="0.2">
      <c r="A4059">
        <v>627</v>
      </c>
      <c r="B4059">
        <f t="shared" si="126"/>
        <v>10</v>
      </c>
      <c r="C4059" s="1">
        <v>42586.734293981484</v>
      </c>
      <c r="D4059" s="1">
        <v>42586.741562499999</v>
      </c>
      <c r="E4059">
        <v>3186</v>
      </c>
      <c r="F4059" s="2" t="s">
        <v>18</v>
      </c>
      <c r="G4059">
        <v>40.71958611647166</v>
      </c>
      <c r="H4059">
        <v>-74.043117463588715</v>
      </c>
      <c r="I4059">
        <v>3225</v>
      </c>
      <c r="J4059" s="2" t="s">
        <v>101</v>
      </c>
      <c r="K4059">
        <v>40.723658899999997</v>
      </c>
      <c r="L4059">
        <v>-74.064194299999997</v>
      </c>
      <c r="M4059">
        <v>24702</v>
      </c>
      <c r="N4059" s="2" t="s">
        <v>17</v>
      </c>
      <c r="O4059">
        <v>1974</v>
      </c>
      <c r="P4059">
        <f t="shared" ca="1" si="127"/>
        <v>50</v>
      </c>
      <c r="Q4059">
        <v>2</v>
      </c>
    </row>
    <row r="4060" spans="1:17" x14ac:dyDescent="0.2">
      <c r="A4060">
        <v>577</v>
      </c>
      <c r="B4060">
        <f t="shared" si="126"/>
        <v>9</v>
      </c>
      <c r="C4060" s="1">
        <v>42586.73474537037</v>
      </c>
      <c r="D4060" s="1">
        <v>42586.741423611114</v>
      </c>
      <c r="E4060">
        <v>3186</v>
      </c>
      <c r="F4060" s="2" t="s">
        <v>18</v>
      </c>
      <c r="G4060">
        <v>40.71958611647166</v>
      </c>
      <c r="H4060">
        <v>-74.043117463588715</v>
      </c>
      <c r="I4060">
        <v>3225</v>
      </c>
      <c r="J4060" s="2" t="s">
        <v>101</v>
      </c>
      <c r="K4060">
        <v>40.723658899999997</v>
      </c>
      <c r="L4060">
        <v>-74.064194299999997</v>
      </c>
      <c r="M4060">
        <v>24466</v>
      </c>
      <c r="N4060" s="2" t="s">
        <v>17</v>
      </c>
      <c r="O4060">
        <v>1974</v>
      </c>
      <c r="P4060">
        <f t="shared" ca="1" si="127"/>
        <v>50</v>
      </c>
      <c r="Q4060">
        <v>1</v>
      </c>
    </row>
    <row r="4061" spans="1:17" x14ac:dyDescent="0.2">
      <c r="A4061">
        <v>137</v>
      </c>
      <c r="B4061">
        <f t="shared" si="126"/>
        <v>2</v>
      </c>
      <c r="C4061" s="1">
        <v>42586.735520833332</v>
      </c>
      <c r="D4061" s="1">
        <v>42586.73710648148</v>
      </c>
      <c r="E4061">
        <v>3184</v>
      </c>
      <c r="F4061" s="2" t="s">
        <v>68</v>
      </c>
      <c r="G4061">
        <v>40.7141454</v>
      </c>
      <c r="H4061">
        <v>-74.033551900000006</v>
      </c>
      <c r="I4061">
        <v>3267</v>
      </c>
      <c r="J4061" s="2" t="s">
        <v>92</v>
      </c>
      <c r="K4061">
        <v>40.712418823756899</v>
      </c>
      <c r="L4061">
        <v>-74.038525521755219</v>
      </c>
      <c r="M4061">
        <v>24538</v>
      </c>
      <c r="N4061" s="2" t="s">
        <v>17</v>
      </c>
      <c r="O4061">
        <v>1984</v>
      </c>
      <c r="P4061">
        <f t="shared" ca="1" si="127"/>
        <v>40</v>
      </c>
      <c r="Q4061">
        <v>1</v>
      </c>
    </row>
    <row r="4062" spans="1:17" x14ac:dyDescent="0.2">
      <c r="A4062">
        <v>1068</v>
      </c>
      <c r="B4062">
        <f t="shared" si="126"/>
        <v>17</v>
      </c>
      <c r="C4062" s="1">
        <v>42586.735775462963</v>
      </c>
      <c r="D4062" s="1">
        <v>42586.748148148145</v>
      </c>
      <c r="E4062">
        <v>3194</v>
      </c>
      <c r="F4062" s="2" t="s">
        <v>22</v>
      </c>
      <c r="G4062">
        <v>40.725339925355797</v>
      </c>
      <c r="H4062">
        <v>-74.067622125148773</v>
      </c>
      <c r="I4062">
        <v>3194</v>
      </c>
      <c r="J4062" s="2" t="s">
        <v>71</v>
      </c>
      <c r="K4062">
        <v>40.725339925355797</v>
      </c>
      <c r="L4062">
        <v>-74.067622125148773</v>
      </c>
      <c r="M4062">
        <v>26256</v>
      </c>
      <c r="N4062" s="2" t="s">
        <v>17</v>
      </c>
      <c r="O4062">
        <v>1987</v>
      </c>
      <c r="P4062">
        <f t="shared" ca="1" si="127"/>
        <v>37</v>
      </c>
      <c r="Q4062">
        <v>1</v>
      </c>
    </row>
    <row r="4063" spans="1:17" x14ac:dyDescent="0.2">
      <c r="A4063">
        <v>1025</v>
      </c>
      <c r="B4063">
        <f t="shared" si="126"/>
        <v>17</v>
      </c>
      <c r="C4063" s="1">
        <v>42586.736643518518</v>
      </c>
      <c r="D4063" s="1">
        <v>42586.748506944445</v>
      </c>
      <c r="E4063">
        <v>3184</v>
      </c>
      <c r="F4063" s="2" t="s">
        <v>68</v>
      </c>
      <c r="G4063">
        <v>40.7141454</v>
      </c>
      <c r="H4063">
        <v>-74.033551900000006</v>
      </c>
      <c r="I4063">
        <v>3202</v>
      </c>
      <c r="J4063" s="2" t="s">
        <v>48</v>
      </c>
      <c r="K4063">
        <v>40.727223500000001</v>
      </c>
      <c r="L4063">
        <v>-74.033758899999995</v>
      </c>
      <c r="M4063">
        <v>24653</v>
      </c>
      <c r="N4063" s="2" t="s">
        <v>17</v>
      </c>
      <c r="O4063">
        <v>1989</v>
      </c>
      <c r="P4063">
        <f t="shared" ca="1" si="127"/>
        <v>35</v>
      </c>
      <c r="Q4063">
        <v>1</v>
      </c>
    </row>
    <row r="4064" spans="1:17" x14ac:dyDescent="0.2">
      <c r="A4064">
        <v>984</v>
      </c>
      <c r="B4064">
        <f t="shared" si="126"/>
        <v>16</v>
      </c>
      <c r="C4064" s="1">
        <v>42586.736967592595</v>
      </c>
      <c r="D4064" s="1">
        <v>42586.748368055552</v>
      </c>
      <c r="E4064">
        <v>3184</v>
      </c>
      <c r="F4064" s="2" t="s">
        <v>68</v>
      </c>
      <c r="G4064">
        <v>40.7141454</v>
      </c>
      <c r="H4064">
        <v>-74.033551900000006</v>
      </c>
      <c r="I4064">
        <v>3202</v>
      </c>
      <c r="J4064" s="2" t="s">
        <v>48</v>
      </c>
      <c r="K4064">
        <v>40.727223500000001</v>
      </c>
      <c r="L4064">
        <v>-74.033758899999995</v>
      </c>
      <c r="M4064">
        <v>24452</v>
      </c>
      <c r="N4064" s="2" t="s">
        <v>17</v>
      </c>
      <c r="O4064">
        <v>1959</v>
      </c>
      <c r="P4064">
        <f t="shared" ca="1" si="127"/>
        <v>65</v>
      </c>
      <c r="Q4064">
        <v>1</v>
      </c>
    </row>
    <row r="4065" spans="1:17" x14ac:dyDescent="0.2">
      <c r="A4065">
        <v>797</v>
      </c>
      <c r="B4065">
        <f t="shared" si="126"/>
        <v>13</v>
      </c>
      <c r="C4065" s="1">
        <v>42586.737245370372</v>
      </c>
      <c r="D4065" s="1">
        <v>42586.746481481481</v>
      </c>
      <c r="E4065">
        <v>3202</v>
      </c>
      <c r="F4065" s="2" t="s">
        <v>79</v>
      </c>
      <c r="G4065">
        <v>40.727223500000001</v>
      </c>
      <c r="H4065">
        <v>-74.033758899999995</v>
      </c>
      <c r="I4065">
        <v>3203</v>
      </c>
      <c r="J4065" s="2" t="s">
        <v>37</v>
      </c>
      <c r="K4065">
        <v>40.727595966000003</v>
      </c>
      <c r="L4065">
        <v>-74.044247311000007</v>
      </c>
      <c r="M4065">
        <v>26173</v>
      </c>
      <c r="N4065" s="2" t="s">
        <v>17</v>
      </c>
      <c r="O4065">
        <v>1962</v>
      </c>
      <c r="P4065">
        <f t="shared" ca="1" si="127"/>
        <v>62</v>
      </c>
      <c r="Q4065">
        <v>1</v>
      </c>
    </row>
    <row r="4066" spans="1:17" x14ac:dyDescent="0.2">
      <c r="A4066">
        <v>470</v>
      </c>
      <c r="B4066">
        <f t="shared" si="126"/>
        <v>7</v>
      </c>
      <c r="C4066" s="1">
        <v>42586.737337962964</v>
      </c>
      <c r="D4066" s="1">
        <v>42586.742789351854</v>
      </c>
      <c r="E4066">
        <v>3202</v>
      </c>
      <c r="F4066" s="2" t="s">
        <v>79</v>
      </c>
      <c r="G4066">
        <v>40.727223500000001</v>
      </c>
      <c r="H4066">
        <v>-74.033758899999995</v>
      </c>
      <c r="I4066">
        <v>3186</v>
      </c>
      <c r="J4066" s="2" t="s">
        <v>27</v>
      </c>
      <c r="K4066">
        <v>40.71958611647166</v>
      </c>
      <c r="L4066">
        <v>-74.043117463588715</v>
      </c>
      <c r="M4066">
        <v>24465</v>
      </c>
      <c r="N4066" s="2" t="s">
        <v>17</v>
      </c>
      <c r="O4066">
        <v>1983</v>
      </c>
      <c r="P4066">
        <f t="shared" ca="1" si="127"/>
        <v>41</v>
      </c>
      <c r="Q4066">
        <v>1</v>
      </c>
    </row>
    <row r="4067" spans="1:17" x14ac:dyDescent="0.2">
      <c r="A4067">
        <v>814</v>
      </c>
      <c r="B4067">
        <f t="shared" si="126"/>
        <v>13</v>
      </c>
      <c r="C4067" s="1">
        <v>42586.737743055557</v>
      </c>
      <c r="D4067" s="1">
        <v>42586.747164351851</v>
      </c>
      <c r="E4067">
        <v>3198</v>
      </c>
      <c r="F4067" s="2" t="s">
        <v>55</v>
      </c>
      <c r="G4067">
        <v>40.748715945380226</v>
      </c>
      <c r="H4067">
        <v>-74.040443301200867</v>
      </c>
      <c r="I4067">
        <v>3278</v>
      </c>
      <c r="J4067" s="2" t="s">
        <v>41</v>
      </c>
      <c r="K4067">
        <v>40.725685483629007</v>
      </c>
      <c r="L4067">
        <v>-74.048790335655212</v>
      </c>
      <c r="M4067">
        <v>24552</v>
      </c>
      <c r="N4067" s="2" t="s">
        <v>43</v>
      </c>
      <c r="P4067" t="str">
        <f t="shared" ca="1" si="127"/>
        <v/>
      </c>
      <c r="Q4067">
        <v>0</v>
      </c>
    </row>
    <row r="4068" spans="1:17" x14ac:dyDescent="0.2">
      <c r="A4068">
        <v>769</v>
      </c>
      <c r="B4068">
        <f t="shared" si="126"/>
        <v>12</v>
      </c>
      <c r="C4068" s="1">
        <v>42586.737893518519</v>
      </c>
      <c r="D4068" s="1">
        <v>42586.746805555558</v>
      </c>
      <c r="E4068">
        <v>3202</v>
      </c>
      <c r="F4068" s="2" t="s">
        <v>79</v>
      </c>
      <c r="G4068">
        <v>40.727223500000001</v>
      </c>
      <c r="H4068">
        <v>-74.033758899999995</v>
      </c>
      <c r="I4068">
        <v>3267</v>
      </c>
      <c r="J4068" s="2" t="s">
        <v>92</v>
      </c>
      <c r="K4068">
        <v>40.712418823756899</v>
      </c>
      <c r="L4068">
        <v>-74.038525521755219</v>
      </c>
      <c r="M4068">
        <v>26300</v>
      </c>
      <c r="N4068" s="2" t="s">
        <v>17</v>
      </c>
      <c r="O4068">
        <v>1993</v>
      </c>
      <c r="P4068">
        <f t="shared" ca="1" si="127"/>
        <v>31</v>
      </c>
      <c r="Q4068">
        <v>2</v>
      </c>
    </row>
    <row r="4069" spans="1:17" x14ac:dyDescent="0.2">
      <c r="A4069">
        <v>548</v>
      </c>
      <c r="B4069">
        <f t="shared" si="126"/>
        <v>9</v>
      </c>
      <c r="C4069" s="1">
        <v>42586.738599537035</v>
      </c>
      <c r="D4069" s="1">
        <v>42586.744953703703</v>
      </c>
      <c r="E4069">
        <v>3211</v>
      </c>
      <c r="F4069" s="2" t="s">
        <v>64</v>
      </c>
      <c r="G4069">
        <v>40.721525149999998</v>
      </c>
      <c r="H4069">
        <v>-74.046304543000005</v>
      </c>
      <c r="I4069">
        <v>3194</v>
      </c>
      <c r="J4069" s="2" t="s">
        <v>71</v>
      </c>
      <c r="K4069">
        <v>40.725339925355797</v>
      </c>
      <c r="L4069">
        <v>-74.067622125148773</v>
      </c>
      <c r="M4069">
        <v>26284</v>
      </c>
      <c r="N4069" s="2" t="s">
        <v>43</v>
      </c>
      <c r="P4069" t="str">
        <f t="shared" ca="1" si="127"/>
        <v/>
      </c>
      <c r="Q4069">
        <v>0</v>
      </c>
    </row>
    <row r="4070" spans="1:17" x14ac:dyDescent="0.2">
      <c r="A4070">
        <v>475</v>
      </c>
      <c r="B4070">
        <f t="shared" si="126"/>
        <v>7</v>
      </c>
      <c r="C4070" s="1">
        <v>42586.739108796297</v>
      </c>
      <c r="D4070" s="1">
        <v>42586.744618055556</v>
      </c>
      <c r="E4070">
        <v>3275</v>
      </c>
      <c r="F4070" s="2" t="s">
        <v>93</v>
      </c>
      <c r="G4070">
        <v>40.718355198232139</v>
      </c>
      <c r="H4070">
        <v>-74.038914442062378</v>
      </c>
      <c r="I4070">
        <v>3272</v>
      </c>
      <c r="J4070" s="2" t="s">
        <v>102</v>
      </c>
      <c r="K4070">
        <v>40.723331586464361</v>
      </c>
      <c r="L4070">
        <v>-74.045952558517442</v>
      </c>
      <c r="M4070">
        <v>24568</v>
      </c>
      <c r="N4070" s="2" t="s">
        <v>17</v>
      </c>
      <c r="O4070">
        <v>1965</v>
      </c>
      <c r="P4070">
        <f t="shared" ca="1" si="127"/>
        <v>59</v>
      </c>
      <c r="Q4070">
        <v>2</v>
      </c>
    </row>
    <row r="4071" spans="1:17" x14ac:dyDescent="0.2">
      <c r="A4071">
        <v>1407</v>
      </c>
      <c r="B4071">
        <f t="shared" si="126"/>
        <v>23</v>
      </c>
      <c r="C4071" s="1">
        <v>42586.73940972222</v>
      </c>
      <c r="D4071" s="1">
        <v>42586.755694444444</v>
      </c>
      <c r="E4071">
        <v>3214</v>
      </c>
      <c r="F4071" s="2" t="s">
        <v>54</v>
      </c>
      <c r="G4071">
        <v>40.712774199999998</v>
      </c>
      <c r="H4071">
        <v>-74.0364857</v>
      </c>
      <c r="I4071">
        <v>3220</v>
      </c>
      <c r="J4071" s="2" t="s">
        <v>76</v>
      </c>
      <c r="K4071">
        <v>40.734961020009514</v>
      </c>
      <c r="L4071">
        <v>-74.059503078460693</v>
      </c>
      <c r="M4071">
        <v>26278</v>
      </c>
      <c r="N4071" s="2" t="s">
        <v>17</v>
      </c>
      <c r="O4071">
        <v>1983</v>
      </c>
      <c r="P4071">
        <f t="shared" ca="1" si="127"/>
        <v>41</v>
      </c>
      <c r="Q4071">
        <v>1</v>
      </c>
    </row>
    <row r="4072" spans="1:17" x14ac:dyDescent="0.2">
      <c r="A4072">
        <v>525</v>
      </c>
      <c r="B4072">
        <f t="shared" si="126"/>
        <v>8</v>
      </c>
      <c r="C4072" s="1">
        <v>42586.739675925928</v>
      </c>
      <c r="D4072" s="1">
        <v>42586.745752314811</v>
      </c>
      <c r="E4072">
        <v>3202</v>
      </c>
      <c r="F4072" s="2" t="s">
        <v>79</v>
      </c>
      <c r="G4072">
        <v>40.727223500000001</v>
      </c>
      <c r="H4072">
        <v>-74.033758899999995</v>
      </c>
      <c r="I4072">
        <v>3183</v>
      </c>
      <c r="J4072" s="2" t="s">
        <v>40</v>
      </c>
      <c r="K4072">
        <v>40.716246900000002</v>
      </c>
      <c r="L4072">
        <v>-74.033458800000005</v>
      </c>
      <c r="M4072">
        <v>26161</v>
      </c>
      <c r="N4072" s="2" t="s">
        <v>17</v>
      </c>
      <c r="O4072">
        <v>1963</v>
      </c>
      <c r="P4072">
        <f t="shared" ca="1" si="127"/>
        <v>61</v>
      </c>
      <c r="Q4072">
        <v>2</v>
      </c>
    </row>
    <row r="4073" spans="1:17" x14ac:dyDescent="0.2">
      <c r="A4073">
        <v>424</v>
      </c>
      <c r="B4073">
        <f t="shared" si="126"/>
        <v>7</v>
      </c>
      <c r="C4073" s="1">
        <v>42586.739710648151</v>
      </c>
      <c r="D4073" s="1">
        <v>42586.744629629633</v>
      </c>
      <c r="E4073">
        <v>3203</v>
      </c>
      <c r="F4073" s="2" t="s">
        <v>46</v>
      </c>
      <c r="G4073">
        <v>40.727595966000003</v>
      </c>
      <c r="H4073">
        <v>-74.044247311000007</v>
      </c>
      <c r="I4073">
        <v>3186</v>
      </c>
      <c r="J4073" s="2" t="s">
        <v>27</v>
      </c>
      <c r="K4073">
        <v>40.71958611647166</v>
      </c>
      <c r="L4073">
        <v>-74.043117463588715</v>
      </c>
      <c r="M4073">
        <v>24523</v>
      </c>
      <c r="N4073" s="2" t="s">
        <v>17</v>
      </c>
      <c r="O4073">
        <v>1982</v>
      </c>
      <c r="P4073">
        <f t="shared" ca="1" si="127"/>
        <v>42</v>
      </c>
      <c r="Q4073">
        <v>1</v>
      </c>
    </row>
    <row r="4074" spans="1:17" x14ac:dyDescent="0.2">
      <c r="A4074">
        <v>1371</v>
      </c>
      <c r="B4074">
        <f t="shared" si="126"/>
        <v>22</v>
      </c>
      <c r="C4074" s="1">
        <v>42586.739791666667</v>
      </c>
      <c r="D4074" s="1">
        <v>42586.755659722221</v>
      </c>
      <c r="E4074">
        <v>3214</v>
      </c>
      <c r="F4074" s="2" t="s">
        <v>54</v>
      </c>
      <c r="G4074">
        <v>40.712774199999998</v>
      </c>
      <c r="H4074">
        <v>-74.0364857</v>
      </c>
      <c r="I4074">
        <v>3220</v>
      </c>
      <c r="J4074" s="2" t="s">
        <v>76</v>
      </c>
      <c r="K4074">
        <v>40.734961020009514</v>
      </c>
      <c r="L4074">
        <v>-74.059503078460693</v>
      </c>
      <c r="M4074">
        <v>26184</v>
      </c>
      <c r="N4074" s="2" t="s">
        <v>17</v>
      </c>
      <c r="O4074">
        <v>1984</v>
      </c>
      <c r="P4074">
        <f t="shared" ca="1" si="127"/>
        <v>40</v>
      </c>
      <c r="Q4074">
        <v>1</v>
      </c>
    </row>
    <row r="4075" spans="1:17" x14ac:dyDescent="0.2">
      <c r="A4075">
        <v>651</v>
      </c>
      <c r="B4075">
        <f t="shared" si="126"/>
        <v>10</v>
      </c>
      <c r="C4075" s="1">
        <v>42586.740023148152</v>
      </c>
      <c r="D4075" s="1">
        <v>42586.747557870367</v>
      </c>
      <c r="E4075">
        <v>3202</v>
      </c>
      <c r="F4075" s="2" t="s">
        <v>79</v>
      </c>
      <c r="G4075">
        <v>40.727223500000001</v>
      </c>
      <c r="H4075">
        <v>-74.033758899999995</v>
      </c>
      <c r="I4075">
        <v>3199</v>
      </c>
      <c r="J4075" s="2" t="s">
        <v>72</v>
      </c>
      <c r="K4075">
        <v>40.728744800000001</v>
      </c>
      <c r="L4075">
        <v>-74.032108199999996</v>
      </c>
      <c r="M4075">
        <v>24712</v>
      </c>
      <c r="N4075" s="2" t="s">
        <v>17</v>
      </c>
      <c r="O4075">
        <v>1967</v>
      </c>
      <c r="P4075">
        <f t="shared" ca="1" si="127"/>
        <v>57</v>
      </c>
      <c r="Q4075">
        <v>1</v>
      </c>
    </row>
    <row r="4076" spans="1:17" x14ac:dyDescent="0.2">
      <c r="A4076">
        <v>668</v>
      </c>
      <c r="B4076">
        <f t="shared" si="126"/>
        <v>11</v>
      </c>
      <c r="C4076" s="1">
        <v>42586.740162037036</v>
      </c>
      <c r="D4076" s="1">
        <v>42586.74790509259</v>
      </c>
      <c r="E4076">
        <v>3202</v>
      </c>
      <c r="F4076" s="2" t="s">
        <v>79</v>
      </c>
      <c r="G4076">
        <v>40.727223500000001</v>
      </c>
      <c r="H4076">
        <v>-74.033758899999995</v>
      </c>
      <c r="I4076">
        <v>3225</v>
      </c>
      <c r="J4076" s="2" t="s">
        <v>101</v>
      </c>
      <c r="K4076">
        <v>40.723658899999997</v>
      </c>
      <c r="L4076">
        <v>-74.064194299999997</v>
      </c>
      <c r="M4076">
        <v>26264</v>
      </c>
      <c r="N4076" s="2" t="s">
        <v>17</v>
      </c>
      <c r="O4076">
        <v>1984</v>
      </c>
      <c r="P4076">
        <f t="shared" ca="1" si="127"/>
        <v>40</v>
      </c>
      <c r="Q4076">
        <v>1</v>
      </c>
    </row>
    <row r="4077" spans="1:17" x14ac:dyDescent="0.2">
      <c r="A4077">
        <v>953</v>
      </c>
      <c r="B4077">
        <f t="shared" si="126"/>
        <v>15</v>
      </c>
      <c r="C4077" s="1">
        <v>42586.740173611113</v>
      </c>
      <c r="D4077" s="1">
        <v>42586.751203703701</v>
      </c>
      <c r="E4077">
        <v>3202</v>
      </c>
      <c r="F4077" s="2" t="s">
        <v>79</v>
      </c>
      <c r="G4077">
        <v>40.727223500000001</v>
      </c>
      <c r="H4077">
        <v>-74.033758899999995</v>
      </c>
      <c r="I4077">
        <v>3186</v>
      </c>
      <c r="J4077" s="2" t="s">
        <v>27</v>
      </c>
      <c r="K4077">
        <v>40.71958611647166</v>
      </c>
      <c r="L4077">
        <v>-74.043117463588715</v>
      </c>
      <c r="M4077">
        <v>26302</v>
      </c>
      <c r="N4077" s="2" t="s">
        <v>17</v>
      </c>
      <c r="O4077">
        <v>1959</v>
      </c>
      <c r="P4077">
        <f t="shared" ca="1" si="127"/>
        <v>65</v>
      </c>
      <c r="Q4077">
        <v>2</v>
      </c>
    </row>
    <row r="4078" spans="1:17" x14ac:dyDescent="0.2">
      <c r="A4078">
        <v>676</v>
      </c>
      <c r="B4078">
        <f t="shared" si="126"/>
        <v>11</v>
      </c>
      <c r="C4078" s="1">
        <v>42586.740266203706</v>
      </c>
      <c r="D4078" s="1">
        <v>42586.748101851852</v>
      </c>
      <c r="E4078">
        <v>3202</v>
      </c>
      <c r="F4078" s="2" t="s">
        <v>79</v>
      </c>
      <c r="G4078">
        <v>40.727223500000001</v>
      </c>
      <c r="H4078">
        <v>-74.033758899999995</v>
      </c>
      <c r="I4078">
        <v>3184</v>
      </c>
      <c r="J4078" s="2" t="s">
        <v>35</v>
      </c>
      <c r="K4078">
        <v>40.7141454</v>
      </c>
      <c r="L4078">
        <v>-74.033551900000006</v>
      </c>
      <c r="M4078">
        <v>26232</v>
      </c>
      <c r="N4078" s="2" t="s">
        <v>17</v>
      </c>
      <c r="O4078">
        <v>1986</v>
      </c>
      <c r="P4078">
        <f t="shared" ca="1" si="127"/>
        <v>38</v>
      </c>
      <c r="Q4078">
        <v>1</v>
      </c>
    </row>
    <row r="4079" spans="1:17" x14ac:dyDescent="0.2">
      <c r="A4079">
        <v>165</v>
      </c>
      <c r="B4079">
        <f t="shared" si="126"/>
        <v>2</v>
      </c>
      <c r="C4079" s="1">
        <v>42586.740486111114</v>
      </c>
      <c r="D4079" s="1">
        <v>42586.742407407408</v>
      </c>
      <c r="E4079">
        <v>3186</v>
      </c>
      <c r="F4079" s="2" t="s">
        <v>18</v>
      </c>
      <c r="G4079">
        <v>40.71958611647166</v>
      </c>
      <c r="H4079">
        <v>-74.043117463588715</v>
      </c>
      <c r="I4079">
        <v>3213</v>
      </c>
      <c r="J4079" s="2" t="s">
        <v>33</v>
      </c>
      <c r="K4079">
        <v>40.718488919999999</v>
      </c>
      <c r="L4079">
        <v>-74.047726624999996</v>
      </c>
      <c r="M4079">
        <v>24682</v>
      </c>
      <c r="N4079" s="2" t="s">
        <v>17</v>
      </c>
      <c r="O4079">
        <v>1989</v>
      </c>
      <c r="P4079">
        <f t="shared" ca="1" si="127"/>
        <v>35</v>
      </c>
      <c r="Q4079">
        <v>1</v>
      </c>
    </row>
    <row r="4080" spans="1:17" x14ac:dyDescent="0.2">
      <c r="A4080">
        <v>357</v>
      </c>
      <c r="B4080">
        <f t="shared" si="126"/>
        <v>5</v>
      </c>
      <c r="C4080" s="1">
        <v>42586.740902777776</v>
      </c>
      <c r="D4080" s="1">
        <v>42586.745046296295</v>
      </c>
      <c r="E4080">
        <v>3187</v>
      </c>
      <c r="F4080" s="2" t="s">
        <v>36</v>
      </c>
      <c r="G4080">
        <v>40.721123599999999</v>
      </c>
      <c r="H4080">
        <v>-74.038050949999999</v>
      </c>
      <c r="I4080">
        <v>3203</v>
      </c>
      <c r="J4080" s="2" t="s">
        <v>37</v>
      </c>
      <c r="K4080">
        <v>40.727595966000003</v>
      </c>
      <c r="L4080">
        <v>-74.044247311000007</v>
      </c>
      <c r="M4080">
        <v>26209</v>
      </c>
      <c r="N4080" s="2" t="s">
        <v>17</v>
      </c>
      <c r="O4080">
        <v>1985</v>
      </c>
      <c r="P4080">
        <f t="shared" ca="1" si="127"/>
        <v>39</v>
      </c>
      <c r="Q4080">
        <v>2</v>
      </c>
    </row>
    <row r="4081" spans="1:17" x14ac:dyDescent="0.2">
      <c r="A4081">
        <v>299</v>
      </c>
      <c r="B4081">
        <f t="shared" si="126"/>
        <v>4</v>
      </c>
      <c r="C4081" s="1">
        <v>42586.741215277776</v>
      </c>
      <c r="D4081" s="1">
        <v>42586.744675925926</v>
      </c>
      <c r="E4081">
        <v>3183</v>
      </c>
      <c r="F4081" s="2" t="s">
        <v>20</v>
      </c>
      <c r="G4081">
        <v>40.716246900000002</v>
      </c>
      <c r="H4081">
        <v>-74.033458800000005</v>
      </c>
      <c r="I4081">
        <v>3267</v>
      </c>
      <c r="J4081" s="2" t="s">
        <v>92</v>
      </c>
      <c r="K4081">
        <v>40.712418823756899</v>
      </c>
      <c r="L4081">
        <v>-74.038525521755219</v>
      </c>
      <c r="M4081">
        <v>24718</v>
      </c>
      <c r="N4081" s="2" t="s">
        <v>17</v>
      </c>
      <c r="O4081">
        <v>1988</v>
      </c>
      <c r="P4081">
        <f t="shared" ca="1" si="127"/>
        <v>36</v>
      </c>
      <c r="Q4081">
        <v>2</v>
      </c>
    </row>
    <row r="4082" spans="1:17" x14ac:dyDescent="0.2">
      <c r="A4082">
        <v>300</v>
      </c>
      <c r="B4082">
        <f t="shared" si="126"/>
        <v>5</v>
      </c>
      <c r="C4082" s="1">
        <v>42586.742280092592</v>
      </c>
      <c r="D4082" s="1">
        <v>42586.745763888888</v>
      </c>
      <c r="E4082">
        <v>3206</v>
      </c>
      <c r="F4082" s="2" t="s">
        <v>84</v>
      </c>
      <c r="G4082">
        <v>40.7311689</v>
      </c>
      <c r="H4082">
        <v>-74.057573599999998</v>
      </c>
      <c r="I4082">
        <v>3212</v>
      </c>
      <c r="J4082" s="2" t="s">
        <v>103</v>
      </c>
      <c r="K4082">
        <v>40.734785817999999</v>
      </c>
      <c r="L4082">
        <v>-74.050443635999997</v>
      </c>
      <c r="M4082">
        <v>24472</v>
      </c>
      <c r="N4082" s="2" t="s">
        <v>17</v>
      </c>
      <c r="O4082">
        <v>1965</v>
      </c>
      <c r="P4082">
        <f t="shared" ca="1" si="127"/>
        <v>59</v>
      </c>
      <c r="Q4082">
        <v>2</v>
      </c>
    </row>
    <row r="4083" spans="1:17" x14ac:dyDescent="0.2">
      <c r="A4083">
        <v>267</v>
      </c>
      <c r="B4083">
        <f t="shared" si="126"/>
        <v>4</v>
      </c>
      <c r="C4083" s="1">
        <v>42586.742511574077</v>
      </c>
      <c r="D4083" s="1">
        <v>42586.74560185185</v>
      </c>
      <c r="E4083">
        <v>3186</v>
      </c>
      <c r="F4083" s="2" t="s">
        <v>18</v>
      </c>
      <c r="G4083">
        <v>40.71958611647166</v>
      </c>
      <c r="H4083">
        <v>-74.043117463588715</v>
      </c>
      <c r="I4083">
        <v>3209</v>
      </c>
      <c r="J4083" s="2" t="s">
        <v>85</v>
      </c>
      <c r="K4083">
        <v>40.724176499999999</v>
      </c>
      <c r="L4083">
        <v>-74.050656399999994</v>
      </c>
      <c r="M4083">
        <v>24507</v>
      </c>
      <c r="N4083" s="2" t="s">
        <v>17</v>
      </c>
      <c r="O4083">
        <v>1978</v>
      </c>
      <c r="P4083">
        <f t="shared" ca="1" si="127"/>
        <v>46</v>
      </c>
      <c r="Q4083">
        <v>2</v>
      </c>
    </row>
    <row r="4084" spans="1:17" x14ac:dyDescent="0.2">
      <c r="A4084">
        <v>881</v>
      </c>
      <c r="B4084">
        <f t="shared" si="126"/>
        <v>14</v>
      </c>
      <c r="C4084" s="1">
        <v>42586.7425</v>
      </c>
      <c r="D4084" s="1">
        <v>42586.752708333333</v>
      </c>
      <c r="E4084">
        <v>3195</v>
      </c>
      <c r="F4084" s="2" t="s">
        <v>24</v>
      </c>
      <c r="G4084">
        <v>40.730742625306583</v>
      </c>
      <c r="H4084">
        <v>-74.063783884048462</v>
      </c>
      <c r="I4084">
        <v>3281</v>
      </c>
      <c r="J4084" s="2" t="s">
        <v>105</v>
      </c>
      <c r="K4084">
        <v>40.74590996631558</v>
      </c>
      <c r="L4084">
        <v>-74.057271480560303</v>
      </c>
      <c r="M4084">
        <v>24511</v>
      </c>
      <c r="N4084" s="2" t="s">
        <v>43</v>
      </c>
      <c r="P4084" t="str">
        <f t="shared" ca="1" si="127"/>
        <v/>
      </c>
      <c r="Q4084">
        <v>0</v>
      </c>
    </row>
    <row r="4085" spans="1:17" x14ac:dyDescent="0.2">
      <c r="A4085">
        <v>660</v>
      </c>
      <c r="B4085">
        <f t="shared" si="126"/>
        <v>11</v>
      </c>
      <c r="C4085" s="1">
        <v>42586.742615740739</v>
      </c>
      <c r="D4085" s="1">
        <v>42586.7502662037</v>
      </c>
      <c r="E4085">
        <v>3194</v>
      </c>
      <c r="F4085" s="2" t="s">
        <v>22</v>
      </c>
      <c r="G4085">
        <v>40.725339925355797</v>
      </c>
      <c r="H4085">
        <v>-74.067622125148773</v>
      </c>
      <c r="I4085">
        <v>3186</v>
      </c>
      <c r="J4085" s="2" t="s">
        <v>27</v>
      </c>
      <c r="K4085">
        <v>40.71958611647166</v>
      </c>
      <c r="L4085">
        <v>-74.043117463588715</v>
      </c>
      <c r="M4085">
        <v>26233</v>
      </c>
      <c r="N4085" s="2" t="s">
        <v>17</v>
      </c>
      <c r="O4085">
        <v>1986</v>
      </c>
      <c r="P4085">
        <f t="shared" ca="1" si="127"/>
        <v>38</v>
      </c>
      <c r="Q4085">
        <v>1</v>
      </c>
    </row>
    <row r="4086" spans="1:17" x14ac:dyDescent="0.2">
      <c r="A4086">
        <v>197</v>
      </c>
      <c r="B4086">
        <f t="shared" si="126"/>
        <v>3</v>
      </c>
      <c r="C4086" s="1">
        <v>42586.742592592593</v>
      </c>
      <c r="D4086" s="1">
        <v>42586.744884259257</v>
      </c>
      <c r="E4086">
        <v>3186</v>
      </c>
      <c r="F4086" s="2" t="s">
        <v>18</v>
      </c>
      <c r="G4086">
        <v>40.71958611647166</v>
      </c>
      <c r="H4086">
        <v>-74.043117463588715</v>
      </c>
      <c r="I4086">
        <v>3213</v>
      </c>
      <c r="J4086" s="2" t="s">
        <v>33</v>
      </c>
      <c r="K4086">
        <v>40.718488919999999</v>
      </c>
      <c r="L4086">
        <v>-74.047726624999996</v>
      </c>
      <c r="M4086">
        <v>24691</v>
      </c>
      <c r="N4086" s="2" t="s">
        <v>17</v>
      </c>
      <c r="O4086">
        <v>1969</v>
      </c>
      <c r="P4086">
        <f t="shared" ca="1" si="127"/>
        <v>55</v>
      </c>
      <c r="Q4086">
        <v>1</v>
      </c>
    </row>
    <row r="4087" spans="1:17" x14ac:dyDescent="0.2">
      <c r="A4087">
        <v>243</v>
      </c>
      <c r="B4087">
        <f t="shared" si="126"/>
        <v>4</v>
      </c>
      <c r="C4087" s="1">
        <v>42586.742777777778</v>
      </c>
      <c r="D4087" s="1">
        <v>42586.74560185185</v>
      </c>
      <c r="E4087">
        <v>3186</v>
      </c>
      <c r="F4087" s="2" t="s">
        <v>18</v>
      </c>
      <c r="G4087">
        <v>40.71958611647166</v>
      </c>
      <c r="H4087">
        <v>-74.043117463588715</v>
      </c>
      <c r="I4087">
        <v>3209</v>
      </c>
      <c r="J4087" s="2" t="s">
        <v>85</v>
      </c>
      <c r="K4087">
        <v>40.724176499999999</v>
      </c>
      <c r="L4087">
        <v>-74.050656399999994</v>
      </c>
      <c r="M4087">
        <v>26226</v>
      </c>
      <c r="N4087" s="2" t="s">
        <v>17</v>
      </c>
      <c r="O4087">
        <v>1980</v>
      </c>
      <c r="P4087">
        <f t="shared" ca="1" si="127"/>
        <v>44</v>
      </c>
      <c r="Q4087">
        <v>1</v>
      </c>
    </row>
    <row r="4088" spans="1:17" x14ac:dyDescent="0.2">
      <c r="A4088">
        <v>182</v>
      </c>
      <c r="B4088">
        <f t="shared" si="126"/>
        <v>3</v>
      </c>
      <c r="C4088" s="1">
        <v>42586.743148148147</v>
      </c>
      <c r="D4088" s="1">
        <v>42586.745266203703</v>
      </c>
      <c r="E4088">
        <v>3186</v>
      </c>
      <c r="F4088" s="2" t="s">
        <v>18</v>
      </c>
      <c r="G4088">
        <v>40.71958611647166</v>
      </c>
      <c r="H4088">
        <v>-74.043117463588715</v>
      </c>
      <c r="I4088">
        <v>3272</v>
      </c>
      <c r="J4088" s="2" t="s">
        <v>102</v>
      </c>
      <c r="K4088">
        <v>40.723331586464361</v>
      </c>
      <c r="L4088">
        <v>-74.045952558517442</v>
      </c>
      <c r="M4088">
        <v>26193</v>
      </c>
      <c r="N4088" s="2" t="s">
        <v>17</v>
      </c>
      <c r="O4088">
        <v>1975</v>
      </c>
      <c r="P4088">
        <f t="shared" ca="1" si="127"/>
        <v>49</v>
      </c>
      <c r="Q4088">
        <v>2</v>
      </c>
    </row>
    <row r="4089" spans="1:17" x14ac:dyDescent="0.2">
      <c r="A4089">
        <v>316</v>
      </c>
      <c r="B4089">
        <f t="shared" si="126"/>
        <v>5</v>
      </c>
      <c r="C4089" s="1">
        <v>42586.743333333332</v>
      </c>
      <c r="D4089" s="1">
        <v>42586.747002314813</v>
      </c>
      <c r="E4089">
        <v>3202</v>
      </c>
      <c r="F4089" s="2" t="s">
        <v>79</v>
      </c>
      <c r="G4089">
        <v>40.727223500000001</v>
      </c>
      <c r="H4089">
        <v>-74.033758899999995</v>
      </c>
      <c r="I4089">
        <v>3203</v>
      </c>
      <c r="J4089" s="2" t="s">
        <v>37</v>
      </c>
      <c r="K4089">
        <v>40.727595966000003</v>
      </c>
      <c r="L4089">
        <v>-74.044247311000007</v>
      </c>
      <c r="M4089">
        <v>24474</v>
      </c>
      <c r="N4089" s="2" t="s">
        <v>17</v>
      </c>
      <c r="O4089">
        <v>1980</v>
      </c>
      <c r="P4089">
        <f t="shared" ca="1" si="127"/>
        <v>44</v>
      </c>
      <c r="Q4089">
        <v>1</v>
      </c>
    </row>
    <row r="4090" spans="1:17" x14ac:dyDescent="0.2">
      <c r="A4090">
        <v>640</v>
      </c>
      <c r="B4090">
        <f t="shared" si="126"/>
        <v>10</v>
      </c>
      <c r="C4090" s="1">
        <v>42586.743425925924</v>
      </c>
      <c r="D4090" s="1">
        <v>42586.750833333332</v>
      </c>
      <c r="E4090">
        <v>3276</v>
      </c>
      <c r="F4090" s="2" t="s">
        <v>63</v>
      </c>
      <c r="G4090">
        <v>40.714584035358932</v>
      </c>
      <c r="H4090">
        <v>-74.042817056179047</v>
      </c>
      <c r="I4090">
        <v>3211</v>
      </c>
      <c r="J4090" s="2" t="s">
        <v>47</v>
      </c>
      <c r="K4090">
        <v>40.721525149999998</v>
      </c>
      <c r="L4090">
        <v>-74.046304543000005</v>
      </c>
      <c r="M4090">
        <v>26245</v>
      </c>
      <c r="N4090" s="2" t="s">
        <v>17</v>
      </c>
      <c r="O4090">
        <v>1982</v>
      </c>
      <c r="P4090">
        <f t="shared" ca="1" si="127"/>
        <v>42</v>
      </c>
      <c r="Q4090">
        <v>1</v>
      </c>
    </row>
    <row r="4091" spans="1:17" x14ac:dyDescent="0.2">
      <c r="A4091">
        <v>1922</v>
      </c>
      <c r="B4091">
        <f t="shared" si="126"/>
        <v>32</v>
      </c>
      <c r="C4091" s="1">
        <v>42586.743750000001</v>
      </c>
      <c r="D4091" s="1">
        <v>42586.76599537037</v>
      </c>
      <c r="E4091">
        <v>3281</v>
      </c>
      <c r="F4091" s="2" t="s">
        <v>53</v>
      </c>
      <c r="G4091">
        <v>40.74590996631558</v>
      </c>
      <c r="H4091">
        <v>-74.057271480560303</v>
      </c>
      <c r="I4091">
        <v>3198</v>
      </c>
      <c r="J4091" s="2" t="s">
        <v>104</v>
      </c>
      <c r="K4091">
        <v>40.748715945380226</v>
      </c>
      <c r="L4091">
        <v>-74.040443301200867</v>
      </c>
      <c r="M4091">
        <v>24522</v>
      </c>
      <c r="N4091" s="2" t="s">
        <v>17</v>
      </c>
      <c r="O4091">
        <v>1965</v>
      </c>
      <c r="P4091">
        <f t="shared" ca="1" si="127"/>
        <v>59</v>
      </c>
      <c r="Q4091">
        <v>1</v>
      </c>
    </row>
    <row r="4092" spans="1:17" x14ac:dyDescent="0.2">
      <c r="A4092">
        <v>1234</v>
      </c>
      <c r="B4092">
        <f t="shared" si="126"/>
        <v>20</v>
      </c>
      <c r="C4092" s="1">
        <v>42586.743761574071</v>
      </c>
      <c r="D4092" s="1">
        <v>42586.758043981485</v>
      </c>
      <c r="E4092">
        <v>3207</v>
      </c>
      <c r="F4092" s="2" t="s">
        <v>29</v>
      </c>
      <c r="G4092">
        <v>40.737603700000001</v>
      </c>
      <c r="H4092">
        <v>-74.052478300000004</v>
      </c>
      <c r="I4092">
        <v>3207</v>
      </c>
      <c r="J4092" s="2" t="s">
        <v>91</v>
      </c>
      <c r="K4092">
        <v>40.737603700000001</v>
      </c>
      <c r="L4092">
        <v>-74.052478300000004</v>
      </c>
      <c r="M4092">
        <v>26287</v>
      </c>
      <c r="N4092" s="2" t="s">
        <v>17</v>
      </c>
      <c r="O4092">
        <v>1991</v>
      </c>
      <c r="P4092">
        <f t="shared" ca="1" si="127"/>
        <v>33</v>
      </c>
      <c r="Q4092">
        <v>1</v>
      </c>
    </row>
    <row r="4093" spans="1:17" x14ac:dyDescent="0.2">
      <c r="A4093">
        <v>319</v>
      </c>
      <c r="B4093">
        <f t="shared" si="126"/>
        <v>5</v>
      </c>
      <c r="C4093" s="1">
        <v>42586.744097222225</v>
      </c>
      <c r="D4093" s="1">
        <v>42586.747789351852</v>
      </c>
      <c r="E4093">
        <v>3186</v>
      </c>
      <c r="F4093" s="2" t="s">
        <v>18</v>
      </c>
      <c r="G4093">
        <v>40.71958611647166</v>
      </c>
      <c r="H4093">
        <v>-74.043117463588715</v>
      </c>
      <c r="I4093">
        <v>3267</v>
      </c>
      <c r="J4093" s="2" t="s">
        <v>92</v>
      </c>
      <c r="K4093">
        <v>40.712418823756899</v>
      </c>
      <c r="L4093">
        <v>-74.038525521755219</v>
      </c>
      <c r="M4093">
        <v>24684</v>
      </c>
      <c r="N4093" s="2" t="s">
        <v>17</v>
      </c>
      <c r="O4093">
        <v>1965</v>
      </c>
      <c r="P4093">
        <f t="shared" ca="1" si="127"/>
        <v>59</v>
      </c>
      <c r="Q4093">
        <v>1</v>
      </c>
    </row>
    <row r="4094" spans="1:17" x14ac:dyDescent="0.2">
      <c r="A4094">
        <v>1716</v>
      </c>
      <c r="B4094">
        <f t="shared" si="126"/>
        <v>28</v>
      </c>
      <c r="C4094" s="1">
        <v>42586.744745370372</v>
      </c>
      <c r="D4094" s="1">
        <v>42586.764618055553</v>
      </c>
      <c r="E4094">
        <v>3211</v>
      </c>
      <c r="F4094" s="2" t="s">
        <v>64</v>
      </c>
      <c r="G4094">
        <v>40.721525149999998</v>
      </c>
      <c r="H4094">
        <v>-74.046304543000005</v>
      </c>
      <c r="I4094">
        <v>3195</v>
      </c>
      <c r="J4094" s="2" t="s">
        <v>23</v>
      </c>
      <c r="K4094">
        <v>40.730742625306583</v>
      </c>
      <c r="L4094">
        <v>-74.063783884048462</v>
      </c>
      <c r="M4094">
        <v>24429</v>
      </c>
      <c r="N4094" s="2" t="s">
        <v>17</v>
      </c>
      <c r="O4094">
        <v>1989</v>
      </c>
      <c r="P4094">
        <f t="shared" ca="1" si="127"/>
        <v>35</v>
      </c>
      <c r="Q4094">
        <v>2</v>
      </c>
    </row>
    <row r="4095" spans="1:17" x14ac:dyDescent="0.2">
      <c r="A4095">
        <v>581</v>
      </c>
      <c r="B4095">
        <f t="shared" si="126"/>
        <v>9</v>
      </c>
      <c r="C4095" s="1">
        <v>42586.74490740741</v>
      </c>
      <c r="D4095" s="1">
        <v>42586.751643518517</v>
      </c>
      <c r="E4095">
        <v>3206</v>
      </c>
      <c r="F4095" s="2" t="s">
        <v>84</v>
      </c>
      <c r="G4095">
        <v>40.7311689</v>
      </c>
      <c r="H4095">
        <v>-74.057573599999998</v>
      </c>
      <c r="I4095">
        <v>3186</v>
      </c>
      <c r="J4095" s="2" t="s">
        <v>27</v>
      </c>
      <c r="K4095">
        <v>40.71958611647166</v>
      </c>
      <c r="L4095">
        <v>-74.043117463588715</v>
      </c>
      <c r="M4095">
        <v>24407</v>
      </c>
      <c r="N4095" s="2" t="s">
        <v>17</v>
      </c>
      <c r="O4095">
        <v>1961</v>
      </c>
      <c r="P4095">
        <f t="shared" ca="1" si="127"/>
        <v>63</v>
      </c>
      <c r="Q4095">
        <v>1</v>
      </c>
    </row>
    <row r="4096" spans="1:17" x14ac:dyDescent="0.2">
      <c r="A4096">
        <v>463</v>
      </c>
      <c r="B4096">
        <f t="shared" si="126"/>
        <v>7</v>
      </c>
      <c r="C4096" s="1">
        <v>42586.745833333334</v>
      </c>
      <c r="D4096" s="1">
        <v>42586.751203703701</v>
      </c>
      <c r="E4096">
        <v>3186</v>
      </c>
      <c r="F4096" s="2" t="s">
        <v>18</v>
      </c>
      <c r="G4096">
        <v>40.71958611647166</v>
      </c>
      <c r="H4096">
        <v>-74.043117463588715</v>
      </c>
      <c r="I4096">
        <v>3267</v>
      </c>
      <c r="J4096" s="2" t="s">
        <v>92</v>
      </c>
      <c r="K4096">
        <v>40.712418823756899</v>
      </c>
      <c r="L4096">
        <v>-74.038525521755219</v>
      </c>
      <c r="M4096">
        <v>26282</v>
      </c>
      <c r="N4096" s="2" t="s">
        <v>17</v>
      </c>
      <c r="O4096">
        <v>1979</v>
      </c>
      <c r="P4096">
        <f t="shared" ca="1" si="127"/>
        <v>45</v>
      </c>
      <c r="Q4096">
        <v>1</v>
      </c>
    </row>
    <row r="4097" spans="1:17" x14ac:dyDescent="0.2">
      <c r="A4097">
        <v>561</v>
      </c>
      <c r="B4097">
        <f t="shared" si="126"/>
        <v>9</v>
      </c>
      <c r="C4097" s="1">
        <v>42586.745844907404</v>
      </c>
      <c r="D4097" s="1">
        <v>42586.752349537041</v>
      </c>
      <c r="E4097">
        <v>3202</v>
      </c>
      <c r="F4097" s="2" t="s">
        <v>79</v>
      </c>
      <c r="G4097">
        <v>40.727223500000001</v>
      </c>
      <c r="H4097">
        <v>-74.033758899999995</v>
      </c>
      <c r="I4097">
        <v>3199</v>
      </c>
      <c r="J4097" s="2" t="s">
        <v>72</v>
      </c>
      <c r="K4097">
        <v>40.728744800000001</v>
      </c>
      <c r="L4097">
        <v>-74.032108199999996</v>
      </c>
      <c r="M4097">
        <v>24627</v>
      </c>
      <c r="N4097" s="2" t="s">
        <v>17</v>
      </c>
      <c r="O4097">
        <v>1990</v>
      </c>
      <c r="P4097">
        <f t="shared" ca="1" si="127"/>
        <v>34</v>
      </c>
      <c r="Q4097">
        <v>1</v>
      </c>
    </row>
    <row r="4098" spans="1:17" x14ac:dyDescent="0.2">
      <c r="A4098">
        <v>565</v>
      </c>
      <c r="B4098">
        <f t="shared" ref="B4098:B4161" si="128">ROUNDDOWN((A4098/60), 0)</f>
        <v>9</v>
      </c>
      <c r="C4098" s="1">
        <v>42586.745844907404</v>
      </c>
      <c r="D4098" s="1">
        <v>42586.752384259256</v>
      </c>
      <c r="E4098">
        <v>3202</v>
      </c>
      <c r="F4098" s="2" t="s">
        <v>79</v>
      </c>
      <c r="G4098">
        <v>40.727223500000001</v>
      </c>
      <c r="H4098">
        <v>-74.033758899999995</v>
      </c>
      <c r="I4098">
        <v>3199</v>
      </c>
      <c r="J4098" s="2" t="s">
        <v>72</v>
      </c>
      <c r="K4098">
        <v>40.728744800000001</v>
      </c>
      <c r="L4098">
        <v>-74.032108199999996</v>
      </c>
      <c r="M4098">
        <v>24526</v>
      </c>
      <c r="N4098" s="2" t="s">
        <v>17</v>
      </c>
      <c r="O4098">
        <v>1989</v>
      </c>
      <c r="P4098">
        <f t="shared" ref="P4098:P4161" ca="1" si="129">IF(ISNUMBER(O4098), YEAR(TODAY()) - O4098, "")</f>
        <v>35</v>
      </c>
      <c r="Q4098">
        <v>2</v>
      </c>
    </row>
    <row r="4099" spans="1:17" x14ac:dyDescent="0.2">
      <c r="A4099">
        <v>350</v>
      </c>
      <c r="B4099">
        <f t="shared" si="128"/>
        <v>5</v>
      </c>
      <c r="C4099" s="1">
        <v>42586.746354166666</v>
      </c>
      <c r="D4099" s="1">
        <v>42586.750416666669</v>
      </c>
      <c r="E4099">
        <v>3186</v>
      </c>
      <c r="F4099" s="2" t="s">
        <v>18</v>
      </c>
      <c r="G4099">
        <v>40.71958611647166</v>
      </c>
      <c r="H4099">
        <v>-74.043117463588715</v>
      </c>
      <c r="I4099">
        <v>3276</v>
      </c>
      <c r="J4099" s="2" t="s">
        <v>30</v>
      </c>
      <c r="K4099">
        <v>40.714584035358932</v>
      </c>
      <c r="L4099">
        <v>-74.042817056179047</v>
      </c>
      <c r="M4099">
        <v>24698</v>
      </c>
      <c r="N4099" s="2" t="s">
        <v>17</v>
      </c>
      <c r="O4099">
        <v>1989</v>
      </c>
      <c r="P4099">
        <f t="shared" ca="1" si="129"/>
        <v>35</v>
      </c>
      <c r="Q4099">
        <v>2</v>
      </c>
    </row>
    <row r="4100" spans="1:17" x14ac:dyDescent="0.2">
      <c r="A4100">
        <v>387</v>
      </c>
      <c r="B4100">
        <f t="shared" si="128"/>
        <v>6</v>
      </c>
      <c r="C4100" s="1">
        <v>42586.746539351851</v>
      </c>
      <c r="D4100" s="1">
        <v>42586.751030092593</v>
      </c>
      <c r="E4100">
        <v>3195</v>
      </c>
      <c r="F4100" s="2" t="s">
        <v>24</v>
      </c>
      <c r="G4100">
        <v>40.730742625306583</v>
      </c>
      <c r="H4100">
        <v>-74.063783884048462</v>
      </c>
      <c r="I4100">
        <v>3207</v>
      </c>
      <c r="J4100" s="2" t="s">
        <v>91</v>
      </c>
      <c r="K4100">
        <v>40.737603700000001</v>
      </c>
      <c r="L4100">
        <v>-74.052478300000004</v>
      </c>
      <c r="M4100">
        <v>26274</v>
      </c>
      <c r="N4100" s="2" t="s">
        <v>17</v>
      </c>
      <c r="O4100">
        <v>1983</v>
      </c>
      <c r="P4100">
        <f t="shared" ca="1" si="129"/>
        <v>41</v>
      </c>
      <c r="Q4100">
        <v>2</v>
      </c>
    </row>
    <row r="4101" spans="1:17" x14ac:dyDescent="0.2">
      <c r="A4101">
        <v>303</v>
      </c>
      <c r="B4101">
        <f t="shared" si="128"/>
        <v>5</v>
      </c>
      <c r="C4101" s="1">
        <v>42586.746863425928</v>
      </c>
      <c r="D4101" s="1">
        <v>42586.75037037037</v>
      </c>
      <c r="E4101">
        <v>3186</v>
      </c>
      <c r="F4101" s="2" t="s">
        <v>18</v>
      </c>
      <c r="G4101">
        <v>40.71958611647166</v>
      </c>
      <c r="H4101">
        <v>-74.043117463588715</v>
      </c>
      <c r="I4101">
        <v>3205</v>
      </c>
      <c r="J4101" s="2" t="s">
        <v>80</v>
      </c>
      <c r="K4101">
        <v>40.716539780991937</v>
      </c>
      <c r="L4101">
        <v>-74.049637913703904</v>
      </c>
      <c r="M4101">
        <v>26261</v>
      </c>
      <c r="N4101" s="2" t="s">
        <v>17</v>
      </c>
      <c r="O4101">
        <v>1974</v>
      </c>
      <c r="P4101">
        <f t="shared" ca="1" si="129"/>
        <v>50</v>
      </c>
      <c r="Q4101">
        <v>2</v>
      </c>
    </row>
    <row r="4102" spans="1:17" x14ac:dyDescent="0.2">
      <c r="A4102">
        <v>149</v>
      </c>
      <c r="B4102">
        <f t="shared" si="128"/>
        <v>2</v>
      </c>
      <c r="C4102" s="1">
        <v>42586.746990740743</v>
      </c>
      <c r="D4102" s="1">
        <v>42586.748726851853</v>
      </c>
      <c r="E4102">
        <v>3186</v>
      </c>
      <c r="F4102" s="2" t="s">
        <v>18</v>
      </c>
      <c r="G4102">
        <v>40.71958611647166</v>
      </c>
      <c r="H4102">
        <v>-74.043117463588715</v>
      </c>
      <c r="I4102">
        <v>3213</v>
      </c>
      <c r="J4102" s="2" t="s">
        <v>33</v>
      </c>
      <c r="K4102">
        <v>40.718488919999999</v>
      </c>
      <c r="L4102">
        <v>-74.047726624999996</v>
      </c>
      <c r="M4102">
        <v>26211</v>
      </c>
      <c r="N4102" s="2" t="s">
        <v>17</v>
      </c>
      <c r="O4102">
        <v>1962</v>
      </c>
      <c r="P4102">
        <f t="shared" ca="1" si="129"/>
        <v>62</v>
      </c>
      <c r="Q4102">
        <v>1</v>
      </c>
    </row>
    <row r="4103" spans="1:17" x14ac:dyDescent="0.2">
      <c r="A4103">
        <v>1761</v>
      </c>
      <c r="B4103">
        <f t="shared" si="128"/>
        <v>29</v>
      </c>
      <c r="C4103" s="1">
        <v>42586.747118055559</v>
      </c>
      <c r="D4103" s="1">
        <v>42586.767500000002</v>
      </c>
      <c r="E4103">
        <v>3275</v>
      </c>
      <c r="F4103" s="2" t="s">
        <v>93</v>
      </c>
      <c r="G4103">
        <v>40.718355198232139</v>
      </c>
      <c r="H4103">
        <v>-74.038914442062378</v>
      </c>
      <c r="I4103">
        <v>3191</v>
      </c>
      <c r="J4103" s="2" t="s">
        <v>89</v>
      </c>
      <c r="K4103">
        <v>40.7182113</v>
      </c>
      <c r="L4103">
        <v>-74.083639399999996</v>
      </c>
      <c r="M4103">
        <v>26270</v>
      </c>
      <c r="N4103" s="2" t="s">
        <v>17</v>
      </c>
      <c r="O4103">
        <v>1977</v>
      </c>
      <c r="P4103">
        <f t="shared" ca="1" si="129"/>
        <v>47</v>
      </c>
      <c r="Q4103">
        <v>1</v>
      </c>
    </row>
    <row r="4104" spans="1:17" x14ac:dyDescent="0.2">
      <c r="A4104">
        <v>952</v>
      </c>
      <c r="B4104">
        <f t="shared" si="128"/>
        <v>15</v>
      </c>
      <c r="C4104" s="1">
        <v>42586.74722222222</v>
      </c>
      <c r="D4104" s="1">
        <v>42586.758240740739</v>
      </c>
      <c r="E4104">
        <v>3199</v>
      </c>
      <c r="F4104" s="2" t="s">
        <v>56</v>
      </c>
      <c r="G4104">
        <v>40.728744800000001</v>
      </c>
      <c r="H4104">
        <v>-74.032108199999996</v>
      </c>
      <c r="I4104">
        <v>3275</v>
      </c>
      <c r="J4104" s="2" t="s">
        <v>62</v>
      </c>
      <c r="K4104">
        <v>40.718355198232139</v>
      </c>
      <c r="L4104">
        <v>-74.038914442062378</v>
      </c>
      <c r="M4104">
        <v>26296</v>
      </c>
      <c r="N4104" s="2" t="s">
        <v>17</v>
      </c>
      <c r="O4104">
        <v>1982</v>
      </c>
      <c r="P4104">
        <f t="shared" ca="1" si="129"/>
        <v>42</v>
      </c>
      <c r="Q4104">
        <v>2</v>
      </c>
    </row>
    <row r="4105" spans="1:17" x14ac:dyDescent="0.2">
      <c r="A4105">
        <v>404</v>
      </c>
      <c r="B4105">
        <f t="shared" si="128"/>
        <v>6</v>
      </c>
      <c r="C4105" s="1">
        <v>42586.747916666667</v>
      </c>
      <c r="D4105" s="1">
        <v>42586.752592592595</v>
      </c>
      <c r="E4105">
        <v>3185</v>
      </c>
      <c r="F4105" s="2" t="s">
        <v>58</v>
      </c>
      <c r="G4105">
        <v>40.717732499999997</v>
      </c>
      <c r="H4105">
        <v>-74.043845000000005</v>
      </c>
      <c r="I4105">
        <v>3225</v>
      </c>
      <c r="J4105" s="2" t="s">
        <v>101</v>
      </c>
      <c r="K4105">
        <v>40.723658899999997</v>
      </c>
      <c r="L4105">
        <v>-74.064194299999997</v>
      </c>
      <c r="M4105">
        <v>24467</v>
      </c>
      <c r="N4105" s="2" t="s">
        <v>17</v>
      </c>
      <c r="O4105">
        <v>1986</v>
      </c>
      <c r="P4105">
        <f t="shared" ca="1" si="129"/>
        <v>38</v>
      </c>
      <c r="Q4105">
        <v>1</v>
      </c>
    </row>
    <row r="4106" spans="1:17" x14ac:dyDescent="0.2">
      <c r="A4106">
        <v>285</v>
      </c>
      <c r="B4106">
        <f t="shared" si="128"/>
        <v>4</v>
      </c>
      <c r="C4106" s="1">
        <v>42586.748182870368</v>
      </c>
      <c r="D4106" s="1">
        <v>42586.751481481479</v>
      </c>
      <c r="E4106">
        <v>3186</v>
      </c>
      <c r="F4106" s="2" t="s">
        <v>18</v>
      </c>
      <c r="G4106">
        <v>40.71958611647166</v>
      </c>
      <c r="H4106">
        <v>-74.043117463588715</v>
      </c>
      <c r="I4106">
        <v>3203</v>
      </c>
      <c r="J4106" s="2" t="s">
        <v>37</v>
      </c>
      <c r="K4106">
        <v>40.727595966000003</v>
      </c>
      <c r="L4106">
        <v>-74.044247311000007</v>
      </c>
      <c r="M4106">
        <v>24531</v>
      </c>
      <c r="N4106" s="2" t="s">
        <v>17</v>
      </c>
      <c r="O4106">
        <v>1986</v>
      </c>
      <c r="P4106">
        <f t="shared" ca="1" si="129"/>
        <v>38</v>
      </c>
      <c r="Q4106">
        <v>2</v>
      </c>
    </row>
    <row r="4107" spans="1:17" x14ac:dyDescent="0.2">
      <c r="A4107">
        <v>283</v>
      </c>
      <c r="B4107">
        <f t="shared" si="128"/>
        <v>4</v>
      </c>
      <c r="C4107" s="1">
        <v>42586.748356481483</v>
      </c>
      <c r="D4107" s="1">
        <v>42586.751631944448</v>
      </c>
      <c r="E4107">
        <v>3202</v>
      </c>
      <c r="F4107" s="2" t="s">
        <v>79</v>
      </c>
      <c r="G4107">
        <v>40.727223500000001</v>
      </c>
      <c r="H4107">
        <v>-74.033758899999995</v>
      </c>
      <c r="I4107">
        <v>3187</v>
      </c>
      <c r="J4107" s="2" t="s">
        <v>59</v>
      </c>
      <c r="K4107">
        <v>40.721123599999999</v>
      </c>
      <c r="L4107">
        <v>-74.038050949999999</v>
      </c>
      <c r="M4107">
        <v>26289</v>
      </c>
      <c r="N4107" s="2" t="s">
        <v>17</v>
      </c>
      <c r="O4107">
        <v>1980</v>
      </c>
      <c r="P4107">
        <f t="shared" ca="1" si="129"/>
        <v>44</v>
      </c>
      <c r="Q4107">
        <v>1</v>
      </c>
    </row>
    <row r="4108" spans="1:17" x14ac:dyDescent="0.2">
      <c r="A4108">
        <v>567</v>
      </c>
      <c r="B4108">
        <f t="shared" si="128"/>
        <v>9</v>
      </c>
      <c r="C4108" s="1">
        <v>42586.748657407406</v>
      </c>
      <c r="D4108" s="1">
        <v>42586.755231481482</v>
      </c>
      <c r="E4108">
        <v>3183</v>
      </c>
      <c r="F4108" s="2" t="s">
        <v>20</v>
      </c>
      <c r="G4108">
        <v>40.716246900000002</v>
      </c>
      <c r="H4108">
        <v>-74.033458800000005</v>
      </c>
      <c r="I4108">
        <v>3192</v>
      </c>
      <c r="J4108" s="2" t="s">
        <v>39</v>
      </c>
      <c r="K4108">
        <v>40.711242300000002</v>
      </c>
      <c r="L4108">
        <v>-74.055701299999996</v>
      </c>
      <c r="M4108">
        <v>26201</v>
      </c>
      <c r="N4108" s="2" t="s">
        <v>17</v>
      </c>
      <c r="O4108">
        <v>1968</v>
      </c>
      <c r="P4108">
        <f t="shared" ca="1" si="129"/>
        <v>56</v>
      </c>
      <c r="Q4108">
        <v>1</v>
      </c>
    </row>
    <row r="4109" spans="1:17" x14ac:dyDescent="0.2">
      <c r="A4109">
        <v>1601</v>
      </c>
      <c r="B4109">
        <f t="shared" si="128"/>
        <v>26</v>
      </c>
      <c r="C4109" s="1">
        <v>42586.748796296299</v>
      </c>
      <c r="D4109" s="1">
        <v>42586.767337962963</v>
      </c>
      <c r="E4109">
        <v>3183</v>
      </c>
      <c r="F4109" s="2" t="s">
        <v>20</v>
      </c>
      <c r="G4109">
        <v>40.716246900000002</v>
      </c>
      <c r="H4109">
        <v>-74.033458800000005</v>
      </c>
      <c r="I4109">
        <v>3201</v>
      </c>
      <c r="J4109" s="2" t="s">
        <v>74</v>
      </c>
      <c r="K4109">
        <v>40.737710999999997</v>
      </c>
      <c r="L4109">
        <v>-74.066920999999994</v>
      </c>
      <c r="M4109">
        <v>24477</v>
      </c>
      <c r="N4109" s="2" t="s">
        <v>17</v>
      </c>
      <c r="O4109">
        <v>1979</v>
      </c>
      <c r="P4109">
        <f t="shared" ca="1" si="129"/>
        <v>45</v>
      </c>
      <c r="Q4109">
        <v>1</v>
      </c>
    </row>
    <row r="4110" spans="1:17" x14ac:dyDescent="0.2">
      <c r="A4110">
        <v>313</v>
      </c>
      <c r="B4110">
        <f t="shared" si="128"/>
        <v>5</v>
      </c>
      <c r="C4110" s="1">
        <v>42586.748912037037</v>
      </c>
      <c r="D4110" s="1">
        <v>42586.752546296295</v>
      </c>
      <c r="E4110">
        <v>3203</v>
      </c>
      <c r="F4110" s="2" t="s">
        <v>46</v>
      </c>
      <c r="G4110">
        <v>40.727595966000003</v>
      </c>
      <c r="H4110">
        <v>-74.044247311000007</v>
      </c>
      <c r="I4110">
        <v>3211</v>
      </c>
      <c r="J4110" s="2" t="s">
        <v>47</v>
      </c>
      <c r="K4110">
        <v>40.721525149999998</v>
      </c>
      <c r="L4110">
        <v>-74.046304543000005</v>
      </c>
      <c r="M4110">
        <v>24544</v>
      </c>
      <c r="N4110" s="2" t="s">
        <v>17</v>
      </c>
      <c r="O4110">
        <v>1985</v>
      </c>
      <c r="P4110">
        <f t="shared" ca="1" si="129"/>
        <v>39</v>
      </c>
      <c r="Q4110">
        <v>1</v>
      </c>
    </row>
    <row r="4111" spans="1:17" x14ac:dyDescent="0.2">
      <c r="A4111">
        <v>1605</v>
      </c>
      <c r="B4111">
        <f t="shared" si="128"/>
        <v>26</v>
      </c>
      <c r="C4111" s="1">
        <v>42586.749166666668</v>
      </c>
      <c r="D4111" s="1">
        <v>42586.767754629633</v>
      </c>
      <c r="E4111">
        <v>3202</v>
      </c>
      <c r="F4111" s="2" t="s">
        <v>79</v>
      </c>
      <c r="G4111">
        <v>40.727223500000001</v>
      </c>
      <c r="H4111">
        <v>-74.033758899999995</v>
      </c>
      <c r="I4111">
        <v>3193</v>
      </c>
      <c r="J4111" s="2" t="s">
        <v>25</v>
      </c>
      <c r="K4111">
        <v>40.724605099886901</v>
      </c>
      <c r="L4111">
        <v>-74.078405946493149</v>
      </c>
      <c r="M4111">
        <v>26170</v>
      </c>
      <c r="N4111" s="2" t="s">
        <v>17</v>
      </c>
      <c r="O4111">
        <v>1985</v>
      </c>
      <c r="P4111">
        <f t="shared" ca="1" si="129"/>
        <v>39</v>
      </c>
      <c r="Q4111">
        <v>1</v>
      </c>
    </row>
    <row r="4112" spans="1:17" x14ac:dyDescent="0.2">
      <c r="A4112">
        <v>778</v>
      </c>
      <c r="B4112">
        <f t="shared" si="128"/>
        <v>12</v>
      </c>
      <c r="C4112" s="1">
        <v>42586.749699074076</v>
      </c>
      <c r="D4112" s="1">
        <v>42586.758715277778</v>
      </c>
      <c r="E4112">
        <v>3184</v>
      </c>
      <c r="F4112" s="2" t="s">
        <v>68</v>
      </c>
      <c r="G4112">
        <v>40.7141454</v>
      </c>
      <c r="H4112">
        <v>-74.033551900000006</v>
      </c>
      <c r="I4112">
        <v>3202</v>
      </c>
      <c r="J4112" s="2" t="s">
        <v>48</v>
      </c>
      <c r="K4112">
        <v>40.727223500000001</v>
      </c>
      <c r="L4112">
        <v>-74.033758899999995</v>
      </c>
      <c r="M4112">
        <v>24644</v>
      </c>
      <c r="N4112" s="2" t="s">
        <v>17</v>
      </c>
      <c r="O4112">
        <v>1956</v>
      </c>
      <c r="P4112">
        <f t="shared" ca="1" si="129"/>
        <v>68</v>
      </c>
      <c r="Q4112">
        <v>1</v>
      </c>
    </row>
    <row r="4113" spans="1:17" x14ac:dyDescent="0.2">
      <c r="A4113">
        <v>214</v>
      </c>
      <c r="B4113">
        <f t="shared" si="128"/>
        <v>3</v>
      </c>
      <c r="C4113" s="1">
        <v>42586.750208333331</v>
      </c>
      <c r="D4113" s="1">
        <v>42586.752685185187</v>
      </c>
      <c r="E4113">
        <v>3272</v>
      </c>
      <c r="F4113" s="2" t="s">
        <v>50</v>
      </c>
      <c r="G4113">
        <v>40.723331586464361</v>
      </c>
      <c r="H4113">
        <v>-74.045952558517442</v>
      </c>
      <c r="I4113">
        <v>3203</v>
      </c>
      <c r="J4113" s="2" t="s">
        <v>37</v>
      </c>
      <c r="K4113">
        <v>40.727595966000003</v>
      </c>
      <c r="L4113">
        <v>-74.044247311000007</v>
      </c>
      <c r="M4113">
        <v>26262</v>
      </c>
      <c r="N4113" s="2" t="s">
        <v>17</v>
      </c>
      <c r="O4113">
        <v>1956</v>
      </c>
      <c r="P4113">
        <f t="shared" ca="1" si="129"/>
        <v>68</v>
      </c>
      <c r="Q4113">
        <v>1</v>
      </c>
    </row>
    <row r="4114" spans="1:17" x14ac:dyDescent="0.2">
      <c r="A4114">
        <v>269</v>
      </c>
      <c r="B4114">
        <f t="shared" si="128"/>
        <v>4</v>
      </c>
      <c r="C4114" s="1">
        <v>42586.75037037037</v>
      </c>
      <c r="D4114" s="1">
        <v>42586.753495370373</v>
      </c>
      <c r="E4114">
        <v>3186</v>
      </c>
      <c r="F4114" s="2" t="s">
        <v>18</v>
      </c>
      <c r="G4114">
        <v>40.71958611647166</v>
      </c>
      <c r="H4114">
        <v>-74.043117463588715</v>
      </c>
      <c r="I4114">
        <v>3203</v>
      </c>
      <c r="J4114" s="2" t="s">
        <v>37</v>
      </c>
      <c r="K4114">
        <v>40.727595966000003</v>
      </c>
      <c r="L4114">
        <v>-74.044247311000007</v>
      </c>
      <c r="M4114">
        <v>24523</v>
      </c>
      <c r="N4114" s="2" t="s">
        <v>17</v>
      </c>
      <c r="O4114">
        <v>1986</v>
      </c>
      <c r="P4114">
        <f t="shared" ca="1" si="129"/>
        <v>38</v>
      </c>
      <c r="Q4114">
        <v>1</v>
      </c>
    </row>
    <row r="4115" spans="1:17" x14ac:dyDescent="0.2">
      <c r="A4115">
        <v>329</v>
      </c>
      <c r="B4115">
        <f t="shared" si="128"/>
        <v>5</v>
      </c>
      <c r="C4115" s="1">
        <v>42586.750636574077</v>
      </c>
      <c r="D4115" s="1">
        <v>42586.754444444443</v>
      </c>
      <c r="E4115">
        <v>3272</v>
      </c>
      <c r="F4115" s="2" t="s">
        <v>50</v>
      </c>
      <c r="G4115">
        <v>40.723331586464361</v>
      </c>
      <c r="H4115">
        <v>-74.045952558517442</v>
      </c>
      <c r="I4115">
        <v>3213</v>
      </c>
      <c r="J4115" s="2" t="s">
        <v>33</v>
      </c>
      <c r="K4115">
        <v>40.718488919999999</v>
      </c>
      <c r="L4115">
        <v>-74.047726624999996</v>
      </c>
      <c r="M4115">
        <v>26193</v>
      </c>
      <c r="N4115" s="2" t="s">
        <v>17</v>
      </c>
      <c r="O4115">
        <v>1975</v>
      </c>
      <c r="P4115">
        <f t="shared" ca="1" si="129"/>
        <v>49</v>
      </c>
      <c r="Q4115">
        <v>2</v>
      </c>
    </row>
    <row r="4116" spans="1:17" x14ac:dyDescent="0.2">
      <c r="A4116">
        <v>319</v>
      </c>
      <c r="B4116">
        <f t="shared" si="128"/>
        <v>5</v>
      </c>
      <c r="C4116" s="1">
        <v>42586.750752314816</v>
      </c>
      <c r="D4116" s="1">
        <v>42586.75445601852</v>
      </c>
      <c r="E4116">
        <v>3183</v>
      </c>
      <c r="F4116" s="2" t="s">
        <v>20</v>
      </c>
      <c r="G4116">
        <v>40.716246900000002</v>
      </c>
      <c r="H4116">
        <v>-74.033458800000005</v>
      </c>
      <c r="I4116">
        <v>3186</v>
      </c>
      <c r="J4116" s="2" t="s">
        <v>27</v>
      </c>
      <c r="K4116">
        <v>40.71958611647166</v>
      </c>
      <c r="L4116">
        <v>-74.043117463588715</v>
      </c>
      <c r="M4116">
        <v>24590</v>
      </c>
      <c r="N4116" s="2" t="s">
        <v>17</v>
      </c>
      <c r="O4116">
        <v>1978</v>
      </c>
      <c r="P4116">
        <f t="shared" ca="1" si="129"/>
        <v>46</v>
      </c>
      <c r="Q4116">
        <v>1</v>
      </c>
    </row>
    <row r="4117" spans="1:17" x14ac:dyDescent="0.2">
      <c r="A4117">
        <v>404</v>
      </c>
      <c r="B4117">
        <f t="shared" si="128"/>
        <v>6</v>
      </c>
      <c r="C4117" s="1">
        <v>42586.751145833332</v>
      </c>
      <c r="D4117" s="1">
        <v>42586.75582175926</v>
      </c>
      <c r="E4117">
        <v>3220</v>
      </c>
      <c r="F4117" s="2" t="s">
        <v>78</v>
      </c>
      <c r="G4117">
        <v>40.734961020009514</v>
      </c>
      <c r="H4117">
        <v>-74.059503078460693</v>
      </c>
      <c r="I4117">
        <v>3210</v>
      </c>
      <c r="J4117" s="2" t="s">
        <v>83</v>
      </c>
      <c r="K4117">
        <v>40.742677141000001</v>
      </c>
      <c r="L4117">
        <v>-74.051788633000001</v>
      </c>
      <c r="M4117">
        <v>24411</v>
      </c>
      <c r="N4117" s="2" t="s">
        <v>17</v>
      </c>
      <c r="O4117">
        <v>1985</v>
      </c>
      <c r="P4117">
        <f t="shared" ca="1" si="129"/>
        <v>39</v>
      </c>
      <c r="Q4117">
        <v>2</v>
      </c>
    </row>
    <row r="4118" spans="1:17" x14ac:dyDescent="0.2">
      <c r="A4118">
        <v>256</v>
      </c>
      <c r="B4118">
        <f t="shared" si="128"/>
        <v>4</v>
      </c>
      <c r="C4118" s="1">
        <v>42586.751886574071</v>
      </c>
      <c r="D4118" s="1">
        <v>42586.754861111112</v>
      </c>
      <c r="E4118">
        <v>3186</v>
      </c>
      <c r="F4118" s="2" t="s">
        <v>18</v>
      </c>
      <c r="G4118">
        <v>40.71958611647166</v>
      </c>
      <c r="H4118">
        <v>-74.043117463588715</v>
      </c>
      <c r="I4118">
        <v>3278</v>
      </c>
      <c r="J4118" s="2" t="s">
        <v>41</v>
      </c>
      <c r="K4118">
        <v>40.725685483629007</v>
      </c>
      <c r="L4118">
        <v>-74.048790335655212</v>
      </c>
      <c r="M4118">
        <v>26243</v>
      </c>
      <c r="N4118" s="2" t="s">
        <v>17</v>
      </c>
      <c r="O4118">
        <v>1981</v>
      </c>
      <c r="P4118">
        <f t="shared" ca="1" si="129"/>
        <v>43</v>
      </c>
      <c r="Q4118">
        <v>1</v>
      </c>
    </row>
    <row r="4119" spans="1:17" x14ac:dyDescent="0.2">
      <c r="A4119">
        <v>207</v>
      </c>
      <c r="B4119">
        <f t="shared" si="128"/>
        <v>3</v>
      </c>
      <c r="C4119" s="1">
        <v>42586.751886574071</v>
      </c>
      <c r="D4119" s="1">
        <v>42586.754293981481</v>
      </c>
      <c r="E4119">
        <v>3202</v>
      </c>
      <c r="F4119" s="2" t="s">
        <v>79</v>
      </c>
      <c r="G4119">
        <v>40.727223500000001</v>
      </c>
      <c r="H4119">
        <v>-74.033758899999995</v>
      </c>
      <c r="I4119">
        <v>3187</v>
      </c>
      <c r="J4119" s="2" t="s">
        <v>59</v>
      </c>
      <c r="K4119">
        <v>40.721123599999999</v>
      </c>
      <c r="L4119">
        <v>-74.038050949999999</v>
      </c>
      <c r="M4119">
        <v>24418</v>
      </c>
      <c r="N4119" s="2" t="s">
        <v>17</v>
      </c>
      <c r="O4119">
        <v>1979</v>
      </c>
      <c r="P4119">
        <f t="shared" ca="1" si="129"/>
        <v>45</v>
      </c>
      <c r="Q4119">
        <v>1</v>
      </c>
    </row>
    <row r="4120" spans="1:17" x14ac:dyDescent="0.2">
      <c r="A4120">
        <v>579</v>
      </c>
      <c r="B4120">
        <f t="shared" si="128"/>
        <v>9</v>
      </c>
      <c r="C4120" s="1">
        <v>42586.752337962964</v>
      </c>
      <c r="D4120" s="1">
        <v>42586.759050925924</v>
      </c>
      <c r="E4120">
        <v>3195</v>
      </c>
      <c r="F4120" s="2" t="s">
        <v>24</v>
      </c>
      <c r="G4120">
        <v>40.730742625306583</v>
      </c>
      <c r="H4120">
        <v>-74.063783884048462</v>
      </c>
      <c r="I4120">
        <v>3281</v>
      </c>
      <c r="J4120" s="2" t="s">
        <v>105</v>
      </c>
      <c r="K4120">
        <v>40.74590996631558</v>
      </c>
      <c r="L4120">
        <v>-74.057271480560303</v>
      </c>
      <c r="M4120">
        <v>24565</v>
      </c>
      <c r="N4120" s="2" t="s">
        <v>17</v>
      </c>
      <c r="O4120">
        <v>1984</v>
      </c>
      <c r="P4120">
        <f t="shared" ca="1" si="129"/>
        <v>40</v>
      </c>
      <c r="Q4120">
        <v>1</v>
      </c>
    </row>
    <row r="4121" spans="1:17" x14ac:dyDescent="0.2">
      <c r="A4121">
        <v>567</v>
      </c>
      <c r="B4121">
        <f t="shared" si="128"/>
        <v>9</v>
      </c>
      <c r="C4121" s="1">
        <v>42586.752615740741</v>
      </c>
      <c r="D4121" s="1">
        <v>42586.759189814817</v>
      </c>
      <c r="E4121">
        <v>3211</v>
      </c>
      <c r="F4121" s="2" t="s">
        <v>64</v>
      </c>
      <c r="G4121">
        <v>40.721525149999998</v>
      </c>
      <c r="H4121">
        <v>-74.046304543000005</v>
      </c>
      <c r="I4121">
        <v>3195</v>
      </c>
      <c r="J4121" s="2" t="s">
        <v>23</v>
      </c>
      <c r="K4121">
        <v>40.730742625306583</v>
      </c>
      <c r="L4121">
        <v>-74.063783884048462</v>
      </c>
      <c r="M4121">
        <v>26312</v>
      </c>
      <c r="N4121" s="2" t="s">
        <v>17</v>
      </c>
      <c r="O4121">
        <v>1982</v>
      </c>
      <c r="P4121">
        <f t="shared" ca="1" si="129"/>
        <v>42</v>
      </c>
      <c r="Q4121">
        <v>1</v>
      </c>
    </row>
    <row r="4122" spans="1:17" x14ac:dyDescent="0.2">
      <c r="A4122">
        <v>531</v>
      </c>
      <c r="B4122">
        <f t="shared" si="128"/>
        <v>8</v>
      </c>
      <c r="C4122" s="1">
        <v>42586.752627314818</v>
      </c>
      <c r="D4122" s="1">
        <v>42586.758773148147</v>
      </c>
      <c r="E4122">
        <v>3195</v>
      </c>
      <c r="F4122" s="2" t="s">
        <v>24</v>
      </c>
      <c r="G4122">
        <v>40.730742625306583</v>
      </c>
      <c r="H4122">
        <v>-74.063783884048462</v>
      </c>
      <c r="I4122">
        <v>3193</v>
      </c>
      <c r="J4122" s="2" t="s">
        <v>25</v>
      </c>
      <c r="K4122">
        <v>40.724605099886901</v>
      </c>
      <c r="L4122">
        <v>-74.078405946493149</v>
      </c>
      <c r="M4122">
        <v>26290</v>
      </c>
      <c r="N4122" s="2" t="s">
        <v>17</v>
      </c>
      <c r="O4122">
        <v>1981</v>
      </c>
      <c r="P4122">
        <f t="shared" ca="1" si="129"/>
        <v>43</v>
      </c>
      <c r="Q4122">
        <v>1</v>
      </c>
    </row>
    <row r="4123" spans="1:17" x14ac:dyDescent="0.2">
      <c r="A4123">
        <v>504</v>
      </c>
      <c r="B4123">
        <f t="shared" si="128"/>
        <v>8</v>
      </c>
      <c r="C4123" s="1">
        <v>42586.752812500003</v>
      </c>
      <c r="D4123" s="1">
        <v>42586.758645833332</v>
      </c>
      <c r="E4123">
        <v>3213</v>
      </c>
      <c r="F4123" s="2" t="s">
        <v>26</v>
      </c>
      <c r="G4123">
        <v>40.718488919999999</v>
      </c>
      <c r="H4123">
        <v>-74.047726624999996</v>
      </c>
      <c r="I4123">
        <v>3267</v>
      </c>
      <c r="J4123" s="2" t="s">
        <v>92</v>
      </c>
      <c r="K4123">
        <v>40.712418823756899</v>
      </c>
      <c r="L4123">
        <v>-74.038525521755219</v>
      </c>
      <c r="M4123">
        <v>26317</v>
      </c>
      <c r="N4123" s="2" t="s">
        <v>17</v>
      </c>
      <c r="O4123">
        <v>1983</v>
      </c>
      <c r="P4123">
        <f t="shared" ca="1" si="129"/>
        <v>41</v>
      </c>
      <c r="Q4123">
        <v>2</v>
      </c>
    </row>
    <row r="4124" spans="1:17" x14ac:dyDescent="0.2">
      <c r="A4124">
        <v>247</v>
      </c>
      <c r="B4124">
        <f t="shared" si="128"/>
        <v>4</v>
      </c>
      <c r="C4124" s="1">
        <v>42586.752824074072</v>
      </c>
      <c r="D4124" s="1">
        <v>42586.755694444444</v>
      </c>
      <c r="E4124">
        <v>3183</v>
      </c>
      <c r="F4124" s="2" t="s">
        <v>20</v>
      </c>
      <c r="G4124">
        <v>40.716246900000002</v>
      </c>
      <c r="H4124">
        <v>-74.033458800000005</v>
      </c>
      <c r="I4124">
        <v>3267</v>
      </c>
      <c r="J4124" s="2" t="s">
        <v>92</v>
      </c>
      <c r="K4124">
        <v>40.712418823756899</v>
      </c>
      <c r="L4124">
        <v>-74.038525521755219</v>
      </c>
      <c r="M4124">
        <v>26161</v>
      </c>
      <c r="N4124" s="2" t="s">
        <v>17</v>
      </c>
      <c r="O4124">
        <v>1973</v>
      </c>
      <c r="P4124">
        <f t="shared" ca="1" si="129"/>
        <v>51</v>
      </c>
      <c r="Q4124">
        <v>1</v>
      </c>
    </row>
    <row r="4125" spans="1:17" x14ac:dyDescent="0.2">
      <c r="A4125">
        <v>1207</v>
      </c>
      <c r="B4125">
        <f t="shared" si="128"/>
        <v>20</v>
      </c>
      <c r="C4125" s="1">
        <v>42586.752905092595</v>
      </c>
      <c r="D4125" s="1">
        <v>42586.766875000001</v>
      </c>
      <c r="E4125">
        <v>3184</v>
      </c>
      <c r="F4125" s="2" t="s">
        <v>68</v>
      </c>
      <c r="G4125">
        <v>40.7141454</v>
      </c>
      <c r="H4125">
        <v>-74.033551900000006</v>
      </c>
      <c r="I4125">
        <v>3202</v>
      </c>
      <c r="J4125" s="2" t="s">
        <v>48</v>
      </c>
      <c r="K4125">
        <v>40.727223500000001</v>
      </c>
      <c r="L4125">
        <v>-74.033758899999995</v>
      </c>
      <c r="M4125">
        <v>26232</v>
      </c>
      <c r="N4125" s="2" t="s">
        <v>17</v>
      </c>
      <c r="O4125">
        <v>1980</v>
      </c>
      <c r="P4125">
        <f t="shared" ca="1" si="129"/>
        <v>44</v>
      </c>
      <c r="Q4125">
        <v>2</v>
      </c>
    </row>
    <row r="4126" spans="1:17" x14ac:dyDescent="0.2">
      <c r="A4126">
        <v>83</v>
      </c>
      <c r="B4126">
        <f t="shared" si="128"/>
        <v>1</v>
      </c>
      <c r="C4126" s="1">
        <v>42586.752905092595</v>
      </c>
      <c r="D4126" s="1">
        <v>42586.753865740742</v>
      </c>
      <c r="E4126">
        <v>3184</v>
      </c>
      <c r="F4126" s="2" t="s">
        <v>68</v>
      </c>
      <c r="G4126">
        <v>40.7141454</v>
      </c>
      <c r="H4126">
        <v>-74.033551900000006</v>
      </c>
      <c r="I4126">
        <v>3183</v>
      </c>
      <c r="J4126" s="2" t="s">
        <v>40</v>
      </c>
      <c r="K4126">
        <v>40.716246900000002</v>
      </c>
      <c r="L4126">
        <v>-74.033458800000005</v>
      </c>
      <c r="M4126">
        <v>24463</v>
      </c>
      <c r="N4126" s="2" t="s">
        <v>17</v>
      </c>
      <c r="O4126">
        <v>1975</v>
      </c>
      <c r="P4126">
        <f t="shared" ca="1" si="129"/>
        <v>49</v>
      </c>
      <c r="Q4126">
        <v>1</v>
      </c>
    </row>
    <row r="4127" spans="1:17" x14ac:dyDescent="0.2">
      <c r="A4127">
        <v>272</v>
      </c>
      <c r="B4127">
        <f t="shared" si="128"/>
        <v>4</v>
      </c>
      <c r="C4127" s="1">
        <v>42586.753067129626</v>
      </c>
      <c r="D4127" s="1">
        <v>42586.756215277775</v>
      </c>
      <c r="E4127">
        <v>3183</v>
      </c>
      <c r="F4127" s="2" t="s">
        <v>20</v>
      </c>
      <c r="G4127">
        <v>40.716246900000002</v>
      </c>
      <c r="H4127">
        <v>-74.033458800000005</v>
      </c>
      <c r="I4127">
        <v>3267</v>
      </c>
      <c r="J4127" s="2" t="s">
        <v>92</v>
      </c>
      <c r="K4127">
        <v>40.712418823756899</v>
      </c>
      <c r="L4127">
        <v>-74.038525521755219</v>
      </c>
      <c r="M4127">
        <v>24629</v>
      </c>
      <c r="N4127" s="2" t="s">
        <v>17</v>
      </c>
      <c r="O4127">
        <v>1980</v>
      </c>
      <c r="P4127">
        <f t="shared" ca="1" si="129"/>
        <v>44</v>
      </c>
      <c r="Q4127">
        <v>1</v>
      </c>
    </row>
    <row r="4128" spans="1:17" x14ac:dyDescent="0.2">
      <c r="A4128">
        <v>600</v>
      </c>
      <c r="B4128">
        <f t="shared" si="128"/>
        <v>10</v>
      </c>
      <c r="C4128" s="1">
        <v>42586.753252314818</v>
      </c>
      <c r="D4128" s="1">
        <v>42586.760208333333</v>
      </c>
      <c r="E4128">
        <v>3183</v>
      </c>
      <c r="F4128" s="2" t="s">
        <v>20</v>
      </c>
      <c r="G4128">
        <v>40.716246900000002</v>
      </c>
      <c r="H4128">
        <v>-74.033458800000005</v>
      </c>
      <c r="I4128">
        <v>3192</v>
      </c>
      <c r="J4128" s="2" t="s">
        <v>39</v>
      </c>
      <c r="K4128">
        <v>40.711242300000002</v>
      </c>
      <c r="L4128">
        <v>-74.055701299999996</v>
      </c>
      <c r="M4128">
        <v>26236</v>
      </c>
      <c r="N4128" s="2" t="s">
        <v>17</v>
      </c>
      <c r="O4128">
        <v>1960</v>
      </c>
      <c r="P4128">
        <f t="shared" ca="1" si="129"/>
        <v>64</v>
      </c>
      <c r="Q4128">
        <v>1</v>
      </c>
    </row>
    <row r="4129" spans="1:17" x14ac:dyDescent="0.2">
      <c r="A4129">
        <v>799</v>
      </c>
      <c r="B4129">
        <f t="shared" si="128"/>
        <v>13</v>
      </c>
      <c r="C4129" s="1">
        <v>42586.753252314818</v>
      </c>
      <c r="D4129" s="1">
        <v>42586.762511574074</v>
      </c>
      <c r="E4129">
        <v>3270</v>
      </c>
      <c r="F4129" s="2" t="s">
        <v>15</v>
      </c>
      <c r="G4129">
        <v>40.725289107811321</v>
      </c>
      <c r="H4129">
        <v>-74.045571684837341</v>
      </c>
      <c r="I4129">
        <v>3183</v>
      </c>
      <c r="J4129" s="2" t="s">
        <v>40</v>
      </c>
      <c r="K4129">
        <v>40.716246900000002</v>
      </c>
      <c r="L4129">
        <v>-74.033458800000005</v>
      </c>
      <c r="M4129">
        <v>26190</v>
      </c>
      <c r="N4129" s="2" t="s">
        <v>43</v>
      </c>
      <c r="P4129" t="str">
        <f t="shared" ca="1" si="129"/>
        <v/>
      </c>
      <c r="Q4129">
        <v>0</v>
      </c>
    </row>
    <row r="4130" spans="1:17" x14ac:dyDescent="0.2">
      <c r="A4130">
        <v>371</v>
      </c>
      <c r="B4130">
        <f t="shared" si="128"/>
        <v>6</v>
      </c>
      <c r="C4130" s="1">
        <v>42586.753437500003</v>
      </c>
      <c r="D4130" s="1">
        <v>42586.757731481484</v>
      </c>
      <c r="E4130">
        <v>3184</v>
      </c>
      <c r="F4130" s="2" t="s">
        <v>68</v>
      </c>
      <c r="G4130">
        <v>40.7141454</v>
      </c>
      <c r="H4130">
        <v>-74.033551900000006</v>
      </c>
      <c r="I4130">
        <v>3276</v>
      </c>
      <c r="J4130" s="2" t="s">
        <v>30</v>
      </c>
      <c r="K4130">
        <v>40.714584035358932</v>
      </c>
      <c r="L4130">
        <v>-74.042817056179047</v>
      </c>
      <c r="M4130">
        <v>24445</v>
      </c>
      <c r="N4130" s="2" t="s">
        <v>17</v>
      </c>
      <c r="O4130">
        <v>1958</v>
      </c>
      <c r="P4130">
        <f t="shared" ca="1" si="129"/>
        <v>66</v>
      </c>
      <c r="Q4130">
        <v>2</v>
      </c>
    </row>
    <row r="4131" spans="1:17" x14ac:dyDescent="0.2">
      <c r="A4131">
        <v>1105</v>
      </c>
      <c r="B4131">
        <f t="shared" si="128"/>
        <v>18</v>
      </c>
      <c r="C4131" s="1">
        <v>42586.753784722219</v>
      </c>
      <c r="D4131" s="1">
        <v>42586.766574074078</v>
      </c>
      <c r="E4131">
        <v>3203</v>
      </c>
      <c r="F4131" s="2" t="s">
        <v>46</v>
      </c>
      <c r="G4131">
        <v>40.727595966000003</v>
      </c>
      <c r="H4131">
        <v>-74.044247311000007</v>
      </c>
      <c r="I4131">
        <v>3199</v>
      </c>
      <c r="J4131" s="2" t="s">
        <v>72</v>
      </c>
      <c r="K4131">
        <v>40.728744800000001</v>
      </c>
      <c r="L4131">
        <v>-74.032108199999996</v>
      </c>
      <c r="M4131">
        <v>24687</v>
      </c>
      <c r="N4131" s="2" t="s">
        <v>17</v>
      </c>
      <c r="P4131" t="str">
        <f t="shared" ca="1" si="129"/>
        <v/>
      </c>
      <c r="Q4131">
        <v>0</v>
      </c>
    </row>
    <row r="4132" spans="1:17" x14ac:dyDescent="0.2">
      <c r="A4132">
        <v>900</v>
      </c>
      <c r="B4132">
        <f t="shared" si="128"/>
        <v>15</v>
      </c>
      <c r="C4132" s="1">
        <v>42586.75409722222</v>
      </c>
      <c r="D4132" s="1">
        <v>42586.764525462961</v>
      </c>
      <c r="E4132">
        <v>3202</v>
      </c>
      <c r="F4132" s="2" t="s">
        <v>79</v>
      </c>
      <c r="G4132">
        <v>40.727223500000001</v>
      </c>
      <c r="H4132">
        <v>-74.033758899999995</v>
      </c>
      <c r="I4132">
        <v>3183</v>
      </c>
      <c r="J4132" s="2" t="s">
        <v>40</v>
      </c>
      <c r="K4132">
        <v>40.716246900000002</v>
      </c>
      <c r="L4132">
        <v>-74.033458800000005</v>
      </c>
      <c r="M4132">
        <v>24653</v>
      </c>
      <c r="N4132" s="2" t="s">
        <v>17</v>
      </c>
      <c r="O4132">
        <v>1982</v>
      </c>
      <c r="P4132">
        <f t="shared" ca="1" si="129"/>
        <v>42</v>
      </c>
      <c r="Q4132">
        <v>2</v>
      </c>
    </row>
    <row r="4133" spans="1:17" x14ac:dyDescent="0.2">
      <c r="A4133">
        <v>720</v>
      </c>
      <c r="B4133">
        <f t="shared" si="128"/>
        <v>12</v>
      </c>
      <c r="C4133" s="1">
        <v>42586.754282407404</v>
      </c>
      <c r="D4133" s="1">
        <v>42586.762627314813</v>
      </c>
      <c r="E4133">
        <v>3186</v>
      </c>
      <c r="F4133" s="2" t="s">
        <v>18</v>
      </c>
      <c r="G4133">
        <v>40.71958611647166</v>
      </c>
      <c r="H4133">
        <v>-74.043117463588715</v>
      </c>
      <c r="I4133">
        <v>3267</v>
      </c>
      <c r="J4133" s="2" t="s">
        <v>92</v>
      </c>
      <c r="K4133">
        <v>40.712418823756899</v>
      </c>
      <c r="L4133">
        <v>-74.038525521755219</v>
      </c>
      <c r="M4133">
        <v>24465</v>
      </c>
      <c r="N4133" s="2" t="s">
        <v>17</v>
      </c>
      <c r="O4133">
        <v>1976</v>
      </c>
      <c r="P4133">
        <f t="shared" ca="1" si="129"/>
        <v>48</v>
      </c>
      <c r="Q4133">
        <v>1</v>
      </c>
    </row>
    <row r="4134" spans="1:17" x14ac:dyDescent="0.2">
      <c r="A4134">
        <v>359</v>
      </c>
      <c r="B4134">
        <f t="shared" si="128"/>
        <v>5</v>
      </c>
      <c r="C4134" s="1">
        <v>42586.754270833335</v>
      </c>
      <c r="D4134" s="1">
        <v>42586.758425925924</v>
      </c>
      <c r="E4134">
        <v>3183</v>
      </c>
      <c r="F4134" s="2" t="s">
        <v>20</v>
      </c>
      <c r="G4134">
        <v>40.716246900000002</v>
      </c>
      <c r="H4134">
        <v>-74.033458800000005</v>
      </c>
      <c r="I4134">
        <v>3211</v>
      </c>
      <c r="J4134" s="2" t="s">
        <v>47</v>
      </c>
      <c r="K4134">
        <v>40.721525149999998</v>
      </c>
      <c r="L4134">
        <v>-74.046304543000005</v>
      </c>
      <c r="M4134">
        <v>24413</v>
      </c>
      <c r="N4134" s="2" t="s">
        <v>17</v>
      </c>
      <c r="O4134">
        <v>1979</v>
      </c>
      <c r="P4134">
        <f t="shared" ca="1" si="129"/>
        <v>45</v>
      </c>
      <c r="Q4134">
        <v>1</v>
      </c>
    </row>
    <row r="4135" spans="1:17" x14ac:dyDescent="0.2">
      <c r="A4135">
        <v>285</v>
      </c>
      <c r="B4135">
        <f t="shared" si="128"/>
        <v>4</v>
      </c>
      <c r="C4135" s="1">
        <v>42586.75440972222</v>
      </c>
      <c r="D4135" s="1">
        <v>42586.757708333331</v>
      </c>
      <c r="E4135">
        <v>3183</v>
      </c>
      <c r="F4135" s="2" t="s">
        <v>20</v>
      </c>
      <c r="G4135">
        <v>40.716246900000002</v>
      </c>
      <c r="H4135">
        <v>-74.033458800000005</v>
      </c>
      <c r="I4135">
        <v>3186</v>
      </c>
      <c r="J4135" s="2" t="s">
        <v>27</v>
      </c>
      <c r="K4135">
        <v>40.71958611647166</v>
      </c>
      <c r="L4135">
        <v>-74.043117463588715</v>
      </c>
      <c r="M4135">
        <v>24616</v>
      </c>
      <c r="N4135" s="2" t="s">
        <v>17</v>
      </c>
      <c r="O4135">
        <v>1974</v>
      </c>
      <c r="P4135">
        <f t="shared" ca="1" si="129"/>
        <v>50</v>
      </c>
      <c r="Q4135">
        <v>1</v>
      </c>
    </row>
    <row r="4136" spans="1:17" x14ac:dyDescent="0.2">
      <c r="A4136">
        <v>471</v>
      </c>
      <c r="B4136">
        <f t="shared" si="128"/>
        <v>7</v>
      </c>
      <c r="C4136" s="1">
        <v>42586.754513888889</v>
      </c>
      <c r="D4136" s="1">
        <v>42586.759965277779</v>
      </c>
      <c r="E4136">
        <v>3183</v>
      </c>
      <c r="F4136" s="2" t="s">
        <v>20</v>
      </c>
      <c r="G4136">
        <v>40.716246900000002</v>
      </c>
      <c r="H4136">
        <v>-74.033458800000005</v>
      </c>
      <c r="I4136">
        <v>3187</v>
      </c>
      <c r="J4136" s="2" t="s">
        <v>59</v>
      </c>
      <c r="K4136">
        <v>40.721123599999999</v>
      </c>
      <c r="L4136">
        <v>-74.038050949999999</v>
      </c>
      <c r="M4136">
        <v>26237</v>
      </c>
      <c r="N4136" s="2" t="s">
        <v>17</v>
      </c>
      <c r="O4136">
        <v>1981</v>
      </c>
      <c r="P4136">
        <f t="shared" ca="1" si="129"/>
        <v>43</v>
      </c>
      <c r="Q4136">
        <v>1</v>
      </c>
    </row>
    <row r="4137" spans="1:17" x14ac:dyDescent="0.2">
      <c r="A4137">
        <v>540</v>
      </c>
      <c r="B4137">
        <f t="shared" si="128"/>
        <v>9</v>
      </c>
      <c r="C4137" s="1">
        <v>42586.754687499997</v>
      </c>
      <c r="D4137" s="1">
        <v>42586.760937500003</v>
      </c>
      <c r="E4137">
        <v>3183</v>
      </c>
      <c r="F4137" s="2" t="s">
        <v>20</v>
      </c>
      <c r="G4137">
        <v>40.716246900000002</v>
      </c>
      <c r="H4137">
        <v>-74.033458800000005</v>
      </c>
      <c r="I4137">
        <v>3199</v>
      </c>
      <c r="J4137" s="2" t="s">
        <v>72</v>
      </c>
      <c r="K4137">
        <v>40.728744800000001</v>
      </c>
      <c r="L4137">
        <v>-74.032108199999996</v>
      </c>
      <c r="M4137">
        <v>24463</v>
      </c>
      <c r="N4137" s="2" t="s">
        <v>17</v>
      </c>
      <c r="O4137">
        <v>1989</v>
      </c>
      <c r="P4137">
        <f t="shared" ca="1" si="129"/>
        <v>35</v>
      </c>
      <c r="Q4137">
        <v>2</v>
      </c>
    </row>
    <row r="4138" spans="1:17" x14ac:dyDescent="0.2">
      <c r="A4138">
        <v>5711</v>
      </c>
      <c r="B4138">
        <f t="shared" si="128"/>
        <v>95</v>
      </c>
      <c r="C4138" s="1">
        <v>42586.754999999997</v>
      </c>
      <c r="D4138" s="1">
        <v>42586.821111111109</v>
      </c>
      <c r="E4138">
        <v>3199</v>
      </c>
      <c r="F4138" s="2" t="s">
        <v>56</v>
      </c>
      <c r="G4138">
        <v>40.728744800000001</v>
      </c>
      <c r="H4138">
        <v>-74.032108199999996</v>
      </c>
      <c r="I4138">
        <v>3183</v>
      </c>
      <c r="J4138" s="2" t="s">
        <v>40</v>
      </c>
      <c r="K4138">
        <v>40.716246900000002</v>
      </c>
      <c r="L4138">
        <v>-74.033458800000005</v>
      </c>
      <c r="M4138">
        <v>26315</v>
      </c>
      <c r="N4138" s="2" t="s">
        <v>17</v>
      </c>
      <c r="P4138" t="str">
        <f t="shared" ca="1" si="129"/>
        <v/>
      </c>
      <c r="Q4138">
        <v>0</v>
      </c>
    </row>
    <row r="4139" spans="1:17" x14ac:dyDescent="0.2">
      <c r="A4139">
        <v>881</v>
      </c>
      <c r="B4139">
        <f t="shared" si="128"/>
        <v>14</v>
      </c>
      <c r="C4139" s="1">
        <v>42586.755694444444</v>
      </c>
      <c r="D4139" s="1">
        <v>42586.7658912037</v>
      </c>
      <c r="E4139">
        <v>3199</v>
      </c>
      <c r="F4139" s="2" t="s">
        <v>56</v>
      </c>
      <c r="G4139">
        <v>40.728744800000001</v>
      </c>
      <c r="H4139">
        <v>-74.032108199999996</v>
      </c>
      <c r="I4139">
        <v>3183</v>
      </c>
      <c r="J4139" s="2" t="s">
        <v>40</v>
      </c>
      <c r="K4139">
        <v>40.716246900000002</v>
      </c>
      <c r="L4139">
        <v>-74.033458800000005</v>
      </c>
      <c r="M4139">
        <v>26297</v>
      </c>
      <c r="N4139" s="2" t="s">
        <v>17</v>
      </c>
      <c r="P4139" t="str">
        <f t="shared" ca="1" si="129"/>
        <v/>
      </c>
      <c r="Q4139">
        <v>0</v>
      </c>
    </row>
    <row r="4140" spans="1:17" x14ac:dyDescent="0.2">
      <c r="A4140">
        <v>412</v>
      </c>
      <c r="B4140">
        <f t="shared" si="128"/>
        <v>6</v>
      </c>
      <c r="C4140" s="1">
        <v>42586.756331018521</v>
      </c>
      <c r="D4140" s="1">
        <v>42586.761111111111</v>
      </c>
      <c r="E4140">
        <v>3183</v>
      </c>
      <c r="F4140" s="2" t="s">
        <v>20</v>
      </c>
      <c r="G4140">
        <v>40.716246900000002</v>
      </c>
      <c r="H4140">
        <v>-74.033458800000005</v>
      </c>
      <c r="I4140">
        <v>3199</v>
      </c>
      <c r="J4140" s="2" t="s">
        <v>72</v>
      </c>
      <c r="K4140">
        <v>40.728744800000001</v>
      </c>
      <c r="L4140">
        <v>-74.032108199999996</v>
      </c>
      <c r="M4140">
        <v>24572</v>
      </c>
      <c r="N4140" s="2" t="s">
        <v>17</v>
      </c>
      <c r="O4140">
        <v>1991</v>
      </c>
      <c r="P4140">
        <f t="shared" ca="1" si="129"/>
        <v>33</v>
      </c>
      <c r="Q4140">
        <v>1</v>
      </c>
    </row>
    <row r="4141" spans="1:17" x14ac:dyDescent="0.2">
      <c r="A4141">
        <v>1157</v>
      </c>
      <c r="B4141">
        <f t="shared" si="128"/>
        <v>19</v>
      </c>
      <c r="C4141" s="1">
        <v>42586.756504629629</v>
      </c>
      <c r="D4141" s="1">
        <v>42586.769907407404</v>
      </c>
      <c r="E4141">
        <v>3205</v>
      </c>
      <c r="F4141" s="2" t="s">
        <v>66</v>
      </c>
      <c r="G4141">
        <v>40.716539780991937</v>
      </c>
      <c r="H4141">
        <v>-74.049637913703904</v>
      </c>
      <c r="I4141">
        <v>3213</v>
      </c>
      <c r="J4141" s="2" t="s">
        <v>33</v>
      </c>
      <c r="K4141">
        <v>40.718488919999999</v>
      </c>
      <c r="L4141">
        <v>-74.047726624999996</v>
      </c>
      <c r="M4141">
        <v>26251</v>
      </c>
      <c r="N4141" s="2" t="s">
        <v>17</v>
      </c>
      <c r="O4141">
        <v>1988</v>
      </c>
      <c r="P4141">
        <f t="shared" ca="1" si="129"/>
        <v>36</v>
      </c>
      <c r="Q4141">
        <v>2</v>
      </c>
    </row>
    <row r="4142" spans="1:17" x14ac:dyDescent="0.2">
      <c r="A4142">
        <v>2101</v>
      </c>
      <c r="B4142">
        <f t="shared" si="128"/>
        <v>35</v>
      </c>
      <c r="C4142" s="1">
        <v>42586.756840277776</v>
      </c>
      <c r="D4142" s="1">
        <v>42586.781168981484</v>
      </c>
      <c r="E4142">
        <v>3187</v>
      </c>
      <c r="F4142" s="2" t="s">
        <v>36</v>
      </c>
      <c r="G4142">
        <v>40.721123599999999</v>
      </c>
      <c r="H4142">
        <v>-74.038050949999999</v>
      </c>
      <c r="I4142">
        <v>3187</v>
      </c>
      <c r="J4142" s="2" t="s">
        <v>59</v>
      </c>
      <c r="K4142">
        <v>40.721123599999999</v>
      </c>
      <c r="L4142">
        <v>-74.038050949999999</v>
      </c>
      <c r="M4142">
        <v>24418</v>
      </c>
      <c r="N4142" s="2" t="s">
        <v>17</v>
      </c>
      <c r="O4142">
        <v>1973</v>
      </c>
      <c r="P4142">
        <f t="shared" ca="1" si="129"/>
        <v>51</v>
      </c>
      <c r="Q4142">
        <v>1</v>
      </c>
    </row>
    <row r="4143" spans="1:17" x14ac:dyDescent="0.2">
      <c r="A4143">
        <v>356</v>
      </c>
      <c r="B4143">
        <f t="shared" si="128"/>
        <v>5</v>
      </c>
      <c r="C4143" s="1">
        <v>42586.757581018515</v>
      </c>
      <c r="D4143" s="1">
        <v>42586.761701388888</v>
      </c>
      <c r="E4143">
        <v>3183</v>
      </c>
      <c r="F4143" s="2" t="s">
        <v>20</v>
      </c>
      <c r="G4143">
        <v>40.716246900000002</v>
      </c>
      <c r="H4143">
        <v>-74.033458800000005</v>
      </c>
      <c r="I4143">
        <v>3267</v>
      </c>
      <c r="J4143" s="2" t="s">
        <v>92</v>
      </c>
      <c r="K4143">
        <v>40.712418823756899</v>
      </c>
      <c r="L4143">
        <v>-74.038525521755219</v>
      </c>
      <c r="M4143">
        <v>24453</v>
      </c>
      <c r="N4143" s="2" t="s">
        <v>17</v>
      </c>
      <c r="O4143">
        <v>1989</v>
      </c>
      <c r="P4143">
        <f t="shared" ca="1" si="129"/>
        <v>35</v>
      </c>
      <c r="Q4143">
        <v>2</v>
      </c>
    </row>
    <row r="4144" spans="1:17" x14ac:dyDescent="0.2">
      <c r="A4144">
        <v>171</v>
      </c>
      <c r="B4144">
        <f t="shared" si="128"/>
        <v>2</v>
      </c>
      <c r="C4144" s="1">
        <v>42586.7580787037</v>
      </c>
      <c r="D4144" s="1">
        <v>42586.760057870371</v>
      </c>
      <c r="E4144">
        <v>3186</v>
      </c>
      <c r="F4144" s="2" t="s">
        <v>18</v>
      </c>
      <c r="G4144">
        <v>40.71958611647166</v>
      </c>
      <c r="H4144">
        <v>-74.043117463588715</v>
      </c>
      <c r="I4144">
        <v>3272</v>
      </c>
      <c r="J4144" s="2" t="s">
        <v>102</v>
      </c>
      <c r="K4144">
        <v>40.723331586464361</v>
      </c>
      <c r="L4144">
        <v>-74.045952558517442</v>
      </c>
      <c r="M4144">
        <v>26302</v>
      </c>
      <c r="N4144" s="2" t="s">
        <v>17</v>
      </c>
      <c r="O4144">
        <v>1981</v>
      </c>
      <c r="P4144">
        <f t="shared" ca="1" si="129"/>
        <v>43</v>
      </c>
      <c r="Q4144">
        <v>1</v>
      </c>
    </row>
    <row r="4145" spans="1:17" x14ac:dyDescent="0.2">
      <c r="A4145">
        <v>198</v>
      </c>
      <c r="B4145">
        <f t="shared" si="128"/>
        <v>3</v>
      </c>
      <c r="C4145" s="1">
        <v>42586.75849537037</v>
      </c>
      <c r="D4145" s="1">
        <v>42586.760798611111</v>
      </c>
      <c r="E4145">
        <v>3183</v>
      </c>
      <c r="F4145" s="2" t="s">
        <v>20</v>
      </c>
      <c r="G4145">
        <v>40.716246900000002</v>
      </c>
      <c r="H4145">
        <v>-74.033458800000005</v>
      </c>
      <c r="I4145">
        <v>3214</v>
      </c>
      <c r="J4145" s="2" t="s">
        <v>70</v>
      </c>
      <c r="K4145">
        <v>40.712774199999998</v>
      </c>
      <c r="L4145">
        <v>-74.0364857</v>
      </c>
      <c r="M4145">
        <v>26252</v>
      </c>
      <c r="N4145" s="2" t="s">
        <v>17</v>
      </c>
      <c r="O4145">
        <v>1980</v>
      </c>
      <c r="P4145">
        <f t="shared" ca="1" si="129"/>
        <v>44</v>
      </c>
      <c r="Q4145">
        <v>1</v>
      </c>
    </row>
    <row r="4146" spans="1:17" x14ac:dyDescent="0.2">
      <c r="A4146">
        <v>377</v>
      </c>
      <c r="B4146">
        <f t="shared" si="128"/>
        <v>6</v>
      </c>
      <c r="C4146" s="1">
        <v>42586.759421296294</v>
      </c>
      <c r="D4146" s="1">
        <v>42586.763784722221</v>
      </c>
      <c r="E4146">
        <v>3267</v>
      </c>
      <c r="F4146" s="2" t="s">
        <v>34</v>
      </c>
      <c r="G4146">
        <v>40.712418823756899</v>
      </c>
      <c r="H4146">
        <v>-74.038525521755219</v>
      </c>
      <c r="I4146">
        <v>3186</v>
      </c>
      <c r="J4146" s="2" t="s">
        <v>27</v>
      </c>
      <c r="K4146">
        <v>40.71958611647166</v>
      </c>
      <c r="L4146">
        <v>-74.043117463588715</v>
      </c>
      <c r="M4146">
        <v>26161</v>
      </c>
      <c r="N4146" s="2" t="s">
        <v>17</v>
      </c>
      <c r="O4146">
        <v>1985</v>
      </c>
      <c r="P4146">
        <f t="shared" ca="1" si="129"/>
        <v>39</v>
      </c>
      <c r="Q4146">
        <v>1</v>
      </c>
    </row>
    <row r="4147" spans="1:17" x14ac:dyDescent="0.2">
      <c r="A4147">
        <v>556</v>
      </c>
      <c r="B4147">
        <f t="shared" si="128"/>
        <v>9</v>
      </c>
      <c r="C4147" s="1">
        <v>42586.759606481479</v>
      </c>
      <c r="D4147" s="1">
        <v>42586.766053240739</v>
      </c>
      <c r="E4147">
        <v>3186</v>
      </c>
      <c r="F4147" s="2" t="s">
        <v>18</v>
      </c>
      <c r="G4147">
        <v>40.71958611647166</v>
      </c>
      <c r="H4147">
        <v>-74.043117463588715</v>
      </c>
      <c r="I4147">
        <v>3225</v>
      </c>
      <c r="J4147" s="2" t="s">
        <v>101</v>
      </c>
      <c r="K4147">
        <v>40.723658899999997</v>
      </c>
      <c r="L4147">
        <v>-74.064194299999997</v>
      </c>
      <c r="M4147">
        <v>24407</v>
      </c>
      <c r="N4147" s="2" t="s">
        <v>17</v>
      </c>
      <c r="O4147">
        <v>1987</v>
      </c>
      <c r="P4147">
        <f t="shared" ca="1" si="129"/>
        <v>37</v>
      </c>
      <c r="Q4147">
        <v>2</v>
      </c>
    </row>
    <row r="4148" spans="1:17" x14ac:dyDescent="0.2">
      <c r="A4148">
        <v>236</v>
      </c>
      <c r="B4148">
        <f t="shared" si="128"/>
        <v>3</v>
      </c>
      <c r="C4148" s="1">
        <v>42586.759814814817</v>
      </c>
      <c r="D4148" s="1">
        <v>42586.762546296297</v>
      </c>
      <c r="E4148">
        <v>3195</v>
      </c>
      <c r="F4148" s="2" t="s">
        <v>24</v>
      </c>
      <c r="G4148">
        <v>40.730742625306583</v>
      </c>
      <c r="H4148">
        <v>-74.063783884048462</v>
      </c>
      <c r="I4148">
        <v>3194</v>
      </c>
      <c r="J4148" s="2" t="s">
        <v>71</v>
      </c>
      <c r="K4148">
        <v>40.725339925355797</v>
      </c>
      <c r="L4148">
        <v>-74.067622125148773</v>
      </c>
      <c r="M4148">
        <v>24416</v>
      </c>
      <c r="N4148" s="2" t="s">
        <v>17</v>
      </c>
      <c r="O4148">
        <v>1970</v>
      </c>
      <c r="P4148">
        <f t="shared" ca="1" si="129"/>
        <v>54</v>
      </c>
      <c r="Q4148">
        <v>1</v>
      </c>
    </row>
    <row r="4149" spans="1:17" x14ac:dyDescent="0.2">
      <c r="A4149">
        <v>745</v>
      </c>
      <c r="B4149">
        <f t="shared" si="128"/>
        <v>12</v>
      </c>
      <c r="C4149" s="1">
        <v>42586.76017361111</v>
      </c>
      <c r="D4149" s="1">
        <v>42586.768807870372</v>
      </c>
      <c r="E4149">
        <v>3202</v>
      </c>
      <c r="F4149" s="2" t="s">
        <v>79</v>
      </c>
      <c r="G4149">
        <v>40.727223500000001</v>
      </c>
      <c r="H4149">
        <v>-74.033758899999995</v>
      </c>
      <c r="I4149">
        <v>3196</v>
      </c>
      <c r="J4149" s="2" t="s">
        <v>100</v>
      </c>
      <c r="K4149">
        <v>40.744318700000001</v>
      </c>
      <c r="L4149">
        <v>-74.043990899999997</v>
      </c>
      <c r="M4149">
        <v>24452</v>
      </c>
      <c r="N4149" s="2" t="s">
        <v>17</v>
      </c>
      <c r="O4149">
        <v>1970</v>
      </c>
      <c r="P4149">
        <f t="shared" ca="1" si="129"/>
        <v>54</v>
      </c>
      <c r="Q4149">
        <v>1</v>
      </c>
    </row>
    <row r="4150" spans="1:17" x14ac:dyDescent="0.2">
      <c r="A4150">
        <v>268</v>
      </c>
      <c r="B4150">
        <f t="shared" si="128"/>
        <v>4</v>
      </c>
      <c r="C4150" s="1">
        <v>42586.760277777779</v>
      </c>
      <c r="D4150" s="1">
        <v>42586.763379629629</v>
      </c>
      <c r="E4150">
        <v>3203</v>
      </c>
      <c r="F4150" s="2" t="s">
        <v>46</v>
      </c>
      <c r="G4150">
        <v>40.727595966000003</v>
      </c>
      <c r="H4150">
        <v>-74.044247311000007</v>
      </c>
      <c r="I4150">
        <v>3202</v>
      </c>
      <c r="J4150" s="2" t="s">
        <v>48</v>
      </c>
      <c r="K4150">
        <v>40.727223500000001</v>
      </c>
      <c r="L4150">
        <v>-74.033758899999995</v>
      </c>
      <c r="M4150">
        <v>24574</v>
      </c>
      <c r="N4150" s="2" t="s">
        <v>17</v>
      </c>
      <c r="O4150">
        <v>1975</v>
      </c>
      <c r="P4150">
        <f t="shared" ca="1" si="129"/>
        <v>49</v>
      </c>
      <c r="Q4150">
        <v>1</v>
      </c>
    </row>
    <row r="4151" spans="1:17" x14ac:dyDescent="0.2">
      <c r="A4151">
        <v>253</v>
      </c>
      <c r="B4151">
        <f t="shared" si="128"/>
        <v>4</v>
      </c>
      <c r="C4151" s="1">
        <v>42586.760324074072</v>
      </c>
      <c r="D4151" s="1">
        <v>42586.76326388889</v>
      </c>
      <c r="E4151">
        <v>3186</v>
      </c>
      <c r="F4151" s="2" t="s">
        <v>18</v>
      </c>
      <c r="G4151">
        <v>40.71958611647166</v>
      </c>
      <c r="H4151">
        <v>-74.043117463588715</v>
      </c>
      <c r="I4151">
        <v>3203</v>
      </c>
      <c r="J4151" s="2" t="s">
        <v>37</v>
      </c>
      <c r="K4151">
        <v>40.727595966000003</v>
      </c>
      <c r="L4151">
        <v>-74.044247311000007</v>
      </c>
      <c r="M4151">
        <v>24624</v>
      </c>
      <c r="N4151" s="2" t="s">
        <v>17</v>
      </c>
      <c r="O4151">
        <v>1977</v>
      </c>
      <c r="P4151">
        <f t="shared" ca="1" si="129"/>
        <v>47</v>
      </c>
      <c r="Q4151">
        <v>1</v>
      </c>
    </row>
    <row r="4152" spans="1:17" x14ac:dyDescent="0.2">
      <c r="A4152">
        <v>99</v>
      </c>
      <c r="B4152">
        <f t="shared" si="128"/>
        <v>1</v>
      </c>
      <c r="C4152" s="1">
        <v>42586.760324074072</v>
      </c>
      <c r="D4152" s="1">
        <v>42586.761481481481</v>
      </c>
      <c r="E4152">
        <v>3184</v>
      </c>
      <c r="F4152" s="2" t="s">
        <v>68</v>
      </c>
      <c r="G4152">
        <v>40.7141454</v>
      </c>
      <c r="H4152">
        <v>-74.033551900000006</v>
      </c>
      <c r="I4152">
        <v>3183</v>
      </c>
      <c r="J4152" s="2" t="s">
        <v>40</v>
      </c>
      <c r="K4152">
        <v>40.716246900000002</v>
      </c>
      <c r="L4152">
        <v>-74.033458800000005</v>
      </c>
      <c r="M4152">
        <v>26194</v>
      </c>
      <c r="N4152" s="2" t="s">
        <v>17</v>
      </c>
      <c r="O4152">
        <v>1967</v>
      </c>
      <c r="P4152">
        <f t="shared" ca="1" si="129"/>
        <v>57</v>
      </c>
      <c r="Q4152">
        <v>1</v>
      </c>
    </row>
    <row r="4153" spans="1:17" x14ac:dyDescent="0.2">
      <c r="A4153">
        <v>506</v>
      </c>
      <c r="B4153">
        <f t="shared" si="128"/>
        <v>8</v>
      </c>
      <c r="C4153" s="1">
        <v>42586.76054398148</v>
      </c>
      <c r="D4153" s="1">
        <v>42586.766412037039</v>
      </c>
      <c r="E4153">
        <v>3202</v>
      </c>
      <c r="F4153" s="2" t="s">
        <v>79</v>
      </c>
      <c r="G4153">
        <v>40.727223500000001</v>
      </c>
      <c r="H4153">
        <v>-74.033758899999995</v>
      </c>
      <c r="I4153">
        <v>3183</v>
      </c>
      <c r="J4153" s="2" t="s">
        <v>40</v>
      </c>
      <c r="K4153">
        <v>40.716246900000002</v>
      </c>
      <c r="L4153">
        <v>-74.033458800000005</v>
      </c>
      <c r="M4153">
        <v>26187</v>
      </c>
      <c r="N4153" s="2" t="s">
        <v>17</v>
      </c>
      <c r="O4153">
        <v>1988</v>
      </c>
      <c r="P4153">
        <f t="shared" ca="1" si="129"/>
        <v>36</v>
      </c>
      <c r="Q4153">
        <v>1</v>
      </c>
    </row>
    <row r="4154" spans="1:17" x14ac:dyDescent="0.2">
      <c r="A4154">
        <v>645</v>
      </c>
      <c r="B4154">
        <f t="shared" si="128"/>
        <v>10</v>
      </c>
      <c r="C4154" s="1">
        <v>42586.760891203703</v>
      </c>
      <c r="D4154" s="1">
        <v>42586.76835648148</v>
      </c>
      <c r="E4154">
        <v>3202</v>
      </c>
      <c r="F4154" s="2" t="s">
        <v>79</v>
      </c>
      <c r="G4154">
        <v>40.727223500000001</v>
      </c>
      <c r="H4154">
        <v>-74.033758899999995</v>
      </c>
      <c r="I4154">
        <v>3203</v>
      </c>
      <c r="J4154" s="2" t="s">
        <v>37</v>
      </c>
      <c r="K4154">
        <v>40.727595966000003</v>
      </c>
      <c r="L4154">
        <v>-74.044247311000007</v>
      </c>
      <c r="M4154">
        <v>26295</v>
      </c>
      <c r="N4154" s="2" t="s">
        <v>17</v>
      </c>
      <c r="O4154">
        <v>1976</v>
      </c>
      <c r="P4154">
        <f t="shared" ca="1" si="129"/>
        <v>48</v>
      </c>
      <c r="Q4154">
        <v>1</v>
      </c>
    </row>
    <row r="4155" spans="1:17" x14ac:dyDescent="0.2">
      <c r="A4155">
        <v>388</v>
      </c>
      <c r="B4155">
        <f t="shared" si="128"/>
        <v>6</v>
      </c>
      <c r="C4155" s="1">
        <v>42586.761030092595</v>
      </c>
      <c r="D4155" s="1">
        <v>42586.765532407408</v>
      </c>
      <c r="E4155">
        <v>3195</v>
      </c>
      <c r="F4155" s="2" t="s">
        <v>24</v>
      </c>
      <c r="G4155">
        <v>40.730742625306583</v>
      </c>
      <c r="H4155">
        <v>-74.063783884048462</v>
      </c>
      <c r="I4155">
        <v>3225</v>
      </c>
      <c r="J4155" s="2" t="s">
        <v>101</v>
      </c>
      <c r="K4155">
        <v>40.723658899999997</v>
      </c>
      <c r="L4155">
        <v>-74.064194299999997</v>
      </c>
      <c r="M4155">
        <v>26312</v>
      </c>
      <c r="N4155" s="2" t="s">
        <v>17</v>
      </c>
      <c r="O4155">
        <v>1974</v>
      </c>
      <c r="P4155">
        <f t="shared" ca="1" si="129"/>
        <v>50</v>
      </c>
      <c r="Q4155">
        <v>2</v>
      </c>
    </row>
    <row r="4156" spans="1:17" x14ac:dyDescent="0.2">
      <c r="A4156">
        <v>331</v>
      </c>
      <c r="B4156">
        <f t="shared" si="128"/>
        <v>5</v>
      </c>
      <c r="C4156" s="1">
        <v>42586.761261574073</v>
      </c>
      <c r="D4156" s="1">
        <v>42586.765092592592</v>
      </c>
      <c r="E4156">
        <v>3207</v>
      </c>
      <c r="F4156" s="2" t="s">
        <v>29</v>
      </c>
      <c r="G4156">
        <v>40.737603700000001</v>
      </c>
      <c r="H4156">
        <v>-74.052478300000004</v>
      </c>
      <c r="I4156">
        <v>3215</v>
      </c>
      <c r="J4156" s="2" t="s">
        <v>99</v>
      </c>
      <c r="K4156">
        <v>40.746729899999998</v>
      </c>
      <c r="L4156">
        <v>-74.049250900000004</v>
      </c>
      <c r="M4156">
        <v>24717</v>
      </c>
      <c r="N4156" s="2" t="s">
        <v>17</v>
      </c>
      <c r="O4156">
        <v>1974</v>
      </c>
      <c r="P4156">
        <f t="shared" ca="1" si="129"/>
        <v>50</v>
      </c>
      <c r="Q4156">
        <v>2</v>
      </c>
    </row>
    <row r="4157" spans="1:17" x14ac:dyDescent="0.2">
      <c r="A4157">
        <v>467</v>
      </c>
      <c r="B4157">
        <f t="shared" si="128"/>
        <v>7</v>
      </c>
      <c r="C4157" s="1">
        <v>42586.761296296296</v>
      </c>
      <c r="D4157" s="1">
        <v>42586.766712962963</v>
      </c>
      <c r="E4157">
        <v>3184</v>
      </c>
      <c r="F4157" s="2" t="s">
        <v>68</v>
      </c>
      <c r="G4157">
        <v>40.7141454</v>
      </c>
      <c r="H4157">
        <v>-74.033551900000006</v>
      </c>
      <c r="I4157">
        <v>3186</v>
      </c>
      <c r="J4157" s="2" t="s">
        <v>27</v>
      </c>
      <c r="K4157">
        <v>40.71958611647166</v>
      </c>
      <c r="L4157">
        <v>-74.043117463588715</v>
      </c>
      <c r="M4157">
        <v>24497</v>
      </c>
      <c r="N4157" s="2" t="s">
        <v>17</v>
      </c>
      <c r="O4157">
        <v>1972</v>
      </c>
      <c r="P4157">
        <f t="shared" ca="1" si="129"/>
        <v>52</v>
      </c>
      <c r="Q4157">
        <v>1</v>
      </c>
    </row>
    <row r="4158" spans="1:17" x14ac:dyDescent="0.2">
      <c r="A4158">
        <v>575</v>
      </c>
      <c r="B4158">
        <f t="shared" si="128"/>
        <v>9</v>
      </c>
      <c r="C4158" s="1">
        <v>42586.761562500003</v>
      </c>
      <c r="D4158" s="1">
        <v>42586.768217592595</v>
      </c>
      <c r="E4158">
        <v>3267</v>
      </c>
      <c r="F4158" s="2" t="s">
        <v>34</v>
      </c>
      <c r="G4158">
        <v>40.712418823756899</v>
      </c>
      <c r="H4158">
        <v>-74.038525521755219</v>
      </c>
      <c r="I4158">
        <v>3192</v>
      </c>
      <c r="J4158" s="2" t="s">
        <v>39</v>
      </c>
      <c r="K4158">
        <v>40.711242300000002</v>
      </c>
      <c r="L4158">
        <v>-74.055701299999996</v>
      </c>
      <c r="M4158">
        <v>26317</v>
      </c>
      <c r="N4158" s="2" t="s">
        <v>17</v>
      </c>
      <c r="O4158">
        <v>1976</v>
      </c>
      <c r="P4158">
        <f t="shared" ca="1" si="129"/>
        <v>48</v>
      </c>
      <c r="Q4158">
        <v>1</v>
      </c>
    </row>
    <row r="4159" spans="1:17" x14ac:dyDescent="0.2">
      <c r="A4159">
        <v>1803</v>
      </c>
      <c r="B4159">
        <f t="shared" si="128"/>
        <v>30</v>
      </c>
      <c r="C4159" s="1">
        <v>42586.761874999997</v>
      </c>
      <c r="D4159" s="1">
        <v>42586.782754629632</v>
      </c>
      <c r="E4159">
        <v>3209</v>
      </c>
      <c r="F4159" s="2" t="s">
        <v>51</v>
      </c>
      <c r="G4159">
        <v>40.724176499999999</v>
      </c>
      <c r="H4159">
        <v>-74.050656399999994</v>
      </c>
      <c r="I4159">
        <v>3209</v>
      </c>
      <c r="J4159" s="2" t="s">
        <v>85</v>
      </c>
      <c r="K4159">
        <v>40.724176499999999</v>
      </c>
      <c r="L4159">
        <v>-74.050656399999994</v>
      </c>
      <c r="M4159">
        <v>24484</v>
      </c>
      <c r="N4159" s="2" t="s">
        <v>17</v>
      </c>
      <c r="O4159">
        <v>1980</v>
      </c>
      <c r="P4159">
        <f t="shared" ca="1" si="129"/>
        <v>44</v>
      </c>
      <c r="Q4159">
        <v>1</v>
      </c>
    </row>
    <row r="4160" spans="1:17" x14ac:dyDescent="0.2">
      <c r="A4160">
        <v>247</v>
      </c>
      <c r="B4160">
        <f t="shared" si="128"/>
        <v>4</v>
      </c>
      <c r="C4160" s="1">
        <v>42586.762152777781</v>
      </c>
      <c r="D4160" s="1">
        <v>42586.765023148146</v>
      </c>
      <c r="E4160">
        <v>3186</v>
      </c>
      <c r="F4160" s="2" t="s">
        <v>18</v>
      </c>
      <c r="G4160">
        <v>40.71958611647166</v>
      </c>
      <c r="H4160">
        <v>-74.043117463588715</v>
      </c>
      <c r="I4160">
        <v>3203</v>
      </c>
      <c r="J4160" s="2" t="s">
        <v>37</v>
      </c>
      <c r="K4160">
        <v>40.727595966000003</v>
      </c>
      <c r="L4160">
        <v>-74.044247311000007</v>
      </c>
      <c r="M4160">
        <v>26233</v>
      </c>
      <c r="N4160" s="2" t="s">
        <v>17</v>
      </c>
      <c r="O4160">
        <v>1975</v>
      </c>
      <c r="P4160">
        <f t="shared" ca="1" si="129"/>
        <v>49</v>
      </c>
      <c r="Q4160">
        <v>1</v>
      </c>
    </row>
    <row r="4161" spans="1:17" x14ac:dyDescent="0.2">
      <c r="A4161">
        <v>671</v>
      </c>
      <c r="B4161">
        <f t="shared" si="128"/>
        <v>11</v>
      </c>
      <c r="C4161" s="1">
        <v>42586.762187499997</v>
      </c>
      <c r="D4161" s="1">
        <v>42586.769965277781</v>
      </c>
      <c r="E4161">
        <v>3275</v>
      </c>
      <c r="F4161" s="2" t="s">
        <v>93</v>
      </c>
      <c r="G4161">
        <v>40.718355198232139</v>
      </c>
      <c r="H4161">
        <v>-74.038914442062378</v>
      </c>
      <c r="I4161">
        <v>3203</v>
      </c>
      <c r="J4161" s="2" t="s">
        <v>37</v>
      </c>
      <c r="K4161">
        <v>40.727595966000003</v>
      </c>
      <c r="L4161">
        <v>-74.044247311000007</v>
      </c>
      <c r="M4161">
        <v>24438</v>
      </c>
      <c r="N4161" s="2" t="s">
        <v>17</v>
      </c>
      <c r="O4161">
        <v>1979</v>
      </c>
      <c r="P4161">
        <f t="shared" ca="1" si="129"/>
        <v>45</v>
      </c>
      <c r="Q4161">
        <v>1</v>
      </c>
    </row>
    <row r="4162" spans="1:17" x14ac:dyDescent="0.2">
      <c r="A4162">
        <v>1347</v>
      </c>
      <c r="B4162">
        <f t="shared" ref="B4162:B4225" si="130">ROUNDDOWN((A4162/60), 0)</f>
        <v>22</v>
      </c>
      <c r="C4162" s="1">
        <v>42586.76221064815</v>
      </c>
      <c r="D4162" s="1">
        <v>42586.777812499997</v>
      </c>
      <c r="E4162">
        <v>3183</v>
      </c>
      <c r="F4162" s="2" t="s">
        <v>20</v>
      </c>
      <c r="G4162">
        <v>40.716246900000002</v>
      </c>
      <c r="H4162">
        <v>-74.033458800000005</v>
      </c>
      <c r="I4162">
        <v>3210</v>
      </c>
      <c r="J4162" s="2" t="s">
        <v>83</v>
      </c>
      <c r="K4162">
        <v>40.742677141000001</v>
      </c>
      <c r="L4162">
        <v>-74.051788633000001</v>
      </c>
      <c r="M4162">
        <v>26197</v>
      </c>
      <c r="N4162" s="2" t="s">
        <v>17</v>
      </c>
      <c r="O4162">
        <v>1978</v>
      </c>
      <c r="P4162">
        <f t="shared" ref="P4162:P4225" ca="1" si="131">IF(ISNUMBER(O4162), YEAR(TODAY()) - O4162, "")</f>
        <v>46</v>
      </c>
      <c r="Q4162">
        <v>2</v>
      </c>
    </row>
    <row r="4163" spans="1:17" x14ac:dyDescent="0.2">
      <c r="A4163">
        <v>520</v>
      </c>
      <c r="B4163">
        <f t="shared" si="130"/>
        <v>8</v>
      </c>
      <c r="C4163" s="1">
        <v>42586.762245370373</v>
      </c>
      <c r="D4163" s="1">
        <v>42586.768275462964</v>
      </c>
      <c r="E4163">
        <v>3195</v>
      </c>
      <c r="F4163" s="2" t="s">
        <v>24</v>
      </c>
      <c r="G4163">
        <v>40.730742625306583</v>
      </c>
      <c r="H4163">
        <v>-74.063783884048462</v>
      </c>
      <c r="I4163">
        <v>3193</v>
      </c>
      <c r="J4163" s="2" t="s">
        <v>25</v>
      </c>
      <c r="K4163">
        <v>40.724605099886901</v>
      </c>
      <c r="L4163">
        <v>-74.078405946493149</v>
      </c>
      <c r="M4163">
        <v>26195</v>
      </c>
      <c r="N4163" s="2" t="s">
        <v>17</v>
      </c>
      <c r="O4163">
        <v>1991</v>
      </c>
      <c r="P4163">
        <f t="shared" ca="1" si="131"/>
        <v>33</v>
      </c>
      <c r="Q4163">
        <v>2</v>
      </c>
    </row>
    <row r="4164" spans="1:17" x14ac:dyDescent="0.2">
      <c r="A4164">
        <v>436</v>
      </c>
      <c r="B4164">
        <f t="shared" si="130"/>
        <v>7</v>
      </c>
      <c r="C4164" s="1">
        <v>42586.763124999998</v>
      </c>
      <c r="D4164" s="1">
        <v>42586.768171296295</v>
      </c>
      <c r="E4164">
        <v>3193</v>
      </c>
      <c r="F4164" s="2" t="s">
        <v>42</v>
      </c>
      <c r="G4164">
        <v>40.724605099886901</v>
      </c>
      <c r="H4164">
        <v>-74.078405946493149</v>
      </c>
      <c r="I4164">
        <v>3195</v>
      </c>
      <c r="J4164" s="2" t="s">
        <v>23</v>
      </c>
      <c r="K4164">
        <v>40.730742625306583</v>
      </c>
      <c r="L4164">
        <v>-74.063783884048462</v>
      </c>
      <c r="M4164">
        <v>26290</v>
      </c>
      <c r="N4164" s="2" t="s">
        <v>17</v>
      </c>
      <c r="O4164">
        <v>1983</v>
      </c>
      <c r="P4164">
        <f t="shared" ca="1" si="131"/>
        <v>41</v>
      </c>
      <c r="Q4164">
        <v>1</v>
      </c>
    </row>
    <row r="4165" spans="1:17" x14ac:dyDescent="0.2">
      <c r="A4165">
        <v>394</v>
      </c>
      <c r="B4165">
        <f t="shared" si="130"/>
        <v>6</v>
      </c>
      <c r="C4165" s="1">
        <v>42586.763356481482</v>
      </c>
      <c r="D4165" s="1">
        <v>42586.767916666664</v>
      </c>
      <c r="E4165">
        <v>3186</v>
      </c>
      <c r="F4165" s="2" t="s">
        <v>18</v>
      </c>
      <c r="G4165">
        <v>40.71958611647166</v>
      </c>
      <c r="H4165">
        <v>-74.043117463588715</v>
      </c>
      <c r="I4165">
        <v>3279</v>
      </c>
      <c r="J4165" s="2" t="s">
        <v>82</v>
      </c>
      <c r="K4165">
        <v>40.721630142638354</v>
      </c>
      <c r="L4165">
        <v>-74.04996782541275</v>
      </c>
      <c r="M4165">
        <v>24476</v>
      </c>
      <c r="N4165" s="2" t="s">
        <v>17</v>
      </c>
      <c r="O4165">
        <v>1959</v>
      </c>
      <c r="P4165">
        <f t="shared" ca="1" si="131"/>
        <v>65</v>
      </c>
      <c r="Q4165">
        <v>2</v>
      </c>
    </row>
    <row r="4166" spans="1:17" x14ac:dyDescent="0.2">
      <c r="A4166">
        <v>834</v>
      </c>
      <c r="B4166">
        <f t="shared" si="130"/>
        <v>13</v>
      </c>
      <c r="C4166" s="1">
        <v>42586.764016203706</v>
      </c>
      <c r="D4166" s="1">
        <v>42586.773668981485</v>
      </c>
      <c r="E4166">
        <v>3205</v>
      </c>
      <c r="F4166" s="2" t="s">
        <v>66</v>
      </c>
      <c r="G4166">
        <v>40.716539780991937</v>
      </c>
      <c r="H4166">
        <v>-74.049637913703904</v>
      </c>
      <c r="I4166">
        <v>3202</v>
      </c>
      <c r="J4166" s="2" t="s">
        <v>48</v>
      </c>
      <c r="K4166">
        <v>40.727223500000001</v>
      </c>
      <c r="L4166">
        <v>-74.033758899999995</v>
      </c>
      <c r="M4166">
        <v>24614</v>
      </c>
      <c r="N4166" s="2" t="s">
        <v>17</v>
      </c>
      <c r="O4166">
        <v>1983</v>
      </c>
      <c r="P4166">
        <f t="shared" ca="1" si="131"/>
        <v>41</v>
      </c>
      <c r="Q4166">
        <v>1</v>
      </c>
    </row>
    <row r="4167" spans="1:17" x14ac:dyDescent="0.2">
      <c r="A4167">
        <v>210</v>
      </c>
      <c r="B4167">
        <f t="shared" si="130"/>
        <v>3</v>
      </c>
      <c r="C4167" s="1">
        <v>42586.764548611114</v>
      </c>
      <c r="D4167" s="1">
        <v>42586.76699074074</v>
      </c>
      <c r="E4167">
        <v>3183</v>
      </c>
      <c r="F4167" s="2" t="s">
        <v>20</v>
      </c>
      <c r="G4167">
        <v>40.716246900000002</v>
      </c>
      <c r="H4167">
        <v>-74.033458800000005</v>
      </c>
      <c r="I4167">
        <v>3267</v>
      </c>
      <c r="J4167" s="2" t="s">
        <v>92</v>
      </c>
      <c r="K4167">
        <v>40.712418823756899</v>
      </c>
      <c r="L4167">
        <v>-74.038525521755219</v>
      </c>
      <c r="M4167">
        <v>24612</v>
      </c>
      <c r="N4167" s="2" t="s">
        <v>17</v>
      </c>
      <c r="O4167">
        <v>1983</v>
      </c>
      <c r="P4167">
        <f t="shared" ca="1" si="131"/>
        <v>41</v>
      </c>
      <c r="Q4167">
        <v>1</v>
      </c>
    </row>
    <row r="4168" spans="1:17" x14ac:dyDescent="0.2">
      <c r="A4168">
        <v>610</v>
      </c>
      <c r="B4168">
        <f t="shared" si="130"/>
        <v>10</v>
      </c>
      <c r="C4168" s="1">
        <v>42586.764606481483</v>
      </c>
      <c r="D4168" s="1">
        <v>42586.771666666667</v>
      </c>
      <c r="E4168">
        <v>3183</v>
      </c>
      <c r="F4168" s="2" t="s">
        <v>20</v>
      </c>
      <c r="G4168">
        <v>40.716246900000002</v>
      </c>
      <c r="H4168">
        <v>-74.033458800000005</v>
      </c>
      <c r="I4168">
        <v>3270</v>
      </c>
      <c r="J4168" s="2" t="s">
        <v>65</v>
      </c>
      <c r="K4168">
        <v>40.725289107811321</v>
      </c>
      <c r="L4168">
        <v>-74.045571684837341</v>
      </c>
      <c r="M4168">
        <v>24721</v>
      </c>
      <c r="N4168" s="2" t="s">
        <v>17</v>
      </c>
      <c r="O4168">
        <v>1981</v>
      </c>
      <c r="P4168">
        <f t="shared" ca="1" si="131"/>
        <v>43</v>
      </c>
      <c r="Q4168">
        <v>2</v>
      </c>
    </row>
    <row r="4169" spans="1:17" x14ac:dyDescent="0.2">
      <c r="A4169">
        <v>462</v>
      </c>
      <c r="B4169">
        <f t="shared" si="130"/>
        <v>7</v>
      </c>
      <c r="C4169" s="1">
        <v>42586.765069444446</v>
      </c>
      <c r="D4169" s="1">
        <v>42586.770416666666</v>
      </c>
      <c r="E4169">
        <v>3187</v>
      </c>
      <c r="F4169" s="2" t="s">
        <v>36</v>
      </c>
      <c r="G4169">
        <v>40.721123599999999</v>
      </c>
      <c r="H4169">
        <v>-74.038050949999999</v>
      </c>
      <c r="I4169">
        <v>3186</v>
      </c>
      <c r="J4169" s="2" t="s">
        <v>27</v>
      </c>
      <c r="K4169">
        <v>40.71958611647166</v>
      </c>
      <c r="L4169">
        <v>-74.043117463588715</v>
      </c>
      <c r="M4169">
        <v>26310</v>
      </c>
      <c r="N4169" s="2" t="s">
        <v>43</v>
      </c>
      <c r="P4169" t="str">
        <f t="shared" ca="1" si="131"/>
        <v/>
      </c>
      <c r="Q4169">
        <v>0</v>
      </c>
    </row>
    <row r="4170" spans="1:17" x14ac:dyDescent="0.2">
      <c r="A4170">
        <v>269</v>
      </c>
      <c r="B4170">
        <f t="shared" si="130"/>
        <v>4</v>
      </c>
      <c r="C4170" s="1">
        <v>42586.765115740738</v>
      </c>
      <c r="D4170" s="1">
        <v>42586.768229166664</v>
      </c>
      <c r="E4170">
        <v>3183</v>
      </c>
      <c r="F4170" s="2" t="s">
        <v>20</v>
      </c>
      <c r="G4170">
        <v>40.716246900000002</v>
      </c>
      <c r="H4170">
        <v>-74.033458800000005</v>
      </c>
      <c r="I4170">
        <v>3187</v>
      </c>
      <c r="J4170" s="2" t="s">
        <v>59</v>
      </c>
      <c r="K4170">
        <v>40.721123599999999</v>
      </c>
      <c r="L4170">
        <v>-74.038050949999999</v>
      </c>
      <c r="M4170">
        <v>24567</v>
      </c>
      <c r="N4170" s="2" t="s">
        <v>17</v>
      </c>
      <c r="O4170">
        <v>1976</v>
      </c>
      <c r="P4170">
        <f t="shared" ca="1" si="131"/>
        <v>48</v>
      </c>
      <c r="Q4170">
        <v>1</v>
      </c>
    </row>
    <row r="4171" spans="1:17" x14ac:dyDescent="0.2">
      <c r="A4171">
        <v>502</v>
      </c>
      <c r="B4171">
        <f t="shared" si="130"/>
        <v>8</v>
      </c>
      <c r="C4171" s="1">
        <v>42586.765416666669</v>
      </c>
      <c r="D4171" s="1">
        <v>42586.771226851852</v>
      </c>
      <c r="E4171">
        <v>3267</v>
      </c>
      <c r="F4171" s="2" t="s">
        <v>34</v>
      </c>
      <c r="G4171">
        <v>40.712418823756899</v>
      </c>
      <c r="H4171">
        <v>-74.038525521755219</v>
      </c>
      <c r="I4171">
        <v>3202</v>
      </c>
      <c r="J4171" s="2" t="s">
        <v>48</v>
      </c>
      <c r="K4171">
        <v>40.727223500000001</v>
      </c>
      <c r="L4171">
        <v>-74.033758899999995</v>
      </c>
      <c r="M4171">
        <v>26300</v>
      </c>
      <c r="N4171" s="2" t="s">
        <v>17</v>
      </c>
      <c r="O4171">
        <v>1972</v>
      </c>
      <c r="P4171">
        <f t="shared" ca="1" si="131"/>
        <v>52</v>
      </c>
      <c r="Q4171">
        <v>1</v>
      </c>
    </row>
    <row r="4172" spans="1:17" x14ac:dyDescent="0.2">
      <c r="A4172">
        <v>446</v>
      </c>
      <c r="B4172">
        <f t="shared" si="130"/>
        <v>7</v>
      </c>
      <c r="C4172" s="1">
        <v>42586.765416666669</v>
      </c>
      <c r="D4172" s="1">
        <v>42586.770578703705</v>
      </c>
      <c r="E4172">
        <v>3187</v>
      </c>
      <c r="F4172" s="2" t="s">
        <v>36</v>
      </c>
      <c r="G4172">
        <v>40.721123599999999</v>
      </c>
      <c r="H4172">
        <v>-74.038050949999999</v>
      </c>
      <c r="I4172">
        <v>3186</v>
      </c>
      <c r="J4172" s="2" t="s">
        <v>27</v>
      </c>
      <c r="K4172">
        <v>40.71958611647166</v>
      </c>
      <c r="L4172">
        <v>-74.043117463588715</v>
      </c>
      <c r="M4172">
        <v>24582</v>
      </c>
      <c r="N4172" s="2" t="s">
        <v>43</v>
      </c>
      <c r="P4172" t="str">
        <f t="shared" ca="1" si="131"/>
        <v/>
      </c>
      <c r="Q4172">
        <v>0</v>
      </c>
    </row>
    <row r="4173" spans="1:17" x14ac:dyDescent="0.2">
      <c r="A4173">
        <v>1196</v>
      </c>
      <c r="B4173">
        <f t="shared" si="130"/>
        <v>19</v>
      </c>
      <c r="C4173" s="1">
        <v>42586.766539351855</v>
      </c>
      <c r="D4173" s="1">
        <v>42586.780393518522</v>
      </c>
      <c r="E4173">
        <v>3184</v>
      </c>
      <c r="F4173" s="2" t="s">
        <v>68</v>
      </c>
      <c r="G4173">
        <v>40.7141454</v>
      </c>
      <c r="H4173">
        <v>-74.033551900000006</v>
      </c>
      <c r="I4173">
        <v>3270</v>
      </c>
      <c r="J4173" s="2" t="s">
        <v>65</v>
      </c>
      <c r="K4173">
        <v>40.725289107811321</v>
      </c>
      <c r="L4173">
        <v>-74.045571684837341</v>
      </c>
      <c r="M4173">
        <v>26240</v>
      </c>
      <c r="N4173" s="2" t="s">
        <v>17</v>
      </c>
      <c r="O4173">
        <v>1986</v>
      </c>
      <c r="P4173">
        <f t="shared" ca="1" si="131"/>
        <v>38</v>
      </c>
      <c r="Q4173">
        <v>1</v>
      </c>
    </row>
    <row r="4174" spans="1:17" x14ac:dyDescent="0.2">
      <c r="A4174">
        <v>365</v>
      </c>
      <c r="B4174">
        <f t="shared" si="130"/>
        <v>6</v>
      </c>
      <c r="C4174" s="1">
        <v>42586.766631944447</v>
      </c>
      <c r="D4174" s="1">
        <v>42586.770868055559</v>
      </c>
      <c r="E4174">
        <v>3184</v>
      </c>
      <c r="F4174" s="2" t="s">
        <v>68</v>
      </c>
      <c r="G4174">
        <v>40.7141454</v>
      </c>
      <c r="H4174">
        <v>-74.033551900000006</v>
      </c>
      <c r="I4174">
        <v>3213</v>
      </c>
      <c r="J4174" s="2" t="s">
        <v>33</v>
      </c>
      <c r="K4174">
        <v>40.718488919999999</v>
      </c>
      <c r="L4174">
        <v>-74.047726624999996</v>
      </c>
      <c r="M4174">
        <v>24515</v>
      </c>
      <c r="N4174" s="2" t="s">
        <v>17</v>
      </c>
      <c r="O4174">
        <v>1971</v>
      </c>
      <c r="P4174">
        <f t="shared" ca="1" si="131"/>
        <v>53</v>
      </c>
      <c r="Q4174">
        <v>1</v>
      </c>
    </row>
    <row r="4175" spans="1:17" x14ac:dyDescent="0.2">
      <c r="A4175">
        <v>472</v>
      </c>
      <c r="B4175">
        <f t="shared" si="130"/>
        <v>7</v>
      </c>
      <c r="C4175" s="1">
        <v>42586.766793981478</v>
      </c>
      <c r="D4175" s="1">
        <v>42586.772268518522</v>
      </c>
      <c r="E4175">
        <v>3202</v>
      </c>
      <c r="F4175" s="2" t="s">
        <v>79</v>
      </c>
      <c r="G4175">
        <v>40.727223500000001</v>
      </c>
      <c r="H4175">
        <v>-74.033758899999995</v>
      </c>
      <c r="I4175">
        <v>3214</v>
      </c>
      <c r="J4175" s="2" t="s">
        <v>70</v>
      </c>
      <c r="K4175">
        <v>40.712774199999998</v>
      </c>
      <c r="L4175">
        <v>-74.0364857</v>
      </c>
      <c r="M4175">
        <v>24574</v>
      </c>
      <c r="N4175" s="2" t="s">
        <v>17</v>
      </c>
      <c r="O4175">
        <v>1981</v>
      </c>
      <c r="P4175">
        <f t="shared" ca="1" si="131"/>
        <v>43</v>
      </c>
      <c r="Q4175">
        <v>1</v>
      </c>
    </row>
    <row r="4176" spans="1:17" x14ac:dyDescent="0.2">
      <c r="A4176">
        <v>111</v>
      </c>
      <c r="B4176">
        <f t="shared" si="130"/>
        <v>1</v>
      </c>
      <c r="C4176" s="1">
        <v>42586.766909722224</v>
      </c>
      <c r="D4176" s="1">
        <v>42586.768206018518</v>
      </c>
      <c r="E4176">
        <v>3186</v>
      </c>
      <c r="F4176" s="2" t="s">
        <v>18</v>
      </c>
      <c r="G4176">
        <v>40.71958611647166</v>
      </c>
      <c r="H4176">
        <v>-74.043117463588715</v>
      </c>
      <c r="I4176">
        <v>3211</v>
      </c>
      <c r="J4176" s="2" t="s">
        <v>47</v>
      </c>
      <c r="K4176">
        <v>40.721525149999998</v>
      </c>
      <c r="L4176">
        <v>-74.046304543000005</v>
      </c>
      <c r="M4176">
        <v>24530</v>
      </c>
      <c r="N4176" s="2" t="s">
        <v>17</v>
      </c>
      <c r="O4176">
        <v>1979</v>
      </c>
      <c r="P4176">
        <f t="shared" ca="1" si="131"/>
        <v>45</v>
      </c>
      <c r="Q4176">
        <v>1</v>
      </c>
    </row>
    <row r="4177" spans="1:17" x14ac:dyDescent="0.2">
      <c r="A4177">
        <v>453</v>
      </c>
      <c r="B4177">
        <f t="shared" si="130"/>
        <v>7</v>
      </c>
      <c r="C4177" s="1">
        <v>42586.766967592594</v>
      </c>
      <c r="D4177" s="1">
        <v>42586.772222222222</v>
      </c>
      <c r="E4177">
        <v>3184</v>
      </c>
      <c r="F4177" s="2" t="s">
        <v>68</v>
      </c>
      <c r="G4177">
        <v>40.7141454</v>
      </c>
      <c r="H4177">
        <v>-74.033551900000006</v>
      </c>
      <c r="I4177">
        <v>3187</v>
      </c>
      <c r="J4177" s="2" t="s">
        <v>59</v>
      </c>
      <c r="K4177">
        <v>40.721123599999999</v>
      </c>
      <c r="L4177">
        <v>-74.038050949999999</v>
      </c>
      <c r="M4177">
        <v>26171</v>
      </c>
      <c r="N4177" s="2" t="s">
        <v>17</v>
      </c>
      <c r="O4177">
        <v>1968</v>
      </c>
      <c r="P4177">
        <f t="shared" ca="1" si="131"/>
        <v>56</v>
      </c>
      <c r="Q4177">
        <v>1</v>
      </c>
    </row>
    <row r="4178" spans="1:17" x14ac:dyDescent="0.2">
      <c r="A4178">
        <v>446</v>
      </c>
      <c r="B4178">
        <f t="shared" si="130"/>
        <v>7</v>
      </c>
      <c r="C4178" s="1">
        <v>42586.767118055555</v>
      </c>
      <c r="D4178" s="1">
        <v>42586.772280092591</v>
      </c>
      <c r="E4178">
        <v>3184</v>
      </c>
      <c r="F4178" s="2" t="s">
        <v>68</v>
      </c>
      <c r="G4178">
        <v>40.7141454</v>
      </c>
      <c r="H4178">
        <v>-74.033551900000006</v>
      </c>
      <c r="I4178">
        <v>3187</v>
      </c>
      <c r="J4178" s="2" t="s">
        <v>59</v>
      </c>
      <c r="K4178">
        <v>40.721123599999999</v>
      </c>
      <c r="L4178">
        <v>-74.038050949999999</v>
      </c>
      <c r="M4178">
        <v>26234</v>
      </c>
      <c r="N4178" s="2" t="s">
        <v>17</v>
      </c>
      <c r="O4178">
        <v>1975</v>
      </c>
      <c r="P4178">
        <f t="shared" ca="1" si="131"/>
        <v>49</v>
      </c>
      <c r="Q4178">
        <v>2</v>
      </c>
    </row>
    <row r="4179" spans="1:17" x14ac:dyDescent="0.2">
      <c r="A4179">
        <v>244</v>
      </c>
      <c r="B4179">
        <f t="shared" si="130"/>
        <v>4</v>
      </c>
      <c r="C4179" s="1">
        <v>42586.767326388886</v>
      </c>
      <c r="D4179" s="1">
        <v>42586.770162037035</v>
      </c>
      <c r="E4179">
        <v>3186</v>
      </c>
      <c r="F4179" s="2" t="s">
        <v>18</v>
      </c>
      <c r="G4179">
        <v>40.71958611647166</v>
      </c>
      <c r="H4179">
        <v>-74.043117463588715</v>
      </c>
      <c r="I4179">
        <v>3276</v>
      </c>
      <c r="J4179" s="2" t="s">
        <v>30</v>
      </c>
      <c r="K4179">
        <v>40.714584035358932</v>
      </c>
      <c r="L4179">
        <v>-74.042817056179047</v>
      </c>
      <c r="M4179">
        <v>26161</v>
      </c>
      <c r="N4179" s="2" t="s">
        <v>17</v>
      </c>
      <c r="O4179">
        <v>1979</v>
      </c>
      <c r="P4179">
        <f t="shared" ca="1" si="131"/>
        <v>45</v>
      </c>
      <c r="Q4179">
        <v>1</v>
      </c>
    </row>
    <row r="4180" spans="1:17" x14ac:dyDescent="0.2">
      <c r="A4180">
        <v>1148</v>
      </c>
      <c r="B4180">
        <f t="shared" si="130"/>
        <v>19</v>
      </c>
      <c r="C4180" s="1">
        <v>42586.76766203704</v>
      </c>
      <c r="D4180" s="1">
        <v>42586.780960648146</v>
      </c>
      <c r="E4180">
        <v>3198</v>
      </c>
      <c r="F4180" s="2" t="s">
        <v>55</v>
      </c>
      <c r="G4180">
        <v>40.748715945380226</v>
      </c>
      <c r="H4180">
        <v>-74.040443301200867</v>
      </c>
      <c r="I4180">
        <v>3213</v>
      </c>
      <c r="J4180" s="2" t="s">
        <v>33</v>
      </c>
      <c r="K4180">
        <v>40.718488919999999</v>
      </c>
      <c r="L4180">
        <v>-74.047726624999996</v>
      </c>
      <c r="M4180">
        <v>24522</v>
      </c>
      <c r="N4180" s="2" t="s">
        <v>17</v>
      </c>
      <c r="O4180">
        <v>1965</v>
      </c>
      <c r="P4180">
        <f t="shared" ca="1" si="131"/>
        <v>59</v>
      </c>
      <c r="Q4180">
        <v>1</v>
      </c>
    </row>
    <row r="4181" spans="1:17" x14ac:dyDescent="0.2">
      <c r="A4181">
        <v>1472</v>
      </c>
      <c r="B4181">
        <f t="shared" si="130"/>
        <v>24</v>
      </c>
      <c r="C4181" s="1">
        <v>42586.767858796295</v>
      </c>
      <c r="D4181" s="1">
        <v>42586.784895833334</v>
      </c>
      <c r="E4181">
        <v>3199</v>
      </c>
      <c r="F4181" s="2" t="s">
        <v>56</v>
      </c>
      <c r="G4181">
        <v>40.728744800000001</v>
      </c>
      <c r="H4181">
        <v>-74.032108199999996</v>
      </c>
      <c r="I4181">
        <v>3199</v>
      </c>
      <c r="J4181" s="2" t="s">
        <v>72</v>
      </c>
      <c r="K4181">
        <v>40.728744800000001</v>
      </c>
      <c r="L4181">
        <v>-74.032108199999996</v>
      </c>
      <c r="M4181">
        <v>24687</v>
      </c>
      <c r="N4181" s="2" t="s">
        <v>17</v>
      </c>
      <c r="O4181">
        <v>1989</v>
      </c>
      <c r="P4181">
        <f t="shared" ca="1" si="131"/>
        <v>35</v>
      </c>
      <c r="Q4181">
        <v>1</v>
      </c>
    </row>
    <row r="4182" spans="1:17" x14ac:dyDescent="0.2">
      <c r="A4182">
        <v>1471</v>
      </c>
      <c r="B4182">
        <f t="shared" si="130"/>
        <v>24</v>
      </c>
      <c r="C4182" s="1">
        <v>42586.767858796295</v>
      </c>
      <c r="D4182" s="1">
        <v>42586.784895833334</v>
      </c>
      <c r="E4182">
        <v>3199</v>
      </c>
      <c r="F4182" s="2" t="s">
        <v>56</v>
      </c>
      <c r="G4182">
        <v>40.728744800000001</v>
      </c>
      <c r="H4182">
        <v>-74.032108199999996</v>
      </c>
      <c r="I4182">
        <v>3199</v>
      </c>
      <c r="J4182" s="2" t="s">
        <v>72</v>
      </c>
      <c r="K4182">
        <v>40.728744800000001</v>
      </c>
      <c r="L4182">
        <v>-74.032108199999996</v>
      </c>
      <c r="M4182">
        <v>24572</v>
      </c>
      <c r="N4182" s="2" t="s">
        <v>17</v>
      </c>
      <c r="O4182">
        <v>1987</v>
      </c>
      <c r="P4182">
        <f t="shared" ca="1" si="131"/>
        <v>37</v>
      </c>
      <c r="Q4182">
        <v>1</v>
      </c>
    </row>
    <row r="4183" spans="1:17" x14ac:dyDescent="0.2">
      <c r="A4183">
        <v>1766</v>
      </c>
      <c r="B4183">
        <f t="shared" si="130"/>
        <v>29</v>
      </c>
      <c r="C4183" s="1">
        <v>42586.767916666664</v>
      </c>
      <c r="D4183" s="1">
        <v>42586.788356481484</v>
      </c>
      <c r="E4183">
        <v>3193</v>
      </c>
      <c r="F4183" s="2" t="s">
        <v>42</v>
      </c>
      <c r="G4183">
        <v>40.724605099886901</v>
      </c>
      <c r="H4183">
        <v>-74.078405946493149</v>
      </c>
      <c r="I4183">
        <v>3193</v>
      </c>
      <c r="J4183" s="2" t="s">
        <v>25</v>
      </c>
      <c r="K4183">
        <v>40.724605099886901</v>
      </c>
      <c r="L4183">
        <v>-74.078405946493149</v>
      </c>
      <c r="M4183">
        <v>26273</v>
      </c>
      <c r="N4183" s="2" t="s">
        <v>17</v>
      </c>
      <c r="O4183">
        <v>1968</v>
      </c>
      <c r="P4183">
        <f t="shared" ca="1" si="131"/>
        <v>56</v>
      </c>
      <c r="Q4183">
        <v>1</v>
      </c>
    </row>
    <row r="4184" spans="1:17" x14ac:dyDescent="0.2">
      <c r="A4184">
        <v>316</v>
      </c>
      <c r="B4184">
        <f t="shared" si="130"/>
        <v>5</v>
      </c>
      <c r="C4184" s="1">
        <v>42586.76829861111</v>
      </c>
      <c r="D4184" s="1">
        <v>42586.771956018521</v>
      </c>
      <c r="E4184">
        <v>3183</v>
      </c>
      <c r="F4184" s="2" t="s">
        <v>20</v>
      </c>
      <c r="G4184">
        <v>40.716246900000002</v>
      </c>
      <c r="H4184">
        <v>-74.033458800000005</v>
      </c>
      <c r="I4184">
        <v>3187</v>
      </c>
      <c r="J4184" s="2" t="s">
        <v>59</v>
      </c>
      <c r="K4184">
        <v>40.721123599999999</v>
      </c>
      <c r="L4184">
        <v>-74.038050949999999</v>
      </c>
      <c r="M4184">
        <v>26297</v>
      </c>
      <c r="N4184" s="2" t="s">
        <v>17</v>
      </c>
      <c r="O4184">
        <v>1975</v>
      </c>
      <c r="P4184">
        <f t="shared" ca="1" si="131"/>
        <v>49</v>
      </c>
      <c r="Q4184">
        <v>1</v>
      </c>
    </row>
    <row r="4185" spans="1:17" x14ac:dyDescent="0.2">
      <c r="A4185">
        <v>1385</v>
      </c>
      <c r="B4185">
        <f t="shared" si="130"/>
        <v>23</v>
      </c>
      <c r="C4185" s="1">
        <v>42586.76840277778</v>
      </c>
      <c r="D4185" s="1">
        <v>42586.784444444442</v>
      </c>
      <c r="E4185">
        <v>3183</v>
      </c>
      <c r="F4185" s="2" t="s">
        <v>20</v>
      </c>
      <c r="G4185">
        <v>40.716246900000002</v>
      </c>
      <c r="H4185">
        <v>-74.033458800000005</v>
      </c>
      <c r="I4185">
        <v>3215</v>
      </c>
      <c r="J4185" s="2" t="s">
        <v>99</v>
      </c>
      <c r="K4185">
        <v>40.746729899999998</v>
      </c>
      <c r="L4185">
        <v>-74.049250900000004</v>
      </c>
      <c r="M4185">
        <v>26190</v>
      </c>
      <c r="N4185" s="2" t="s">
        <v>17</v>
      </c>
      <c r="O4185">
        <v>1983</v>
      </c>
      <c r="P4185">
        <f t="shared" ca="1" si="131"/>
        <v>41</v>
      </c>
      <c r="Q4185">
        <v>1</v>
      </c>
    </row>
    <row r="4186" spans="1:17" x14ac:dyDescent="0.2">
      <c r="A4186">
        <v>976</v>
      </c>
      <c r="B4186">
        <f t="shared" si="130"/>
        <v>16</v>
      </c>
      <c r="C4186" s="1">
        <v>42586.768564814818</v>
      </c>
      <c r="D4186" s="1">
        <v>42586.779872685183</v>
      </c>
      <c r="E4186">
        <v>3186</v>
      </c>
      <c r="F4186" s="2" t="s">
        <v>18</v>
      </c>
      <c r="G4186">
        <v>40.71958611647166</v>
      </c>
      <c r="H4186">
        <v>-74.043117463588715</v>
      </c>
      <c r="I4186">
        <v>3203</v>
      </c>
      <c r="J4186" s="2" t="s">
        <v>37</v>
      </c>
      <c r="K4186">
        <v>40.727595966000003</v>
      </c>
      <c r="L4186">
        <v>-74.044247311000007</v>
      </c>
      <c r="M4186">
        <v>24388</v>
      </c>
      <c r="N4186" s="2" t="s">
        <v>17</v>
      </c>
      <c r="O4186">
        <v>1969</v>
      </c>
      <c r="P4186">
        <f t="shared" ca="1" si="131"/>
        <v>55</v>
      </c>
      <c r="Q4186">
        <v>1</v>
      </c>
    </row>
    <row r="4187" spans="1:17" x14ac:dyDescent="0.2">
      <c r="A4187">
        <v>212</v>
      </c>
      <c r="B4187">
        <f t="shared" si="130"/>
        <v>3</v>
      </c>
      <c r="C4187" s="1">
        <v>42586.76903935185</v>
      </c>
      <c r="D4187" s="1">
        <v>42586.771504629629</v>
      </c>
      <c r="E4187">
        <v>3186</v>
      </c>
      <c r="F4187" s="2" t="s">
        <v>18</v>
      </c>
      <c r="G4187">
        <v>40.71958611647166</v>
      </c>
      <c r="H4187">
        <v>-74.043117463588715</v>
      </c>
      <c r="I4187">
        <v>3209</v>
      </c>
      <c r="J4187" s="2" t="s">
        <v>85</v>
      </c>
      <c r="K4187">
        <v>40.724176499999999</v>
      </c>
      <c r="L4187">
        <v>-74.050656399999994</v>
      </c>
      <c r="M4187">
        <v>24497</v>
      </c>
      <c r="N4187" s="2" t="s">
        <v>17</v>
      </c>
      <c r="O4187">
        <v>1983</v>
      </c>
      <c r="P4187">
        <f t="shared" ca="1" si="131"/>
        <v>41</v>
      </c>
      <c r="Q4187">
        <v>1</v>
      </c>
    </row>
    <row r="4188" spans="1:17" x14ac:dyDescent="0.2">
      <c r="A4188">
        <v>616</v>
      </c>
      <c r="B4188">
        <f t="shared" si="130"/>
        <v>10</v>
      </c>
      <c r="C4188" s="1">
        <v>42586.769305555557</v>
      </c>
      <c r="D4188" s="1">
        <v>42586.776435185187</v>
      </c>
      <c r="E4188">
        <v>3186</v>
      </c>
      <c r="F4188" s="2" t="s">
        <v>18</v>
      </c>
      <c r="G4188">
        <v>40.71958611647166</v>
      </c>
      <c r="H4188">
        <v>-74.043117463588715</v>
      </c>
      <c r="I4188">
        <v>3278</v>
      </c>
      <c r="J4188" s="2" t="s">
        <v>41</v>
      </c>
      <c r="K4188">
        <v>40.725685483629007</v>
      </c>
      <c r="L4188">
        <v>-74.048790335655212</v>
      </c>
      <c r="M4188">
        <v>24623</v>
      </c>
      <c r="N4188" s="2" t="s">
        <v>17</v>
      </c>
      <c r="O4188">
        <v>1978</v>
      </c>
      <c r="P4188">
        <f t="shared" ca="1" si="131"/>
        <v>46</v>
      </c>
      <c r="Q4188">
        <v>1</v>
      </c>
    </row>
    <row r="4189" spans="1:17" x14ac:dyDescent="0.2">
      <c r="A4189">
        <v>189</v>
      </c>
      <c r="B4189">
        <f t="shared" si="130"/>
        <v>3</v>
      </c>
      <c r="C4189" s="1">
        <v>42586.769930555558</v>
      </c>
      <c r="D4189" s="1">
        <v>42586.772118055553</v>
      </c>
      <c r="E4189">
        <v>3213</v>
      </c>
      <c r="F4189" s="2" t="s">
        <v>26</v>
      </c>
      <c r="G4189">
        <v>40.718488919999999</v>
      </c>
      <c r="H4189">
        <v>-74.047726624999996</v>
      </c>
      <c r="I4189">
        <v>3186</v>
      </c>
      <c r="J4189" s="2" t="s">
        <v>27</v>
      </c>
      <c r="K4189">
        <v>40.71958611647166</v>
      </c>
      <c r="L4189">
        <v>-74.043117463588715</v>
      </c>
      <c r="M4189">
        <v>26211</v>
      </c>
      <c r="N4189" s="2" t="s">
        <v>17</v>
      </c>
      <c r="O4189">
        <v>1989</v>
      </c>
      <c r="P4189">
        <f t="shared" ca="1" si="131"/>
        <v>35</v>
      </c>
      <c r="Q4189">
        <v>1</v>
      </c>
    </row>
    <row r="4190" spans="1:17" x14ac:dyDescent="0.2">
      <c r="A4190">
        <v>669</v>
      </c>
      <c r="B4190">
        <f t="shared" si="130"/>
        <v>11</v>
      </c>
      <c r="C4190" s="1">
        <v>42586.771168981482</v>
      </c>
      <c r="D4190" s="1">
        <v>42586.778923611113</v>
      </c>
      <c r="E4190">
        <v>3183</v>
      </c>
      <c r="F4190" s="2" t="s">
        <v>20</v>
      </c>
      <c r="G4190">
        <v>40.716246900000002</v>
      </c>
      <c r="H4190">
        <v>-74.033458800000005</v>
      </c>
      <c r="I4190">
        <v>3199</v>
      </c>
      <c r="J4190" s="2" t="s">
        <v>72</v>
      </c>
      <c r="K4190">
        <v>40.728744800000001</v>
      </c>
      <c r="L4190">
        <v>-74.032108199999996</v>
      </c>
      <c r="M4190">
        <v>26172</v>
      </c>
      <c r="N4190" s="2" t="s">
        <v>17</v>
      </c>
      <c r="O4190">
        <v>1981</v>
      </c>
      <c r="P4190">
        <f t="shared" ca="1" si="131"/>
        <v>43</v>
      </c>
      <c r="Q4190">
        <v>1</v>
      </c>
    </row>
    <row r="4191" spans="1:17" x14ac:dyDescent="0.2">
      <c r="A4191">
        <v>322</v>
      </c>
      <c r="B4191">
        <f t="shared" si="130"/>
        <v>5</v>
      </c>
      <c r="C4191" s="1">
        <v>42586.771192129629</v>
      </c>
      <c r="D4191" s="1">
        <v>42586.774918981479</v>
      </c>
      <c r="E4191">
        <v>3202</v>
      </c>
      <c r="F4191" s="2" t="s">
        <v>79</v>
      </c>
      <c r="G4191">
        <v>40.727223500000001</v>
      </c>
      <c r="H4191">
        <v>-74.033758899999995</v>
      </c>
      <c r="I4191">
        <v>3270</v>
      </c>
      <c r="J4191" s="2" t="s">
        <v>65</v>
      </c>
      <c r="K4191">
        <v>40.725289107811321</v>
      </c>
      <c r="L4191">
        <v>-74.045571684837341</v>
      </c>
      <c r="M4191">
        <v>26232</v>
      </c>
      <c r="N4191" s="2" t="s">
        <v>17</v>
      </c>
      <c r="O4191">
        <v>1987</v>
      </c>
      <c r="P4191">
        <f t="shared" ca="1" si="131"/>
        <v>37</v>
      </c>
      <c r="Q4191">
        <v>1</v>
      </c>
    </row>
    <row r="4192" spans="1:17" x14ac:dyDescent="0.2">
      <c r="A4192">
        <v>221</v>
      </c>
      <c r="B4192">
        <f t="shared" si="130"/>
        <v>3</v>
      </c>
      <c r="C4192" s="1">
        <v>42586.77144675926</v>
      </c>
      <c r="D4192" s="1">
        <v>42586.774016203701</v>
      </c>
      <c r="E4192">
        <v>3183</v>
      </c>
      <c r="F4192" s="2" t="s">
        <v>20</v>
      </c>
      <c r="G4192">
        <v>40.716246900000002</v>
      </c>
      <c r="H4192">
        <v>-74.033458800000005</v>
      </c>
      <c r="I4192">
        <v>3267</v>
      </c>
      <c r="J4192" s="2" t="s">
        <v>92</v>
      </c>
      <c r="K4192">
        <v>40.712418823756899</v>
      </c>
      <c r="L4192">
        <v>-74.038525521755219</v>
      </c>
      <c r="M4192">
        <v>26218</v>
      </c>
      <c r="N4192" s="2" t="s">
        <v>17</v>
      </c>
      <c r="O4192">
        <v>1975</v>
      </c>
      <c r="P4192">
        <f t="shared" ca="1" si="131"/>
        <v>49</v>
      </c>
      <c r="Q4192">
        <v>2</v>
      </c>
    </row>
    <row r="4193" spans="1:17" x14ac:dyDescent="0.2">
      <c r="A4193">
        <v>938</v>
      </c>
      <c r="B4193">
        <f t="shared" si="130"/>
        <v>15</v>
      </c>
      <c r="C4193" s="1">
        <v>42586.771469907406</v>
      </c>
      <c r="D4193" s="1">
        <v>42586.782337962963</v>
      </c>
      <c r="E4193">
        <v>3184</v>
      </c>
      <c r="F4193" s="2" t="s">
        <v>68</v>
      </c>
      <c r="G4193">
        <v>40.7141454</v>
      </c>
      <c r="H4193">
        <v>-74.033551900000006</v>
      </c>
      <c r="I4193">
        <v>3268</v>
      </c>
      <c r="J4193" s="2" t="s">
        <v>107</v>
      </c>
      <c r="K4193">
        <v>40.71346382669195</v>
      </c>
      <c r="L4193">
        <v>-74.062858521938324</v>
      </c>
      <c r="M4193">
        <v>26200</v>
      </c>
      <c r="N4193" s="2" t="s">
        <v>17</v>
      </c>
      <c r="O4193">
        <v>1986</v>
      </c>
      <c r="P4193">
        <f t="shared" ca="1" si="131"/>
        <v>38</v>
      </c>
      <c r="Q4193">
        <v>2</v>
      </c>
    </row>
    <row r="4194" spans="1:17" x14ac:dyDescent="0.2">
      <c r="A4194">
        <v>702</v>
      </c>
      <c r="B4194">
        <f t="shared" si="130"/>
        <v>11</v>
      </c>
      <c r="C4194" s="1">
        <v>42586.771805555552</v>
      </c>
      <c r="D4194" s="1">
        <v>42586.779930555553</v>
      </c>
      <c r="E4194">
        <v>3225</v>
      </c>
      <c r="F4194" s="2" t="s">
        <v>32</v>
      </c>
      <c r="G4194">
        <v>40.723658899999997</v>
      </c>
      <c r="H4194">
        <v>-74.064194299999997</v>
      </c>
      <c r="I4194">
        <v>3207</v>
      </c>
      <c r="J4194" s="2" t="s">
        <v>91</v>
      </c>
      <c r="K4194">
        <v>40.737603700000001</v>
      </c>
      <c r="L4194">
        <v>-74.052478300000004</v>
      </c>
      <c r="M4194">
        <v>24479</v>
      </c>
      <c r="N4194" s="2" t="s">
        <v>17</v>
      </c>
      <c r="O4194">
        <v>1979</v>
      </c>
      <c r="P4194">
        <f t="shared" ca="1" si="131"/>
        <v>45</v>
      </c>
      <c r="Q4194">
        <v>1</v>
      </c>
    </row>
    <row r="4195" spans="1:17" x14ac:dyDescent="0.2">
      <c r="A4195">
        <v>774</v>
      </c>
      <c r="B4195">
        <f t="shared" si="130"/>
        <v>12</v>
      </c>
      <c r="C4195" s="1">
        <v>42586.771944444445</v>
      </c>
      <c r="D4195" s="1">
        <v>42586.780914351853</v>
      </c>
      <c r="E4195">
        <v>3207</v>
      </c>
      <c r="F4195" s="2" t="s">
        <v>29</v>
      </c>
      <c r="G4195">
        <v>40.737603700000001</v>
      </c>
      <c r="H4195">
        <v>-74.052478300000004</v>
      </c>
      <c r="I4195">
        <v>3185</v>
      </c>
      <c r="J4195" s="2" t="s">
        <v>45</v>
      </c>
      <c r="K4195">
        <v>40.717732499999997</v>
      </c>
      <c r="L4195">
        <v>-74.043845000000005</v>
      </c>
      <c r="M4195">
        <v>26242</v>
      </c>
      <c r="N4195" s="2" t="s">
        <v>17</v>
      </c>
      <c r="O4195">
        <v>1981</v>
      </c>
      <c r="P4195">
        <f t="shared" ca="1" si="131"/>
        <v>43</v>
      </c>
      <c r="Q4195">
        <v>1</v>
      </c>
    </row>
    <row r="4196" spans="1:17" x14ac:dyDescent="0.2">
      <c r="A4196">
        <v>193</v>
      </c>
      <c r="B4196">
        <f t="shared" si="130"/>
        <v>3</v>
      </c>
      <c r="C4196" s="1">
        <v>42586.772303240738</v>
      </c>
      <c r="D4196" s="1">
        <v>42586.774548611109</v>
      </c>
      <c r="E4196">
        <v>3267</v>
      </c>
      <c r="F4196" s="2" t="s">
        <v>34</v>
      </c>
      <c r="G4196">
        <v>40.712418823756899</v>
      </c>
      <c r="H4196">
        <v>-74.038525521755219</v>
      </c>
      <c r="I4196">
        <v>3276</v>
      </c>
      <c r="J4196" s="2" t="s">
        <v>30</v>
      </c>
      <c r="K4196">
        <v>40.714584035358932</v>
      </c>
      <c r="L4196">
        <v>-74.042817056179047</v>
      </c>
      <c r="M4196">
        <v>24612</v>
      </c>
      <c r="N4196" s="2" t="s">
        <v>17</v>
      </c>
      <c r="O4196">
        <v>1984</v>
      </c>
      <c r="P4196">
        <f t="shared" ca="1" si="131"/>
        <v>40</v>
      </c>
      <c r="Q4196">
        <v>1</v>
      </c>
    </row>
    <row r="4197" spans="1:17" x14ac:dyDescent="0.2">
      <c r="A4197">
        <v>269</v>
      </c>
      <c r="B4197">
        <f t="shared" si="130"/>
        <v>4</v>
      </c>
      <c r="C4197" s="1">
        <v>42586.772858796299</v>
      </c>
      <c r="D4197" s="1">
        <v>42586.775972222225</v>
      </c>
      <c r="E4197">
        <v>3198</v>
      </c>
      <c r="F4197" s="2" t="s">
        <v>55</v>
      </c>
      <c r="G4197">
        <v>40.748715945380226</v>
      </c>
      <c r="H4197">
        <v>-74.040443301200867</v>
      </c>
      <c r="I4197">
        <v>3215</v>
      </c>
      <c r="J4197" s="2" t="s">
        <v>99</v>
      </c>
      <c r="K4197">
        <v>40.746729899999998</v>
      </c>
      <c r="L4197">
        <v>-74.049250900000004</v>
      </c>
      <c r="M4197">
        <v>26183</v>
      </c>
      <c r="N4197" s="2" t="s">
        <v>17</v>
      </c>
      <c r="O4197">
        <v>1976</v>
      </c>
      <c r="P4197">
        <f t="shared" ca="1" si="131"/>
        <v>48</v>
      </c>
      <c r="Q4197">
        <v>1</v>
      </c>
    </row>
    <row r="4198" spans="1:17" x14ac:dyDescent="0.2">
      <c r="A4198">
        <v>125</v>
      </c>
      <c r="B4198">
        <f t="shared" si="130"/>
        <v>2</v>
      </c>
      <c r="C4198" s="1">
        <v>42586.773101851853</v>
      </c>
      <c r="D4198" s="1">
        <v>42586.774560185186</v>
      </c>
      <c r="E4198">
        <v>3186</v>
      </c>
      <c r="F4198" s="2" t="s">
        <v>18</v>
      </c>
      <c r="G4198">
        <v>40.71958611647166</v>
      </c>
      <c r="H4198">
        <v>-74.043117463588715</v>
      </c>
      <c r="I4198">
        <v>3211</v>
      </c>
      <c r="J4198" s="2" t="s">
        <v>47</v>
      </c>
      <c r="K4198">
        <v>40.721525149999998</v>
      </c>
      <c r="L4198">
        <v>-74.046304543000005</v>
      </c>
      <c r="M4198">
        <v>26211</v>
      </c>
      <c r="N4198" s="2" t="s">
        <v>17</v>
      </c>
      <c r="O4198">
        <v>1972</v>
      </c>
      <c r="P4198">
        <f t="shared" ca="1" si="131"/>
        <v>52</v>
      </c>
      <c r="Q4198">
        <v>1</v>
      </c>
    </row>
    <row r="4199" spans="1:17" x14ac:dyDescent="0.2">
      <c r="A4199">
        <v>73834</v>
      </c>
      <c r="B4199">
        <f t="shared" si="130"/>
        <v>1230</v>
      </c>
      <c r="C4199" s="1">
        <v>42586.773206018515</v>
      </c>
      <c r="D4199" s="1">
        <v>42587.627766203703</v>
      </c>
      <c r="E4199">
        <v>3200</v>
      </c>
      <c r="F4199" s="2" t="s">
        <v>94</v>
      </c>
      <c r="G4199">
        <v>40.711130500000003</v>
      </c>
      <c r="H4199">
        <v>-74.078885499999998</v>
      </c>
      <c r="I4199">
        <v>3200</v>
      </c>
      <c r="J4199" s="2" t="s">
        <v>108</v>
      </c>
      <c r="K4199">
        <v>40.711130500000003</v>
      </c>
      <c r="L4199">
        <v>-74.078885499999998</v>
      </c>
      <c r="M4199">
        <v>24563</v>
      </c>
      <c r="N4199" s="2" t="s">
        <v>43</v>
      </c>
      <c r="P4199" t="str">
        <f t="shared" ca="1" si="131"/>
        <v/>
      </c>
      <c r="Q4199">
        <v>0</v>
      </c>
    </row>
    <row r="4200" spans="1:17" x14ac:dyDescent="0.2">
      <c r="A4200">
        <v>258</v>
      </c>
      <c r="B4200">
        <f t="shared" si="130"/>
        <v>4</v>
      </c>
      <c r="C4200" s="1">
        <v>42586.7734375</v>
      </c>
      <c r="D4200" s="1">
        <v>42586.776423611111</v>
      </c>
      <c r="E4200">
        <v>3195</v>
      </c>
      <c r="F4200" s="2" t="s">
        <v>24</v>
      </c>
      <c r="G4200">
        <v>40.730742625306583</v>
      </c>
      <c r="H4200">
        <v>-74.063783884048462</v>
      </c>
      <c r="I4200">
        <v>3194</v>
      </c>
      <c r="J4200" s="2" t="s">
        <v>71</v>
      </c>
      <c r="K4200">
        <v>40.725339925355797</v>
      </c>
      <c r="L4200">
        <v>-74.067622125148773</v>
      </c>
      <c r="M4200">
        <v>24412</v>
      </c>
      <c r="N4200" s="2" t="s">
        <v>17</v>
      </c>
      <c r="O4200">
        <v>1972</v>
      </c>
      <c r="P4200">
        <f t="shared" ca="1" si="131"/>
        <v>52</v>
      </c>
      <c r="Q4200">
        <v>1</v>
      </c>
    </row>
    <row r="4201" spans="1:17" x14ac:dyDescent="0.2">
      <c r="A4201">
        <v>236</v>
      </c>
      <c r="B4201">
        <f t="shared" si="130"/>
        <v>3</v>
      </c>
      <c r="C4201" s="1">
        <v>42586.773865740739</v>
      </c>
      <c r="D4201" s="1">
        <v>42586.776608796295</v>
      </c>
      <c r="E4201">
        <v>3183</v>
      </c>
      <c r="F4201" s="2" t="s">
        <v>20</v>
      </c>
      <c r="G4201">
        <v>40.716246900000002</v>
      </c>
      <c r="H4201">
        <v>-74.033458800000005</v>
      </c>
      <c r="I4201">
        <v>3267</v>
      </c>
      <c r="J4201" s="2" t="s">
        <v>92</v>
      </c>
      <c r="K4201">
        <v>40.712418823756899</v>
      </c>
      <c r="L4201">
        <v>-74.038525521755219</v>
      </c>
      <c r="M4201">
        <v>26214</v>
      </c>
      <c r="N4201" s="2" t="s">
        <v>17</v>
      </c>
      <c r="P4201" t="str">
        <f t="shared" ca="1" si="131"/>
        <v/>
      </c>
      <c r="Q4201">
        <v>0</v>
      </c>
    </row>
    <row r="4202" spans="1:17" x14ac:dyDescent="0.2">
      <c r="A4202">
        <v>403</v>
      </c>
      <c r="B4202">
        <f t="shared" si="130"/>
        <v>6</v>
      </c>
      <c r="C4202" s="1">
        <v>42586.774050925924</v>
      </c>
      <c r="D4202" s="1">
        <v>42586.778715277775</v>
      </c>
      <c r="E4202">
        <v>3186</v>
      </c>
      <c r="F4202" s="2" t="s">
        <v>18</v>
      </c>
      <c r="G4202">
        <v>40.71958611647166</v>
      </c>
      <c r="H4202">
        <v>-74.043117463588715</v>
      </c>
      <c r="I4202">
        <v>3203</v>
      </c>
      <c r="J4202" s="2" t="s">
        <v>37</v>
      </c>
      <c r="K4202">
        <v>40.727595966000003</v>
      </c>
      <c r="L4202">
        <v>-74.044247311000007</v>
      </c>
      <c r="M4202">
        <v>24582</v>
      </c>
      <c r="N4202" s="2" t="s">
        <v>17</v>
      </c>
      <c r="O4202">
        <v>1974</v>
      </c>
      <c r="P4202">
        <f t="shared" ca="1" si="131"/>
        <v>50</v>
      </c>
      <c r="Q4202">
        <v>1</v>
      </c>
    </row>
    <row r="4203" spans="1:17" x14ac:dyDescent="0.2">
      <c r="A4203">
        <v>809</v>
      </c>
      <c r="B4203">
        <f t="shared" si="130"/>
        <v>13</v>
      </c>
      <c r="C4203" s="1">
        <v>42586.774178240739</v>
      </c>
      <c r="D4203" s="1">
        <v>42586.783553240741</v>
      </c>
      <c r="E4203">
        <v>3195</v>
      </c>
      <c r="F4203" s="2" t="s">
        <v>24</v>
      </c>
      <c r="G4203">
        <v>40.730742625306583</v>
      </c>
      <c r="H4203">
        <v>-74.063783884048462</v>
      </c>
      <c r="I4203">
        <v>3200</v>
      </c>
      <c r="J4203" s="2" t="s">
        <v>108</v>
      </c>
      <c r="K4203">
        <v>40.711130500000003</v>
      </c>
      <c r="L4203">
        <v>-74.078885499999998</v>
      </c>
      <c r="M4203">
        <v>26290</v>
      </c>
      <c r="N4203" s="2" t="s">
        <v>17</v>
      </c>
      <c r="O4203">
        <v>1973</v>
      </c>
      <c r="P4203">
        <f t="shared" ca="1" si="131"/>
        <v>51</v>
      </c>
      <c r="Q4203">
        <v>1</v>
      </c>
    </row>
    <row r="4204" spans="1:17" x14ac:dyDescent="0.2">
      <c r="A4204">
        <v>861</v>
      </c>
      <c r="B4204">
        <f t="shared" si="130"/>
        <v>14</v>
      </c>
      <c r="C4204" s="1">
        <v>42586.774398148147</v>
      </c>
      <c r="D4204" s="1">
        <v>42586.784363425926</v>
      </c>
      <c r="E4204">
        <v>3268</v>
      </c>
      <c r="F4204" s="2" t="s">
        <v>77</v>
      </c>
      <c r="G4204">
        <v>40.71346382669195</v>
      </c>
      <c r="H4204">
        <v>-74.062858521938324</v>
      </c>
      <c r="I4204">
        <v>3214</v>
      </c>
      <c r="J4204" s="2" t="s">
        <v>70</v>
      </c>
      <c r="K4204">
        <v>40.712774199999998</v>
      </c>
      <c r="L4204">
        <v>-74.0364857</v>
      </c>
      <c r="M4204">
        <v>24480</v>
      </c>
      <c r="N4204" s="2" t="s">
        <v>17</v>
      </c>
      <c r="O4204">
        <v>1968</v>
      </c>
      <c r="P4204">
        <f t="shared" ca="1" si="131"/>
        <v>56</v>
      </c>
      <c r="Q4204">
        <v>2</v>
      </c>
    </row>
    <row r="4205" spans="1:17" x14ac:dyDescent="0.2">
      <c r="A4205">
        <v>2625</v>
      </c>
      <c r="B4205">
        <f t="shared" si="130"/>
        <v>43</v>
      </c>
      <c r="C4205" s="1">
        <v>42586.775243055556</v>
      </c>
      <c r="D4205" s="1">
        <v>42586.805625000001</v>
      </c>
      <c r="E4205">
        <v>3214</v>
      </c>
      <c r="F4205" s="2" t="s">
        <v>54</v>
      </c>
      <c r="G4205">
        <v>40.712774199999998</v>
      </c>
      <c r="H4205">
        <v>-74.0364857</v>
      </c>
      <c r="I4205">
        <v>3267</v>
      </c>
      <c r="J4205" s="2" t="s">
        <v>92</v>
      </c>
      <c r="K4205">
        <v>40.712418823756899</v>
      </c>
      <c r="L4205">
        <v>-74.038525521755219</v>
      </c>
      <c r="M4205">
        <v>26252</v>
      </c>
      <c r="N4205" s="2" t="s">
        <v>17</v>
      </c>
      <c r="O4205">
        <v>1982</v>
      </c>
      <c r="P4205">
        <f t="shared" ca="1" si="131"/>
        <v>42</v>
      </c>
      <c r="Q4205">
        <v>1</v>
      </c>
    </row>
    <row r="4206" spans="1:17" x14ac:dyDescent="0.2">
      <c r="A4206">
        <v>513</v>
      </c>
      <c r="B4206">
        <f t="shared" si="130"/>
        <v>8</v>
      </c>
      <c r="C4206" s="1">
        <v>42586.77542824074</v>
      </c>
      <c r="D4206" s="1">
        <v>42586.781365740739</v>
      </c>
      <c r="E4206">
        <v>3214</v>
      </c>
      <c r="F4206" s="2" t="s">
        <v>54</v>
      </c>
      <c r="G4206">
        <v>40.712774199999998</v>
      </c>
      <c r="H4206">
        <v>-74.0364857</v>
      </c>
      <c r="I4206">
        <v>3211</v>
      </c>
      <c r="J4206" s="2" t="s">
        <v>47</v>
      </c>
      <c r="K4206">
        <v>40.721525149999998</v>
      </c>
      <c r="L4206">
        <v>-74.046304543000005</v>
      </c>
      <c r="M4206">
        <v>24574</v>
      </c>
      <c r="N4206" s="2" t="s">
        <v>17</v>
      </c>
      <c r="O4206">
        <v>1989</v>
      </c>
      <c r="P4206">
        <f t="shared" ca="1" si="131"/>
        <v>35</v>
      </c>
      <c r="Q4206">
        <v>1</v>
      </c>
    </row>
    <row r="4207" spans="1:17" x14ac:dyDescent="0.2">
      <c r="A4207">
        <v>342</v>
      </c>
      <c r="B4207">
        <f t="shared" si="130"/>
        <v>5</v>
      </c>
      <c r="C4207" s="1">
        <v>42586.775694444441</v>
      </c>
      <c r="D4207" s="1">
        <v>42586.779652777775</v>
      </c>
      <c r="E4207">
        <v>3187</v>
      </c>
      <c r="F4207" s="2" t="s">
        <v>36</v>
      </c>
      <c r="G4207">
        <v>40.721123599999999</v>
      </c>
      <c r="H4207">
        <v>-74.038050949999999</v>
      </c>
      <c r="I4207">
        <v>3203</v>
      </c>
      <c r="J4207" s="2" t="s">
        <v>37</v>
      </c>
      <c r="K4207">
        <v>40.727595966000003</v>
      </c>
      <c r="L4207">
        <v>-74.044247311000007</v>
      </c>
      <c r="M4207">
        <v>26297</v>
      </c>
      <c r="N4207" s="2" t="s">
        <v>17</v>
      </c>
      <c r="O4207">
        <v>1974</v>
      </c>
      <c r="P4207">
        <f t="shared" ca="1" si="131"/>
        <v>50</v>
      </c>
      <c r="Q4207">
        <v>1</v>
      </c>
    </row>
    <row r="4208" spans="1:17" x14ac:dyDescent="0.2">
      <c r="A4208">
        <v>552</v>
      </c>
      <c r="B4208">
        <f t="shared" si="130"/>
        <v>9</v>
      </c>
      <c r="C4208" s="1">
        <v>42586.775914351849</v>
      </c>
      <c r="D4208" s="1">
        <v>42586.78230324074</v>
      </c>
      <c r="E4208">
        <v>3186</v>
      </c>
      <c r="F4208" s="2" t="s">
        <v>18</v>
      </c>
      <c r="G4208">
        <v>40.71958611647166</v>
      </c>
      <c r="H4208">
        <v>-74.043117463588715</v>
      </c>
      <c r="I4208">
        <v>3192</v>
      </c>
      <c r="J4208" s="2" t="s">
        <v>39</v>
      </c>
      <c r="K4208">
        <v>40.711242300000002</v>
      </c>
      <c r="L4208">
        <v>-74.055701299999996</v>
      </c>
      <c r="M4208">
        <v>26310</v>
      </c>
      <c r="N4208" s="2" t="s">
        <v>17</v>
      </c>
      <c r="O4208">
        <v>1990</v>
      </c>
      <c r="P4208">
        <f t="shared" ca="1" si="131"/>
        <v>34</v>
      </c>
      <c r="Q4208">
        <v>1</v>
      </c>
    </row>
    <row r="4209" spans="1:17" x14ac:dyDescent="0.2">
      <c r="A4209">
        <v>215</v>
      </c>
      <c r="B4209">
        <f t="shared" si="130"/>
        <v>3</v>
      </c>
      <c r="C4209" s="1">
        <v>42586.776053240741</v>
      </c>
      <c r="D4209" s="1">
        <v>42586.778553240743</v>
      </c>
      <c r="E4209">
        <v>3186</v>
      </c>
      <c r="F4209" s="2" t="s">
        <v>18</v>
      </c>
      <c r="G4209">
        <v>40.71958611647166</v>
      </c>
      <c r="H4209">
        <v>-74.043117463588715</v>
      </c>
      <c r="I4209">
        <v>3203</v>
      </c>
      <c r="J4209" s="2" t="s">
        <v>37</v>
      </c>
      <c r="K4209">
        <v>40.727595966000003</v>
      </c>
      <c r="L4209">
        <v>-74.044247311000007</v>
      </c>
      <c r="M4209">
        <v>26153</v>
      </c>
      <c r="N4209" s="2" t="s">
        <v>17</v>
      </c>
      <c r="O4209">
        <v>1976</v>
      </c>
      <c r="P4209">
        <f t="shared" ca="1" si="131"/>
        <v>48</v>
      </c>
      <c r="Q4209">
        <v>1</v>
      </c>
    </row>
    <row r="4210" spans="1:17" x14ac:dyDescent="0.2">
      <c r="A4210">
        <v>163</v>
      </c>
      <c r="B4210">
        <f t="shared" si="130"/>
        <v>2</v>
      </c>
      <c r="C4210" s="1">
        <v>42586.776238425926</v>
      </c>
      <c r="D4210" s="1">
        <v>42586.778136574074</v>
      </c>
      <c r="E4210">
        <v>3186</v>
      </c>
      <c r="F4210" s="2" t="s">
        <v>18</v>
      </c>
      <c r="G4210">
        <v>40.71958611647166</v>
      </c>
      <c r="H4210">
        <v>-74.043117463588715</v>
      </c>
      <c r="I4210">
        <v>3279</v>
      </c>
      <c r="J4210" s="2" t="s">
        <v>82</v>
      </c>
      <c r="K4210">
        <v>40.721630142638354</v>
      </c>
      <c r="L4210">
        <v>-74.04996782541275</v>
      </c>
      <c r="M4210">
        <v>24590</v>
      </c>
      <c r="N4210" s="2" t="s">
        <v>17</v>
      </c>
      <c r="O4210">
        <v>1981</v>
      </c>
      <c r="P4210">
        <f t="shared" ca="1" si="131"/>
        <v>43</v>
      </c>
      <c r="Q4210">
        <v>1</v>
      </c>
    </row>
    <row r="4211" spans="1:17" x14ac:dyDescent="0.2">
      <c r="A4211">
        <v>285</v>
      </c>
      <c r="B4211">
        <f t="shared" si="130"/>
        <v>4</v>
      </c>
      <c r="C4211" s="1">
        <v>42586.776307870372</v>
      </c>
      <c r="D4211" s="1">
        <v>42586.779606481483</v>
      </c>
      <c r="E4211">
        <v>3186</v>
      </c>
      <c r="F4211" s="2" t="s">
        <v>18</v>
      </c>
      <c r="G4211">
        <v>40.71958611647166</v>
      </c>
      <c r="H4211">
        <v>-74.043117463588715</v>
      </c>
      <c r="I4211">
        <v>3203</v>
      </c>
      <c r="J4211" s="2" t="s">
        <v>37</v>
      </c>
      <c r="K4211">
        <v>40.727595966000003</v>
      </c>
      <c r="L4211">
        <v>-74.044247311000007</v>
      </c>
      <c r="M4211">
        <v>26258</v>
      </c>
      <c r="N4211" s="2" t="s">
        <v>17</v>
      </c>
      <c r="O4211">
        <v>1982</v>
      </c>
      <c r="P4211">
        <f t="shared" ca="1" si="131"/>
        <v>42</v>
      </c>
      <c r="Q4211">
        <v>1</v>
      </c>
    </row>
    <row r="4212" spans="1:17" x14ac:dyDescent="0.2">
      <c r="A4212">
        <v>431</v>
      </c>
      <c r="B4212">
        <f t="shared" si="130"/>
        <v>7</v>
      </c>
      <c r="C4212" s="1">
        <v>42586.776516203703</v>
      </c>
      <c r="D4212" s="1">
        <v>42586.7815162037</v>
      </c>
      <c r="E4212">
        <v>3202</v>
      </c>
      <c r="F4212" s="2" t="s">
        <v>79</v>
      </c>
      <c r="G4212">
        <v>40.727223500000001</v>
      </c>
      <c r="H4212">
        <v>-74.033758899999995</v>
      </c>
      <c r="I4212">
        <v>3183</v>
      </c>
      <c r="J4212" s="2" t="s">
        <v>40</v>
      </c>
      <c r="K4212">
        <v>40.716246900000002</v>
      </c>
      <c r="L4212">
        <v>-74.033458800000005</v>
      </c>
      <c r="M4212">
        <v>24387</v>
      </c>
      <c r="N4212" s="2" t="s">
        <v>17</v>
      </c>
      <c r="O4212">
        <v>1988</v>
      </c>
      <c r="P4212">
        <f t="shared" ca="1" si="131"/>
        <v>36</v>
      </c>
      <c r="Q4212">
        <v>1</v>
      </c>
    </row>
    <row r="4213" spans="1:17" x14ac:dyDescent="0.2">
      <c r="A4213">
        <v>900</v>
      </c>
      <c r="B4213">
        <f t="shared" si="130"/>
        <v>15</v>
      </c>
      <c r="C4213" s="1">
        <v>42586.77716435185</v>
      </c>
      <c r="D4213" s="1">
        <v>42586.787581018521</v>
      </c>
      <c r="E4213">
        <v>3201</v>
      </c>
      <c r="F4213" s="2" t="s">
        <v>60</v>
      </c>
      <c r="G4213">
        <v>40.737710999999997</v>
      </c>
      <c r="H4213">
        <v>-74.066920999999994</v>
      </c>
      <c r="I4213">
        <v>3225</v>
      </c>
      <c r="J4213" s="2" t="s">
        <v>101</v>
      </c>
      <c r="K4213">
        <v>40.723658899999997</v>
      </c>
      <c r="L4213">
        <v>-74.064194299999997</v>
      </c>
      <c r="M4213">
        <v>24435</v>
      </c>
      <c r="N4213" s="2" t="s">
        <v>17</v>
      </c>
      <c r="O4213">
        <v>1987</v>
      </c>
      <c r="P4213">
        <f t="shared" ca="1" si="131"/>
        <v>37</v>
      </c>
      <c r="Q4213">
        <v>1</v>
      </c>
    </row>
    <row r="4214" spans="1:17" x14ac:dyDescent="0.2">
      <c r="A4214">
        <v>311</v>
      </c>
      <c r="B4214">
        <f t="shared" si="130"/>
        <v>5</v>
      </c>
      <c r="C4214" s="1">
        <v>42586.777233796296</v>
      </c>
      <c r="D4214" s="1">
        <v>42586.780833333331</v>
      </c>
      <c r="E4214">
        <v>3195</v>
      </c>
      <c r="F4214" s="2" t="s">
        <v>24</v>
      </c>
      <c r="G4214">
        <v>40.730742625306583</v>
      </c>
      <c r="H4214">
        <v>-74.063783884048462</v>
      </c>
      <c r="I4214">
        <v>3201</v>
      </c>
      <c r="J4214" s="2" t="s">
        <v>74</v>
      </c>
      <c r="K4214">
        <v>40.737710999999997</v>
      </c>
      <c r="L4214">
        <v>-74.066920999999994</v>
      </c>
      <c r="M4214">
        <v>24709</v>
      </c>
      <c r="N4214" s="2" t="s">
        <v>17</v>
      </c>
      <c r="O4214">
        <v>1972</v>
      </c>
      <c r="P4214">
        <f t="shared" ca="1" si="131"/>
        <v>52</v>
      </c>
      <c r="Q4214">
        <v>1</v>
      </c>
    </row>
    <row r="4215" spans="1:17" x14ac:dyDescent="0.2">
      <c r="A4215">
        <v>737</v>
      </c>
      <c r="B4215">
        <f t="shared" si="130"/>
        <v>12</v>
      </c>
      <c r="C4215" s="1">
        <v>42586.777604166666</v>
      </c>
      <c r="D4215" s="1">
        <v>42586.786145833335</v>
      </c>
      <c r="E4215">
        <v>3186</v>
      </c>
      <c r="F4215" s="2" t="s">
        <v>18</v>
      </c>
      <c r="G4215">
        <v>40.71958611647166</v>
      </c>
      <c r="H4215">
        <v>-74.043117463588715</v>
      </c>
      <c r="I4215">
        <v>3267</v>
      </c>
      <c r="J4215" s="2" t="s">
        <v>92</v>
      </c>
      <c r="K4215">
        <v>40.712418823756899</v>
      </c>
      <c r="L4215">
        <v>-74.038525521755219</v>
      </c>
      <c r="M4215">
        <v>26299</v>
      </c>
      <c r="N4215" s="2" t="s">
        <v>17</v>
      </c>
      <c r="O4215">
        <v>1981</v>
      </c>
      <c r="P4215">
        <f t="shared" ca="1" si="131"/>
        <v>43</v>
      </c>
      <c r="Q4215">
        <v>2</v>
      </c>
    </row>
    <row r="4216" spans="1:17" x14ac:dyDescent="0.2">
      <c r="A4216">
        <v>130</v>
      </c>
      <c r="B4216">
        <f t="shared" si="130"/>
        <v>2</v>
      </c>
      <c r="C4216" s="1">
        <v>42586.777754629627</v>
      </c>
      <c r="D4216" s="1">
        <v>42586.779270833336</v>
      </c>
      <c r="E4216">
        <v>3199</v>
      </c>
      <c r="F4216" s="2" t="s">
        <v>56</v>
      </c>
      <c r="G4216">
        <v>40.728744800000001</v>
      </c>
      <c r="H4216">
        <v>-74.032108199999996</v>
      </c>
      <c r="I4216">
        <v>3202</v>
      </c>
      <c r="J4216" s="2" t="s">
        <v>48</v>
      </c>
      <c r="K4216">
        <v>40.727223500000001</v>
      </c>
      <c r="L4216">
        <v>-74.033758899999995</v>
      </c>
      <c r="M4216">
        <v>24661</v>
      </c>
      <c r="N4216" s="2" t="s">
        <v>17</v>
      </c>
      <c r="O4216">
        <v>1995</v>
      </c>
      <c r="P4216">
        <f t="shared" ca="1" si="131"/>
        <v>29</v>
      </c>
      <c r="Q4216">
        <v>2</v>
      </c>
    </row>
    <row r="4217" spans="1:17" x14ac:dyDescent="0.2">
      <c r="A4217">
        <v>620</v>
      </c>
      <c r="B4217">
        <f t="shared" si="130"/>
        <v>10</v>
      </c>
      <c r="C4217" s="1">
        <v>42586.777858796297</v>
      </c>
      <c r="D4217" s="1">
        <v>42586.785034722219</v>
      </c>
      <c r="E4217">
        <v>3186</v>
      </c>
      <c r="F4217" s="2" t="s">
        <v>18</v>
      </c>
      <c r="G4217">
        <v>40.71958611647166</v>
      </c>
      <c r="H4217">
        <v>-74.043117463588715</v>
      </c>
      <c r="I4217">
        <v>3192</v>
      </c>
      <c r="J4217" s="2" t="s">
        <v>39</v>
      </c>
      <c r="K4217">
        <v>40.711242300000002</v>
      </c>
      <c r="L4217">
        <v>-74.055701299999996</v>
      </c>
      <c r="M4217">
        <v>24616</v>
      </c>
      <c r="N4217" s="2" t="s">
        <v>17</v>
      </c>
      <c r="O4217">
        <v>1976</v>
      </c>
      <c r="P4217">
        <f t="shared" ca="1" si="131"/>
        <v>48</v>
      </c>
      <c r="Q4217">
        <v>2</v>
      </c>
    </row>
    <row r="4218" spans="1:17" x14ac:dyDescent="0.2">
      <c r="A4218">
        <v>347</v>
      </c>
      <c r="B4218">
        <f t="shared" si="130"/>
        <v>5</v>
      </c>
      <c r="C4218" s="1">
        <v>42586.77784722222</v>
      </c>
      <c r="D4218" s="1">
        <v>42586.781875000001</v>
      </c>
      <c r="E4218">
        <v>3202</v>
      </c>
      <c r="F4218" s="2" t="s">
        <v>79</v>
      </c>
      <c r="G4218">
        <v>40.727223500000001</v>
      </c>
      <c r="H4218">
        <v>-74.033758899999995</v>
      </c>
      <c r="I4218">
        <v>3203</v>
      </c>
      <c r="J4218" s="2" t="s">
        <v>37</v>
      </c>
      <c r="K4218">
        <v>40.727595966000003</v>
      </c>
      <c r="L4218">
        <v>-74.044247311000007</v>
      </c>
      <c r="M4218">
        <v>24660</v>
      </c>
      <c r="N4218" s="2" t="s">
        <v>17</v>
      </c>
      <c r="O4218">
        <v>1960</v>
      </c>
      <c r="P4218">
        <f t="shared" ca="1" si="131"/>
        <v>64</v>
      </c>
      <c r="Q4218">
        <v>1</v>
      </c>
    </row>
    <row r="4219" spans="1:17" x14ac:dyDescent="0.2">
      <c r="A4219">
        <v>124</v>
      </c>
      <c r="B4219">
        <f t="shared" si="130"/>
        <v>2</v>
      </c>
      <c r="C4219" s="1">
        <v>42586.777858796297</v>
      </c>
      <c r="D4219" s="1">
        <v>42586.779293981483</v>
      </c>
      <c r="E4219">
        <v>3199</v>
      </c>
      <c r="F4219" s="2" t="s">
        <v>56</v>
      </c>
      <c r="G4219">
        <v>40.728744800000001</v>
      </c>
      <c r="H4219">
        <v>-74.032108199999996</v>
      </c>
      <c r="I4219">
        <v>3202</v>
      </c>
      <c r="J4219" s="2" t="s">
        <v>48</v>
      </c>
      <c r="K4219">
        <v>40.727223500000001</v>
      </c>
      <c r="L4219">
        <v>-74.033758899999995</v>
      </c>
      <c r="M4219">
        <v>26167</v>
      </c>
      <c r="N4219" s="2" t="s">
        <v>17</v>
      </c>
      <c r="P4219" t="str">
        <f t="shared" ca="1" si="131"/>
        <v/>
      </c>
      <c r="Q4219">
        <v>0</v>
      </c>
    </row>
    <row r="4220" spans="1:17" x14ac:dyDescent="0.2">
      <c r="A4220">
        <v>258</v>
      </c>
      <c r="B4220">
        <f t="shared" si="130"/>
        <v>4</v>
      </c>
      <c r="C4220" s="1">
        <v>42586.778032407405</v>
      </c>
      <c r="D4220" s="1">
        <v>42586.781030092592</v>
      </c>
      <c r="E4220">
        <v>3279</v>
      </c>
      <c r="F4220" s="2" t="s">
        <v>28</v>
      </c>
      <c r="G4220">
        <v>40.721630142638354</v>
      </c>
      <c r="H4220">
        <v>-74.04996782541275</v>
      </c>
      <c r="I4220">
        <v>3185</v>
      </c>
      <c r="J4220" s="2" t="s">
        <v>45</v>
      </c>
      <c r="K4220">
        <v>40.717732499999997</v>
      </c>
      <c r="L4220">
        <v>-74.043845000000005</v>
      </c>
      <c r="M4220">
        <v>24441</v>
      </c>
      <c r="N4220" s="2" t="s">
        <v>17</v>
      </c>
      <c r="O4220">
        <v>1984</v>
      </c>
      <c r="P4220">
        <f t="shared" ca="1" si="131"/>
        <v>40</v>
      </c>
      <c r="Q4220">
        <v>1</v>
      </c>
    </row>
    <row r="4221" spans="1:17" x14ac:dyDescent="0.2">
      <c r="A4221">
        <v>408</v>
      </c>
      <c r="B4221">
        <f t="shared" si="130"/>
        <v>6</v>
      </c>
      <c r="C4221" s="1">
        <v>42586.778101851851</v>
      </c>
      <c r="D4221" s="1">
        <v>42586.782835648148</v>
      </c>
      <c r="E4221">
        <v>3225</v>
      </c>
      <c r="F4221" s="2" t="s">
        <v>32</v>
      </c>
      <c r="G4221">
        <v>40.723658899999997</v>
      </c>
      <c r="H4221">
        <v>-74.064194299999997</v>
      </c>
      <c r="I4221">
        <v>3195</v>
      </c>
      <c r="J4221" s="2" t="s">
        <v>23</v>
      </c>
      <c r="K4221">
        <v>40.730742625306583</v>
      </c>
      <c r="L4221">
        <v>-74.063783884048462</v>
      </c>
      <c r="M4221">
        <v>24467</v>
      </c>
      <c r="N4221" s="2" t="s">
        <v>17</v>
      </c>
      <c r="O4221">
        <v>1983</v>
      </c>
      <c r="P4221">
        <f t="shared" ca="1" si="131"/>
        <v>41</v>
      </c>
      <c r="Q4221">
        <v>1</v>
      </c>
    </row>
    <row r="4222" spans="1:17" x14ac:dyDescent="0.2">
      <c r="A4222">
        <v>423</v>
      </c>
      <c r="B4222">
        <f t="shared" si="130"/>
        <v>7</v>
      </c>
      <c r="C4222" s="1">
        <v>42586.779016203705</v>
      </c>
      <c r="D4222" s="1">
        <v>42586.78392361111</v>
      </c>
      <c r="E4222">
        <v>3185</v>
      </c>
      <c r="F4222" s="2" t="s">
        <v>58</v>
      </c>
      <c r="G4222">
        <v>40.717732499999997</v>
      </c>
      <c r="H4222">
        <v>-74.043845000000005</v>
      </c>
      <c r="I4222">
        <v>3192</v>
      </c>
      <c r="J4222" s="2" t="s">
        <v>39</v>
      </c>
      <c r="K4222">
        <v>40.711242300000002</v>
      </c>
      <c r="L4222">
        <v>-74.055701299999996</v>
      </c>
      <c r="M4222">
        <v>24495</v>
      </c>
      <c r="N4222" s="2" t="s">
        <v>17</v>
      </c>
      <c r="O4222">
        <v>1989</v>
      </c>
      <c r="P4222">
        <f t="shared" ca="1" si="131"/>
        <v>35</v>
      </c>
      <c r="Q4222">
        <v>1</v>
      </c>
    </row>
    <row r="4223" spans="1:17" x14ac:dyDescent="0.2">
      <c r="A4223">
        <v>333</v>
      </c>
      <c r="B4223">
        <f t="shared" si="130"/>
        <v>5</v>
      </c>
      <c r="C4223" s="1">
        <v>42586.779143518521</v>
      </c>
      <c r="D4223" s="1">
        <v>42586.782997685186</v>
      </c>
      <c r="E4223">
        <v>3275</v>
      </c>
      <c r="F4223" s="2" t="s">
        <v>93</v>
      </c>
      <c r="G4223">
        <v>40.718355198232139</v>
      </c>
      <c r="H4223">
        <v>-74.038914442062378</v>
      </c>
      <c r="I4223">
        <v>3267</v>
      </c>
      <c r="J4223" s="2" t="s">
        <v>92</v>
      </c>
      <c r="K4223">
        <v>40.712418823756899</v>
      </c>
      <c r="L4223">
        <v>-74.038525521755219</v>
      </c>
      <c r="M4223">
        <v>26277</v>
      </c>
      <c r="N4223" s="2" t="s">
        <v>17</v>
      </c>
      <c r="O4223">
        <v>1983</v>
      </c>
      <c r="P4223">
        <f t="shared" ca="1" si="131"/>
        <v>41</v>
      </c>
      <c r="Q4223">
        <v>1</v>
      </c>
    </row>
    <row r="4224" spans="1:17" x14ac:dyDescent="0.2">
      <c r="A4224">
        <v>523</v>
      </c>
      <c r="B4224">
        <f t="shared" si="130"/>
        <v>8</v>
      </c>
      <c r="C4224" s="1">
        <v>42586.779224537036</v>
      </c>
      <c r="D4224" s="1">
        <v>42586.78528935185</v>
      </c>
      <c r="E4224">
        <v>3183</v>
      </c>
      <c r="F4224" s="2" t="s">
        <v>20</v>
      </c>
      <c r="G4224">
        <v>40.716246900000002</v>
      </c>
      <c r="H4224">
        <v>-74.033458800000005</v>
      </c>
      <c r="I4224">
        <v>3209</v>
      </c>
      <c r="J4224" s="2" t="s">
        <v>85</v>
      </c>
      <c r="K4224">
        <v>40.724176499999999</v>
      </c>
      <c r="L4224">
        <v>-74.050656399999994</v>
      </c>
      <c r="M4224">
        <v>26187</v>
      </c>
      <c r="N4224" s="2" t="s">
        <v>17</v>
      </c>
      <c r="O4224">
        <v>1981</v>
      </c>
      <c r="P4224">
        <f t="shared" ca="1" si="131"/>
        <v>43</v>
      </c>
      <c r="Q4224">
        <v>2</v>
      </c>
    </row>
    <row r="4225" spans="1:17" x14ac:dyDescent="0.2">
      <c r="A4225">
        <v>334</v>
      </c>
      <c r="B4225">
        <f t="shared" si="130"/>
        <v>5</v>
      </c>
      <c r="C4225" s="1">
        <v>42586.77983796296</v>
      </c>
      <c r="D4225" s="1">
        <v>42586.783703703702</v>
      </c>
      <c r="E4225">
        <v>3187</v>
      </c>
      <c r="F4225" s="2" t="s">
        <v>36</v>
      </c>
      <c r="G4225">
        <v>40.721123599999999</v>
      </c>
      <c r="H4225">
        <v>-74.038050949999999</v>
      </c>
      <c r="I4225">
        <v>3199</v>
      </c>
      <c r="J4225" s="2" t="s">
        <v>72</v>
      </c>
      <c r="K4225">
        <v>40.728744800000001</v>
      </c>
      <c r="L4225">
        <v>-74.032108199999996</v>
      </c>
      <c r="M4225">
        <v>26313</v>
      </c>
      <c r="N4225" s="2" t="s">
        <v>17</v>
      </c>
      <c r="O4225">
        <v>1987</v>
      </c>
      <c r="P4225">
        <f t="shared" ca="1" si="131"/>
        <v>37</v>
      </c>
      <c r="Q4225">
        <v>2</v>
      </c>
    </row>
    <row r="4226" spans="1:17" x14ac:dyDescent="0.2">
      <c r="A4226">
        <v>1683</v>
      </c>
      <c r="B4226">
        <f t="shared" ref="B4226:B4289" si="132">ROUNDDOWN((A4226/60), 0)</f>
        <v>28</v>
      </c>
      <c r="C4226" s="1">
        <v>42586.779988425929</v>
      </c>
      <c r="D4226" s="1">
        <v>42586.799467592595</v>
      </c>
      <c r="E4226">
        <v>3192</v>
      </c>
      <c r="F4226" s="2" t="s">
        <v>38</v>
      </c>
      <c r="G4226">
        <v>40.711242300000002</v>
      </c>
      <c r="H4226">
        <v>-74.055701299999996</v>
      </c>
      <c r="I4226">
        <v>3267</v>
      </c>
      <c r="J4226" s="2" t="s">
        <v>92</v>
      </c>
      <c r="K4226">
        <v>40.712418823756899</v>
      </c>
      <c r="L4226">
        <v>-74.038525521755219</v>
      </c>
      <c r="M4226">
        <v>26317</v>
      </c>
      <c r="N4226" s="2" t="s">
        <v>17</v>
      </c>
      <c r="O4226">
        <v>1986</v>
      </c>
      <c r="P4226">
        <f t="shared" ref="P4226:P4289" ca="1" si="133">IF(ISNUMBER(O4226), YEAR(TODAY()) - O4226, "")</f>
        <v>38</v>
      </c>
      <c r="Q4226">
        <v>1</v>
      </c>
    </row>
    <row r="4227" spans="1:17" x14ac:dyDescent="0.2">
      <c r="A4227">
        <v>243</v>
      </c>
      <c r="B4227">
        <f t="shared" si="132"/>
        <v>4</v>
      </c>
      <c r="C4227" s="1">
        <v>42586.780243055553</v>
      </c>
      <c r="D4227" s="1">
        <v>42586.783067129632</v>
      </c>
      <c r="E4227">
        <v>3267</v>
      </c>
      <c r="F4227" s="2" t="s">
        <v>34</v>
      </c>
      <c r="G4227">
        <v>40.712418823756899</v>
      </c>
      <c r="H4227">
        <v>-74.038525521755219</v>
      </c>
      <c r="I4227">
        <v>3183</v>
      </c>
      <c r="J4227" s="2" t="s">
        <v>40</v>
      </c>
      <c r="K4227">
        <v>40.716246900000002</v>
      </c>
      <c r="L4227">
        <v>-74.033458800000005</v>
      </c>
      <c r="M4227">
        <v>26218</v>
      </c>
      <c r="N4227" s="2" t="s">
        <v>17</v>
      </c>
      <c r="O4227">
        <v>1977</v>
      </c>
      <c r="P4227">
        <f t="shared" ca="1" si="133"/>
        <v>47</v>
      </c>
      <c r="Q4227">
        <v>1</v>
      </c>
    </row>
    <row r="4228" spans="1:17" x14ac:dyDescent="0.2">
      <c r="A4228">
        <v>353</v>
      </c>
      <c r="B4228">
        <f t="shared" si="132"/>
        <v>5</v>
      </c>
      <c r="C4228" s="1">
        <v>42586.780358796299</v>
      </c>
      <c r="D4228" s="1">
        <v>42586.784456018519</v>
      </c>
      <c r="E4228">
        <v>3281</v>
      </c>
      <c r="F4228" s="2" t="s">
        <v>53</v>
      </c>
      <c r="G4228">
        <v>40.74590996631558</v>
      </c>
      <c r="H4228">
        <v>-74.057271480560303</v>
      </c>
      <c r="I4228">
        <v>3220</v>
      </c>
      <c r="J4228" s="2" t="s">
        <v>76</v>
      </c>
      <c r="K4228">
        <v>40.734961020009514</v>
      </c>
      <c r="L4228">
        <v>-74.059503078460693</v>
      </c>
      <c r="M4228">
        <v>24498</v>
      </c>
      <c r="N4228" s="2" t="s">
        <v>17</v>
      </c>
      <c r="O4228">
        <v>1977</v>
      </c>
      <c r="P4228">
        <f t="shared" ca="1" si="133"/>
        <v>47</v>
      </c>
      <c r="Q4228">
        <v>1</v>
      </c>
    </row>
    <row r="4229" spans="1:17" x14ac:dyDescent="0.2">
      <c r="A4229">
        <v>283</v>
      </c>
      <c r="B4229">
        <f t="shared" si="132"/>
        <v>4</v>
      </c>
      <c r="C4229" s="1">
        <v>42586.780775462961</v>
      </c>
      <c r="D4229" s="1">
        <v>42586.784050925926</v>
      </c>
      <c r="E4229">
        <v>3183</v>
      </c>
      <c r="F4229" s="2" t="s">
        <v>20</v>
      </c>
      <c r="G4229">
        <v>40.716246900000002</v>
      </c>
      <c r="H4229">
        <v>-74.033458800000005</v>
      </c>
      <c r="I4229">
        <v>3267</v>
      </c>
      <c r="J4229" s="2" t="s">
        <v>92</v>
      </c>
      <c r="K4229">
        <v>40.712418823756899</v>
      </c>
      <c r="L4229">
        <v>-74.038525521755219</v>
      </c>
      <c r="M4229">
        <v>24414</v>
      </c>
      <c r="N4229" s="2" t="s">
        <v>17</v>
      </c>
      <c r="O4229">
        <v>1981</v>
      </c>
      <c r="P4229">
        <f t="shared" ca="1" si="133"/>
        <v>43</v>
      </c>
      <c r="Q4229">
        <v>0</v>
      </c>
    </row>
    <row r="4230" spans="1:17" x14ac:dyDescent="0.2">
      <c r="A4230">
        <v>282</v>
      </c>
      <c r="B4230">
        <f t="shared" si="132"/>
        <v>4</v>
      </c>
      <c r="C4230" s="1">
        <v>42586.781493055554</v>
      </c>
      <c r="D4230" s="1">
        <v>42586.784756944442</v>
      </c>
      <c r="E4230">
        <v>3203</v>
      </c>
      <c r="F4230" s="2" t="s">
        <v>46</v>
      </c>
      <c r="G4230">
        <v>40.727595966000003</v>
      </c>
      <c r="H4230">
        <v>-74.044247311000007</v>
      </c>
      <c r="I4230">
        <v>3186</v>
      </c>
      <c r="J4230" s="2" t="s">
        <v>27</v>
      </c>
      <c r="K4230">
        <v>40.71958611647166</v>
      </c>
      <c r="L4230">
        <v>-74.043117463588715</v>
      </c>
      <c r="M4230">
        <v>26153</v>
      </c>
      <c r="N4230" s="2" t="s">
        <v>17</v>
      </c>
      <c r="O4230">
        <v>1983</v>
      </c>
      <c r="P4230">
        <f t="shared" ca="1" si="133"/>
        <v>41</v>
      </c>
      <c r="Q4230">
        <v>1</v>
      </c>
    </row>
    <row r="4231" spans="1:17" x14ac:dyDescent="0.2">
      <c r="A4231">
        <v>709</v>
      </c>
      <c r="B4231">
        <f t="shared" si="132"/>
        <v>11</v>
      </c>
      <c r="C4231" s="1">
        <v>42586.781527777777</v>
      </c>
      <c r="D4231" s="1">
        <v>42586.78974537037</v>
      </c>
      <c r="E4231">
        <v>3202</v>
      </c>
      <c r="F4231" s="2" t="s">
        <v>79</v>
      </c>
      <c r="G4231">
        <v>40.727223500000001</v>
      </c>
      <c r="H4231">
        <v>-74.033758899999995</v>
      </c>
      <c r="I4231">
        <v>3214</v>
      </c>
      <c r="J4231" s="2" t="s">
        <v>70</v>
      </c>
      <c r="K4231">
        <v>40.712774199999998</v>
      </c>
      <c r="L4231">
        <v>-74.0364857</v>
      </c>
      <c r="M4231">
        <v>24614</v>
      </c>
      <c r="N4231" s="2" t="s">
        <v>17</v>
      </c>
      <c r="O4231">
        <v>1958</v>
      </c>
      <c r="P4231">
        <f t="shared" ca="1" si="133"/>
        <v>66</v>
      </c>
      <c r="Q4231">
        <v>1</v>
      </c>
    </row>
    <row r="4232" spans="1:17" x14ac:dyDescent="0.2">
      <c r="A4232">
        <v>469</v>
      </c>
      <c r="B4232">
        <f t="shared" si="132"/>
        <v>7</v>
      </c>
      <c r="C4232" s="1">
        <v>42586.781574074077</v>
      </c>
      <c r="D4232" s="1">
        <v>42586.78701388889</v>
      </c>
      <c r="E4232">
        <v>3276</v>
      </c>
      <c r="F4232" s="2" t="s">
        <v>63</v>
      </c>
      <c r="G4232">
        <v>40.714584035358932</v>
      </c>
      <c r="H4232">
        <v>-74.042817056179047</v>
      </c>
      <c r="I4232">
        <v>3187</v>
      </c>
      <c r="J4232" s="2" t="s">
        <v>59</v>
      </c>
      <c r="K4232">
        <v>40.721123599999999</v>
      </c>
      <c r="L4232">
        <v>-74.038050949999999</v>
      </c>
      <c r="M4232">
        <v>24612</v>
      </c>
      <c r="N4232" s="2" t="s">
        <v>17</v>
      </c>
      <c r="O4232">
        <v>1984</v>
      </c>
      <c r="P4232">
        <f t="shared" ca="1" si="133"/>
        <v>40</v>
      </c>
      <c r="Q4232">
        <v>1</v>
      </c>
    </row>
    <row r="4233" spans="1:17" x14ac:dyDescent="0.2">
      <c r="A4233">
        <v>1190</v>
      </c>
      <c r="B4233">
        <f t="shared" si="132"/>
        <v>19</v>
      </c>
      <c r="C4233" s="1">
        <v>42586.781678240739</v>
      </c>
      <c r="D4233" s="1">
        <v>42586.795451388891</v>
      </c>
      <c r="E4233">
        <v>3184</v>
      </c>
      <c r="F4233" s="2" t="s">
        <v>68</v>
      </c>
      <c r="G4233">
        <v>40.7141454</v>
      </c>
      <c r="H4233">
        <v>-74.033551900000006</v>
      </c>
      <c r="I4233">
        <v>3209</v>
      </c>
      <c r="J4233" s="2" t="s">
        <v>85</v>
      </c>
      <c r="K4233">
        <v>40.724176499999999</v>
      </c>
      <c r="L4233">
        <v>-74.050656399999994</v>
      </c>
      <c r="M4233">
        <v>26177</v>
      </c>
      <c r="N4233" s="2" t="s">
        <v>17</v>
      </c>
      <c r="O4233">
        <v>1984</v>
      </c>
      <c r="P4233">
        <f t="shared" ca="1" si="133"/>
        <v>40</v>
      </c>
      <c r="Q4233">
        <v>2</v>
      </c>
    </row>
    <row r="4234" spans="1:17" x14ac:dyDescent="0.2">
      <c r="A4234">
        <v>828</v>
      </c>
      <c r="B4234">
        <f t="shared" si="132"/>
        <v>13</v>
      </c>
      <c r="C4234" s="1">
        <v>42586.782638888886</v>
      </c>
      <c r="D4234" s="1">
        <v>42586.792233796295</v>
      </c>
      <c r="E4234">
        <v>3201</v>
      </c>
      <c r="F4234" s="2" t="s">
        <v>60</v>
      </c>
      <c r="G4234">
        <v>40.737710999999997</v>
      </c>
      <c r="H4234">
        <v>-74.066920999999994</v>
      </c>
      <c r="I4234">
        <v>3197</v>
      </c>
      <c r="J4234" s="2" t="s">
        <v>86</v>
      </c>
      <c r="K4234">
        <v>40.752558999999998</v>
      </c>
      <c r="L4234">
        <v>-74.044725</v>
      </c>
      <c r="M4234">
        <v>24621</v>
      </c>
      <c r="N4234" s="2" t="s">
        <v>17</v>
      </c>
      <c r="O4234">
        <v>1962</v>
      </c>
      <c r="P4234">
        <f t="shared" ca="1" si="133"/>
        <v>62</v>
      </c>
      <c r="Q4234">
        <v>1</v>
      </c>
    </row>
    <row r="4235" spans="1:17" x14ac:dyDescent="0.2">
      <c r="A4235">
        <v>675</v>
      </c>
      <c r="B4235">
        <f t="shared" si="132"/>
        <v>11</v>
      </c>
      <c r="C4235" s="1">
        <v>42586.782696759263</v>
      </c>
      <c r="D4235" s="1">
        <v>42586.790520833332</v>
      </c>
      <c r="E4235">
        <v>3183</v>
      </c>
      <c r="F4235" s="2" t="s">
        <v>20</v>
      </c>
      <c r="G4235">
        <v>40.716246900000002</v>
      </c>
      <c r="H4235">
        <v>-74.033458800000005</v>
      </c>
      <c r="I4235">
        <v>3192</v>
      </c>
      <c r="J4235" s="2" t="s">
        <v>39</v>
      </c>
      <c r="K4235">
        <v>40.711242300000002</v>
      </c>
      <c r="L4235">
        <v>-74.055701299999996</v>
      </c>
      <c r="M4235">
        <v>26216</v>
      </c>
      <c r="N4235" s="2" t="s">
        <v>17</v>
      </c>
      <c r="O4235">
        <v>1969</v>
      </c>
      <c r="P4235">
        <f t="shared" ca="1" si="133"/>
        <v>55</v>
      </c>
      <c r="Q4235">
        <v>1</v>
      </c>
    </row>
    <row r="4236" spans="1:17" x14ac:dyDescent="0.2">
      <c r="A4236">
        <v>382</v>
      </c>
      <c r="B4236">
        <f t="shared" si="132"/>
        <v>6</v>
      </c>
      <c r="C4236" s="1">
        <v>42586.783078703702</v>
      </c>
      <c r="D4236" s="1">
        <v>42586.787499999999</v>
      </c>
      <c r="E4236">
        <v>3276</v>
      </c>
      <c r="F4236" s="2" t="s">
        <v>63</v>
      </c>
      <c r="G4236">
        <v>40.714584035358932</v>
      </c>
      <c r="H4236">
        <v>-74.042817056179047</v>
      </c>
      <c r="I4236">
        <v>3184</v>
      </c>
      <c r="J4236" s="2" t="s">
        <v>35</v>
      </c>
      <c r="K4236">
        <v>40.7141454</v>
      </c>
      <c r="L4236">
        <v>-74.033551900000006</v>
      </c>
      <c r="M4236">
        <v>24445</v>
      </c>
      <c r="N4236" s="2" t="s">
        <v>17</v>
      </c>
      <c r="O4236">
        <v>1958</v>
      </c>
      <c r="P4236">
        <f t="shared" ca="1" si="133"/>
        <v>66</v>
      </c>
      <c r="Q4236">
        <v>2</v>
      </c>
    </row>
    <row r="4237" spans="1:17" x14ac:dyDescent="0.2">
      <c r="A4237">
        <v>300</v>
      </c>
      <c r="B4237">
        <f t="shared" si="132"/>
        <v>5</v>
      </c>
      <c r="C4237" s="1">
        <v>42586.783125000002</v>
      </c>
      <c r="D4237" s="1">
        <v>42586.786597222221</v>
      </c>
      <c r="E4237">
        <v>3183</v>
      </c>
      <c r="F4237" s="2" t="s">
        <v>20</v>
      </c>
      <c r="G4237">
        <v>40.716246900000002</v>
      </c>
      <c r="H4237">
        <v>-74.033458800000005</v>
      </c>
      <c r="I4237">
        <v>3213</v>
      </c>
      <c r="J4237" s="2" t="s">
        <v>33</v>
      </c>
      <c r="K4237">
        <v>40.718488919999999</v>
      </c>
      <c r="L4237">
        <v>-74.047726624999996</v>
      </c>
      <c r="M4237">
        <v>26194</v>
      </c>
      <c r="N4237" s="2" t="s">
        <v>17</v>
      </c>
      <c r="O4237">
        <v>1977</v>
      </c>
      <c r="P4237">
        <f t="shared" ca="1" si="133"/>
        <v>47</v>
      </c>
      <c r="Q4237">
        <v>1</v>
      </c>
    </row>
    <row r="4238" spans="1:17" x14ac:dyDescent="0.2">
      <c r="A4238">
        <v>531</v>
      </c>
      <c r="B4238">
        <f t="shared" si="132"/>
        <v>8</v>
      </c>
      <c r="C4238" s="1">
        <v>42586.783356481479</v>
      </c>
      <c r="D4238" s="1">
        <v>42586.789513888885</v>
      </c>
      <c r="E4238">
        <v>3183</v>
      </c>
      <c r="F4238" s="2" t="s">
        <v>20</v>
      </c>
      <c r="G4238">
        <v>40.716246900000002</v>
      </c>
      <c r="H4238">
        <v>-74.033458800000005</v>
      </c>
      <c r="I4238">
        <v>3270</v>
      </c>
      <c r="J4238" s="2" t="s">
        <v>65</v>
      </c>
      <c r="K4238">
        <v>40.725289107811321</v>
      </c>
      <c r="L4238">
        <v>-74.045571684837341</v>
      </c>
      <c r="M4238">
        <v>26303</v>
      </c>
      <c r="N4238" s="2" t="s">
        <v>17</v>
      </c>
      <c r="O4238">
        <v>1956</v>
      </c>
      <c r="P4238">
        <f t="shared" ca="1" si="133"/>
        <v>68</v>
      </c>
      <c r="Q4238">
        <v>1</v>
      </c>
    </row>
    <row r="4239" spans="1:17" x14ac:dyDescent="0.2">
      <c r="A4239">
        <v>583</v>
      </c>
      <c r="B4239">
        <f t="shared" si="132"/>
        <v>9</v>
      </c>
      <c r="C4239" s="1">
        <v>42586.783460648148</v>
      </c>
      <c r="D4239" s="1">
        <v>42586.790219907409</v>
      </c>
      <c r="E4239">
        <v>3186</v>
      </c>
      <c r="F4239" s="2" t="s">
        <v>18</v>
      </c>
      <c r="G4239">
        <v>40.71958611647166</v>
      </c>
      <c r="H4239">
        <v>-74.043117463588715</v>
      </c>
      <c r="I4239">
        <v>3192</v>
      </c>
      <c r="J4239" s="2" t="s">
        <v>39</v>
      </c>
      <c r="K4239">
        <v>40.711242300000002</v>
      </c>
      <c r="L4239">
        <v>-74.055701299999996</v>
      </c>
      <c r="M4239">
        <v>26213</v>
      </c>
      <c r="N4239" s="2" t="s">
        <v>17</v>
      </c>
      <c r="O4239">
        <v>1978</v>
      </c>
      <c r="P4239">
        <f t="shared" ca="1" si="133"/>
        <v>46</v>
      </c>
      <c r="Q4239">
        <v>2</v>
      </c>
    </row>
    <row r="4240" spans="1:17" x14ac:dyDescent="0.2">
      <c r="A4240">
        <v>257</v>
      </c>
      <c r="B4240">
        <f t="shared" si="132"/>
        <v>4</v>
      </c>
      <c r="C4240" s="1">
        <v>42586.783784722225</v>
      </c>
      <c r="D4240" s="1">
        <v>42586.786759259259</v>
      </c>
      <c r="E4240">
        <v>3195</v>
      </c>
      <c r="F4240" s="2" t="s">
        <v>24</v>
      </c>
      <c r="G4240">
        <v>40.730742625306583</v>
      </c>
      <c r="H4240">
        <v>-74.063783884048462</v>
      </c>
      <c r="I4240">
        <v>3194</v>
      </c>
      <c r="J4240" s="2" t="s">
        <v>71</v>
      </c>
      <c r="K4240">
        <v>40.725339925355797</v>
      </c>
      <c r="L4240">
        <v>-74.067622125148773</v>
      </c>
      <c r="M4240">
        <v>24429</v>
      </c>
      <c r="N4240" s="2" t="s">
        <v>17</v>
      </c>
      <c r="O4240">
        <v>1979</v>
      </c>
      <c r="P4240">
        <f t="shared" ca="1" si="133"/>
        <v>45</v>
      </c>
      <c r="Q4240">
        <v>1</v>
      </c>
    </row>
    <row r="4241" spans="1:17" x14ac:dyDescent="0.2">
      <c r="A4241">
        <v>1112</v>
      </c>
      <c r="B4241">
        <f t="shared" si="132"/>
        <v>18</v>
      </c>
      <c r="C4241" s="1">
        <v>42586.783854166664</v>
      </c>
      <c r="D4241" s="1">
        <v>42586.796724537038</v>
      </c>
      <c r="E4241">
        <v>3186</v>
      </c>
      <c r="F4241" s="2" t="s">
        <v>18</v>
      </c>
      <c r="G4241">
        <v>40.71958611647166</v>
      </c>
      <c r="H4241">
        <v>-74.043117463588715</v>
      </c>
      <c r="I4241">
        <v>3199</v>
      </c>
      <c r="J4241" s="2" t="s">
        <v>72</v>
      </c>
      <c r="K4241">
        <v>40.728744800000001</v>
      </c>
      <c r="L4241">
        <v>-74.032108199999996</v>
      </c>
      <c r="M4241">
        <v>26209</v>
      </c>
      <c r="N4241" s="2" t="s">
        <v>43</v>
      </c>
      <c r="P4241" t="str">
        <f t="shared" ca="1" si="133"/>
        <v/>
      </c>
      <c r="Q4241">
        <v>0</v>
      </c>
    </row>
    <row r="4242" spans="1:17" x14ac:dyDescent="0.2">
      <c r="A4242">
        <v>472</v>
      </c>
      <c r="B4242">
        <f t="shared" si="132"/>
        <v>7</v>
      </c>
      <c r="C4242" s="1">
        <v>42586.78402777778</v>
      </c>
      <c r="D4242" s="1">
        <v>42586.789490740739</v>
      </c>
      <c r="E4242">
        <v>3186</v>
      </c>
      <c r="F4242" s="2" t="s">
        <v>18</v>
      </c>
      <c r="G4242">
        <v>40.71958611647166</v>
      </c>
      <c r="H4242">
        <v>-74.043117463588715</v>
      </c>
      <c r="I4242">
        <v>3267</v>
      </c>
      <c r="J4242" s="2" t="s">
        <v>92</v>
      </c>
      <c r="K4242">
        <v>40.712418823756899</v>
      </c>
      <c r="L4242">
        <v>-74.038525521755219</v>
      </c>
      <c r="M4242">
        <v>26295</v>
      </c>
      <c r="N4242" s="2" t="s">
        <v>17</v>
      </c>
      <c r="O4242">
        <v>1984</v>
      </c>
      <c r="P4242">
        <f t="shared" ca="1" si="133"/>
        <v>40</v>
      </c>
      <c r="Q4242">
        <v>1</v>
      </c>
    </row>
    <row r="4243" spans="1:17" x14ac:dyDescent="0.2">
      <c r="A4243">
        <v>295</v>
      </c>
      <c r="B4243">
        <f t="shared" si="132"/>
        <v>4</v>
      </c>
      <c r="C4243" s="1">
        <v>42586.784074074072</v>
      </c>
      <c r="D4243" s="1">
        <v>42586.787488425929</v>
      </c>
      <c r="E4243">
        <v>3183</v>
      </c>
      <c r="F4243" s="2" t="s">
        <v>20</v>
      </c>
      <c r="G4243">
        <v>40.716246900000002</v>
      </c>
      <c r="H4243">
        <v>-74.033458800000005</v>
      </c>
      <c r="I4243">
        <v>3186</v>
      </c>
      <c r="J4243" s="2" t="s">
        <v>27</v>
      </c>
      <c r="K4243">
        <v>40.71958611647166</v>
      </c>
      <c r="L4243">
        <v>-74.043117463588715</v>
      </c>
      <c r="M4243">
        <v>26218</v>
      </c>
      <c r="N4243" s="2" t="s">
        <v>17</v>
      </c>
      <c r="O4243">
        <v>1989</v>
      </c>
      <c r="P4243">
        <f t="shared" ca="1" si="133"/>
        <v>35</v>
      </c>
      <c r="Q4243">
        <v>1</v>
      </c>
    </row>
    <row r="4244" spans="1:17" x14ac:dyDescent="0.2">
      <c r="A4244">
        <v>325</v>
      </c>
      <c r="B4244">
        <f t="shared" si="132"/>
        <v>5</v>
      </c>
      <c r="C4244" s="1">
        <v>42586.784212962964</v>
      </c>
      <c r="D4244" s="1">
        <v>42586.787974537037</v>
      </c>
      <c r="E4244">
        <v>3186</v>
      </c>
      <c r="F4244" s="2" t="s">
        <v>18</v>
      </c>
      <c r="G4244">
        <v>40.71958611647166</v>
      </c>
      <c r="H4244">
        <v>-74.043117463588715</v>
      </c>
      <c r="I4244">
        <v>3203</v>
      </c>
      <c r="J4244" s="2" t="s">
        <v>37</v>
      </c>
      <c r="K4244">
        <v>40.727595966000003</v>
      </c>
      <c r="L4244">
        <v>-74.044247311000007</v>
      </c>
      <c r="M4244">
        <v>26173</v>
      </c>
      <c r="N4244" s="2" t="s">
        <v>17</v>
      </c>
      <c r="O4244">
        <v>1971</v>
      </c>
      <c r="P4244">
        <f t="shared" ca="1" si="133"/>
        <v>53</v>
      </c>
      <c r="Q4244">
        <v>2</v>
      </c>
    </row>
    <row r="4245" spans="1:17" x14ac:dyDescent="0.2">
      <c r="A4245">
        <v>1158</v>
      </c>
      <c r="B4245">
        <f t="shared" si="132"/>
        <v>19</v>
      </c>
      <c r="C4245" s="1">
        <v>42586.784224537034</v>
      </c>
      <c r="D4245" s="1">
        <v>42586.797627314816</v>
      </c>
      <c r="E4245">
        <v>3270</v>
      </c>
      <c r="F4245" s="2" t="s">
        <v>15</v>
      </c>
      <c r="G4245">
        <v>40.725289107811321</v>
      </c>
      <c r="H4245">
        <v>-74.045571684837341</v>
      </c>
      <c r="I4245">
        <v>3267</v>
      </c>
      <c r="J4245" s="2" t="s">
        <v>92</v>
      </c>
      <c r="K4245">
        <v>40.712418823756899</v>
      </c>
      <c r="L4245">
        <v>-74.038525521755219</v>
      </c>
      <c r="M4245">
        <v>26240</v>
      </c>
      <c r="N4245" s="2" t="s">
        <v>17</v>
      </c>
      <c r="O4245">
        <v>1974</v>
      </c>
      <c r="P4245">
        <f t="shared" ca="1" si="133"/>
        <v>50</v>
      </c>
      <c r="Q4245">
        <v>2</v>
      </c>
    </row>
    <row r="4246" spans="1:17" x14ac:dyDescent="0.2">
      <c r="A4246">
        <v>1065</v>
      </c>
      <c r="B4246">
        <f t="shared" si="132"/>
        <v>17</v>
      </c>
      <c r="C4246" s="1">
        <v>42586.784305555557</v>
      </c>
      <c r="D4246" s="1">
        <v>42586.796631944446</v>
      </c>
      <c r="E4246">
        <v>3186</v>
      </c>
      <c r="F4246" s="2" t="s">
        <v>18</v>
      </c>
      <c r="G4246">
        <v>40.71958611647166</v>
      </c>
      <c r="H4246">
        <v>-74.043117463588715</v>
      </c>
      <c r="I4246">
        <v>3199</v>
      </c>
      <c r="J4246" s="2" t="s">
        <v>72</v>
      </c>
      <c r="K4246">
        <v>40.728744800000001</v>
      </c>
      <c r="L4246">
        <v>-74.032108199999996</v>
      </c>
      <c r="M4246">
        <v>24625</v>
      </c>
      <c r="N4246" s="2" t="s">
        <v>43</v>
      </c>
      <c r="P4246" t="str">
        <f t="shared" ca="1" si="133"/>
        <v/>
      </c>
      <c r="Q4246">
        <v>0</v>
      </c>
    </row>
    <row r="4247" spans="1:17" x14ac:dyDescent="0.2">
      <c r="A4247">
        <v>706</v>
      </c>
      <c r="B4247">
        <f t="shared" si="132"/>
        <v>11</v>
      </c>
      <c r="C4247" s="1">
        <v>42586.784444444442</v>
      </c>
      <c r="D4247" s="1">
        <v>42586.792615740742</v>
      </c>
      <c r="E4247">
        <v>3186</v>
      </c>
      <c r="F4247" s="2" t="s">
        <v>18</v>
      </c>
      <c r="G4247">
        <v>40.71958611647166</v>
      </c>
      <c r="H4247">
        <v>-74.043117463588715</v>
      </c>
      <c r="I4247">
        <v>3192</v>
      </c>
      <c r="J4247" s="2" t="s">
        <v>39</v>
      </c>
      <c r="K4247">
        <v>40.711242300000002</v>
      </c>
      <c r="L4247">
        <v>-74.055701299999996</v>
      </c>
      <c r="M4247">
        <v>24474</v>
      </c>
      <c r="N4247" s="2" t="s">
        <v>17</v>
      </c>
      <c r="O4247">
        <v>1974</v>
      </c>
      <c r="P4247">
        <f t="shared" ca="1" si="133"/>
        <v>50</v>
      </c>
      <c r="Q4247">
        <v>1</v>
      </c>
    </row>
    <row r="4248" spans="1:17" x14ac:dyDescent="0.2">
      <c r="A4248">
        <v>410</v>
      </c>
      <c r="B4248">
        <f t="shared" si="132"/>
        <v>6</v>
      </c>
      <c r="C4248" s="1">
        <v>42586.784467592595</v>
      </c>
      <c r="D4248" s="1">
        <v>42586.789212962962</v>
      </c>
      <c r="E4248">
        <v>3202</v>
      </c>
      <c r="F4248" s="2" t="s">
        <v>79</v>
      </c>
      <c r="G4248">
        <v>40.727223500000001</v>
      </c>
      <c r="H4248">
        <v>-74.033758899999995</v>
      </c>
      <c r="I4248">
        <v>3203</v>
      </c>
      <c r="J4248" s="2" t="s">
        <v>37</v>
      </c>
      <c r="K4248">
        <v>40.727595966000003</v>
      </c>
      <c r="L4248">
        <v>-74.044247311000007</v>
      </c>
      <c r="M4248">
        <v>24432</v>
      </c>
      <c r="N4248" s="2" t="s">
        <v>17</v>
      </c>
      <c r="O4248">
        <v>1981</v>
      </c>
      <c r="P4248">
        <f t="shared" ca="1" si="133"/>
        <v>43</v>
      </c>
      <c r="Q4248">
        <v>1</v>
      </c>
    </row>
    <row r="4249" spans="1:17" x14ac:dyDescent="0.2">
      <c r="A4249">
        <v>265</v>
      </c>
      <c r="B4249">
        <f t="shared" si="132"/>
        <v>4</v>
      </c>
      <c r="C4249" s="1">
        <v>42586.784826388888</v>
      </c>
      <c r="D4249" s="1">
        <v>42586.787893518522</v>
      </c>
      <c r="E4249">
        <v>3195</v>
      </c>
      <c r="F4249" s="2" t="s">
        <v>24</v>
      </c>
      <c r="G4249">
        <v>40.730742625306583</v>
      </c>
      <c r="H4249">
        <v>-74.063783884048462</v>
      </c>
      <c r="I4249">
        <v>3194</v>
      </c>
      <c r="J4249" s="2" t="s">
        <v>71</v>
      </c>
      <c r="K4249">
        <v>40.725339925355797</v>
      </c>
      <c r="L4249">
        <v>-74.067622125148773</v>
      </c>
      <c r="M4249">
        <v>24716</v>
      </c>
      <c r="N4249" s="2" t="s">
        <v>17</v>
      </c>
      <c r="O4249">
        <v>1986</v>
      </c>
      <c r="P4249">
        <f t="shared" ca="1" si="133"/>
        <v>38</v>
      </c>
      <c r="Q4249">
        <v>1</v>
      </c>
    </row>
    <row r="4250" spans="1:17" x14ac:dyDescent="0.2">
      <c r="A4250">
        <v>2342</v>
      </c>
      <c r="B4250">
        <f t="shared" si="132"/>
        <v>39</v>
      </c>
      <c r="C4250" s="1">
        <v>42586.784895833334</v>
      </c>
      <c r="D4250" s="1">
        <v>42586.812013888892</v>
      </c>
      <c r="E4250">
        <v>3211</v>
      </c>
      <c r="F4250" s="2" t="s">
        <v>64</v>
      </c>
      <c r="G4250">
        <v>40.721525149999998</v>
      </c>
      <c r="H4250">
        <v>-74.046304543000005</v>
      </c>
      <c r="I4250">
        <v>3211</v>
      </c>
      <c r="J4250" s="2" t="s">
        <v>47</v>
      </c>
      <c r="K4250">
        <v>40.721525149999998</v>
      </c>
      <c r="L4250">
        <v>-74.046304543000005</v>
      </c>
      <c r="M4250">
        <v>24530</v>
      </c>
      <c r="N4250" s="2" t="s">
        <v>17</v>
      </c>
      <c r="O4250">
        <v>1977</v>
      </c>
      <c r="P4250">
        <f t="shared" ca="1" si="133"/>
        <v>47</v>
      </c>
      <c r="Q4250">
        <v>1</v>
      </c>
    </row>
    <row r="4251" spans="1:17" x14ac:dyDescent="0.2">
      <c r="A4251">
        <v>192</v>
      </c>
      <c r="B4251">
        <f t="shared" si="132"/>
        <v>3</v>
      </c>
      <c r="C4251" s="1">
        <v>42586.785000000003</v>
      </c>
      <c r="D4251" s="1">
        <v>42586.787222222221</v>
      </c>
      <c r="E4251">
        <v>3195</v>
      </c>
      <c r="F4251" s="2" t="s">
        <v>24</v>
      </c>
      <c r="G4251">
        <v>40.730742625306583</v>
      </c>
      <c r="H4251">
        <v>-74.063783884048462</v>
      </c>
      <c r="I4251">
        <v>3194</v>
      </c>
      <c r="J4251" s="2" t="s">
        <v>71</v>
      </c>
      <c r="K4251">
        <v>40.725339925355797</v>
      </c>
      <c r="L4251">
        <v>-74.067622125148773</v>
      </c>
      <c r="M4251">
        <v>24562</v>
      </c>
      <c r="N4251" s="2" t="s">
        <v>17</v>
      </c>
      <c r="O4251">
        <v>1985</v>
      </c>
      <c r="P4251">
        <f t="shared" ca="1" si="133"/>
        <v>39</v>
      </c>
      <c r="Q4251">
        <v>2</v>
      </c>
    </row>
    <row r="4252" spans="1:17" x14ac:dyDescent="0.2">
      <c r="A4252">
        <v>1024</v>
      </c>
      <c r="B4252">
        <f t="shared" si="132"/>
        <v>17</v>
      </c>
      <c r="C4252" s="1">
        <v>42586.785081018519</v>
      </c>
      <c r="D4252" s="1">
        <v>42586.796932870369</v>
      </c>
      <c r="E4252">
        <v>3270</v>
      </c>
      <c r="F4252" s="2" t="s">
        <v>15</v>
      </c>
      <c r="G4252">
        <v>40.725289107811321</v>
      </c>
      <c r="H4252">
        <v>-74.045571684837341</v>
      </c>
      <c r="I4252">
        <v>3267</v>
      </c>
      <c r="J4252" s="2" t="s">
        <v>92</v>
      </c>
      <c r="K4252">
        <v>40.712418823756899</v>
      </c>
      <c r="L4252">
        <v>-74.038525521755219</v>
      </c>
      <c r="M4252">
        <v>26169</v>
      </c>
      <c r="N4252" s="2" t="s">
        <v>17</v>
      </c>
      <c r="O4252">
        <v>1978</v>
      </c>
      <c r="P4252">
        <f t="shared" ca="1" si="133"/>
        <v>46</v>
      </c>
      <c r="Q4252">
        <v>2</v>
      </c>
    </row>
    <row r="4253" spans="1:17" x14ac:dyDescent="0.2">
      <c r="A4253">
        <v>606</v>
      </c>
      <c r="B4253">
        <f t="shared" si="132"/>
        <v>10</v>
      </c>
      <c r="C4253" s="1">
        <v>42586.785138888888</v>
      </c>
      <c r="D4253" s="1">
        <v>42586.79215277778</v>
      </c>
      <c r="E4253">
        <v>3211</v>
      </c>
      <c r="F4253" s="2" t="s">
        <v>64</v>
      </c>
      <c r="G4253">
        <v>40.721525149999998</v>
      </c>
      <c r="H4253">
        <v>-74.046304543000005</v>
      </c>
      <c r="I4253">
        <v>3199</v>
      </c>
      <c r="J4253" s="2" t="s">
        <v>72</v>
      </c>
      <c r="K4253">
        <v>40.728744800000001</v>
      </c>
      <c r="L4253">
        <v>-74.032108199999996</v>
      </c>
      <c r="M4253">
        <v>24413</v>
      </c>
      <c r="N4253" s="2" t="s">
        <v>17</v>
      </c>
      <c r="O4253">
        <v>1988</v>
      </c>
      <c r="P4253">
        <f t="shared" ca="1" si="133"/>
        <v>36</v>
      </c>
      <c r="Q4253">
        <v>1</v>
      </c>
    </row>
    <row r="4254" spans="1:17" x14ac:dyDescent="0.2">
      <c r="A4254">
        <v>646</v>
      </c>
      <c r="B4254">
        <f t="shared" si="132"/>
        <v>10</v>
      </c>
      <c r="C4254" s="1">
        <v>42586.785219907404</v>
      </c>
      <c r="D4254" s="1">
        <v>42586.792708333334</v>
      </c>
      <c r="E4254">
        <v>3186</v>
      </c>
      <c r="F4254" s="2" t="s">
        <v>18</v>
      </c>
      <c r="G4254">
        <v>40.71958611647166</v>
      </c>
      <c r="H4254">
        <v>-74.043117463588715</v>
      </c>
      <c r="I4254">
        <v>3192</v>
      </c>
      <c r="J4254" s="2" t="s">
        <v>39</v>
      </c>
      <c r="K4254">
        <v>40.711242300000002</v>
      </c>
      <c r="L4254">
        <v>-74.055701299999996</v>
      </c>
      <c r="M4254">
        <v>26153</v>
      </c>
      <c r="N4254" s="2" t="s">
        <v>17</v>
      </c>
      <c r="O4254">
        <v>1990</v>
      </c>
      <c r="P4254">
        <f t="shared" ca="1" si="133"/>
        <v>34</v>
      </c>
      <c r="Q4254">
        <v>1</v>
      </c>
    </row>
    <row r="4255" spans="1:17" x14ac:dyDescent="0.2">
      <c r="A4255">
        <v>369</v>
      </c>
      <c r="B4255">
        <f t="shared" si="132"/>
        <v>6</v>
      </c>
      <c r="C4255" s="1">
        <v>42586.785775462966</v>
      </c>
      <c r="D4255" s="1">
        <v>42586.79005787037</v>
      </c>
      <c r="E4255">
        <v>3202</v>
      </c>
      <c r="F4255" s="2" t="s">
        <v>79</v>
      </c>
      <c r="G4255">
        <v>40.727223500000001</v>
      </c>
      <c r="H4255">
        <v>-74.033758899999995</v>
      </c>
      <c r="I4255">
        <v>3203</v>
      </c>
      <c r="J4255" s="2" t="s">
        <v>37</v>
      </c>
      <c r="K4255">
        <v>40.727595966000003</v>
      </c>
      <c r="L4255">
        <v>-74.044247311000007</v>
      </c>
      <c r="M4255">
        <v>24644</v>
      </c>
      <c r="N4255" s="2" t="s">
        <v>17</v>
      </c>
      <c r="O4255">
        <v>1969</v>
      </c>
      <c r="P4255">
        <f t="shared" ca="1" si="133"/>
        <v>55</v>
      </c>
      <c r="Q4255">
        <v>1</v>
      </c>
    </row>
    <row r="4256" spans="1:17" x14ac:dyDescent="0.2">
      <c r="A4256">
        <v>775</v>
      </c>
      <c r="B4256">
        <f t="shared" si="132"/>
        <v>12</v>
      </c>
      <c r="C4256" s="1">
        <v>42586.785798611112</v>
      </c>
      <c r="D4256" s="1">
        <v>42586.794768518521</v>
      </c>
      <c r="E4256">
        <v>3195</v>
      </c>
      <c r="F4256" s="2" t="s">
        <v>24</v>
      </c>
      <c r="G4256">
        <v>40.730742625306583</v>
      </c>
      <c r="H4256">
        <v>-74.063783884048462</v>
      </c>
      <c r="I4256">
        <v>3210</v>
      </c>
      <c r="J4256" s="2" t="s">
        <v>83</v>
      </c>
      <c r="K4256">
        <v>40.742677141000001</v>
      </c>
      <c r="L4256">
        <v>-74.051788633000001</v>
      </c>
      <c r="M4256">
        <v>24703</v>
      </c>
      <c r="N4256" s="2" t="s">
        <v>17</v>
      </c>
      <c r="O4256">
        <v>1964</v>
      </c>
      <c r="P4256">
        <f t="shared" ca="1" si="133"/>
        <v>60</v>
      </c>
      <c r="Q4256">
        <v>2</v>
      </c>
    </row>
    <row r="4257" spans="1:17" x14ac:dyDescent="0.2">
      <c r="A4257">
        <v>91</v>
      </c>
      <c r="B4257">
        <f t="shared" si="132"/>
        <v>1</v>
      </c>
      <c r="C4257" s="1">
        <v>42586.785810185182</v>
      </c>
      <c r="D4257" s="1">
        <v>42586.786863425928</v>
      </c>
      <c r="E4257">
        <v>3270</v>
      </c>
      <c r="F4257" s="2" t="s">
        <v>15</v>
      </c>
      <c r="G4257">
        <v>40.725289107811321</v>
      </c>
      <c r="H4257">
        <v>-74.045571684837341</v>
      </c>
      <c r="I4257">
        <v>3272</v>
      </c>
      <c r="J4257" s="2" t="s">
        <v>102</v>
      </c>
      <c r="K4257">
        <v>40.723331586464361</v>
      </c>
      <c r="L4257">
        <v>-74.045952558517442</v>
      </c>
      <c r="M4257">
        <v>24721</v>
      </c>
      <c r="N4257" s="2" t="s">
        <v>17</v>
      </c>
      <c r="O4257">
        <v>1958</v>
      </c>
      <c r="P4257">
        <f t="shared" ca="1" si="133"/>
        <v>66</v>
      </c>
      <c r="Q4257">
        <v>2</v>
      </c>
    </row>
    <row r="4258" spans="1:17" x14ac:dyDescent="0.2">
      <c r="A4258">
        <v>370</v>
      </c>
      <c r="B4258">
        <f t="shared" si="132"/>
        <v>6</v>
      </c>
      <c r="C4258" s="1">
        <v>42586.785891203705</v>
      </c>
      <c r="D4258" s="1">
        <v>42586.790173611109</v>
      </c>
      <c r="E4258">
        <v>3195</v>
      </c>
      <c r="F4258" s="2" t="s">
        <v>24</v>
      </c>
      <c r="G4258">
        <v>40.730742625306583</v>
      </c>
      <c r="H4258">
        <v>-74.063783884048462</v>
      </c>
      <c r="I4258">
        <v>3220</v>
      </c>
      <c r="J4258" s="2" t="s">
        <v>76</v>
      </c>
      <c r="K4258">
        <v>40.734961020009514</v>
      </c>
      <c r="L4258">
        <v>-74.059503078460693</v>
      </c>
      <c r="M4258">
        <v>26250</v>
      </c>
      <c r="N4258" s="2" t="s">
        <v>17</v>
      </c>
      <c r="O4258">
        <v>1954</v>
      </c>
      <c r="P4258">
        <f t="shared" ca="1" si="133"/>
        <v>70</v>
      </c>
      <c r="Q4258">
        <v>1</v>
      </c>
    </row>
    <row r="4259" spans="1:17" x14ac:dyDescent="0.2">
      <c r="A4259">
        <v>205</v>
      </c>
      <c r="B4259">
        <f t="shared" si="132"/>
        <v>3</v>
      </c>
      <c r="C4259" s="1">
        <v>42586.786354166667</v>
      </c>
      <c r="D4259" s="1">
        <v>42586.788726851853</v>
      </c>
      <c r="E4259">
        <v>3186</v>
      </c>
      <c r="F4259" s="2" t="s">
        <v>18</v>
      </c>
      <c r="G4259">
        <v>40.71958611647166</v>
      </c>
      <c r="H4259">
        <v>-74.043117463588715</v>
      </c>
      <c r="I4259">
        <v>3276</v>
      </c>
      <c r="J4259" s="2" t="s">
        <v>30</v>
      </c>
      <c r="K4259">
        <v>40.714584035358932</v>
      </c>
      <c r="L4259">
        <v>-74.042817056179047</v>
      </c>
      <c r="M4259">
        <v>24523</v>
      </c>
      <c r="N4259" s="2" t="s">
        <v>17</v>
      </c>
      <c r="O4259">
        <v>1985</v>
      </c>
      <c r="P4259">
        <f t="shared" ca="1" si="133"/>
        <v>39</v>
      </c>
      <c r="Q4259">
        <v>1</v>
      </c>
    </row>
    <row r="4260" spans="1:17" x14ac:dyDescent="0.2">
      <c r="A4260">
        <v>205</v>
      </c>
      <c r="B4260">
        <f t="shared" si="132"/>
        <v>3</v>
      </c>
      <c r="C4260" s="1">
        <v>42586.786516203705</v>
      </c>
      <c r="D4260" s="1">
        <v>42586.788888888892</v>
      </c>
      <c r="E4260">
        <v>3186</v>
      </c>
      <c r="F4260" s="2" t="s">
        <v>18</v>
      </c>
      <c r="G4260">
        <v>40.71958611647166</v>
      </c>
      <c r="H4260">
        <v>-74.043117463588715</v>
      </c>
      <c r="I4260">
        <v>3270</v>
      </c>
      <c r="J4260" s="2" t="s">
        <v>65</v>
      </c>
      <c r="K4260">
        <v>40.725289107811321</v>
      </c>
      <c r="L4260">
        <v>-74.045571684837341</v>
      </c>
      <c r="M4260">
        <v>24624</v>
      </c>
      <c r="N4260" s="2" t="s">
        <v>17</v>
      </c>
      <c r="O4260">
        <v>1970</v>
      </c>
      <c r="P4260">
        <f t="shared" ca="1" si="133"/>
        <v>54</v>
      </c>
      <c r="Q4260">
        <v>1</v>
      </c>
    </row>
    <row r="4261" spans="1:17" x14ac:dyDescent="0.2">
      <c r="A4261">
        <v>802</v>
      </c>
      <c r="B4261">
        <f t="shared" si="132"/>
        <v>13</v>
      </c>
      <c r="C4261" s="1">
        <v>42586.786979166667</v>
      </c>
      <c r="D4261" s="1">
        <v>42586.796261574076</v>
      </c>
      <c r="E4261">
        <v>3267</v>
      </c>
      <c r="F4261" s="2" t="s">
        <v>34</v>
      </c>
      <c r="G4261">
        <v>40.712418823756899</v>
      </c>
      <c r="H4261">
        <v>-74.038525521755219</v>
      </c>
      <c r="I4261">
        <v>3203</v>
      </c>
      <c r="J4261" s="2" t="s">
        <v>37</v>
      </c>
      <c r="K4261">
        <v>40.727595966000003</v>
      </c>
      <c r="L4261">
        <v>-74.044247311000007</v>
      </c>
      <c r="M4261">
        <v>26277</v>
      </c>
      <c r="N4261" s="2" t="s">
        <v>17</v>
      </c>
      <c r="O4261">
        <v>1986</v>
      </c>
      <c r="P4261">
        <f t="shared" ca="1" si="133"/>
        <v>38</v>
      </c>
      <c r="Q4261">
        <v>1</v>
      </c>
    </row>
    <row r="4262" spans="1:17" x14ac:dyDescent="0.2">
      <c r="A4262">
        <v>168</v>
      </c>
      <c r="B4262">
        <f t="shared" si="132"/>
        <v>2</v>
      </c>
      <c r="C4262" s="1">
        <v>42586.78707175926</v>
      </c>
      <c r="D4262" s="1">
        <v>42586.789027777777</v>
      </c>
      <c r="E4262">
        <v>3203</v>
      </c>
      <c r="F4262" s="2" t="s">
        <v>46</v>
      </c>
      <c r="G4262">
        <v>40.727595966000003</v>
      </c>
      <c r="H4262">
        <v>-74.044247311000007</v>
      </c>
      <c r="I4262">
        <v>3272</v>
      </c>
      <c r="J4262" s="2" t="s">
        <v>102</v>
      </c>
      <c r="K4262">
        <v>40.723331586464361</v>
      </c>
      <c r="L4262">
        <v>-74.045952558517442</v>
      </c>
      <c r="M4262">
        <v>24582</v>
      </c>
      <c r="N4262" s="2" t="s">
        <v>17</v>
      </c>
      <c r="O4262">
        <v>1985</v>
      </c>
      <c r="P4262">
        <f t="shared" ca="1" si="133"/>
        <v>39</v>
      </c>
      <c r="Q4262">
        <v>2</v>
      </c>
    </row>
    <row r="4263" spans="1:17" x14ac:dyDescent="0.2">
      <c r="A4263">
        <v>545</v>
      </c>
      <c r="B4263">
        <f t="shared" si="132"/>
        <v>9</v>
      </c>
      <c r="C4263" s="1">
        <v>42586.787152777775</v>
      </c>
      <c r="D4263" s="1">
        <v>42586.79347222222</v>
      </c>
      <c r="E4263">
        <v>3206</v>
      </c>
      <c r="F4263" s="2" t="s">
        <v>84</v>
      </c>
      <c r="G4263">
        <v>40.7311689</v>
      </c>
      <c r="H4263">
        <v>-74.057573599999998</v>
      </c>
      <c r="I4263">
        <v>3212</v>
      </c>
      <c r="J4263" s="2" t="s">
        <v>103</v>
      </c>
      <c r="K4263">
        <v>40.734785817999999</v>
      </c>
      <c r="L4263">
        <v>-74.050443635999997</v>
      </c>
      <c r="M4263">
        <v>24518</v>
      </c>
      <c r="N4263" s="2" t="s">
        <v>17</v>
      </c>
      <c r="O4263">
        <v>1985</v>
      </c>
      <c r="P4263">
        <f t="shared" ca="1" si="133"/>
        <v>39</v>
      </c>
      <c r="Q4263">
        <v>1</v>
      </c>
    </row>
    <row r="4264" spans="1:17" x14ac:dyDescent="0.2">
      <c r="A4264">
        <v>605</v>
      </c>
      <c r="B4264">
        <f t="shared" si="132"/>
        <v>10</v>
      </c>
      <c r="C4264" s="1">
        <v>42586.787372685183</v>
      </c>
      <c r="D4264" s="1">
        <v>42586.794374999998</v>
      </c>
      <c r="E4264">
        <v>3186</v>
      </c>
      <c r="F4264" s="2" t="s">
        <v>18</v>
      </c>
      <c r="G4264">
        <v>40.71958611647166</v>
      </c>
      <c r="H4264">
        <v>-74.043117463588715</v>
      </c>
      <c r="I4264">
        <v>3187</v>
      </c>
      <c r="J4264" s="2" t="s">
        <v>59</v>
      </c>
      <c r="K4264">
        <v>40.721123599999999</v>
      </c>
      <c r="L4264">
        <v>-74.038050949999999</v>
      </c>
      <c r="M4264">
        <v>24531</v>
      </c>
      <c r="N4264" s="2" t="s">
        <v>43</v>
      </c>
      <c r="P4264" t="str">
        <f t="shared" ca="1" si="133"/>
        <v/>
      </c>
      <c r="Q4264">
        <v>0</v>
      </c>
    </row>
    <row r="4265" spans="1:17" x14ac:dyDescent="0.2">
      <c r="A4265">
        <v>255</v>
      </c>
      <c r="B4265">
        <f t="shared" si="132"/>
        <v>4</v>
      </c>
      <c r="C4265" s="1">
        <v>42586.787581018521</v>
      </c>
      <c r="D4265" s="1">
        <v>42586.790532407409</v>
      </c>
      <c r="E4265">
        <v>3267</v>
      </c>
      <c r="F4265" s="2" t="s">
        <v>34</v>
      </c>
      <c r="G4265">
        <v>40.712418823756899</v>
      </c>
      <c r="H4265">
        <v>-74.038525521755219</v>
      </c>
      <c r="I4265">
        <v>3275</v>
      </c>
      <c r="J4265" s="2" t="s">
        <v>62</v>
      </c>
      <c r="K4265">
        <v>40.718355198232139</v>
      </c>
      <c r="L4265">
        <v>-74.038914442062378</v>
      </c>
      <c r="M4265">
        <v>24414</v>
      </c>
      <c r="N4265" s="2" t="s">
        <v>17</v>
      </c>
      <c r="O4265">
        <v>1981</v>
      </c>
      <c r="P4265">
        <f t="shared" ca="1" si="133"/>
        <v>43</v>
      </c>
      <c r="Q4265">
        <v>0</v>
      </c>
    </row>
    <row r="4266" spans="1:17" x14ac:dyDescent="0.2">
      <c r="A4266">
        <v>3674</v>
      </c>
      <c r="B4266">
        <f t="shared" si="132"/>
        <v>61</v>
      </c>
      <c r="C4266" s="1">
        <v>42586.787627314814</v>
      </c>
      <c r="D4266" s="1">
        <v>42586.83016203704</v>
      </c>
      <c r="E4266">
        <v>3186</v>
      </c>
      <c r="F4266" s="2" t="s">
        <v>18</v>
      </c>
      <c r="G4266">
        <v>40.71958611647166</v>
      </c>
      <c r="H4266">
        <v>-74.043117463588715</v>
      </c>
      <c r="I4266">
        <v>3267</v>
      </c>
      <c r="J4266" s="2" t="s">
        <v>92</v>
      </c>
      <c r="K4266">
        <v>40.712418823756899</v>
      </c>
      <c r="L4266">
        <v>-74.038525521755219</v>
      </c>
      <c r="M4266">
        <v>26307</v>
      </c>
      <c r="N4266" s="2" t="s">
        <v>17</v>
      </c>
      <c r="O4266">
        <v>1969</v>
      </c>
      <c r="P4266">
        <f t="shared" ca="1" si="133"/>
        <v>55</v>
      </c>
      <c r="Q4266">
        <v>1</v>
      </c>
    </row>
    <row r="4267" spans="1:17" x14ac:dyDescent="0.2">
      <c r="A4267">
        <v>345</v>
      </c>
      <c r="B4267">
        <f t="shared" si="132"/>
        <v>5</v>
      </c>
      <c r="C4267" s="1">
        <v>42586.787685185183</v>
      </c>
      <c r="D4267" s="1">
        <v>42586.791689814818</v>
      </c>
      <c r="E4267">
        <v>3184</v>
      </c>
      <c r="F4267" s="2" t="s">
        <v>68</v>
      </c>
      <c r="G4267">
        <v>40.7141454</v>
      </c>
      <c r="H4267">
        <v>-74.033551900000006</v>
      </c>
      <c r="I4267">
        <v>3276</v>
      </c>
      <c r="J4267" s="2" t="s">
        <v>30</v>
      </c>
      <c r="K4267">
        <v>40.714584035358932</v>
      </c>
      <c r="L4267">
        <v>-74.042817056179047</v>
      </c>
      <c r="M4267">
        <v>24500</v>
      </c>
      <c r="N4267" s="2" t="s">
        <v>43</v>
      </c>
      <c r="P4267" t="str">
        <f t="shared" ca="1" si="133"/>
        <v/>
      </c>
      <c r="Q4267">
        <v>0</v>
      </c>
    </row>
    <row r="4268" spans="1:17" x14ac:dyDescent="0.2">
      <c r="A4268">
        <v>243</v>
      </c>
      <c r="B4268">
        <f t="shared" si="132"/>
        <v>4</v>
      </c>
      <c r="C4268" s="1">
        <v>42586.788263888891</v>
      </c>
      <c r="D4268" s="1">
        <v>42586.791076388887</v>
      </c>
      <c r="E4268">
        <v>3186</v>
      </c>
      <c r="F4268" s="2" t="s">
        <v>18</v>
      </c>
      <c r="G4268">
        <v>40.71958611647166</v>
      </c>
      <c r="H4268">
        <v>-74.043117463588715</v>
      </c>
      <c r="I4268">
        <v>3187</v>
      </c>
      <c r="J4268" s="2" t="s">
        <v>59</v>
      </c>
      <c r="K4268">
        <v>40.721123599999999</v>
      </c>
      <c r="L4268">
        <v>-74.038050949999999</v>
      </c>
      <c r="M4268">
        <v>26218</v>
      </c>
      <c r="N4268" s="2" t="s">
        <v>17</v>
      </c>
      <c r="O4268">
        <v>1984</v>
      </c>
      <c r="P4268">
        <f t="shared" ca="1" si="133"/>
        <v>40</v>
      </c>
      <c r="Q4268">
        <v>1</v>
      </c>
    </row>
    <row r="4269" spans="1:17" x14ac:dyDescent="0.2">
      <c r="A4269">
        <v>260</v>
      </c>
      <c r="B4269">
        <f t="shared" si="132"/>
        <v>4</v>
      </c>
      <c r="C4269" s="1">
        <v>42586.788263888891</v>
      </c>
      <c r="D4269" s="1">
        <v>42586.791273148148</v>
      </c>
      <c r="E4269">
        <v>3195</v>
      </c>
      <c r="F4269" s="2" t="s">
        <v>24</v>
      </c>
      <c r="G4269">
        <v>40.730742625306583</v>
      </c>
      <c r="H4269">
        <v>-74.063783884048462</v>
      </c>
      <c r="I4269">
        <v>3194</v>
      </c>
      <c r="J4269" s="2" t="s">
        <v>71</v>
      </c>
      <c r="K4269">
        <v>40.725339925355797</v>
      </c>
      <c r="L4269">
        <v>-74.067622125148773</v>
      </c>
      <c r="M4269">
        <v>24551</v>
      </c>
      <c r="N4269" s="2" t="s">
        <v>17</v>
      </c>
      <c r="O4269">
        <v>1984</v>
      </c>
      <c r="P4269">
        <f t="shared" ca="1" si="133"/>
        <v>40</v>
      </c>
      <c r="Q4269">
        <v>1</v>
      </c>
    </row>
    <row r="4270" spans="1:17" x14ac:dyDescent="0.2">
      <c r="A4270">
        <v>250</v>
      </c>
      <c r="B4270">
        <f t="shared" si="132"/>
        <v>4</v>
      </c>
      <c r="C4270" s="1">
        <v>42586.788842592592</v>
      </c>
      <c r="D4270" s="1">
        <v>42586.79173611111</v>
      </c>
      <c r="E4270">
        <v>3186</v>
      </c>
      <c r="F4270" s="2" t="s">
        <v>18</v>
      </c>
      <c r="G4270">
        <v>40.71958611647166</v>
      </c>
      <c r="H4270">
        <v>-74.043117463588715</v>
      </c>
      <c r="I4270">
        <v>3278</v>
      </c>
      <c r="J4270" s="2" t="s">
        <v>41</v>
      </c>
      <c r="K4270">
        <v>40.725685483629007</v>
      </c>
      <c r="L4270">
        <v>-74.048790335655212</v>
      </c>
      <c r="M4270">
        <v>24504</v>
      </c>
      <c r="N4270" s="2" t="s">
        <v>17</v>
      </c>
      <c r="O4270">
        <v>1977</v>
      </c>
      <c r="P4270">
        <f t="shared" ca="1" si="133"/>
        <v>47</v>
      </c>
      <c r="Q4270">
        <v>1</v>
      </c>
    </row>
    <row r="4271" spans="1:17" x14ac:dyDescent="0.2">
      <c r="A4271">
        <v>729</v>
      </c>
      <c r="B4271">
        <f t="shared" si="132"/>
        <v>12</v>
      </c>
      <c r="C4271" s="1">
        <v>42586.788842592592</v>
      </c>
      <c r="D4271" s="1">
        <v>42586.797280092593</v>
      </c>
      <c r="E4271">
        <v>3202</v>
      </c>
      <c r="F4271" s="2" t="s">
        <v>79</v>
      </c>
      <c r="G4271">
        <v>40.727223500000001</v>
      </c>
      <c r="H4271">
        <v>-74.033758899999995</v>
      </c>
      <c r="I4271">
        <v>3186</v>
      </c>
      <c r="J4271" s="2" t="s">
        <v>27</v>
      </c>
      <c r="K4271">
        <v>40.71958611647166</v>
      </c>
      <c r="L4271">
        <v>-74.043117463588715</v>
      </c>
      <c r="M4271">
        <v>26167</v>
      </c>
      <c r="N4271" s="2" t="s">
        <v>17</v>
      </c>
      <c r="O4271">
        <v>1989</v>
      </c>
      <c r="P4271">
        <f t="shared" ca="1" si="133"/>
        <v>35</v>
      </c>
      <c r="Q4271">
        <v>1</v>
      </c>
    </row>
    <row r="4272" spans="1:17" x14ac:dyDescent="0.2">
      <c r="A4272">
        <v>228</v>
      </c>
      <c r="B4272">
        <f t="shared" si="132"/>
        <v>3</v>
      </c>
      <c r="C4272" s="1">
        <v>42586.790289351855</v>
      </c>
      <c r="D4272" s="1">
        <v>42586.792939814812</v>
      </c>
      <c r="E4272">
        <v>3186</v>
      </c>
      <c r="F4272" s="2" t="s">
        <v>18</v>
      </c>
      <c r="G4272">
        <v>40.71958611647166</v>
      </c>
      <c r="H4272">
        <v>-74.043117463588715</v>
      </c>
      <c r="I4272">
        <v>3209</v>
      </c>
      <c r="J4272" s="2" t="s">
        <v>85</v>
      </c>
      <c r="K4272">
        <v>40.724176499999999</v>
      </c>
      <c r="L4272">
        <v>-74.050656399999994</v>
      </c>
      <c r="M4272">
        <v>26233</v>
      </c>
      <c r="N4272" s="2" t="s">
        <v>17</v>
      </c>
      <c r="O4272">
        <v>1981</v>
      </c>
      <c r="P4272">
        <f t="shared" ca="1" si="133"/>
        <v>43</v>
      </c>
      <c r="Q4272">
        <v>1</v>
      </c>
    </row>
    <row r="4273" spans="1:17" x14ac:dyDescent="0.2">
      <c r="A4273">
        <v>2400</v>
      </c>
      <c r="B4273">
        <f t="shared" si="132"/>
        <v>40</v>
      </c>
      <c r="C4273" s="1">
        <v>42586.790393518517</v>
      </c>
      <c r="D4273" s="1">
        <v>42586.818182870367</v>
      </c>
      <c r="E4273">
        <v>3193</v>
      </c>
      <c r="F4273" s="2" t="s">
        <v>42</v>
      </c>
      <c r="G4273">
        <v>40.724605099886901</v>
      </c>
      <c r="H4273">
        <v>-74.078405946493149</v>
      </c>
      <c r="I4273">
        <v>3193</v>
      </c>
      <c r="J4273" s="2" t="s">
        <v>25</v>
      </c>
      <c r="K4273">
        <v>40.724605099886901</v>
      </c>
      <c r="L4273">
        <v>-74.078405946493149</v>
      </c>
      <c r="M4273">
        <v>26273</v>
      </c>
      <c r="N4273" s="2" t="s">
        <v>17</v>
      </c>
      <c r="O4273">
        <v>1968</v>
      </c>
      <c r="P4273">
        <f t="shared" ca="1" si="133"/>
        <v>56</v>
      </c>
      <c r="Q4273">
        <v>1</v>
      </c>
    </row>
    <row r="4274" spans="1:17" x14ac:dyDescent="0.2">
      <c r="A4274">
        <v>963</v>
      </c>
      <c r="B4274">
        <f t="shared" si="132"/>
        <v>16</v>
      </c>
      <c r="C4274" s="1">
        <v>42586.790682870371</v>
      </c>
      <c r="D4274" s="1">
        <v>42586.801840277774</v>
      </c>
      <c r="E4274">
        <v>3183</v>
      </c>
      <c r="F4274" s="2" t="s">
        <v>20</v>
      </c>
      <c r="G4274">
        <v>40.716246900000002</v>
      </c>
      <c r="H4274">
        <v>-74.033458800000005</v>
      </c>
      <c r="I4274">
        <v>3199</v>
      </c>
      <c r="J4274" s="2" t="s">
        <v>72</v>
      </c>
      <c r="K4274">
        <v>40.728744800000001</v>
      </c>
      <c r="L4274">
        <v>-74.032108199999996</v>
      </c>
      <c r="M4274">
        <v>24653</v>
      </c>
      <c r="N4274" s="2" t="s">
        <v>17</v>
      </c>
      <c r="O4274">
        <v>1987</v>
      </c>
      <c r="P4274">
        <f t="shared" ca="1" si="133"/>
        <v>37</v>
      </c>
      <c r="Q4274">
        <v>2</v>
      </c>
    </row>
    <row r="4275" spans="1:17" x14ac:dyDescent="0.2">
      <c r="A4275">
        <v>276</v>
      </c>
      <c r="B4275">
        <f t="shared" si="132"/>
        <v>4</v>
      </c>
      <c r="C4275" s="1">
        <v>42586.790821759256</v>
      </c>
      <c r="D4275" s="1">
        <v>42586.794016203705</v>
      </c>
      <c r="E4275">
        <v>3186</v>
      </c>
      <c r="F4275" s="2" t="s">
        <v>18</v>
      </c>
      <c r="G4275">
        <v>40.71958611647166</v>
      </c>
      <c r="H4275">
        <v>-74.043117463588715</v>
      </c>
      <c r="I4275">
        <v>3270</v>
      </c>
      <c r="J4275" s="2" t="s">
        <v>65</v>
      </c>
      <c r="K4275">
        <v>40.725289107811321</v>
      </c>
      <c r="L4275">
        <v>-74.045571684837341</v>
      </c>
      <c r="M4275">
        <v>24438</v>
      </c>
      <c r="N4275" s="2" t="s">
        <v>17</v>
      </c>
      <c r="O4275">
        <v>1985</v>
      </c>
      <c r="P4275">
        <f t="shared" ca="1" si="133"/>
        <v>39</v>
      </c>
      <c r="Q4275">
        <v>2</v>
      </c>
    </row>
    <row r="4276" spans="1:17" x14ac:dyDescent="0.2">
      <c r="A4276">
        <v>381</v>
      </c>
      <c r="B4276">
        <f t="shared" si="132"/>
        <v>6</v>
      </c>
      <c r="C4276" s="1">
        <v>42586.79109953704</v>
      </c>
      <c r="D4276" s="1">
        <v>42586.79550925926</v>
      </c>
      <c r="E4276">
        <v>3275</v>
      </c>
      <c r="F4276" s="2" t="s">
        <v>93</v>
      </c>
      <c r="G4276">
        <v>40.718355198232139</v>
      </c>
      <c r="H4276">
        <v>-74.038914442062378</v>
      </c>
      <c r="I4276">
        <v>3185</v>
      </c>
      <c r="J4276" s="2" t="s">
        <v>45</v>
      </c>
      <c r="K4276">
        <v>40.717732499999997</v>
      </c>
      <c r="L4276">
        <v>-74.043845000000005</v>
      </c>
      <c r="M4276">
        <v>26296</v>
      </c>
      <c r="N4276" s="2" t="s">
        <v>17</v>
      </c>
      <c r="O4276">
        <v>1987</v>
      </c>
      <c r="P4276">
        <f t="shared" ca="1" si="133"/>
        <v>37</v>
      </c>
      <c r="Q4276">
        <v>1</v>
      </c>
    </row>
    <row r="4277" spans="1:17" x14ac:dyDescent="0.2">
      <c r="A4277">
        <v>202</v>
      </c>
      <c r="B4277">
        <f t="shared" si="132"/>
        <v>3</v>
      </c>
      <c r="C4277" s="1">
        <v>42586.791273148148</v>
      </c>
      <c r="D4277" s="1">
        <v>42586.793611111112</v>
      </c>
      <c r="E4277">
        <v>3211</v>
      </c>
      <c r="F4277" s="2" t="s">
        <v>64</v>
      </c>
      <c r="G4277">
        <v>40.721525149999998</v>
      </c>
      <c r="H4277">
        <v>-74.046304543000005</v>
      </c>
      <c r="I4277">
        <v>3203</v>
      </c>
      <c r="J4277" s="2" t="s">
        <v>37</v>
      </c>
      <c r="K4277">
        <v>40.727595966000003</v>
      </c>
      <c r="L4277">
        <v>-74.044247311000007</v>
      </c>
      <c r="M4277">
        <v>26314</v>
      </c>
      <c r="N4277" s="2" t="s">
        <v>17</v>
      </c>
      <c r="O4277">
        <v>1991</v>
      </c>
      <c r="P4277">
        <f t="shared" ca="1" si="133"/>
        <v>33</v>
      </c>
      <c r="Q4277">
        <v>1</v>
      </c>
    </row>
    <row r="4278" spans="1:17" x14ac:dyDescent="0.2">
      <c r="A4278">
        <v>673</v>
      </c>
      <c r="B4278">
        <f t="shared" si="132"/>
        <v>11</v>
      </c>
      <c r="C4278" s="1">
        <v>42586.791400462964</v>
      </c>
      <c r="D4278" s="1">
        <v>42586.799189814818</v>
      </c>
      <c r="E4278">
        <v>3195</v>
      </c>
      <c r="F4278" s="2" t="s">
        <v>24</v>
      </c>
      <c r="G4278">
        <v>40.730742625306583</v>
      </c>
      <c r="H4278">
        <v>-74.063783884048462</v>
      </c>
      <c r="I4278">
        <v>3196</v>
      </c>
      <c r="J4278" s="2" t="s">
        <v>100</v>
      </c>
      <c r="K4278">
        <v>40.744318700000001</v>
      </c>
      <c r="L4278">
        <v>-74.043990899999997</v>
      </c>
      <c r="M4278">
        <v>26182</v>
      </c>
      <c r="N4278" s="2" t="s">
        <v>17</v>
      </c>
      <c r="O4278">
        <v>1990</v>
      </c>
      <c r="P4278">
        <f t="shared" ca="1" si="133"/>
        <v>34</v>
      </c>
      <c r="Q4278">
        <v>1</v>
      </c>
    </row>
    <row r="4279" spans="1:17" x14ac:dyDescent="0.2">
      <c r="A4279">
        <v>217</v>
      </c>
      <c r="B4279">
        <f t="shared" si="132"/>
        <v>3</v>
      </c>
      <c r="C4279" s="1">
        <v>42586.791701388887</v>
      </c>
      <c r="D4279" s="1">
        <v>42586.794224537036</v>
      </c>
      <c r="E4279">
        <v>3195</v>
      </c>
      <c r="F4279" s="2" t="s">
        <v>24</v>
      </c>
      <c r="G4279">
        <v>40.730742625306583</v>
      </c>
      <c r="H4279">
        <v>-74.063783884048462</v>
      </c>
      <c r="I4279">
        <v>3194</v>
      </c>
      <c r="J4279" s="2" t="s">
        <v>71</v>
      </c>
      <c r="K4279">
        <v>40.725339925355797</v>
      </c>
      <c r="L4279">
        <v>-74.067622125148773</v>
      </c>
      <c r="M4279">
        <v>24617</v>
      </c>
      <c r="N4279" s="2" t="s">
        <v>17</v>
      </c>
      <c r="O4279">
        <v>1987</v>
      </c>
      <c r="P4279">
        <f t="shared" ca="1" si="133"/>
        <v>37</v>
      </c>
      <c r="Q4279">
        <v>1</v>
      </c>
    </row>
    <row r="4280" spans="1:17" x14ac:dyDescent="0.2">
      <c r="A4280">
        <v>438</v>
      </c>
      <c r="B4280">
        <f t="shared" si="132"/>
        <v>7</v>
      </c>
      <c r="C4280" s="1">
        <v>42586.791863425926</v>
      </c>
      <c r="D4280" s="1">
        <v>42586.796932870369</v>
      </c>
      <c r="E4280">
        <v>3184</v>
      </c>
      <c r="F4280" s="2" t="s">
        <v>68</v>
      </c>
      <c r="G4280">
        <v>40.7141454</v>
      </c>
      <c r="H4280">
        <v>-74.033551900000006</v>
      </c>
      <c r="I4280">
        <v>3187</v>
      </c>
      <c r="J4280" s="2" t="s">
        <v>59</v>
      </c>
      <c r="K4280">
        <v>40.721123599999999</v>
      </c>
      <c r="L4280">
        <v>-74.038050949999999</v>
      </c>
      <c r="M4280">
        <v>24606</v>
      </c>
      <c r="N4280" s="2" t="s">
        <v>17</v>
      </c>
      <c r="O4280">
        <v>1976</v>
      </c>
      <c r="P4280">
        <f t="shared" ca="1" si="133"/>
        <v>48</v>
      </c>
      <c r="Q4280">
        <v>1</v>
      </c>
    </row>
    <row r="4281" spans="1:17" x14ac:dyDescent="0.2">
      <c r="A4281">
        <v>656</v>
      </c>
      <c r="B4281">
        <f t="shared" si="132"/>
        <v>10</v>
      </c>
      <c r="C4281" s="1">
        <v>42586.792210648149</v>
      </c>
      <c r="D4281" s="1">
        <v>42586.799814814818</v>
      </c>
      <c r="E4281">
        <v>3186</v>
      </c>
      <c r="F4281" s="2" t="s">
        <v>18</v>
      </c>
      <c r="G4281">
        <v>40.71958611647166</v>
      </c>
      <c r="H4281">
        <v>-74.043117463588715</v>
      </c>
      <c r="I4281">
        <v>3202</v>
      </c>
      <c r="J4281" s="2" t="s">
        <v>48</v>
      </c>
      <c r="K4281">
        <v>40.727223500000001</v>
      </c>
      <c r="L4281">
        <v>-74.033758899999995</v>
      </c>
      <c r="M4281">
        <v>24655</v>
      </c>
      <c r="N4281" s="2" t="s">
        <v>17</v>
      </c>
      <c r="O4281">
        <v>1986</v>
      </c>
      <c r="P4281">
        <f t="shared" ca="1" si="133"/>
        <v>38</v>
      </c>
      <c r="Q4281">
        <v>2</v>
      </c>
    </row>
    <row r="4282" spans="1:17" x14ac:dyDescent="0.2">
      <c r="A4282">
        <v>493</v>
      </c>
      <c r="B4282">
        <f t="shared" si="132"/>
        <v>8</v>
      </c>
      <c r="C4282" s="1">
        <v>42586.792268518519</v>
      </c>
      <c r="D4282" s="1">
        <v>42586.797974537039</v>
      </c>
      <c r="E4282">
        <v>3183</v>
      </c>
      <c r="F4282" s="2" t="s">
        <v>20</v>
      </c>
      <c r="G4282">
        <v>40.716246900000002</v>
      </c>
      <c r="H4282">
        <v>-74.033458800000005</v>
      </c>
      <c r="I4282">
        <v>3267</v>
      </c>
      <c r="J4282" s="2" t="s">
        <v>92</v>
      </c>
      <c r="K4282">
        <v>40.712418823756899</v>
      </c>
      <c r="L4282">
        <v>-74.038525521755219</v>
      </c>
      <c r="M4282">
        <v>26285</v>
      </c>
      <c r="N4282" s="2" t="s">
        <v>17</v>
      </c>
      <c r="O4282">
        <v>1983</v>
      </c>
      <c r="P4282">
        <f t="shared" ca="1" si="133"/>
        <v>41</v>
      </c>
      <c r="Q4282">
        <v>1</v>
      </c>
    </row>
    <row r="4283" spans="1:17" x14ac:dyDescent="0.2">
      <c r="A4283">
        <v>223</v>
      </c>
      <c r="B4283">
        <f t="shared" si="132"/>
        <v>3</v>
      </c>
      <c r="C4283" s="1">
        <v>42586.792268518519</v>
      </c>
      <c r="D4283" s="1">
        <v>42586.794861111113</v>
      </c>
      <c r="E4283">
        <v>3186</v>
      </c>
      <c r="F4283" s="2" t="s">
        <v>18</v>
      </c>
      <c r="G4283">
        <v>40.71958611647166</v>
      </c>
      <c r="H4283">
        <v>-74.043117463588715</v>
      </c>
      <c r="I4283">
        <v>3278</v>
      </c>
      <c r="J4283" s="2" t="s">
        <v>41</v>
      </c>
      <c r="K4283">
        <v>40.725685483629007</v>
      </c>
      <c r="L4283">
        <v>-74.048790335655212</v>
      </c>
      <c r="M4283">
        <v>24556</v>
      </c>
      <c r="N4283" s="2" t="s">
        <v>17</v>
      </c>
      <c r="O4283">
        <v>1983</v>
      </c>
      <c r="P4283">
        <f t="shared" ca="1" si="133"/>
        <v>41</v>
      </c>
      <c r="Q4283">
        <v>2</v>
      </c>
    </row>
    <row r="4284" spans="1:17" x14ac:dyDescent="0.2">
      <c r="A4284">
        <v>508</v>
      </c>
      <c r="B4284">
        <f t="shared" si="132"/>
        <v>8</v>
      </c>
      <c r="C4284" s="1">
        <v>42586.79277777778</v>
      </c>
      <c r="D4284" s="1">
        <v>42586.798668981479</v>
      </c>
      <c r="E4284">
        <v>3281</v>
      </c>
      <c r="F4284" s="2" t="s">
        <v>53</v>
      </c>
      <c r="G4284">
        <v>40.74590996631558</v>
      </c>
      <c r="H4284">
        <v>-74.057271480560303</v>
      </c>
      <c r="I4284">
        <v>3220</v>
      </c>
      <c r="J4284" s="2" t="s">
        <v>76</v>
      </c>
      <c r="K4284">
        <v>40.734961020009514</v>
      </c>
      <c r="L4284">
        <v>-74.059503078460693</v>
      </c>
      <c r="M4284">
        <v>24512</v>
      </c>
      <c r="N4284" s="2" t="s">
        <v>17</v>
      </c>
      <c r="O4284">
        <v>1984</v>
      </c>
      <c r="P4284">
        <f t="shared" ca="1" si="133"/>
        <v>40</v>
      </c>
      <c r="Q4284">
        <v>1</v>
      </c>
    </row>
    <row r="4285" spans="1:17" x14ac:dyDescent="0.2">
      <c r="A4285">
        <v>239</v>
      </c>
      <c r="B4285">
        <f t="shared" si="132"/>
        <v>3</v>
      </c>
      <c r="C4285" s="1">
        <v>42586.792939814812</v>
      </c>
      <c r="D4285" s="1">
        <v>42586.795706018522</v>
      </c>
      <c r="E4285">
        <v>3186</v>
      </c>
      <c r="F4285" s="2" t="s">
        <v>18</v>
      </c>
      <c r="G4285">
        <v>40.71958611647166</v>
      </c>
      <c r="H4285">
        <v>-74.043117463588715</v>
      </c>
      <c r="I4285">
        <v>3276</v>
      </c>
      <c r="J4285" s="2" t="s">
        <v>30</v>
      </c>
      <c r="K4285">
        <v>40.714584035358932</v>
      </c>
      <c r="L4285">
        <v>-74.042817056179047</v>
      </c>
      <c r="M4285">
        <v>24405</v>
      </c>
      <c r="N4285" s="2" t="s">
        <v>17</v>
      </c>
      <c r="O4285">
        <v>1980</v>
      </c>
      <c r="P4285">
        <f t="shared" ca="1" si="133"/>
        <v>44</v>
      </c>
      <c r="Q4285">
        <v>1</v>
      </c>
    </row>
    <row r="4286" spans="1:17" x14ac:dyDescent="0.2">
      <c r="A4286">
        <v>1141</v>
      </c>
      <c r="B4286">
        <f t="shared" si="132"/>
        <v>19</v>
      </c>
      <c r="C4286" s="1">
        <v>42586.792951388888</v>
      </c>
      <c r="D4286" s="1">
        <v>42586.806157407409</v>
      </c>
      <c r="E4286">
        <v>3202</v>
      </c>
      <c r="F4286" s="2" t="s">
        <v>79</v>
      </c>
      <c r="G4286">
        <v>40.727223500000001</v>
      </c>
      <c r="H4286">
        <v>-74.033758899999995</v>
      </c>
      <c r="I4286">
        <v>3201</v>
      </c>
      <c r="J4286" s="2" t="s">
        <v>74</v>
      </c>
      <c r="K4286">
        <v>40.737710999999997</v>
      </c>
      <c r="L4286">
        <v>-74.066920999999994</v>
      </c>
      <c r="M4286">
        <v>26300</v>
      </c>
      <c r="N4286" s="2" t="s">
        <v>17</v>
      </c>
      <c r="O4286">
        <v>1981</v>
      </c>
      <c r="P4286">
        <f t="shared" ca="1" si="133"/>
        <v>43</v>
      </c>
      <c r="Q4286">
        <v>1</v>
      </c>
    </row>
    <row r="4287" spans="1:17" x14ac:dyDescent="0.2">
      <c r="A4287">
        <v>441</v>
      </c>
      <c r="B4287">
        <f t="shared" si="132"/>
        <v>7</v>
      </c>
      <c r="C4287" s="1">
        <v>42586.793344907404</v>
      </c>
      <c r="D4287" s="1">
        <v>42586.798460648148</v>
      </c>
      <c r="E4287">
        <v>3186</v>
      </c>
      <c r="F4287" s="2" t="s">
        <v>18</v>
      </c>
      <c r="G4287">
        <v>40.71958611647166</v>
      </c>
      <c r="H4287">
        <v>-74.043117463588715</v>
      </c>
      <c r="I4287">
        <v>3270</v>
      </c>
      <c r="J4287" s="2" t="s">
        <v>65</v>
      </c>
      <c r="K4287">
        <v>40.725289107811321</v>
      </c>
      <c r="L4287">
        <v>-74.045571684837341</v>
      </c>
      <c r="M4287">
        <v>26176</v>
      </c>
      <c r="N4287" s="2" t="s">
        <v>17</v>
      </c>
      <c r="O4287">
        <v>1962</v>
      </c>
      <c r="P4287">
        <f t="shared" ca="1" si="133"/>
        <v>62</v>
      </c>
      <c r="Q4287">
        <v>1</v>
      </c>
    </row>
    <row r="4288" spans="1:17" x14ac:dyDescent="0.2">
      <c r="A4288">
        <v>370</v>
      </c>
      <c r="B4288">
        <f t="shared" si="132"/>
        <v>6</v>
      </c>
      <c r="C4288" s="1">
        <v>42586.79346064815</v>
      </c>
      <c r="D4288" s="1">
        <v>42586.797743055555</v>
      </c>
      <c r="E4288">
        <v>3198</v>
      </c>
      <c r="F4288" s="2" t="s">
        <v>55</v>
      </c>
      <c r="G4288">
        <v>40.748715945380226</v>
      </c>
      <c r="H4288">
        <v>-74.040443301200867</v>
      </c>
      <c r="I4288">
        <v>3215</v>
      </c>
      <c r="J4288" s="2" t="s">
        <v>99</v>
      </c>
      <c r="K4288">
        <v>40.746729899999998</v>
      </c>
      <c r="L4288">
        <v>-74.049250900000004</v>
      </c>
      <c r="M4288">
        <v>24638</v>
      </c>
      <c r="N4288" s="2" t="s">
        <v>17</v>
      </c>
      <c r="O4288">
        <v>1982</v>
      </c>
      <c r="P4288">
        <f t="shared" ca="1" si="133"/>
        <v>42</v>
      </c>
      <c r="Q4288">
        <v>1</v>
      </c>
    </row>
    <row r="4289" spans="1:17" x14ac:dyDescent="0.2">
      <c r="A4289">
        <v>156</v>
      </c>
      <c r="B4289">
        <f t="shared" si="132"/>
        <v>2</v>
      </c>
      <c r="C4289" s="1">
        <v>42586.793738425928</v>
      </c>
      <c r="D4289" s="1">
        <v>42586.795543981483</v>
      </c>
      <c r="E4289">
        <v>3202</v>
      </c>
      <c r="F4289" s="2" t="s">
        <v>79</v>
      </c>
      <c r="G4289">
        <v>40.727223500000001</v>
      </c>
      <c r="H4289">
        <v>-74.033758899999995</v>
      </c>
      <c r="I4289">
        <v>3199</v>
      </c>
      <c r="J4289" s="2" t="s">
        <v>72</v>
      </c>
      <c r="K4289">
        <v>40.728744800000001</v>
      </c>
      <c r="L4289">
        <v>-74.032108199999996</v>
      </c>
      <c r="M4289">
        <v>26238</v>
      </c>
      <c r="N4289" s="2" t="s">
        <v>17</v>
      </c>
      <c r="O4289">
        <v>1954</v>
      </c>
      <c r="P4289">
        <f t="shared" ca="1" si="133"/>
        <v>70</v>
      </c>
      <c r="Q4289">
        <v>1</v>
      </c>
    </row>
    <row r="4290" spans="1:17" x14ac:dyDescent="0.2">
      <c r="A4290">
        <v>118</v>
      </c>
      <c r="B4290">
        <f t="shared" ref="B4290:B4353" si="134">ROUNDDOWN((A4290/60), 0)</f>
        <v>1</v>
      </c>
      <c r="C4290" s="1">
        <v>42586.794247685182</v>
      </c>
      <c r="D4290" s="1">
        <v>42586.795613425929</v>
      </c>
      <c r="E4290">
        <v>3202</v>
      </c>
      <c r="F4290" s="2" t="s">
        <v>79</v>
      </c>
      <c r="G4290">
        <v>40.727223500000001</v>
      </c>
      <c r="H4290">
        <v>-74.033758899999995</v>
      </c>
      <c r="I4290">
        <v>3199</v>
      </c>
      <c r="J4290" s="2" t="s">
        <v>72</v>
      </c>
      <c r="K4290">
        <v>40.728744800000001</v>
      </c>
      <c r="L4290">
        <v>-74.032108199999996</v>
      </c>
      <c r="M4290">
        <v>24661</v>
      </c>
      <c r="N4290" s="2" t="s">
        <v>17</v>
      </c>
      <c r="O4290">
        <v>1990</v>
      </c>
      <c r="P4290">
        <f t="shared" ref="P4290:P4353" ca="1" si="135">IF(ISNUMBER(O4290), YEAR(TODAY()) - O4290, "")</f>
        <v>34</v>
      </c>
      <c r="Q4290">
        <v>1</v>
      </c>
    </row>
    <row r="4291" spans="1:17" x14ac:dyDescent="0.2">
      <c r="A4291">
        <v>544</v>
      </c>
      <c r="B4291">
        <f t="shared" si="134"/>
        <v>9</v>
      </c>
      <c r="C4291" s="1">
        <v>42586.794722222221</v>
      </c>
      <c r="D4291" s="1">
        <v>42586.801030092596</v>
      </c>
      <c r="E4291">
        <v>3202</v>
      </c>
      <c r="F4291" s="2" t="s">
        <v>79</v>
      </c>
      <c r="G4291">
        <v>40.727223500000001</v>
      </c>
      <c r="H4291">
        <v>-74.033758899999995</v>
      </c>
      <c r="I4291">
        <v>3203</v>
      </c>
      <c r="J4291" s="2" t="s">
        <v>37</v>
      </c>
      <c r="K4291">
        <v>40.727595966000003</v>
      </c>
      <c r="L4291">
        <v>-74.044247311000007</v>
      </c>
      <c r="M4291">
        <v>24627</v>
      </c>
      <c r="N4291" s="2" t="s">
        <v>17</v>
      </c>
      <c r="O4291">
        <v>1976</v>
      </c>
      <c r="P4291">
        <f t="shared" ca="1" si="135"/>
        <v>48</v>
      </c>
      <c r="Q4291">
        <v>1</v>
      </c>
    </row>
    <row r="4292" spans="1:17" x14ac:dyDescent="0.2">
      <c r="A4292">
        <v>572</v>
      </c>
      <c r="B4292">
        <f t="shared" si="134"/>
        <v>9</v>
      </c>
      <c r="C4292" s="1">
        <v>42586.795416666668</v>
      </c>
      <c r="D4292" s="1">
        <v>42586.802048611113</v>
      </c>
      <c r="E4292">
        <v>3195</v>
      </c>
      <c r="F4292" s="2" t="s">
        <v>24</v>
      </c>
      <c r="G4292">
        <v>40.730742625306583</v>
      </c>
      <c r="H4292">
        <v>-74.063783884048462</v>
      </c>
      <c r="I4292">
        <v>3193</v>
      </c>
      <c r="J4292" s="2" t="s">
        <v>25</v>
      </c>
      <c r="K4292">
        <v>40.724605099886901</v>
      </c>
      <c r="L4292">
        <v>-74.078405946493149</v>
      </c>
      <c r="M4292">
        <v>24603</v>
      </c>
      <c r="N4292" s="2" t="s">
        <v>17</v>
      </c>
      <c r="O4292">
        <v>1987</v>
      </c>
      <c r="P4292">
        <f t="shared" ca="1" si="135"/>
        <v>37</v>
      </c>
      <c r="Q4292">
        <v>1</v>
      </c>
    </row>
    <row r="4293" spans="1:17" x14ac:dyDescent="0.2">
      <c r="A4293">
        <v>611</v>
      </c>
      <c r="B4293">
        <f t="shared" si="134"/>
        <v>10</v>
      </c>
      <c r="C4293" s="1">
        <v>42586.795914351853</v>
      </c>
      <c r="D4293" s="1">
        <v>42586.802997685183</v>
      </c>
      <c r="E4293">
        <v>3206</v>
      </c>
      <c r="F4293" s="2" t="s">
        <v>84</v>
      </c>
      <c r="G4293">
        <v>40.7311689</v>
      </c>
      <c r="H4293">
        <v>-74.057573599999998</v>
      </c>
      <c r="I4293">
        <v>3206</v>
      </c>
      <c r="J4293" s="2" t="s">
        <v>19</v>
      </c>
      <c r="K4293">
        <v>40.7311689</v>
      </c>
      <c r="L4293">
        <v>-74.057573599999998</v>
      </c>
      <c r="M4293">
        <v>24723</v>
      </c>
      <c r="N4293" s="2" t="s">
        <v>17</v>
      </c>
      <c r="O4293">
        <v>1978</v>
      </c>
      <c r="P4293">
        <f t="shared" ca="1" si="135"/>
        <v>46</v>
      </c>
      <c r="Q4293">
        <v>1</v>
      </c>
    </row>
    <row r="4294" spans="1:17" x14ac:dyDescent="0.2">
      <c r="A4294">
        <v>100</v>
      </c>
      <c r="B4294">
        <f t="shared" si="134"/>
        <v>1</v>
      </c>
      <c r="C4294" s="1">
        <v>42586.796018518522</v>
      </c>
      <c r="D4294" s="1">
        <v>42586.7971875</v>
      </c>
      <c r="E4294">
        <v>3272</v>
      </c>
      <c r="F4294" s="2" t="s">
        <v>50</v>
      </c>
      <c r="G4294">
        <v>40.723331586464361</v>
      </c>
      <c r="H4294">
        <v>-74.045952558517442</v>
      </c>
      <c r="I4294">
        <v>3270</v>
      </c>
      <c r="J4294" s="2" t="s">
        <v>65</v>
      </c>
      <c r="K4294">
        <v>40.725289107811321</v>
      </c>
      <c r="L4294">
        <v>-74.045571684837341</v>
      </c>
      <c r="M4294">
        <v>24568</v>
      </c>
      <c r="N4294" s="2" t="s">
        <v>17</v>
      </c>
      <c r="O4294">
        <v>1958</v>
      </c>
      <c r="P4294">
        <f t="shared" ca="1" si="135"/>
        <v>66</v>
      </c>
      <c r="Q4294">
        <v>2</v>
      </c>
    </row>
    <row r="4295" spans="1:17" x14ac:dyDescent="0.2">
      <c r="A4295">
        <v>156</v>
      </c>
      <c r="B4295">
        <f t="shared" si="134"/>
        <v>2</v>
      </c>
      <c r="C4295" s="1">
        <v>42586.796550925923</v>
      </c>
      <c r="D4295" s="1">
        <v>42586.798356481479</v>
      </c>
      <c r="E4295">
        <v>3211</v>
      </c>
      <c r="F4295" s="2" t="s">
        <v>64</v>
      </c>
      <c r="G4295">
        <v>40.721525149999998</v>
      </c>
      <c r="H4295">
        <v>-74.046304543000005</v>
      </c>
      <c r="I4295">
        <v>3209</v>
      </c>
      <c r="J4295" s="2" t="s">
        <v>85</v>
      </c>
      <c r="K4295">
        <v>40.724176499999999</v>
      </c>
      <c r="L4295">
        <v>-74.050656399999994</v>
      </c>
      <c r="M4295">
        <v>24574</v>
      </c>
      <c r="N4295" s="2" t="s">
        <v>17</v>
      </c>
      <c r="O4295">
        <v>1986</v>
      </c>
      <c r="P4295">
        <f t="shared" ca="1" si="135"/>
        <v>38</v>
      </c>
      <c r="Q4295">
        <v>1</v>
      </c>
    </row>
    <row r="4296" spans="1:17" x14ac:dyDescent="0.2">
      <c r="A4296">
        <v>679</v>
      </c>
      <c r="B4296">
        <f t="shared" si="134"/>
        <v>11</v>
      </c>
      <c r="C4296" s="1">
        <v>42586.796689814815</v>
      </c>
      <c r="D4296" s="1">
        <v>42586.804560185185</v>
      </c>
      <c r="E4296">
        <v>3195</v>
      </c>
      <c r="F4296" s="2" t="s">
        <v>24</v>
      </c>
      <c r="G4296">
        <v>40.730742625306583</v>
      </c>
      <c r="H4296">
        <v>-74.063783884048462</v>
      </c>
      <c r="I4296">
        <v>3193</v>
      </c>
      <c r="J4296" s="2" t="s">
        <v>25</v>
      </c>
      <c r="K4296">
        <v>40.724605099886901</v>
      </c>
      <c r="L4296">
        <v>-74.078405946493149</v>
      </c>
      <c r="M4296">
        <v>24701</v>
      </c>
      <c r="N4296" s="2" t="s">
        <v>17</v>
      </c>
      <c r="O4296">
        <v>1989</v>
      </c>
      <c r="P4296">
        <f t="shared" ca="1" si="135"/>
        <v>35</v>
      </c>
      <c r="Q4296">
        <v>1</v>
      </c>
    </row>
    <row r="4297" spans="1:17" x14ac:dyDescent="0.2">
      <c r="A4297">
        <v>320</v>
      </c>
      <c r="B4297">
        <f t="shared" si="134"/>
        <v>5</v>
      </c>
      <c r="C4297" s="1">
        <v>42586.797025462962</v>
      </c>
      <c r="D4297" s="1">
        <v>42586.800729166665</v>
      </c>
      <c r="E4297">
        <v>3186</v>
      </c>
      <c r="F4297" s="2" t="s">
        <v>18</v>
      </c>
      <c r="G4297">
        <v>40.71958611647166</v>
      </c>
      <c r="H4297">
        <v>-74.043117463588715</v>
      </c>
      <c r="I4297">
        <v>3278</v>
      </c>
      <c r="J4297" s="2" t="s">
        <v>41</v>
      </c>
      <c r="K4297">
        <v>40.725685483629007</v>
      </c>
      <c r="L4297">
        <v>-74.048790335655212</v>
      </c>
      <c r="M4297">
        <v>24662</v>
      </c>
      <c r="N4297" s="2" t="s">
        <v>17</v>
      </c>
      <c r="O4297">
        <v>1984</v>
      </c>
      <c r="P4297">
        <f t="shared" ca="1" si="135"/>
        <v>40</v>
      </c>
      <c r="Q4297">
        <v>1</v>
      </c>
    </row>
    <row r="4298" spans="1:17" x14ac:dyDescent="0.2">
      <c r="A4298">
        <v>459</v>
      </c>
      <c r="B4298">
        <f t="shared" si="134"/>
        <v>7</v>
      </c>
      <c r="C4298" s="1">
        <v>42586.797349537039</v>
      </c>
      <c r="D4298" s="1">
        <v>42586.802662037036</v>
      </c>
      <c r="E4298">
        <v>3183</v>
      </c>
      <c r="F4298" s="2" t="s">
        <v>20</v>
      </c>
      <c r="G4298">
        <v>40.716246900000002</v>
      </c>
      <c r="H4298">
        <v>-74.033458800000005</v>
      </c>
      <c r="I4298">
        <v>3199</v>
      </c>
      <c r="J4298" s="2" t="s">
        <v>72</v>
      </c>
      <c r="K4298">
        <v>40.728744800000001</v>
      </c>
      <c r="L4298">
        <v>-74.032108199999996</v>
      </c>
      <c r="M4298">
        <v>26281</v>
      </c>
      <c r="N4298" s="2" t="s">
        <v>17</v>
      </c>
      <c r="O4298">
        <v>1988</v>
      </c>
      <c r="P4298">
        <f t="shared" ca="1" si="135"/>
        <v>36</v>
      </c>
      <c r="Q4298">
        <v>1</v>
      </c>
    </row>
    <row r="4299" spans="1:17" x14ac:dyDescent="0.2">
      <c r="A4299">
        <v>283</v>
      </c>
      <c r="B4299">
        <f t="shared" si="134"/>
        <v>4</v>
      </c>
      <c r="C4299" s="1">
        <v>42586.797905092593</v>
      </c>
      <c r="D4299" s="1">
        <v>42586.801180555558</v>
      </c>
      <c r="E4299">
        <v>3202</v>
      </c>
      <c r="F4299" s="2" t="s">
        <v>79</v>
      </c>
      <c r="G4299">
        <v>40.727223500000001</v>
      </c>
      <c r="H4299">
        <v>-74.033758899999995</v>
      </c>
      <c r="I4299">
        <v>3203</v>
      </c>
      <c r="J4299" s="2" t="s">
        <v>37</v>
      </c>
      <c r="K4299">
        <v>40.727595966000003</v>
      </c>
      <c r="L4299">
        <v>-74.044247311000007</v>
      </c>
      <c r="M4299">
        <v>24712</v>
      </c>
      <c r="N4299" s="2" t="s">
        <v>17</v>
      </c>
      <c r="O4299">
        <v>1984</v>
      </c>
      <c r="P4299">
        <f t="shared" ca="1" si="135"/>
        <v>40</v>
      </c>
      <c r="Q4299">
        <v>2</v>
      </c>
    </row>
    <row r="4300" spans="1:17" x14ac:dyDescent="0.2">
      <c r="A4300">
        <v>1098</v>
      </c>
      <c r="B4300">
        <f t="shared" si="134"/>
        <v>18</v>
      </c>
      <c r="C4300" s="1">
        <v>42586.798009259262</v>
      </c>
      <c r="D4300" s="1">
        <v>42586.810729166667</v>
      </c>
      <c r="E4300">
        <v>3186</v>
      </c>
      <c r="F4300" s="2" t="s">
        <v>18</v>
      </c>
      <c r="G4300">
        <v>40.71958611647166</v>
      </c>
      <c r="H4300">
        <v>-74.043117463588715</v>
      </c>
      <c r="I4300">
        <v>3207</v>
      </c>
      <c r="J4300" s="2" t="s">
        <v>91</v>
      </c>
      <c r="K4300">
        <v>40.737603700000001</v>
      </c>
      <c r="L4300">
        <v>-74.052478300000004</v>
      </c>
      <c r="M4300">
        <v>26167</v>
      </c>
      <c r="N4300" s="2" t="s">
        <v>17</v>
      </c>
      <c r="O4300">
        <v>1985</v>
      </c>
      <c r="P4300">
        <f t="shared" ca="1" si="135"/>
        <v>39</v>
      </c>
      <c r="Q4300">
        <v>1</v>
      </c>
    </row>
    <row r="4301" spans="1:17" x14ac:dyDescent="0.2">
      <c r="A4301">
        <v>548</v>
      </c>
      <c r="B4301">
        <f t="shared" si="134"/>
        <v>9</v>
      </c>
      <c r="C4301" s="1">
        <v>42586.798576388886</v>
      </c>
      <c r="D4301" s="1">
        <v>42586.804930555554</v>
      </c>
      <c r="E4301">
        <v>3220</v>
      </c>
      <c r="F4301" s="2" t="s">
        <v>78</v>
      </c>
      <c r="G4301">
        <v>40.734961020009514</v>
      </c>
      <c r="H4301">
        <v>-74.059503078460693</v>
      </c>
      <c r="I4301">
        <v>3215</v>
      </c>
      <c r="J4301" s="2" t="s">
        <v>99</v>
      </c>
      <c r="K4301">
        <v>40.746729899999998</v>
      </c>
      <c r="L4301">
        <v>-74.049250900000004</v>
      </c>
      <c r="M4301">
        <v>26250</v>
      </c>
      <c r="N4301" s="2" t="s">
        <v>17</v>
      </c>
      <c r="O4301">
        <v>1954</v>
      </c>
      <c r="P4301">
        <f t="shared" ca="1" si="135"/>
        <v>70</v>
      </c>
      <c r="Q4301">
        <v>1</v>
      </c>
    </row>
    <row r="4302" spans="1:17" x14ac:dyDescent="0.2">
      <c r="A4302">
        <v>849</v>
      </c>
      <c r="B4302">
        <f t="shared" si="134"/>
        <v>14</v>
      </c>
      <c r="C4302" s="1">
        <v>42586.799953703703</v>
      </c>
      <c r="D4302" s="1">
        <v>42586.809791666667</v>
      </c>
      <c r="E4302">
        <v>3195</v>
      </c>
      <c r="F4302" s="2" t="s">
        <v>24</v>
      </c>
      <c r="G4302">
        <v>40.730742625306583</v>
      </c>
      <c r="H4302">
        <v>-74.063783884048462</v>
      </c>
      <c r="I4302">
        <v>3213</v>
      </c>
      <c r="J4302" s="2" t="s">
        <v>33</v>
      </c>
      <c r="K4302">
        <v>40.718488919999999</v>
      </c>
      <c r="L4302">
        <v>-74.047726624999996</v>
      </c>
      <c r="M4302">
        <v>24447</v>
      </c>
      <c r="N4302" s="2" t="s">
        <v>17</v>
      </c>
      <c r="O4302">
        <v>1983</v>
      </c>
      <c r="P4302">
        <f t="shared" ca="1" si="135"/>
        <v>41</v>
      </c>
      <c r="Q4302">
        <v>1</v>
      </c>
    </row>
    <row r="4303" spans="1:17" x14ac:dyDescent="0.2">
      <c r="A4303">
        <v>577</v>
      </c>
      <c r="B4303">
        <f t="shared" si="134"/>
        <v>9</v>
      </c>
      <c r="C4303" s="1">
        <v>42586.800127314818</v>
      </c>
      <c r="D4303" s="1">
        <v>42586.806817129633</v>
      </c>
      <c r="E4303">
        <v>3199</v>
      </c>
      <c r="F4303" s="2" t="s">
        <v>56</v>
      </c>
      <c r="G4303">
        <v>40.728744800000001</v>
      </c>
      <c r="H4303">
        <v>-74.032108199999996</v>
      </c>
      <c r="I4303">
        <v>3272</v>
      </c>
      <c r="J4303" s="2" t="s">
        <v>102</v>
      </c>
      <c r="K4303">
        <v>40.723331586464361</v>
      </c>
      <c r="L4303">
        <v>-74.045952558517442</v>
      </c>
      <c r="M4303">
        <v>26151</v>
      </c>
      <c r="N4303" s="2" t="s">
        <v>17</v>
      </c>
      <c r="O4303">
        <v>1989</v>
      </c>
      <c r="P4303">
        <f t="shared" ca="1" si="135"/>
        <v>35</v>
      </c>
      <c r="Q4303">
        <v>1</v>
      </c>
    </row>
    <row r="4304" spans="1:17" x14ac:dyDescent="0.2">
      <c r="A4304">
        <v>145</v>
      </c>
      <c r="B4304">
        <f t="shared" si="134"/>
        <v>2</v>
      </c>
      <c r="C4304" s="1">
        <v>42586.800439814811</v>
      </c>
      <c r="D4304" s="1">
        <v>42586.802118055559</v>
      </c>
      <c r="E4304">
        <v>3194</v>
      </c>
      <c r="F4304" s="2" t="s">
        <v>22</v>
      </c>
      <c r="G4304">
        <v>40.725339925355797</v>
      </c>
      <c r="H4304">
        <v>-74.067622125148773</v>
      </c>
      <c r="I4304">
        <v>3195</v>
      </c>
      <c r="J4304" s="2" t="s">
        <v>23</v>
      </c>
      <c r="K4304">
        <v>40.730742625306583</v>
      </c>
      <c r="L4304">
        <v>-74.063783884048462</v>
      </c>
      <c r="M4304">
        <v>24551</v>
      </c>
      <c r="N4304" s="2" t="s">
        <v>17</v>
      </c>
      <c r="O4304">
        <v>1987</v>
      </c>
      <c r="P4304">
        <f t="shared" ca="1" si="135"/>
        <v>37</v>
      </c>
      <c r="Q4304">
        <v>1</v>
      </c>
    </row>
    <row r="4305" spans="1:17" x14ac:dyDescent="0.2">
      <c r="A4305">
        <v>341</v>
      </c>
      <c r="B4305">
        <f t="shared" si="134"/>
        <v>5</v>
      </c>
      <c r="C4305" s="1">
        <v>42586.800844907404</v>
      </c>
      <c r="D4305" s="1">
        <v>42586.804791666669</v>
      </c>
      <c r="E4305">
        <v>3211</v>
      </c>
      <c r="F4305" s="2" t="s">
        <v>64</v>
      </c>
      <c r="G4305">
        <v>40.721525149999998</v>
      </c>
      <c r="H4305">
        <v>-74.046304543000005</v>
      </c>
      <c r="I4305">
        <v>3205</v>
      </c>
      <c r="J4305" s="2" t="s">
        <v>80</v>
      </c>
      <c r="K4305">
        <v>40.716539780991937</v>
      </c>
      <c r="L4305">
        <v>-74.049637913703904</v>
      </c>
      <c r="M4305">
        <v>26292</v>
      </c>
      <c r="N4305" s="2" t="s">
        <v>17</v>
      </c>
      <c r="O4305">
        <v>1983</v>
      </c>
      <c r="P4305">
        <f t="shared" ca="1" si="135"/>
        <v>41</v>
      </c>
      <c r="Q4305">
        <v>1</v>
      </c>
    </row>
    <row r="4306" spans="1:17" x14ac:dyDescent="0.2">
      <c r="A4306">
        <v>618</v>
      </c>
      <c r="B4306">
        <f t="shared" si="134"/>
        <v>10</v>
      </c>
      <c r="C4306" s="1">
        <v>42586.801030092596</v>
      </c>
      <c r="D4306" s="1">
        <v>42586.808194444442</v>
      </c>
      <c r="E4306">
        <v>3186</v>
      </c>
      <c r="F4306" s="2" t="s">
        <v>18</v>
      </c>
      <c r="G4306">
        <v>40.71958611647166</v>
      </c>
      <c r="H4306">
        <v>-74.043117463588715</v>
      </c>
      <c r="I4306">
        <v>3192</v>
      </c>
      <c r="J4306" s="2" t="s">
        <v>39</v>
      </c>
      <c r="K4306">
        <v>40.711242300000002</v>
      </c>
      <c r="L4306">
        <v>-74.055701299999996</v>
      </c>
      <c r="M4306">
        <v>26198</v>
      </c>
      <c r="N4306" s="2" t="s">
        <v>17</v>
      </c>
      <c r="O4306">
        <v>1981</v>
      </c>
      <c r="P4306">
        <f t="shared" ca="1" si="135"/>
        <v>43</v>
      </c>
      <c r="Q4306">
        <v>1</v>
      </c>
    </row>
    <row r="4307" spans="1:17" x14ac:dyDescent="0.2">
      <c r="A4307">
        <v>1397</v>
      </c>
      <c r="B4307">
        <f t="shared" si="134"/>
        <v>23</v>
      </c>
      <c r="C4307" s="1">
        <v>42586.801377314812</v>
      </c>
      <c r="D4307" s="1">
        <v>42586.817546296297</v>
      </c>
      <c r="E4307">
        <v>3202</v>
      </c>
      <c r="F4307" s="2" t="s">
        <v>79</v>
      </c>
      <c r="G4307">
        <v>40.727223500000001</v>
      </c>
      <c r="H4307">
        <v>-74.033758899999995</v>
      </c>
      <c r="I4307">
        <v>3279</v>
      </c>
      <c r="J4307" s="2" t="s">
        <v>82</v>
      </c>
      <c r="K4307">
        <v>40.721630142638354</v>
      </c>
      <c r="L4307">
        <v>-74.04996782541275</v>
      </c>
      <c r="M4307">
        <v>26311</v>
      </c>
      <c r="N4307" s="2" t="s">
        <v>17</v>
      </c>
      <c r="O4307">
        <v>1986</v>
      </c>
      <c r="P4307">
        <f t="shared" ca="1" si="135"/>
        <v>38</v>
      </c>
      <c r="Q4307">
        <v>2</v>
      </c>
    </row>
    <row r="4308" spans="1:17" x14ac:dyDescent="0.2">
      <c r="A4308">
        <v>886</v>
      </c>
      <c r="B4308">
        <f t="shared" si="134"/>
        <v>14</v>
      </c>
      <c r="C4308" s="1">
        <v>42586.801469907405</v>
      </c>
      <c r="D4308" s="1">
        <v>42586.811724537038</v>
      </c>
      <c r="E4308">
        <v>3195</v>
      </c>
      <c r="F4308" s="2" t="s">
        <v>24</v>
      </c>
      <c r="G4308">
        <v>40.730742625306583</v>
      </c>
      <c r="H4308">
        <v>-74.063783884048462</v>
      </c>
      <c r="I4308">
        <v>3215</v>
      </c>
      <c r="J4308" s="2" t="s">
        <v>99</v>
      </c>
      <c r="K4308">
        <v>40.746729899999998</v>
      </c>
      <c r="L4308">
        <v>-74.049250900000004</v>
      </c>
      <c r="M4308">
        <v>24467</v>
      </c>
      <c r="N4308" s="2" t="s">
        <v>17</v>
      </c>
      <c r="O4308">
        <v>1984</v>
      </c>
      <c r="P4308">
        <f t="shared" ca="1" si="135"/>
        <v>40</v>
      </c>
      <c r="Q4308">
        <v>1</v>
      </c>
    </row>
    <row r="4309" spans="1:17" x14ac:dyDescent="0.2">
      <c r="A4309">
        <v>225</v>
      </c>
      <c r="B4309">
        <f t="shared" si="134"/>
        <v>3</v>
      </c>
      <c r="C4309" s="1">
        <v>42586.802870370368</v>
      </c>
      <c r="D4309" s="1">
        <v>42586.805486111109</v>
      </c>
      <c r="E4309">
        <v>3186</v>
      </c>
      <c r="F4309" s="2" t="s">
        <v>18</v>
      </c>
      <c r="G4309">
        <v>40.71958611647166</v>
      </c>
      <c r="H4309">
        <v>-74.043117463588715</v>
      </c>
      <c r="I4309">
        <v>3279</v>
      </c>
      <c r="J4309" s="2" t="s">
        <v>82</v>
      </c>
      <c r="K4309">
        <v>40.721630142638354</v>
      </c>
      <c r="L4309">
        <v>-74.04996782541275</v>
      </c>
      <c r="M4309">
        <v>26247</v>
      </c>
      <c r="N4309" s="2" t="s">
        <v>43</v>
      </c>
      <c r="P4309" t="str">
        <f t="shared" ca="1" si="135"/>
        <v/>
      </c>
      <c r="Q4309">
        <v>0</v>
      </c>
    </row>
    <row r="4310" spans="1:17" x14ac:dyDescent="0.2">
      <c r="A4310">
        <v>124</v>
      </c>
      <c r="B4310">
        <f t="shared" si="134"/>
        <v>2</v>
      </c>
      <c r="C4310" s="1">
        <v>42586.802997685183</v>
      </c>
      <c r="D4310" s="1">
        <v>42586.804444444446</v>
      </c>
      <c r="E4310">
        <v>3185</v>
      </c>
      <c r="F4310" s="2" t="s">
        <v>58</v>
      </c>
      <c r="G4310">
        <v>40.717732499999997</v>
      </c>
      <c r="H4310">
        <v>-74.043845000000005</v>
      </c>
      <c r="I4310">
        <v>3213</v>
      </c>
      <c r="J4310" s="2" t="s">
        <v>33</v>
      </c>
      <c r="K4310">
        <v>40.718488919999999</v>
      </c>
      <c r="L4310">
        <v>-74.047726624999996</v>
      </c>
      <c r="M4310">
        <v>26219</v>
      </c>
      <c r="N4310" s="2" t="s">
        <v>17</v>
      </c>
      <c r="O4310">
        <v>1986</v>
      </c>
      <c r="P4310">
        <f t="shared" ca="1" si="135"/>
        <v>38</v>
      </c>
      <c r="Q4310">
        <v>1</v>
      </c>
    </row>
    <row r="4311" spans="1:17" x14ac:dyDescent="0.2">
      <c r="A4311">
        <v>545</v>
      </c>
      <c r="B4311">
        <f t="shared" si="134"/>
        <v>9</v>
      </c>
      <c r="C4311" s="1">
        <v>42586.803113425929</v>
      </c>
      <c r="D4311" s="1">
        <v>42586.809432870374</v>
      </c>
      <c r="E4311">
        <v>3209</v>
      </c>
      <c r="F4311" s="2" t="s">
        <v>51</v>
      </c>
      <c r="G4311">
        <v>40.724176499999999</v>
      </c>
      <c r="H4311">
        <v>-74.050656399999994</v>
      </c>
      <c r="I4311">
        <v>3268</v>
      </c>
      <c r="J4311" s="2" t="s">
        <v>107</v>
      </c>
      <c r="K4311">
        <v>40.71346382669195</v>
      </c>
      <c r="L4311">
        <v>-74.062858521938324</v>
      </c>
      <c r="M4311">
        <v>26227</v>
      </c>
      <c r="N4311" s="2" t="s">
        <v>17</v>
      </c>
      <c r="O4311">
        <v>1980</v>
      </c>
      <c r="P4311">
        <f t="shared" ca="1" si="135"/>
        <v>44</v>
      </c>
      <c r="Q4311">
        <v>1</v>
      </c>
    </row>
    <row r="4312" spans="1:17" x14ac:dyDescent="0.2">
      <c r="A4312">
        <v>652</v>
      </c>
      <c r="B4312">
        <f t="shared" si="134"/>
        <v>10</v>
      </c>
      <c r="C4312" s="1">
        <v>42586.803310185183</v>
      </c>
      <c r="D4312" s="1">
        <v>42586.810856481483</v>
      </c>
      <c r="E4312">
        <v>3206</v>
      </c>
      <c r="F4312" s="2" t="s">
        <v>84</v>
      </c>
      <c r="G4312">
        <v>40.7311689</v>
      </c>
      <c r="H4312">
        <v>-74.057573599999998</v>
      </c>
      <c r="I4312">
        <v>3198</v>
      </c>
      <c r="J4312" s="2" t="s">
        <v>104</v>
      </c>
      <c r="K4312">
        <v>40.748715945380226</v>
      </c>
      <c r="L4312">
        <v>-74.040443301200867</v>
      </c>
      <c r="M4312">
        <v>26165</v>
      </c>
      <c r="N4312" s="2" t="s">
        <v>17</v>
      </c>
      <c r="O4312">
        <v>1978</v>
      </c>
      <c r="P4312">
        <f t="shared" ca="1" si="135"/>
        <v>46</v>
      </c>
      <c r="Q4312">
        <v>1</v>
      </c>
    </row>
    <row r="4313" spans="1:17" x14ac:dyDescent="0.2">
      <c r="A4313">
        <v>440</v>
      </c>
      <c r="B4313">
        <f t="shared" si="134"/>
        <v>7</v>
      </c>
      <c r="C4313" s="1">
        <v>42586.803553240738</v>
      </c>
      <c r="D4313" s="1">
        <v>42586.808645833335</v>
      </c>
      <c r="E4313">
        <v>3272</v>
      </c>
      <c r="F4313" s="2" t="s">
        <v>50</v>
      </c>
      <c r="G4313">
        <v>40.723331586464361</v>
      </c>
      <c r="H4313">
        <v>-74.045952558517442</v>
      </c>
      <c r="I4313">
        <v>3202</v>
      </c>
      <c r="J4313" s="2" t="s">
        <v>48</v>
      </c>
      <c r="K4313">
        <v>40.727223500000001</v>
      </c>
      <c r="L4313">
        <v>-74.033758899999995</v>
      </c>
      <c r="M4313">
        <v>24721</v>
      </c>
      <c r="N4313" s="2" t="s">
        <v>17</v>
      </c>
      <c r="O4313">
        <v>1994</v>
      </c>
      <c r="P4313">
        <f t="shared" ca="1" si="135"/>
        <v>30</v>
      </c>
      <c r="Q4313">
        <v>2</v>
      </c>
    </row>
    <row r="4314" spans="1:17" x14ac:dyDescent="0.2">
      <c r="A4314">
        <v>317</v>
      </c>
      <c r="B4314">
        <f t="shared" si="134"/>
        <v>5</v>
      </c>
      <c r="C4314" s="1">
        <v>42586.804745370369</v>
      </c>
      <c r="D4314" s="1">
        <v>42586.80841435185</v>
      </c>
      <c r="E4314">
        <v>3186</v>
      </c>
      <c r="F4314" s="2" t="s">
        <v>18</v>
      </c>
      <c r="G4314">
        <v>40.71958611647166</v>
      </c>
      <c r="H4314">
        <v>-74.043117463588715</v>
      </c>
      <c r="I4314">
        <v>3278</v>
      </c>
      <c r="J4314" s="2" t="s">
        <v>41</v>
      </c>
      <c r="K4314">
        <v>40.725685483629007</v>
      </c>
      <c r="L4314">
        <v>-74.048790335655212</v>
      </c>
      <c r="M4314">
        <v>26254</v>
      </c>
      <c r="N4314" s="2" t="s">
        <v>17</v>
      </c>
      <c r="O4314">
        <v>1982</v>
      </c>
      <c r="P4314">
        <f t="shared" ca="1" si="135"/>
        <v>42</v>
      </c>
      <c r="Q4314">
        <v>1</v>
      </c>
    </row>
    <row r="4315" spans="1:17" x14ac:dyDescent="0.2">
      <c r="A4315">
        <v>922</v>
      </c>
      <c r="B4315">
        <f t="shared" si="134"/>
        <v>15</v>
      </c>
      <c r="C4315" s="1">
        <v>42586.804803240739</v>
      </c>
      <c r="D4315" s="1">
        <v>42586.815474537034</v>
      </c>
      <c r="E4315">
        <v>3202</v>
      </c>
      <c r="F4315" s="2" t="s">
        <v>79</v>
      </c>
      <c r="G4315">
        <v>40.727223500000001</v>
      </c>
      <c r="H4315">
        <v>-74.033758899999995</v>
      </c>
      <c r="I4315">
        <v>3267</v>
      </c>
      <c r="J4315" s="2" t="s">
        <v>92</v>
      </c>
      <c r="K4315">
        <v>40.712418823756899</v>
      </c>
      <c r="L4315">
        <v>-74.038525521755219</v>
      </c>
      <c r="M4315">
        <v>24655</v>
      </c>
      <c r="N4315" s="2" t="s">
        <v>17</v>
      </c>
      <c r="O4315">
        <v>1975</v>
      </c>
      <c r="P4315">
        <f t="shared" ca="1" si="135"/>
        <v>49</v>
      </c>
      <c r="Q4315">
        <v>1</v>
      </c>
    </row>
    <row r="4316" spans="1:17" x14ac:dyDescent="0.2">
      <c r="A4316">
        <v>321</v>
      </c>
      <c r="B4316">
        <f t="shared" si="134"/>
        <v>5</v>
      </c>
      <c r="C4316" s="1">
        <v>42586.804988425924</v>
      </c>
      <c r="D4316" s="1">
        <v>42586.808715277781</v>
      </c>
      <c r="E4316">
        <v>3186</v>
      </c>
      <c r="F4316" s="2" t="s">
        <v>18</v>
      </c>
      <c r="G4316">
        <v>40.71958611647166</v>
      </c>
      <c r="H4316">
        <v>-74.043117463588715</v>
      </c>
      <c r="I4316">
        <v>3203</v>
      </c>
      <c r="J4316" s="2" t="s">
        <v>37</v>
      </c>
      <c r="K4316">
        <v>40.727595966000003</v>
      </c>
      <c r="L4316">
        <v>-74.044247311000007</v>
      </c>
      <c r="M4316">
        <v>26164</v>
      </c>
      <c r="N4316" s="2" t="s">
        <v>17</v>
      </c>
      <c r="O4316">
        <v>1960</v>
      </c>
      <c r="P4316">
        <f t="shared" ca="1" si="135"/>
        <v>64</v>
      </c>
      <c r="Q4316">
        <v>1</v>
      </c>
    </row>
    <row r="4317" spans="1:17" x14ac:dyDescent="0.2">
      <c r="A4317">
        <v>303</v>
      </c>
      <c r="B4317">
        <f t="shared" si="134"/>
        <v>5</v>
      </c>
      <c r="C4317" s="1">
        <v>42586.805208333331</v>
      </c>
      <c r="D4317" s="1">
        <v>42586.808715277781</v>
      </c>
      <c r="E4317">
        <v>3186</v>
      </c>
      <c r="F4317" s="2" t="s">
        <v>18</v>
      </c>
      <c r="G4317">
        <v>40.71958611647166</v>
      </c>
      <c r="H4317">
        <v>-74.043117463588715</v>
      </c>
      <c r="I4317">
        <v>3203</v>
      </c>
      <c r="J4317" s="2" t="s">
        <v>37</v>
      </c>
      <c r="K4317">
        <v>40.727595966000003</v>
      </c>
      <c r="L4317">
        <v>-74.044247311000007</v>
      </c>
      <c r="M4317">
        <v>24469</v>
      </c>
      <c r="N4317" s="2" t="s">
        <v>17</v>
      </c>
      <c r="O4317">
        <v>1984</v>
      </c>
      <c r="P4317">
        <f t="shared" ca="1" si="135"/>
        <v>40</v>
      </c>
      <c r="Q4317">
        <v>1</v>
      </c>
    </row>
    <row r="4318" spans="1:17" x14ac:dyDescent="0.2">
      <c r="A4318">
        <v>822</v>
      </c>
      <c r="B4318">
        <f t="shared" si="134"/>
        <v>13</v>
      </c>
      <c r="C4318" s="1">
        <v>42586.803969907407</v>
      </c>
      <c r="D4318" s="1">
        <v>42586.81349537037</v>
      </c>
      <c r="E4318">
        <v>3183</v>
      </c>
      <c r="F4318" s="2" t="s">
        <v>20</v>
      </c>
      <c r="G4318">
        <v>40.716246900000002</v>
      </c>
      <c r="H4318">
        <v>-74.033458800000005</v>
      </c>
      <c r="I4318">
        <v>3202</v>
      </c>
      <c r="J4318" s="2" t="s">
        <v>48</v>
      </c>
      <c r="K4318">
        <v>40.727223500000001</v>
      </c>
      <c r="L4318">
        <v>-74.033758899999995</v>
      </c>
      <c r="M4318">
        <v>26194</v>
      </c>
      <c r="N4318" s="2" t="s">
        <v>17</v>
      </c>
      <c r="O4318">
        <v>1987</v>
      </c>
      <c r="P4318">
        <f t="shared" ca="1" si="135"/>
        <v>37</v>
      </c>
      <c r="Q4318">
        <v>1</v>
      </c>
    </row>
    <row r="4319" spans="1:17" x14ac:dyDescent="0.2">
      <c r="A4319">
        <v>1761</v>
      </c>
      <c r="B4319">
        <f t="shared" si="134"/>
        <v>29</v>
      </c>
      <c r="C4319" s="1">
        <v>42586.806122685186</v>
      </c>
      <c r="D4319" s="1">
        <v>42586.826504629629</v>
      </c>
      <c r="E4319">
        <v>3211</v>
      </c>
      <c r="F4319" s="2" t="s">
        <v>64</v>
      </c>
      <c r="G4319">
        <v>40.721525149999998</v>
      </c>
      <c r="H4319">
        <v>-74.046304543000005</v>
      </c>
      <c r="I4319">
        <v>3225</v>
      </c>
      <c r="J4319" s="2" t="s">
        <v>101</v>
      </c>
      <c r="K4319">
        <v>40.723658899999997</v>
      </c>
      <c r="L4319">
        <v>-74.064194299999997</v>
      </c>
      <c r="M4319">
        <v>24637</v>
      </c>
      <c r="N4319" s="2" t="s">
        <v>17</v>
      </c>
      <c r="O4319">
        <v>1989</v>
      </c>
      <c r="P4319">
        <f t="shared" ca="1" si="135"/>
        <v>35</v>
      </c>
      <c r="Q4319">
        <v>1</v>
      </c>
    </row>
    <row r="4320" spans="1:17" x14ac:dyDescent="0.2">
      <c r="A4320">
        <v>245</v>
      </c>
      <c r="B4320">
        <f t="shared" si="134"/>
        <v>4</v>
      </c>
      <c r="C4320" s="1">
        <v>42586.806863425925</v>
      </c>
      <c r="D4320" s="1">
        <v>42586.809699074074</v>
      </c>
      <c r="E4320">
        <v>3186</v>
      </c>
      <c r="F4320" s="2" t="s">
        <v>18</v>
      </c>
      <c r="G4320">
        <v>40.71958611647166</v>
      </c>
      <c r="H4320">
        <v>-74.043117463588715</v>
      </c>
      <c r="I4320">
        <v>3276</v>
      </c>
      <c r="J4320" s="2" t="s">
        <v>30</v>
      </c>
      <c r="K4320">
        <v>40.714584035358932</v>
      </c>
      <c r="L4320">
        <v>-74.042817056179047</v>
      </c>
      <c r="M4320">
        <v>24403</v>
      </c>
      <c r="N4320" s="2" t="s">
        <v>17</v>
      </c>
      <c r="O4320">
        <v>1985</v>
      </c>
      <c r="P4320">
        <f t="shared" ca="1" si="135"/>
        <v>39</v>
      </c>
      <c r="Q4320">
        <v>1</v>
      </c>
    </row>
    <row r="4321" spans="1:17" x14ac:dyDescent="0.2">
      <c r="A4321">
        <v>82</v>
      </c>
      <c r="B4321">
        <f t="shared" si="134"/>
        <v>1</v>
      </c>
      <c r="C4321" s="1">
        <v>42586.80704861111</v>
      </c>
      <c r="D4321" s="1">
        <v>42586.807997685188</v>
      </c>
      <c r="E4321">
        <v>3267</v>
      </c>
      <c r="F4321" s="2" t="s">
        <v>34</v>
      </c>
      <c r="G4321">
        <v>40.712418823756899</v>
      </c>
      <c r="H4321">
        <v>-74.038525521755219</v>
      </c>
      <c r="I4321">
        <v>3214</v>
      </c>
      <c r="J4321" s="2" t="s">
        <v>70</v>
      </c>
      <c r="K4321">
        <v>40.712774199999998</v>
      </c>
      <c r="L4321">
        <v>-74.0364857</v>
      </c>
      <c r="M4321">
        <v>26252</v>
      </c>
      <c r="N4321" s="2" t="s">
        <v>17</v>
      </c>
      <c r="O4321">
        <v>1982</v>
      </c>
      <c r="P4321">
        <f t="shared" ca="1" si="135"/>
        <v>42</v>
      </c>
      <c r="Q4321">
        <v>1</v>
      </c>
    </row>
    <row r="4322" spans="1:17" x14ac:dyDescent="0.2">
      <c r="A4322">
        <v>9375</v>
      </c>
      <c r="B4322">
        <f t="shared" si="134"/>
        <v>156</v>
      </c>
      <c r="C4322" s="1">
        <v>42586.807488425926</v>
      </c>
      <c r="D4322" s="1">
        <v>42586.915995370371</v>
      </c>
      <c r="E4322">
        <v>3217</v>
      </c>
      <c r="F4322" s="2" t="s">
        <v>98</v>
      </c>
      <c r="G4322">
        <v>40.698650544000003</v>
      </c>
      <c r="H4322">
        <v>-74.082079677999999</v>
      </c>
      <c r="I4322">
        <v>3217</v>
      </c>
      <c r="J4322" s="2" t="s">
        <v>95</v>
      </c>
      <c r="K4322">
        <v>40.698650544000003</v>
      </c>
      <c r="L4322">
        <v>-74.082079677999999</v>
      </c>
      <c r="M4322">
        <v>24415</v>
      </c>
      <c r="N4322" s="2" t="s">
        <v>43</v>
      </c>
      <c r="P4322" t="str">
        <f t="shared" ca="1" si="135"/>
        <v/>
      </c>
      <c r="Q4322">
        <v>0</v>
      </c>
    </row>
    <row r="4323" spans="1:17" x14ac:dyDescent="0.2">
      <c r="A4323">
        <v>392</v>
      </c>
      <c r="B4323">
        <f t="shared" si="134"/>
        <v>6</v>
      </c>
      <c r="C4323" s="1">
        <v>42586.807673611111</v>
      </c>
      <c r="D4323" s="1">
        <v>42586.812210648146</v>
      </c>
      <c r="E4323">
        <v>3199</v>
      </c>
      <c r="F4323" s="2" t="s">
        <v>56</v>
      </c>
      <c r="G4323">
        <v>40.728744800000001</v>
      </c>
      <c r="H4323">
        <v>-74.032108199999996</v>
      </c>
      <c r="I4323">
        <v>3203</v>
      </c>
      <c r="J4323" s="2" t="s">
        <v>37</v>
      </c>
      <c r="K4323">
        <v>40.727595966000003</v>
      </c>
      <c r="L4323">
        <v>-74.044247311000007</v>
      </c>
      <c r="M4323">
        <v>26238</v>
      </c>
      <c r="N4323" s="2" t="s">
        <v>17</v>
      </c>
      <c r="O4323">
        <v>1954</v>
      </c>
      <c r="P4323">
        <f t="shared" ca="1" si="135"/>
        <v>70</v>
      </c>
      <c r="Q4323">
        <v>1</v>
      </c>
    </row>
    <row r="4324" spans="1:17" x14ac:dyDescent="0.2">
      <c r="A4324">
        <v>446</v>
      </c>
      <c r="B4324">
        <f t="shared" si="134"/>
        <v>7</v>
      </c>
      <c r="C4324" s="1">
        <v>42586.80804398148</v>
      </c>
      <c r="D4324" s="1">
        <v>42586.813206018516</v>
      </c>
      <c r="E4324">
        <v>3202</v>
      </c>
      <c r="F4324" s="2" t="s">
        <v>79</v>
      </c>
      <c r="G4324">
        <v>40.727223500000001</v>
      </c>
      <c r="H4324">
        <v>-74.033758899999995</v>
      </c>
      <c r="I4324">
        <v>3203</v>
      </c>
      <c r="J4324" s="2" t="s">
        <v>37</v>
      </c>
      <c r="K4324">
        <v>40.727595966000003</v>
      </c>
      <c r="L4324">
        <v>-74.044247311000007</v>
      </c>
      <c r="M4324">
        <v>24526</v>
      </c>
      <c r="N4324" s="2" t="s">
        <v>17</v>
      </c>
      <c r="O4324">
        <v>1979</v>
      </c>
      <c r="P4324">
        <f t="shared" ca="1" si="135"/>
        <v>45</v>
      </c>
      <c r="Q4324">
        <v>1</v>
      </c>
    </row>
    <row r="4325" spans="1:17" x14ac:dyDescent="0.2">
      <c r="A4325">
        <v>252</v>
      </c>
      <c r="B4325">
        <f t="shared" si="134"/>
        <v>4</v>
      </c>
      <c r="C4325" s="1">
        <v>42586.808379629627</v>
      </c>
      <c r="D4325" s="1">
        <v>42586.811307870368</v>
      </c>
      <c r="E4325">
        <v>3183</v>
      </c>
      <c r="F4325" s="2" t="s">
        <v>20</v>
      </c>
      <c r="G4325">
        <v>40.716246900000002</v>
      </c>
      <c r="H4325">
        <v>-74.033458800000005</v>
      </c>
      <c r="I4325">
        <v>3267</v>
      </c>
      <c r="J4325" s="2" t="s">
        <v>92</v>
      </c>
      <c r="K4325">
        <v>40.712418823756899</v>
      </c>
      <c r="L4325">
        <v>-74.038525521755219</v>
      </c>
      <c r="M4325">
        <v>24522</v>
      </c>
      <c r="N4325" s="2" t="s">
        <v>17</v>
      </c>
      <c r="O4325">
        <v>1983</v>
      </c>
      <c r="P4325">
        <f t="shared" ca="1" si="135"/>
        <v>41</v>
      </c>
      <c r="Q4325">
        <v>1</v>
      </c>
    </row>
    <row r="4326" spans="1:17" x14ac:dyDescent="0.2">
      <c r="A4326">
        <v>9283</v>
      </c>
      <c r="B4326">
        <f t="shared" si="134"/>
        <v>154</v>
      </c>
      <c r="C4326" s="1">
        <v>42586.808449074073</v>
      </c>
      <c r="D4326" s="1">
        <v>42586.915902777779</v>
      </c>
      <c r="E4326">
        <v>3217</v>
      </c>
      <c r="F4326" s="2" t="s">
        <v>98</v>
      </c>
      <c r="G4326">
        <v>40.698650544000003</v>
      </c>
      <c r="H4326">
        <v>-74.082079677999999</v>
      </c>
      <c r="I4326">
        <v>3217</v>
      </c>
      <c r="J4326" s="2" t="s">
        <v>95</v>
      </c>
      <c r="K4326">
        <v>40.698650544000003</v>
      </c>
      <c r="L4326">
        <v>-74.082079677999999</v>
      </c>
      <c r="M4326">
        <v>24533</v>
      </c>
      <c r="N4326" s="2" t="s">
        <v>43</v>
      </c>
      <c r="P4326" t="str">
        <f t="shared" ca="1" si="135"/>
        <v/>
      </c>
      <c r="Q4326">
        <v>0</v>
      </c>
    </row>
    <row r="4327" spans="1:17" x14ac:dyDescent="0.2">
      <c r="A4327">
        <v>3202</v>
      </c>
      <c r="B4327">
        <f t="shared" si="134"/>
        <v>53</v>
      </c>
      <c r="C4327" s="1">
        <v>42586.808437500003</v>
      </c>
      <c r="D4327" s="1">
        <v>42586.845497685186</v>
      </c>
      <c r="E4327">
        <v>3214</v>
      </c>
      <c r="F4327" s="2" t="s">
        <v>54</v>
      </c>
      <c r="G4327">
        <v>40.712774199999998</v>
      </c>
      <c r="H4327">
        <v>-74.0364857</v>
      </c>
      <c r="I4327">
        <v>3205</v>
      </c>
      <c r="J4327" s="2" t="s">
        <v>80</v>
      </c>
      <c r="K4327">
        <v>40.716539780991937</v>
      </c>
      <c r="L4327">
        <v>-74.049637913703904</v>
      </c>
      <c r="M4327">
        <v>26272</v>
      </c>
      <c r="N4327" s="2" t="s">
        <v>43</v>
      </c>
      <c r="P4327" t="str">
        <f t="shared" ca="1" si="135"/>
        <v/>
      </c>
      <c r="Q4327">
        <v>0</v>
      </c>
    </row>
    <row r="4328" spans="1:17" x14ac:dyDescent="0.2">
      <c r="A4328">
        <v>233</v>
      </c>
      <c r="B4328">
        <f t="shared" si="134"/>
        <v>3</v>
      </c>
      <c r="C4328" s="1">
        <v>42586.80846064815</v>
      </c>
      <c r="D4328" s="1">
        <v>42586.811168981483</v>
      </c>
      <c r="E4328">
        <v>3195</v>
      </c>
      <c r="F4328" s="2" t="s">
        <v>24</v>
      </c>
      <c r="G4328">
        <v>40.730742625306583</v>
      </c>
      <c r="H4328">
        <v>-74.063783884048462</v>
      </c>
      <c r="I4328">
        <v>3194</v>
      </c>
      <c r="J4328" s="2" t="s">
        <v>71</v>
      </c>
      <c r="K4328">
        <v>40.725339925355797</v>
      </c>
      <c r="L4328">
        <v>-74.067622125148773</v>
      </c>
      <c r="M4328">
        <v>24496</v>
      </c>
      <c r="N4328" s="2" t="s">
        <v>17</v>
      </c>
      <c r="O4328">
        <v>1983</v>
      </c>
      <c r="P4328">
        <f t="shared" ca="1" si="135"/>
        <v>41</v>
      </c>
      <c r="Q4328">
        <v>2</v>
      </c>
    </row>
    <row r="4329" spans="1:17" x14ac:dyDescent="0.2">
      <c r="A4329">
        <v>3186</v>
      </c>
      <c r="B4329">
        <f t="shared" si="134"/>
        <v>53</v>
      </c>
      <c r="C4329" s="1">
        <v>42586.808495370373</v>
      </c>
      <c r="D4329" s="1">
        <v>42586.845370370371</v>
      </c>
      <c r="E4329">
        <v>3214</v>
      </c>
      <c r="F4329" s="2" t="s">
        <v>54</v>
      </c>
      <c r="G4329">
        <v>40.712774199999998</v>
      </c>
      <c r="H4329">
        <v>-74.0364857</v>
      </c>
      <c r="I4329">
        <v>3205</v>
      </c>
      <c r="J4329" s="2" t="s">
        <v>80</v>
      </c>
      <c r="K4329">
        <v>40.716539780991937</v>
      </c>
      <c r="L4329">
        <v>-74.049637913703904</v>
      </c>
      <c r="M4329">
        <v>24488</v>
      </c>
      <c r="N4329" s="2" t="s">
        <v>43</v>
      </c>
      <c r="P4329" t="str">
        <f t="shared" ca="1" si="135"/>
        <v/>
      </c>
      <c r="Q4329">
        <v>0</v>
      </c>
    </row>
    <row r="4330" spans="1:17" x14ac:dyDescent="0.2">
      <c r="A4330">
        <v>507</v>
      </c>
      <c r="B4330">
        <f t="shared" si="134"/>
        <v>8</v>
      </c>
      <c r="C4330" s="1">
        <v>42586.809189814812</v>
      </c>
      <c r="D4330" s="1">
        <v>42586.815057870372</v>
      </c>
      <c r="E4330">
        <v>3278</v>
      </c>
      <c r="F4330" s="2" t="s">
        <v>49</v>
      </c>
      <c r="G4330">
        <v>40.725685483629007</v>
      </c>
      <c r="H4330">
        <v>-74.048790335655212</v>
      </c>
      <c r="I4330">
        <v>3185</v>
      </c>
      <c r="J4330" s="2" t="s">
        <v>45</v>
      </c>
      <c r="K4330">
        <v>40.717732499999997</v>
      </c>
      <c r="L4330">
        <v>-74.043845000000005</v>
      </c>
      <c r="M4330">
        <v>26253</v>
      </c>
      <c r="N4330" s="2" t="s">
        <v>17</v>
      </c>
      <c r="P4330" t="str">
        <f t="shared" ca="1" si="135"/>
        <v/>
      </c>
      <c r="Q4330">
        <v>0</v>
      </c>
    </row>
    <row r="4331" spans="1:17" x14ac:dyDescent="0.2">
      <c r="A4331">
        <v>491</v>
      </c>
      <c r="B4331">
        <f t="shared" si="134"/>
        <v>8</v>
      </c>
      <c r="C4331" s="1">
        <v>42586.809259259258</v>
      </c>
      <c r="D4331" s="1">
        <v>42586.814953703702</v>
      </c>
      <c r="E4331">
        <v>3278</v>
      </c>
      <c r="F4331" s="2" t="s">
        <v>49</v>
      </c>
      <c r="G4331">
        <v>40.725685483629007</v>
      </c>
      <c r="H4331">
        <v>-74.048790335655212</v>
      </c>
      <c r="I4331">
        <v>3185</v>
      </c>
      <c r="J4331" s="2" t="s">
        <v>45</v>
      </c>
      <c r="K4331">
        <v>40.717732499999997</v>
      </c>
      <c r="L4331">
        <v>-74.043845000000005</v>
      </c>
      <c r="M4331">
        <v>26254</v>
      </c>
      <c r="N4331" s="2" t="s">
        <v>17</v>
      </c>
      <c r="O4331">
        <v>1976</v>
      </c>
      <c r="P4331">
        <f t="shared" ca="1" si="135"/>
        <v>48</v>
      </c>
      <c r="Q4331">
        <v>1</v>
      </c>
    </row>
    <row r="4332" spans="1:17" x14ac:dyDescent="0.2">
      <c r="A4332">
        <v>550</v>
      </c>
      <c r="B4332">
        <f t="shared" si="134"/>
        <v>9</v>
      </c>
      <c r="C4332" s="1">
        <v>42586.809629629628</v>
      </c>
      <c r="D4332" s="1">
        <v>42586.815995370373</v>
      </c>
      <c r="E4332">
        <v>3225</v>
      </c>
      <c r="F4332" s="2" t="s">
        <v>32</v>
      </c>
      <c r="G4332">
        <v>40.723658899999997</v>
      </c>
      <c r="H4332">
        <v>-74.064194299999997</v>
      </c>
      <c r="I4332">
        <v>3220</v>
      </c>
      <c r="J4332" s="2" t="s">
        <v>76</v>
      </c>
      <c r="K4332">
        <v>40.734961020009514</v>
      </c>
      <c r="L4332">
        <v>-74.059503078460693</v>
      </c>
      <c r="M4332">
        <v>24702</v>
      </c>
      <c r="N4332" s="2" t="s">
        <v>17</v>
      </c>
      <c r="O4332">
        <v>1985</v>
      </c>
      <c r="P4332">
        <f t="shared" ca="1" si="135"/>
        <v>39</v>
      </c>
      <c r="Q4332">
        <v>1</v>
      </c>
    </row>
    <row r="4333" spans="1:17" x14ac:dyDescent="0.2">
      <c r="A4333">
        <v>291</v>
      </c>
      <c r="B4333">
        <f t="shared" si="134"/>
        <v>4</v>
      </c>
      <c r="C4333" s="1">
        <v>42586.809745370374</v>
      </c>
      <c r="D4333" s="1">
        <v>42586.813125000001</v>
      </c>
      <c r="E4333">
        <v>3276</v>
      </c>
      <c r="F4333" s="2" t="s">
        <v>63</v>
      </c>
      <c r="G4333">
        <v>40.714584035358932</v>
      </c>
      <c r="H4333">
        <v>-74.042817056179047</v>
      </c>
      <c r="I4333">
        <v>3214</v>
      </c>
      <c r="J4333" s="2" t="s">
        <v>70</v>
      </c>
      <c r="K4333">
        <v>40.712774199999998</v>
      </c>
      <c r="L4333">
        <v>-74.0364857</v>
      </c>
      <c r="M4333">
        <v>26161</v>
      </c>
      <c r="N4333" s="2" t="s">
        <v>17</v>
      </c>
      <c r="O4333">
        <v>1985</v>
      </c>
      <c r="P4333">
        <f t="shared" ca="1" si="135"/>
        <v>39</v>
      </c>
      <c r="Q4333">
        <v>1</v>
      </c>
    </row>
    <row r="4334" spans="1:17" x14ac:dyDescent="0.2">
      <c r="A4334">
        <v>610</v>
      </c>
      <c r="B4334">
        <f t="shared" si="134"/>
        <v>10</v>
      </c>
      <c r="C4334" s="1">
        <v>42586.809745370374</v>
      </c>
      <c r="D4334" s="1">
        <v>42586.816817129627</v>
      </c>
      <c r="E4334">
        <v>3267</v>
      </c>
      <c r="F4334" s="2" t="s">
        <v>34</v>
      </c>
      <c r="G4334">
        <v>40.712418823756899</v>
      </c>
      <c r="H4334">
        <v>-74.038525521755219</v>
      </c>
      <c r="I4334">
        <v>3192</v>
      </c>
      <c r="J4334" s="2" t="s">
        <v>39</v>
      </c>
      <c r="K4334">
        <v>40.711242300000002</v>
      </c>
      <c r="L4334">
        <v>-74.055701299999996</v>
      </c>
      <c r="M4334">
        <v>26285</v>
      </c>
      <c r="N4334" s="2" t="s">
        <v>17</v>
      </c>
      <c r="O4334">
        <v>1980</v>
      </c>
      <c r="P4334">
        <f t="shared" ca="1" si="135"/>
        <v>44</v>
      </c>
      <c r="Q4334">
        <v>1</v>
      </c>
    </row>
    <row r="4335" spans="1:17" x14ac:dyDescent="0.2">
      <c r="A4335">
        <v>408</v>
      </c>
      <c r="B4335">
        <f t="shared" si="134"/>
        <v>6</v>
      </c>
      <c r="C4335" s="1">
        <v>42586.810243055559</v>
      </c>
      <c r="D4335" s="1">
        <v>42586.814965277779</v>
      </c>
      <c r="E4335">
        <v>3225</v>
      </c>
      <c r="F4335" s="2" t="s">
        <v>32</v>
      </c>
      <c r="G4335">
        <v>40.723658899999997</v>
      </c>
      <c r="H4335">
        <v>-74.064194299999997</v>
      </c>
      <c r="I4335">
        <v>3195</v>
      </c>
      <c r="J4335" s="2" t="s">
        <v>23</v>
      </c>
      <c r="K4335">
        <v>40.730742625306583</v>
      </c>
      <c r="L4335">
        <v>-74.063783884048462</v>
      </c>
      <c r="M4335">
        <v>26168</v>
      </c>
      <c r="N4335" s="2" t="s">
        <v>17</v>
      </c>
      <c r="O4335">
        <v>1988</v>
      </c>
      <c r="P4335">
        <f t="shared" ca="1" si="135"/>
        <v>36</v>
      </c>
      <c r="Q4335">
        <v>1</v>
      </c>
    </row>
    <row r="4336" spans="1:17" x14ac:dyDescent="0.2">
      <c r="A4336">
        <v>1113</v>
      </c>
      <c r="B4336">
        <f t="shared" si="134"/>
        <v>18</v>
      </c>
      <c r="C4336" s="1">
        <v>42586.810590277775</v>
      </c>
      <c r="D4336" s="1">
        <v>42586.823472222219</v>
      </c>
      <c r="E4336">
        <v>3213</v>
      </c>
      <c r="F4336" s="2" t="s">
        <v>26</v>
      </c>
      <c r="G4336">
        <v>40.718488919999999</v>
      </c>
      <c r="H4336">
        <v>-74.047726624999996</v>
      </c>
      <c r="I4336">
        <v>3203</v>
      </c>
      <c r="J4336" s="2" t="s">
        <v>37</v>
      </c>
      <c r="K4336">
        <v>40.727595966000003</v>
      </c>
      <c r="L4336">
        <v>-74.044247311000007</v>
      </c>
      <c r="M4336">
        <v>24515</v>
      </c>
      <c r="N4336" s="2" t="s">
        <v>43</v>
      </c>
      <c r="P4336" t="str">
        <f t="shared" ca="1" si="135"/>
        <v/>
      </c>
      <c r="Q4336">
        <v>0</v>
      </c>
    </row>
    <row r="4337" spans="1:17" x14ac:dyDescent="0.2">
      <c r="A4337">
        <v>835</v>
      </c>
      <c r="B4337">
        <f t="shared" si="134"/>
        <v>13</v>
      </c>
      <c r="C4337" s="1">
        <v>42586.811064814814</v>
      </c>
      <c r="D4337" s="1">
        <v>42586.820740740739</v>
      </c>
      <c r="E4337">
        <v>3195</v>
      </c>
      <c r="F4337" s="2" t="s">
        <v>24</v>
      </c>
      <c r="G4337">
        <v>40.730742625306583</v>
      </c>
      <c r="H4337">
        <v>-74.063783884048462</v>
      </c>
      <c r="I4337">
        <v>3186</v>
      </c>
      <c r="J4337" s="2" t="s">
        <v>27</v>
      </c>
      <c r="K4337">
        <v>40.71958611647166</v>
      </c>
      <c r="L4337">
        <v>-74.043117463588715</v>
      </c>
      <c r="M4337">
        <v>24673</v>
      </c>
      <c r="N4337" s="2" t="s">
        <v>17</v>
      </c>
      <c r="O4337">
        <v>1986</v>
      </c>
      <c r="P4337">
        <f t="shared" ca="1" si="135"/>
        <v>38</v>
      </c>
      <c r="Q4337">
        <v>1</v>
      </c>
    </row>
    <row r="4338" spans="1:17" x14ac:dyDescent="0.2">
      <c r="A4338">
        <v>821</v>
      </c>
      <c r="B4338">
        <f t="shared" si="134"/>
        <v>13</v>
      </c>
      <c r="C4338" s="1">
        <v>42586.811203703706</v>
      </c>
      <c r="D4338" s="1">
        <v>42586.820717592593</v>
      </c>
      <c r="E4338">
        <v>3195</v>
      </c>
      <c r="F4338" s="2" t="s">
        <v>24</v>
      </c>
      <c r="G4338">
        <v>40.730742625306583</v>
      </c>
      <c r="H4338">
        <v>-74.063783884048462</v>
      </c>
      <c r="I4338">
        <v>3186</v>
      </c>
      <c r="J4338" s="2" t="s">
        <v>27</v>
      </c>
      <c r="K4338">
        <v>40.71958611647166</v>
      </c>
      <c r="L4338">
        <v>-74.043117463588715</v>
      </c>
      <c r="M4338">
        <v>24561</v>
      </c>
      <c r="N4338" s="2" t="s">
        <v>17</v>
      </c>
      <c r="O4338">
        <v>1989</v>
      </c>
      <c r="P4338">
        <f t="shared" ca="1" si="135"/>
        <v>35</v>
      </c>
      <c r="Q4338">
        <v>2</v>
      </c>
    </row>
    <row r="4339" spans="1:17" x14ac:dyDescent="0.2">
      <c r="A4339">
        <v>263</v>
      </c>
      <c r="B4339">
        <f t="shared" si="134"/>
        <v>4</v>
      </c>
      <c r="C4339" s="1">
        <v>42586.811388888891</v>
      </c>
      <c r="D4339" s="1">
        <v>42586.814432870371</v>
      </c>
      <c r="E4339">
        <v>3186</v>
      </c>
      <c r="F4339" s="2" t="s">
        <v>18</v>
      </c>
      <c r="G4339">
        <v>40.71958611647166</v>
      </c>
      <c r="H4339">
        <v>-74.043117463588715</v>
      </c>
      <c r="I4339">
        <v>3203</v>
      </c>
      <c r="J4339" s="2" t="s">
        <v>37</v>
      </c>
      <c r="K4339">
        <v>40.727595966000003</v>
      </c>
      <c r="L4339">
        <v>-74.044247311000007</v>
      </c>
      <c r="M4339">
        <v>26309</v>
      </c>
      <c r="N4339" s="2" t="s">
        <v>17</v>
      </c>
      <c r="O4339">
        <v>1991</v>
      </c>
      <c r="P4339">
        <f t="shared" ca="1" si="135"/>
        <v>33</v>
      </c>
      <c r="Q4339">
        <v>1</v>
      </c>
    </row>
    <row r="4340" spans="1:17" x14ac:dyDescent="0.2">
      <c r="A4340">
        <v>559</v>
      </c>
      <c r="B4340">
        <f t="shared" si="134"/>
        <v>9</v>
      </c>
      <c r="C4340" s="1">
        <v>42586.812118055554</v>
      </c>
      <c r="D4340" s="1">
        <v>42586.81858796296</v>
      </c>
      <c r="E4340">
        <v>3184</v>
      </c>
      <c r="F4340" s="2" t="s">
        <v>68</v>
      </c>
      <c r="G4340">
        <v>40.7141454</v>
      </c>
      <c r="H4340">
        <v>-74.033551900000006</v>
      </c>
      <c r="I4340">
        <v>3209</v>
      </c>
      <c r="J4340" s="2" t="s">
        <v>85</v>
      </c>
      <c r="K4340">
        <v>40.724176499999999</v>
      </c>
      <c r="L4340">
        <v>-74.050656399999994</v>
      </c>
      <c r="M4340">
        <v>26191</v>
      </c>
      <c r="N4340" s="2" t="s">
        <v>17</v>
      </c>
      <c r="O4340">
        <v>1994</v>
      </c>
      <c r="P4340">
        <f t="shared" ca="1" si="135"/>
        <v>30</v>
      </c>
      <c r="Q4340">
        <v>1</v>
      </c>
    </row>
    <row r="4341" spans="1:17" x14ac:dyDescent="0.2">
      <c r="A4341">
        <v>660</v>
      </c>
      <c r="B4341">
        <f t="shared" si="134"/>
        <v>11</v>
      </c>
      <c r="C4341" s="1">
        <v>42586.812476851854</v>
      </c>
      <c r="D4341" s="1">
        <v>42586.820115740738</v>
      </c>
      <c r="E4341">
        <v>3184</v>
      </c>
      <c r="F4341" s="2" t="s">
        <v>68</v>
      </c>
      <c r="G4341">
        <v>40.7141454</v>
      </c>
      <c r="H4341">
        <v>-74.033551900000006</v>
      </c>
      <c r="I4341">
        <v>3213</v>
      </c>
      <c r="J4341" s="2" t="s">
        <v>33</v>
      </c>
      <c r="K4341">
        <v>40.718488919999999</v>
      </c>
      <c r="L4341">
        <v>-74.047726624999996</v>
      </c>
      <c r="M4341">
        <v>26228</v>
      </c>
      <c r="N4341" s="2" t="s">
        <v>17</v>
      </c>
      <c r="O4341">
        <v>1970</v>
      </c>
      <c r="P4341">
        <f t="shared" ca="1" si="135"/>
        <v>54</v>
      </c>
      <c r="Q4341">
        <v>1</v>
      </c>
    </row>
    <row r="4342" spans="1:17" x14ac:dyDescent="0.2">
      <c r="A4342">
        <v>235</v>
      </c>
      <c r="B4342">
        <f t="shared" si="134"/>
        <v>3</v>
      </c>
      <c r="C4342" s="1">
        <v>42586.812847222223</v>
      </c>
      <c r="D4342" s="1">
        <v>42586.815567129626</v>
      </c>
      <c r="E4342">
        <v>3211</v>
      </c>
      <c r="F4342" s="2" t="s">
        <v>64</v>
      </c>
      <c r="G4342">
        <v>40.721525149999998</v>
      </c>
      <c r="H4342">
        <v>-74.046304543000005</v>
      </c>
      <c r="I4342">
        <v>3203</v>
      </c>
      <c r="J4342" s="2" t="s">
        <v>37</v>
      </c>
      <c r="K4342">
        <v>40.727595966000003</v>
      </c>
      <c r="L4342">
        <v>-74.044247311000007</v>
      </c>
      <c r="M4342">
        <v>24636</v>
      </c>
      <c r="N4342" s="2" t="s">
        <v>17</v>
      </c>
      <c r="O4342">
        <v>1967</v>
      </c>
      <c r="P4342">
        <f t="shared" ca="1" si="135"/>
        <v>57</v>
      </c>
      <c r="Q4342">
        <v>1</v>
      </c>
    </row>
    <row r="4343" spans="1:17" x14ac:dyDescent="0.2">
      <c r="A4343">
        <v>758</v>
      </c>
      <c r="B4343">
        <f t="shared" si="134"/>
        <v>12</v>
      </c>
      <c r="C4343" s="1">
        <v>42586.813090277778</v>
      </c>
      <c r="D4343" s="1">
        <v>42586.821863425925</v>
      </c>
      <c r="E4343">
        <v>3184</v>
      </c>
      <c r="F4343" s="2" t="s">
        <v>68</v>
      </c>
      <c r="G4343">
        <v>40.7141454</v>
      </c>
      <c r="H4343">
        <v>-74.033551900000006</v>
      </c>
      <c r="I4343">
        <v>3267</v>
      </c>
      <c r="J4343" s="2" t="s">
        <v>92</v>
      </c>
      <c r="K4343">
        <v>40.712418823756899</v>
      </c>
      <c r="L4343">
        <v>-74.038525521755219</v>
      </c>
      <c r="M4343">
        <v>26186</v>
      </c>
      <c r="N4343" s="2" t="s">
        <v>17</v>
      </c>
      <c r="O4343">
        <v>1975</v>
      </c>
      <c r="P4343">
        <f t="shared" ca="1" si="135"/>
        <v>49</v>
      </c>
      <c r="Q4343">
        <v>2</v>
      </c>
    </row>
    <row r="4344" spans="1:17" x14ac:dyDescent="0.2">
      <c r="A4344">
        <v>559</v>
      </c>
      <c r="B4344">
        <f t="shared" si="134"/>
        <v>9</v>
      </c>
      <c r="C4344" s="1">
        <v>42586.813125000001</v>
      </c>
      <c r="D4344" s="1">
        <v>42586.819606481484</v>
      </c>
      <c r="E4344">
        <v>3195</v>
      </c>
      <c r="F4344" s="2" t="s">
        <v>24</v>
      </c>
      <c r="G4344">
        <v>40.730742625306583</v>
      </c>
      <c r="H4344">
        <v>-74.063783884048462</v>
      </c>
      <c r="I4344">
        <v>3207</v>
      </c>
      <c r="J4344" s="2" t="s">
        <v>91</v>
      </c>
      <c r="K4344">
        <v>40.737603700000001</v>
      </c>
      <c r="L4344">
        <v>-74.052478300000004</v>
      </c>
      <c r="M4344">
        <v>24551</v>
      </c>
      <c r="N4344" s="2" t="s">
        <v>17</v>
      </c>
      <c r="O4344">
        <v>1991</v>
      </c>
      <c r="P4344">
        <f t="shared" ca="1" si="135"/>
        <v>33</v>
      </c>
      <c r="Q4344">
        <v>2</v>
      </c>
    </row>
    <row r="4345" spans="1:17" x14ac:dyDescent="0.2">
      <c r="A4345">
        <v>1496</v>
      </c>
      <c r="B4345">
        <f t="shared" si="134"/>
        <v>24</v>
      </c>
      <c r="C4345" s="1">
        <v>42586.813807870371</v>
      </c>
      <c r="D4345" s="1">
        <v>42586.831134259257</v>
      </c>
      <c r="E4345">
        <v>3211</v>
      </c>
      <c r="F4345" s="2" t="s">
        <v>64</v>
      </c>
      <c r="G4345">
        <v>40.721525149999998</v>
      </c>
      <c r="H4345">
        <v>-74.046304543000005</v>
      </c>
      <c r="I4345">
        <v>3196</v>
      </c>
      <c r="J4345" s="2" t="s">
        <v>100</v>
      </c>
      <c r="K4345">
        <v>40.744318700000001</v>
      </c>
      <c r="L4345">
        <v>-74.043990899999997</v>
      </c>
      <c r="M4345">
        <v>24433</v>
      </c>
      <c r="N4345" s="2" t="s">
        <v>17</v>
      </c>
      <c r="O4345">
        <v>1981</v>
      </c>
      <c r="P4345">
        <f t="shared" ca="1" si="135"/>
        <v>43</v>
      </c>
      <c r="Q4345">
        <v>1</v>
      </c>
    </row>
    <row r="4346" spans="1:17" x14ac:dyDescent="0.2">
      <c r="A4346">
        <v>428</v>
      </c>
      <c r="B4346">
        <f t="shared" si="134"/>
        <v>7</v>
      </c>
      <c r="C4346" s="1">
        <v>42586.813969907409</v>
      </c>
      <c r="D4346" s="1">
        <v>42586.818923611114</v>
      </c>
      <c r="E4346">
        <v>3195</v>
      </c>
      <c r="F4346" s="2" t="s">
        <v>24</v>
      </c>
      <c r="G4346">
        <v>40.730742625306583</v>
      </c>
      <c r="H4346">
        <v>-74.063783884048462</v>
      </c>
      <c r="I4346">
        <v>3212</v>
      </c>
      <c r="J4346" s="2" t="s">
        <v>103</v>
      </c>
      <c r="K4346">
        <v>40.734785817999999</v>
      </c>
      <c r="L4346">
        <v>-74.050443635999997</v>
      </c>
      <c r="M4346">
        <v>26298</v>
      </c>
      <c r="N4346" s="2" t="s">
        <v>17</v>
      </c>
      <c r="O4346">
        <v>1990</v>
      </c>
      <c r="P4346">
        <f t="shared" ca="1" si="135"/>
        <v>34</v>
      </c>
      <c r="Q4346">
        <v>1</v>
      </c>
    </row>
    <row r="4347" spans="1:17" x14ac:dyDescent="0.2">
      <c r="A4347">
        <v>1449</v>
      </c>
      <c r="B4347">
        <f t="shared" si="134"/>
        <v>24</v>
      </c>
      <c r="C4347" s="1">
        <v>42586.814444444448</v>
      </c>
      <c r="D4347" s="1">
        <v>42586.83121527778</v>
      </c>
      <c r="E4347">
        <v>3211</v>
      </c>
      <c r="F4347" s="2" t="s">
        <v>64</v>
      </c>
      <c r="G4347">
        <v>40.721525149999998</v>
      </c>
      <c r="H4347">
        <v>-74.046304543000005</v>
      </c>
      <c r="I4347">
        <v>3196</v>
      </c>
      <c r="J4347" s="2" t="s">
        <v>100</v>
      </c>
      <c r="K4347">
        <v>40.744318700000001</v>
      </c>
      <c r="L4347">
        <v>-74.043990899999997</v>
      </c>
      <c r="M4347">
        <v>24530</v>
      </c>
      <c r="N4347" s="2" t="s">
        <v>17</v>
      </c>
      <c r="O4347">
        <v>1985</v>
      </c>
      <c r="P4347">
        <f t="shared" ca="1" si="135"/>
        <v>39</v>
      </c>
      <c r="Q4347">
        <v>2</v>
      </c>
    </row>
    <row r="4348" spans="1:17" x14ac:dyDescent="0.2">
      <c r="A4348">
        <v>1438</v>
      </c>
      <c r="B4348">
        <f t="shared" si="134"/>
        <v>23</v>
      </c>
      <c r="C4348" s="1">
        <v>42586.81459490741</v>
      </c>
      <c r="D4348" s="1">
        <v>42586.831250000003</v>
      </c>
      <c r="E4348">
        <v>3275</v>
      </c>
      <c r="F4348" s="2" t="s">
        <v>93</v>
      </c>
      <c r="G4348">
        <v>40.718355198232139</v>
      </c>
      <c r="H4348">
        <v>-74.038914442062378</v>
      </c>
      <c r="I4348">
        <v>3275</v>
      </c>
      <c r="J4348" s="2" t="s">
        <v>62</v>
      </c>
      <c r="K4348">
        <v>40.718355198232139</v>
      </c>
      <c r="L4348">
        <v>-74.038914442062378</v>
      </c>
      <c r="M4348">
        <v>24414</v>
      </c>
      <c r="N4348" s="2" t="s">
        <v>43</v>
      </c>
      <c r="P4348" t="str">
        <f t="shared" ca="1" si="135"/>
        <v/>
      </c>
      <c r="Q4348">
        <v>0</v>
      </c>
    </row>
    <row r="4349" spans="1:17" x14ac:dyDescent="0.2">
      <c r="A4349">
        <v>193</v>
      </c>
      <c r="B4349">
        <f t="shared" si="134"/>
        <v>3</v>
      </c>
      <c r="C4349" s="1">
        <v>42586.815092592595</v>
      </c>
      <c r="D4349" s="1">
        <v>42586.817326388889</v>
      </c>
      <c r="E4349">
        <v>3183</v>
      </c>
      <c r="F4349" s="2" t="s">
        <v>20</v>
      </c>
      <c r="G4349">
        <v>40.716246900000002</v>
      </c>
      <c r="H4349">
        <v>-74.033458800000005</v>
      </c>
      <c r="I4349">
        <v>3267</v>
      </c>
      <c r="J4349" s="2" t="s">
        <v>92</v>
      </c>
      <c r="K4349">
        <v>40.712418823756899</v>
      </c>
      <c r="L4349">
        <v>-74.038525521755219</v>
      </c>
      <c r="M4349">
        <v>24528</v>
      </c>
      <c r="N4349" s="2" t="s">
        <v>17</v>
      </c>
      <c r="O4349">
        <v>1989</v>
      </c>
      <c r="P4349">
        <f t="shared" ca="1" si="135"/>
        <v>35</v>
      </c>
      <c r="Q4349">
        <v>1</v>
      </c>
    </row>
    <row r="4350" spans="1:17" x14ac:dyDescent="0.2">
      <c r="A4350">
        <v>519</v>
      </c>
      <c r="B4350">
        <f t="shared" si="134"/>
        <v>8</v>
      </c>
      <c r="C4350" s="1">
        <v>42586.815196759257</v>
      </c>
      <c r="D4350" s="1">
        <v>42586.821203703701</v>
      </c>
      <c r="E4350">
        <v>3195</v>
      </c>
      <c r="F4350" s="2" t="s">
        <v>24</v>
      </c>
      <c r="G4350">
        <v>40.730742625306583</v>
      </c>
      <c r="H4350">
        <v>-74.063783884048462</v>
      </c>
      <c r="I4350">
        <v>3207</v>
      </c>
      <c r="J4350" s="2" t="s">
        <v>91</v>
      </c>
      <c r="K4350">
        <v>40.737603700000001</v>
      </c>
      <c r="L4350">
        <v>-74.052478300000004</v>
      </c>
      <c r="M4350">
        <v>26168</v>
      </c>
      <c r="N4350" s="2" t="s">
        <v>17</v>
      </c>
      <c r="O4350">
        <v>1977</v>
      </c>
      <c r="P4350">
        <f t="shared" ca="1" si="135"/>
        <v>47</v>
      </c>
      <c r="Q4350">
        <v>1</v>
      </c>
    </row>
    <row r="4351" spans="1:17" x14ac:dyDescent="0.2">
      <c r="A4351">
        <v>1293</v>
      </c>
      <c r="B4351">
        <f t="shared" si="134"/>
        <v>21</v>
      </c>
      <c r="C4351" s="1">
        <v>42586.81590277778</v>
      </c>
      <c r="D4351" s="1">
        <v>42586.830879629626</v>
      </c>
      <c r="E4351">
        <v>3183</v>
      </c>
      <c r="F4351" s="2" t="s">
        <v>20</v>
      </c>
      <c r="G4351">
        <v>40.716246900000002</v>
      </c>
      <c r="H4351">
        <v>-74.033458800000005</v>
      </c>
      <c r="I4351">
        <v>3210</v>
      </c>
      <c r="J4351" s="2" t="s">
        <v>83</v>
      </c>
      <c r="K4351">
        <v>40.742677141000001</v>
      </c>
      <c r="L4351">
        <v>-74.051788633000001</v>
      </c>
      <c r="M4351">
        <v>26294</v>
      </c>
      <c r="N4351" s="2" t="s">
        <v>17</v>
      </c>
      <c r="O4351">
        <v>1976</v>
      </c>
      <c r="P4351">
        <f t="shared" ca="1" si="135"/>
        <v>48</v>
      </c>
      <c r="Q4351">
        <v>1</v>
      </c>
    </row>
    <row r="4352" spans="1:17" x14ac:dyDescent="0.2">
      <c r="A4352">
        <v>320</v>
      </c>
      <c r="B4352">
        <f t="shared" si="134"/>
        <v>5</v>
      </c>
      <c r="C4352" s="1">
        <v>42586.817569444444</v>
      </c>
      <c r="D4352" s="1">
        <v>42586.821284722224</v>
      </c>
      <c r="E4352">
        <v>3275</v>
      </c>
      <c r="F4352" s="2" t="s">
        <v>93</v>
      </c>
      <c r="G4352">
        <v>40.718355198232139</v>
      </c>
      <c r="H4352">
        <v>-74.038914442062378</v>
      </c>
      <c r="I4352">
        <v>3267</v>
      </c>
      <c r="J4352" s="2" t="s">
        <v>92</v>
      </c>
      <c r="K4352">
        <v>40.712418823756899</v>
      </c>
      <c r="L4352">
        <v>-74.038525521755219</v>
      </c>
      <c r="M4352">
        <v>24505</v>
      </c>
      <c r="N4352" s="2" t="s">
        <v>17</v>
      </c>
      <c r="O4352">
        <v>1981</v>
      </c>
      <c r="P4352">
        <f t="shared" ca="1" si="135"/>
        <v>43</v>
      </c>
      <c r="Q4352">
        <v>0</v>
      </c>
    </row>
    <row r="4353" spans="1:17" x14ac:dyDescent="0.2">
      <c r="A4353">
        <v>160</v>
      </c>
      <c r="B4353">
        <f t="shared" si="134"/>
        <v>2</v>
      </c>
      <c r="C4353" s="1">
        <v>42586.817615740743</v>
      </c>
      <c r="D4353" s="1">
        <v>42586.819479166668</v>
      </c>
      <c r="E4353">
        <v>3186</v>
      </c>
      <c r="F4353" s="2" t="s">
        <v>18</v>
      </c>
      <c r="G4353">
        <v>40.71958611647166</v>
      </c>
      <c r="H4353">
        <v>-74.043117463588715</v>
      </c>
      <c r="I4353">
        <v>3276</v>
      </c>
      <c r="J4353" s="2" t="s">
        <v>30</v>
      </c>
      <c r="K4353">
        <v>40.714584035358932</v>
      </c>
      <c r="L4353">
        <v>-74.042817056179047</v>
      </c>
      <c r="M4353">
        <v>26199</v>
      </c>
      <c r="N4353" s="2" t="s">
        <v>17</v>
      </c>
      <c r="O4353">
        <v>1980</v>
      </c>
      <c r="P4353">
        <f t="shared" ca="1" si="135"/>
        <v>44</v>
      </c>
      <c r="Q4353">
        <v>1</v>
      </c>
    </row>
    <row r="4354" spans="1:17" x14ac:dyDescent="0.2">
      <c r="A4354">
        <v>163</v>
      </c>
      <c r="B4354">
        <f t="shared" ref="B4354:B4417" si="136">ROUNDDOWN((A4354/60), 0)</f>
        <v>2</v>
      </c>
      <c r="C4354" s="1">
        <v>42586.817650462966</v>
      </c>
      <c r="D4354" s="1">
        <v>42586.819537037038</v>
      </c>
      <c r="E4354">
        <v>3186</v>
      </c>
      <c r="F4354" s="2" t="s">
        <v>18</v>
      </c>
      <c r="G4354">
        <v>40.71958611647166</v>
      </c>
      <c r="H4354">
        <v>-74.043117463588715</v>
      </c>
      <c r="I4354">
        <v>3276</v>
      </c>
      <c r="J4354" s="2" t="s">
        <v>30</v>
      </c>
      <c r="K4354">
        <v>40.714584035358932</v>
      </c>
      <c r="L4354">
        <v>-74.042817056179047</v>
      </c>
      <c r="M4354">
        <v>26306</v>
      </c>
      <c r="N4354" s="2" t="s">
        <v>17</v>
      </c>
      <c r="O4354">
        <v>1984</v>
      </c>
      <c r="P4354">
        <f t="shared" ref="P4354:P4417" ca="1" si="137">IF(ISNUMBER(O4354), YEAR(TODAY()) - O4354, "")</f>
        <v>40</v>
      </c>
      <c r="Q4354">
        <v>1</v>
      </c>
    </row>
    <row r="4355" spans="1:17" x14ac:dyDescent="0.2">
      <c r="A4355">
        <v>270</v>
      </c>
      <c r="B4355">
        <f t="shared" si="136"/>
        <v>4</v>
      </c>
      <c r="C4355" s="1">
        <v>42586.819594907407</v>
      </c>
      <c r="D4355" s="1">
        <v>42586.822731481479</v>
      </c>
      <c r="E4355">
        <v>3185</v>
      </c>
      <c r="F4355" s="2" t="s">
        <v>58</v>
      </c>
      <c r="G4355">
        <v>40.717732499999997</v>
      </c>
      <c r="H4355">
        <v>-74.043845000000005</v>
      </c>
      <c r="I4355">
        <v>3267</v>
      </c>
      <c r="J4355" s="2" t="s">
        <v>92</v>
      </c>
      <c r="K4355">
        <v>40.712418823756899</v>
      </c>
      <c r="L4355">
        <v>-74.038525521755219</v>
      </c>
      <c r="M4355">
        <v>24663</v>
      </c>
      <c r="N4355" s="2" t="s">
        <v>17</v>
      </c>
      <c r="O4355">
        <v>1974</v>
      </c>
      <c r="P4355">
        <f t="shared" ca="1" si="137"/>
        <v>50</v>
      </c>
      <c r="Q4355">
        <v>1</v>
      </c>
    </row>
    <row r="4356" spans="1:17" x14ac:dyDescent="0.2">
      <c r="A4356">
        <v>421</v>
      </c>
      <c r="B4356">
        <f t="shared" si="136"/>
        <v>7</v>
      </c>
      <c r="C4356" s="1">
        <v>42586.819675925923</v>
      </c>
      <c r="D4356" s="1">
        <v>42586.824548611112</v>
      </c>
      <c r="E4356">
        <v>3220</v>
      </c>
      <c r="F4356" s="2" t="s">
        <v>78</v>
      </c>
      <c r="G4356">
        <v>40.734961020009514</v>
      </c>
      <c r="H4356">
        <v>-74.059503078460693</v>
      </c>
      <c r="I4356">
        <v>3281</v>
      </c>
      <c r="J4356" s="2" t="s">
        <v>105</v>
      </c>
      <c r="K4356">
        <v>40.74590996631558</v>
      </c>
      <c r="L4356">
        <v>-74.057271480560303</v>
      </c>
      <c r="M4356">
        <v>24498</v>
      </c>
      <c r="N4356" s="2" t="s">
        <v>17</v>
      </c>
      <c r="O4356">
        <v>1977</v>
      </c>
      <c r="P4356">
        <f t="shared" ca="1" si="137"/>
        <v>47</v>
      </c>
      <c r="Q4356">
        <v>1</v>
      </c>
    </row>
    <row r="4357" spans="1:17" x14ac:dyDescent="0.2">
      <c r="A4357">
        <v>249</v>
      </c>
      <c r="B4357">
        <f t="shared" si="136"/>
        <v>4</v>
      </c>
      <c r="C4357" s="1">
        <v>42586.819976851853</v>
      </c>
      <c r="D4357" s="1">
        <v>42586.822858796295</v>
      </c>
      <c r="E4357">
        <v>3213</v>
      </c>
      <c r="F4357" s="2" t="s">
        <v>26</v>
      </c>
      <c r="G4357">
        <v>40.718488919999999</v>
      </c>
      <c r="H4357">
        <v>-74.047726624999996</v>
      </c>
      <c r="I4357">
        <v>3272</v>
      </c>
      <c r="J4357" s="2" t="s">
        <v>102</v>
      </c>
      <c r="K4357">
        <v>40.723331586464361</v>
      </c>
      <c r="L4357">
        <v>-74.045952558517442</v>
      </c>
      <c r="M4357">
        <v>24447</v>
      </c>
      <c r="N4357" s="2" t="s">
        <v>17</v>
      </c>
      <c r="O4357">
        <v>1975</v>
      </c>
      <c r="P4357">
        <f t="shared" ca="1" si="137"/>
        <v>49</v>
      </c>
      <c r="Q4357">
        <v>2</v>
      </c>
    </row>
    <row r="4358" spans="1:17" x14ac:dyDescent="0.2">
      <c r="A4358">
        <v>1542</v>
      </c>
      <c r="B4358">
        <f t="shared" si="136"/>
        <v>25</v>
      </c>
      <c r="C4358" s="1">
        <v>42586.820543981485</v>
      </c>
      <c r="D4358" s="1">
        <v>42586.838391203702</v>
      </c>
      <c r="E4358">
        <v>3211</v>
      </c>
      <c r="F4358" s="2" t="s">
        <v>64</v>
      </c>
      <c r="G4358">
        <v>40.721525149999998</v>
      </c>
      <c r="H4358">
        <v>-74.046304543000005</v>
      </c>
      <c r="I4358">
        <v>3203</v>
      </c>
      <c r="J4358" s="2" t="s">
        <v>37</v>
      </c>
      <c r="K4358">
        <v>40.727595966000003</v>
      </c>
      <c r="L4358">
        <v>-74.044247311000007</v>
      </c>
      <c r="M4358">
        <v>26245</v>
      </c>
      <c r="N4358" s="2" t="s">
        <v>17</v>
      </c>
      <c r="O4358">
        <v>1968</v>
      </c>
      <c r="P4358">
        <f t="shared" ca="1" si="137"/>
        <v>56</v>
      </c>
      <c r="Q4358">
        <v>1</v>
      </c>
    </row>
    <row r="4359" spans="1:17" x14ac:dyDescent="0.2">
      <c r="A4359">
        <v>506</v>
      </c>
      <c r="B4359">
        <f t="shared" si="136"/>
        <v>8</v>
      </c>
      <c r="C4359" s="1">
        <v>42586.820590277777</v>
      </c>
      <c r="D4359" s="1">
        <v>42586.826458333337</v>
      </c>
      <c r="E4359">
        <v>3184</v>
      </c>
      <c r="F4359" s="2" t="s">
        <v>68</v>
      </c>
      <c r="G4359">
        <v>40.7141454</v>
      </c>
      <c r="H4359">
        <v>-74.033551900000006</v>
      </c>
      <c r="I4359">
        <v>3209</v>
      </c>
      <c r="J4359" s="2" t="s">
        <v>85</v>
      </c>
      <c r="K4359">
        <v>40.724176499999999</v>
      </c>
      <c r="L4359">
        <v>-74.050656399999994</v>
      </c>
      <c r="M4359">
        <v>26225</v>
      </c>
      <c r="N4359" s="2" t="s">
        <v>17</v>
      </c>
      <c r="O4359">
        <v>1991</v>
      </c>
      <c r="P4359">
        <f t="shared" ca="1" si="137"/>
        <v>33</v>
      </c>
      <c r="Q4359">
        <v>1</v>
      </c>
    </row>
    <row r="4360" spans="1:17" x14ac:dyDescent="0.2">
      <c r="A4360">
        <v>423</v>
      </c>
      <c r="B4360">
        <f t="shared" si="136"/>
        <v>7</v>
      </c>
      <c r="C4360" s="1">
        <v>42586.820636574077</v>
      </c>
      <c r="D4360" s="1">
        <v>42586.825532407405</v>
      </c>
      <c r="E4360">
        <v>3186</v>
      </c>
      <c r="F4360" s="2" t="s">
        <v>18</v>
      </c>
      <c r="G4360">
        <v>40.71958611647166</v>
      </c>
      <c r="H4360">
        <v>-74.043117463588715</v>
      </c>
      <c r="I4360">
        <v>3278</v>
      </c>
      <c r="J4360" s="2" t="s">
        <v>41</v>
      </c>
      <c r="K4360">
        <v>40.725685483629007</v>
      </c>
      <c r="L4360">
        <v>-74.048790335655212</v>
      </c>
      <c r="M4360">
        <v>24409</v>
      </c>
      <c r="N4360" s="2" t="s">
        <v>17</v>
      </c>
      <c r="O4360">
        <v>1958</v>
      </c>
      <c r="P4360">
        <f t="shared" ca="1" si="137"/>
        <v>66</v>
      </c>
      <c r="Q4360">
        <v>1</v>
      </c>
    </row>
    <row r="4361" spans="1:17" x14ac:dyDescent="0.2">
      <c r="A4361">
        <v>228</v>
      </c>
      <c r="B4361">
        <f t="shared" si="136"/>
        <v>3</v>
      </c>
      <c r="C4361" s="1">
        <v>42586.821203703701</v>
      </c>
      <c r="D4361" s="1">
        <v>42586.823854166665</v>
      </c>
      <c r="E4361">
        <v>3186</v>
      </c>
      <c r="F4361" s="2" t="s">
        <v>18</v>
      </c>
      <c r="G4361">
        <v>40.71958611647166</v>
      </c>
      <c r="H4361">
        <v>-74.043117463588715</v>
      </c>
      <c r="I4361">
        <v>3213</v>
      </c>
      <c r="J4361" s="2" t="s">
        <v>33</v>
      </c>
      <c r="K4361">
        <v>40.718488919999999</v>
      </c>
      <c r="L4361">
        <v>-74.047726624999996</v>
      </c>
      <c r="M4361">
        <v>24673</v>
      </c>
      <c r="N4361" s="2" t="s">
        <v>17</v>
      </c>
      <c r="O4361">
        <v>1956</v>
      </c>
      <c r="P4361">
        <f t="shared" ca="1" si="137"/>
        <v>68</v>
      </c>
      <c r="Q4361">
        <v>1</v>
      </c>
    </row>
    <row r="4362" spans="1:17" x14ac:dyDescent="0.2">
      <c r="A4362">
        <v>242</v>
      </c>
      <c r="B4362">
        <f t="shared" si="136"/>
        <v>4</v>
      </c>
      <c r="C4362" s="1">
        <v>42586.821435185186</v>
      </c>
      <c r="D4362" s="1">
        <v>42586.824247685188</v>
      </c>
      <c r="E4362">
        <v>3278</v>
      </c>
      <c r="F4362" s="2" t="s">
        <v>49</v>
      </c>
      <c r="G4362">
        <v>40.725685483629007</v>
      </c>
      <c r="H4362">
        <v>-74.048790335655212</v>
      </c>
      <c r="I4362">
        <v>3203</v>
      </c>
      <c r="J4362" s="2" t="s">
        <v>37</v>
      </c>
      <c r="K4362">
        <v>40.727595966000003</v>
      </c>
      <c r="L4362">
        <v>-74.044247311000007</v>
      </c>
      <c r="M4362">
        <v>24492</v>
      </c>
      <c r="N4362" s="2" t="s">
        <v>17</v>
      </c>
      <c r="O4362">
        <v>1985</v>
      </c>
      <c r="P4362">
        <f t="shared" ca="1" si="137"/>
        <v>39</v>
      </c>
      <c r="Q4362">
        <v>2</v>
      </c>
    </row>
    <row r="4363" spans="1:17" x14ac:dyDescent="0.2">
      <c r="A4363">
        <v>220</v>
      </c>
      <c r="B4363">
        <f t="shared" si="136"/>
        <v>3</v>
      </c>
      <c r="C4363" s="1">
        <v>42586.821574074071</v>
      </c>
      <c r="D4363" s="1">
        <v>42586.824120370373</v>
      </c>
      <c r="E4363">
        <v>3278</v>
      </c>
      <c r="F4363" s="2" t="s">
        <v>49</v>
      </c>
      <c r="G4363">
        <v>40.725685483629007</v>
      </c>
      <c r="H4363">
        <v>-74.048790335655212</v>
      </c>
      <c r="I4363">
        <v>3203</v>
      </c>
      <c r="J4363" s="2" t="s">
        <v>37</v>
      </c>
      <c r="K4363">
        <v>40.727595966000003</v>
      </c>
      <c r="L4363">
        <v>-74.044247311000007</v>
      </c>
      <c r="M4363">
        <v>24662</v>
      </c>
      <c r="N4363" s="2" t="s">
        <v>17</v>
      </c>
      <c r="O4363">
        <v>1984</v>
      </c>
      <c r="P4363">
        <f t="shared" ca="1" si="137"/>
        <v>40</v>
      </c>
      <c r="Q4363">
        <v>1</v>
      </c>
    </row>
    <row r="4364" spans="1:17" x14ac:dyDescent="0.2">
      <c r="A4364">
        <v>454</v>
      </c>
      <c r="B4364">
        <f t="shared" si="136"/>
        <v>7</v>
      </c>
      <c r="C4364" s="1">
        <v>42586.821736111109</v>
      </c>
      <c r="D4364" s="1">
        <v>42586.827002314814</v>
      </c>
      <c r="E4364">
        <v>3202</v>
      </c>
      <c r="F4364" s="2" t="s">
        <v>79</v>
      </c>
      <c r="G4364">
        <v>40.727223500000001</v>
      </c>
      <c r="H4364">
        <v>-74.033758899999995</v>
      </c>
      <c r="I4364">
        <v>3203</v>
      </c>
      <c r="J4364" s="2" t="s">
        <v>37</v>
      </c>
      <c r="K4364">
        <v>40.727595966000003</v>
      </c>
      <c r="L4364">
        <v>-74.044247311000007</v>
      </c>
      <c r="M4364">
        <v>24572</v>
      </c>
      <c r="N4364" s="2" t="s">
        <v>17</v>
      </c>
      <c r="O4364">
        <v>1983</v>
      </c>
      <c r="P4364">
        <f t="shared" ca="1" si="137"/>
        <v>41</v>
      </c>
      <c r="Q4364">
        <v>1</v>
      </c>
    </row>
    <row r="4365" spans="1:17" x14ac:dyDescent="0.2">
      <c r="A4365">
        <v>1363</v>
      </c>
      <c r="B4365">
        <f t="shared" si="136"/>
        <v>22</v>
      </c>
      <c r="C4365" s="1">
        <v>42586.821863425925</v>
      </c>
      <c r="D4365" s="1">
        <v>42586.837650462963</v>
      </c>
      <c r="E4365">
        <v>3199</v>
      </c>
      <c r="F4365" s="2" t="s">
        <v>56</v>
      </c>
      <c r="G4365">
        <v>40.728744800000001</v>
      </c>
      <c r="H4365">
        <v>-74.032108199999996</v>
      </c>
      <c r="I4365">
        <v>3201</v>
      </c>
      <c r="J4365" s="2" t="s">
        <v>74</v>
      </c>
      <c r="K4365">
        <v>40.737710999999997</v>
      </c>
      <c r="L4365">
        <v>-74.066920999999994</v>
      </c>
      <c r="M4365">
        <v>24670</v>
      </c>
      <c r="N4365" s="2" t="s">
        <v>17</v>
      </c>
      <c r="O4365">
        <v>1985</v>
      </c>
      <c r="P4365">
        <f t="shared" ca="1" si="137"/>
        <v>39</v>
      </c>
      <c r="Q4365">
        <v>1</v>
      </c>
    </row>
    <row r="4366" spans="1:17" x14ac:dyDescent="0.2">
      <c r="A4366">
        <v>222</v>
      </c>
      <c r="B4366">
        <f t="shared" si="136"/>
        <v>3</v>
      </c>
      <c r="C4366" s="1">
        <v>42586.822789351849</v>
      </c>
      <c r="D4366" s="1">
        <v>42586.825370370374</v>
      </c>
      <c r="E4366">
        <v>3183</v>
      </c>
      <c r="F4366" s="2" t="s">
        <v>20</v>
      </c>
      <c r="G4366">
        <v>40.716246900000002</v>
      </c>
      <c r="H4366">
        <v>-74.033458800000005</v>
      </c>
      <c r="I4366">
        <v>3267</v>
      </c>
      <c r="J4366" s="2" t="s">
        <v>92</v>
      </c>
      <c r="K4366">
        <v>40.712418823756899</v>
      </c>
      <c r="L4366">
        <v>-74.038525521755219</v>
      </c>
      <c r="M4366">
        <v>24682</v>
      </c>
      <c r="N4366" s="2" t="s">
        <v>17</v>
      </c>
      <c r="O4366">
        <v>1983</v>
      </c>
      <c r="P4366">
        <f t="shared" ca="1" si="137"/>
        <v>41</v>
      </c>
      <c r="Q4366">
        <v>1</v>
      </c>
    </row>
    <row r="4367" spans="1:17" x14ac:dyDescent="0.2">
      <c r="A4367">
        <v>127</v>
      </c>
      <c r="B4367">
        <f t="shared" si="136"/>
        <v>2</v>
      </c>
      <c r="C4367" s="1">
        <v>42586.822835648149</v>
      </c>
      <c r="D4367" s="1">
        <v>42586.824317129627</v>
      </c>
      <c r="E4367">
        <v>3185</v>
      </c>
      <c r="F4367" s="2" t="s">
        <v>58</v>
      </c>
      <c r="G4367">
        <v>40.717732499999997</v>
      </c>
      <c r="H4367">
        <v>-74.043845000000005</v>
      </c>
      <c r="I4367">
        <v>3186</v>
      </c>
      <c r="J4367" s="2" t="s">
        <v>27</v>
      </c>
      <c r="K4367">
        <v>40.71958611647166</v>
      </c>
      <c r="L4367">
        <v>-74.043117463588715</v>
      </c>
      <c r="M4367">
        <v>24697</v>
      </c>
      <c r="N4367" s="2" t="s">
        <v>17</v>
      </c>
      <c r="O4367">
        <v>1989</v>
      </c>
      <c r="P4367">
        <f t="shared" ca="1" si="137"/>
        <v>35</v>
      </c>
      <c r="Q4367">
        <v>1</v>
      </c>
    </row>
    <row r="4368" spans="1:17" x14ac:dyDescent="0.2">
      <c r="A4368">
        <v>372</v>
      </c>
      <c r="B4368">
        <f t="shared" si="136"/>
        <v>6</v>
      </c>
      <c r="C4368" s="1">
        <v>42586.822881944441</v>
      </c>
      <c r="D4368" s="1">
        <v>42586.827187499999</v>
      </c>
      <c r="E4368">
        <v>3186</v>
      </c>
      <c r="F4368" s="2" t="s">
        <v>18</v>
      </c>
      <c r="G4368">
        <v>40.71958611647166</v>
      </c>
      <c r="H4368">
        <v>-74.043117463588715</v>
      </c>
      <c r="I4368">
        <v>3187</v>
      </c>
      <c r="J4368" s="2" t="s">
        <v>59</v>
      </c>
      <c r="K4368">
        <v>40.721123599999999</v>
      </c>
      <c r="L4368">
        <v>-74.038050949999999</v>
      </c>
      <c r="M4368">
        <v>24609</v>
      </c>
      <c r="N4368" s="2" t="s">
        <v>17</v>
      </c>
      <c r="O4368">
        <v>1992</v>
      </c>
      <c r="P4368">
        <f t="shared" ca="1" si="137"/>
        <v>32</v>
      </c>
      <c r="Q4368">
        <v>2</v>
      </c>
    </row>
    <row r="4369" spans="1:17" x14ac:dyDescent="0.2">
      <c r="A4369">
        <v>397</v>
      </c>
      <c r="B4369">
        <f t="shared" si="136"/>
        <v>6</v>
      </c>
      <c r="C4369" s="1">
        <v>42586.823055555556</v>
      </c>
      <c r="D4369" s="1">
        <v>42586.827662037038</v>
      </c>
      <c r="E4369">
        <v>3195</v>
      </c>
      <c r="F4369" s="2" t="s">
        <v>24</v>
      </c>
      <c r="G4369">
        <v>40.730742625306583</v>
      </c>
      <c r="H4369">
        <v>-74.063783884048462</v>
      </c>
      <c r="I4369">
        <v>3194</v>
      </c>
      <c r="J4369" s="2" t="s">
        <v>71</v>
      </c>
      <c r="K4369">
        <v>40.725339925355797</v>
      </c>
      <c r="L4369">
        <v>-74.067622125148773</v>
      </c>
      <c r="M4369">
        <v>24589</v>
      </c>
      <c r="N4369" s="2" t="s">
        <v>17</v>
      </c>
      <c r="O4369">
        <v>1981</v>
      </c>
      <c r="P4369">
        <f t="shared" ca="1" si="137"/>
        <v>43</v>
      </c>
      <c r="Q4369">
        <v>2</v>
      </c>
    </row>
    <row r="4370" spans="1:17" x14ac:dyDescent="0.2">
      <c r="A4370">
        <v>969</v>
      </c>
      <c r="B4370">
        <f t="shared" si="136"/>
        <v>16</v>
      </c>
      <c r="C4370" s="1">
        <v>42586.823217592595</v>
      </c>
      <c r="D4370" s="1">
        <v>42586.834444444445</v>
      </c>
      <c r="E4370">
        <v>3211</v>
      </c>
      <c r="F4370" s="2" t="s">
        <v>64</v>
      </c>
      <c r="G4370">
        <v>40.721525149999998</v>
      </c>
      <c r="H4370">
        <v>-74.046304543000005</v>
      </c>
      <c r="I4370">
        <v>3201</v>
      </c>
      <c r="J4370" s="2" t="s">
        <v>74</v>
      </c>
      <c r="K4370">
        <v>40.737710999999997</v>
      </c>
      <c r="L4370">
        <v>-74.066920999999994</v>
      </c>
      <c r="M4370">
        <v>26211</v>
      </c>
      <c r="N4370" s="2" t="s">
        <v>43</v>
      </c>
      <c r="P4370" t="str">
        <f t="shared" ca="1" si="137"/>
        <v/>
      </c>
      <c r="Q4370">
        <v>0</v>
      </c>
    </row>
    <row r="4371" spans="1:17" x14ac:dyDescent="0.2">
      <c r="A4371">
        <v>353</v>
      </c>
      <c r="B4371">
        <f t="shared" si="136"/>
        <v>5</v>
      </c>
      <c r="C4371" s="1">
        <v>42586.824016203704</v>
      </c>
      <c r="D4371" s="1">
        <v>42586.828113425923</v>
      </c>
      <c r="E4371">
        <v>3184</v>
      </c>
      <c r="F4371" s="2" t="s">
        <v>68</v>
      </c>
      <c r="G4371">
        <v>40.7141454</v>
      </c>
      <c r="H4371">
        <v>-74.033551900000006</v>
      </c>
      <c r="I4371">
        <v>3214</v>
      </c>
      <c r="J4371" s="2" t="s">
        <v>70</v>
      </c>
      <c r="K4371">
        <v>40.712774199999998</v>
      </c>
      <c r="L4371">
        <v>-74.0364857</v>
      </c>
      <c r="M4371">
        <v>24445</v>
      </c>
      <c r="N4371" s="2" t="s">
        <v>17</v>
      </c>
      <c r="O4371">
        <v>1963</v>
      </c>
      <c r="P4371">
        <f t="shared" ca="1" si="137"/>
        <v>61</v>
      </c>
      <c r="Q4371">
        <v>1</v>
      </c>
    </row>
    <row r="4372" spans="1:17" x14ac:dyDescent="0.2">
      <c r="A4372">
        <v>436</v>
      </c>
      <c r="B4372">
        <f t="shared" si="136"/>
        <v>7</v>
      </c>
      <c r="C4372" s="1">
        <v>42586.824490740742</v>
      </c>
      <c r="D4372" s="1">
        <v>42586.829548611109</v>
      </c>
      <c r="E4372">
        <v>3195</v>
      </c>
      <c r="F4372" s="2" t="s">
        <v>24</v>
      </c>
      <c r="G4372">
        <v>40.730742625306583</v>
      </c>
      <c r="H4372">
        <v>-74.063783884048462</v>
      </c>
      <c r="I4372">
        <v>3193</v>
      </c>
      <c r="J4372" s="2" t="s">
        <v>25</v>
      </c>
      <c r="K4372">
        <v>40.724605099886901</v>
      </c>
      <c r="L4372">
        <v>-74.078405946493149</v>
      </c>
      <c r="M4372">
        <v>24444</v>
      </c>
      <c r="N4372" s="2" t="s">
        <v>17</v>
      </c>
      <c r="O4372">
        <v>1970</v>
      </c>
      <c r="P4372">
        <f t="shared" ca="1" si="137"/>
        <v>54</v>
      </c>
      <c r="Q4372">
        <v>1</v>
      </c>
    </row>
    <row r="4373" spans="1:17" x14ac:dyDescent="0.2">
      <c r="A4373">
        <v>300</v>
      </c>
      <c r="B4373">
        <f t="shared" si="136"/>
        <v>5</v>
      </c>
      <c r="C4373" s="1">
        <v>42586.824560185189</v>
      </c>
      <c r="D4373" s="1">
        <v>42586.828043981484</v>
      </c>
      <c r="E4373">
        <v>3186</v>
      </c>
      <c r="F4373" s="2" t="s">
        <v>18</v>
      </c>
      <c r="G4373">
        <v>40.71958611647166</v>
      </c>
      <c r="H4373">
        <v>-74.043117463588715</v>
      </c>
      <c r="I4373">
        <v>3275</v>
      </c>
      <c r="J4373" s="2" t="s">
        <v>62</v>
      </c>
      <c r="K4373">
        <v>40.718355198232139</v>
      </c>
      <c r="L4373">
        <v>-74.038914442062378</v>
      </c>
      <c r="M4373">
        <v>26226</v>
      </c>
      <c r="N4373" s="2" t="s">
        <v>17</v>
      </c>
      <c r="O4373">
        <v>1960</v>
      </c>
      <c r="P4373">
        <f t="shared" ca="1" si="137"/>
        <v>64</v>
      </c>
      <c r="Q4373">
        <v>1</v>
      </c>
    </row>
    <row r="4374" spans="1:17" x14ac:dyDescent="0.2">
      <c r="A4374">
        <v>130</v>
      </c>
      <c r="B4374">
        <f t="shared" si="136"/>
        <v>2</v>
      </c>
      <c r="C4374" s="1">
        <v>42586.824745370373</v>
      </c>
      <c r="D4374" s="1">
        <v>42586.826261574075</v>
      </c>
      <c r="E4374">
        <v>3206</v>
      </c>
      <c r="F4374" s="2" t="s">
        <v>84</v>
      </c>
      <c r="G4374">
        <v>40.7311689</v>
      </c>
      <c r="H4374">
        <v>-74.057573599999998</v>
      </c>
      <c r="I4374">
        <v>3220</v>
      </c>
      <c r="J4374" s="2" t="s">
        <v>76</v>
      </c>
      <c r="K4374">
        <v>40.734961020009514</v>
      </c>
      <c r="L4374">
        <v>-74.059503078460693</v>
      </c>
      <c r="M4374">
        <v>24723</v>
      </c>
      <c r="N4374" s="2" t="s">
        <v>17</v>
      </c>
      <c r="O4374">
        <v>1981</v>
      </c>
      <c r="P4374">
        <f t="shared" ca="1" si="137"/>
        <v>43</v>
      </c>
      <c r="Q4374">
        <v>2</v>
      </c>
    </row>
    <row r="4375" spans="1:17" x14ac:dyDescent="0.2">
      <c r="A4375">
        <v>257</v>
      </c>
      <c r="B4375">
        <f t="shared" si="136"/>
        <v>4</v>
      </c>
      <c r="C4375" s="1">
        <v>42586.825659722221</v>
      </c>
      <c r="D4375" s="1">
        <v>42586.828634259262</v>
      </c>
      <c r="E4375">
        <v>3194</v>
      </c>
      <c r="F4375" s="2" t="s">
        <v>22</v>
      </c>
      <c r="G4375">
        <v>40.725339925355797</v>
      </c>
      <c r="H4375">
        <v>-74.067622125148773</v>
      </c>
      <c r="I4375">
        <v>3195</v>
      </c>
      <c r="J4375" s="2" t="s">
        <v>23</v>
      </c>
      <c r="K4375">
        <v>40.730742625306583</v>
      </c>
      <c r="L4375">
        <v>-74.063783884048462</v>
      </c>
      <c r="M4375">
        <v>24688</v>
      </c>
      <c r="N4375" s="2" t="s">
        <v>17</v>
      </c>
      <c r="O4375">
        <v>1972</v>
      </c>
      <c r="P4375">
        <f t="shared" ca="1" si="137"/>
        <v>52</v>
      </c>
      <c r="Q4375">
        <v>1</v>
      </c>
    </row>
    <row r="4376" spans="1:17" x14ac:dyDescent="0.2">
      <c r="A4376">
        <v>293</v>
      </c>
      <c r="B4376">
        <f t="shared" si="136"/>
        <v>4</v>
      </c>
      <c r="C4376" s="1">
        <v>42586.825937499998</v>
      </c>
      <c r="D4376" s="1">
        <v>42586.829328703701</v>
      </c>
      <c r="E4376">
        <v>3187</v>
      </c>
      <c r="F4376" s="2" t="s">
        <v>36</v>
      </c>
      <c r="G4376">
        <v>40.721123599999999</v>
      </c>
      <c r="H4376">
        <v>-74.038050949999999</v>
      </c>
      <c r="I4376">
        <v>3267</v>
      </c>
      <c r="J4376" s="2" t="s">
        <v>92</v>
      </c>
      <c r="K4376">
        <v>40.712418823756899</v>
      </c>
      <c r="L4376">
        <v>-74.038525521755219</v>
      </c>
      <c r="M4376">
        <v>26171</v>
      </c>
      <c r="N4376" s="2" t="s">
        <v>17</v>
      </c>
      <c r="O4376">
        <v>1980</v>
      </c>
      <c r="P4376">
        <f t="shared" ca="1" si="137"/>
        <v>44</v>
      </c>
      <c r="Q4376">
        <v>1</v>
      </c>
    </row>
    <row r="4377" spans="1:17" x14ac:dyDescent="0.2">
      <c r="A4377">
        <v>459</v>
      </c>
      <c r="B4377">
        <f t="shared" si="136"/>
        <v>7</v>
      </c>
      <c r="C4377" s="1">
        <v>42586.82607638889</v>
      </c>
      <c r="D4377" s="1">
        <v>42586.831400462965</v>
      </c>
      <c r="E4377">
        <v>3198</v>
      </c>
      <c r="F4377" s="2" t="s">
        <v>55</v>
      </c>
      <c r="G4377">
        <v>40.748715945380226</v>
      </c>
      <c r="H4377">
        <v>-74.040443301200867</v>
      </c>
      <c r="I4377">
        <v>3197</v>
      </c>
      <c r="J4377" s="2" t="s">
        <v>86</v>
      </c>
      <c r="K4377">
        <v>40.752558999999998</v>
      </c>
      <c r="L4377">
        <v>-74.044725</v>
      </c>
      <c r="M4377">
        <v>26280</v>
      </c>
      <c r="N4377" s="2" t="s">
        <v>17</v>
      </c>
      <c r="O4377">
        <v>1995</v>
      </c>
      <c r="P4377">
        <f t="shared" ca="1" si="137"/>
        <v>29</v>
      </c>
      <c r="Q4377">
        <v>2</v>
      </c>
    </row>
    <row r="4378" spans="1:17" x14ac:dyDescent="0.2">
      <c r="A4378">
        <v>381</v>
      </c>
      <c r="B4378">
        <f t="shared" si="136"/>
        <v>6</v>
      </c>
      <c r="C4378" s="1">
        <v>42586.826689814814</v>
      </c>
      <c r="D4378" s="1">
        <v>42586.831099537034</v>
      </c>
      <c r="E4378">
        <v>3186</v>
      </c>
      <c r="F4378" s="2" t="s">
        <v>18</v>
      </c>
      <c r="G4378">
        <v>40.71958611647166</v>
      </c>
      <c r="H4378">
        <v>-74.043117463588715</v>
      </c>
      <c r="I4378">
        <v>3203</v>
      </c>
      <c r="J4378" s="2" t="s">
        <v>37</v>
      </c>
      <c r="K4378">
        <v>40.727595966000003</v>
      </c>
      <c r="L4378">
        <v>-74.044247311000007</v>
      </c>
      <c r="M4378">
        <v>24484</v>
      </c>
      <c r="N4378" s="2" t="s">
        <v>17</v>
      </c>
      <c r="O4378">
        <v>1979</v>
      </c>
      <c r="P4378">
        <f t="shared" ca="1" si="137"/>
        <v>45</v>
      </c>
      <c r="Q4378">
        <v>2</v>
      </c>
    </row>
    <row r="4379" spans="1:17" x14ac:dyDescent="0.2">
      <c r="A4379">
        <v>453</v>
      </c>
      <c r="B4379">
        <f t="shared" si="136"/>
        <v>7</v>
      </c>
      <c r="C4379" s="1">
        <v>42586.826956018522</v>
      </c>
      <c r="D4379" s="1">
        <v>42586.832199074073</v>
      </c>
      <c r="E4379">
        <v>3202</v>
      </c>
      <c r="F4379" s="2" t="s">
        <v>79</v>
      </c>
      <c r="G4379">
        <v>40.727223500000001</v>
      </c>
      <c r="H4379">
        <v>-74.033758899999995</v>
      </c>
      <c r="I4379">
        <v>3267</v>
      </c>
      <c r="J4379" s="2" t="s">
        <v>92</v>
      </c>
      <c r="K4379">
        <v>40.712418823756899</v>
      </c>
      <c r="L4379">
        <v>-74.038525521755219</v>
      </c>
      <c r="M4379">
        <v>26281</v>
      </c>
      <c r="N4379" s="2" t="s">
        <v>17</v>
      </c>
      <c r="O4379">
        <v>1972</v>
      </c>
      <c r="P4379">
        <f t="shared" ca="1" si="137"/>
        <v>52</v>
      </c>
      <c r="Q4379">
        <v>1</v>
      </c>
    </row>
    <row r="4380" spans="1:17" x14ac:dyDescent="0.2">
      <c r="A4380">
        <v>621</v>
      </c>
      <c r="B4380">
        <f t="shared" si="136"/>
        <v>10</v>
      </c>
      <c r="C4380" s="1">
        <v>42586.827731481484</v>
      </c>
      <c r="D4380" s="1">
        <v>42586.834930555553</v>
      </c>
      <c r="E4380">
        <v>3187</v>
      </c>
      <c r="F4380" s="2" t="s">
        <v>36</v>
      </c>
      <c r="G4380">
        <v>40.721123599999999</v>
      </c>
      <c r="H4380">
        <v>-74.038050949999999</v>
      </c>
      <c r="I4380">
        <v>3205</v>
      </c>
      <c r="J4380" s="2" t="s">
        <v>80</v>
      </c>
      <c r="K4380">
        <v>40.716539780991937</v>
      </c>
      <c r="L4380">
        <v>-74.049637913703904</v>
      </c>
      <c r="M4380">
        <v>26249</v>
      </c>
      <c r="N4380" s="2" t="s">
        <v>17</v>
      </c>
      <c r="O4380">
        <v>1975</v>
      </c>
      <c r="P4380">
        <f t="shared" ca="1" si="137"/>
        <v>49</v>
      </c>
      <c r="Q4380">
        <v>2</v>
      </c>
    </row>
    <row r="4381" spans="1:17" x14ac:dyDescent="0.2">
      <c r="A4381">
        <v>1337</v>
      </c>
      <c r="B4381">
        <f t="shared" si="136"/>
        <v>22</v>
      </c>
      <c r="C4381" s="1">
        <v>42586.828159722223</v>
      </c>
      <c r="D4381" s="1">
        <v>42586.843645833331</v>
      </c>
      <c r="E4381">
        <v>3214</v>
      </c>
      <c r="F4381" s="2" t="s">
        <v>54</v>
      </c>
      <c r="G4381">
        <v>40.712774199999998</v>
      </c>
      <c r="H4381">
        <v>-74.0364857</v>
      </c>
      <c r="I4381">
        <v>3201</v>
      </c>
      <c r="J4381" s="2" t="s">
        <v>74</v>
      </c>
      <c r="K4381">
        <v>40.737710999999997</v>
      </c>
      <c r="L4381">
        <v>-74.066920999999994</v>
      </c>
      <c r="M4381">
        <v>26252</v>
      </c>
      <c r="N4381" s="2" t="s">
        <v>17</v>
      </c>
      <c r="O4381">
        <v>1981</v>
      </c>
      <c r="P4381">
        <f t="shared" ca="1" si="137"/>
        <v>43</v>
      </c>
      <c r="Q4381">
        <v>1</v>
      </c>
    </row>
    <row r="4382" spans="1:17" x14ac:dyDescent="0.2">
      <c r="A4382">
        <v>2146</v>
      </c>
      <c r="B4382">
        <f t="shared" si="136"/>
        <v>35</v>
      </c>
      <c r="C4382" s="1">
        <v>42586.828564814816</v>
      </c>
      <c r="D4382" s="1">
        <v>42586.853414351855</v>
      </c>
      <c r="E4382">
        <v>3205</v>
      </c>
      <c r="F4382" s="2" t="s">
        <v>66</v>
      </c>
      <c r="G4382">
        <v>40.716539780991937</v>
      </c>
      <c r="H4382">
        <v>-74.049637913703904</v>
      </c>
      <c r="I4382">
        <v>3205</v>
      </c>
      <c r="J4382" s="2" t="s">
        <v>80</v>
      </c>
      <c r="K4382">
        <v>40.716539780991937</v>
      </c>
      <c r="L4382">
        <v>-74.049637913703904</v>
      </c>
      <c r="M4382">
        <v>26181</v>
      </c>
      <c r="N4382" s="2" t="s">
        <v>17</v>
      </c>
      <c r="O4382">
        <v>1986</v>
      </c>
      <c r="P4382">
        <f t="shared" ca="1" si="137"/>
        <v>38</v>
      </c>
      <c r="Q4382">
        <v>2</v>
      </c>
    </row>
    <row r="4383" spans="1:17" x14ac:dyDescent="0.2">
      <c r="A4383">
        <v>2139</v>
      </c>
      <c r="B4383">
        <f t="shared" si="136"/>
        <v>35</v>
      </c>
      <c r="C4383" s="1">
        <v>42586.828576388885</v>
      </c>
      <c r="D4383" s="1">
        <v>42586.853333333333</v>
      </c>
      <c r="E4383">
        <v>3205</v>
      </c>
      <c r="F4383" s="2" t="s">
        <v>66</v>
      </c>
      <c r="G4383">
        <v>40.716539780991937</v>
      </c>
      <c r="H4383">
        <v>-74.049637913703904</v>
      </c>
      <c r="I4383">
        <v>3205</v>
      </c>
      <c r="J4383" s="2" t="s">
        <v>80</v>
      </c>
      <c r="K4383">
        <v>40.716539780991937</v>
      </c>
      <c r="L4383">
        <v>-74.049637913703904</v>
      </c>
      <c r="M4383">
        <v>26292</v>
      </c>
      <c r="N4383" s="2" t="s">
        <v>17</v>
      </c>
      <c r="O4383">
        <v>1986</v>
      </c>
      <c r="P4383">
        <f t="shared" ca="1" si="137"/>
        <v>38</v>
      </c>
      <c r="Q4383">
        <v>1</v>
      </c>
    </row>
    <row r="4384" spans="1:17" x14ac:dyDescent="0.2">
      <c r="A4384">
        <v>256</v>
      </c>
      <c r="B4384">
        <f t="shared" si="136"/>
        <v>4</v>
      </c>
      <c r="C4384" s="1">
        <v>42586.829548611109</v>
      </c>
      <c r="D4384" s="1">
        <v>42586.832511574074</v>
      </c>
      <c r="E4384">
        <v>3276</v>
      </c>
      <c r="F4384" s="2" t="s">
        <v>63</v>
      </c>
      <c r="G4384">
        <v>40.714584035358932</v>
      </c>
      <c r="H4384">
        <v>-74.042817056179047</v>
      </c>
      <c r="I4384">
        <v>3186</v>
      </c>
      <c r="J4384" s="2" t="s">
        <v>27</v>
      </c>
      <c r="K4384">
        <v>40.71958611647166</v>
      </c>
      <c r="L4384">
        <v>-74.043117463588715</v>
      </c>
      <c r="M4384">
        <v>24500</v>
      </c>
      <c r="N4384" s="2" t="s">
        <v>43</v>
      </c>
      <c r="P4384" t="str">
        <f t="shared" ca="1" si="137"/>
        <v/>
      </c>
      <c r="Q4384">
        <v>0</v>
      </c>
    </row>
    <row r="4385" spans="1:17" x14ac:dyDescent="0.2">
      <c r="A4385">
        <v>364</v>
      </c>
      <c r="B4385">
        <f t="shared" si="136"/>
        <v>6</v>
      </c>
      <c r="C4385" s="1">
        <v>42586.830057870371</v>
      </c>
      <c r="D4385" s="1">
        <v>42586.834282407406</v>
      </c>
      <c r="E4385">
        <v>3203</v>
      </c>
      <c r="F4385" s="2" t="s">
        <v>46</v>
      </c>
      <c r="G4385">
        <v>40.727595966000003</v>
      </c>
      <c r="H4385">
        <v>-74.044247311000007</v>
      </c>
      <c r="I4385">
        <v>3202</v>
      </c>
      <c r="J4385" s="2" t="s">
        <v>48</v>
      </c>
      <c r="K4385">
        <v>40.727223500000001</v>
      </c>
      <c r="L4385">
        <v>-74.033758899999995</v>
      </c>
      <c r="M4385">
        <v>24712</v>
      </c>
      <c r="N4385" s="2" t="s">
        <v>17</v>
      </c>
      <c r="O4385">
        <v>1988</v>
      </c>
      <c r="P4385">
        <f t="shared" ca="1" si="137"/>
        <v>36</v>
      </c>
      <c r="Q4385">
        <v>2</v>
      </c>
    </row>
    <row r="4386" spans="1:17" x14ac:dyDescent="0.2">
      <c r="A4386">
        <v>425</v>
      </c>
      <c r="B4386">
        <f t="shared" si="136"/>
        <v>7</v>
      </c>
      <c r="C4386" s="1">
        <v>42586.830138888887</v>
      </c>
      <c r="D4386" s="1">
        <v>42586.835057870368</v>
      </c>
      <c r="E4386">
        <v>3195</v>
      </c>
      <c r="F4386" s="2" t="s">
        <v>24</v>
      </c>
      <c r="G4386">
        <v>40.730742625306583</v>
      </c>
      <c r="H4386">
        <v>-74.063783884048462</v>
      </c>
      <c r="I4386">
        <v>3225</v>
      </c>
      <c r="J4386" s="2" t="s">
        <v>101</v>
      </c>
      <c r="K4386">
        <v>40.723658899999997</v>
      </c>
      <c r="L4386">
        <v>-74.064194299999997</v>
      </c>
      <c r="M4386">
        <v>24688</v>
      </c>
      <c r="N4386" s="2" t="s">
        <v>17</v>
      </c>
      <c r="O4386">
        <v>1983</v>
      </c>
      <c r="P4386">
        <f t="shared" ca="1" si="137"/>
        <v>41</v>
      </c>
      <c r="Q4386">
        <v>1</v>
      </c>
    </row>
    <row r="4387" spans="1:17" x14ac:dyDescent="0.2">
      <c r="A4387">
        <v>1215</v>
      </c>
      <c r="B4387">
        <f t="shared" si="136"/>
        <v>20</v>
      </c>
      <c r="C4387" s="1">
        <v>42586.830520833333</v>
      </c>
      <c r="D4387" s="1">
        <v>42586.844583333332</v>
      </c>
      <c r="E4387">
        <v>3202</v>
      </c>
      <c r="F4387" s="2" t="s">
        <v>79</v>
      </c>
      <c r="G4387">
        <v>40.727223500000001</v>
      </c>
      <c r="H4387">
        <v>-74.033758899999995</v>
      </c>
      <c r="I4387">
        <v>3197</v>
      </c>
      <c r="J4387" s="2" t="s">
        <v>86</v>
      </c>
      <c r="K4387">
        <v>40.752558999999998</v>
      </c>
      <c r="L4387">
        <v>-74.044725</v>
      </c>
      <c r="M4387">
        <v>26209</v>
      </c>
      <c r="N4387" s="2" t="s">
        <v>17</v>
      </c>
      <c r="O4387">
        <v>1992</v>
      </c>
      <c r="P4387">
        <f t="shared" ca="1" si="137"/>
        <v>32</v>
      </c>
      <c r="Q4387">
        <v>1</v>
      </c>
    </row>
    <row r="4388" spans="1:17" x14ac:dyDescent="0.2">
      <c r="A4388">
        <v>249</v>
      </c>
      <c r="B4388">
        <f t="shared" si="136"/>
        <v>4</v>
      </c>
      <c r="C4388" s="1">
        <v>42586.830555555556</v>
      </c>
      <c r="D4388" s="1">
        <v>42586.833437499998</v>
      </c>
      <c r="E4388">
        <v>3186</v>
      </c>
      <c r="F4388" s="2" t="s">
        <v>18</v>
      </c>
      <c r="G4388">
        <v>40.71958611647166</v>
      </c>
      <c r="H4388">
        <v>-74.043117463588715</v>
      </c>
      <c r="I4388">
        <v>3209</v>
      </c>
      <c r="J4388" s="2" t="s">
        <v>85</v>
      </c>
      <c r="K4388">
        <v>40.724176499999999</v>
      </c>
      <c r="L4388">
        <v>-74.050656399999994</v>
      </c>
      <c r="M4388">
        <v>24561</v>
      </c>
      <c r="N4388" s="2" t="s">
        <v>17</v>
      </c>
      <c r="O4388">
        <v>1989</v>
      </c>
      <c r="P4388">
        <f t="shared" ca="1" si="137"/>
        <v>35</v>
      </c>
      <c r="Q4388">
        <v>1</v>
      </c>
    </row>
    <row r="4389" spans="1:17" x14ac:dyDescent="0.2">
      <c r="A4389">
        <v>396</v>
      </c>
      <c r="B4389">
        <f t="shared" si="136"/>
        <v>6</v>
      </c>
      <c r="C4389" s="1">
        <v>42586.830740740741</v>
      </c>
      <c r="D4389" s="1">
        <v>42586.835335648146</v>
      </c>
      <c r="E4389">
        <v>3184</v>
      </c>
      <c r="F4389" s="2" t="s">
        <v>68</v>
      </c>
      <c r="G4389">
        <v>40.7141454</v>
      </c>
      <c r="H4389">
        <v>-74.033551900000006</v>
      </c>
      <c r="I4389">
        <v>3186</v>
      </c>
      <c r="J4389" s="2" t="s">
        <v>27</v>
      </c>
      <c r="K4389">
        <v>40.71958611647166</v>
      </c>
      <c r="L4389">
        <v>-74.043117463588715</v>
      </c>
      <c r="M4389">
        <v>24580</v>
      </c>
      <c r="N4389" s="2" t="s">
        <v>17</v>
      </c>
      <c r="O4389">
        <v>1964</v>
      </c>
      <c r="P4389">
        <f t="shared" ca="1" si="137"/>
        <v>60</v>
      </c>
      <c r="Q4389">
        <v>1</v>
      </c>
    </row>
    <row r="4390" spans="1:17" x14ac:dyDescent="0.2">
      <c r="A4390">
        <v>626</v>
      </c>
      <c r="B4390">
        <f t="shared" si="136"/>
        <v>10</v>
      </c>
      <c r="C4390" s="1">
        <v>42586.830752314818</v>
      </c>
      <c r="D4390" s="1">
        <v>42586.837997685187</v>
      </c>
      <c r="E4390">
        <v>3195</v>
      </c>
      <c r="F4390" s="2" t="s">
        <v>24</v>
      </c>
      <c r="G4390">
        <v>40.730742625306583</v>
      </c>
      <c r="H4390">
        <v>-74.063783884048462</v>
      </c>
      <c r="I4390">
        <v>3281</v>
      </c>
      <c r="J4390" s="2" t="s">
        <v>105</v>
      </c>
      <c r="K4390">
        <v>40.74590996631558</v>
      </c>
      <c r="L4390">
        <v>-74.057271480560303</v>
      </c>
      <c r="M4390">
        <v>24619</v>
      </c>
      <c r="N4390" s="2" t="s">
        <v>17</v>
      </c>
      <c r="O4390">
        <v>1984</v>
      </c>
      <c r="P4390">
        <f t="shared" ca="1" si="137"/>
        <v>40</v>
      </c>
      <c r="Q4390">
        <v>1</v>
      </c>
    </row>
    <row r="4391" spans="1:17" x14ac:dyDescent="0.2">
      <c r="A4391">
        <v>210</v>
      </c>
      <c r="B4391">
        <f t="shared" si="136"/>
        <v>3</v>
      </c>
      <c r="C4391" s="1">
        <v>42586.831261574072</v>
      </c>
      <c r="D4391" s="1">
        <v>42586.833692129629</v>
      </c>
      <c r="E4391">
        <v>3183</v>
      </c>
      <c r="F4391" s="2" t="s">
        <v>20</v>
      </c>
      <c r="G4391">
        <v>40.716246900000002</v>
      </c>
      <c r="H4391">
        <v>-74.033458800000005</v>
      </c>
      <c r="I4391">
        <v>3267</v>
      </c>
      <c r="J4391" s="2" t="s">
        <v>92</v>
      </c>
      <c r="K4391">
        <v>40.712418823756899</v>
      </c>
      <c r="L4391">
        <v>-74.038525521755219</v>
      </c>
      <c r="M4391">
        <v>26178</v>
      </c>
      <c r="N4391" s="2" t="s">
        <v>17</v>
      </c>
      <c r="O4391">
        <v>1986</v>
      </c>
      <c r="P4391">
        <f t="shared" ca="1" si="137"/>
        <v>38</v>
      </c>
      <c r="Q4391">
        <v>1</v>
      </c>
    </row>
    <row r="4392" spans="1:17" x14ac:dyDescent="0.2">
      <c r="A4392">
        <v>1935</v>
      </c>
      <c r="B4392">
        <f t="shared" si="136"/>
        <v>32</v>
      </c>
      <c r="C4392" s="1">
        <v>42586.831736111111</v>
      </c>
      <c r="D4392" s="1">
        <v>42586.854131944441</v>
      </c>
      <c r="E4392">
        <v>3183</v>
      </c>
      <c r="F4392" s="2" t="s">
        <v>20</v>
      </c>
      <c r="G4392">
        <v>40.716246900000002</v>
      </c>
      <c r="H4392">
        <v>-74.033458800000005</v>
      </c>
      <c r="I4392">
        <v>3192</v>
      </c>
      <c r="J4392" s="2" t="s">
        <v>39</v>
      </c>
      <c r="K4392">
        <v>40.711242300000002</v>
      </c>
      <c r="L4392">
        <v>-74.055701299999996</v>
      </c>
      <c r="M4392">
        <v>26315</v>
      </c>
      <c r="N4392" s="2" t="s">
        <v>17</v>
      </c>
      <c r="O4392">
        <v>1987</v>
      </c>
      <c r="P4392">
        <f t="shared" ca="1" si="137"/>
        <v>37</v>
      </c>
      <c r="Q4392">
        <v>1</v>
      </c>
    </row>
    <row r="4393" spans="1:17" x14ac:dyDescent="0.2">
      <c r="A4393">
        <v>330</v>
      </c>
      <c r="B4393">
        <f t="shared" si="136"/>
        <v>5</v>
      </c>
      <c r="C4393" s="1">
        <v>42586.833738425928</v>
      </c>
      <c r="D4393" s="1">
        <v>42586.837569444448</v>
      </c>
      <c r="E4393">
        <v>3202</v>
      </c>
      <c r="F4393" s="2" t="s">
        <v>79</v>
      </c>
      <c r="G4393">
        <v>40.727223500000001</v>
      </c>
      <c r="H4393">
        <v>-74.033758899999995</v>
      </c>
      <c r="I4393">
        <v>3203</v>
      </c>
      <c r="J4393" s="2" t="s">
        <v>37</v>
      </c>
      <c r="K4393">
        <v>40.727595966000003</v>
      </c>
      <c r="L4393">
        <v>-74.044247311000007</v>
      </c>
      <c r="M4393">
        <v>24413</v>
      </c>
      <c r="N4393" s="2" t="s">
        <v>17</v>
      </c>
      <c r="O4393">
        <v>1987</v>
      </c>
      <c r="P4393">
        <f t="shared" ca="1" si="137"/>
        <v>37</v>
      </c>
      <c r="Q4393">
        <v>1</v>
      </c>
    </row>
    <row r="4394" spans="1:17" x14ac:dyDescent="0.2">
      <c r="A4394">
        <v>184</v>
      </c>
      <c r="B4394">
        <f t="shared" si="136"/>
        <v>3</v>
      </c>
      <c r="C4394" s="1">
        <v>42586.833865740744</v>
      </c>
      <c r="D4394" s="1">
        <v>42586.835995370369</v>
      </c>
      <c r="E4394">
        <v>3186</v>
      </c>
      <c r="F4394" s="2" t="s">
        <v>18</v>
      </c>
      <c r="G4394">
        <v>40.71958611647166</v>
      </c>
      <c r="H4394">
        <v>-74.043117463588715</v>
      </c>
      <c r="I4394">
        <v>3279</v>
      </c>
      <c r="J4394" s="2" t="s">
        <v>82</v>
      </c>
      <c r="K4394">
        <v>40.721630142638354</v>
      </c>
      <c r="L4394">
        <v>-74.04996782541275</v>
      </c>
      <c r="M4394">
        <v>24500</v>
      </c>
      <c r="N4394" s="2" t="s">
        <v>17</v>
      </c>
      <c r="O4394">
        <v>1986</v>
      </c>
      <c r="P4394">
        <f t="shared" ca="1" si="137"/>
        <v>38</v>
      </c>
      <c r="Q4394">
        <v>1</v>
      </c>
    </row>
    <row r="4395" spans="1:17" x14ac:dyDescent="0.2">
      <c r="A4395">
        <v>293</v>
      </c>
      <c r="B4395">
        <f t="shared" si="136"/>
        <v>4</v>
      </c>
      <c r="C4395" s="1">
        <v>42586.834641203706</v>
      </c>
      <c r="D4395" s="1">
        <v>42586.83803240741</v>
      </c>
      <c r="E4395">
        <v>3185</v>
      </c>
      <c r="F4395" s="2" t="s">
        <v>58</v>
      </c>
      <c r="G4395">
        <v>40.717732499999997</v>
      </c>
      <c r="H4395">
        <v>-74.043845000000005</v>
      </c>
      <c r="I4395">
        <v>3279</v>
      </c>
      <c r="J4395" s="2" t="s">
        <v>82</v>
      </c>
      <c r="K4395">
        <v>40.721630142638354</v>
      </c>
      <c r="L4395">
        <v>-74.04996782541275</v>
      </c>
      <c r="M4395">
        <v>24441</v>
      </c>
      <c r="N4395" s="2" t="s">
        <v>17</v>
      </c>
      <c r="O4395">
        <v>1984</v>
      </c>
      <c r="P4395">
        <f t="shared" ca="1" si="137"/>
        <v>40</v>
      </c>
      <c r="Q4395">
        <v>1</v>
      </c>
    </row>
    <row r="4396" spans="1:17" x14ac:dyDescent="0.2">
      <c r="A4396">
        <v>452</v>
      </c>
      <c r="B4396">
        <f t="shared" si="136"/>
        <v>7</v>
      </c>
      <c r="C4396" s="1">
        <v>42586.834756944445</v>
      </c>
      <c r="D4396" s="1">
        <v>42586.84</v>
      </c>
      <c r="E4396">
        <v>3187</v>
      </c>
      <c r="F4396" s="2" t="s">
        <v>36</v>
      </c>
      <c r="G4396">
        <v>40.721123599999999</v>
      </c>
      <c r="H4396">
        <v>-74.038050949999999</v>
      </c>
      <c r="I4396">
        <v>3267</v>
      </c>
      <c r="J4396" s="2" t="s">
        <v>92</v>
      </c>
      <c r="K4396">
        <v>40.712418823756899</v>
      </c>
      <c r="L4396">
        <v>-74.038525521755219</v>
      </c>
      <c r="M4396">
        <v>24531</v>
      </c>
      <c r="N4396" s="2" t="s">
        <v>17</v>
      </c>
      <c r="O4396">
        <v>1974</v>
      </c>
      <c r="P4396">
        <f t="shared" ca="1" si="137"/>
        <v>50</v>
      </c>
      <c r="Q4396">
        <v>2</v>
      </c>
    </row>
    <row r="4397" spans="1:17" x14ac:dyDescent="0.2">
      <c r="A4397">
        <v>129</v>
      </c>
      <c r="B4397">
        <f t="shared" si="136"/>
        <v>2</v>
      </c>
      <c r="C4397" s="1">
        <v>42586.835659722223</v>
      </c>
      <c r="D4397" s="1">
        <v>42586.837164351855</v>
      </c>
      <c r="E4397">
        <v>3278</v>
      </c>
      <c r="F4397" s="2" t="s">
        <v>49</v>
      </c>
      <c r="G4397">
        <v>40.725685483629007</v>
      </c>
      <c r="H4397">
        <v>-74.048790335655212</v>
      </c>
      <c r="I4397">
        <v>3209</v>
      </c>
      <c r="J4397" s="2" t="s">
        <v>85</v>
      </c>
      <c r="K4397">
        <v>40.724176499999999</v>
      </c>
      <c r="L4397">
        <v>-74.050656399999994</v>
      </c>
      <c r="M4397">
        <v>26243</v>
      </c>
      <c r="N4397" s="2" t="s">
        <v>17</v>
      </c>
      <c r="O4397">
        <v>1978</v>
      </c>
      <c r="P4397">
        <f t="shared" ca="1" si="137"/>
        <v>46</v>
      </c>
      <c r="Q4397">
        <v>1</v>
      </c>
    </row>
    <row r="4398" spans="1:17" x14ac:dyDescent="0.2">
      <c r="A4398">
        <v>2912</v>
      </c>
      <c r="B4398">
        <f t="shared" si="136"/>
        <v>48</v>
      </c>
      <c r="C4398" s="1">
        <v>42586.836342592593</v>
      </c>
      <c r="D4398" s="1">
        <v>42586.870046296295</v>
      </c>
      <c r="E4398">
        <v>3205</v>
      </c>
      <c r="F4398" s="2" t="s">
        <v>66</v>
      </c>
      <c r="G4398">
        <v>40.716539780991937</v>
      </c>
      <c r="H4398">
        <v>-74.049637913703904</v>
      </c>
      <c r="I4398">
        <v>3205</v>
      </c>
      <c r="J4398" s="2" t="s">
        <v>80</v>
      </c>
      <c r="K4398">
        <v>40.716539780991937</v>
      </c>
      <c r="L4398">
        <v>-74.049637913703904</v>
      </c>
      <c r="M4398">
        <v>26249</v>
      </c>
      <c r="N4398" s="2" t="s">
        <v>17</v>
      </c>
      <c r="O4398">
        <v>1975</v>
      </c>
      <c r="P4398">
        <f t="shared" ca="1" si="137"/>
        <v>49</v>
      </c>
      <c r="Q4398">
        <v>2</v>
      </c>
    </row>
    <row r="4399" spans="1:17" x14ac:dyDescent="0.2">
      <c r="A4399">
        <v>133</v>
      </c>
      <c r="B4399">
        <f t="shared" si="136"/>
        <v>2</v>
      </c>
      <c r="C4399" s="1">
        <v>42586.836458333331</v>
      </c>
      <c r="D4399" s="1">
        <v>42586.838009259256</v>
      </c>
      <c r="E4399">
        <v>3210</v>
      </c>
      <c r="F4399" s="2" t="s">
        <v>52</v>
      </c>
      <c r="G4399">
        <v>40.742677141000001</v>
      </c>
      <c r="H4399">
        <v>-74.051788633000001</v>
      </c>
      <c r="I4399">
        <v>3207</v>
      </c>
      <c r="J4399" s="2" t="s">
        <v>91</v>
      </c>
      <c r="K4399">
        <v>40.737603700000001</v>
      </c>
      <c r="L4399">
        <v>-74.052478300000004</v>
      </c>
      <c r="M4399">
        <v>24633</v>
      </c>
      <c r="N4399" s="2" t="s">
        <v>17</v>
      </c>
      <c r="O4399">
        <v>1983</v>
      </c>
      <c r="P4399">
        <f t="shared" ca="1" si="137"/>
        <v>41</v>
      </c>
      <c r="Q4399">
        <v>2</v>
      </c>
    </row>
    <row r="4400" spans="1:17" x14ac:dyDescent="0.2">
      <c r="A4400">
        <v>527</v>
      </c>
      <c r="B4400">
        <f t="shared" si="136"/>
        <v>8</v>
      </c>
      <c r="C4400" s="1">
        <v>42586.836944444447</v>
      </c>
      <c r="D4400" s="1">
        <v>42586.843043981484</v>
      </c>
      <c r="E4400">
        <v>3185</v>
      </c>
      <c r="F4400" s="2" t="s">
        <v>58</v>
      </c>
      <c r="G4400">
        <v>40.717732499999997</v>
      </c>
      <c r="H4400">
        <v>-74.043845000000005</v>
      </c>
      <c r="I4400">
        <v>3203</v>
      </c>
      <c r="J4400" s="2" t="s">
        <v>37</v>
      </c>
      <c r="K4400">
        <v>40.727595966000003</v>
      </c>
      <c r="L4400">
        <v>-74.044247311000007</v>
      </c>
      <c r="M4400">
        <v>26254</v>
      </c>
      <c r="N4400" s="2" t="s">
        <v>17</v>
      </c>
      <c r="O4400">
        <v>1986</v>
      </c>
      <c r="P4400">
        <f t="shared" ca="1" si="137"/>
        <v>38</v>
      </c>
      <c r="Q4400">
        <v>2</v>
      </c>
    </row>
    <row r="4401" spans="1:17" x14ac:dyDescent="0.2">
      <c r="A4401">
        <v>534</v>
      </c>
      <c r="B4401">
        <f t="shared" si="136"/>
        <v>8</v>
      </c>
      <c r="C4401" s="1">
        <v>42586.837210648147</v>
      </c>
      <c r="D4401" s="1">
        <v>42586.843402777777</v>
      </c>
      <c r="E4401">
        <v>3211</v>
      </c>
      <c r="F4401" s="2" t="s">
        <v>64</v>
      </c>
      <c r="G4401">
        <v>40.721525149999998</v>
      </c>
      <c r="H4401">
        <v>-74.046304543000005</v>
      </c>
      <c r="I4401">
        <v>3225</v>
      </c>
      <c r="J4401" s="2" t="s">
        <v>101</v>
      </c>
      <c r="K4401">
        <v>40.723658899999997</v>
      </c>
      <c r="L4401">
        <v>-74.064194299999997</v>
      </c>
      <c r="M4401">
        <v>24544</v>
      </c>
      <c r="N4401" s="2" t="s">
        <v>17</v>
      </c>
      <c r="O4401">
        <v>1979</v>
      </c>
      <c r="P4401">
        <f t="shared" ca="1" si="137"/>
        <v>45</v>
      </c>
      <c r="Q4401">
        <v>1</v>
      </c>
    </row>
    <row r="4402" spans="1:17" x14ac:dyDescent="0.2">
      <c r="A4402">
        <v>509</v>
      </c>
      <c r="B4402">
        <f t="shared" si="136"/>
        <v>8</v>
      </c>
      <c r="C4402" s="1">
        <v>42586.837418981479</v>
      </c>
      <c r="D4402" s="1">
        <v>42586.843321759261</v>
      </c>
      <c r="E4402">
        <v>3203</v>
      </c>
      <c r="F4402" s="2" t="s">
        <v>46</v>
      </c>
      <c r="G4402">
        <v>40.727595966000003</v>
      </c>
      <c r="H4402">
        <v>-74.044247311000007</v>
      </c>
      <c r="I4402">
        <v>3185</v>
      </c>
      <c r="J4402" s="2" t="s">
        <v>45</v>
      </c>
      <c r="K4402">
        <v>40.717732499999997</v>
      </c>
      <c r="L4402">
        <v>-74.043845000000005</v>
      </c>
      <c r="M4402">
        <v>26304</v>
      </c>
      <c r="N4402" s="2" t="s">
        <v>17</v>
      </c>
      <c r="O4402">
        <v>1977</v>
      </c>
      <c r="P4402">
        <f t="shared" ca="1" si="137"/>
        <v>47</v>
      </c>
      <c r="Q4402">
        <v>2</v>
      </c>
    </row>
    <row r="4403" spans="1:17" x14ac:dyDescent="0.2">
      <c r="A4403">
        <v>113</v>
      </c>
      <c r="B4403">
        <f t="shared" si="136"/>
        <v>1</v>
      </c>
      <c r="C4403" s="1">
        <v>42586.837858796294</v>
      </c>
      <c r="D4403" s="1">
        <v>42586.839166666665</v>
      </c>
      <c r="E4403">
        <v>3220</v>
      </c>
      <c r="F4403" s="2" t="s">
        <v>78</v>
      </c>
      <c r="G4403">
        <v>40.734961020009514</v>
      </c>
      <c r="H4403">
        <v>-74.059503078460693</v>
      </c>
      <c r="I4403">
        <v>3206</v>
      </c>
      <c r="J4403" s="2" t="s">
        <v>19</v>
      </c>
      <c r="K4403">
        <v>40.7311689</v>
      </c>
      <c r="L4403">
        <v>-74.057573599999998</v>
      </c>
      <c r="M4403">
        <v>24723</v>
      </c>
      <c r="N4403" s="2" t="s">
        <v>17</v>
      </c>
      <c r="O4403">
        <v>1981</v>
      </c>
      <c r="P4403">
        <f t="shared" ca="1" si="137"/>
        <v>43</v>
      </c>
      <c r="Q4403">
        <v>2</v>
      </c>
    </row>
    <row r="4404" spans="1:17" x14ac:dyDescent="0.2">
      <c r="A4404">
        <v>378</v>
      </c>
      <c r="B4404">
        <f t="shared" si="136"/>
        <v>6</v>
      </c>
      <c r="C4404" s="1">
        <v>42586.83834490741</v>
      </c>
      <c r="D4404" s="1">
        <v>42586.842719907407</v>
      </c>
      <c r="E4404">
        <v>3202</v>
      </c>
      <c r="F4404" s="2" t="s">
        <v>79</v>
      </c>
      <c r="G4404">
        <v>40.727223500000001</v>
      </c>
      <c r="H4404">
        <v>-74.033758899999995</v>
      </c>
      <c r="I4404">
        <v>3203</v>
      </c>
      <c r="J4404" s="2" t="s">
        <v>37</v>
      </c>
      <c r="K4404">
        <v>40.727595966000003</v>
      </c>
      <c r="L4404">
        <v>-74.044247311000007</v>
      </c>
      <c r="M4404">
        <v>24712</v>
      </c>
      <c r="N4404" s="2" t="s">
        <v>17</v>
      </c>
      <c r="O4404">
        <v>1991</v>
      </c>
      <c r="P4404">
        <f t="shared" ca="1" si="137"/>
        <v>33</v>
      </c>
      <c r="Q4404">
        <v>1</v>
      </c>
    </row>
    <row r="4405" spans="1:17" x14ac:dyDescent="0.2">
      <c r="A4405">
        <v>506</v>
      </c>
      <c r="B4405">
        <f t="shared" si="136"/>
        <v>8</v>
      </c>
      <c r="C4405" s="1">
        <v>42586.838969907411</v>
      </c>
      <c r="D4405" s="1">
        <v>42586.844837962963</v>
      </c>
      <c r="E4405">
        <v>3186</v>
      </c>
      <c r="F4405" s="2" t="s">
        <v>18</v>
      </c>
      <c r="G4405">
        <v>40.71958611647166</v>
      </c>
      <c r="H4405">
        <v>-74.043117463588715</v>
      </c>
      <c r="I4405">
        <v>3267</v>
      </c>
      <c r="J4405" s="2" t="s">
        <v>92</v>
      </c>
      <c r="K4405">
        <v>40.712418823756899</v>
      </c>
      <c r="L4405">
        <v>-74.038525521755219</v>
      </c>
      <c r="M4405">
        <v>24574</v>
      </c>
      <c r="N4405" s="2" t="s">
        <v>17</v>
      </c>
      <c r="O4405">
        <v>1980</v>
      </c>
      <c r="P4405">
        <f t="shared" ca="1" si="137"/>
        <v>44</v>
      </c>
      <c r="Q4405">
        <v>1</v>
      </c>
    </row>
    <row r="4406" spans="1:17" x14ac:dyDescent="0.2">
      <c r="A4406">
        <v>3605</v>
      </c>
      <c r="B4406">
        <f t="shared" si="136"/>
        <v>60</v>
      </c>
      <c r="C4406" s="1">
        <v>42586.840405092589</v>
      </c>
      <c r="D4406" s="1">
        <v>42586.88212962963</v>
      </c>
      <c r="E4406">
        <v>3183</v>
      </c>
      <c r="F4406" s="2" t="s">
        <v>20</v>
      </c>
      <c r="G4406">
        <v>40.716246900000002</v>
      </c>
      <c r="H4406">
        <v>-74.033458800000005</v>
      </c>
      <c r="I4406">
        <v>3183</v>
      </c>
      <c r="J4406" s="2" t="s">
        <v>40</v>
      </c>
      <c r="K4406">
        <v>40.716246900000002</v>
      </c>
      <c r="L4406">
        <v>-74.033458800000005</v>
      </c>
      <c r="M4406">
        <v>26193</v>
      </c>
      <c r="N4406" s="2" t="s">
        <v>43</v>
      </c>
      <c r="P4406" t="str">
        <f t="shared" ca="1" si="137"/>
        <v/>
      </c>
      <c r="Q4406">
        <v>0</v>
      </c>
    </row>
    <row r="4407" spans="1:17" x14ac:dyDescent="0.2">
      <c r="A4407">
        <v>222</v>
      </c>
      <c r="B4407">
        <f t="shared" si="136"/>
        <v>3</v>
      </c>
      <c r="C4407" s="1">
        <v>42586.840636574074</v>
      </c>
      <c r="D4407" s="1">
        <v>42586.843217592592</v>
      </c>
      <c r="E4407">
        <v>3187</v>
      </c>
      <c r="F4407" s="2" t="s">
        <v>36</v>
      </c>
      <c r="G4407">
        <v>40.721123599999999</v>
      </c>
      <c r="H4407">
        <v>-74.038050949999999</v>
      </c>
      <c r="I4407">
        <v>3202</v>
      </c>
      <c r="J4407" s="2" t="s">
        <v>48</v>
      </c>
      <c r="K4407">
        <v>40.727223500000001</v>
      </c>
      <c r="L4407">
        <v>-74.033758899999995</v>
      </c>
      <c r="M4407">
        <v>26237</v>
      </c>
      <c r="N4407" s="2" t="s">
        <v>17</v>
      </c>
      <c r="O4407">
        <v>1979</v>
      </c>
      <c r="P4407">
        <f t="shared" ca="1" si="137"/>
        <v>45</v>
      </c>
      <c r="Q4407">
        <v>1</v>
      </c>
    </row>
    <row r="4408" spans="1:17" x14ac:dyDescent="0.2">
      <c r="A4408">
        <v>3546</v>
      </c>
      <c r="B4408">
        <f t="shared" si="136"/>
        <v>59</v>
      </c>
      <c r="C4408" s="1">
        <v>42586.840983796297</v>
      </c>
      <c r="D4408" s="1">
        <v>42586.882037037038</v>
      </c>
      <c r="E4408">
        <v>3183</v>
      </c>
      <c r="F4408" s="2" t="s">
        <v>20</v>
      </c>
      <c r="G4408">
        <v>40.716246900000002</v>
      </c>
      <c r="H4408">
        <v>-74.033458800000005</v>
      </c>
      <c r="I4408">
        <v>3183</v>
      </c>
      <c r="J4408" s="2" t="s">
        <v>40</v>
      </c>
      <c r="K4408">
        <v>40.716246900000002</v>
      </c>
      <c r="L4408">
        <v>-74.033458800000005</v>
      </c>
      <c r="M4408">
        <v>24387</v>
      </c>
      <c r="N4408" s="2" t="s">
        <v>43</v>
      </c>
      <c r="P4408" t="str">
        <f t="shared" ca="1" si="137"/>
        <v/>
      </c>
      <c r="Q4408">
        <v>0</v>
      </c>
    </row>
    <row r="4409" spans="1:17" x14ac:dyDescent="0.2">
      <c r="A4409">
        <v>4625</v>
      </c>
      <c r="B4409">
        <f t="shared" si="136"/>
        <v>77</v>
      </c>
      <c r="C4409" s="1">
        <v>42586.841111111113</v>
      </c>
      <c r="D4409" s="1">
        <v>42586.894641203704</v>
      </c>
      <c r="E4409">
        <v>3183</v>
      </c>
      <c r="F4409" s="2" t="s">
        <v>20</v>
      </c>
      <c r="G4409">
        <v>40.716246900000002</v>
      </c>
      <c r="H4409">
        <v>-74.033458800000005</v>
      </c>
      <c r="I4409">
        <v>3183</v>
      </c>
      <c r="J4409" s="2" t="s">
        <v>40</v>
      </c>
      <c r="K4409">
        <v>40.716246900000002</v>
      </c>
      <c r="L4409">
        <v>-74.033458800000005</v>
      </c>
      <c r="M4409">
        <v>26251</v>
      </c>
      <c r="N4409" s="2" t="s">
        <v>17</v>
      </c>
      <c r="O4409">
        <v>1977</v>
      </c>
      <c r="P4409">
        <f t="shared" ca="1" si="137"/>
        <v>47</v>
      </c>
      <c r="Q4409">
        <v>1</v>
      </c>
    </row>
    <row r="4410" spans="1:17" x14ac:dyDescent="0.2">
      <c r="A4410">
        <v>268</v>
      </c>
      <c r="B4410">
        <f t="shared" si="136"/>
        <v>4</v>
      </c>
      <c r="C4410" s="1">
        <v>42586.841203703705</v>
      </c>
      <c r="D4410" s="1">
        <v>42586.844317129631</v>
      </c>
      <c r="E4410">
        <v>3212</v>
      </c>
      <c r="F4410" s="2" t="s">
        <v>31</v>
      </c>
      <c r="G4410">
        <v>40.734785817999999</v>
      </c>
      <c r="H4410">
        <v>-74.050443635999997</v>
      </c>
      <c r="I4410">
        <v>3206</v>
      </c>
      <c r="J4410" s="2" t="s">
        <v>19</v>
      </c>
      <c r="K4410">
        <v>40.7311689</v>
      </c>
      <c r="L4410">
        <v>-74.057573599999998</v>
      </c>
      <c r="M4410">
        <v>24667</v>
      </c>
      <c r="N4410" s="2" t="s">
        <v>17</v>
      </c>
      <c r="O4410">
        <v>1971</v>
      </c>
      <c r="P4410">
        <f t="shared" ca="1" si="137"/>
        <v>53</v>
      </c>
      <c r="Q4410">
        <v>2</v>
      </c>
    </row>
    <row r="4411" spans="1:17" x14ac:dyDescent="0.2">
      <c r="A4411">
        <v>306</v>
      </c>
      <c r="B4411">
        <f t="shared" si="136"/>
        <v>5</v>
      </c>
      <c r="C4411" s="1">
        <v>42586.841377314813</v>
      </c>
      <c r="D4411" s="1">
        <v>42586.844930555555</v>
      </c>
      <c r="E4411">
        <v>3186</v>
      </c>
      <c r="F4411" s="2" t="s">
        <v>18</v>
      </c>
      <c r="G4411">
        <v>40.71958611647166</v>
      </c>
      <c r="H4411">
        <v>-74.043117463588715</v>
      </c>
      <c r="I4411">
        <v>3213</v>
      </c>
      <c r="J4411" s="2" t="s">
        <v>33</v>
      </c>
      <c r="K4411">
        <v>40.718488919999999</v>
      </c>
      <c r="L4411">
        <v>-74.047726624999996</v>
      </c>
      <c r="M4411">
        <v>24580</v>
      </c>
      <c r="N4411" s="2" t="s">
        <v>17</v>
      </c>
      <c r="O4411">
        <v>1964</v>
      </c>
      <c r="P4411">
        <f t="shared" ca="1" si="137"/>
        <v>60</v>
      </c>
      <c r="Q4411">
        <v>1</v>
      </c>
    </row>
    <row r="4412" spans="1:17" x14ac:dyDescent="0.2">
      <c r="A4412">
        <v>433</v>
      </c>
      <c r="B4412">
        <f t="shared" si="136"/>
        <v>7</v>
      </c>
      <c r="C4412" s="1">
        <v>42586.842060185183</v>
      </c>
      <c r="D4412" s="1">
        <v>42586.847071759257</v>
      </c>
      <c r="E4412">
        <v>3185</v>
      </c>
      <c r="F4412" s="2" t="s">
        <v>58</v>
      </c>
      <c r="G4412">
        <v>40.717732499999997</v>
      </c>
      <c r="H4412">
        <v>-74.043845000000005</v>
      </c>
      <c r="I4412">
        <v>3192</v>
      </c>
      <c r="J4412" s="2" t="s">
        <v>39</v>
      </c>
      <c r="K4412">
        <v>40.711242300000002</v>
      </c>
      <c r="L4412">
        <v>-74.055701299999996</v>
      </c>
      <c r="M4412">
        <v>26253</v>
      </c>
      <c r="N4412" s="2" t="s">
        <v>17</v>
      </c>
      <c r="O4412">
        <v>1974</v>
      </c>
      <c r="P4412">
        <f t="shared" ca="1" si="137"/>
        <v>50</v>
      </c>
      <c r="Q4412">
        <v>1</v>
      </c>
    </row>
    <row r="4413" spans="1:17" x14ac:dyDescent="0.2">
      <c r="A4413">
        <v>568</v>
      </c>
      <c r="B4413">
        <f t="shared" si="136"/>
        <v>9</v>
      </c>
      <c r="C4413" s="1">
        <v>42586.842291666668</v>
      </c>
      <c r="D4413" s="1">
        <v>42586.848877314813</v>
      </c>
      <c r="E4413">
        <v>3183</v>
      </c>
      <c r="F4413" s="2" t="s">
        <v>20</v>
      </c>
      <c r="G4413">
        <v>40.716246900000002</v>
      </c>
      <c r="H4413">
        <v>-74.033458800000005</v>
      </c>
      <c r="I4413">
        <v>3199</v>
      </c>
      <c r="J4413" s="2" t="s">
        <v>72</v>
      </c>
      <c r="K4413">
        <v>40.728744800000001</v>
      </c>
      <c r="L4413">
        <v>-74.032108199999996</v>
      </c>
      <c r="M4413">
        <v>24672</v>
      </c>
      <c r="N4413" s="2" t="s">
        <v>43</v>
      </c>
      <c r="P4413" t="str">
        <f t="shared" ca="1" si="137"/>
        <v/>
      </c>
      <c r="Q4413">
        <v>0</v>
      </c>
    </row>
    <row r="4414" spans="1:17" x14ac:dyDescent="0.2">
      <c r="A4414">
        <v>151</v>
      </c>
      <c r="B4414">
        <f t="shared" si="136"/>
        <v>2</v>
      </c>
      <c r="C4414" s="1">
        <v>42586.843263888892</v>
      </c>
      <c r="D4414" s="1">
        <v>42586.845023148147</v>
      </c>
      <c r="E4414">
        <v>3194</v>
      </c>
      <c r="F4414" s="2" t="s">
        <v>22</v>
      </c>
      <c r="G4414">
        <v>40.725339925355797</v>
      </c>
      <c r="H4414">
        <v>-74.067622125148773</v>
      </c>
      <c r="I4414">
        <v>3225</v>
      </c>
      <c r="J4414" s="2" t="s">
        <v>101</v>
      </c>
      <c r="K4414">
        <v>40.723658899999997</v>
      </c>
      <c r="L4414">
        <v>-74.064194299999997</v>
      </c>
      <c r="M4414">
        <v>24716</v>
      </c>
      <c r="N4414" s="2" t="s">
        <v>17</v>
      </c>
      <c r="O4414">
        <v>1984</v>
      </c>
      <c r="P4414">
        <f t="shared" ca="1" si="137"/>
        <v>40</v>
      </c>
      <c r="Q4414">
        <v>1</v>
      </c>
    </row>
    <row r="4415" spans="1:17" x14ac:dyDescent="0.2">
      <c r="A4415">
        <v>611</v>
      </c>
      <c r="B4415">
        <f t="shared" si="136"/>
        <v>10</v>
      </c>
      <c r="C4415" s="1">
        <v>42586.844050925924</v>
      </c>
      <c r="D4415" s="1">
        <v>42586.851122685184</v>
      </c>
      <c r="E4415">
        <v>3202</v>
      </c>
      <c r="F4415" s="2" t="s">
        <v>79</v>
      </c>
      <c r="G4415">
        <v>40.727223500000001</v>
      </c>
      <c r="H4415">
        <v>-74.033758899999995</v>
      </c>
      <c r="I4415">
        <v>3209</v>
      </c>
      <c r="J4415" s="2" t="s">
        <v>85</v>
      </c>
      <c r="K4415">
        <v>40.724176499999999</v>
      </c>
      <c r="L4415">
        <v>-74.050656399999994</v>
      </c>
      <c r="M4415">
        <v>26237</v>
      </c>
      <c r="N4415" s="2" t="s">
        <v>17</v>
      </c>
      <c r="O4415">
        <v>1989</v>
      </c>
      <c r="P4415">
        <f t="shared" ca="1" si="137"/>
        <v>35</v>
      </c>
      <c r="Q4415">
        <v>1</v>
      </c>
    </row>
    <row r="4416" spans="1:17" x14ac:dyDescent="0.2">
      <c r="A4416">
        <v>606</v>
      </c>
      <c r="B4416">
        <f t="shared" si="136"/>
        <v>10</v>
      </c>
      <c r="C4416" s="1">
        <v>42586.844467592593</v>
      </c>
      <c r="D4416" s="1">
        <v>42586.851493055554</v>
      </c>
      <c r="E4416">
        <v>3209</v>
      </c>
      <c r="F4416" s="2" t="s">
        <v>51</v>
      </c>
      <c r="G4416">
        <v>40.724176499999999</v>
      </c>
      <c r="H4416">
        <v>-74.050656399999994</v>
      </c>
      <c r="I4416">
        <v>3202</v>
      </c>
      <c r="J4416" s="2" t="s">
        <v>48</v>
      </c>
      <c r="K4416">
        <v>40.727223500000001</v>
      </c>
      <c r="L4416">
        <v>-74.033758899999995</v>
      </c>
      <c r="M4416">
        <v>24561</v>
      </c>
      <c r="N4416" s="2" t="s">
        <v>17</v>
      </c>
      <c r="O4416">
        <v>1986</v>
      </c>
      <c r="P4416">
        <f t="shared" ca="1" si="137"/>
        <v>38</v>
      </c>
      <c r="Q4416">
        <v>1</v>
      </c>
    </row>
    <row r="4417" spans="1:17" x14ac:dyDescent="0.2">
      <c r="A4417">
        <v>608</v>
      </c>
      <c r="B4417">
        <f t="shared" si="136"/>
        <v>10</v>
      </c>
      <c r="C4417" s="1">
        <v>42586.84447916667</v>
      </c>
      <c r="D4417" s="1">
        <v>42586.851527777777</v>
      </c>
      <c r="E4417">
        <v>3209</v>
      </c>
      <c r="F4417" s="2" t="s">
        <v>51</v>
      </c>
      <c r="G4417">
        <v>40.724176499999999</v>
      </c>
      <c r="H4417">
        <v>-74.050656399999994</v>
      </c>
      <c r="I4417">
        <v>3202</v>
      </c>
      <c r="J4417" s="2" t="s">
        <v>48</v>
      </c>
      <c r="K4417">
        <v>40.727223500000001</v>
      </c>
      <c r="L4417">
        <v>-74.033758899999995</v>
      </c>
      <c r="M4417">
        <v>26187</v>
      </c>
      <c r="N4417" s="2" t="s">
        <v>17</v>
      </c>
      <c r="O4417">
        <v>1981</v>
      </c>
      <c r="P4417">
        <f t="shared" ca="1" si="137"/>
        <v>43</v>
      </c>
      <c r="Q4417">
        <v>1</v>
      </c>
    </row>
    <row r="4418" spans="1:17" x14ac:dyDescent="0.2">
      <c r="A4418">
        <v>583</v>
      </c>
      <c r="B4418">
        <f t="shared" ref="B4418:B4481" si="138">ROUNDDOWN((A4418/60), 0)</f>
        <v>9</v>
      </c>
      <c r="C4418" s="1">
        <v>42586.845509259256</v>
      </c>
      <c r="D4418" s="1">
        <v>42586.852268518516</v>
      </c>
      <c r="E4418">
        <v>3192</v>
      </c>
      <c r="F4418" s="2" t="s">
        <v>38</v>
      </c>
      <c r="G4418">
        <v>40.711242300000002</v>
      </c>
      <c r="H4418">
        <v>-74.055701299999996</v>
      </c>
      <c r="I4418">
        <v>3267</v>
      </c>
      <c r="J4418" s="2" t="s">
        <v>92</v>
      </c>
      <c r="K4418">
        <v>40.712418823756899</v>
      </c>
      <c r="L4418">
        <v>-74.038525521755219</v>
      </c>
      <c r="M4418">
        <v>26216</v>
      </c>
      <c r="N4418" s="2" t="s">
        <v>17</v>
      </c>
      <c r="O4418">
        <v>1980</v>
      </c>
      <c r="P4418">
        <f t="shared" ref="P4418:P4481" ca="1" si="139">IF(ISNUMBER(O4418), YEAR(TODAY()) - O4418, "")</f>
        <v>44</v>
      </c>
      <c r="Q4418">
        <v>1</v>
      </c>
    </row>
    <row r="4419" spans="1:17" x14ac:dyDescent="0.2">
      <c r="A4419">
        <v>241</v>
      </c>
      <c r="B4419">
        <f t="shared" si="138"/>
        <v>4</v>
      </c>
      <c r="C4419" s="1">
        <v>42586.845995370371</v>
      </c>
      <c r="D4419" s="1">
        <v>42586.84878472222</v>
      </c>
      <c r="E4419">
        <v>3183</v>
      </c>
      <c r="F4419" s="2" t="s">
        <v>20</v>
      </c>
      <c r="G4419">
        <v>40.716246900000002</v>
      </c>
      <c r="H4419">
        <v>-74.033458800000005</v>
      </c>
      <c r="I4419">
        <v>3267</v>
      </c>
      <c r="J4419" s="2" t="s">
        <v>92</v>
      </c>
      <c r="K4419">
        <v>40.712418823756899</v>
      </c>
      <c r="L4419">
        <v>-74.038525521755219</v>
      </c>
      <c r="M4419">
        <v>24674</v>
      </c>
      <c r="N4419" s="2" t="s">
        <v>17</v>
      </c>
      <c r="O4419">
        <v>1990</v>
      </c>
      <c r="P4419">
        <f t="shared" ca="1" si="139"/>
        <v>34</v>
      </c>
      <c r="Q4419">
        <v>1</v>
      </c>
    </row>
    <row r="4420" spans="1:17" x14ac:dyDescent="0.2">
      <c r="A4420">
        <v>972</v>
      </c>
      <c r="B4420">
        <f t="shared" si="138"/>
        <v>16</v>
      </c>
      <c r="C4420" s="1">
        <v>42586.846076388887</v>
      </c>
      <c r="D4420" s="1">
        <v>42586.85732638889</v>
      </c>
      <c r="E4420">
        <v>3195</v>
      </c>
      <c r="F4420" s="2" t="s">
        <v>24</v>
      </c>
      <c r="G4420">
        <v>40.730742625306583</v>
      </c>
      <c r="H4420">
        <v>-74.063783884048462</v>
      </c>
      <c r="I4420">
        <v>3198</v>
      </c>
      <c r="J4420" s="2" t="s">
        <v>104</v>
      </c>
      <c r="K4420">
        <v>40.748715945380226</v>
      </c>
      <c r="L4420">
        <v>-74.040443301200867</v>
      </c>
      <c r="M4420">
        <v>24417</v>
      </c>
      <c r="N4420" s="2" t="s">
        <v>17</v>
      </c>
      <c r="O4420">
        <v>1971</v>
      </c>
      <c r="P4420">
        <f t="shared" ca="1" si="139"/>
        <v>53</v>
      </c>
      <c r="Q4420">
        <v>1</v>
      </c>
    </row>
    <row r="4421" spans="1:17" x14ac:dyDescent="0.2">
      <c r="A4421">
        <v>673</v>
      </c>
      <c r="B4421">
        <f t="shared" si="138"/>
        <v>11</v>
      </c>
      <c r="C4421" s="1">
        <v>42586.846365740741</v>
      </c>
      <c r="D4421" s="1">
        <v>42586.854166666664</v>
      </c>
      <c r="E4421">
        <v>3183</v>
      </c>
      <c r="F4421" s="2" t="s">
        <v>20</v>
      </c>
      <c r="G4421">
        <v>40.716246900000002</v>
      </c>
      <c r="H4421">
        <v>-74.033458800000005</v>
      </c>
      <c r="I4421">
        <v>3214</v>
      </c>
      <c r="J4421" s="2" t="s">
        <v>70</v>
      </c>
      <c r="K4421">
        <v>40.712774199999998</v>
      </c>
      <c r="L4421">
        <v>-74.0364857</v>
      </c>
      <c r="M4421">
        <v>24571</v>
      </c>
      <c r="N4421" s="2" t="s">
        <v>17</v>
      </c>
      <c r="O4421">
        <v>1985</v>
      </c>
      <c r="P4421">
        <f t="shared" ca="1" si="139"/>
        <v>39</v>
      </c>
      <c r="Q4421">
        <v>1</v>
      </c>
    </row>
    <row r="4422" spans="1:17" x14ac:dyDescent="0.2">
      <c r="A4422">
        <v>1406</v>
      </c>
      <c r="B4422">
        <f t="shared" si="138"/>
        <v>23</v>
      </c>
      <c r="C4422" s="1">
        <v>42586.846412037034</v>
      </c>
      <c r="D4422" s="1">
        <v>42586.862696759257</v>
      </c>
      <c r="E4422">
        <v>3202</v>
      </c>
      <c r="F4422" s="2" t="s">
        <v>79</v>
      </c>
      <c r="G4422">
        <v>40.727223500000001</v>
      </c>
      <c r="H4422">
        <v>-74.033758899999995</v>
      </c>
      <c r="I4422">
        <v>3215</v>
      </c>
      <c r="J4422" s="2" t="s">
        <v>99</v>
      </c>
      <c r="K4422">
        <v>40.746729899999998</v>
      </c>
      <c r="L4422">
        <v>-74.049250900000004</v>
      </c>
      <c r="M4422">
        <v>24625</v>
      </c>
      <c r="N4422" s="2" t="s">
        <v>17</v>
      </c>
      <c r="O4422">
        <v>1989</v>
      </c>
      <c r="P4422">
        <f t="shared" ca="1" si="139"/>
        <v>35</v>
      </c>
      <c r="Q4422">
        <v>1</v>
      </c>
    </row>
    <row r="4423" spans="1:17" x14ac:dyDescent="0.2">
      <c r="A4423">
        <v>206</v>
      </c>
      <c r="B4423">
        <f t="shared" si="138"/>
        <v>3</v>
      </c>
      <c r="C4423" s="1">
        <v>42586.846446759257</v>
      </c>
      <c r="D4423" s="1">
        <v>42586.84884259259</v>
      </c>
      <c r="E4423">
        <v>3220</v>
      </c>
      <c r="F4423" s="2" t="s">
        <v>78</v>
      </c>
      <c r="G4423">
        <v>40.734961020009514</v>
      </c>
      <c r="H4423">
        <v>-74.059503078460693</v>
      </c>
      <c r="I4423">
        <v>3201</v>
      </c>
      <c r="J4423" s="2" t="s">
        <v>74</v>
      </c>
      <c r="K4423">
        <v>40.737710999999997</v>
      </c>
      <c r="L4423">
        <v>-74.066920999999994</v>
      </c>
      <c r="M4423">
        <v>24679</v>
      </c>
      <c r="N4423" s="2" t="s">
        <v>17</v>
      </c>
      <c r="O4423">
        <v>1981</v>
      </c>
      <c r="P4423">
        <f t="shared" ca="1" si="139"/>
        <v>43</v>
      </c>
      <c r="Q4423">
        <v>1</v>
      </c>
    </row>
    <row r="4424" spans="1:17" x14ac:dyDescent="0.2">
      <c r="A4424">
        <v>1188</v>
      </c>
      <c r="B4424">
        <f t="shared" si="138"/>
        <v>19</v>
      </c>
      <c r="C4424" s="1">
        <v>42586.847094907411</v>
      </c>
      <c r="D4424" s="1">
        <v>42586.860844907409</v>
      </c>
      <c r="E4424">
        <v>3202</v>
      </c>
      <c r="F4424" s="2" t="s">
        <v>79</v>
      </c>
      <c r="G4424">
        <v>40.727223500000001</v>
      </c>
      <c r="H4424">
        <v>-74.033758899999995</v>
      </c>
      <c r="I4424">
        <v>3210</v>
      </c>
      <c r="J4424" s="2" t="s">
        <v>83</v>
      </c>
      <c r="K4424">
        <v>40.742677141000001</v>
      </c>
      <c r="L4424">
        <v>-74.051788633000001</v>
      </c>
      <c r="M4424">
        <v>24721</v>
      </c>
      <c r="N4424" s="2" t="s">
        <v>17</v>
      </c>
      <c r="O4424">
        <v>1980</v>
      </c>
      <c r="P4424">
        <f t="shared" ca="1" si="139"/>
        <v>44</v>
      </c>
      <c r="Q4424">
        <v>1</v>
      </c>
    </row>
    <row r="4425" spans="1:17" x14ac:dyDescent="0.2">
      <c r="A4425">
        <v>236</v>
      </c>
      <c r="B4425">
        <f t="shared" si="138"/>
        <v>3</v>
      </c>
      <c r="C4425" s="1">
        <v>42586.847604166665</v>
      </c>
      <c r="D4425" s="1">
        <v>42586.850347222222</v>
      </c>
      <c r="E4425">
        <v>3275</v>
      </c>
      <c r="F4425" s="2" t="s">
        <v>93</v>
      </c>
      <c r="G4425">
        <v>40.718355198232139</v>
      </c>
      <c r="H4425">
        <v>-74.038914442062378</v>
      </c>
      <c r="I4425">
        <v>3267</v>
      </c>
      <c r="J4425" s="2" t="s">
        <v>92</v>
      </c>
      <c r="K4425">
        <v>40.712418823756899</v>
      </c>
      <c r="L4425">
        <v>-74.038525521755219</v>
      </c>
      <c r="M4425">
        <v>26301</v>
      </c>
      <c r="N4425" s="2" t="s">
        <v>17</v>
      </c>
      <c r="O4425">
        <v>1985</v>
      </c>
      <c r="P4425">
        <f t="shared" ca="1" si="139"/>
        <v>39</v>
      </c>
      <c r="Q4425">
        <v>1</v>
      </c>
    </row>
    <row r="4426" spans="1:17" x14ac:dyDescent="0.2">
      <c r="A4426">
        <v>1514</v>
      </c>
      <c r="B4426">
        <f t="shared" si="138"/>
        <v>25</v>
      </c>
      <c r="C4426" s="1">
        <v>42586.84815972222</v>
      </c>
      <c r="D4426" s="1">
        <v>42586.865694444445</v>
      </c>
      <c r="E4426">
        <v>3205</v>
      </c>
      <c r="F4426" s="2" t="s">
        <v>66</v>
      </c>
      <c r="G4426">
        <v>40.716539780991937</v>
      </c>
      <c r="H4426">
        <v>-74.049637913703904</v>
      </c>
      <c r="I4426">
        <v>3205</v>
      </c>
      <c r="J4426" s="2" t="s">
        <v>80</v>
      </c>
      <c r="K4426">
        <v>40.716539780991937</v>
      </c>
      <c r="L4426">
        <v>-74.049637913703904</v>
      </c>
      <c r="M4426">
        <v>24722</v>
      </c>
      <c r="N4426" s="2" t="s">
        <v>17</v>
      </c>
      <c r="O4426">
        <v>1973</v>
      </c>
      <c r="P4426">
        <f t="shared" ca="1" si="139"/>
        <v>51</v>
      </c>
      <c r="Q4426">
        <v>1</v>
      </c>
    </row>
    <row r="4427" spans="1:17" x14ac:dyDescent="0.2">
      <c r="A4427">
        <v>240</v>
      </c>
      <c r="B4427">
        <f t="shared" si="138"/>
        <v>4</v>
      </c>
      <c r="C4427" s="1">
        <v>42586.848437499997</v>
      </c>
      <c r="D4427" s="1">
        <v>42586.851226851853</v>
      </c>
      <c r="E4427">
        <v>3278</v>
      </c>
      <c r="F4427" s="2" t="s">
        <v>49</v>
      </c>
      <c r="G4427">
        <v>40.725685483629007</v>
      </c>
      <c r="H4427">
        <v>-74.048790335655212</v>
      </c>
      <c r="I4427">
        <v>3203</v>
      </c>
      <c r="J4427" s="2" t="s">
        <v>37</v>
      </c>
      <c r="K4427">
        <v>40.727595966000003</v>
      </c>
      <c r="L4427">
        <v>-74.044247311000007</v>
      </c>
      <c r="M4427">
        <v>24409</v>
      </c>
      <c r="N4427" s="2" t="s">
        <v>17</v>
      </c>
      <c r="O4427">
        <v>1987</v>
      </c>
      <c r="P4427">
        <f t="shared" ca="1" si="139"/>
        <v>37</v>
      </c>
      <c r="Q4427">
        <v>1</v>
      </c>
    </row>
    <row r="4428" spans="1:17" x14ac:dyDescent="0.2">
      <c r="A4428">
        <v>681</v>
      </c>
      <c r="B4428">
        <f t="shared" si="138"/>
        <v>11</v>
      </c>
      <c r="C4428" s="1">
        <v>42586.848530092589</v>
      </c>
      <c r="D4428" s="1">
        <v>42586.856412037036</v>
      </c>
      <c r="E4428">
        <v>3205</v>
      </c>
      <c r="F4428" s="2" t="s">
        <v>66</v>
      </c>
      <c r="G4428">
        <v>40.716539780991937</v>
      </c>
      <c r="H4428">
        <v>-74.049637913703904</v>
      </c>
      <c r="I4428">
        <v>3203</v>
      </c>
      <c r="J4428" s="2" t="s">
        <v>37</v>
      </c>
      <c r="K4428">
        <v>40.727595966000003</v>
      </c>
      <c r="L4428">
        <v>-74.044247311000007</v>
      </c>
      <c r="M4428">
        <v>26272</v>
      </c>
      <c r="N4428" s="2" t="s">
        <v>43</v>
      </c>
      <c r="P4428" t="str">
        <f t="shared" ca="1" si="139"/>
        <v/>
      </c>
      <c r="Q4428">
        <v>0</v>
      </c>
    </row>
    <row r="4429" spans="1:17" x14ac:dyDescent="0.2">
      <c r="A4429">
        <v>224</v>
      </c>
      <c r="B4429">
        <f t="shared" si="138"/>
        <v>3</v>
      </c>
      <c r="C4429" s="1">
        <v>42586.848564814813</v>
      </c>
      <c r="D4429" s="1">
        <v>42586.851168981484</v>
      </c>
      <c r="E4429">
        <v>3195</v>
      </c>
      <c r="F4429" s="2" t="s">
        <v>24</v>
      </c>
      <c r="G4429">
        <v>40.730742625306583</v>
      </c>
      <c r="H4429">
        <v>-74.063783884048462</v>
      </c>
      <c r="I4429">
        <v>3194</v>
      </c>
      <c r="J4429" s="2" t="s">
        <v>71</v>
      </c>
      <c r="K4429">
        <v>40.725339925355797</v>
      </c>
      <c r="L4429">
        <v>-74.067622125148773</v>
      </c>
      <c r="M4429">
        <v>26185</v>
      </c>
      <c r="N4429" s="2" t="s">
        <v>17</v>
      </c>
      <c r="O4429">
        <v>1987</v>
      </c>
      <c r="P4429">
        <f t="shared" ca="1" si="139"/>
        <v>37</v>
      </c>
      <c r="Q4429">
        <v>1</v>
      </c>
    </row>
    <row r="4430" spans="1:17" x14ac:dyDescent="0.2">
      <c r="A4430">
        <v>692</v>
      </c>
      <c r="B4430">
        <f t="shared" si="138"/>
        <v>11</v>
      </c>
      <c r="C4430" s="1">
        <v>42586.848576388889</v>
      </c>
      <c r="D4430" s="1">
        <v>42586.85659722222</v>
      </c>
      <c r="E4430">
        <v>3205</v>
      </c>
      <c r="F4430" s="2" t="s">
        <v>66</v>
      </c>
      <c r="G4430">
        <v>40.716539780991937</v>
      </c>
      <c r="H4430">
        <v>-74.049637913703904</v>
      </c>
      <c r="I4430">
        <v>3203</v>
      </c>
      <c r="J4430" s="2" t="s">
        <v>37</v>
      </c>
      <c r="K4430">
        <v>40.727595966000003</v>
      </c>
      <c r="L4430">
        <v>-74.044247311000007</v>
      </c>
      <c r="M4430">
        <v>24488</v>
      </c>
      <c r="N4430" s="2" t="s">
        <v>43</v>
      </c>
      <c r="P4430" t="str">
        <f t="shared" ca="1" si="139"/>
        <v/>
      </c>
      <c r="Q4430">
        <v>0</v>
      </c>
    </row>
    <row r="4431" spans="1:17" x14ac:dyDescent="0.2">
      <c r="A4431">
        <v>979</v>
      </c>
      <c r="B4431">
        <f t="shared" si="138"/>
        <v>16</v>
      </c>
      <c r="C4431" s="1">
        <v>42586.849247685182</v>
      </c>
      <c r="D4431" s="1">
        <v>42586.860578703701</v>
      </c>
      <c r="E4431">
        <v>3202</v>
      </c>
      <c r="F4431" s="2" t="s">
        <v>79</v>
      </c>
      <c r="G4431">
        <v>40.727223500000001</v>
      </c>
      <c r="H4431">
        <v>-74.033758899999995</v>
      </c>
      <c r="I4431">
        <v>3199</v>
      </c>
      <c r="J4431" s="2" t="s">
        <v>72</v>
      </c>
      <c r="K4431">
        <v>40.728744800000001</v>
      </c>
      <c r="L4431">
        <v>-74.032108199999996</v>
      </c>
      <c r="M4431">
        <v>24661</v>
      </c>
      <c r="N4431" s="2" t="s">
        <v>17</v>
      </c>
      <c r="O4431">
        <v>1989</v>
      </c>
      <c r="P4431">
        <f t="shared" ca="1" si="139"/>
        <v>35</v>
      </c>
      <c r="Q4431">
        <v>2</v>
      </c>
    </row>
    <row r="4432" spans="1:17" x14ac:dyDescent="0.2">
      <c r="A4432">
        <v>451</v>
      </c>
      <c r="B4432">
        <f t="shared" si="138"/>
        <v>7</v>
      </c>
      <c r="C4432" s="1">
        <v>42586.849641203706</v>
      </c>
      <c r="D4432" s="1">
        <v>42586.854872685188</v>
      </c>
      <c r="E4432">
        <v>3195</v>
      </c>
      <c r="F4432" s="2" t="s">
        <v>24</v>
      </c>
      <c r="G4432">
        <v>40.730742625306583</v>
      </c>
      <c r="H4432">
        <v>-74.063783884048462</v>
      </c>
      <c r="I4432">
        <v>3211</v>
      </c>
      <c r="J4432" s="2" t="s">
        <v>47</v>
      </c>
      <c r="K4432">
        <v>40.721525149999998</v>
      </c>
      <c r="L4432">
        <v>-74.046304543000005</v>
      </c>
      <c r="M4432">
        <v>26314</v>
      </c>
      <c r="N4432" s="2" t="s">
        <v>17</v>
      </c>
      <c r="O4432">
        <v>1982</v>
      </c>
      <c r="P4432">
        <f t="shared" ca="1" si="139"/>
        <v>42</v>
      </c>
      <c r="Q4432">
        <v>1</v>
      </c>
    </row>
    <row r="4433" spans="1:17" x14ac:dyDescent="0.2">
      <c r="A4433">
        <v>344</v>
      </c>
      <c r="B4433">
        <f t="shared" si="138"/>
        <v>5</v>
      </c>
      <c r="C4433" s="1">
        <v>42586.849942129629</v>
      </c>
      <c r="D4433" s="1">
        <v>42586.853935185187</v>
      </c>
      <c r="E4433">
        <v>3183</v>
      </c>
      <c r="F4433" s="2" t="s">
        <v>20</v>
      </c>
      <c r="G4433">
        <v>40.716246900000002</v>
      </c>
      <c r="H4433">
        <v>-74.033458800000005</v>
      </c>
      <c r="I4433">
        <v>3214</v>
      </c>
      <c r="J4433" s="2" t="s">
        <v>70</v>
      </c>
      <c r="K4433">
        <v>40.712774199999998</v>
      </c>
      <c r="L4433">
        <v>-74.0364857</v>
      </c>
      <c r="M4433">
        <v>24643</v>
      </c>
      <c r="N4433" s="2" t="s">
        <v>17</v>
      </c>
      <c r="O4433">
        <v>1983</v>
      </c>
      <c r="P4433">
        <f t="shared" ca="1" si="139"/>
        <v>41</v>
      </c>
      <c r="Q4433">
        <v>1</v>
      </c>
    </row>
    <row r="4434" spans="1:17" x14ac:dyDescent="0.2">
      <c r="A4434">
        <v>212</v>
      </c>
      <c r="B4434">
        <f t="shared" si="138"/>
        <v>3</v>
      </c>
      <c r="C4434" s="1">
        <v>42586.850023148145</v>
      </c>
      <c r="D4434" s="1">
        <v>42586.852476851855</v>
      </c>
      <c r="E4434">
        <v>3186</v>
      </c>
      <c r="F4434" s="2" t="s">
        <v>18</v>
      </c>
      <c r="G4434">
        <v>40.71958611647166</v>
      </c>
      <c r="H4434">
        <v>-74.043117463588715</v>
      </c>
      <c r="I4434">
        <v>3213</v>
      </c>
      <c r="J4434" s="2" t="s">
        <v>33</v>
      </c>
      <c r="K4434">
        <v>40.718488919999999</v>
      </c>
      <c r="L4434">
        <v>-74.047726624999996</v>
      </c>
      <c r="M4434">
        <v>24660</v>
      </c>
      <c r="N4434" s="2" t="s">
        <v>17</v>
      </c>
      <c r="O4434">
        <v>1971</v>
      </c>
      <c r="P4434">
        <f t="shared" ca="1" si="139"/>
        <v>53</v>
      </c>
      <c r="Q4434">
        <v>1</v>
      </c>
    </row>
    <row r="4435" spans="1:17" x14ac:dyDescent="0.2">
      <c r="A4435">
        <v>333</v>
      </c>
      <c r="B4435">
        <f t="shared" si="138"/>
        <v>5</v>
      </c>
      <c r="C4435" s="1">
        <v>42586.850011574075</v>
      </c>
      <c r="D4435" s="1">
        <v>42586.853865740741</v>
      </c>
      <c r="E4435">
        <v>3183</v>
      </c>
      <c r="F4435" s="2" t="s">
        <v>20</v>
      </c>
      <c r="G4435">
        <v>40.716246900000002</v>
      </c>
      <c r="H4435">
        <v>-74.033458800000005</v>
      </c>
      <c r="I4435">
        <v>3214</v>
      </c>
      <c r="J4435" s="2" t="s">
        <v>70</v>
      </c>
      <c r="K4435">
        <v>40.712774199999998</v>
      </c>
      <c r="L4435">
        <v>-74.0364857</v>
      </c>
      <c r="M4435">
        <v>26248</v>
      </c>
      <c r="N4435" s="2" t="s">
        <v>17</v>
      </c>
      <c r="O4435">
        <v>1981</v>
      </c>
      <c r="P4435">
        <f t="shared" ca="1" si="139"/>
        <v>43</v>
      </c>
      <c r="Q4435">
        <v>1</v>
      </c>
    </row>
    <row r="4436" spans="1:17" x14ac:dyDescent="0.2">
      <c r="A4436">
        <v>79</v>
      </c>
      <c r="B4436">
        <f t="shared" si="138"/>
        <v>1</v>
      </c>
      <c r="C4436" s="1">
        <v>42586.853229166663</v>
      </c>
      <c r="D4436" s="1">
        <v>42586.854155092595</v>
      </c>
      <c r="E4436">
        <v>3272</v>
      </c>
      <c r="F4436" s="2" t="s">
        <v>50</v>
      </c>
      <c r="G4436">
        <v>40.723331586464361</v>
      </c>
      <c r="H4436">
        <v>-74.045952558517442</v>
      </c>
      <c r="I4436">
        <v>3270</v>
      </c>
      <c r="J4436" s="2" t="s">
        <v>65</v>
      </c>
      <c r="K4436">
        <v>40.725289107811321</v>
      </c>
      <c r="L4436">
        <v>-74.045571684837341</v>
      </c>
      <c r="M4436">
        <v>24447</v>
      </c>
      <c r="N4436" s="2" t="s">
        <v>17</v>
      </c>
      <c r="O4436">
        <v>1973</v>
      </c>
      <c r="P4436">
        <f t="shared" ca="1" si="139"/>
        <v>51</v>
      </c>
      <c r="Q4436">
        <v>1</v>
      </c>
    </row>
    <row r="4437" spans="1:17" x14ac:dyDescent="0.2">
      <c r="A4437">
        <v>1556</v>
      </c>
      <c r="B4437">
        <f t="shared" si="138"/>
        <v>25</v>
      </c>
      <c r="C4437" s="1">
        <v>42586.853425925925</v>
      </c>
      <c r="D4437" s="1">
        <v>42586.871435185189</v>
      </c>
      <c r="E4437">
        <v>3190</v>
      </c>
      <c r="F4437" s="2" t="s">
        <v>44</v>
      </c>
      <c r="G4437">
        <v>40.710467023379699</v>
      </c>
      <c r="H4437">
        <v>-74.070038795471191</v>
      </c>
      <c r="I4437">
        <v>3190</v>
      </c>
      <c r="J4437" s="2" t="s">
        <v>21</v>
      </c>
      <c r="K4437">
        <v>40.710467023379699</v>
      </c>
      <c r="L4437">
        <v>-74.070038795471191</v>
      </c>
      <c r="M4437">
        <v>24639</v>
      </c>
      <c r="N4437" s="2" t="s">
        <v>17</v>
      </c>
      <c r="O4437">
        <v>1979</v>
      </c>
      <c r="P4437">
        <f t="shared" ca="1" si="139"/>
        <v>45</v>
      </c>
      <c r="Q4437">
        <v>1</v>
      </c>
    </row>
    <row r="4438" spans="1:17" x14ac:dyDescent="0.2">
      <c r="A4438">
        <v>485</v>
      </c>
      <c r="B4438">
        <f t="shared" si="138"/>
        <v>8</v>
      </c>
      <c r="C4438" s="1">
        <v>42586.854432870372</v>
      </c>
      <c r="D4438" s="1">
        <v>42586.860046296293</v>
      </c>
      <c r="E4438">
        <v>3187</v>
      </c>
      <c r="F4438" s="2" t="s">
        <v>36</v>
      </c>
      <c r="G4438">
        <v>40.721123599999999</v>
      </c>
      <c r="H4438">
        <v>-74.038050949999999</v>
      </c>
      <c r="I4438">
        <v>3213</v>
      </c>
      <c r="J4438" s="2" t="s">
        <v>33</v>
      </c>
      <c r="K4438">
        <v>40.718488919999999</v>
      </c>
      <c r="L4438">
        <v>-74.047726624999996</v>
      </c>
      <c r="M4438">
        <v>24609</v>
      </c>
      <c r="N4438" s="2" t="s">
        <v>17</v>
      </c>
      <c r="O4438">
        <v>1981</v>
      </c>
      <c r="P4438">
        <f t="shared" ca="1" si="139"/>
        <v>43</v>
      </c>
      <c r="Q4438">
        <v>1</v>
      </c>
    </row>
    <row r="4439" spans="1:17" x14ac:dyDescent="0.2">
      <c r="A4439">
        <v>289</v>
      </c>
      <c r="B4439">
        <f t="shared" si="138"/>
        <v>4</v>
      </c>
      <c r="C4439" s="1">
        <v>42586.855254629627</v>
      </c>
      <c r="D4439" s="1">
        <v>42586.858611111114</v>
      </c>
      <c r="E4439">
        <v>3276</v>
      </c>
      <c r="F4439" s="2" t="s">
        <v>63</v>
      </c>
      <c r="G4439">
        <v>40.714584035358932</v>
      </c>
      <c r="H4439">
        <v>-74.042817056179047</v>
      </c>
      <c r="I4439">
        <v>3186</v>
      </c>
      <c r="J4439" s="2" t="s">
        <v>27</v>
      </c>
      <c r="K4439">
        <v>40.71958611647166</v>
      </c>
      <c r="L4439">
        <v>-74.043117463588715</v>
      </c>
      <c r="M4439">
        <v>24403</v>
      </c>
      <c r="N4439" s="2" t="s">
        <v>17</v>
      </c>
      <c r="O4439">
        <v>1983</v>
      </c>
      <c r="P4439">
        <f t="shared" ca="1" si="139"/>
        <v>41</v>
      </c>
      <c r="Q4439">
        <v>2</v>
      </c>
    </row>
    <row r="4440" spans="1:17" x14ac:dyDescent="0.2">
      <c r="A4440">
        <v>378</v>
      </c>
      <c r="B4440">
        <f t="shared" si="138"/>
        <v>6</v>
      </c>
      <c r="C4440" s="1">
        <v>42586.85533564815</v>
      </c>
      <c r="D4440" s="1">
        <v>42586.859710648147</v>
      </c>
      <c r="E4440">
        <v>3275</v>
      </c>
      <c r="F4440" s="2" t="s">
        <v>93</v>
      </c>
      <c r="G4440">
        <v>40.718355198232139</v>
      </c>
      <c r="H4440">
        <v>-74.038914442062378</v>
      </c>
      <c r="I4440">
        <v>3203</v>
      </c>
      <c r="J4440" s="2" t="s">
        <v>37</v>
      </c>
      <c r="K4440">
        <v>40.727595966000003</v>
      </c>
      <c r="L4440">
        <v>-74.044247311000007</v>
      </c>
      <c r="M4440">
        <v>24443</v>
      </c>
      <c r="N4440" s="2" t="s">
        <v>17</v>
      </c>
      <c r="O4440">
        <v>1983</v>
      </c>
      <c r="P4440">
        <f t="shared" ca="1" si="139"/>
        <v>41</v>
      </c>
      <c r="Q4440">
        <v>1</v>
      </c>
    </row>
    <row r="4441" spans="1:17" x14ac:dyDescent="0.2">
      <c r="A4441">
        <v>308</v>
      </c>
      <c r="B4441">
        <f t="shared" si="138"/>
        <v>5</v>
      </c>
      <c r="C4441" s="1">
        <v>42586.855416666665</v>
      </c>
      <c r="D4441" s="1">
        <v>42586.858993055554</v>
      </c>
      <c r="E4441">
        <v>3186</v>
      </c>
      <c r="F4441" s="2" t="s">
        <v>18</v>
      </c>
      <c r="G4441">
        <v>40.71958611647166</v>
      </c>
      <c r="H4441">
        <v>-74.043117463588715</v>
      </c>
      <c r="I4441">
        <v>3203</v>
      </c>
      <c r="J4441" s="2" t="s">
        <v>37</v>
      </c>
      <c r="K4441">
        <v>40.727595966000003</v>
      </c>
      <c r="L4441">
        <v>-74.044247311000007</v>
      </c>
      <c r="M4441">
        <v>24487</v>
      </c>
      <c r="N4441" s="2" t="s">
        <v>17</v>
      </c>
      <c r="O4441">
        <v>1980</v>
      </c>
      <c r="P4441">
        <f t="shared" ca="1" si="139"/>
        <v>44</v>
      </c>
      <c r="Q4441">
        <v>1</v>
      </c>
    </row>
    <row r="4442" spans="1:17" x14ac:dyDescent="0.2">
      <c r="A4442">
        <v>269</v>
      </c>
      <c r="B4442">
        <f t="shared" si="138"/>
        <v>4</v>
      </c>
      <c r="C4442" s="1">
        <v>42586.855532407404</v>
      </c>
      <c r="D4442" s="1">
        <v>42586.85864583333</v>
      </c>
      <c r="E4442">
        <v>3276</v>
      </c>
      <c r="F4442" s="2" t="s">
        <v>63</v>
      </c>
      <c r="G4442">
        <v>40.714584035358932</v>
      </c>
      <c r="H4442">
        <v>-74.042817056179047</v>
      </c>
      <c r="I4442">
        <v>3186</v>
      </c>
      <c r="J4442" s="2" t="s">
        <v>27</v>
      </c>
      <c r="K4442">
        <v>40.71958611647166</v>
      </c>
      <c r="L4442">
        <v>-74.043117463588715</v>
      </c>
      <c r="M4442">
        <v>24698</v>
      </c>
      <c r="N4442" s="2" t="s">
        <v>17</v>
      </c>
      <c r="O4442">
        <v>1982</v>
      </c>
      <c r="P4442">
        <f t="shared" ca="1" si="139"/>
        <v>42</v>
      </c>
      <c r="Q4442">
        <v>1</v>
      </c>
    </row>
    <row r="4443" spans="1:17" x14ac:dyDescent="0.2">
      <c r="A4443">
        <v>377</v>
      </c>
      <c r="B4443">
        <f t="shared" si="138"/>
        <v>6</v>
      </c>
      <c r="C4443" s="1">
        <v>42586.856516203705</v>
      </c>
      <c r="D4443" s="1">
        <v>42586.860879629632</v>
      </c>
      <c r="E4443">
        <v>3214</v>
      </c>
      <c r="F4443" s="2" t="s">
        <v>54</v>
      </c>
      <c r="G4443">
        <v>40.712774199999998</v>
      </c>
      <c r="H4443">
        <v>-74.0364857</v>
      </c>
      <c r="I4443">
        <v>3276</v>
      </c>
      <c r="J4443" s="2" t="s">
        <v>30</v>
      </c>
      <c r="K4443">
        <v>40.714584035358932</v>
      </c>
      <c r="L4443">
        <v>-74.042817056179047</v>
      </c>
      <c r="M4443">
        <v>24643</v>
      </c>
      <c r="N4443" s="2" t="s">
        <v>17</v>
      </c>
      <c r="O4443">
        <v>1983</v>
      </c>
      <c r="P4443">
        <f t="shared" ca="1" si="139"/>
        <v>41</v>
      </c>
      <c r="Q4443">
        <v>1</v>
      </c>
    </row>
    <row r="4444" spans="1:17" x14ac:dyDescent="0.2">
      <c r="A4444">
        <v>746</v>
      </c>
      <c r="B4444">
        <f t="shared" si="138"/>
        <v>12</v>
      </c>
      <c r="C4444" s="1">
        <v>42586.856608796297</v>
      </c>
      <c r="D4444" s="1">
        <v>42586.865243055552</v>
      </c>
      <c r="E4444">
        <v>3192</v>
      </c>
      <c r="F4444" s="2" t="s">
        <v>38</v>
      </c>
      <c r="G4444">
        <v>40.711242300000002</v>
      </c>
      <c r="H4444">
        <v>-74.055701299999996</v>
      </c>
      <c r="I4444">
        <v>3183</v>
      </c>
      <c r="J4444" s="2" t="s">
        <v>40</v>
      </c>
      <c r="K4444">
        <v>40.716246900000002</v>
      </c>
      <c r="L4444">
        <v>-74.033458800000005</v>
      </c>
      <c r="M4444">
        <v>26239</v>
      </c>
      <c r="N4444" s="2" t="s">
        <v>17</v>
      </c>
      <c r="O4444">
        <v>1987</v>
      </c>
      <c r="P4444">
        <f t="shared" ca="1" si="139"/>
        <v>37</v>
      </c>
      <c r="Q4444">
        <v>1</v>
      </c>
    </row>
    <row r="4445" spans="1:17" x14ac:dyDescent="0.2">
      <c r="A4445">
        <v>363</v>
      </c>
      <c r="B4445">
        <f t="shared" si="138"/>
        <v>6</v>
      </c>
      <c r="C4445" s="1">
        <v>42586.856678240743</v>
      </c>
      <c r="D4445" s="1">
        <v>42586.860891203702</v>
      </c>
      <c r="E4445">
        <v>3214</v>
      </c>
      <c r="F4445" s="2" t="s">
        <v>54</v>
      </c>
      <c r="G4445">
        <v>40.712774199999998</v>
      </c>
      <c r="H4445">
        <v>-74.0364857</v>
      </c>
      <c r="I4445">
        <v>3276</v>
      </c>
      <c r="J4445" s="2" t="s">
        <v>30</v>
      </c>
      <c r="K4445">
        <v>40.714584035358932</v>
      </c>
      <c r="L4445">
        <v>-74.042817056179047</v>
      </c>
      <c r="M4445">
        <v>26161</v>
      </c>
      <c r="N4445" s="2" t="s">
        <v>17</v>
      </c>
      <c r="O4445">
        <v>1981</v>
      </c>
      <c r="P4445">
        <f t="shared" ca="1" si="139"/>
        <v>43</v>
      </c>
      <c r="Q4445">
        <v>1</v>
      </c>
    </row>
    <row r="4446" spans="1:17" x14ac:dyDescent="0.2">
      <c r="A4446">
        <v>5982</v>
      </c>
      <c r="B4446">
        <f t="shared" si="138"/>
        <v>99</v>
      </c>
      <c r="C4446" s="1">
        <v>42586.856759259259</v>
      </c>
      <c r="D4446" s="1">
        <v>42586.926006944443</v>
      </c>
      <c r="E4446">
        <v>3211</v>
      </c>
      <c r="F4446" s="2" t="s">
        <v>64</v>
      </c>
      <c r="G4446">
        <v>40.721525149999998</v>
      </c>
      <c r="H4446">
        <v>-74.046304543000005</v>
      </c>
      <c r="I4446">
        <v>3209</v>
      </c>
      <c r="J4446" s="2" t="s">
        <v>85</v>
      </c>
      <c r="K4446">
        <v>40.724176499999999</v>
      </c>
      <c r="L4446">
        <v>-74.050656399999994</v>
      </c>
      <c r="M4446">
        <v>26314</v>
      </c>
      <c r="N4446" s="2" t="s">
        <v>17</v>
      </c>
      <c r="O4446">
        <v>1964</v>
      </c>
      <c r="P4446">
        <f t="shared" ca="1" si="139"/>
        <v>60</v>
      </c>
      <c r="Q4446">
        <v>1</v>
      </c>
    </row>
    <row r="4447" spans="1:17" x14ac:dyDescent="0.2">
      <c r="A4447">
        <v>531</v>
      </c>
      <c r="B4447">
        <f t="shared" si="138"/>
        <v>8</v>
      </c>
      <c r="C4447" s="1">
        <v>42586.857245370367</v>
      </c>
      <c r="D4447" s="1">
        <v>42586.863391203704</v>
      </c>
      <c r="E4447">
        <v>3186</v>
      </c>
      <c r="F4447" s="2" t="s">
        <v>18</v>
      </c>
      <c r="G4447">
        <v>40.71958611647166</v>
      </c>
      <c r="H4447">
        <v>-74.043117463588715</v>
      </c>
      <c r="I4447">
        <v>3267</v>
      </c>
      <c r="J4447" s="2" t="s">
        <v>92</v>
      </c>
      <c r="K4447">
        <v>40.712418823756899</v>
      </c>
      <c r="L4447">
        <v>-74.038525521755219</v>
      </c>
      <c r="M4447">
        <v>24644</v>
      </c>
      <c r="N4447" s="2" t="s">
        <v>17</v>
      </c>
      <c r="O4447">
        <v>1985</v>
      </c>
      <c r="P4447">
        <f t="shared" ca="1" si="139"/>
        <v>39</v>
      </c>
      <c r="Q4447">
        <v>1</v>
      </c>
    </row>
    <row r="4448" spans="1:17" x14ac:dyDescent="0.2">
      <c r="A4448">
        <v>202</v>
      </c>
      <c r="B4448">
        <f t="shared" si="138"/>
        <v>3</v>
      </c>
      <c r="C4448" s="1">
        <v>42586.857256944444</v>
      </c>
      <c r="D4448" s="1">
        <v>42586.859606481485</v>
      </c>
      <c r="E4448">
        <v>3186</v>
      </c>
      <c r="F4448" s="2" t="s">
        <v>18</v>
      </c>
      <c r="G4448">
        <v>40.71958611647166</v>
      </c>
      <c r="H4448">
        <v>-74.043117463588715</v>
      </c>
      <c r="I4448">
        <v>3213</v>
      </c>
      <c r="J4448" s="2" t="s">
        <v>33</v>
      </c>
      <c r="K4448">
        <v>40.718488919999999</v>
      </c>
      <c r="L4448">
        <v>-74.047726624999996</v>
      </c>
      <c r="M4448">
        <v>24697</v>
      </c>
      <c r="N4448" s="2" t="s">
        <v>17</v>
      </c>
      <c r="O4448">
        <v>1979</v>
      </c>
      <c r="P4448">
        <f t="shared" ca="1" si="139"/>
        <v>45</v>
      </c>
      <c r="Q4448">
        <v>1</v>
      </c>
    </row>
    <row r="4449" spans="1:17" x14ac:dyDescent="0.2">
      <c r="A4449">
        <v>627</v>
      </c>
      <c r="B4449">
        <f t="shared" si="138"/>
        <v>10</v>
      </c>
      <c r="C4449" s="1">
        <v>42586.858136574076</v>
      </c>
      <c r="D4449" s="1">
        <v>42586.865393518521</v>
      </c>
      <c r="E4449">
        <v>3279</v>
      </c>
      <c r="F4449" s="2" t="s">
        <v>28</v>
      </c>
      <c r="G4449">
        <v>40.721630142638354</v>
      </c>
      <c r="H4449">
        <v>-74.04996782541275</v>
      </c>
      <c r="I4449">
        <v>3212</v>
      </c>
      <c r="J4449" s="2" t="s">
        <v>103</v>
      </c>
      <c r="K4449">
        <v>40.734785817999999</v>
      </c>
      <c r="L4449">
        <v>-74.050443635999997</v>
      </c>
      <c r="M4449">
        <v>24500</v>
      </c>
      <c r="N4449" s="2" t="s">
        <v>17</v>
      </c>
      <c r="O4449">
        <v>1978</v>
      </c>
      <c r="P4449">
        <f t="shared" ca="1" si="139"/>
        <v>46</v>
      </c>
      <c r="Q4449">
        <v>2</v>
      </c>
    </row>
    <row r="4450" spans="1:17" x14ac:dyDescent="0.2">
      <c r="A4450">
        <v>741</v>
      </c>
      <c r="B4450">
        <f t="shared" si="138"/>
        <v>12</v>
      </c>
      <c r="C4450" s="1">
        <v>42586.858877314815</v>
      </c>
      <c r="D4450" s="1">
        <v>42586.867465277777</v>
      </c>
      <c r="E4450">
        <v>3197</v>
      </c>
      <c r="F4450" s="2" t="s">
        <v>61</v>
      </c>
      <c r="G4450">
        <v>40.752558999999998</v>
      </c>
      <c r="H4450">
        <v>-74.044725</v>
      </c>
      <c r="I4450">
        <v>3201</v>
      </c>
      <c r="J4450" s="2" t="s">
        <v>74</v>
      </c>
      <c r="K4450">
        <v>40.737710999999997</v>
      </c>
      <c r="L4450">
        <v>-74.066920999999994</v>
      </c>
      <c r="M4450">
        <v>24621</v>
      </c>
      <c r="N4450" s="2" t="s">
        <v>17</v>
      </c>
      <c r="O4450">
        <v>1962</v>
      </c>
      <c r="P4450">
        <f t="shared" ca="1" si="139"/>
        <v>62</v>
      </c>
      <c r="Q4450">
        <v>1</v>
      </c>
    </row>
    <row r="4451" spans="1:17" x14ac:dyDescent="0.2">
      <c r="A4451">
        <v>246</v>
      </c>
      <c r="B4451">
        <f t="shared" si="138"/>
        <v>4</v>
      </c>
      <c r="C4451" s="1">
        <v>42586.859340277777</v>
      </c>
      <c r="D4451" s="1">
        <v>42586.862187500003</v>
      </c>
      <c r="E4451">
        <v>3186</v>
      </c>
      <c r="F4451" s="2" t="s">
        <v>18</v>
      </c>
      <c r="G4451">
        <v>40.71958611647166</v>
      </c>
      <c r="H4451">
        <v>-74.043117463588715</v>
      </c>
      <c r="I4451">
        <v>3209</v>
      </c>
      <c r="J4451" s="2" t="s">
        <v>85</v>
      </c>
      <c r="K4451">
        <v>40.724176499999999</v>
      </c>
      <c r="L4451">
        <v>-74.050656399999994</v>
      </c>
      <c r="M4451">
        <v>24695</v>
      </c>
      <c r="N4451" s="2" t="s">
        <v>17</v>
      </c>
      <c r="O4451">
        <v>1957</v>
      </c>
      <c r="P4451">
        <f t="shared" ca="1" si="139"/>
        <v>67</v>
      </c>
      <c r="Q4451">
        <v>2</v>
      </c>
    </row>
    <row r="4452" spans="1:17" x14ac:dyDescent="0.2">
      <c r="A4452">
        <v>276</v>
      </c>
      <c r="B4452">
        <f t="shared" si="138"/>
        <v>4</v>
      </c>
      <c r="C4452" s="1">
        <v>42586.860138888886</v>
      </c>
      <c r="D4452" s="1">
        <v>42586.863344907404</v>
      </c>
      <c r="E4452">
        <v>3209</v>
      </c>
      <c r="F4452" s="2" t="s">
        <v>51</v>
      </c>
      <c r="G4452">
        <v>40.724176499999999</v>
      </c>
      <c r="H4452">
        <v>-74.050656399999994</v>
      </c>
      <c r="I4452">
        <v>3187</v>
      </c>
      <c r="J4452" s="2" t="s">
        <v>59</v>
      </c>
      <c r="K4452">
        <v>40.721123599999999</v>
      </c>
      <c r="L4452">
        <v>-74.038050949999999</v>
      </c>
      <c r="M4452">
        <v>26237</v>
      </c>
      <c r="N4452" s="2" t="s">
        <v>17</v>
      </c>
      <c r="O4452">
        <v>1981</v>
      </c>
      <c r="P4452">
        <f t="shared" ca="1" si="139"/>
        <v>43</v>
      </c>
      <c r="Q4452">
        <v>2</v>
      </c>
    </row>
    <row r="4453" spans="1:17" x14ac:dyDescent="0.2">
      <c r="A4453">
        <v>445</v>
      </c>
      <c r="B4453">
        <f t="shared" si="138"/>
        <v>7</v>
      </c>
      <c r="C4453" s="1">
        <v>42586.860486111109</v>
      </c>
      <c r="D4453" s="1">
        <v>42586.865636574075</v>
      </c>
      <c r="E4453">
        <v>3203</v>
      </c>
      <c r="F4453" s="2" t="s">
        <v>46</v>
      </c>
      <c r="G4453">
        <v>40.727595966000003</v>
      </c>
      <c r="H4453">
        <v>-74.044247311000007</v>
      </c>
      <c r="I4453">
        <v>3187</v>
      </c>
      <c r="J4453" s="2" t="s">
        <v>59</v>
      </c>
      <c r="K4453">
        <v>40.721123599999999</v>
      </c>
      <c r="L4453">
        <v>-74.038050949999999</v>
      </c>
      <c r="M4453">
        <v>24443</v>
      </c>
      <c r="N4453" s="2" t="s">
        <v>17</v>
      </c>
      <c r="O4453">
        <v>1968</v>
      </c>
      <c r="P4453">
        <f t="shared" ca="1" si="139"/>
        <v>56</v>
      </c>
      <c r="Q4453">
        <v>1</v>
      </c>
    </row>
    <row r="4454" spans="1:17" x14ac:dyDescent="0.2">
      <c r="A4454">
        <v>433</v>
      </c>
      <c r="B4454">
        <f t="shared" si="138"/>
        <v>7</v>
      </c>
      <c r="C4454" s="1">
        <v>42586.860844907409</v>
      </c>
      <c r="D4454" s="1">
        <v>42586.865868055553</v>
      </c>
      <c r="E4454">
        <v>3183</v>
      </c>
      <c r="F4454" s="2" t="s">
        <v>20</v>
      </c>
      <c r="G4454">
        <v>40.716246900000002</v>
      </c>
      <c r="H4454">
        <v>-74.033458800000005</v>
      </c>
      <c r="I4454">
        <v>3267</v>
      </c>
      <c r="J4454" s="2" t="s">
        <v>92</v>
      </c>
      <c r="K4454">
        <v>40.712418823756899</v>
      </c>
      <c r="L4454">
        <v>-74.038525521755219</v>
      </c>
      <c r="M4454">
        <v>26206</v>
      </c>
      <c r="N4454" s="2" t="s">
        <v>17</v>
      </c>
      <c r="O4454">
        <v>1997</v>
      </c>
      <c r="P4454">
        <f t="shared" ca="1" si="139"/>
        <v>27</v>
      </c>
      <c r="Q4454">
        <v>1</v>
      </c>
    </row>
    <row r="4455" spans="1:17" x14ac:dyDescent="0.2">
      <c r="A4455">
        <v>314</v>
      </c>
      <c r="B4455">
        <f t="shared" si="138"/>
        <v>5</v>
      </c>
      <c r="C4455" s="1">
        <v>42586.860983796294</v>
      </c>
      <c r="D4455" s="1">
        <v>42586.864618055559</v>
      </c>
      <c r="E4455">
        <v>3186</v>
      </c>
      <c r="F4455" s="2" t="s">
        <v>18</v>
      </c>
      <c r="G4455">
        <v>40.71958611647166</v>
      </c>
      <c r="H4455">
        <v>-74.043117463588715</v>
      </c>
      <c r="I4455">
        <v>3278</v>
      </c>
      <c r="J4455" s="2" t="s">
        <v>41</v>
      </c>
      <c r="K4455">
        <v>40.725685483629007</v>
      </c>
      <c r="L4455">
        <v>-74.048790335655212</v>
      </c>
      <c r="M4455">
        <v>24698</v>
      </c>
      <c r="N4455" s="2" t="s">
        <v>17</v>
      </c>
      <c r="O4455">
        <v>1986</v>
      </c>
      <c r="P4455">
        <f t="shared" ca="1" si="139"/>
        <v>38</v>
      </c>
      <c r="Q4455">
        <v>2</v>
      </c>
    </row>
    <row r="4456" spans="1:17" x14ac:dyDescent="0.2">
      <c r="A4456">
        <v>525</v>
      </c>
      <c r="B4456">
        <f t="shared" si="138"/>
        <v>8</v>
      </c>
      <c r="C4456" s="1">
        <v>42586.861134259256</v>
      </c>
      <c r="D4456" s="1">
        <v>42586.867222222223</v>
      </c>
      <c r="E4456">
        <v>3185</v>
      </c>
      <c r="F4456" s="2" t="s">
        <v>58</v>
      </c>
      <c r="G4456">
        <v>40.717732499999997</v>
      </c>
      <c r="H4456">
        <v>-74.043845000000005</v>
      </c>
      <c r="I4456">
        <v>3202</v>
      </c>
      <c r="J4456" s="2" t="s">
        <v>48</v>
      </c>
      <c r="K4456">
        <v>40.727223500000001</v>
      </c>
      <c r="L4456">
        <v>-74.033758899999995</v>
      </c>
      <c r="M4456">
        <v>24602</v>
      </c>
      <c r="N4456" s="2" t="s">
        <v>17</v>
      </c>
      <c r="O4456">
        <v>1983</v>
      </c>
      <c r="P4456">
        <f t="shared" ca="1" si="139"/>
        <v>41</v>
      </c>
      <c r="Q4456">
        <v>1</v>
      </c>
    </row>
    <row r="4457" spans="1:17" x14ac:dyDescent="0.2">
      <c r="A4457">
        <v>358</v>
      </c>
      <c r="B4457">
        <f t="shared" si="138"/>
        <v>5</v>
      </c>
      <c r="C4457" s="1">
        <v>42586.861250000002</v>
      </c>
      <c r="D4457" s="1">
        <v>42586.865405092591</v>
      </c>
      <c r="E4457">
        <v>3195</v>
      </c>
      <c r="F4457" s="2" t="s">
        <v>24</v>
      </c>
      <c r="G4457">
        <v>40.730742625306583</v>
      </c>
      <c r="H4457">
        <v>-74.063783884048462</v>
      </c>
      <c r="I4457">
        <v>3201</v>
      </c>
      <c r="J4457" s="2" t="s">
        <v>74</v>
      </c>
      <c r="K4457">
        <v>40.737710999999997</v>
      </c>
      <c r="L4457">
        <v>-74.066920999999994</v>
      </c>
      <c r="M4457">
        <v>26309</v>
      </c>
      <c r="N4457" s="2" t="s">
        <v>17</v>
      </c>
      <c r="O4457">
        <v>1977</v>
      </c>
      <c r="P4457">
        <f t="shared" ca="1" si="139"/>
        <v>47</v>
      </c>
      <c r="Q4457">
        <v>1</v>
      </c>
    </row>
    <row r="4458" spans="1:17" x14ac:dyDescent="0.2">
      <c r="A4458">
        <v>698</v>
      </c>
      <c r="B4458">
        <f t="shared" si="138"/>
        <v>11</v>
      </c>
      <c r="C4458" s="1">
        <v>42586.862881944442</v>
      </c>
      <c r="D4458" s="1">
        <v>42586.870972222219</v>
      </c>
      <c r="E4458">
        <v>3213</v>
      </c>
      <c r="F4458" s="2" t="s">
        <v>26</v>
      </c>
      <c r="G4458">
        <v>40.718488919999999</v>
      </c>
      <c r="H4458">
        <v>-74.047726624999996</v>
      </c>
      <c r="I4458">
        <v>3213</v>
      </c>
      <c r="J4458" s="2" t="s">
        <v>33</v>
      </c>
      <c r="K4458">
        <v>40.718488919999999</v>
      </c>
      <c r="L4458">
        <v>-74.047726624999996</v>
      </c>
      <c r="M4458">
        <v>26219</v>
      </c>
      <c r="N4458" s="2" t="s">
        <v>17</v>
      </c>
      <c r="O4458">
        <v>1962</v>
      </c>
      <c r="P4458">
        <f t="shared" ca="1" si="139"/>
        <v>62</v>
      </c>
      <c r="Q4458">
        <v>1</v>
      </c>
    </row>
    <row r="4459" spans="1:17" x14ac:dyDescent="0.2">
      <c r="A4459">
        <v>505</v>
      </c>
      <c r="B4459">
        <f t="shared" si="138"/>
        <v>8</v>
      </c>
      <c r="C4459" s="1">
        <v>42586.863796296297</v>
      </c>
      <c r="D4459" s="1">
        <v>42586.869652777779</v>
      </c>
      <c r="E4459">
        <v>3184</v>
      </c>
      <c r="F4459" s="2" t="s">
        <v>68</v>
      </c>
      <c r="G4459">
        <v>40.7141454</v>
      </c>
      <c r="H4459">
        <v>-74.033551900000006</v>
      </c>
      <c r="I4459">
        <v>3202</v>
      </c>
      <c r="J4459" s="2" t="s">
        <v>48</v>
      </c>
      <c r="K4459">
        <v>40.727223500000001</v>
      </c>
      <c r="L4459">
        <v>-74.033758899999995</v>
      </c>
      <c r="M4459">
        <v>24635</v>
      </c>
      <c r="N4459" s="2" t="s">
        <v>17</v>
      </c>
      <c r="O4459">
        <v>1984</v>
      </c>
      <c r="P4459">
        <f t="shared" ca="1" si="139"/>
        <v>40</v>
      </c>
      <c r="Q4459">
        <v>1</v>
      </c>
    </row>
    <row r="4460" spans="1:17" x14ac:dyDescent="0.2">
      <c r="A4460">
        <v>377</v>
      </c>
      <c r="B4460">
        <f t="shared" si="138"/>
        <v>6</v>
      </c>
      <c r="C4460" s="1">
        <v>42586.863796296297</v>
      </c>
      <c r="D4460" s="1">
        <v>42586.868171296293</v>
      </c>
      <c r="E4460">
        <v>3184</v>
      </c>
      <c r="F4460" s="2" t="s">
        <v>68</v>
      </c>
      <c r="G4460">
        <v>40.7141454</v>
      </c>
      <c r="H4460">
        <v>-74.033551900000006</v>
      </c>
      <c r="I4460">
        <v>3187</v>
      </c>
      <c r="J4460" s="2" t="s">
        <v>59</v>
      </c>
      <c r="K4460">
        <v>40.721123599999999</v>
      </c>
      <c r="L4460">
        <v>-74.038050949999999</v>
      </c>
      <c r="M4460">
        <v>24453</v>
      </c>
      <c r="N4460" s="2" t="s">
        <v>17</v>
      </c>
      <c r="O4460">
        <v>1984</v>
      </c>
      <c r="P4460">
        <f t="shared" ca="1" si="139"/>
        <v>40</v>
      </c>
      <c r="Q4460">
        <v>1</v>
      </c>
    </row>
    <row r="4461" spans="1:17" x14ac:dyDescent="0.2">
      <c r="A4461">
        <v>104</v>
      </c>
      <c r="B4461">
        <f t="shared" si="138"/>
        <v>1</v>
      </c>
      <c r="C4461" s="1">
        <v>42586.864791666667</v>
      </c>
      <c r="D4461" s="1">
        <v>42586.865995370368</v>
      </c>
      <c r="E4461">
        <v>3199</v>
      </c>
      <c r="F4461" s="2" t="s">
        <v>56</v>
      </c>
      <c r="G4461">
        <v>40.728744800000001</v>
      </c>
      <c r="H4461">
        <v>-74.032108199999996</v>
      </c>
      <c r="I4461">
        <v>3202</v>
      </c>
      <c r="J4461" s="2" t="s">
        <v>48</v>
      </c>
      <c r="K4461">
        <v>40.727223500000001</v>
      </c>
      <c r="L4461">
        <v>-74.033758899999995</v>
      </c>
      <c r="M4461">
        <v>24672</v>
      </c>
      <c r="N4461" s="2" t="s">
        <v>17</v>
      </c>
      <c r="O4461">
        <v>1990</v>
      </c>
      <c r="P4461">
        <f t="shared" ca="1" si="139"/>
        <v>34</v>
      </c>
      <c r="Q4461">
        <v>1</v>
      </c>
    </row>
    <row r="4462" spans="1:17" x14ac:dyDescent="0.2">
      <c r="A4462">
        <v>635</v>
      </c>
      <c r="B4462">
        <f t="shared" si="138"/>
        <v>10</v>
      </c>
      <c r="C4462" s="1">
        <v>42586.86513888889</v>
      </c>
      <c r="D4462" s="1">
        <v>42586.872499999998</v>
      </c>
      <c r="E4462">
        <v>3183</v>
      </c>
      <c r="F4462" s="2" t="s">
        <v>20</v>
      </c>
      <c r="G4462">
        <v>40.716246900000002</v>
      </c>
      <c r="H4462">
        <v>-74.033458800000005</v>
      </c>
      <c r="I4462">
        <v>3276</v>
      </c>
      <c r="J4462" s="2" t="s">
        <v>30</v>
      </c>
      <c r="K4462">
        <v>40.714584035358932</v>
      </c>
      <c r="L4462">
        <v>-74.042817056179047</v>
      </c>
      <c r="M4462">
        <v>26203</v>
      </c>
      <c r="N4462" s="2" t="s">
        <v>17</v>
      </c>
      <c r="O4462">
        <v>1958</v>
      </c>
      <c r="P4462">
        <f t="shared" ca="1" si="139"/>
        <v>66</v>
      </c>
      <c r="Q4462">
        <v>1</v>
      </c>
    </row>
    <row r="4463" spans="1:17" x14ac:dyDescent="0.2">
      <c r="A4463">
        <v>502</v>
      </c>
      <c r="B4463">
        <f t="shared" si="138"/>
        <v>8</v>
      </c>
      <c r="C4463" s="1">
        <v>42586.865173611113</v>
      </c>
      <c r="D4463" s="1">
        <v>42586.870995370373</v>
      </c>
      <c r="E4463">
        <v>3268</v>
      </c>
      <c r="F4463" s="2" t="s">
        <v>77</v>
      </c>
      <c r="G4463">
        <v>40.71346382669195</v>
      </c>
      <c r="H4463">
        <v>-74.062858521938324</v>
      </c>
      <c r="I4463">
        <v>3209</v>
      </c>
      <c r="J4463" s="2" t="s">
        <v>85</v>
      </c>
      <c r="K4463">
        <v>40.724176499999999</v>
      </c>
      <c r="L4463">
        <v>-74.050656399999994</v>
      </c>
      <c r="M4463">
        <v>26227</v>
      </c>
      <c r="N4463" s="2" t="s">
        <v>17</v>
      </c>
      <c r="O4463">
        <v>1980</v>
      </c>
      <c r="P4463">
        <f t="shared" ca="1" si="139"/>
        <v>44</v>
      </c>
      <c r="Q4463">
        <v>1</v>
      </c>
    </row>
    <row r="4464" spans="1:17" x14ac:dyDescent="0.2">
      <c r="A4464">
        <v>119</v>
      </c>
      <c r="B4464">
        <f t="shared" si="138"/>
        <v>1</v>
      </c>
      <c r="C4464" s="1">
        <v>42586.865763888891</v>
      </c>
      <c r="D4464" s="1">
        <v>42586.867152777777</v>
      </c>
      <c r="E4464">
        <v>3186</v>
      </c>
      <c r="F4464" s="2" t="s">
        <v>18</v>
      </c>
      <c r="G4464">
        <v>40.71958611647166</v>
      </c>
      <c r="H4464">
        <v>-74.043117463588715</v>
      </c>
      <c r="I4464">
        <v>3213</v>
      </c>
      <c r="J4464" s="2" t="s">
        <v>33</v>
      </c>
      <c r="K4464">
        <v>40.718488919999999</v>
      </c>
      <c r="L4464">
        <v>-74.047726624999996</v>
      </c>
      <c r="M4464">
        <v>26233</v>
      </c>
      <c r="N4464" s="2" t="s">
        <v>17</v>
      </c>
      <c r="O4464">
        <v>1992</v>
      </c>
      <c r="P4464">
        <f t="shared" ca="1" si="139"/>
        <v>32</v>
      </c>
      <c r="Q4464">
        <v>1</v>
      </c>
    </row>
    <row r="4465" spans="1:17" x14ac:dyDescent="0.2">
      <c r="A4465">
        <v>2150</v>
      </c>
      <c r="B4465">
        <f t="shared" si="138"/>
        <v>35</v>
      </c>
      <c r="C4465" s="1">
        <v>42586.865960648145</v>
      </c>
      <c r="D4465" s="1">
        <v>42586.890844907408</v>
      </c>
      <c r="E4465">
        <v>3183</v>
      </c>
      <c r="F4465" s="2" t="s">
        <v>20</v>
      </c>
      <c r="G4465">
        <v>40.716246900000002</v>
      </c>
      <c r="H4465">
        <v>-74.033458800000005</v>
      </c>
      <c r="I4465">
        <v>3202</v>
      </c>
      <c r="J4465" s="2" t="s">
        <v>48</v>
      </c>
      <c r="K4465">
        <v>40.727223500000001</v>
      </c>
      <c r="L4465">
        <v>-74.033758899999995</v>
      </c>
      <c r="M4465">
        <v>24604</v>
      </c>
      <c r="N4465" s="2" t="s">
        <v>17</v>
      </c>
      <c r="O4465">
        <v>1984</v>
      </c>
      <c r="P4465">
        <f t="shared" ca="1" si="139"/>
        <v>40</v>
      </c>
      <c r="Q4465">
        <v>1</v>
      </c>
    </row>
    <row r="4466" spans="1:17" x14ac:dyDescent="0.2">
      <c r="A4466">
        <v>2144</v>
      </c>
      <c r="B4466">
        <f t="shared" si="138"/>
        <v>35</v>
      </c>
      <c r="C4466" s="1">
        <v>42586.866018518522</v>
      </c>
      <c r="D4466" s="1">
        <v>42586.890844907408</v>
      </c>
      <c r="E4466">
        <v>3183</v>
      </c>
      <c r="F4466" s="2" t="s">
        <v>20</v>
      </c>
      <c r="G4466">
        <v>40.716246900000002</v>
      </c>
      <c r="H4466">
        <v>-74.033458800000005</v>
      </c>
      <c r="I4466">
        <v>3202</v>
      </c>
      <c r="J4466" s="2" t="s">
        <v>48</v>
      </c>
      <c r="K4466">
        <v>40.727223500000001</v>
      </c>
      <c r="L4466">
        <v>-74.033758899999995</v>
      </c>
      <c r="M4466">
        <v>24450</v>
      </c>
      <c r="N4466" s="2" t="s">
        <v>17</v>
      </c>
      <c r="O4466">
        <v>1989</v>
      </c>
      <c r="P4466">
        <f t="shared" ca="1" si="139"/>
        <v>35</v>
      </c>
      <c r="Q4466">
        <v>1</v>
      </c>
    </row>
    <row r="4467" spans="1:17" x14ac:dyDescent="0.2">
      <c r="A4467">
        <v>278</v>
      </c>
      <c r="B4467">
        <f t="shared" si="138"/>
        <v>4</v>
      </c>
      <c r="C4467" s="1">
        <v>42586.866342592592</v>
      </c>
      <c r="D4467" s="1">
        <v>42586.869560185187</v>
      </c>
      <c r="E4467">
        <v>3186</v>
      </c>
      <c r="F4467" s="2" t="s">
        <v>18</v>
      </c>
      <c r="G4467">
        <v>40.71958611647166</v>
      </c>
      <c r="H4467">
        <v>-74.043117463588715</v>
      </c>
      <c r="I4467">
        <v>3279</v>
      </c>
      <c r="J4467" s="2" t="s">
        <v>82</v>
      </c>
      <c r="K4467">
        <v>40.721630142638354</v>
      </c>
      <c r="L4467">
        <v>-74.04996782541275</v>
      </c>
      <c r="M4467">
        <v>24507</v>
      </c>
      <c r="N4467" s="2" t="s">
        <v>17</v>
      </c>
      <c r="O4467">
        <v>1986</v>
      </c>
      <c r="P4467">
        <f t="shared" ca="1" si="139"/>
        <v>38</v>
      </c>
      <c r="Q4467">
        <v>1</v>
      </c>
    </row>
    <row r="4468" spans="1:17" x14ac:dyDescent="0.2">
      <c r="A4468">
        <v>344</v>
      </c>
      <c r="B4468">
        <f t="shared" si="138"/>
        <v>5</v>
      </c>
      <c r="C4468" s="1">
        <v>42586.868148148147</v>
      </c>
      <c r="D4468" s="1">
        <v>42586.872129629628</v>
      </c>
      <c r="E4468">
        <v>3186</v>
      </c>
      <c r="F4468" s="2" t="s">
        <v>18</v>
      </c>
      <c r="G4468">
        <v>40.71958611647166</v>
      </c>
      <c r="H4468">
        <v>-74.043117463588715</v>
      </c>
      <c r="I4468">
        <v>3186</v>
      </c>
      <c r="J4468" s="2" t="s">
        <v>27</v>
      </c>
      <c r="K4468">
        <v>40.71958611647166</v>
      </c>
      <c r="L4468">
        <v>-74.043117463588715</v>
      </c>
      <c r="M4468">
        <v>26205</v>
      </c>
      <c r="N4468" s="2" t="s">
        <v>17</v>
      </c>
      <c r="O4468">
        <v>1990</v>
      </c>
      <c r="P4468">
        <f t="shared" ca="1" si="139"/>
        <v>34</v>
      </c>
      <c r="Q4468">
        <v>1</v>
      </c>
    </row>
    <row r="4469" spans="1:17" x14ac:dyDescent="0.2">
      <c r="A4469">
        <v>825</v>
      </c>
      <c r="B4469">
        <f t="shared" si="138"/>
        <v>13</v>
      </c>
      <c r="C4469" s="1">
        <v>42586.868217592593</v>
      </c>
      <c r="D4469" s="1">
        <v>42586.877766203703</v>
      </c>
      <c r="E4469">
        <v>3183</v>
      </c>
      <c r="F4469" s="2" t="s">
        <v>20</v>
      </c>
      <c r="G4469">
        <v>40.716246900000002</v>
      </c>
      <c r="H4469">
        <v>-74.033458800000005</v>
      </c>
      <c r="I4469">
        <v>3194</v>
      </c>
      <c r="J4469" s="2" t="s">
        <v>71</v>
      </c>
      <c r="K4469">
        <v>40.725339925355797</v>
      </c>
      <c r="L4469">
        <v>-74.067622125148773</v>
      </c>
      <c r="M4469">
        <v>26260</v>
      </c>
      <c r="N4469" s="2" t="s">
        <v>17</v>
      </c>
      <c r="O4469">
        <v>1985</v>
      </c>
      <c r="P4469">
        <f t="shared" ca="1" si="139"/>
        <v>39</v>
      </c>
      <c r="Q4469">
        <v>1</v>
      </c>
    </row>
    <row r="4470" spans="1:17" x14ac:dyDescent="0.2">
      <c r="A4470">
        <v>365</v>
      </c>
      <c r="B4470">
        <f t="shared" si="138"/>
        <v>6</v>
      </c>
      <c r="C4470" s="1">
        <v>42586.869780092595</v>
      </c>
      <c r="D4470" s="1">
        <v>42586.87400462963</v>
      </c>
      <c r="E4470">
        <v>3202</v>
      </c>
      <c r="F4470" s="2" t="s">
        <v>79</v>
      </c>
      <c r="G4470">
        <v>40.727223500000001</v>
      </c>
      <c r="H4470">
        <v>-74.033758899999995</v>
      </c>
      <c r="I4470">
        <v>3203</v>
      </c>
      <c r="J4470" s="2" t="s">
        <v>37</v>
      </c>
      <c r="K4470">
        <v>40.727595966000003</v>
      </c>
      <c r="L4470">
        <v>-74.044247311000007</v>
      </c>
      <c r="M4470">
        <v>24672</v>
      </c>
      <c r="N4470" s="2" t="s">
        <v>17</v>
      </c>
      <c r="O4470">
        <v>1966</v>
      </c>
      <c r="P4470">
        <f t="shared" ca="1" si="139"/>
        <v>58</v>
      </c>
      <c r="Q4470">
        <v>1</v>
      </c>
    </row>
    <row r="4471" spans="1:17" x14ac:dyDescent="0.2">
      <c r="A4471">
        <v>654</v>
      </c>
      <c r="B4471">
        <f t="shared" si="138"/>
        <v>10</v>
      </c>
      <c r="C4471" s="1">
        <v>42586.869803240741</v>
      </c>
      <c r="D4471" s="1">
        <v>42586.877372685187</v>
      </c>
      <c r="E4471">
        <v>3183</v>
      </c>
      <c r="F4471" s="2" t="s">
        <v>20</v>
      </c>
      <c r="G4471">
        <v>40.716246900000002</v>
      </c>
      <c r="H4471">
        <v>-74.033458800000005</v>
      </c>
      <c r="I4471">
        <v>3267</v>
      </c>
      <c r="J4471" s="2" t="s">
        <v>92</v>
      </c>
      <c r="K4471">
        <v>40.712418823756899</v>
      </c>
      <c r="L4471">
        <v>-74.038525521755219</v>
      </c>
      <c r="M4471">
        <v>24583</v>
      </c>
      <c r="N4471" s="2" t="s">
        <v>17</v>
      </c>
      <c r="O4471">
        <v>1989</v>
      </c>
      <c r="P4471">
        <f t="shared" ca="1" si="139"/>
        <v>35</v>
      </c>
      <c r="Q4471">
        <v>1</v>
      </c>
    </row>
    <row r="4472" spans="1:17" x14ac:dyDescent="0.2">
      <c r="A4472">
        <v>245</v>
      </c>
      <c r="B4472">
        <f t="shared" si="138"/>
        <v>4</v>
      </c>
      <c r="C4472" s="1">
        <v>42586.871030092596</v>
      </c>
      <c r="D4472" s="1">
        <v>42586.873877314814</v>
      </c>
      <c r="E4472">
        <v>3195</v>
      </c>
      <c r="F4472" s="2" t="s">
        <v>24</v>
      </c>
      <c r="G4472">
        <v>40.730742625306583</v>
      </c>
      <c r="H4472">
        <v>-74.063783884048462</v>
      </c>
      <c r="I4472">
        <v>3194</v>
      </c>
      <c r="J4472" s="2" t="s">
        <v>71</v>
      </c>
      <c r="K4472">
        <v>40.725339925355797</v>
      </c>
      <c r="L4472">
        <v>-74.067622125148773</v>
      </c>
      <c r="M4472">
        <v>26188</v>
      </c>
      <c r="N4472" s="2" t="s">
        <v>17</v>
      </c>
      <c r="O4472">
        <v>1987</v>
      </c>
      <c r="P4472">
        <f t="shared" ca="1" si="139"/>
        <v>37</v>
      </c>
      <c r="Q4472">
        <v>2</v>
      </c>
    </row>
    <row r="4473" spans="1:17" x14ac:dyDescent="0.2">
      <c r="A4473">
        <v>853</v>
      </c>
      <c r="B4473">
        <f t="shared" si="138"/>
        <v>14</v>
      </c>
      <c r="C4473" s="1">
        <v>42586.872071759259</v>
      </c>
      <c r="D4473" s="1">
        <v>42586.881956018522</v>
      </c>
      <c r="E4473">
        <v>3205</v>
      </c>
      <c r="F4473" s="2" t="s">
        <v>66</v>
      </c>
      <c r="G4473">
        <v>40.716539780991937</v>
      </c>
      <c r="H4473">
        <v>-74.049637913703904</v>
      </c>
      <c r="I4473">
        <v>3187</v>
      </c>
      <c r="J4473" s="2" t="s">
        <v>59</v>
      </c>
      <c r="K4473">
        <v>40.721123599999999</v>
      </c>
      <c r="L4473">
        <v>-74.038050949999999</v>
      </c>
      <c r="M4473">
        <v>26249</v>
      </c>
      <c r="N4473" s="2" t="s">
        <v>17</v>
      </c>
      <c r="O4473">
        <v>1975</v>
      </c>
      <c r="P4473">
        <f t="shared" ca="1" si="139"/>
        <v>49</v>
      </c>
      <c r="Q4473">
        <v>2</v>
      </c>
    </row>
    <row r="4474" spans="1:17" x14ac:dyDescent="0.2">
      <c r="A4474">
        <v>384</v>
      </c>
      <c r="B4474">
        <f t="shared" si="138"/>
        <v>6</v>
      </c>
      <c r="C4474" s="1">
        <v>42586.873217592591</v>
      </c>
      <c r="D4474" s="1">
        <v>42586.87767361111</v>
      </c>
      <c r="E4474">
        <v>3186</v>
      </c>
      <c r="F4474" s="2" t="s">
        <v>18</v>
      </c>
      <c r="G4474">
        <v>40.71958611647166</v>
      </c>
      <c r="H4474">
        <v>-74.043117463588715</v>
      </c>
      <c r="I4474">
        <v>3270</v>
      </c>
      <c r="J4474" s="2" t="s">
        <v>65</v>
      </c>
      <c r="K4474">
        <v>40.725289107811321</v>
      </c>
      <c r="L4474">
        <v>-74.045571684837341</v>
      </c>
      <c r="M4474">
        <v>24403</v>
      </c>
      <c r="N4474" s="2" t="s">
        <v>17</v>
      </c>
      <c r="O4474">
        <v>1974</v>
      </c>
      <c r="P4474">
        <f t="shared" ca="1" si="139"/>
        <v>50</v>
      </c>
      <c r="Q4474">
        <v>2</v>
      </c>
    </row>
    <row r="4475" spans="1:17" x14ac:dyDescent="0.2">
      <c r="A4475">
        <v>907</v>
      </c>
      <c r="B4475">
        <f t="shared" si="138"/>
        <v>15</v>
      </c>
      <c r="C4475" s="1">
        <v>42586.874699074076</v>
      </c>
      <c r="D4475" s="1">
        <v>42586.885196759256</v>
      </c>
      <c r="E4475">
        <v>3183</v>
      </c>
      <c r="F4475" s="2" t="s">
        <v>20</v>
      </c>
      <c r="G4475">
        <v>40.716246900000002</v>
      </c>
      <c r="H4475">
        <v>-74.033458800000005</v>
      </c>
      <c r="I4475">
        <v>3192</v>
      </c>
      <c r="J4475" s="2" t="s">
        <v>39</v>
      </c>
      <c r="K4475">
        <v>40.711242300000002</v>
      </c>
      <c r="L4475">
        <v>-74.055701299999996</v>
      </c>
      <c r="M4475">
        <v>26239</v>
      </c>
      <c r="N4475" s="2" t="s">
        <v>17</v>
      </c>
      <c r="O4475">
        <v>1959</v>
      </c>
      <c r="P4475">
        <f t="shared" ca="1" si="139"/>
        <v>65</v>
      </c>
      <c r="Q4475">
        <v>1</v>
      </c>
    </row>
    <row r="4476" spans="1:17" x14ac:dyDescent="0.2">
      <c r="A4476">
        <v>763</v>
      </c>
      <c r="B4476">
        <f t="shared" si="138"/>
        <v>12</v>
      </c>
      <c r="C4476" s="1">
        <v>42586.876006944447</v>
      </c>
      <c r="D4476" s="1">
        <v>42586.884837962964</v>
      </c>
      <c r="E4476">
        <v>3214</v>
      </c>
      <c r="F4476" s="2" t="s">
        <v>54</v>
      </c>
      <c r="G4476">
        <v>40.712774199999998</v>
      </c>
      <c r="H4476">
        <v>-74.0364857</v>
      </c>
      <c r="I4476">
        <v>3187</v>
      </c>
      <c r="J4476" s="2" t="s">
        <v>59</v>
      </c>
      <c r="K4476">
        <v>40.721123599999999</v>
      </c>
      <c r="L4476">
        <v>-74.038050949999999</v>
      </c>
      <c r="M4476">
        <v>24445</v>
      </c>
      <c r="N4476" s="2" t="s">
        <v>17</v>
      </c>
      <c r="O4476">
        <v>1981</v>
      </c>
      <c r="P4476">
        <f t="shared" ca="1" si="139"/>
        <v>43</v>
      </c>
      <c r="Q4476">
        <v>1</v>
      </c>
    </row>
    <row r="4477" spans="1:17" x14ac:dyDescent="0.2">
      <c r="A4477">
        <v>1480</v>
      </c>
      <c r="B4477">
        <f t="shared" si="138"/>
        <v>24</v>
      </c>
      <c r="C4477" s="1">
        <v>42586.877847222226</v>
      </c>
      <c r="D4477" s="1">
        <v>42586.894988425927</v>
      </c>
      <c r="E4477">
        <v>3202</v>
      </c>
      <c r="F4477" s="2" t="s">
        <v>79</v>
      </c>
      <c r="G4477">
        <v>40.727223500000001</v>
      </c>
      <c r="H4477">
        <v>-74.033758899999995</v>
      </c>
      <c r="I4477">
        <v>3203</v>
      </c>
      <c r="J4477" s="2" t="s">
        <v>37</v>
      </c>
      <c r="K4477">
        <v>40.727595966000003</v>
      </c>
      <c r="L4477">
        <v>-74.044247311000007</v>
      </c>
      <c r="M4477">
        <v>26313</v>
      </c>
      <c r="N4477" s="2" t="s">
        <v>17</v>
      </c>
      <c r="O4477">
        <v>1975</v>
      </c>
      <c r="P4477">
        <f t="shared" ca="1" si="139"/>
        <v>49</v>
      </c>
      <c r="Q4477">
        <v>1</v>
      </c>
    </row>
    <row r="4478" spans="1:17" x14ac:dyDescent="0.2">
      <c r="A4478">
        <v>489</v>
      </c>
      <c r="B4478">
        <f t="shared" si="138"/>
        <v>8</v>
      </c>
      <c r="C4478" s="1">
        <v>42586.880844907406</v>
      </c>
      <c r="D4478" s="1">
        <v>42586.886504629627</v>
      </c>
      <c r="E4478">
        <v>3185</v>
      </c>
      <c r="F4478" s="2" t="s">
        <v>58</v>
      </c>
      <c r="G4478">
        <v>40.717732499999997</v>
      </c>
      <c r="H4478">
        <v>-74.043845000000005</v>
      </c>
      <c r="I4478">
        <v>3184</v>
      </c>
      <c r="J4478" s="2" t="s">
        <v>35</v>
      </c>
      <c r="K4478">
        <v>40.7141454</v>
      </c>
      <c r="L4478">
        <v>-74.033551900000006</v>
      </c>
      <c r="M4478">
        <v>26296</v>
      </c>
      <c r="N4478" s="2" t="s">
        <v>17</v>
      </c>
      <c r="O4478">
        <v>1976</v>
      </c>
      <c r="P4478">
        <f t="shared" ca="1" si="139"/>
        <v>48</v>
      </c>
      <c r="Q4478">
        <v>1</v>
      </c>
    </row>
    <row r="4479" spans="1:17" x14ac:dyDescent="0.2">
      <c r="A4479">
        <v>646</v>
      </c>
      <c r="B4479">
        <f t="shared" si="138"/>
        <v>10</v>
      </c>
      <c r="C4479" s="1">
        <v>42586.88113425926</v>
      </c>
      <c r="D4479" s="1">
        <v>42586.888611111113</v>
      </c>
      <c r="E4479">
        <v>3273</v>
      </c>
      <c r="F4479" s="2" t="s">
        <v>73</v>
      </c>
      <c r="G4479">
        <v>40.721650724879986</v>
      </c>
      <c r="H4479">
        <v>-74.042884111404419</v>
      </c>
      <c r="I4479">
        <v>3203</v>
      </c>
      <c r="J4479" s="2" t="s">
        <v>37</v>
      </c>
      <c r="K4479">
        <v>40.727595966000003</v>
      </c>
      <c r="L4479">
        <v>-74.044247311000007</v>
      </c>
      <c r="M4479">
        <v>24573</v>
      </c>
      <c r="N4479" s="2" t="s">
        <v>17</v>
      </c>
      <c r="O4479">
        <v>1958</v>
      </c>
      <c r="P4479">
        <f t="shared" ca="1" si="139"/>
        <v>66</v>
      </c>
      <c r="Q4479">
        <v>1</v>
      </c>
    </row>
    <row r="4480" spans="1:17" x14ac:dyDescent="0.2">
      <c r="A4480">
        <v>1550</v>
      </c>
      <c r="B4480">
        <f t="shared" si="138"/>
        <v>25</v>
      </c>
      <c r="C4480" s="1">
        <v>42586.882164351853</v>
      </c>
      <c r="D4480" s="1">
        <v>42586.90011574074</v>
      </c>
      <c r="E4480">
        <v>3199</v>
      </c>
      <c r="F4480" s="2" t="s">
        <v>56</v>
      </c>
      <c r="G4480">
        <v>40.728744800000001</v>
      </c>
      <c r="H4480">
        <v>-74.032108199999996</v>
      </c>
      <c r="I4480">
        <v>3203</v>
      </c>
      <c r="J4480" s="2" t="s">
        <v>37</v>
      </c>
      <c r="K4480">
        <v>40.727595966000003</v>
      </c>
      <c r="L4480">
        <v>-74.044247311000007</v>
      </c>
      <c r="M4480">
        <v>24661</v>
      </c>
      <c r="N4480" s="2" t="s">
        <v>17</v>
      </c>
      <c r="O4480">
        <v>1984</v>
      </c>
      <c r="P4480">
        <f t="shared" ca="1" si="139"/>
        <v>40</v>
      </c>
      <c r="Q4480">
        <v>1</v>
      </c>
    </row>
    <row r="4481" spans="1:17" x14ac:dyDescent="0.2">
      <c r="A4481">
        <v>575</v>
      </c>
      <c r="B4481">
        <f t="shared" si="138"/>
        <v>9</v>
      </c>
      <c r="C4481" s="1">
        <v>42586.882592592592</v>
      </c>
      <c r="D4481" s="1">
        <v>42586.889247685183</v>
      </c>
      <c r="E4481">
        <v>3202</v>
      </c>
      <c r="F4481" s="2" t="s">
        <v>79</v>
      </c>
      <c r="G4481">
        <v>40.727223500000001</v>
      </c>
      <c r="H4481">
        <v>-74.033758899999995</v>
      </c>
      <c r="I4481">
        <v>3203</v>
      </c>
      <c r="J4481" s="2" t="s">
        <v>37</v>
      </c>
      <c r="K4481">
        <v>40.727595966000003</v>
      </c>
      <c r="L4481">
        <v>-74.044247311000007</v>
      </c>
      <c r="M4481">
        <v>24463</v>
      </c>
      <c r="N4481" s="2" t="s">
        <v>17</v>
      </c>
      <c r="O4481">
        <v>1968</v>
      </c>
      <c r="P4481">
        <f t="shared" ca="1" si="139"/>
        <v>56</v>
      </c>
      <c r="Q4481">
        <v>1</v>
      </c>
    </row>
    <row r="4482" spans="1:17" x14ac:dyDescent="0.2">
      <c r="A4482">
        <v>373</v>
      </c>
      <c r="B4482">
        <f t="shared" ref="B4482:B4545" si="140">ROUNDDOWN((A4482/60), 0)</f>
        <v>6</v>
      </c>
      <c r="C4482" s="1">
        <v>42586.883460648147</v>
      </c>
      <c r="D4482" s="1">
        <v>42586.887777777774</v>
      </c>
      <c r="E4482">
        <v>3195</v>
      </c>
      <c r="F4482" s="2" t="s">
        <v>24</v>
      </c>
      <c r="G4482">
        <v>40.730742625306583</v>
      </c>
      <c r="H4482">
        <v>-74.063783884048462</v>
      </c>
      <c r="I4482">
        <v>3212</v>
      </c>
      <c r="J4482" s="2" t="s">
        <v>103</v>
      </c>
      <c r="K4482">
        <v>40.734785817999999</v>
      </c>
      <c r="L4482">
        <v>-74.050443635999997</v>
      </c>
      <c r="M4482">
        <v>26288</v>
      </c>
      <c r="N4482" s="2" t="s">
        <v>17</v>
      </c>
      <c r="O4482">
        <v>1991</v>
      </c>
      <c r="P4482">
        <f t="shared" ref="P4482:P4545" ca="1" si="141">IF(ISNUMBER(O4482), YEAR(TODAY()) - O4482, "")</f>
        <v>33</v>
      </c>
      <c r="Q4482">
        <v>1</v>
      </c>
    </row>
    <row r="4483" spans="1:17" x14ac:dyDescent="0.2">
      <c r="A4483">
        <v>810</v>
      </c>
      <c r="B4483">
        <f t="shared" si="140"/>
        <v>13</v>
      </c>
      <c r="C4483" s="1">
        <v>42586.883946759262</v>
      </c>
      <c r="D4483" s="1">
        <v>42586.893321759257</v>
      </c>
      <c r="E4483">
        <v>3195</v>
      </c>
      <c r="F4483" s="2" t="s">
        <v>24</v>
      </c>
      <c r="G4483">
        <v>40.730742625306583</v>
      </c>
      <c r="H4483">
        <v>-74.063783884048462</v>
      </c>
      <c r="I4483">
        <v>3191</v>
      </c>
      <c r="J4483" s="2" t="s">
        <v>89</v>
      </c>
      <c r="K4483">
        <v>40.7182113</v>
      </c>
      <c r="L4483">
        <v>-74.083639399999996</v>
      </c>
      <c r="M4483">
        <v>24716</v>
      </c>
      <c r="N4483" s="2" t="s">
        <v>17</v>
      </c>
      <c r="O4483">
        <v>1972</v>
      </c>
      <c r="P4483">
        <f t="shared" ca="1" si="141"/>
        <v>52</v>
      </c>
      <c r="Q4483">
        <v>1</v>
      </c>
    </row>
    <row r="4484" spans="1:17" x14ac:dyDescent="0.2">
      <c r="A4484">
        <v>261</v>
      </c>
      <c r="B4484">
        <f t="shared" si="140"/>
        <v>4</v>
      </c>
      <c r="C4484" s="1">
        <v>42586.885069444441</v>
      </c>
      <c r="D4484" s="1">
        <v>42586.888101851851</v>
      </c>
      <c r="E4484">
        <v>3195</v>
      </c>
      <c r="F4484" s="2" t="s">
        <v>24</v>
      </c>
      <c r="G4484">
        <v>40.730742625306583</v>
      </c>
      <c r="H4484">
        <v>-74.063783884048462</v>
      </c>
      <c r="I4484">
        <v>3194</v>
      </c>
      <c r="J4484" s="2" t="s">
        <v>71</v>
      </c>
      <c r="K4484">
        <v>40.725339925355797</v>
      </c>
      <c r="L4484">
        <v>-74.067622125148773</v>
      </c>
      <c r="M4484">
        <v>26312</v>
      </c>
      <c r="N4484" s="2" t="s">
        <v>17</v>
      </c>
      <c r="O4484">
        <v>1980</v>
      </c>
      <c r="P4484">
        <f t="shared" ca="1" si="141"/>
        <v>44</v>
      </c>
      <c r="Q4484">
        <v>1</v>
      </c>
    </row>
    <row r="4485" spans="1:17" x14ac:dyDescent="0.2">
      <c r="A4485">
        <v>557</v>
      </c>
      <c r="B4485">
        <f t="shared" si="140"/>
        <v>9</v>
      </c>
      <c r="C4485" s="1">
        <v>42586.885567129626</v>
      </c>
      <c r="D4485" s="1">
        <v>42586.892025462963</v>
      </c>
      <c r="E4485">
        <v>3202</v>
      </c>
      <c r="F4485" s="2" t="s">
        <v>79</v>
      </c>
      <c r="G4485">
        <v>40.727223500000001</v>
      </c>
      <c r="H4485">
        <v>-74.033758899999995</v>
      </c>
      <c r="I4485">
        <v>3211</v>
      </c>
      <c r="J4485" s="2" t="s">
        <v>47</v>
      </c>
      <c r="K4485">
        <v>40.721525149999998</v>
      </c>
      <c r="L4485">
        <v>-74.046304543000005</v>
      </c>
      <c r="M4485">
        <v>26194</v>
      </c>
      <c r="N4485" s="2" t="s">
        <v>17</v>
      </c>
      <c r="O4485">
        <v>1985</v>
      </c>
      <c r="P4485">
        <f t="shared" ca="1" si="141"/>
        <v>39</v>
      </c>
      <c r="Q4485">
        <v>1</v>
      </c>
    </row>
    <row r="4486" spans="1:17" x14ac:dyDescent="0.2">
      <c r="A4486">
        <v>210</v>
      </c>
      <c r="B4486">
        <f t="shared" si="140"/>
        <v>3</v>
      </c>
      <c r="C4486" s="1">
        <v>42586.88689814815</v>
      </c>
      <c r="D4486" s="1">
        <v>42586.889328703706</v>
      </c>
      <c r="E4486">
        <v>3186</v>
      </c>
      <c r="F4486" s="2" t="s">
        <v>18</v>
      </c>
      <c r="G4486">
        <v>40.71958611647166</v>
      </c>
      <c r="H4486">
        <v>-74.043117463588715</v>
      </c>
      <c r="I4486">
        <v>3279</v>
      </c>
      <c r="J4486" s="2" t="s">
        <v>82</v>
      </c>
      <c r="K4486">
        <v>40.721630142638354</v>
      </c>
      <c r="L4486">
        <v>-74.04996782541275</v>
      </c>
      <c r="M4486">
        <v>24596</v>
      </c>
      <c r="N4486" s="2" t="s">
        <v>17</v>
      </c>
      <c r="O4486">
        <v>1985</v>
      </c>
      <c r="P4486">
        <f t="shared" ca="1" si="141"/>
        <v>39</v>
      </c>
      <c r="Q4486">
        <v>2</v>
      </c>
    </row>
    <row r="4487" spans="1:17" x14ac:dyDescent="0.2">
      <c r="A4487">
        <v>333</v>
      </c>
      <c r="B4487">
        <f t="shared" si="140"/>
        <v>5</v>
      </c>
      <c r="C4487" s="1">
        <v>42586.887314814812</v>
      </c>
      <c r="D4487" s="1">
        <v>42586.891168981485</v>
      </c>
      <c r="E4487">
        <v>3186</v>
      </c>
      <c r="F4487" s="2" t="s">
        <v>18</v>
      </c>
      <c r="G4487">
        <v>40.71958611647166</v>
      </c>
      <c r="H4487">
        <v>-74.043117463588715</v>
      </c>
      <c r="I4487">
        <v>3267</v>
      </c>
      <c r="J4487" s="2" t="s">
        <v>92</v>
      </c>
      <c r="K4487">
        <v>40.712418823756899</v>
      </c>
      <c r="L4487">
        <v>-74.038525521755219</v>
      </c>
      <c r="M4487">
        <v>26293</v>
      </c>
      <c r="N4487" s="2" t="s">
        <v>17</v>
      </c>
      <c r="O4487">
        <v>1984</v>
      </c>
      <c r="P4487">
        <f t="shared" ca="1" si="141"/>
        <v>40</v>
      </c>
      <c r="Q4487">
        <v>2</v>
      </c>
    </row>
    <row r="4488" spans="1:17" x14ac:dyDescent="0.2">
      <c r="A4488">
        <v>185</v>
      </c>
      <c r="B4488">
        <f t="shared" si="140"/>
        <v>3</v>
      </c>
      <c r="C4488" s="1">
        <v>42586.888020833336</v>
      </c>
      <c r="D4488" s="1">
        <v>42586.890162037038</v>
      </c>
      <c r="E4488">
        <v>3183</v>
      </c>
      <c r="F4488" s="2" t="s">
        <v>20</v>
      </c>
      <c r="G4488">
        <v>40.716246900000002</v>
      </c>
      <c r="H4488">
        <v>-74.033458800000005</v>
      </c>
      <c r="I4488">
        <v>3184</v>
      </c>
      <c r="J4488" s="2" t="s">
        <v>35</v>
      </c>
      <c r="K4488">
        <v>40.7141454</v>
      </c>
      <c r="L4488">
        <v>-74.033551900000006</v>
      </c>
      <c r="M4488">
        <v>24590</v>
      </c>
      <c r="N4488" s="2" t="s">
        <v>17</v>
      </c>
      <c r="O4488">
        <v>1984</v>
      </c>
      <c r="P4488">
        <f t="shared" ca="1" si="141"/>
        <v>40</v>
      </c>
      <c r="Q4488">
        <v>1</v>
      </c>
    </row>
    <row r="4489" spans="1:17" x14ac:dyDescent="0.2">
      <c r="A4489">
        <v>174</v>
      </c>
      <c r="B4489">
        <f t="shared" si="140"/>
        <v>2</v>
      </c>
      <c r="C4489" s="1">
        <v>42586.890648148146</v>
      </c>
      <c r="D4489" s="1">
        <v>42586.89266203704</v>
      </c>
      <c r="E4489">
        <v>3195</v>
      </c>
      <c r="F4489" s="2" t="s">
        <v>24</v>
      </c>
      <c r="G4489">
        <v>40.730742625306583</v>
      </c>
      <c r="H4489">
        <v>-74.063783884048462</v>
      </c>
      <c r="I4489">
        <v>3194</v>
      </c>
      <c r="J4489" s="2" t="s">
        <v>71</v>
      </c>
      <c r="K4489">
        <v>40.725339925355797</v>
      </c>
      <c r="L4489">
        <v>-74.067622125148773</v>
      </c>
      <c r="M4489">
        <v>26264</v>
      </c>
      <c r="N4489" s="2" t="s">
        <v>17</v>
      </c>
      <c r="O4489">
        <v>1968</v>
      </c>
      <c r="P4489">
        <f t="shared" ca="1" si="141"/>
        <v>56</v>
      </c>
      <c r="Q4489">
        <v>1</v>
      </c>
    </row>
    <row r="4490" spans="1:17" x14ac:dyDescent="0.2">
      <c r="A4490">
        <v>583</v>
      </c>
      <c r="B4490">
        <f t="shared" si="140"/>
        <v>9</v>
      </c>
      <c r="C4490" s="1">
        <v>42586.891180555554</v>
      </c>
      <c r="D4490" s="1">
        <v>42586.897939814815</v>
      </c>
      <c r="E4490">
        <v>3211</v>
      </c>
      <c r="F4490" s="2" t="s">
        <v>64</v>
      </c>
      <c r="G4490">
        <v>40.721525149999998</v>
      </c>
      <c r="H4490">
        <v>-74.046304543000005</v>
      </c>
      <c r="I4490">
        <v>3186</v>
      </c>
      <c r="J4490" s="2" t="s">
        <v>27</v>
      </c>
      <c r="K4490">
        <v>40.71958611647166</v>
      </c>
      <c r="L4490">
        <v>-74.043117463588715</v>
      </c>
      <c r="M4490">
        <v>26186</v>
      </c>
      <c r="N4490" s="2" t="s">
        <v>17</v>
      </c>
      <c r="O4490">
        <v>1986</v>
      </c>
      <c r="P4490">
        <f t="shared" ca="1" si="141"/>
        <v>38</v>
      </c>
      <c r="Q4490">
        <v>1</v>
      </c>
    </row>
    <row r="4491" spans="1:17" x14ac:dyDescent="0.2">
      <c r="A4491">
        <v>822</v>
      </c>
      <c r="B4491">
        <f t="shared" si="140"/>
        <v>13</v>
      </c>
      <c r="C4491" s="1">
        <v>42586.891423611109</v>
      </c>
      <c r="D4491" s="1">
        <v>42586.900937500002</v>
      </c>
      <c r="E4491">
        <v>3183</v>
      </c>
      <c r="F4491" s="2" t="s">
        <v>20</v>
      </c>
      <c r="G4491">
        <v>40.716246900000002</v>
      </c>
      <c r="H4491">
        <v>-74.033458800000005</v>
      </c>
      <c r="I4491">
        <v>3203</v>
      </c>
      <c r="J4491" s="2" t="s">
        <v>37</v>
      </c>
      <c r="K4491">
        <v>40.727595966000003</v>
      </c>
      <c r="L4491">
        <v>-74.044247311000007</v>
      </c>
      <c r="M4491">
        <v>24446</v>
      </c>
      <c r="N4491" s="2" t="s">
        <v>17</v>
      </c>
      <c r="O4491">
        <v>1968</v>
      </c>
      <c r="P4491">
        <f t="shared" ca="1" si="141"/>
        <v>56</v>
      </c>
      <c r="Q4491">
        <v>1</v>
      </c>
    </row>
    <row r="4492" spans="1:17" x14ac:dyDescent="0.2">
      <c r="A4492">
        <v>161</v>
      </c>
      <c r="B4492">
        <f t="shared" si="140"/>
        <v>2</v>
      </c>
      <c r="C4492" s="1">
        <v>42586.891828703701</v>
      </c>
      <c r="D4492" s="1">
        <v>42586.893703703703</v>
      </c>
      <c r="E4492">
        <v>3202</v>
      </c>
      <c r="F4492" s="2" t="s">
        <v>79</v>
      </c>
      <c r="G4492">
        <v>40.727223500000001</v>
      </c>
      <c r="H4492">
        <v>-74.033758899999995</v>
      </c>
      <c r="I4492">
        <v>3199</v>
      </c>
      <c r="J4492" s="2" t="s">
        <v>72</v>
      </c>
      <c r="K4492">
        <v>40.728744800000001</v>
      </c>
      <c r="L4492">
        <v>-74.032108199999996</v>
      </c>
      <c r="M4492">
        <v>24561</v>
      </c>
      <c r="N4492" s="2" t="s">
        <v>17</v>
      </c>
      <c r="O4492">
        <v>1990</v>
      </c>
      <c r="P4492">
        <f t="shared" ca="1" si="141"/>
        <v>34</v>
      </c>
      <c r="Q4492">
        <v>1</v>
      </c>
    </row>
    <row r="4493" spans="1:17" x14ac:dyDescent="0.2">
      <c r="A4493">
        <v>511</v>
      </c>
      <c r="B4493">
        <f t="shared" si="140"/>
        <v>8</v>
      </c>
      <c r="C4493" s="1">
        <v>42586.892847222225</v>
      </c>
      <c r="D4493" s="1">
        <v>42586.898773148147</v>
      </c>
      <c r="E4493">
        <v>3186</v>
      </c>
      <c r="F4493" s="2" t="s">
        <v>18</v>
      </c>
      <c r="G4493">
        <v>40.71958611647166</v>
      </c>
      <c r="H4493">
        <v>-74.043117463588715</v>
      </c>
      <c r="I4493">
        <v>3209</v>
      </c>
      <c r="J4493" s="2" t="s">
        <v>85</v>
      </c>
      <c r="K4493">
        <v>40.724176499999999</v>
      </c>
      <c r="L4493">
        <v>-74.050656399999994</v>
      </c>
      <c r="M4493">
        <v>26205</v>
      </c>
      <c r="N4493" s="2" t="s">
        <v>17</v>
      </c>
      <c r="O4493">
        <v>1982</v>
      </c>
      <c r="P4493">
        <f t="shared" ca="1" si="141"/>
        <v>42</v>
      </c>
      <c r="Q4493">
        <v>1</v>
      </c>
    </row>
    <row r="4494" spans="1:17" x14ac:dyDescent="0.2">
      <c r="A4494">
        <v>320</v>
      </c>
      <c r="B4494">
        <f t="shared" si="140"/>
        <v>5</v>
      </c>
      <c r="C4494" s="1">
        <v>42586.893101851849</v>
      </c>
      <c r="D4494" s="1">
        <v>42586.896817129629</v>
      </c>
      <c r="E4494">
        <v>3186</v>
      </c>
      <c r="F4494" s="2" t="s">
        <v>18</v>
      </c>
      <c r="G4494">
        <v>40.71958611647166</v>
      </c>
      <c r="H4494">
        <v>-74.043117463588715</v>
      </c>
      <c r="I4494">
        <v>3203</v>
      </c>
      <c r="J4494" s="2" t="s">
        <v>37</v>
      </c>
      <c r="K4494">
        <v>40.727595966000003</v>
      </c>
      <c r="L4494">
        <v>-74.044247311000007</v>
      </c>
      <c r="M4494">
        <v>24402</v>
      </c>
      <c r="N4494" s="2" t="s">
        <v>17</v>
      </c>
      <c r="O4494">
        <v>1985</v>
      </c>
      <c r="P4494">
        <f t="shared" ca="1" si="141"/>
        <v>39</v>
      </c>
      <c r="Q4494">
        <v>2</v>
      </c>
    </row>
    <row r="4495" spans="1:17" x14ac:dyDescent="0.2">
      <c r="A4495">
        <v>213</v>
      </c>
      <c r="B4495">
        <f t="shared" si="140"/>
        <v>3</v>
      </c>
      <c r="C4495" s="1">
        <v>42586.89435185185</v>
      </c>
      <c r="D4495" s="1">
        <v>42586.896828703706</v>
      </c>
      <c r="E4495">
        <v>3211</v>
      </c>
      <c r="F4495" s="2" t="s">
        <v>64</v>
      </c>
      <c r="G4495">
        <v>40.721525149999998</v>
      </c>
      <c r="H4495">
        <v>-74.046304543000005</v>
      </c>
      <c r="I4495">
        <v>3186</v>
      </c>
      <c r="J4495" s="2" t="s">
        <v>27</v>
      </c>
      <c r="K4495">
        <v>40.71958611647166</v>
      </c>
      <c r="L4495">
        <v>-74.043117463588715</v>
      </c>
      <c r="M4495">
        <v>26194</v>
      </c>
      <c r="N4495" s="2" t="s">
        <v>17</v>
      </c>
      <c r="O4495">
        <v>1982</v>
      </c>
      <c r="P4495">
        <f t="shared" ca="1" si="141"/>
        <v>42</v>
      </c>
      <c r="Q4495">
        <v>1</v>
      </c>
    </row>
    <row r="4496" spans="1:17" x14ac:dyDescent="0.2">
      <c r="A4496">
        <v>235</v>
      </c>
      <c r="B4496">
        <f t="shared" si="140"/>
        <v>3</v>
      </c>
      <c r="C4496" s="1">
        <v>42586.895983796298</v>
      </c>
      <c r="D4496" s="1">
        <v>42586.8987037037</v>
      </c>
      <c r="E4496">
        <v>3186</v>
      </c>
      <c r="F4496" s="2" t="s">
        <v>18</v>
      </c>
      <c r="G4496">
        <v>40.71958611647166</v>
      </c>
      <c r="H4496">
        <v>-74.043117463588715</v>
      </c>
      <c r="I4496">
        <v>3278</v>
      </c>
      <c r="J4496" s="2" t="s">
        <v>41</v>
      </c>
      <c r="K4496">
        <v>40.725685483629007</v>
      </c>
      <c r="L4496">
        <v>-74.048790335655212</v>
      </c>
      <c r="M4496">
        <v>26277</v>
      </c>
      <c r="N4496" s="2" t="s">
        <v>17</v>
      </c>
      <c r="O4496">
        <v>1987</v>
      </c>
      <c r="P4496">
        <f t="shared" ca="1" si="141"/>
        <v>37</v>
      </c>
      <c r="Q4496">
        <v>1</v>
      </c>
    </row>
    <row r="4497" spans="1:17" x14ac:dyDescent="0.2">
      <c r="A4497">
        <v>252</v>
      </c>
      <c r="B4497">
        <f t="shared" si="140"/>
        <v>4</v>
      </c>
      <c r="C4497" s="1">
        <v>42586.900173611109</v>
      </c>
      <c r="D4497" s="1">
        <v>42586.903090277781</v>
      </c>
      <c r="E4497">
        <v>3203</v>
      </c>
      <c r="F4497" s="2" t="s">
        <v>46</v>
      </c>
      <c r="G4497">
        <v>40.727595966000003</v>
      </c>
      <c r="H4497">
        <v>-74.044247311000007</v>
      </c>
      <c r="I4497">
        <v>3209</v>
      </c>
      <c r="J4497" s="2" t="s">
        <v>85</v>
      </c>
      <c r="K4497">
        <v>40.724176499999999</v>
      </c>
      <c r="L4497">
        <v>-74.050656399999994</v>
      </c>
      <c r="M4497">
        <v>26245</v>
      </c>
      <c r="N4497" s="2" t="s">
        <v>17</v>
      </c>
      <c r="O4497">
        <v>1981</v>
      </c>
      <c r="P4497">
        <f t="shared" ca="1" si="141"/>
        <v>43</v>
      </c>
      <c r="Q4497">
        <v>2</v>
      </c>
    </row>
    <row r="4498" spans="1:17" x14ac:dyDescent="0.2">
      <c r="A4498">
        <v>242</v>
      </c>
      <c r="B4498">
        <f t="shared" si="140"/>
        <v>4</v>
      </c>
      <c r="C4498" s="1">
        <v>42586.900451388887</v>
      </c>
      <c r="D4498" s="1">
        <v>42586.903252314813</v>
      </c>
      <c r="E4498">
        <v>3210</v>
      </c>
      <c r="F4498" s="2" t="s">
        <v>52</v>
      </c>
      <c r="G4498">
        <v>40.742677141000001</v>
      </c>
      <c r="H4498">
        <v>-74.051788633000001</v>
      </c>
      <c r="I4498">
        <v>3207</v>
      </c>
      <c r="J4498" s="2" t="s">
        <v>91</v>
      </c>
      <c r="K4498">
        <v>40.737603700000001</v>
      </c>
      <c r="L4498">
        <v>-74.052478300000004</v>
      </c>
      <c r="M4498">
        <v>26160</v>
      </c>
      <c r="N4498" s="2" t="s">
        <v>17</v>
      </c>
      <c r="O4498">
        <v>1974</v>
      </c>
      <c r="P4498">
        <f t="shared" ca="1" si="141"/>
        <v>50</v>
      </c>
      <c r="Q4498">
        <v>2</v>
      </c>
    </row>
    <row r="4499" spans="1:17" x14ac:dyDescent="0.2">
      <c r="A4499">
        <v>294</v>
      </c>
      <c r="B4499">
        <f t="shared" si="140"/>
        <v>4</v>
      </c>
      <c r="C4499" s="1">
        <v>42586.902951388889</v>
      </c>
      <c r="D4499" s="1">
        <v>42586.906354166669</v>
      </c>
      <c r="E4499">
        <v>3186</v>
      </c>
      <c r="F4499" s="2" t="s">
        <v>18</v>
      </c>
      <c r="G4499">
        <v>40.71958611647166</v>
      </c>
      <c r="H4499">
        <v>-74.043117463588715</v>
      </c>
      <c r="I4499">
        <v>3278</v>
      </c>
      <c r="J4499" s="2" t="s">
        <v>41</v>
      </c>
      <c r="K4499">
        <v>40.725685483629007</v>
      </c>
      <c r="L4499">
        <v>-74.048790335655212</v>
      </c>
      <c r="M4499">
        <v>26259</v>
      </c>
      <c r="N4499" s="2" t="s">
        <v>17</v>
      </c>
      <c r="O4499">
        <v>1980</v>
      </c>
      <c r="P4499">
        <f t="shared" ca="1" si="141"/>
        <v>44</v>
      </c>
      <c r="Q4499">
        <v>2</v>
      </c>
    </row>
    <row r="4500" spans="1:17" x14ac:dyDescent="0.2">
      <c r="A4500">
        <v>542</v>
      </c>
      <c r="B4500">
        <f t="shared" si="140"/>
        <v>9</v>
      </c>
      <c r="C4500" s="1">
        <v>42586.904050925928</v>
      </c>
      <c r="D4500" s="1">
        <v>42586.91033564815</v>
      </c>
      <c r="E4500">
        <v>3195</v>
      </c>
      <c r="F4500" s="2" t="s">
        <v>24</v>
      </c>
      <c r="G4500">
        <v>40.730742625306583</v>
      </c>
      <c r="H4500">
        <v>-74.063783884048462</v>
      </c>
      <c r="I4500">
        <v>3281</v>
      </c>
      <c r="J4500" s="2" t="s">
        <v>105</v>
      </c>
      <c r="K4500">
        <v>40.74590996631558</v>
      </c>
      <c r="L4500">
        <v>-74.057271480560303</v>
      </c>
      <c r="M4500">
        <v>26297</v>
      </c>
      <c r="N4500" s="2" t="s">
        <v>17</v>
      </c>
      <c r="O4500">
        <v>1987</v>
      </c>
      <c r="P4500">
        <f t="shared" ca="1" si="141"/>
        <v>37</v>
      </c>
      <c r="Q4500">
        <v>1</v>
      </c>
    </row>
    <row r="4501" spans="1:17" x14ac:dyDescent="0.2">
      <c r="A4501">
        <v>155</v>
      </c>
      <c r="B4501">
        <f t="shared" si="140"/>
        <v>2</v>
      </c>
      <c r="C4501" s="1">
        <v>42586.904733796298</v>
      </c>
      <c r="D4501" s="1">
        <v>42586.906527777777</v>
      </c>
      <c r="E4501">
        <v>3195</v>
      </c>
      <c r="F4501" s="2" t="s">
        <v>24</v>
      </c>
      <c r="G4501">
        <v>40.730742625306583</v>
      </c>
      <c r="H4501">
        <v>-74.063783884048462</v>
      </c>
      <c r="I4501">
        <v>3194</v>
      </c>
      <c r="J4501" s="2" t="s">
        <v>71</v>
      </c>
      <c r="K4501">
        <v>40.725339925355797</v>
      </c>
      <c r="L4501">
        <v>-74.067622125148773</v>
      </c>
      <c r="M4501">
        <v>24412</v>
      </c>
      <c r="N4501" s="2" t="s">
        <v>17</v>
      </c>
      <c r="O4501">
        <v>1986</v>
      </c>
      <c r="P4501">
        <f t="shared" ca="1" si="141"/>
        <v>38</v>
      </c>
      <c r="Q4501">
        <v>1</v>
      </c>
    </row>
    <row r="4502" spans="1:17" x14ac:dyDescent="0.2">
      <c r="A4502">
        <v>515</v>
      </c>
      <c r="B4502">
        <f t="shared" si="140"/>
        <v>8</v>
      </c>
      <c r="C4502" s="1">
        <v>42586.905312499999</v>
      </c>
      <c r="D4502" s="1">
        <v>42586.911273148151</v>
      </c>
      <c r="E4502">
        <v>3184</v>
      </c>
      <c r="F4502" s="2" t="s">
        <v>68</v>
      </c>
      <c r="G4502">
        <v>40.7141454</v>
      </c>
      <c r="H4502">
        <v>-74.033551900000006</v>
      </c>
      <c r="I4502">
        <v>3186</v>
      </c>
      <c r="J4502" s="2" t="s">
        <v>27</v>
      </c>
      <c r="K4502">
        <v>40.71958611647166</v>
      </c>
      <c r="L4502">
        <v>-74.043117463588715</v>
      </c>
      <c r="M4502">
        <v>24655</v>
      </c>
      <c r="N4502" s="2" t="s">
        <v>17</v>
      </c>
      <c r="O4502">
        <v>1977</v>
      </c>
      <c r="P4502">
        <f t="shared" ca="1" si="141"/>
        <v>47</v>
      </c>
      <c r="Q4502">
        <v>1</v>
      </c>
    </row>
    <row r="4503" spans="1:17" x14ac:dyDescent="0.2">
      <c r="A4503">
        <v>516</v>
      </c>
      <c r="B4503">
        <f t="shared" si="140"/>
        <v>8</v>
      </c>
      <c r="C4503" s="1">
        <v>42586.905312499999</v>
      </c>
      <c r="D4503" s="1">
        <v>42586.911296296297</v>
      </c>
      <c r="E4503">
        <v>3184</v>
      </c>
      <c r="F4503" s="2" t="s">
        <v>68</v>
      </c>
      <c r="G4503">
        <v>40.7141454</v>
      </c>
      <c r="H4503">
        <v>-74.033551900000006</v>
      </c>
      <c r="I4503">
        <v>3186</v>
      </c>
      <c r="J4503" s="2" t="s">
        <v>27</v>
      </c>
      <c r="K4503">
        <v>40.71958611647166</v>
      </c>
      <c r="L4503">
        <v>-74.043117463588715</v>
      </c>
      <c r="M4503">
        <v>26317</v>
      </c>
      <c r="N4503" s="2" t="s">
        <v>17</v>
      </c>
      <c r="O4503">
        <v>1975</v>
      </c>
      <c r="P4503">
        <f t="shared" ca="1" si="141"/>
        <v>49</v>
      </c>
      <c r="Q4503">
        <v>1</v>
      </c>
    </row>
    <row r="4504" spans="1:17" x14ac:dyDescent="0.2">
      <c r="A4504">
        <v>1034</v>
      </c>
      <c r="B4504">
        <f t="shared" si="140"/>
        <v>17</v>
      </c>
      <c r="C4504" s="1">
        <v>42586.907222222224</v>
      </c>
      <c r="D4504" s="1">
        <v>42586.91920138889</v>
      </c>
      <c r="E4504">
        <v>3201</v>
      </c>
      <c r="F4504" s="2" t="s">
        <v>60</v>
      </c>
      <c r="G4504">
        <v>40.737710999999997</v>
      </c>
      <c r="H4504">
        <v>-74.066920999999994</v>
      </c>
      <c r="I4504">
        <v>3211</v>
      </c>
      <c r="J4504" s="2" t="s">
        <v>47</v>
      </c>
      <c r="K4504">
        <v>40.721525149999998</v>
      </c>
      <c r="L4504">
        <v>-74.046304543000005</v>
      </c>
      <c r="M4504">
        <v>24621</v>
      </c>
      <c r="N4504" s="2" t="s">
        <v>43</v>
      </c>
      <c r="P4504" t="str">
        <f t="shared" ca="1" si="141"/>
        <v/>
      </c>
      <c r="Q4504">
        <v>0</v>
      </c>
    </row>
    <row r="4505" spans="1:17" x14ac:dyDescent="0.2">
      <c r="A4505">
        <v>413</v>
      </c>
      <c r="B4505">
        <f t="shared" si="140"/>
        <v>6</v>
      </c>
      <c r="C4505" s="1">
        <v>42586.90829861111</v>
      </c>
      <c r="D4505" s="1">
        <v>42586.913078703707</v>
      </c>
      <c r="E4505">
        <v>3202</v>
      </c>
      <c r="F4505" s="2" t="s">
        <v>79</v>
      </c>
      <c r="G4505">
        <v>40.727223500000001</v>
      </c>
      <c r="H4505">
        <v>-74.033758899999995</v>
      </c>
      <c r="I4505">
        <v>3203</v>
      </c>
      <c r="J4505" s="2" t="s">
        <v>37</v>
      </c>
      <c r="K4505">
        <v>40.727595966000003</v>
      </c>
      <c r="L4505">
        <v>-74.044247311000007</v>
      </c>
      <c r="M4505">
        <v>26187</v>
      </c>
      <c r="N4505" s="2" t="s">
        <v>17</v>
      </c>
      <c r="O4505">
        <v>1981</v>
      </c>
      <c r="P4505">
        <f t="shared" ca="1" si="141"/>
        <v>43</v>
      </c>
      <c r="Q4505">
        <v>1</v>
      </c>
    </row>
    <row r="4506" spans="1:17" x14ac:dyDescent="0.2">
      <c r="A4506">
        <v>286</v>
      </c>
      <c r="B4506">
        <f t="shared" si="140"/>
        <v>4</v>
      </c>
      <c r="C4506" s="1">
        <v>42586.909525462965</v>
      </c>
      <c r="D4506" s="1">
        <v>42586.912835648145</v>
      </c>
      <c r="E4506">
        <v>3225</v>
      </c>
      <c r="F4506" s="2" t="s">
        <v>32</v>
      </c>
      <c r="G4506">
        <v>40.723658899999997</v>
      </c>
      <c r="H4506">
        <v>-74.064194299999997</v>
      </c>
      <c r="I4506">
        <v>3195</v>
      </c>
      <c r="J4506" s="2" t="s">
        <v>23</v>
      </c>
      <c r="K4506">
        <v>40.730742625306583</v>
      </c>
      <c r="L4506">
        <v>-74.063783884048462</v>
      </c>
      <c r="M4506">
        <v>24407</v>
      </c>
      <c r="N4506" s="2" t="s">
        <v>17</v>
      </c>
      <c r="O4506">
        <v>1992</v>
      </c>
      <c r="P4506">
        <f t="shared" ca="1" si="141"/>
        <v>32</v>
      </c>
      <c r="Q4506">
        <v>1</v>
      </c>
    </row>
    <row r="4507" spans="1:17" x14ac:dyDescent="0.2">
      <c r="A4507">
        <v>1909</v>
      </c>
      <c r="B4507">
        <f t="shared" si="140"/>
        <v>31</v>
      </c>
      <c r="C4507" s="1">
        <v>42586.909756944442</v>
      </c>
      <c r="D4507" s="1">
        <v>42586.931851851848</v>
      </c>
      <c r="E4507">
        <v>3198</v>
      </c>
      <c r="F4507" s="2" t="s">
        <v>55</v>
      </c>
      <c r="G4507">
        <v>40.748715945380226</v>
      </c>
      <c r="H4507">
        <v>-74.040443301200867</v>
      </c>
      <c r="I4507">
        <v>3210</v>
      </c>
      <c r="J4507" s="2" t="s">
        <v>83</v>
      </c>
      <c r="K4507">
        <v>40.742677141000001</v>
      </c>
      <c r="L4507">
        <v>-74.051788633000001</v>
      </c>
      <c r="M4507">
        <v>26165</v>
      </c>
      <c r="N4507" s="2" t="s">
        <v>17</v>
      </c>
      <c r="O4507">
        <v>1978</v>
      </c>
      <c r="P4507">
        <f t="shared" ca="1" si="141"/>
        <v>46</v>
      </c>
      <c r="Q4507">
        <v>1</v>
      </c>
    </row>
    <row r="4508" spans="1:17" x14ac:dyDescent="0.2">
      <c r="A4508">
        <v>562</v>
      </c>
      <c r="B4508">
        <f t="shared" si="140"/>
        <v>9</v>
      </c>
      <c r="C4508" s="1">
        <v>42586.910011574073</v>
      </c>
      <c r="D4508" s="1">
        <v>42586.916527777779</v>
      </c>
      <c r="E4508">
        <v>3272</v>
      </c>
      <c r="F4508" s="2" t="s">
        <v>50</v>
      </c>
      <c r="G4508">
        <v>40.723331586464361</v>
      </c>
      <c r="H4508">
        <v>-74.045952558517442</v>
      </c>
      <c r="I4508">
        <v>3202</v>
      </c>
      <c r="J4508" s="2" t="s">
        <v>48</v>
      </c>
      <c r="K4508">
        <v>40.727223500000001</v>
      </c>
      <c r="L4508">
        <v>-74.033758899999995</v>
      </c>
      <c r="M4508">
        <v>26151</v>
      </c>
      <c r="N4508" s="2" t="s">
        <v>17</v>
      </c>
      <c r="O4508">
        <v>1989</v>
      </c>
      <c r="P4508">
        <f t="shared" ca="1" si="141"/>
        <v>35</v>
      </c>
      <c r="Q4508">
        <v>1</v>
      </c>
    </row>
    <row r="4509" spans="1:17" x14ac:dyDescent="0.2">
      <c r="A4509">
        <v>624</v>
      </c>
      <c r="B4509">
        <f t="shared" si="140"/>
        <v>10</v>
      </c>
      <c r="C4509" s="1">
        <v>42586.911006944443</v>
      </c>
      <c r="D4509" s="1">
        <v>42586.918229166666</v>
      </c>
      <c r="E4509">
        <v>3203</v>
      </c>
      <c r="F4509" s="2" t="s">
        <v>46</v>
      </c>
      <c r="G4509">
        <v>40.727595966000003</v>
      </c>
      <c r="H4509">
        <v>-74.044247311000007</v>
      </c>
      <c r="I4509">
        <v>3214</v>
      </c>
      <c r="J4509" s="2" t="s">
        <v>70</v>
      </c>
      <c r="K4509">
        <v>40.712774199999998</v>
      </c>
      <c r="L4509">
        <v>-74.0364857</v>
      </c>
      <c r="M4509">
        <v>26272</v>
      </c>
      <c r="N4509" s="2" t="s">
        <v>43</v>
      </c>
      <c r="P4509" t="str">
        <f t="shared" ca="1" si="141"/>
        <v/>
      </c>
      <c r="Q4509">
        <v>0</v>
      </c>
    </row>
    <row r="4510" spans="1:17" x14ac:dyDescent="0.2">
      <c r="A4510">
        <v>617</v>
      </c>
      <c r="B4510">
        <f t="shared" si="140"/>
        <v>10</v>
      </c>
      <c r="C4510" s="1">
        <v>42586.911030092589</v>
      </c>
      <c r="D4510" s="1">
        <v>42586.918182870373</v>
      </c>
      <c r="E4510">
        <v>3203</v>
      </c>
      <c r="F4510" s="2" t="s">
        <v>46</v>
      </c>
      <c r="G4510">
        <v>40.727595966000003</v>
      </c>
      <c r="H4510">
        <v>-74.044247311000007</v>
      </c>
      <c r="I4510">
        <v>3214</v>
      </c>
      <c r="J4510" s="2" t="s">
        <v>70</v>
      </c>
      <c r="K4510">
        <v>40.712774199999998</v>
      </c>
      <c r="L4510">
        <v>-74.0364857</v>
      </c>
      <c r="M4510">
        <v>24488</v>
      </c>
      <c r="N4510" s="2" t="s">
        <v>43</v>
      </c>
      <c r="P4510" t="str">
        <f t="shared" ca="1" si="141"/>
        <v/>
      </c>
      <c r="Q4510">
        <v>0</v>
      </c>
    </row>
    <row r="4511" spans="1:17" x14ac:dyDescent="0.2">
      <c r="A4511">
        <v>354</v>
      </c>
      <c r="B4511">
        <f t="shared" si="140"/>
        <v>5</v>
      </c>
      <c r="C4511" s="1">
        <v>42586.911458333336</v>
      </c>
      <c r="D4511" s="1">
        <v>42586.915567129632</v>
      </c>
      <c r="E4511">
        <v>3202</v>
      </c>
      <c r="F4511" s="2" t="s">
        <v>79</v>
      </c>
      <c r="G4511">
        <v>40.727223500000001</v>
      </c>
      <c r="H4511">
        <v>-74.033758899999995</v>
      </c>
      <c r="I4511">
        <v>3275</v>
      </c>
      <c r="J4511" s="2" t="s">
        <v>62</v>
      </c>
      <c r="K4511">
        <v>40.718355198232139</v>
      </c>
      <c r="L4511">
        <v>-74.038914442062378</v>
      </c>
      <c r="M4511">
        <v>24687</v>
      </c>
      <c r="N4511" s="2" t="s">
        <v>17</v>
      </c>
      <c r="O4511">
        <v>1988</v>
      </c>
      <c r="P4511">
        <f t="shared" ca="1" si="141"/>
        <v>36</v>
      </c>
      <c r="Q4511">
        <v>1</v>
      </c>
    </row>
    <row r="4512" spans="1:17" x14ac:dyDescent="0.2">
      <c r="A4512">
        <v>189</v>
      </c>
      <c r="B4512">
        <f t="shared" si="140"/>
        <v>3</v>
      </c>
      <c r="C4512" s="1">
        <v>42586.912280092591</v>
      </c>
      <c r="D4512" s="1">
        <v>42586.914479166669</v>
      </c>
      <c r="E4512">
        <v>3206</v>
      </c>
      <c r="F4512" s="2" t="s">
        <v>84</v>
      </c>
      <c r="G4512">
        <v>40.7311689</v>
      </c>
      <c r="H4512">
        <v>-74.057573599999998</v>
      </c>
      <c r="I4512">
        <v>3195</v>
      </c>
      <c r="J4512" s="2" t="s">
        <v>23</v>
      </c>
      <c r="K4512">
        <v>40.730742625306583</v>
      </c>
      <c r="L4512">
        <v>-74.063783884048462</v>
      </c>
      <c r="M4512">
        <v>26174</v>
      </c>
      <c r="N4512" s="2" t="s">
        <v>17</v>
      </c>
      <c r="O4512">
        <v>1986</v>
      </c>
      <c r="P4512">
        <f t="shared" ca="1" si="141"/>
        <v>38</v>
      </c>
      <c r="Q4512">
        <v>1</v>
      </c>
    </row>
    <row r="4513" spans="1:17" x14ac:dyDescent="0.2">
      <c r="A4513">
        <v>762</v>
      </c>
      <c r="B4513">
        <f t="shared" si="140"/>
        <v>12</v>
      </c>
      <c r="C4513" s="1">
        <v>42586.913506944446</v>
      </c>
      <c r="D4513" s="1">
        <v>42586.922337962962</v>
      </c>
      <c r="E4513">
        <v>3195</v>
      </c>
      <c r="F4513" s="2" t="s">
        <v>24</v>
      </c>
      <c r="G4513">
        <v>40.730742625306583</v>
      </c>
      <c r="H4513">
        <v>-74.063783884048462</v>
      </c>
      <c r="I4513">
        <v>3211</v>
      </c>
      <c r="J4513" s="2" t="s">
        <v>47</v>
      </c>
      <c r="K4513">
        <v>40.721525149999998</v>
      </c>
      <c r="L4513">
        <v>-74.046304543000005</v>
      </c>
      <c r="M4513">
        <v>24407</v>
      </c>
      <c r="N4513" s="2" t="s">
        <v>17</v>
      </c>
      <c r="O4513">
        <v>1987</v>
      </c>
      <c r="P4513">
        <f t="shared" ca="1" si="141"/>
        <v>37</v>
      </c>
      <c r="Q4513">
        <v>1</v>
      </c>
    </row>
    <row r="4514" spans="1:17" x14ac:dyDescent="0.2">
      <c r="A4514">
        <v>213</v>
      </c>
      <c r="B4514">
        <f t="shared" si="140"/>
        <v>3</v>
      </c>
      <c r="C4514" s="1">
        <v>42586.914502314816</v>
      </c>
      <c r="D4514" s="1">
        <v>42586.916967592595</v>
      </c>
      <c r="E4514">
        <v>3186</v>
      </c>
      <c r="F4514" s="2" t="s">
        <v>18</v>
      </c>
      <c r="G4514">
        <v>40.71958611647166</v>
      </c>
      <c r="H4514">
        <v>-74.043117463588715</v>
      </c>
      <c r="I4514">
        <v>3276</v>
      </c>
      <c r="J4514" s="2" t="s">
        <v>30</v>
      </c>
      <c r="K4514">
        <v>40.714584035358932</v>
      </c>
      <c r="L4514">
        <v>-74.042817056179047</v>
      </c>
      <c r="M4514">
        <v>26194</v>
      </c>
      <c r="N4514" s="2" t="s">
        <v>17</v>
      </c>
      <c r="O4514">
        <v>1991</v>
      </c>
      <c r="P4514">
        <f t="shared" ca="1" si="141"/>
        <v>33</v>
      </c>
      <c r="Q4514">
        <v>1</v>
      </c>
    </row>
    <row r="4515" spans="1:17" x14ac:dyDescent="0.2">
      <c r="A4515">
        <v>134</v>
      </c>
      <c r="B4515">
        <f t="shared" si="140"/>
        <v>2</v>
      </c>
      <c r="C4515" s="1">
        <v>42586.91511574074</v>
      </c>
      <c r="D4515" s="1">
        <v>42586.916678240741</v>
      </c>
      <c r="E4515">
        <v>3186</v>
      </c>
      <c r="F4515" s="2" t="s">
        <v>18</v>
      </c>
      <c r="G4515">
        <v>40.71958611647166</v>
      </c>
      <c r="H4515">
        <v>-74.043117463588715</v>
      </c>
      <c r="I4515">
        <v>3211</v>
      </c>
      <c r="J4515" s="2" t="s">
        <v>47</v>
      </c>
      <c r="K4515">
        <v>40.721525149999998</v>
      </c>
      <c r="L4515">
        <v>-74.046304543000005</v>
      </c>
      <c r="M4515">
        <v>26186</v>
      </c>
      <c r="N4515" s="2" t="s">
        <v>17</v>
      </c>
      <c r="O4515">
        <v>1982</v>
      </c>
      <c r="P4515">
        <f t="shared" ca="1" si="141"/>
        <v>42</v>
      </c>
      <c r="Q4515">
        <v>1</v>
      </c>
    </row>
    <row r="4516" spans="1:17" x14ac:dyDescent="0.2">
      <c r="A4516">
        <v>492</v>
      </c>
      <c r="B4516">
        <f t="shared" si="140"/>
        <v>8</v>
      </c>
      <c r="C4516" s="1">
        <v>42586.915821759256</v>
      </c>
      <c r="D4516" s="1">
        <v>42586.921516203707</v>
      </c>
      <c r="E4516">
        <v>3276</v>
      </c>
      <c r="F4516" s="2" t="s">
        <v>63</v>
      </c>
      <c r="G4516">
        <v>40.714584035358932</v>
      </c>
      <c r="H4516">
        <v>-74.042817056179047</v>
      </c>
      <c r="I4516">
        <v>3276</v>
      </c>
      <c r="J4516" s="2" t="s">
        <v>30</v>
      </c>
      <c r="K4516">
        <v>40.714584035358932</v>
      </c>
      <c r="L4516">
        <v>-74.042817056179047</v>
      </c>
      <c r="M4516">
        <v>26161</v>
      </c>
      <c r="N4516" s="2" t="s">
        <v>17</v>
      </c>
      <c r="O4516">
        <v>1982</v>
      </c>
      <c r="P4516">
        <f t="shared" ca="1" si="141"/>
        <v>42</v>
      </c>
      <c r="Q4516">
        <v>1</v>
      </c>
    </row>
    <row r="4517" spans="1:17" x14ac:dyDescent="0.2">
      <c r="A4517">
        <v>383</v>
      </c>
      <c r="B4517">
        <f t="shared" si="140"/>
        <v>6</v>
      </c>
      <c r="C4517" s="1">
        <v>42586.916412037041</v>
      </c>
      <c r="D4517" s="1">
        <v>42586.920844907407</v>
      </c>
      <c r="E4517">
        <v>3187</v>
      </c>
      <c r="F4517" s="2" t="s">
        <v>36</v>
      </c>
      <c r="G4517">
        <v>40.721123599999999</v>
      </c>
      <c r="H4517">
        <v>-74.038050949999999</v>
      </c>
      <c r="I4517">
        <v>3279</v>
      </c>
      <c r="J4517" s="2" t="s">
        <v>82</v>
      </c>
      <c r="K4517">
        <v>40.721630142638354</v>
      </c>
      <c r="L4517">
        <v>-74.04996782541275</v>
      </c>
      <c r="M4517">
        <v>26237</v>
      </c>
      <c r="N4517" s="2" t="s">
        <v>17</v>
      </c>
      <c r="O4517">
        <v>1975</v>
      </c>
      <c r="P4517">
        <f t="shared" ca="1" si="141"/>
        <v>49</v>
      </c>
      <c r="Q4517">
        <v>1</v>
      </c>
    </row>
    <row r="4518" spans="1:17" x14ac:dyDescent="0.2">
      <c r="A4518">
        <v>317</v>
      </c>
      <c r="B4518">
        <f t="shared" si="140"/>
        <v>5</v>
      </c>
      <c r="C4518" s="1">
        <v>42586.916446759256</v>
      </c>
      <c r="D4518" s="1">
        <v>42586.920115740744</v>
      </c>
      <c r="E4518">
        <v>3276</v>
      </c>
      <c r="F4518" s="2" t="s">
        <v>63</v>
      </c>
      <c r="G4518">
        <v>40.714584035358932</v>
      </c>
      <c r="H4518">
        <v>-74.042817056179047</v>
      </c>
      <c r="I4518">
        <v>3214</v>
      </c>
      <c r="J4518" s="2" t="s">
        <v>70</v>
      </c>
      <c r="K4518">
        <v>40.712774199999998</v>
      </c>
      <c r="L4518">
        <v>-74.0364857</v>
      </c>
      <c r="M4518">
        <v>26306</v>
      </c>
      <c r="N4518" s="2" t="s">
        <v>17</v>
      </c>
      <c r="O4518">
        <v>1981</v>
      </c>
      <c r="P4518">
        <f t="shared" ca="1" si="141"/>
        <v>43</v>
      </c>
      <c r="Q4518">
        <v>2</v>
      </c>
    </row>
    <row r="4519" spans="1:17" x14ac:dyDescent="0.2">
      <c r="A4519">
        <v>836</v>
      </c>
      <c r="B4519">
        <f t="shared" si="140"/>
        <v>13</v>
      </c>
      <c r="C4519" s="1">
        <v>42586.917731481481</v>
      </c>
      <c r="D4519" s="1">
        <v>42586.927418981482</v>
      </c>
      <c r="E4519">
        <v>3267</v>
      </c>
      <c r="F4519" s="2" t="s">
        <v>34</v>
      </c>
      <c r="G4519">
        <v>40.712418823756899</v>
      </c>
      <c r="H4519">
        <v>-74.038525521755219</v>
      </c>
      <c r="I4519">
        <v>3267</v>
      </c>
      <c r="J4519" s="2" t="s">
        <v>92</v>
      </c>
      <c r="K4519">
        <v>40.712418823756899</v>
      </c>
      <c r="L4519">
        <v>-74.038525521755219</v>
      </c>
      <c r="M4519">
        <v>24644</v>
      </c>
      <c r="N4519" s="2" t="s">
        <v>17</v>
      </c>
      <c r="O4519">
        <v>1980</v>
      </c>
      <c r="P4519">
        <f t="shared" ca="1" si="141"/>
        <v>44</v>
      </c>
      <c r="Q4519">
        <v>1</v>
      </c>
    </row>
    <row r="4520" spans="1:17" x14ac:dyDescent="0.2">
      <c r="A4520">
        <v>332</v>
      </c>
      <c r="B4520">
        <f t="shared" si="140"/>
        <v>5</v>
      </c>
      <c r="C4520" s="1">
        <v>42586.918356481481</v>
      </c>
      <c r="D4520" s="1">
        <v>42586.922210648147</v>
      </c>
      <c r="E4520">
        <v>3183</v>
      </c>
      <c r="F4520" s="2" t="s">
        <v>20</v>
      </c>
      <c r="G4520">
        <v>40.716246900000002</v>
      </c>
      <c r="H4520">
        <v>-74.033458800000005</v>
      </c>
      <c r="I4520">
        <v>3186</v>
      </c>
      <c r="J4520" s="2" t="s">
        <v>27</v>
      </c>
      <c r="K4520">
        <v>40.71958611647166</v>
      </c>
      <c r="L4520">
        <v>-74.043117463588715</v>
      </c>
      <c r="M4520">
        <v>24387</v>
      </c>
      <c r="N4520" s="2" t="s">
        <v>17</v>
      </c>
      <c r="O4520">
        <v>1986</v>
      </c>
      <c r="P4520">
        <f t="shared" ca="1" si="141"/>
        <v>38</v>
      </c>
      <c r="Q4520">
        <v>1</v>
      </c>
    </row>
    <row r="4521" spans="1:17" x14ac:dyDescent="0.2">
      <c r="A4521">
        <v>612</v>
      </c>
      <c r="B4521">
        <f t="shared" si="140"/>
        <v>10</v>
      </c>
      <c r="C4521" s="1">
        <v>42586.918865740743</v>
      </c>
      <c r="D4521" s="1">
        <v>42586.92596064815</v>
      </c>
      <c r="E4521">
        <v>3195</v>
      </c>
      <c r="F4521" s="2" t="s">
        <v>24</v>
      </c>
      <c r="G4521">
        <v>40.730742625306583</v>
      </c>
      <c r="H4521">
        <v>-74.063783884048462</v>
      </c>
      <c r="I4521">
        <v>3197</v>
      </c>
      <c r="J4521" s="2" t="s">
        <v>86</v>
      </c>
      <c r="K4521">
        <v>40.752558999999998</v>
      </c>
      <c r="L4521">
        <v>-74.044725</v>
      </c>
      <c r="M4521">
        <v>24502</v>
      </c>
      <c r="N4521" s="2" t="s">
        <v>17</v>
      </c>
      <c r="O4521">
        <v>1987</v>
      </c>
      <c r="P4521">
        <f t="shared" ca="1" si="141"/>
        <v>37</v>
      </c>
      <c r="Q4521">
        <v>1</v>
      </c>
    </row>
    <row r="4522" spans="1:17" x14ac:dyDescent="0.2">
      <c r="A4522">
        <v>354</v>
      </c>
      <c r="B4522">
        <f t="shared" si="140"/>
        <v>5</v>
      </c>
      <c r="C4522" s="1">
        <v>42586.919374999998</v>
      </c>
      <c r="D4522" s="1">
        <v>42586.923483796294</v>
      </c>
      <c r="E4522">
        <v>3195</v>
      </c>
      <c r="F4522" s="2" t="s">
        <v>24</v>
      </c>
      <c r="G4522">
        <v>40.730742625306583</v>
      </c>
      <c r="H4522">
        <v>-74.063783884048462</v>
      </c>
      <c r="I4522">
        <v>3225</v>
      </c>
      <c r="J4522" s="2" t="s">
        <v>101</v>
      </c>
      <c r="K4522">
        <v>40.723658899999997</v>
      </c>
      <c r="L4522">
        <v>-74.064194299999997</v>
      </c>
      <c r="M4522">
        <v>24416</v>
      </c>
      <c r="N4522" s="2" t="s">
        <v>17</v>
      </c>
      <c r="O4522">
        <v>1972</v>
      </c>
      <c r="P4522">
        <f t="shared" ca="1" si="141"/>
        <v>52</v>
      </c>
      <c r="Q4522">
        <v>1</v>
      </c>
    </row>
    <row r="4523" spans="1:17" x14ac:dyDescent="0.2">
      <c r="A4523">
        <v>552</v>
      </c>
      <c r="B4523">
        <f t="shared" si="140"/>
        <v>9</v>
      </c>
      <c r="C4523" s="1">
        <v>42586.921134259261</v>
      </c>
      <c r="D4523" s="1">
        <v>42586.927523148152</v>
      </c>
      <c r="E4523">
        <v>3183</v>
      </c>
      <c r="F4523" s="2" t="s">
        <v>20</v>
      </c>
      <c r="G4523">
        <v>40.716246900000002</v>
      </c>
      <c r="H4523">
        <v>-74.033458800000005</v>
      </c>
      <c r="I4523">
        <v>3279</v>
      </c>
      <c r="J4523" s="2" t="s">
        <v>82</v>
      </c>
      <c r="K4523">
        <v>40.721630142638354</v>
      </c>
      <c r="L4523">
        <v>-74.04996782541275</v>
      </c>
      <c r="M4523">
        <v>24389</v>
      </c>
      <c r="N4523" s="2" t="s">
        <v>17</v>
      </c>
      <c r="O4523">
        <v>1983</v>
      </c>
      <c r="P4523">
        <f t="shared" ca="1" si="141"/>
        <v>41</v>
      </c>
      <c r="Q4523">
        <v>1</v>
      </c>
    </row>
    <row r="4524" spans="1:17" x14ac:dyDescent="0.2">
      <c r="A4524">
        <v>388</v>
      </c>
      <c r="B4524">
        <f t="shared" si="140"/>
        <v>6</v>
      </c>
      <c r="C4524" s="1">
        <v>42586.921134259261</v>
      </c>
      <c r="D4524" s="1">
        <v>42586.925625000003</v>
      </c>
      <c r="E4524">
        <v>3183</v>
      </c>
      <c r="F4524" s="2" t="s">
        <v>20</v>
      </c>
      <c r="G4524">
        <v>40.716246900000002</v>
      </c>
      <c r="H4524">
        <v>-74.033458800000005</v>
      </c>
      <c r="I4524">
        <v>3187</v>
      </c>
      <c r="J4524" s="2" t="s">
        <v>59</v>
      </c>
      <c r="K4524">
        <v>40.721123599999999</v>
      </c>
      <c r="L4524">
        <v>-74.038050949999999</v>
      </c>
      <c r="M4524">
        <v>26251</v>
      </c>
      <c r="N4524" s="2" t="s">
        <v>17</v>
      </c>
      <c r="O4524">
        <v>1984</v>
      </c>
      <c r="P4524">
        <f t="shared" ca="1" si="141"/>
        <v>40</v>
      </c>
      <c r="Q4524">
        <v>1</v>
      </c>
    </row>
    <row r="4525" spans="1:17" x14ac:dyDescent="0.2">
      <c r="A4525">
        <v>367</v>
      </c>
      <c r="B4525">
        <f t="shared" si="140"/>
        <v>6</v>
      </c>
      <c r="C4525" s="1">
        <v>42586.92119212963</v>
      </c>
      <c r="D4525" s="1">
        <v>42586.925439814811</v>
      </c>
      <c r="E4525">
        <v>3186</v>
      </c>
      <c r="F4525" s="2" t="s">
        <v>18</v>
      </c>
      <c r="G4525">
        <v>40.71958611647166</v>
      </c>
      <c r="H4525">
        <v>-74.043117463588715</v>
      </c>
      <c r="I4525">
        <v>3203</v>
      </c>
      <c r="J4525" s="2" t="s">
        <v>37</v>
      </c>
      <c r="K4525">
        <v>40.727595966000003</v>
      </c>
      <c r="L4525">
        <v>-74.044247311000007</v>
      </c>
      <c r="M4525">
        <v>26317</v>
      </c>
      <c r="N4525" s="2" t="s">
        <v>17</v>
      </c>
      <c r="O4525">
        <v>1977</v>
      </c>
      <c r="P4525">
        <f t="shared" ca="1" si="141"/>
        <v>47</v>
      </c>
      <c r="Q4525">
        <v>2</v>
      </c>
    </row>
    <row r="4526" spans="1:17" x14ac:dyDescent="0.2">
      <c r="A4526">
        <v>590</v>
      </c>
      <c r="B4526">
        <f t="shared" si="140"/>
        <v>9</v>
      </c>
      <c r="C4526" s="1">
        <v>42586.921273148146</v>
      </c>
      <c r="D4526" s="1">
        <v>42586.928113425929</v>
      </c>
      <c r="E4526">
        <v>3195</v>
      </c>
      <c r="F4526" s="2" t="s">
        <v>24</v>
      </c>
      <c r="G4526">
        <v>40.730742625306583</v>
      </c>
      <c r="H4526">
        <v>-74.063783884048462</v>
      </c>
      <c r="I4526">
        <v>3210</v>
      </c>
      <c r="J4526" s="2" t="s">
        <v>83</v>
      </c>
      <c r="K4526">
        <v>40.742677141000001</v>
      </c>
      <c r="L4526">
        <v>-74.051788633000001</v>
      </c>
      <c r="M4526">
        <v>24544</v>
      </c>
      <c r="N4526" s="2" t="s">
        <v>43</v>
      </c>
      <c r="P4526" t="str">
        <f t="shared" ca="1" si="141"/>
        <v/>
      </c>
      <c r="Q4526">
        <v>0</v>
      </c>
    </row>
    <row r="4527" spans="1:17" x14ac:dyDescent="0.2">
      <c r="A4527">
        <v>450</v>
      </c>
      <c r="B4527">
        <f t="shared" si="140"/>
        <v>7</v>
      </c>
      <c r="C4527" s="1">
        <v>42586.922222222223</v>
      </c>
      <c r="D4527" s="1">
        <v>42586.927442129629</v>
      </c>
      <c r="E4527">
        <v>3276</v>
      </c>
      <c r="F4527" s="2" t="s">
        <v>63</v>
      </c>
      <c r="G4527">
        <v>40.714584035358932</v>
      </c>
      <c r="H4527">
        <v>-74.042817056179047</v>
      </c>
      <c r="I4527">
        <v>3183</v>
      </c>
      <c r="J4527" s="2" t="s">
        <v>40</v>
      </c>
      <c r="K4527">
        <v>40.716246900000002</v>
      </c>
      <c r="L4527">
        <v>-74.033458800000005</v>
      </c>
      <c r="M4527">
        <v>26203</v>
      </c>
      <c r="N4527" s="2" t="s">
        <v>17</v>
      </c>
      <c r="O4527">
        <v>1981</v>
      </c>
      <c r="P4527">
        <f t="shared" ca="1" si="141"/>
        <v>43</v>
      </c>
      <c r="Q4527">
        <v>1</v>
      </c>
    </row>
    <row r="4528" spans="1:17" x14ac:dyDescent="0.2">
      <c r="A4528">
        <v>421</v>
      </c>
      <c r="B4528">
        <f t="shared" si="140"/>
        <v>7</v>
      </c>
      <c r="C4528" s="1">
        <v>42586.922407407408</v>
      </c>
      <c r="D4528" s="1">
        <v>42586.927291666667</v>
      </c>
      <c r="E4528">
        <v>3276</v>
      </c>
      <c r="F4528" s="2" t="s">
        <v>63</v>
      </c>
      <c r="G4528">
        <v>40.714584035358932</v>
      </c>
      <c r="H4528">
        <v>-74.042817056179047</v>
      </c>
      <c r="I4528">
        <v>3183</v>
      </c>
      <c r="J4528" s="2" t="s">
        <v>40</v>
      </c>
      <c r="K4528">
        <v>40.716246900000002</v>
      </c>
      <c r="L4528">
        <v>-74.033458800000005</v>
      </c>
      <c r="M4528">
        <v>24643</v>
      </c>
      <c r="N4528" s="2" t="s">
        <v>17</v>
      </c>
      <c r="O4528">
        <v>1983</v>
      </c>
      <c r="P4528">
        <f t="shared" ca="1" si="141"/>
        <v>41</v>
      </c>
      <c r="Q4528">
        <v>1</v>
      </c>
    </row>
    <row r="4529" spans="1:17" x14ac:dyDescent="0.2">
      <c r="A4529">
        <v>556</v>
      </c>
      <c r="B4529">
        <f t="shared" si="140"/>
        <v>9</v>
      </c>
      <c r="C4529" s="1">
        <v>42586.923726851855</v>
      </c>
      <c r="D4529" s="1">
        <v>42586.930173611108</v>
      </c>
      <c r="E4529">
        <v>3201</v>
      </c>
      <c r="F4529" s="2" t="s">
        <v>60</v>
      </c>
      <c r="G4529">
        <v>40.737710999999997</v>
      </c>
      <c r="H4529">
        <v>-74.066920999999994</v>
      </c>
      <c r="I4529">
        <v>3207</v>
      </c>
      <c r="J4529" s="2" t="s">
        <v>91</v>
      </c>
      <c r="K4529">
        <v>40.737603700000001</v>
      </c>
      <c r="L4529">
        <v>-74.052478300000004</v>
      </c>
      <c r="M4529">
        <v>24645</v>
      </c>
      <c r="N4529" s="2" t="s">
        <v>17</v>
      </c>
      <c r="O4529">
        <v>1981</v>
      </c>
      <c r="P4529">
        <f t="shared" ca="1" si="141"/>
        <v>43</v>
      </c>
      <c r="Q4529">
        <v>1</v>
      </c>
    </row>
    <row r="4530" spans="1:17" x14ac:dyDescent="0.2">
      <c r="A4530">
        <v>346</v>
      </c>
      <c r="B4530">
        <f t="shared" si="140"/>
        <v>5</v>
      </c>
      <c r="C4530" s="1">
        <v>42586.924108796295</v>
      </c>
      <c r="D4530" s="1">
        <v>42586.928113425929</v>
      </c>
      <c r="E4530">
        <v>3195</v>
      </c>
      <c r="F4530" s="2" t="s">
        <v>24</v>
      </c>
      <c r="G4530">
        <v>40.730742625306583</v>
      </c>
      <c r="H4530">
        <v>-74.063783884048462</v>
      </c>
      <c r="I4530">
        <v>3207</v>
      </c>
      <c r="J4530" s="2" t="s">
        <v>91</v>
      </c>
      <c r="K4530">
        <v>40.737603700000001</v>
      </c>
      <c r="L4530">
        <v>-74.052478300000004</v>
      </c>
      <c r="M4530">
        <v>26238</v>
      </c>
      <c r="N4530" s="2" t="s">
        <v>17</v>
      </c>
      <c r="O4530">
        <v>1957</v>
      </c>
      <c r="P4530">
        <f t="shared" ca="1" si="141"/>
        <v>67</v>
      </c>
      <c r="Q4530">
        <v>1</v>
      </c>
    </row>
    <row r="4531" spans="1:17" x14ac:dyDescent="0.2">
      <c r="A4531">
        <v>660</v>
      </c>
      <c r="B4531">
        <f t="shared" si="140"/>
        <v>11</v>
      </c>
      <c r="C4531" s="1">
        <v>42586.925856481481</v>
      </c>
      <c r="D4531" s="1">
        <v>42586.933495370373</v>
      </c>
      <c r="E4531">
        <v>3186</v>
      </c>
      <c r="F4531" s="2" t="s">
        <v>18</v>
      </c>
      <c r="G4531">
        <v>40.71958611647166</v>
      </c>
      <c r="H4531">
        <v>-74.043117463588715</v>
      </c>
      <c r="I4531">
        <v>3225</v>
      </c>
      <c r="J4531" s="2" t="s">
        <v>101</v>
      </c>
      <c r="K4531">
        <v>40.723658899999997</v>
      </c>
      <c r="L4531">
        <v>-74.064194299999997</v>
      </c>
      <c r="M4531">
        <v>24387</v>
      </c>
      <c r="N4531" s="2" t="s">
        <v>17</v>
      </c>
      <c r="O4531">
        <v>1986</v>
      </c>
      <c r="P4531">
        <f t="shared" ca="1" si="141"/>
        <v>38</v>
      </c>
      <c r="Q4531">
        <v>1</v>
      </c>
    </row>
    <row r="4532" spans="1:17" x14ac:dyDescent="0.2">
      <c r="A4532">
        <v>429</v>
      </c>
      <c r="B4532">
        <f t="shared" si="140"/>
        <v>7</v>
      </c>
      <c r="C4532" s="1">
        <v>42586.928136574075</v>
      </c>
      <c r="D4532" s="1">
        <v>42586.93310185185</v>
      </c>
      <c r="E4532">
        <v>3193</v>
      </c>
      <c r="F4532" s="2" t="s">
        <v>42</v>
      </c>
      <c r="G4532">
        <v>40.724605099886901</v>
      </c>
      <c r="H4532">
        <v>-74.078405946493149</v>
      </c>
      <c r="I4532">
        <v>3195</v>
      </c>
      <c r="J4532" s="2" t="s">
        <v>23</v>
      </c>
      <c r="K4532">
        <v>40.730742625306583</v>
      </c>
      <c r="L4532">
        <v>-74.063783884048462</v>
      </c>
      <c r="M4532">
        <v>24444</v>
      </c>
      <c r="N4532" s="2" t="s">
        <v>17</v>
      </c>
      <c r="O4532">
        <v>1983</v>
      </c>
      <c r="P4532">
        <f t="shared" ca="1" si="141"/>
        <v>41</v>
      </c>
      <c r="Q4532">
        <v>1</v>
      </c>
    </row>
    <row r="4533" spans="1:17" x14ac:dyDescent="0.2">
      <c r="A4533">
        <v>246</v>
      </c>
      <c r="B4533">
        <f t="shared" si="140"/>
        <v>4</v>
      </c>
      <c r="C4533" s="1">
        <v>42586.928611111114</v>
      </c>
      <c r="D4533" s="1">
        <v>42586.931469907409</v>
      </c>
      <c r="E4533">
        <v>3270</v>
      </c>
      <c r="F4533" s="2" t="s">
        <v>15</v>
      </c>
      <c r="G4533">
        <v>40.725289107811321</v>
      </c>
      <c r="H4533">
        <v>-74.045571684837341</v>
      </c>
      <c r="I4533">
        <v>3186</v>
      </c>
      <c r="J4533" s="2" t="s">
        <v>27</v>
      </c>
      <c r="K4533">
        <v>40.71958611647166</v>
      </c>
      <c r="L4533">
        <v>-74.043117463588715</v>
      </c>
      <c r="M4533">
        <v>24447</v>
      </c>
      <c r="N4533" s="2" t="s">
        <v>17</v>
      </c>
      <c r="O4533">
        <v>1981</v>
      </c>
      <c r="P4533">
        <f t="shared" ca="1" si="141"/>
        <v>43</v>
      </c>
      <c r="Q4533">
        <v>1</v>
      </c>
    </row>
    <row r="4534" spans="1:17" x14ac:dyDescent="0.2">
      <c r="A4534">
        <v>182</v>
      </c>
      <c r="B4534">
        <f t="shared" si="140"/>
        <v>3</v>
      </c>
      <c r="C4534" s="1">
        <v>42586.929155092592</v>
      </c>
      <c r="D4534" s="1">
        <v>42586.931261574071</v>
      </c>
      <c r="E4534">
        <v>3206</v>
      </c>
      <c r="F4534" s="2" t="s">
        <v>84</v>
      </c>
      <c r="G4534">
        <v>40.7311689</v>
      </c>
      <c r="H4534">
        <v>-74.057573599999998</v>
      </c>
      <c r="I4534">
        <v>3209</v>
      </c>
      <c r="J4534" s="2" t="s">
        <v>85</v>
      </c>
      <c r="K4534">
        <v>40.724176499999999</v>
      </c>
      <c r="L4534">
        <v>-74.050656399999994</v>
      </c>
      <c r="M4534">
        <v>24667</v>
      </c>
      <c r="N4534" s="2" t="s">
        <v>17</v>
      </c>
      <c r="O4534">
        <v>1983</v>
      </c>
      <c r="P4534">
        <f t="shared" ca="1" si="141"/>
        <v>41</v>
      </c>
      <c r="Q4534">
        <v>1</v>
      </c>
    </row>
    <row r="4535" spans="1:17" x14ac:dyDescent="0.2">
      <c r="A4535">
        <v>357</v>
      </c>
      <c r="B4535">
        <f t="shared" si="140"/>
        <v>5</v>
      </c>
      <c r="C4535" s="1">
        <v>42586.929513888892</v>
      </c>
      <c r="D4535" s="1">
        <v>42586.933645833335</v>
      </c>
      <c r="E4535">
        <v>3184</v>
      </c>
      <c r="F4535" s="2" t="s">
        <v>68</v>
      </c>
      <c r="G4535">
        <v>40.7141454</v>
      </c>
      <c r="H4535">
        <v>-74.033551900000006</v>
      </c>
      <c r="I4535">
        <v>3187</v>
      </c>
      <c r="J4535" s="2" t="s">
        <v>59</v>
      </c>
      <c r="K4535">
        <v>40.721123599999999</v>
      </c>
      <c r="L4535">
        <v>-74.038050949999999</v>
      </c>
      <c r="M4535">
        <v>26296</v>
      </c>
      <c r="N4535" s="2" t="s">
        <v>17</v>
      </c>
      <c r="O4535">
        <v>1986</v>
      </c>
      <c r="P4535">
        <f t="shared" ca="1" si="141"/>
        <v>38</v>
      </c>
      <c r="Q4535">
        <v>1</v>
      </c>
    </row>
    <row r="4536" spans="1:17" x14ac:dyDescent="0.2">
      <c r="A4536">
        <v>378</v>
      </c>
      <c r="B4536">
        <f t="shared" si="140"/>
        <v>6</v>
      </c>
      <c r="C4536" s="1">
        <v>42586.93005787037</v>
      </c>
      <c r="D4536" s="1">
        <v>42586.934444444443</v>
      </c>
      <c r="E4536">
        <v>3213</v>
      </c>
      <c r="F4536" s="2" t="s">
        <v>26</v>
      </c>
      <c r="G4536">
        <v>40.718488919999999</v>
      </c>
      <c r="H4536">
        <v>-74.047726624999996</v>
      </c>
      <c r="I4536">
        <v>3187</v>
      </c>
      <c r="J4536" s="2" t="s">
        <v>59</v>
      </c>
      <c r="K4536">
        <v>40.721123599999999</v>
      </c>
      <c r="L4536">
        <v>-74.038050949999999</v>
      </c>
      <c r="M4536">
        <v>24580</v>
      </c>
      <c r="N4536" s="2" t="s">
        <v>17</v>
      </c>
      <c r="O4536">
        <v>1964</v>
      </c>
      <c r="P4536">
        <f t="shared" ca="1" si="141"/>
        <v>60</v>
      </c>
      <c r="Q4536">
        <v>1</v>
      </c>
    </row>
    <row r="4537" spans="1:17" x14ac:dyDescent="0.2">
      <c r="A4537">
        <v>1605</v>
      </c>
      <c r="B4537">
        <f t="shared" si="140"/>
        <v>26</v>
      </c>
      <c r="C4537" s="1">
        <v>42586.931331018517</v>
      </c>
      <c r="D4537" s="1">
        <v>42586.949907407405</v>
      </c>
      <c r="E4537">
        <v>3186</v>
      </c>
      <c r="F4537" s="2" t="s">
        <v>18</v>
      </c>
      <c r="G4537">
        <v>40.71958611647166</v>
      </c>
      <c r="H4537">
        <v>-74.043117463588715</v>
      </c>
      <c r="I4537">
        <v>3199</v>
      </c>
      <c r="J4537" s="2" t="s">
        <v>72</v>
      </c>
      <c r="K4537">
        <v>40.728744800000001</v>
      </c>
      <c r="L4537">
        <v>-74.032108199999996</v>
      </c>
      <c r="M4537">
        <v>24485</v>
      </c>
      <c r="N4537" s="2" t="s">
        <v>17</v>
      </c>
      <c r="O4537">
        <v>1988</v>
      </c>
      <c r="P4537">
        <f t="shared" ca="1" si="141"/>
        <v>36</v>
      </c>
      <c r="Q4537">
        <v>1</v>
      </c>
    </row>
    <row r="4538" spans="1:17" x14ac:dyDescent="0.2">
      <c r="A4538">
        <v>835</v>
      </c>
      <c r="B4538">
        <f t="shared" si="140"/>
        <v>13</v>
      </c>
      <c r="C4538" s="1">
        <v>42586.93141203704</v>
      </c>
      <c r="D4538" s="1">
        <v>42586.941087962965</v>
      </c>
      <c r="E4538">
        <v>3183</v>
      </c>
      <c r="F4538" s="2" t="s">
        <v>20</v>
      </c>
      <c r="G4538">
        <v>40.716246900000002</v>
      </c>
      <c r="H4538">
        <v>-74.033458800000005</v>
      </c>
      <c r="I4538">
        <v>3183</v>
      </c>
      <c r="J4538" s="2" t="s">
        <v>40</v>
      </c>
      <c r="K4538">
        <v>40.716246900000002</v>
      </c>
      <c r="L4538">
        <v>-74.033458800000005</v>
      </c>
      <c r="M4538">
        <v>26193</v>
      </c>
      <c r="N4538" s="2" t="s">
        <v>17</v>
      </c>
      <c r="O4538">
        <v>1988</v>
      </c>
      <c r="P4538">
        <f t="shared" ca="1" si="141"/>
        <v>36</v>
      </c>
      <c r="Q4538">
        <v>1</v>
      </c>
    </row>
    <row r="4539" spans="1:17" x14ac:dyDescent="0.2">
      <c r="A4539">
        <v>218</v>
      </c>
      <c r="B4539">
        <f t="shared" si="140"/>
        <v>3</v>
      </c>
      <c r="C4539" s="1">
        <v>42586.931562500002</v>
      </c>
      <c r="D4539" s="1">
        <v>42586.93409722222</v>
      </c>
      <c r="E4539">
        <v>3186</v>
      </c>
      <c r="F4539" s="2" t="s">
        <v>18</v>
      </c>
      <c r="G4539">
        <v>40.71958611647166</v>
      </c>
      <c r="H4539">
        <v>-74.043117463588715</v>
      </c>
      <c r="I4539">
        <v>3209</v>
      </c>
      <c r="J4539" s="2" t="s">
        <v>85</v>
      </c>
      <c r="K4539">
        <v>40.724176499999999</v>
      </c>
      <c r="L4539">
        <v>-74.050656399999994</v>
      </c>
      <c r="M4539">
        <v>26217</v>
      </c>
      <c r="N4539" s="2" t="s">
        <v>17</v>
      </c>
      <c r="O4539">
        <v>1984</v>
      </c>
      <c r="P4539">
        <f t="shared" ca="1" si="141"/>
        <v>40</v>
      </c>
      <c r="Q4539">
        <v>1</v>
      </c>
    </row>
    <row r="4540" spans="1:17" x14ac:dyDescent="0.2">
      <c r="A4540">
        <v>417</v>
      </c>
      <c r="B4540">
        <f t="shared" si="140"/>
        <v>6</v>
      </c>
      <c r="C4540" s="1">
        <v>42586.932881944442</v>
      </c>
      <c r="D4540" s="1">
        <v>42586.937708333331</v>
      </c>
      <c r="E4540">
        <v>3210</v>
      </c>
      <c r="F4540" s="2" t="s">
        <v>52</v>
      </c>
      <c r="G4540">
        <v>40.742677141000001</v>
      </c>
      <c r="H4540">
        <v>-74.051788633000001</v>
      </c>
      <c r="I4540">
        <v>3197</v>
      </c>
      <c r="J4540" s="2" t="s">
        <v>86</v>
      </c>
      <c r="K4540">
        <v>40.752558999999998</v>
      </c>
      <c r="L4540">
        <v>-74.044725</v>
      </c>
      <c r="M4540">
        <v>26207</v>
      </c>
      <c r="N4540" s="2" t="s">
        <v>43</v>
      </c>
      <c r="P4540" t="str">
        <f t="shared" ca="1" si="141"/>
        <v/>
      </c>
      <c r="Q4540">
        <v>0</v>
      </c>
    </row>
    <row r="4541" spans="1:17" x14ac:dyDescent="0.2">
      <c r="A4541">
        <v>188</v>
      </c>
      <c r="B4541">
        <f t="shared" si="140"/>
        <v>3</v>
      </c>
      <c r="C4541" s="1">
        <v>42586.932916666665</v>
      </c>
      <c r="D4541" s="1">
        <v>42586.93509259259</v>
      </c>
      <c r="E4541">
        <v>3186</v>
      </c>
      <c r="F4541" s="2" t="s">
        <v>18</v>
      </c>
      <c r="G4541">
        <v>40.71958611647166</v>
      </c>
      <c r="H4541">
        <v>-74.043117463588715</v>
      </c>
      <c r="I4541">
        <v>3279</v>
      </c>
      <c r="J4541" s="2" t="s">
        <v>82</v>
      </c>
      <c r="K4541">
        <v>40.721630142638354</v>
      </c>
      <c r="L4541">
        <v>-74.04996782541275</v>
      </c>
      <c r="M4541">
        <v>24572</v>
      </c>
      <c r="N4541" s="2" t="s">
        <v>17</v>
      </c>
      <c r="O4541">
        <v>1977</v>
      </c>
      <c r="P4541">
        <f t="shared" ca="1" si="141"/>
        <v>47</v>
      </c>
      <c r="Q4541">
        <v>1</v>
      </c>
    </row>
    <row r="4542" spans="1:17" x14ac:dyDescent="0.2">
      <c r="A4542">
        <v>2653</v>
      </c>
      <c r="B4542">
        <f t="shared" si="140"/>
        <v>44</v>
      </c>
      <c r="C4542" s="1">
        <v>42586.933553240742</v>
      </c>
      <c r="D4542" s="1">
        <v>42586.964259259257</v>
      </c>
      <c r="E4542">
        <v>3199</v>
      </c>
      <c r="F4542" s="2" t="s">
        <v>56</v>
      </c>
      <c r="G4542">
        <v>40.728744800000001</v>
      </c>
      <c r="H4542">
        <v>-74.032108199999996</v>
      </c>
      <c r="I4542">
        <v>3199</v>
      </c>
      <c r="J4542" s="2" t="s">
        <v>72</v>
      </c>
      <c r="K4542">
        <v>40.728744800000001</v>
      </c>
      <c r="L4542">
        <v>-74.032108199999996</v>
      </c>
      <c r="M4542">
        <v>26164</v>
      </c>
      <c r="N4542" s="2" t="s">
        <v>17</v>
      </c>
      <c r="O4542">
        <v>1977</v>
      </c>
      <c r="P4542">
        <f t="shared" ca="1" si="141"/>
        <v>47</v>
      </c>
      <c r="Q4542">
        <v>1</v>
      </c>
    </row>
    <row r="4543" spans="1:17" x14ac:dyDescent="0.2">
      <c r="A4543">
        <v>213</v>
      </c>
      <c r="B4543">
        <f t="shared" si="140"/>
        <v>3</v>
      </c>
      <c r="C4543" s="1">
        <v>42586.934351851851</v>
      </c>
      <c r="D4543" s="1">
        <v>42586.936828703707</v>
      </c>
      <c r="E4543">
        <v>3209</v>
      </c>
      <c r="F4543" s="2" t="s">
        <v>51</v>
      </c>
      <c r="G4543">
        <v>40.724176499999999</v>
      </c>
      <c r="H4543">
        <v>-74.050656399999994</v>
      </c>
      <c r="I4543">
        <v>3186</v>
      </c>
      <c r="J4543" s="2" t="s">
        <v>27</v>
      </c>
      <c r="K4543">
        <v>40.71958611647166</v>
      </c>
      <c r="L4543">
        <v>-74.043117463588715</v>
      </c>
      <c r="M4543">
        <v>26245</v>
      </c>
      <c r="N4543" s="2" t="s">
        <v>17</v>
      </c>
      <c r="O4543">
        <v>1986</v>
      </c>
      <c r="P4543">
        <f t="shared" ca="1" si="141"/>
        <v>38</v>
      </c>
      <c r="Q4543">
        <v>1</v>
      </c>
    </row>
    <row r="4544" spans="1:17" x14ac:dyDescent="0.2">
      <c r="A4544">
        <v>691</v>
      </c>
      <c r="B4544">
        <f t="shared" si="140"/>
        <v>11</v>
      </c>
      <c r="C4544" s="1">
        <v>42586.934999999998</v>
      </c>
      <c r="D4544" s="1">
        <v>42586.942997685182</v>
      </c>
      <c r="E4544">
        <v>3195</v>
      </c>
      <c r="F4544" s="2" t="s">
        <v>24</v>
      </c>
      <c r="G4544">
        <v>40.730742625306583</v>
      </c>
      <c r="H4544">
        <v>-74.063783884048462</v>
      </c>
      <c r="I4544">
        <v>3215</v>
      </c>
      <c r="J4544" s="2" t="s">
        <v>99</v>
      </c>
      <c r="K4544">
        <v>40.746729899999998</v>
      </c>
      <c r="L4544">
        <v>-74.049250900000004</v>
      </c>
      <c r="M4544">
        <v>26174</v>
      </c>
      <c r="N4544" s="2" t="s">
        <v>17</v>
      </c>
      <c r="O4544">
        <v>1986</v>
      </c>
      <c r="P4544">
        <f t="shared" ca="1" si="141"/>
        <v>38</v>
      </c>
      <c r="Q4544">
        <v>2</v>
      </c>
    </row>
    <row r="4545" spans="1:17" x14ac:dyDescent="0.2">
      <c r="A4545">
        <v>394</v>
      </c>
      <c r="B4545">
        <f t="shared" si="140"/>
        <v>6</v>
      </c>
      <c r="C4545" s="1">
        <v>42586.935520833336</v>
      </c>
      <c r="D4545" s="1">
        <v>42586.940081018518</v>
      </c>
      <c r="E4545">
        <v>3186</v>
      </c>
      <c r="F4545" s="2" t="s">
        <v>18</v>
      </c>
      <c r="G4545">
        <v>40.71958611647166</v>
      </c>
      <c r="H4545">
        <v>-74.043117463588715</v>
      </c>
      <c r="I4545">
        <v>3267</v>
      </c>
      <c r="J4545" s="2" t="s">
        <v>92</v>
      </c>
      <c r="K4545">
        <v>40.712418823756899</v>
      </c>
      <c r="L4545">
        <v>-74.038525521755219</v>
      </c>
      <c r="M4545">
        <v>24447</v>
      </c>
      <c r="N4545" s="2" t="s">
        <v>17</v>
      </c>
      <c r="O4545">
        <v>1977</v>
      </c>
      <c r="P4545">
        <f t="shared" ca="1" si="141"/>
        <v>47</v>
      </c>
      <c r="Q4545">
        <v>1</v>
      </c>
    </row>
    <row r="4546" spans="1:17" x14ac:dyDescent="0.2">
      <c r="A4546">
        <v>390</v>
      </c>
      <c r="B4546">
        <f t="shared" ref="B4546:B4609" si="142">ROUNDDOWN((A4546/60), 0)</f>
        <v>6</v>
      </c>
      <c r="C4546" s="1">
        <v>42586.936747685184</v>
      </c>
      <c r="D4546" s="1">
        <v>42586.94127314815</v>
      </c>
      <c r="E4546">
        <v>3195</v>
      </c>
      <c r="F4546" s="2" t="s">
        <v>24</v>
      </c>
      <c r="G4546">
        <v>40.730742625306583</v>
      </c>
      <c r="H4546">
        <v>-74.063783884048462</v>
      </c>
      <c r="I4546">
        <v>3193</v>
      </c>
      <c r="J4546" s="2" t="s">
        <v>25</v>
      </c>
      <c r="K4546">
        <v>40.724605099886901</v>
      </c>
      <c r="L4546">
        <v>-74.078405946493149</v>
      </c>
      <c r="M4546">
        <v>26256</v>
      </c>
      <c r="N4546" s="2" t="s">
        <v>17</v>
      </c>
      <c r="O4546">
        <v>1991</v>
      </c>
      <c r="P4546">
        <f t="shared" ref="P4546:P4609" ca="1" si="143">IF(ISNUMBER(O4546), YEAR(TODAY()) - O4546, "")</f>
        <v>33</v>
      </c>
      <c r="Q4546">
        <v>1</v>
      </c>
    </row>
    <row r="4547" spans="1:17" x14ac:dyDescent="0.2">
      <c r="A4547">
        <v>317</v>
      </c>
      <c r="B4547">
        <f t="shared" si="142"/>
        <v>5</v>
      </c>
      <c r="C4547" s="1">
        <v>42586.937777777777</v>
      </c>
      <c r="D4547" s="1">
        <v>42586.941446759258</v>
      </c>
      <c r="E4547">
        <v>3203</v>
      </c>
      <c r="F4547" s="2" t="s">
        <v>46</v>
      </c>
      <c r="G4547">
        <v>40.727595966000003</v>
      </c>
      <c r="H4547">
        <v>-74.044247311000007</v>
      </c>
      <c r="I4547">
        <v>3186</v>
      </c>
      <c r="J4547" s="2" t="s">
        <v>27</v>
      </c>
      <c r="K4547">
        <v>40.71958611647166</v>
      </c>
      <c r="L4547">
        <v>-74.043117463588715</v>
      </c>
      <c r="M4547">
        <v>24409</v>
      </c>
      <c r="N4547" s="2" t="s">
        <v>17</v>
      </c>
      <c r="O4547">
        <v>1974</v>
      </c>
      <c r="P4547">
        <f t="shared" ca="1" si="143"/>
        <v>50</v>
      </c>
      <c r="Q4547">
        <v>1</v>
      </c>
    </row>
    <row r="4548" spans="1:17" x14ac:dyDescent="0.2">
      <c r="A4548">
        <v>595</v>
      </c>
      <c r="B4548">
        <f t="shared" si="142"/>
        <v>9</v>
      </c>
      <c r="C4548" s="1">
        <v>42586.941192129627</v>
      </c>
      <c r="D4548" s="1">
        <v>42586.94809027778</v>
      </c>
      <c r="E4548">
        <v>3202</v>
      </c>
      <c r="F4548" s="2" t="s">
        <v>79</v>
      </c>
      <c r="G4548">
        <v>40.727223500000001</v>
      </c>
      <c r="H4548">
        <v>-74.033758899999995</v>
      </c>
      <c r="I4548">
        <v>3183</v>
      </c>
      <c r="J4548" s="2" t="s">
        <v>40</v>
      </c>
      <c r="K4548">
        <v>40.716246900000002</v>
      </c>
      <c r="L4548">
        <v>-74.033458800000005</v>
      </c>
      <c r="M4548">
        <v>24604</v>
      </c>
      <c r="N4548" s="2" t="s">
        <v>17</v>
      </c>
      <c r="O4548">
        <v>1983</v>
      </c>
      <c r="P4548">
        <f t="shared" ca="1" si="143"/>
        <v>41</v>
      </c>
      <c r="Q4548">
        <v>1</v>
      </c>
    </row>
    <row r="4549" spans="1:17" x14ac:dyDescent="0.2">
      <c r="A4549">
        <v>147</v>
      </c>
      <c r="B4549">
        <f t="shared" si="142"/>
        <v>2</v>
      </c>
      <c r="C4549" s="1">
        <v>42586.941504629627</v>
      </c>
      <c r="D4549" s="1">
        <v>42586.94321759259</v>
      </c>
      <c r="E4549">
        <v>3186</v>
      </c>
      <c r="F4549" s="2" t="s">
        <v>18</v>
      </c>
      <c r="G4549">
        <v>40.71958611647166</v>
      </c>
      <c r="H4549">
        <v>-74.043117463588715</v>
      </c>
      <c r="I4549">
        <v>3213</v>
      </c>
      <c r="J4549" s="2" t="s">
        <v>33</v>
      </c>
      <c r="K4549">
        <v>40.718488919999999</v>
      </c>
      <c r="L4549">
        <v>-74.047726624999996</v>
      </c>
      <c r="M4549">
        <v>24685</v>
      </c>
      <c r="N4549" s="2" t="s">
        <v>17</v>
      </c>
      <c r="O4549">
        <v>1985</v>
      </c>
      <c r="P4549">
        <f t="shared" ca="1" si="143"/>
        <v>39</v>
      </c>
      <c r="Q4549">
        <v>1</v>
      </c>
    </row>
    <row r="4550" spans="1:17" x14ac:dyDescent="0.2">
      <c r="A4550">
        <v>256</v>
      </c>
      <c r="B4550">
        <f t="shared" si="142"/>
        <v>4</v>
      </c>
      <c r="C4550" s="1">
        <v>42586.943009259259</v>
      </c>
      <c r="D4550" s="1">
        <v>42586.945972222224</v>
      </c>
      <c r="E4550">
        <v>3183</v>
      </c>
      <c r="F4550" s="2" t="s">
        <v>20</v>
      </c>
      <c r="G4550">
        <v>40.716246900000002</v>
      </c>
      <c r="H4550">
        <v>-74.033458800000005</v>
      </c>
      <c r="I4550">
        <v>3187</v>
      </c>
      <c r="J4550" s="2" t="s">
        <v>59</v>
      </c>
      <c r="K4550">
        <v>40.721123599999999</v>
      </c>
      <c r="L4550">
        <v>-74.038050949999999</v>
      </c>
      <c r="M4550">
        <v>26257</v>
      </c>
      <c r="N4550" s="2" t="s">
        <v>17</v>
      </c>
      <c r="O4550">
        <v>1989</v>
      </c>
      <c r="P4550">
        <f t="shared" ca="1" si="143"/>
        <v>35</v>
      </c>
      <c r="Q4550">
        <v>2</v>
      </c>
    </row>
    <row r="4551" spans="1:17" x14ac:dyDescent="0.2">
      <c r="A4551">
        <v>160</v>
      </c>
      <c r="B4551">
        <f t="shared" si="142"/>
        <v>2</v>
      </c>
      <c r="C4551" s="1">
        <v>42586.947060185186</v>
      </c>
      <c r="D4551" s="1">
        <v>42586.948912037034</v>
      </c>
      <c r="E4551">
        <v>3195</v>
      </c>
      <c r="F4551" s="2" t="s">
        <v>24</v>
      </c>
      <c r="G4551">
        <v>40.730742625306583</v>
      </c>
      <c r="H4551">
        <v>-74.063783884048462</v>
      </c>
      <c r="I4551">
        <v>3194</v>
      </c>
      <c r="J4551" s="2" t="s">
        <v>71</v>
      </c>
      <c r="K4551">
        <v>40.725339925355797</v>
      </c>
      <c r="L4551">
        <v>-74.067622125148773</v>
      </c>
      <c r="M4551">
        <v>24562</v>
      </c>
      <c r="N4551" s="2" t="s">
        <v>17</v>
      </c>
      <c r="O4551">
        <v>1981</v>
      </c>
      <c r="P4551">
        <f t="shared" ca="1" si="143"/>
        <v>43</v>
      </c>
      <c r="Q4551">
        <v>1</v>
      </c>
    </row>
    <row r="4552" spans="1:17" x14ac:dyDescent="0.2">
      <c r="A4552">
        <v>249</v>
      </c>
      <c r="B4552">
        <f t="shared" si="142"/>
        <v>4</v>
      </c>
      <c r="C4552" s="1">
        <v>42586.947280092594</v>
      </c>
      <c r="D4552" s="1">
        <v>42586.950162037036</v>
      </c>
      <c r="E4552">
        <v>3195</v>
      </c>
      <c r="F4552" s="2" t="s">
        <v>24</v>
      </c>
      <c r="G4552">
        <v>40.730742625306583</v>
      </c>
      <c r="H4552">
        <v>-74.063783884048462</v>
      </c>
      <c r="I4552">
        <v>3201</v>
      </c>
      <c r="J4552" s="2" t="s">
        <v>74</v>
      </c>
      <c r="K4552">
        <v>40.737710999999997</v>
      </c>
      <c r="L4552">
        <v>-74.066920999999994</v>
      </c>
      <c r="M4552">
        <v>24444</v>
      </c>
      <c r="N4552" s="2" t="s">
        <v>17</v>
      </c>
      <c r="O4552">
        <v>1972</v>
      </c>
      <c r="P4552">
        <f t="shared" ca="1" si="143"/>
        <v>52</v>
      </c>
      <c r="Q4552">
        <v>1</v>
      </c>
    </row>
    <row r="4553" spans="1:17" x14ac:dyDescent="0.2">
      <c r="A4553">
        <v>466</v>
      </c>
      <c r="B4553">
        <f t="shared" si="142"/>
        <v>7</v>
      </c>
      <c r="C4553" s="1">
        <v>42586.948842592596</v>
      </c>
      <c r="D4553" s="1">
        <v>42586.954236111109</v>
      </c>
      <c r="E4553">
        <v>3202</v>
      </c>
      <c r="F4553" s="2" t="s">
        <v>79</v>
      </c>
      <c r="G4553">
        <v>40.727223500000001</v>
      </c>
      <c r="H4553">
        <v>-74.033758899999995</v>
      </c>
      <c r="I4553">
        <v>3203</v>
      </c>
      <c r="J4553" s="2" t="s">
        <v>37</v>
      </c>
      <c r="K4553">
        <v>40.727595966000003</v>
      </c>
      <c r="L4553">
        <v>-74.044247311000007</v>
      </c>
      <c r="M4553">
        <v>24635</v>
      </c>
      <c r="N4553" s="2" t="s">
        <v>17</v>
      </c>
      <c r="O4553">
        <v>1986</v>
      </c>
      <c r="P4553">
        <f t="shared" ca="1" si="143"/>
        <v>38</v>
      </c>
      <c r="Q4553">
        <v>1</v>
      </c>
    </row>
    <row r="4554" spans="1:17" x14ac:dyDescent="0.2">
      <c r="A4554">
        <v>144</v>
      </c>
      <c r="B4554">
        <f t="shared" si="142"/>
        <v>2</v>
      </c>
      <c r="C4554" s="1">
        <v>42586.951261574075</v>
      </c>
      <c r="D4554" s="1">
        <v>42586.952939814815</v>
      </c>
      <c r="E4554">
        <v>3186</v>
      </c>
      <c r="F4554" s="2" t="s">
        <v>18</v>
      </c>
      <c r="G4554">
        <v>40.71958611647166</v>
      </c>
      <c r="H4554">
        <v>-74.043117463588715</v>
      </c>
      <c r="I4554">
        <v>3213</v>
      </c>
      <c r="J4554" s="2" t="s">
        <v>33</v>
      </c>
      <c r="K4554">
        <v>40.718488919999999</v>
      </c>
      <c r="L4554">
        <v>-74.047726624999996</v>
      </c>
      <c r="M4554">
        <v>24409</v>
      </c>
      <c r="N4554" s="2" t="s">
        <v>17</v>
      </c>
      <c r="O4554">
        <v>1982</v>
      </c>
      <c r="P4554">
        <f t="shared" ca="1" si="143"/>
        <v>42</v>
      </c>
      <c r="Q4554">
        <v>1</v>
      </c>
    </row>
    <row r="4555" spans="1:17" x14ac:dyDescent="0.2">
      <c r="A4555">
        <v>249</v>
      </c>
      <c r="B4555">
        <f t="shared" si="142"/>
        <v>4</v>
      </c>
      <c r="C4555" s="1">
        <v>42586.952418981484</v>
      </c>
      <c r="D4555" s="1">
        <v>42586.955312500002</v>
      </c>
      <c r="E4555">
        <v>3186</v>
      </c>
      <c r="F4555" s="2" t="s">
        <v>18</v>
      </c>
      <c r="G4555">
        <v>40.71958611647166</v>
      </c>
      <c r="H4555">
        <v>-74.043117463588715</v>
      </c>
      <c r="I4555">
        <v>3209</v>
      </c>
      <c r="J4555" s="2" t="s">
        <v>85</v>
      </c>
      <c r="K4555">
        <v>40.724176499999999</v>
      </c>
      <c r="L4555">
        <v>-74.050656399999994</v>
      </c>
      <c r="M4555">
        <v>26245</v>
      </c>
      <c r="N4555" s="2" t="s">
        <v>17</v>
      </c>
      <c r="O4555">
        <v>1976</v>
      </c>
      <c r="P4555">
        <f t="shared" ca="1" si="143"/>
        <v>48</v>
      </c>
      <c r="Q4555">
        <v>1</v>
      </c>
    </row>
    <row r="4556" spans="1:17" x14ac:dyDescent="0.2">
      <c r="A4556">
        <v>494</v>
      </c>
      <c r="B4556">
        <f t="shared" si="142"/>
        <v>8</v>
      </c>
      <c r="C4556" s="1">
        <v>42586.953923611109</v>
      </c>
      <c r="D4556" s="1">
        <v>42586.959641203706</v>
      </c>
      <c r="E4556">
        <v>3183</v>
      </c>
      <c r="F4556" s="2" t="s">
        <v>20</v>
      </c>
      <c r="G4556">
        <v>40.716246900000002</v>
      </c>
      <c r="H4556">
        <v>-74.033458800000005</v>
      </c>
      <c r="I4556">
        <v>3202</v>
      </c>
      <c r="J4556" s="2" t="s">
        <v>48</v>
      </c>
      <c r="K4556">
        <v>40.727223500000001</v>
      </c>
      <c r="L4556">
        <v>-74.033758899999995</v>
      </c>
      <c r="M4556">
        <v>24604</v>
      </c>
      <c r="N4556" s="2" t="s">
        <v>17</v>
      </c>
      <c r="O4556">
        <v>1983</v>
      </c>
      <c r="P4556">
        <f t="shared" ca="1" si="143"/>
        <v>41</v>
      </c>
      <c r="Q4556">
        <v>1</v>
      </c>
    </row>
    <row r="4557" spans="1:17" x14ac:dyDescent="0.2">
      <c r="A4557">
        <v>260</v>
      </c>
      <c r="B4557">
        <f t="shared" si="142"/>
        <v>4</v>
      </c>
      <c r="C4557" s="1">
        <v>42586.954317129632</v>
      </c>
      <c r="D4557" s="1">
        <v>42586.957326388889</v>
      </c>
      <c r="E4557">
        <v>3183</v>
      </c>
      <c r="F4557" s="2" t="s">
        <v>20</v>
      </c>
      <c r="G4557">
        <v>40.716246900000002</v>
      </c>
      <c r="H4557">
        <v>-74.033458800000005</v>
      </c>
      <c r="I4557">
        <v>3267</v>
      </c>
      <c r="J4557" s="2" t="s">
        <v>92</v>
      </c>
      <c r="K4557">
        <v>40.712418823756899</v>
      </c>
      <c r="L4557">
        <v>-74.038525521755219</v>
      </c>
      <c r="M4557">
        <v>26193</v>
      </c>
      <c r="N4557" s="2" t="s">
        <v>17</v>
      </c>
      <c r="O4557">
        <v>1983</v>
      </c>
      <c r="P4557">
        <f t="shared" ca="1" si="143"/>
        <v>41</v>
      </c>
      <c r="Q4557">
        <v>1</v>
      </c>
    </row>
    <row r="4558" spans="1:17" x14ac:dyDescent="0.2">
      <c r="A4558">
        <v>407</v>
      </c>
      <c r="B4558">
        <f t="shared" si="142"/>
        <v>6</v>
      </c>
      <c r="C4558" s="1">
        <v>42586.954560185186</v>
      </c>
      <c r="D4558" s="1">
        <v>42586.959270833337</v>
      </c>
      <c r="E4558">
        <v>3183</v>
      </c>
      <c r="F4558" s="2" t="s">
        <v>20</v>
      </c>
      <c r="G4558">
        <v>40.716246900000002</v>
      </c>
      <c r="H4558">
        <v>-74.033458800000005</v>
      </c>
      <c r="I4558">
        <v>3267</v>
      </c>
      <c r="J4558" s="2" t="s">
        <v>92</v>
      </c>
      <c r="K4558">
        <v>40.712418823756899</v>
      </c>
      <c r="L4558">
        <v>-74.038525521755219</v>
      </c>
      <c r="M4558">
        <v>26276</v>
      </c>
      <c r="N4558" s="2" t="s">
        <v>17</v>
      </c>
      <c r="O4558">
        <v>1969</v>
      </c>
      <c r="P4558">
        <f t="shared" ca="1" si="143"/>
        <v>55</v>
      </c>
      <c r="Q4558">
        <v>2</v>
      </c>
    </row>
    <row r="4559" spans="1:17" x14ac:dyDescent="0.2">
      <c r="A4559">
        <v>174</v>
      </c>
      <c r="B4559">
        <f t="shared" si="142"/>
        <v>2</v>
      </c>
      <c r="C4559" s="1">
        <v>42586.95511574074</v>
      </c>
      <c r="D4559" s="1">
        <v>42586.957141203704</v>
      </c>
      <c r="E4559">
        <v>3184</v>
      </c>
      <c r="F4559" s="2" t="s">
        <v>68</v>
      </c>
      <c r="G4559">
        <v>40.7141454</v>
      </c>
      <c r="H4559">
        <v>-74.033551900000006</v>
      </c>
      <c r="I4559">
        <v>3267</v>
      </c>
      <c r="J4559" s="2" t="s">
        <v>92</v>
      </c>
      <c r="K4559">
        <v>40.712418823756899</v>
      </c>
      <c r="L4559">
        <v>-74.038525521755219</v>
      </c>
      <c r="M4559">
        <v>24718</v>
      </c>
      <c r="N4559" s="2" t="s">
        <v>17</v>
      </c>
      <c r="O4559">
        <v>1983</v>
      </c>
      <c r="P4559">
        <f t="shared" ca="1" si="143"/>
        <v>41</v>
      </c>
      <c r="Q4559">
        <v>1</v>
      </c>
    </row>
    <row r="4560" spans="1:17" x14ac:dyDescent="0.2">
      <c r="A4560">
        <v>143</v>
      </c>
      <c r="B4560">
        <f t="shared" si="142"/>
        <v>2</v>
      </c>
      <c r="C4560" s="1">
        <v>42586.956226851849</v>
      </c>
      <c r="D4560" s="1">
        <v>42586.95789351852</v>
      </c>
      <c r="E4560">
        <v>3183</v>
      </c>
      <c r="F4560" s="2" t="s">
        <v>20</v>
      </c>
      <c r="G4560">
        <v>40.716246900000002</v>
      </c>
      <c r="H4560">
        <v>-74.033458800000005</v>
      </c>
      <c r="I4560">
        <v>3214</v>
      </c>
      <c r="J4560" s="2" t="s">
        <v>70</v>
      </c>
      <c r="K4560">
        <v>40.712774199999998</v>
      </c>
      <c r="L4560">
        <v>-74.0364857</v>
      </c>
      <c r="M4560">
        <v>24643</v>
      </c>
      <c r="N4560" s="2" t="s">
        <v>17</v>
      </c>
      <c r="O4560">
        <v>1954</v>
      </c>
      <c r="P4560">
        <f t="shared" ca="1" si="143"/>
        <v>70</v>
      </c>
      <c r="Q4560">
        <v>2</v>
      </c>
    </row>
    <row r="4561" spans="1:17" x14ac:dyDescent="0.2">
      <c r="A4561">
        <v>421</v>
      </c>
      <c r="B4561">
        <f t="shared" si="142"/>
        <v>7</v>
      </c>
      <c r="C4561" s="1">
        <v>42586.959201388891</v>
      </c>
      <c r="D4561" s="1">
        <v>42586.964074074072</v>
      </c>
      <c r="E4561">
        <v>3202</v>
      </c>
      <c r="F4561" s="2" t="s">
        <v>79</v>
      </c>
      <c r="G4561">
        <v>40.727223500000001</v>
      </c>
      <c r="H4561">
        <v>-74.033758899999995</v>
      </c>
      <c r="I4561">
        <v>3199</v>
      </c>
      <c r="J4561" s="2" t="s">
        <v>72</v>
      </c>
      <c r="K4561">
        <v>40.728744800000001</v>
      </c>
      <c r="L4561">
        <v>-74.032108199999996</v>
      </c>
      <c r="M4561">
        <v>24602</v>
      </c>
      <c r="N4561" s="2" t="s">
        <v>17</v>
      </c>
      <c r="O4561">
        <v>1991</v>
      </c>
      <c r="P4561">
        <f t="shared" ca="1" si="143"/>
        <v>33</v>
      </c>
      <c r="Q4561">
        <v>2</v>
      </c>
    </row>
    <row r="4562" spans="1:17" x14ac:dyDescent="0.2">
      <c r="A4562">
        <v>578</v>
      </c>
      <c r="B4562">
        <f t="shared" si="142"/>
        <v>9</v>
      </c>
      <c r="C4562" s="1">
        <v>42586.960694444446</v>
      </c>
      <c r="D4562" s="1">
        <v>42586.96738425926</v>
      </c>
      <c r="E4562">
        <v>3187</v>
      </c>
      <c r="F4562" s="2" t="s">
        <v>36</v>
      </c>
      <c r="G4562">
        <v>40.721123599999999</v>
      </c>
      <c r="H4562">
        <v>-74.038050949999999</v>
      </c>
      <c r="I4562">
        <v>3213</v>
      </c>
      <c r="J4562" s="2" t="s">
        <v>33</v>
      </c>
      <c r="K4562">
        <v>40.718488919999999</v>
      </c>
      <c r="L4562">
        <v>-74.047726624999996</v>
      </c>
      <c r="M4562">
        <v>24548</v>
      </c>
      <c r="N4562" s="2" t="s">
        <v>17</v>
      </c>
      <c r="O4562">
        <v>1964</v>
      </c>
      <c r="P4562">
        <f t="shared" ca="1" si="143"/>
        <v>60</v>
      </c>
      <c r="Q4562">
        <v>1</v>
      </c>
    </row>
    <row r="4563" spans="1:17" x14ac:dyDescent="0.2">
      <c r="A4563">
        <v>251</v>
      </c>
      <c r="B4563">
        <f t="shared" si="142"/>
        <v>4</v>
      </c>
      <c r="C4563" s="1">
        <v>42586.961006944446</v>
      </c>
      <c r="D4563" s="1">
        <v>42586.963923611111</v>
      </c>
      <c r="E4563">
        <v>3186</v>
      </c>
      <c r="F4563" s="2" t="s">
        <v>18</v>
      </c>
      <c r="G4563">
        <v>40.71958611647166</v>
      </c>
      <c r="H4563">
        <v>-74.043117463588715</v>
      </c>
      <c r="I4563">
        <v>3278</v>
      </c>
      <c r="J4563" s="2" t="s">
        <v>41</v>
      </c>
      <c r="K4563">
        <v>40.725685483629007</v>
      </c>
      <c r="L4563">
        <v>-74.048790335655212</v>
      </c>
      <c r="M4563">
        <v>24469</v>
      </c>
      <c r="N4563" s="2" t="s">
        <v>17</v>
      </c>
      <c r="O4563">
        <v>1985</v>
      </c>
      <c r="P4563">
        <f t="shared" ca="1" si="143"/>
        <v>39</v>
      </c>
      <c r="Q4563">
        <v>2</v>
      </c>
    </row>
    <row r="4564" spans="1:17" x14ac:dyDescent="0.2">
      <c r="A4564">
        <v>364</v>
      </c>
      <c r="B4564">
        <f t="shared" si="142"/>
        <v>6</v>
      </c>
      <c r="C4564" s="1">
        <v>42586.961215277777</v>
      </c>
      <c r="D4564" s="1">
        <v>42586.965428240743</v>
      </c>
      <c r="E4564">
        <v>3186</v>
      </c>
      <c r="F4564" s="2" t="s">
        <v>18</v>
      </c>
      <c r="G4564">
        <v>40.71958611647166</v>
      </c>
      <c r="H4564">
        <v>-74.043117463588715</v>
      </c>
      <c r="I4564">
        <v>3184</v>
      </c>
      <c r="J4564" s="2" t="s">
        <v>35</v>
      </c>
      <c r="K4564">
        <v>40.7141454</v>
      </c>
      <c r="L4564">
        <v>-74.033551900000006</v>
      </c>
      <c r="M4564">
        <v>26286</v>
      </c>
      <c r="N4564" s="2" t="s">
        <v>17</v>
      </c>
      <c r="O4564">
        <v>1985</v>
      </c>
      <c r="P4564">
        <f t="shared" ca="1" si="143"/>
        <v>39</v>
      </c>
      <c r="Q4564">
        <v>2</v>
      </c>
    </row>
    <row r="4565" spans="1:17" x14ac:dyDescent="0.2">
      <c r="A4565">
        <v>584</v>
      </c>
      <c r="B4565">
        <f t="shared" si="142"/>
        <v>9</v>
      </c>
      <c r="C4565" s="1">
        <v>42586.964131944442</v>
      </c>
      <c r="D4565" s="1">
        <v>42586.970902777779</v>
      </c>
      <c r="E4565">
        <v>3212</v>
      </c>
      <c r="F4565" s="2" t="s">
        <v>31</v>
      </c>
      <c r="G4565">
        <v>40.734785817999999</v>
      </c>
      <c r="H4565">
        <v>-74.050443635999997</v>
      </c>
      <c r="I4565">
        <v>3273</v>
      </c>
      <c r="J4565" s="2" t="s">
        <v>16</v>
      </c>
      <c r="K4565">
        <v>40.721650724879986</v>
      </c>
      <c r="L4565">
        <v>-74.042884111404419</v>
      </c>
      <c r="M4565">
        <v>24475</v>
      </c>
      <c r="N4565" s="2" t="s">
        <v>17</v>
      </c>
      <c r="O4565">
        <v>1971</v>
      </c>
      <c r="P4565">
        <f t="shared" ca="1" si="143"/>
        <v>53</v>
      </c>
      <c r="Q4565">
        <v>2</v>
      </c>
    </row>
    <row r="4566" spans="1:17" x14ac:dyDescent="0.2">
      <c r="A4566">
        <v>404</v>
      </c>
      <c r="B4566">
        <f t="shared" si="142"/>
        <v>6</v>
      </c>
      <c r="C4566" s="1">
        <v>42586.965162037035</v>
      </c>
      <c r="D4566" s="1">
        <v>42586.969837962963</v>
      </c>
      <c r="E4566">
        <v>3183</v>
      </c>
      <c r="F4566" s="2" t="s">
        <v>20</v>
      </c>
      <c r="G4566">
        <v>40.716246900000002</v>
      </c>
      <c r="H4566">
        <v>-74.033458800000005</v>
      </c>
      <c r="I4566">
        <v>3199</v>
      </c>
      <c r="J4566" s="2" t="s">
        <v>72</v>
      </c>
      <c r="K4566">
        <v>40.728744800000001</v>
      </c>
      <c r="L4566">
        <v>-74.032108199999996</v>
      </c>
      <c r="M4566">
        <v>26318</v>
      </c>
      <c r="N4566" s="2" t="s">
        <v>17</v>
      </c>
      <c r="O4566">
        <v>1973</v>
      </c>
      <c r="P4566">
        <f t="shared" ca="1" si="143"/>
        <v>51</v>
      </c>
      <c r="Q4566">
        <v>1</v>
      </c>
    </row>
    <row r="4567" spans="1:17" x14ac:dyDescent="0.2">
      <c r="A4567">
        <v>597</v>
      </c>
      <c r="B4567">
        <f t="shared" si="142"/>
        <v>9</v>
      </c>
      <c r="C4567" s="1">
        <v>42586.967175925929</v>
      </c>
      <c r="D4567" s="1">
        <v>42586.974085648151</v>
      </c>
      <c r="E4567">
        <v>3195</v>
      </c>
      <c r="F4567" s="2" t="s">
        <v>24</v>
      </c>
      <c r="G4567">
        <v>40.730742625306583</v>
      </c>
      <c r="H4567">
        <v>-74.063783884048462</v>
      </c>
      <c r="I4567">
        <v>3191</v>
      </c>
      <c r="J4567" s="2" t="s">
        <v>89</v>
      </c>
      <c r="K4567">
        <v>40.7182113</v>
      </c>
      <c r="L4567">
        <v>-74.083639399999996</v>
      </c>
      <c r="M4567">
        <v>24589</v>
      </c>
      <c r="N4567" s="2" t="s">
        <v>17</v>
      </c>
      <c r="O4567">
        <v>1994</v>
      </c>
      <c r="P4567">
        <f t="shared" ca="1" si="143"/>
        <v>30</v>
      </c>
      <c r="Q4567">
        <v>1</v>
      </c>
    </row>
    <row r="4568" spans="1:17" x14ac:dyDescent="0.2">
      <c r="A4568">
        <v>209</v>
      </c>
      <c r="B4568">
        <f t="shared" si="142"/>
        <v>3</v>
      </c>
      <c r="C4568" s="1">
        <v>42586.969699074078</v>
      </c>
      <c r="D4568" s="1">
        <v>42586.972129629627</v>
      </c>
      <c r="E4568">
        <v>3202</v>
      </c>
      <c r="F4568" s="2" t="s">
        <v>79</v>
      </c>
      <c r="G4568">
        <v>40.727223500000001</v>
      </c>
      <c r="H4568">
        <v>-74.033758899999995</v>
      </c>
      <c r="I4568">
        <v>3187</v>
      </c>
      <c r="J4568" s="2" t="s">
        <v>59</v>
      </c>
      <c r="K4568">
        <v>40.721123599999999</v>
      </c>
      <c r="L4568">
        <v>-74.038050949999999</v>
      </c>
      <c r="M4568">
        <v>24653</v>
      </c>
      <c r="N4568" s="2" t="s">
        <v>17</v>
      </c>
      <c r="O4568">
        <v>1979</v>
      </c>
      <c r="P4568">
        <f t="shared" ca="1" si="143"/>
        <v>45</v>
      </c>
      <c r="Q4568">
        <v>1</v>
      </c>
    </row>
    <row r="4569" spans="1:17" x14ac:dyDescent="0.2">
      <c r="A4569">
        <v>570</v>
      </c>
      <c r="B4569">
        <f t="shared" si="142"/>
        <v>9</v>
      </c>
      <c r="C4569" s="1">
        <v>42586.970289351855</v>
      </c>
      <c r="D4569" s="1">
        <v>42586.976886574077</v>
      </c>
      <c r="E4569">
        <v>3205</v>
      </c>
      <c r="F4569" s="2" t="s">
        <v>66</v>
      </c>
      <c r="G4569">
        <v>40.716539780991937</v>
      </c>
      <c r="H4569">
        <v>-74.049637913703904</v>
      </c>
      <c r="I4569">
        <v>3278</v>
      </c>
      <c r="J4569" s="2" t="s">
        <v>41</v>
      </c>
      <c r="K4569">
        <v>40.725685483629007</v>
      </c>
      <c r="L4569">
        <v>-74.048790335655212</v>
      </c>
      <c r="M4569">
        <v>26181</v>
      </c>
      <c r="N4569" s="2" t="s">
        <v>17</v>
      </c>
      <c r="O4569">
        <v>1980</v>
      </c>
      <c r="P4569">
        <f t="shared" ca="1" si="143"/>
        <v>44</v>
      </c>
      <c r="Q4569">
        <v>1</v>
      </c>
    </row>
    <row r="4570" spans="1:17" x14ac:dyDescent="0.2">
      <c r="A4570">
        <v>244</v>
      </c>
      <c r="B4570">
        <f t="shared" si="142"/>
        <v>4</v>
      </c>
      <c r="C4570" s="1">
        <v>42586.970486111109</v>
      </c>
      <c r="D4570" s="1">
        <v>42586.973321759258</v>
      </c>
      <c r="E4570">
        <v>3195</v>
      </c>
      <c r="F4570" s="2" t="s">
        <v>24</v>
      </c>
      <c r="G4570">
        <v>40.730742625306583</v>
      </c>
      <c r="H4570">
        <v>-74.063783884048462</v>
      </c>
      <c r="I4570">
        <v>3194</v>
      </c>
      <c r="J4570" s="2" t="s">
        <v>71</v>
      </c>
      <c r="K4570">
        <v>40.725339925355797</v>
      </c>
      <c r="L4570">
        <v>-74.067622125148773</v>
      </c>
      <c r="M4570">
        <v>26262</v>
      </c>
      <c r="N4570" s="2" t="s">
        <v>17</v>
      </c>
      <c r="O4570">
        <v>1985</v>
      </c>
      <c r="P4570">
        <f t="shared" ca="1" si="143"/>
        <v>39</v>
      </c>
      <c r="Q4570">
        <v>1</v>
      </c>
    </row>
    <row r="4571" spans="1:17" x14ac:dyDescent="0.2">
      <c r="A4571">
        <v>383</v>
      </c>
      <c r="B4571">
        <f t="shared" si="142"/>
        <v>6</v>
      </c>
      <c r="C4571" s="1">
        <v>42586.970462962963</v>
      </c>
      <c r="D4571" s="1">
        <v>42586.974907407406</v>
      </c>
      <c r="E4571">
        <v>3205</v>
      </c>
      <c r="F4571" s="2" t="s">
        <v>66</v>
      </c>
      <c r="G4571">
        <v>40.716539780991937</v>
      </c>
      <c r="H4571">
        <v>-74.049637913703904</v>
      </c>
      <c r="I4571">
        <v>3270</v>
      </c>
      <c r="J4571" s="2" t="s">
        <v>65</v>
      </c>
      <c r="K4571">
        <v>40.725289107811321</v>
      </c>
      <c r="L4571">
        <v>-74.045571684837341</v>
      </c>
      <c r="M4571">
        <v>26292</v>
      </c>
      <c r="N4571" s="2" t="s">
        <v>17</v>
      </c>
      <c r="O4571">
        <v>1985</v>
      </c>
      <c r="P4571">
        <f t="shared" ca="1" si="143"/>
        <v>39</v>
      </c>
      <c r="Q4571">
        <v>2</v>
      </c>
    </row>
    <row r="4572" spans="1:17" x14ac:dyDescent="0.2">
      <c r="A4572">
        <v>1856</v>
      </c>
      <c r="B4572">
        <f t="shared" si="142"/>
        <v>30</v>
      </c>
      <c r="C4572" s="1">
        <v>42586.970810185187</v>
      </c>
      <c r="D4572" s="1">
        <v>42586.992303240739</v>
      </c>
      <c r="E4572">
        <v>3187</v>
      </c>
      <c r="F4572" s="2" t="s">
        <v>36</v>
      </c>
      <c r="G4572">
        <v>40.721123599999999</v>
      </c>
      <c r="H4572">
        <v>-74.038050949999999</v>
      </c>
      <c r="I4572">
        <v>3186</v>
      </c>
      <c r="J4572" s="2" t="s">
        <v>27</v>
      </c>
      <c r="K4572">
        <v>40.71958611647166</v>
      </c>
      <c r="L4572">
        <v>-74.043117463588715</v>
      </c>
      <c r="M4572">
        <v>26296</v>
      </c>
      <c r="N4572" s="2" t="s">
        <v>17</v>
      </c>
      <c r="O4572">
        <v>1984</v>
      </c>
      <c r="P4572">
        <f t="shared" ca="1" si="143"/>
        <v>40</v>
      </c>
      <c r="Q4572">
        <v>1</v>
      </c>
    </row>
    <row r="4573" spans="1:17" x14ac:dyDescent="0.2">
      <c r="A4573">
        <v>419</v>
      </c>
      <c r="B4573">
        <f t="shared" si="142"/>
        <v>6</v>
      </c>
      <c r="C4573" s="1">
        <v>42586.972326388888</v>
      </c>
      <c r="D4573" s="1">
        <v>42586.977175925924</v>
      </c>
      <c r="E4573">
        <v>3205</v>
      </c>
      <c r="F4573" s="2" t="s">
        <v>66</v>
      </c>
      <c r="G4573">
        <v>40.716539780991937</v>
      </c>
      <c r="H4573">
        <v>-74.049637913703904</v>
      </c>
      <c r="I4573">
        <v>3187</v>
      </c>
      <c r="J4573" s="2" t="s">
        <v>59</v>
      </c>
      <c r="K4573">
        <v>40.721123599999999</v>
      </c>
      <c r="L4573">
        <v>-74.038050949999999</v>
      </c>
      <c r="M4573">
        <v>24722</v>
      </c>
      <c r="N4573" s="2" t="s">
        <v>17</v>
      </c>
      <c r="O4573">
        <v>1981</v>
      </c>
      <c r="P4573">
        <f t="shared" ca="1" si="143"/>
        <v>43</v>
      </c>
      <c r="Q4573">
        <v>1</v>
      </c>
    </row>
    <row r="4574" spans="1:17" x14ac:dyDescent="0.2">
      <c r="A4574">
        <v>419</v>
      </c>
      <c r="B4574">
        <f t="shared" si="142"/>
        <v>6</v>
      </c>
      <c r="C4574" s="1">
        <v>42586.975069444445</v>
      </c>
      <c r="D4574" s="1">
        <v>42586.97991898148</v>
      </c>
      <c r="E4574">
        <v>3195</v>
      </c>
      <c r="F4574" s="2" t="s">
        <v>24</v>
      </c>
      <c r="G4574">
        <v>40.730742625306583</v>
      </c>
      <c r="H4574">
        <v>-74.063783884048462</v>
      </c>
      <c r="I4574">
        <v>3191</v>
      </c>
      <c r="J4574" s="2" t="s">
        <v>89</v>
      </c>
      <c r="K4574">
        <v>40.7182113</v>
      </c>
      <c r="L4574">
        <v>-74.083639399999996</v>
      </c>
      <c r="M4574">
        <v>24466</v>
      </c>
      <c r="N4574" s="2" t="s">
        <v>17</v>
      </c>
      <c r="O4574">
        <v>1979</v>
      </c>
      <c r="P4574">
        <f t="shared" ca="1" si="143"/>
        <v>45</v>
      </c>
      <c r="Q4574">
        <v>1</v>
      </c>
    </row>
    <row r="4575" spans="1:17" x14ac:dyDescent="0.2">
      <c r="A4575">
        <v>1879</v>
      </c>
      <c r="B4575">
        <f t="shared" si="142"/>
        <v>31</v>
      </c>
      <c r="C4575" s="1">
        <v>42586.977997685186</v>
      </c>
      <c r="D4575" s="1">
        <v>42586.999745370369</v>
      </c>
      <c r="E4575">
        <v>3186</v>
      </c>
      <c r="F4575" s="2" t="s">
        <v>18</v>
      </c>
      <c r="G4575">
        <v>40.71958611647166</v>
      </c>
      <c r="H4575">
        <v>-74.043117463588715</v>
      </c>
      <c r="I4575">
        <v>3202</v>
      </c>
      <c r="J4575" s="2" t="s">
        <v>48</v>
      </c>
      <c r="K4575">
        <v>40.727223500000001</v>
      </c>
      <c r="L4575">
        <v>-74.033758899999995</v>
      </c>
      <c r="M4575">
        <v>26241</v>
      </c>
      <c r="N4575" s="2" t="s">
        <v>17</v>
      </c>
      <c r="O4575">
        <v>1982</v>
      </c>
      <c r="P4575">
        <f t="shared" ca="1" si="143"/>
        <v>42</v>
      </c>
      <c r="Q4575">
        <v>1</v>
      </c>
    </row>
    <row r="4576" spans="1:17" x14ac:dyDescent="0.2">
      <c r="A4576">
        <v>262</v>
      </c>
      <c r="B4576">
        <f t="shared" si="142"/>
        <v>4</v>
      </c>
      <c r="C4576" s="1">
        <v>42586.978807870371</v>
      </c>
      <c r="D4576" s="1">
        <v>42586.981840277775</v>
      </c>
      <c r="E4576">
        <v>3186</v>
      </c>
      <c r="F4576" s="2" t="s">
        <v>18</v>
      </c>
      <c r="G4576">
        <v>40.71958611647166</v>
      </c>
      <c r="H4576">
        <v>-74.043117463588715</v>
      </c>
      <c r="I4576">
        <v>3209</v>
      </c>
      <c r="J4576" s="2" t="s">
        <v>85</v>
      </c>
      <c r="K4576">
        <v>40.724176499999999</v>
      </c>
      <c r="L4576">
        <v>-74.050656399999994</v>
      </c>
      <c r="M4576">
        <v>24526</v>
      </c>
      <c r="N4576" s="2" t="s">
        <v>17</v>
      </c>
      <c r="O4576">
        <v>1986</v>
      </c>
      <c r="P4576">
        <f t="shared" ca="1" si="143"/>
        <v>38</v>
      </c>
      <c r="Q4576">
        <v>1</v>
      </c>
    </row>
    <row r="4577" spans="1:17" x14ac:dyDescent="0.2">
      <c r="A4577">
        <v>106</v>
      </c>
      <c r="B4577">
        <f t="shared" si="142"/>
        <v>1</v>
      </c>
      <c r="C4577" s="1">
        <v>42586.980173611111</v>
      </c>
      <c r="D4577" s="1">
        <v>42586.981412037036</v>
      </c>
      <c r="E4577">
        <v>3183</v>
      </c>
      <c r="F4577" s="2" t="s">
        <v>20</v>
      </c>
      <c r="G4577">
        <v>40.716246900000002</v>
      </c>
      <c r="H4577">
        <v>-74.033458800000005</v>
      </c>
      <c r="I4577">
        <v>3184</v>
      </c>
      <c r="J4577" s="2" t="s">
        <v>35</v>
      </c>
      <c r="K4577">
        <v>40.7141454</v>
      </c>
      <c r="L4577">
        <v>-74.033551900000006</v>
      </c>
      <c r="M4577">
        <v>26216</v>
      </c>
      <c r="N4577" s="2" t="s">
        <v>17</v>
      </c>
      <c r="O4577">
        <v>1990</v>
      </c>
      <c r="P4577">
        <f t="shared" ca="1" si="143"/>
        <v>34</v>
      </c>
      <c r="Q4577">
        <v>1</v>
      </c>
    </row>
    <row r="4578" spans="1:17" x14ac:dyDescent="0.2">
      <c r="A4578">
        <v>276</v>
      </c>
      <c r="B4578">
        <f t="shared" si="142"/>
        <v>4</v>
      </c>
      <c r="C4578" s="1">
        <v>42586.982245370367</v>
      </c>
      <c r="D4578" s="1">
        <v>42586.985451388886</v>
      </c>
      <c r="E4578">
        <v>3186</v>
      </c>
      <c r="F4578" s="2" t="s">
        <v>18</v>
      </c>
      <c r="G4578">
        <v>40.71958611647166</v>
      </c>
      <c r="H4578">
        <v>-74.043117463588715</v>
      </c>
      <c r="I4578">
        <v>3203</v>
      </c>
      <c r="J4578" s="2" t="s">
        <v>37</v>
      </c>
      <c r="K4578">
        <v>40.727595966000003</v>
      </c>
      <c r="L4578">
        <v>-74.044247311000007</v>
      </c>
      <c r="M4578">
        <v>24636</v>
      </c>
      <c r="N4578" s="2" t="s">
        <v>17</v>
      </c>
      <c r="O4578">
        <v>1984</v>
      </c>
      <c r="P4578">
        <f t="shared" ca="1" si="143"/>
        <v>40</v>
      </c>
      <c r="Q4578">
        <v>2</v>
      </c>
    </row>
    <row r="4579" spans="1:17" x14ac:dyDescent="0.2">
      <c r="A4579">
        <v>198</v>
      </c>
      <c r="B4579">
        <f t="shared" si="142"/>
        <v>3</v>
      </c>
      <c r="C4579" s="1">
        <v>42586.983749999999</v>
      </c>
      <c r="D4579" s="1">
        <v>42586.986041666663</v>
      </c>
      <c r="E4579">
        <v>3202</v>
      </c>
      <c r="F4579" s="2" t="s">
        <v>79</v>
      </c>
      <c r="G4579">
        <v>40.727223500000001</v>
      </c>
      <c r="H4579">
        <v>-74.033758899999995</v>
      </c>
      <c r="I4579">
        <v>3187</v>
      </c>
      <c r="J4579" s="2" t="s">
        <v>59</v>
      </c>
      <c r="K4579">
        <v>40.721123599999999</v>
      </c>
      <c r="L4579">
        <v>-74.038050949999999</v>
      </c>
      <c r="M4579">
        <v>24604</v>
      </c>
      <c r="N4579" s="2" t="s">
        <v>17</v>
      </c>
      <c r="O4579">
        <v>1982</v>
      </c>
      <c r="P4579">
        <f t="shared" ca="1" si="143"/>
        <v>42</v>
      </c>
      <c r="Q4579">
        <v>1</v>
      </c>
    </row>
    <row r="4580" spans="1:17" x14ac:dyDescent="0.2">
      <c r="A4580">
        <v>2038</v>
      </c>
      <c r="B4580">
        <f t="shared" si="142"/>
        <v>33</v>
      </c>
      <c r="C4580" s="1">
        <v>42586.985625000001</v>
      </c>
      <c r="D4580" s="1">
        <v>42587.009212962963</v>
      </c>
      <c r="E4580">
        <v>3199</v>
      </c>
      <c r="F4580" s="2" t="s">
        <v>56</v>
      </c>
      <c r="G4580">
        <v>40.728744800000001</v>
      </c>
      <c r="H4580">
        <v>-74.032108199999996</v>
      </c>
      <c r="I4580">
        <v>3199</v>
      </c>
      <c r="J4580" s="2" t="s">
        <v>72</v>
      </c>
      <c r="K4580">
        <v>40.728744800000001</v>
      </c>
      <c r="L4580">
        <v>-74.032108199999996</v>
      </c>
      <c r="M4580">
        <v>26164</v>
      </c>
      <c r="N4580" s="2" t="s">
        <v>17</v>
      </c>
      <c r="O4580">
        <v>1975</v>
      </c>
      <c r="P4580">
        <f t="shared" ca="1" si="143"/>
        <v>49</v>
      </c>
      <c r="Q4580">
        <v>1</v>
      </c>
    </row>
    <row r="4581" spans="1:17" x14ac:dyDescent="0.2">
      <c r="A4581">
        <v>1482</v>
      </c>
      <c r="B4581">
        <f t="shared" si="142"/>
        <v>24</v>
      </c>
      <c r="C4581" s="1">
        <v>42586.986597222225</v>
      </c>
      <c r="D4581" s="1">
        <v>42587.003750000003</v>
      </c>
      <c r="E4581">
        <v>3210</v>
      </c>
      <c r="F4581" s="2" t="s">
        <v>52</v>
      </c>
      <c r="G4581">
        <v>40.742677141000001</v>
      </c>
      <c r="H4581">
        <v>-74.051788633000001</v>
      </c>
      <c r="I4581">
        <v>3210</v>
      </c>
      <c r="J4581" s="2" t="s">
        <v>83</v>
      </c>
      <c r="K4581">
        <v>40.742677141000001</v>
      </c>
      <c r="L4581">
        <v>-74.051788633000001</v>
      </c>
      <c r="M4581">
        <v>24411</v>
      </c>
      <c r="N4581" s="2" t="s">
        <v>17</v>
      </c>
      <c r="O4581">
        <v>1987</v>
      </c>
      <c r="P4581">
        <f t="shared" ca="1" si="143"/>
        <v>37</v>
      </c>
      <c r="Q4581">
        <v>1</v>
      </c>
    </row>
    <row r="4582" spans="1:17" x14ac:dyDescent="0.2">
      <c r="A4582">
        <v>246</v>
      </c>
      <c r="B4582">
        <f t="shared" si="142"/>
        <v>4</v>
      </c>
      <c r="C4582" s="1">
        <v>42586.993819444448</v>
      </c>
      <c r="D4582" s="1">
        <v>42586.996666666666</v>
      </c>
      <c r="E4582">
        <v>3186</v>
      </c>
      <c r="F4582" s="2" t="s">
        <v>18</v>
      </c>
      <c r="G4582">
        <v>40.71958611647166</v>
      </c>
      <c r="H4582">
        <v>-74.043117463588715</v>
      </c>
      <c r="I4582">
        <v>3209</v>
      </c>
      <c r="J4582" s="2" t="s">
        <v>85</v>
      </c>
      <c r="K4582">
        <v>40.724176499999999</v>
      </c>
      <c r="L4582">
        <v>-74.050656399999994</v>
      </c>
      <c r="M4582">
        <v>26296</v>
      </c>
      <c r="N4582" s="2" t="s">
        <v>17</v>
      </c>
      <c r="O4582">
        <v>1982</v>
      </c>
      <c r="P4582">
        <f t="shared" ca="1" si="143"/>
        <v>42</v>
      </c>
      <c r="Q4582">
        <v>1</v>
      </c>
    </row>
    <row r="4583" spans="1:17" x14ac:dyDescent="0.2">
      <c r="A4583">
        <v>165</v>
      </c>
      <c r="B4583">
        <f t="shared" si="142"/>
        <v>2</v>
      </c>
      <c r="C4583" s="1">
        <v>42586.99796296296</v>
      </c>
      <c r="D4583" s="1">
        <v>42586.999872685185</v>
      </c>
      <c r="E4583">
        <v>3195</v>
      </c>
      <c r="F4583" s="2" t="s">
        <v>24</v>
      </c>
      <c r="G4583">
        <v>40.730742625306583</v>
      </c>
      <c r="H4583">
        <v>-74.063783884048462</v>
      </c>
      <c r="I4583">
        <v>3194</v>
      </c>
      <c r="J4583" s="2" t="s">
        <v>71</v>
      </c>
      <c r="K4583">
        <v>40.725339925355797</v>
      </c>
      <c r="L4583">
        <v>-74.067622125148773</v>
      </c>
      <c r="M4583">
        <v>24484</v>
      </c>
      <c r="N4583" s="2" t="s">
        <v>17</v>
      </c>
      <c r="O4583">
        <v>1972</v>
      </c>
      <c r="P4583">
        <f t="shared" ca="1" si="143"/>
        <v>52</v>
      </c>
      <c r="Q4583">
        <v>1</v>
      </c>
    </row>
    <row r="4584" spans="1:17" x14ac:dyDescent="0.2">
      <c r="A4584">
        <v>294</v>
      </c>
      <c r="B4584">
        <f t="shared" si="142"/>
        <v>4</v>
      </c>
      <c r="C4584" s="1">
        <v>42586.998749999999</v>
      </c>
      <c r="D4584" s="1">
        <v>42587.002152777779</v>
      </c>
      <c r="E4584">
        <v>3195</v>
      </c>
      <c r="F4584" s="2" t="s">
        <v>24</v>
      </c>
      <c r="G4584">
        <v>40.730742625306583</v>
      </c>
      <c r="H4584">
        <v>-74.063783884048462</v>
      </c>
      <c r="I4584">
        <v>3194</v>
      </c>
      <c r="J4584" s="2" t="s">
        <v>71</v>
      </c>
      <c r="K4584">
        <v>40.725339925355797</v>
      </c>
      <c r="L4584">
        <v>-74.067622125148773</v>
      </c>
      <c r="M4584">
        <v>24662</v>
      </c>
      <c r="N4584" s="2" t="s">
        <v>17</v>
      </c>
      <c r="O4584">
        <v>1988</v>
      </c>
      <c r="P4584">
        <f t="shared" ca="1" si="143"/>
        <v>36</v>
      </c>
      <c r="Q4584">
        <v>1</v>
      </c>
    </row>
    <row r="4585" spans="1:17" x14ac:dyDescent="0.2">
      <c r="A4585">
        <v>250</v>
      </c>
      <c r="B4585">
        <f t="shared" si="142"/>
        <v>4</v>
      </c>
      <c r="C4585" s="1">
        <v>42587.000659722224</v>
      </c>
      <c r="D4585" s="1">
        <v>42587.003564814811</v>
      </c>
      <c r="E4585">
        <v>3186</v>
      </c>
      <c r="F4585" s="2" t="s">
        <v>18</v>
      </c>
      <c r="G4585">
        <v>40.71958611647166</v>
      </c>
      <c r="H4585">
        <v>-74.043117463588715</v>
      </c>
      <c r="I4585">
        <v>3270</v>
      </c>
      <c r="J4585" s="2" t="s">
        <v>65</v>
      </c>
      <c r="K4585">
        <v>40.725289107811321</v>
      </c>
      <c r="L4585">
        <v>-74.045571684837341</v>
      </c>
      <c r="M4585">
        <v>24482</v>
      </c>
      <c r="N4585" s="2" t="s">
        <v>17</v>
      </c>
      <c r="O4585">
        <v>1978</v>
      </c>
      <c r="P4585">
        <f t="shared" ca="1" si="143"/>
        <v>46</v>
      </c>
      <c r="Q4585">
        <v>1</v>
      </c>
    </row>
    <row r="4586" spans="1:17" x14ac:dyDescent="0.2">
      <c r="A4586">
        <v>1122</v>
      </c>
      <c r="B4586">
        <f t="shared" si="142"/>
        <v>18</v>
      </c>
      <c r="C4586" s="1">
        <v>42587.002337962964</v>
      </c>
      <c r="D4586" s="1">
        <v>42587.015324074076</v>
      </c>
      <c r="E4586">
        <v>3186</v>
      </c>
      <c r="F4586" s="2" t="s">
        <v>18</v>
      </c>
      <c r="G4586">
        <v>40.71958611647166</v>
      </c>
      <c r="H4586">
        <v>-74.043117463588715</v>
      </c>
      <c r="I4586">
        <v>3190</v>
      </c>
      <c r="J4586" s="2" t="s">
        <v>21</v>
      </c>
      <c r="K4586">
        <v>40.710467023379699</v>
      </c>
      <c r="L4586">
        <v>-74.070038795471191</v>
      </c>
      <c r="M4586">
        <v>24388</v>
      </c>
      <c r="N4586" s="2" t="s">
        <v>17</v>
      </c>
      <c r="O4586">
        <v>1988</v>
      </c>
      <c r="P4586">
        <f t="shared" ca="1" si="143"/>
        <v>36</v>
      </c>
      <c r="Q4586">
        <v>1</v>
      </c>
    </row>
    <row r="4587" spans="1:17" x14ac:dyDescent="0.2">
      <c r="A4587">
        <v>702</v>
      </c>
      <c r="B4587">
        <f t="shared" si="142"/>
        <v>11</v>
      </c>
      <c r="C4587" s="1">
        <v>42587.002708333333</v>
      </c>
      <c r="D4587" s="1">
        <v>42587.010833333334</v>
      </c>
      <c r="E4587">
        <v>3202</v>
      </c>
      <c r="F4587" s="2" t="s">
        <v>79</v>
      </c>
      <c r="G4587">
        <v>40.727223500000001</v>
      </c>
      <c r="H4587">
        <v>-74.033758899999995</v>
      </c>
      <c r="I4587">
        <v>3211</v>
      </c>
      <c r="J4587" s="2" t="s">
        <v>47</v>
      </c>
      <c r="K4587">
        <v>40.721525149999998</v>
      </c>
      <c r="L4587">
        <v>-74.046304543000005</v>
      </c>
      <c r="M4587">
        <v>26241</v>
      </c>
      <c r="N4587" s="2" t="s">
        <v>17</v>
      </c>
      <c r="O4587">
        <v>1982</v>
      </c>
      <c r="P4587">
        <f t="shared" ca="1" si="143"/>
        <v>42</v>
      </c>
      <c r="Q4587">
        <v>1</v>
      </c>
    </row>
    <row r="4588" spans="1:17" x14ac:dyDescent="0.2">
      <c r="A4588">
        <v>229</v>
      </c>
      <c r="B4588">
        <f t="shared" si="142"/>
        <v>3</v>
      </c>
      <c r="C4588" s="1">
        <v>42587.003113425926</v>
      </c>
      <c r="D4588" s="1">
        <v>42587.00577546296</v>
      </c>
      <c r="E4588">
        <v>3183</v>
      </c>
      <c r="F4588" s="2" t="s">
        <v>20</v>
      </c>
      <c r="G4588">
        <v>40.716246900000002</v>
      </c>
      <c r="H4588">
        <v>-74.033458800000005</v>
      </c>
      <c r="I4588">
        <v>3267</v>
      </c>
      <c r="J4588" s="2" t="s">
        <v>92</v>
      </c>
      <c r="K4588">
        <v>40.712418823756899</v>
      </c>
      <c r="L4588">
        <v>-74.038525521755219</v>
      </c>
      <c r="M4588">
        <v>26203</v>
      </c>
      <c r="N4588" s="2" t="s">
        <v>17</v>
      </c>
      <c r="O4588">
        <v>1971</v>
      </c>
      <c r="P4588">
        <f t="shared" ca="1" si="143"/>
        <v>53</v>
      </c>
      <c r="Q4588">
        <v>1</v>
      </c>
    </row>
    <row r="4589" spans="1:17" x14ac:dyDescent="0.2">
      <c r="A4589">
        <v>2077</v>
      </c>
      <c r="B4589">
        <f t="shared" si="142"/>
        <v>34</v>
      </c>
      <c r="C4589" s="1">
        <v>42587.003379629627</v>
      </c>
      <c r="D4589" s="1">
        <v>42587.027418981481</v>
      </c>
      <c r="E4589">
        <v>3273</v>
      </c>
      <c r="F4589" s="2" t="s">
        <v>73</v>
      </c>
      <c r="G4589">
        <v>40.721650724879986</v>
      </c>
      <c r="H4589">
        <v>-74.042884111404419</v>
      </c>
      <c r="I4589">
        <v>3212</v>
      </c>
      <c r="J4589" s="2" t="s">
        <v>103</v>
      </c>
      <c r="K4589">
        <v>40.734785817999999</v>
      </c>
      <c r="L4589">
        <v>-74.050443635999997</v>
      </c>
      <c r="M4589">
        <v>24475</v>
      </c>
      <c r="N4589" s="2" t="s">
        <v>17</v>
      </c>
      <c r="O4589">
        <v>1971</v>
      </c>
      <c r="P4589">
        <f t="shared" ca="1" si="143"/>
        <v>53</v>
      </c>
      <c r="Q4589">
        <v>2</v>
      </c>
    </row>
    <row r="4590" spans="1:17" x14ac:dyDescent="0.2">
      <c r="A4590">
        <v>474</v>
      </c>
      <c r="B4590">
        <f t="shared" si="142"/>
        <v>7</v>
      </c>
      <c r="C4590" s="1">
        <v>42587.003553240742</v>
      </c>
      <c r="D4590" s="1">
        <v>42587.009039351855</v>
      </c>
      <c r="E4590">
        <v>3195</v>
      </c>
      <c r="F4590" s="2" t="s">
        <v>24</v>
      </c>
      <c r="G4590">
        <v>40.730742625306583</v>
      </c>
      <c r="H4590">
        <v>-74.063783884048462</v>
      </c>
      <c r="I4590">
        <v>3212</v>
      </c>
      <c r="J4590" s="2" t="s">
        <v>103</v>
      </c>
      <c r="K4590">
        <v>40.734785817999999</v>
      </c>
      <c r="L4590">
        <v>-74.050443635999997</v>
      </c>
      <c r="M4590">
        <v>26173</v>
      </c>
      <c r="N4590" s="2" t="s">
        <v>17</v>
      </c>
      <c r="O4590">
        <v>1967</v>
      </c>
      <c r="P4590">
        <f t="shared" ca="1" si="143"/>
        <v>57</v>
      </c>
      <c r="Q4590">
        <v>1</v>
      </c>
    </row>
    <row r="4591" spans="1:17" x14ac:dyDescent="0.2">
      <c r="A4591">
        <v>975</v>
      </c>
      <c r="B4591">
        <f t="shared" si="142"/>
        <v>16</v>
      </c>
      <c r="C4591" s="1">
        <v>42587.012326388889</v>
      </c>
      <c r="D4591" s="1">
        <v>42587.023611111108</v>
      </c>
      <c r="E4591">
        <v>3185</v>
      </c>
      <c r="F4591" s="2" t="s">
        <v>58</v>
      </c>
      <c r="G4591">
        <v>40.717732499999997</v>
      </c>
      <c r="H4591">
        <v>-74.043845000000005</v>
      </c>
      <c r="I4591">
        <v>3190</v>
      </c>
      <c r="J4591" s="2" t="s">
        <v>21</v>
      </c>
      <c r="K4591">
        <v>40.710467023379699</v>
      </c>
      <c r="L4591">
        <v>-74.070038795471191</v>
      </c>
      <c r="M4591">
        <v>24524</v>
      </c>
      <c r="N4591" s="2" t="s">
        <v>17</v>
      </c>
      <c r="O4591">
        <v>1986</v>
      </c>
      <c r="P4591">
        <f t="shared" ca="1" si="143"/>
        <v>38</v>
      </c>
      <c r="Q4591">
        <v>1</v>
      </c>
    </row>
    <row r="4592" spans="1:17" x14ac:dyDescent="0.2">
      <c r="A4592">
        <v>169</v>
      </c>
      <c r="B4592">
        <f t="shared" si="142"/>
        <v>2</v>
      </c>
      <c r="C4592" s="1">
        <v>42587.018472222226</v>
      </c>
      <c r="D4592" s="1">
        <v>42587.020439814813</v>
      </c>
      <c r="E4592">
        <v>3209</v>
      </c>
      <c r="F4592" s="2" t="s">
        <v>51</v>
      </c>
      <c r="G4592">
        <v>40.724176499999999</v>
      </c>
      <c r="H4592">
        <v>-74.050656399999994</v>
      </c>
      <c r="I4592">
        <v>3211</v>
      </c>
      <c r="J4592" s="2" t="s">
        <v>47</v>
      </c>
      <c r="K4592">
        <v>40.721525149999998</v>
      </c>
      <c r="L4592">
        <v>-74.046304543000005</v>
      </c>
      <c r="M4592">
        <v>24667</v>
      </c>
      <c r="N4592" s="2" t="s">
        <v>17</v>
      </c>
      <c r="O4592">
        <v>1983</v>
      </c>
      <c r="P4592">
        <f t="shared" ca="1" si="143"/>
        <v>41</v>
      </c>
      <c r="Q4592">
        <v>1</v>
      </c>
    </row>
    <row r="4593" spans="1:17" x14ac:dyDescent="0.2">
      <c r="A4593">
        <v>1000</v>
      </c>
      <c r="B4593">
        <f t="shared" si="142"/>
        <v>16</v>
      </c>
      <c r="C4593" s="1">
        <v>42587.018969907411</v>
      </c>
      <c r="D4593" s="1">
        <v>42587.030555555553</v>
      </c>
      <c r="E4593">
        <v>3210</v>
      </c>
      <c r="F4593" s="2" t="s">
        <v>52</v>
      </c>
      <c r="G4593">
        <v>40.742677141000001</v>
      </c>
      <c r="H4593">
        <v>-74.051788633000001</v>
      </c>
      <c r="I4593">
        <v>3207</v>
      </c>
      <c r="J4593" s="2" t="s">
        <v>91</v>
      </c>
      <c r="K4593">
        <v>40.737603700000001</v>
      </c>
      <c r="L4593">
        <v>-74.052478300000004</v>
      </c>
      <c r="M4593">
        <v>26271</v>
      </c>
      <c r="N4593" s="2" t="s">
        <v>43</v>
      </c>
      <c r="P4593" t="str">
        <f t="shared" ca="1" si="143"/>
        <v/>
      </c>
      <c r="Q4593">
        <v>0</v>
      </c>
    </row>
    <row r="4594" spans="1:17" x14ac:dyDescent="0.2">
      <c r="A4594">
        <v>253</v>
      </c>
      <c r="B4594">
        <f t="shared" si="142"/>
        <v>4</v>
      </c>
      <c r="C4594" s="1">
        <v>42587.023958333331</v>
      </c>
      <c r="D4594" s="1">
        <v>42587.026898148149</v>
      </c>
      <c r="E4594">
        <v>3202</v>
      </c>
      <c r="F4594" s="2" t="s">
        <v>79</v>
      </c>
      <c r="G4594">
        <v>40.727223500000001</v>
      </c>
      <c r="H4594">
        <v>-74.033758899999995</v>
      </c>
      <c r="I4594">
        <v>3203</v>
      </c>
      <c r="J4594" s="2" t="s">
        <v>37</v>
      </c>
      <c r="K4594">
        <v>40.727595966000003</v>
      </c>
      <c r="L4594">
        <v>-74.044247311000007</v>
      </c>
      <c r="M4594">
        <v>26151</v>
      </c>
      <c r="N4594" s="2" t="s">
        <v>17</v>
      </c>
      <c r="O4594">
        <v>1971</v>
      </c>
      <c r="P4594">
        <f t="shared" ca="1" si="143"/>
        <v>53</v>
      </c>
      <c r="Q4594">
        <v>1</v>
      </c>
    </row>
    <row r="4595" spans="1:17" x14ac:dyDescent="0.2">
      <c r="A4595">
        <v>672</v>
      </c>
      <c r="B4595">
        <f t="shared" si="142"/>
        <v>11</v>
      </c>
      <c r="C4595" s="1">
        <v>42587.02547453704</v>
      </c>
      <c r="D4595" s="1">
        <v>42587.033263888887</v>
      </c>
      <c r="E4595">
        <v>3202</v>
      </c>
      <c r="F4595" s="2" t="s">
        <v>79</v>
      </c>
      <c r="G4595">
        <v>40.727223500000001</v>
      </c>
      <c r="H4595">
        <v>-74.033758899999995</v>
      </c>
      <c r="I4595">
        <v>3203</v>
      </c>
      <c r="J4595" s="2" t="s">
        <v>37</v>
      </c>
      <c r="K4595">
        <v>40.727595966000003</v>
      </c>
      <c r="L4595">
        <v>-74.044247311000007</v>
      </c>
      <c r="M4595">
        <v>26172</v>
      </c>
      <c r="N4595" s="2" t="s">
        <v>17</v>
      </c>
      <c r="O4595">
        <v>1974</v>
      </c>
      <c r="P4595">
        <f t="shared" ca="1" si="143"/>
        <v>50</v>
      </c>
      <c r="Q4595">
        <v>1</v>
      </c>
    </row>
    <row r="4596" spans="1:17" x14ac:dyDescent="0.2">
      <c r="A4596">
        <v>218</v>
      </c>
      <c r="B4596">
        <f t="shared" si="142"/>
        <v>3</v>
      </c>
      <c r="C4596" s="1">
        <v>42587.025671296295</v>
      </c>
      <c r="D4596" s="1">
        <v>42587.028194444443</v>
      </c>
      <c r="E4596">
        <v>3186</v>
      </c>
      <c r="F4596" s="2" t="s">
        <v>18</v>
      </c>
      <c r="G4596">
        <v>40.71958611647166</v>
      </c>
      <c r="H4596">
        <v>-74.043117463588715</v>
      </c>
      <c r="I4596">
        <v>3209</v>
      </c>
      <c r="J4596" s="2" t="s">
        <v>85</v>
      </c>
      <c r="K4596">
        <v>40.724176499999999</v>
      </c>
      <c r="L4596">
        <v>-74.050656399999994</v>
      </c>
      <c r="M4596">
        <v>24627</v>
      </c>
      <c r="N4596" s="2" t="s">
        <v>17</v>
      </c>
      <c r="O4596">
        <v>1976</v>
      </c>
      <c r="P4596">
        <f t="shared" ca="1" si="143"/>
        <v>48</v>
      </c>
      <c r="Q4596">
        <v>1</v>
      </c>
    </row>
    <row r="4597" spans="1:17" x14ac:dyDescent="0.2">
      <c r="A4597">
        <v>501</v>
      </c>
      <c r="B4597">
        <f t="shared" si="142"/>
        <v>8</v>
      </c>
      <c r="C4597" s="1">
        <v>42587.027916666666</v>
      </c>
      <c r="D4597" s="1">
        <v>42587.033715277779</v>
      </c>
      <c r="E4597">
        <v>3199</v>
      </c>
      <c r="F4597" s="2" t="s">
        <v>56</v>
      </c>
      <c r="G4597">
        <v>40.728744800000001</v>
      </c>
      <c r="H4597">
        <v>-74.032108199999996</v>
      </c>
      <c r="I4597">
        <v>3211</v>
      </c>
      <c r="J4597" s="2" t="s">
        <v>47</v>
      </c>
      <c r="K4597">
        <v>40.721525149999998</v>
      </c>
      <c r="L4597">
        <v>-74.046304543000005</v>
      </c>
      <c r="M4597">
        <v>24485</v>
      </c>
      <c r="N4597" s="2" t="s">
        <v>17</v>
      </c>
      <c r="O4597">
        <v>1988</v>
      </c>
      <c r="P4597">
        <f t="shared" ca="1" si="143"/>
        <v>36</v>
      </c>
      <c r="Q4597">
        <v>1</v>
      </c>
    </row>
    <row r="4598" spans="1:17" x14ac:dyDescent="0.2">
      <c r="A4598">
        <v>999</v>
      </c>
      <c r="B4598">
        <f t="shared" si="142"/>
        <v>16</v>
      </c>
      <c r="C4598" s="1">
        <v>42587.029930555553</v>
      </c>
      <c r="D4598" s="1">
        <v>42587.041493055556</v>
      </c>
      <c r="E4598">
        <v>3195</v>
      </c>
      <c r="F4598" s="2" t="s">
        <v>24</v>
      </c>
      <c r="G4598">
        <v>40.730742625306583</v>
      </c>
      <c r="H4598">
        <v>-74.063783884048462</v>
      </c>
      <c r="I4598">
        <v>3191</v>
      </c>
      <c r="J4598" s="2" t="s">
        <v>89</v>
      </c>
      <c r="K4598">
        <v>40.7182113</v>
      </c>
      <c r="L4598">
        <v>-74.083639399999996</v>
      </c>
      <c r="M4598">
        <v>24429</v>
      </c>
      <c r="N4598" s="2" t="s">
        <v>17</v>
      </c>
      <c r="O4598">
        <v>1977</v>
      </c>
      <c r="P4598">
        <f t="shared" ca="1" si="143"/>
        <v>47</v>
      </c>
      <c r="Q4598">
        <v>1</v>
      </c>
    </row>
    <row r="4599" spans="1:17" x14ac:dyDescent="0.2">
      <c r="A4599">
        <v>802</v>
      </c>
      <c r="B4599">
        <f t="shared" si="142"/>
        <v>13</v>
      </c>
      <c r="C4599" s="1">
        <v>42587.032129629632</v>
      </c>
      <c r="D4599" s="1">
        <v>42587.041412037041</v>
      </c>
      <c r="E4599">
        <v>3195</v>
      </c>
      <c r="F4599" s="2" t="s">
        <v>24</v>
      </c>
      <c r="G4599">
        <v>40.730742625306583</v>
      </c>
      <c r="H4599">
        <v>-74.063783884048462</v>
      </c>
      <c r="I4599">
        <v>3191</v>
      </c>
      <c r="J4599" s="2" t="s">
        <v>89</v>
      </c>
      <c r="K4599">
        <v>40.7182113</v>
      </c>
      <c r="L4599">
        <v>-74.083639399999996</v>
      </c>
      <c r="M4599">
        <v>24492</v>
      </c>
      <c r="N4599" s="2" t="s">
        <v>17</v>
      </c>
      <c r="O4599">
        <v>1974</v>
      </c>
      <c r="P4599">
        <f t="shared" ca="1" si="143"/>
        <v>50</v>
      </c>
      <c r="Q4599">
        <v>1</v>
      </c>
    </row>
    <row r="4600" spans="1:17" x14ac:dyDescent="0.2">
      <c r="A4600">
        <v>94</v>
      </c>
      <c r="B4600">
        <f t="shared" si="142"/>
        <v>1</v>
      </c>
      <c r="C4600" s="1">
        <v>42587.048217592594</v>
      </c>
      <c r="D4600" s="1">
        <v>42587.049317129633</v>
      </c>
      <c r="E4600">
        <v>3186</v>
      </c>
      <c r="F4600" s="2" t="s">
        <v>18</v>
      </c>
      <c r="G4600">
        <v>40.71958611647166</v>
      </c>
      <c r="H4600">
        <v>-74.043117463588715</v>
      </c>
      <c r="I4600">
        <v>3273</v>
      </c>
      <c r="J4600" s="2" t="s">
        <v>16</v>
      </c>
      <c r="K4600">
        <v>40.721650724879986</v>
      </c>
      <c r="L4600">
        <v>-74.042884111404419</v>
      </c>
      <c r="M4600">
        <v>26265</v>
      </c>
      <c r="N4600" s="2" t="s">
        <v>17</v>
      </c>
      <c r="O4600">
        <v>1985</v>
      </c>
      <c r="P4600">
        <f t="shared" ca="1" si="143"/>
        <v>39</v>
      </c>
      <c r="Q4600">
        <v>1</v>
      </c>
    </row>
    <row r="4601" spans="1:17" x14ac:dyDescent="0.2">
      <c r="A4601">
        <v>157</v>
      </c>
      <c r="B4601">
        <f t="shared" si="142"/>
        <v>2</v>
      </c>
      <c r="C4601" s="1">
        <v>42587.049120370371</v>
      </c>
      <c r="D4601" s="1">
        <v>42587.050937499997</v>
      </c>
      <c r="E4601">
        <v>3183</v>
      </c>
      <c r="F4601" s="2" t="s">
        <v>20</v>
      </c>
      <c r="G4601">
        <v>40.716246900000002</v>
      </c>
      <c r="H4601">
        <v>-74.033458800000005</v>
      </c>
      <c r="I4601">
        <v>3214</v>
      </c>
      <c r="J4601" s="2" t="s">
        <v>70</v>
      </c>
      <c r="K4601">
        <v>40.712774199999998</v>
      </c>
      <c r="L4601">
        <v>-74.0364857</v>
      </c>
      <c r="M4601">
        <v>26301</v>
      </c>
      <c r="N4601" s="2" t="s">
        <v>17</v>
      </c>
      <c r="O4601">
        <v>1981</v>
      </c>
      <c r="P4601">
        <f t="shared" ca="1" si="143"/>
        <v>43</v>
      </c>
      <c r="Q4601">
        <v>2</v>
      </c>
    </row>
    <row r="4602" spans="1:17" x14ac:dyDescent="0.2">
      <c r="A4602">
        <v>137</v>
      </c>
      <c r="B4602">
        <f t="shared" si="142"/>
        <v>2</v>
      </c>
      <c r="C4602" s="1">
        <v>42587.04991898148</v>
      </c>
      <c r="D4602" s="1">
        <v>42587.051504629628</v>
      </c>
      <c r="E4602">
        <v>3203</v>
      </c>
      <c r="F4602" s="2" t="s">
        <v>46</v>
      </c>
      <c r="G4602">
        <v>40.727595966000003</v>
      </c>
      <c r="H4602">
        <v>-74.044247311000007</v>
      </c>
      <c r="I4602">
        <v>3272</v>
      </c>
      <c r="J4602" s="2" t="s">
        <v>102</v>
      </c>
      <c r="K4602">
        <v>40.723331586464361</v>
      </c>
      <c r="L4602">
        <v>-74.045952558517442</v>
      </c>
      <c r="M4602">
        <v>24635</v>
      </c>
      <c r="N4602" s="2" t="s">
        <v>17</v>
      </c>
      <c r="O4602">
        <v>1979</v>
      </c>
      <c r="P4602">
        <f t="shared" ca="1" si="143"/>
        <v>45</v>
      </c>
      <c r="Q4602">
        <v>1</v>
      </c>
    </row>
    <row r="4603" spans="1:17" x14ac:dyDescent="0.2">
      <c r="A4603">
        <v>235</v>
      </c>
      <c r="B4603">
        <f t="shared" si="142"/>
        <v>3</v>
      </c>
      <c r="C4603" s="1">
        <v>42587.079837962963</v>
      </c>
      <c r="D4603" s="1">
        <v>42587.082569444443</v>
      </c>
      <c r="E4603">
        <v>3194</v>
      </c>
      <c r="F4603" s="2" t="s">
        <v>22</v>
      </c>
      <c r="G4603">
        <v>40.725339925355797</v>
      </c>
      <c r="H4603">
        <v>-74.067622125148773</v>
      </c>
      <c r="I4603">
        <v>3195</v>
      </c>
      <c r="J4603" s="2" t="s">
        <v>23</v>
      </c>
      <c r="K4603">
        <v>40.730742625306583</v>
      </c>
      <c r="L4603">
        <v>-74.063783884048462</v>
      </c>
      <c r="M4603">
        <v>26262</v>
      </c>
      <c r="N4603" s="2" t="s">
        <v>17</v>
      </c>
      <c r="O4603">
        <v>1986</v>
      </c>
      <c r="P4603">
        <f t="shared" ca="1" si="143"/>
        <v>38</v>
      </c>
      <c r="Q4603">
        <v>1</v>
      </c>
    </row>
    <row r="4604" spans="1:17" x14ac:dyDescent="0.2">
      <c r="A4604">
        <v>726</v>
      </c>
      <c r="B4604">
        <f t="shared" si="142"/>
        <v>12</v>
      </c>
      <c r="C4604" s="1">
        <v>42587.080254629633</v>
      </c>
      <c r="D4604" s="1">
        <v>42587.08866898148</v>
      </c>
      <c r="E4604">
        <v>3198</v>
      </c>
      <c r="F4604" s="2" t="s">
        <v>55</v>
      </c>
      <c r="G4604">
        <v>40.748715945380226</v>
      </c>
      <c r="H4604">
        <v>-74.040443301200867</v>
      </c>
      <c r="I4604">
        <v>3199</v>
      </c>
      <c r="J4604" s="2" t="s">
        <v>72</v>
      </c>
      <c r="K4604">
        <v>40.728744800000001</v>
      </c>
      <c r="L4604">
        <v>-74.032108199999996</v>
      </c>
      <c r="M4604">
        <v>24420</v>
      </c>
      <c r="N4604" s="2" t="s">
        <v>17</v>
      </c>
      <c r="O4604">
        <v>1992</v>
      </c>
      <c r="P4604">
        <f t="shared" ca="1" si="143"/>
        <v>32</v>
      </c>
      <c r="Q4604">
        <v>1</v>
      </c>
    </row>
    <row r="4605" spans="1:17" x14ac:dyDescent="0.2">
      <c r="A4605">
        <v>151</v>
      </c>
      <c r="B4605">
        <f t="shared" si="142"/>
        <v>2</v>
      </c>
      <c r="C4605" s="1">
        <v>42587.088518518518</v>
      </c>
      <c r="D4605" s="1">
        <v>42587.090266203704</v>
      </c>
      <c r="E4605">
        <v>3211</v>
      </c>
      <c r="F4605" s="2" t="s">
        <v>64</v>
      </c>
      <c r="G4605">
        <v>40.721525149999998</v>
      </c>
      <c r="H4605">
        <v>-74.046304543000005</v>
      </c>
      <c r="I4605">
        <v>3279</v>
      </c>
      <c r="J4605" s="2" t="s">
        <v>82</v>
      </c>
      <c r="K4605">
        <v>40.721630142638354</v>
      </c>
      <c r="L4605">
        <v>-74.04996782541275</v>
      </c>
      <c r="M4605">
        <v>26186</v>
      </c>
      <c r="N4605" s="2" t="s">
        <v>17</v>
      </c>
      <c r="O4605">
        <v>1983</v>
      </c>
      <c r="P4605">
        <f t="shared" ca="1" si="143"/>
        <v>41</v>
      </c>
      <c r="Q4605">
        <v>1</v>
      </c>
    </row>
    <row r="4606" spans="1:17" x14ac:dyDescent="0.2">
      <c r="A4606">
        <v>420</v>
      </c>
      <c r="B4606">
        <f t="shared" si="142"/>
        <v>7</v>
      </c>
      <c r="C4606" s="1">
        <v>42587.095081018517</v>
      </c>
      <c r="D4606" s="1">
        <v>42587.099953703706</v>
      </c>
      <c r="E4606">
        <v>3202</v>
      </c>
      <c r="F4606" s="2" t="s">
        <v>79</v>
      </c>
      <c r="G4606">
        <v>40.727223500000001</v>
      </c>
      <c r="H4606">
        <v>-74.033758899999995</v>
      </c>
      <c r="I4606">
        <v>3203</v>
      </c>
      <c r="J4606" s="2" t="s">
        <v>37</v>
      </c>
      <c r="K4606">
        <v>40.727595966000003</v>
      </c>
      <c r="L4606">
        <v>-74.044247311000007</v>
      </c>
      <c r="M4606">
        <v>24501</v>
      </c>
      <c r="N4606" s="2" t="s">
        <v>17</v>
      </c>
      <c r="O4606">
        <v>1986</v>
      </c>
      <c r="P4606">
        <f t="shared" ca="1" si="143"/>
        <v>38</v>
      </c>
      <c r="Q4606">
        <v>1</v>
      </c>
    </row>
    <row r="4607" spans="1:17" x14ac:dyDescent="0.2">
      <c r="A4607">
        <v>836</v>
      </c>
      <c r="B4607">
        <f t="shared" si="142"/>
        <v>13</v>
      </c>
      <c r="C4607" s="1">
        <v>42587.097557870373</v>
      </c>
      <c r="D4607" s="1">
        <v>42587.107245370367</v>
      </c>
      <c r="E4607">
        <v>3195</v>
      </c>
      <c r="F4607" s="2" t="s">
        <v>24</v>
      </c>
      <c r="G4607">
        <v>40.730742625306583</v>
      </c>
      <c r="H4607">
        <v>-74.063783884048462</v>
      </c>
      <c r="I4607">
        <v>3194</v>
      </c>
      <c r="J4607" s="2" t="s">
        <v>71</v>
      </c>
      <c r="K4607">
        <v>40.725339925355797</v>
      </c>
      <c r="L4607">
        <v>-74.067622125148773</v>
      </c>
      <c r="M4607">
        <v>26262</v>
      </c>
      <c r="N4607" s="2" t="s">
        <v>17</v>
      </c>
      <c r="O4607">
        <v>1986</v>
      </c>
      <c r="P4607">
        <f t="shared" ca="1" si="143"/>
        <v>38</v>
      </c>
      <c r="Q4607">
        <v>1</v>
      </c>
    </row>
    <row r="4608" spans="1:17" x14ac:dyDescent="0.2">
      <c r="A4608">
        <v>314</v>
      </c>
      <c r="B4608">
        <f t="shared" si="142"/>
        <v>5</v>
      </c>
      <c r="C4608" s="1">
        <v>42587.101643518516</v>
      </c>
      <c r="D4608" s="1">
        <v>42587.10527777778</v>
      </c>
      <c r="E4608">
        <v>3186</v>
      </c>
      <c r="F4608" s="2" t="s">
        <v>18</v>
      </c>
      <c r="G4608">
        <v>40.71958611647166</v>
      </c>
      <c r="H4608">
        <v>-74.043117463588715</v>
      </c>
      <c r="I4608">
        <v>3209</v>
      </c>
      <c r="J4608" s="2" t="s">
        <v>85</v>
      </c>
      <c r="K4608">
        <v>40.724176499999999</v>
      </c>
      <c r="L4608">
        <v>-74.050656399999994</v>
      </c>
      <c r="M4608">
        <v>26244</v>
      </c>
      <c r="N4608" s="2" t="s">
        <v>17</v>
      </c>
      <c r="O4608">
        <v>1964</v>
      </c>
      <c r="P4608">
        <f t="shared" ca="1" si="143"/>
        <v>60</v>
      </c>
      <c r="Q4608">
        <v>2</v>
      </c>
    </row>
    <row r="4609" spans="1:17" x14ac:dyDescent="0.2">
      <c r="A4609">
        <v>1744</v>
      </c>
      <c r="B4609">
        <f t="shared" si="142"/>
        <v>29</v>
      </c>
      <c r="C4609" s="1">
        <v>42587.118530092594</v>
      </c>
      <c r="D4609" s="1">
        <v>42587.138715277775</v>
      </c>
      <c r="E4609">
        <v>3199</v>
      </c>
      <c r="F4609" s="2" t="s">
        <v>56</v>
      </c>
      <c r="G4609">
        <v>40.728744800000001</v>
      </c>
      <c r="H4609">
        <v>-74.032108199999996</v>
      </c>
      <c r="I4609">
        <v>3199</v>
      </c>
      <c r="J4609" s="2" t="s">
        <v>72</v>
      </c>
      <c r="K4609">
        <v>40.728744800000001</v>
      </c>
      <c r="L4609">
        <v>-74.032108199999996</v>
      </c>
      <c r="M4609">
        <v>24602</v>
      </c>
      <c r="N4609" s="2" t="s">
        <v>43</v>
      </c>
      <c r="P4609" t="str">
        <f t="shared" ca="1" si="143"/>
        <v/>
      </c>
      <c r="Q4609">
        <v>0</v>
      </c>
    </row>
    <row r="4610" spans="1:17" x14ac:dyDescent="0.2">
      <c r="A4610">
        <v>1749</v>
      </c>
      <c r="B4610">
        <f t="shared" ref="B4610:B4673" si="144">ROUNDDOWN((A4610/60), 0)</f>
        <v>29</v>
      </c>
      <c r="C4610" s="1">
        <v>42587.118541666663</v>
      </c>
      <c r="D4610" s="1">
        <v>42587.138796296298</v>
      </c>
      <c r="E4610">
        <v>3199</v>
      </c>
      <c r="F4610" s="2" t="s">
        <v>56</v>
      </c>
      <c r="G4610">
        <v>40.728744800000001</v>
      </c>
      <c r="H4610">
        <v>-74.032108199999996</v>
      </c>
      <c r="I4610">
        <v>3199</v>
      </c>
      <c r="J4610" s="2" t="s">
        <v>72</v>
      </c>
      <c r="K4610">
        <v>40.728744800000001</v>
      </c>
      <c r="L4610">
        <v>-74.032108199999996</v>
      </c>
      <c r="M4610">
        <v>24655</v>
      </c>
      <c r="N4610" s="2" t="s">
        <v>43</v>
      </c>
      <c r="P4610" t="str">
        <f t="shared" ref="P4610:P4673" ca="1" si="145">IF(ISNUMBER(O4610), YEAR(TODAY()) - O4610, "")</f>
        <v/>
      </c>
      <c r="Q4610">
        <v>0</v>
      </c>
    </row>
    <row r="4611" spans="1:17" x14ac:dyDescent="0.2">
      <c r="A4611">
        <v>216</v>
      </c>
      <c r="B4611">
        <f t="shared" si="144"/>
        <v>3</v>
      </c>
      <c r="C4611" s="1">
        <v>42587.121828703705</v>
      </c>
      <c r="D4611" s="1">
        <v>42587.124328703707</v>
      </c>
      <c r="E4611">
        <v>3186</v>
      </c>
      <c r="F4611" s="2" t="s">
        <v>18</v>
      </c>
      <c r="G4611">
        <v>40.71958611647166</v>
      </c>
      <c r="H4611">
        <v>-74.043117463588715</v>
      </c>
      <c r="I4611">
        <v>3209</v>
      </c>
      <c r="J4611" s="2" t="s">
        <v>85</v>
      </c>
      <c r="K4611">
        <v>40.724176499999999</v>
      </c>
      <c r="L4611">
        <v>-74.050656399999994</v>
      </c>
      <c r="M4611">
        <v>26204</v>
      </c>
      <c r="N4611" s="2" t="s">
        <v>17</v>
      </c>
      <c r="O4611">
        <v>1989</v>
      </c>
      <c r="P4611">
        <f t="shared" ca="1" si="145"/>
        <v>35</v>
      </c>
      <c r="Q4611">
        <v>2</v>
      </c>
    </row>
    <row r="4612" spans="1:17" x14ac:dyDescent="0.2">
      <c r="A4612">
        <v>824</v>
      </c>
      <c r="B4612">
        <f t="shared" si="144"/>
        <v>13</v>
      </c>
      <c r="C4612" s="1">
        <v>42587.142743055556</v>
      </c>
      <c r="D4612" s="1">
        <v>42587.152291666665</v>
      </c>
      <c r="E4612">
        <v>3199</v>
      </c>
      <c r="F4612" s="2" t="s">
        <v>56</v>
      </c>
      <c r="G4612">
        <v>40.728744800000001</v>
      </c>
      <c r="H4612">
        <v>-74.032108199999996</v>
      </c>
      <c r="I4612">
        <v>3199</v>
      </c>
      <c r="J4612" s="2" t="s">
        <v>72</v>
      </c>
      <c r="K4612">
        <v>40.728744800000001</v>
      </c>
      <c r="L4612">
        <v>-74.032108199999996</v>
      </c>
      <c r="M4612">
        <v>24655</v>
      </c>
      <c r="N4612" s="2" t="s">
        <v>43</v>
      </c>
      <c r="P4612" t="str">
        <f t="shared" ca="1" si="145"/>
        <v/>
      </c>
      <c r="Q4612">
        <v>0</v>
      </c>
    </row>
    <row r="4613" spans="1:17" x14ac:dyDescent="0.2">
      <c r="A4613">
        <v>808</v>
      </c>
      <c r="B4613">
        <f t="shared" si="144"/>
        <v>13</v>
      </c>
      <c r="C4613" s="1">
        <v>42587.142754629633</v>
      </c>
      <c r="D4613" s="1">
        <v>42587.152118055557</v>
      </c>
      <c r="E4613">
        <v>3199</v>
      </c>
      <c r="F4613" s="2" t="s">
        <v>56</v>
      </c>
      <c r="G4613">
        <v>40.728744800000001</v>
      </c>
      <c r="H4613">
        <v>-74.032108199999996</v>
      </c>
      <c r="I4613">
        <v>3199</v>
      </c>
      <c r="J4613" s="2" t="s">
        <v>72</v>
      </c>
      <c r="K4613">
        <v>40.728744800000001</v>
      </c>
      <c r="L4613">
        <v>-74.032108199999996</v>
      </c>
      <c r="M4613">
        <v>24602</v>
      </c>
      <c r="N4613" s="2" t="s">
        <v>43</v>
      </c>
      <c r="P4613" t="str">
        <f t="shared" ca="1" si="145"/>
        <v/>
      </c>
      <c r="Q4613">
        <v>0</v>
      </c>
    </row>
    <row r="4614" spans="1:17" x14ac:dyDescent="0.2">
      <c r="A4614">
        <v>728</v>
      </c>
      <c r="B4614">
        <f t="shared" si="144"/>
        <v>12</v>
      </c>
      <c r="C4614" s="1">
        <v>42587.143206018518</v>
      </c>
      <c r="D4614" s="1">
        <v>42587.151643518519</v>
      </c>
      <c r="E4614">
        <v>3203</v>
      </c>
      <c r="F4614" s="2" t="s">
        <v>46</v>
      </c>
      <c r="G4614">
        <v>40.727595966000003</v>
      </c>
      <c r="H4614">
        <v>-74.044247311000007</v>
      </c>
      <c r="I4614">
        <v>3211</v>
      </c>
      <c r="J4614" s="2" t="s">
        <v>47</v>
      </c>
      <c r="K4614">
        <v>40.721525149999998</v>
      </c>
      <c r="L4614">
        <v>-74.046304543000005</v>
      </c>
      <c r="M4614">
        <v>24413</v>
      </c>
      <c r="N4614" s="2" t="s">
        <v>17</v>
      </c>
      <c r="O4614">
        <v>1982</v>
      </c>
      <c r="P4614">
        <f t="shared" ca="1" si="145"/>
        <v>42</v>
      </c>
      <c r="Q4614">
        <v>2</v>
      </c>
    </row>
    <row r="4615" spans="1:17" x14ac:dyDescent="0.2">
      <c r="A4615">
        <v>2014</v>
      </c>
      <c r="B4615">
        <f t="shared" si="144"/>
        <v>33</v>
      </c>
      <c r="C4615" s="1">
        <v>42587.15315972222</v>
      </c>
      <c r="D4615" s="1">
        <v>42587.176469907405</v>
      </c>
      <c r="E4615">
        <v>3199</v>
      </c>
      <c r="F4615" s="2" t="s">
        <v>56</v>
      </c>
      <c r="G4615">
        <v>40.728744800000001</v>
      </c>
      <c r="H4615">
        <v>-74.032108199999996</v>
      </c>
      <c r="I4615">
        <v>3183</v>
      </c>
      <c r="J4615" s="2" t="s">
        <v>40</v>
      </c>
      <c r="K4615">
        <v>40.716246900000002</v>
      </c>
      <c r="L4615">
        <v>-74.033458800000005</v>
      </c>
      <c r="M4615">
        <v>26164</v>
      </c>
      <c r="N4615" s="2" t="s">
        <v>43</v>
      </c>
      <c r="P4615" t="str">
        <f t="shared" ca="1" si="145"/>
        <v/>
      </c>
      <c r="Q4615">
        <v>0</v>
      </c>
    </row>
    <row r="4616" spans="1:17" x14ac:dyDescent="0.2">
      <c r="A4616">
        <v>1010</v>
      </c>
      <c r="B4616">
        <f t="shared" si="144"/>
        <v>16</v>
      </c>
      <c r="C4616" s="1">
        <v>42587.155543981484</v>
      </c>
      <c r="D4616" s="1">
        <v>42587.167245370372</v>
      </c>
      <c r="E4616">
        <v>3199</v>
      </c>
      <c r="F4616" s="2" t="s">
        <v>56</v>
      </c>
      <c r="G4616">
        <v>40.728744800000001</v>
      </c>
      <c r="H4616">
        <v>-74.032108199999996</v>
      </c>
      <c r="I4616">
        <v>3183</v>
      </c>
      <c r="J4616" s="2" t="s">
        <v>40</v>
      </c>
      <c r="K4616">
        <v>40.716246900000002</v>
      </c>
      <c r="L4616">
        <v>-74.033458800000005</v>
      </c>
      <c r="M4616">
        <v>24602</v>
      </c>
      <c r="N4616" s="2" t="s">
        <v>43</v>
      </c>
      <c r="P4616" t="str">
        <f t="shared" ca="1" si="145"/>
        <v/>
      </c>
      <c r="Q4616">
        <v>0</v>
      </c>
    </row>
    <row r="4617" spans="1:17" x14ac:dyDescent="0.2">
      <c r="A4617">
        <v>953</v>
      </c>
      <c r="B4617">
        <f t="shared" si="144"/>
        <v>15</v>
      </c>
      <c r="C4617" s="1">
        <v>42587.155694444446</v>
      </c>
      <c r="D4617" s="1">
        <v>42587.166724537034</v>
      </c>
      <c r="E4617">
        <v>3199</v>
      </c>
      <c r="F4617" s="2" t="s">
        <v>56</v>
      </c>
      <c r="G4617">
        <v>40.728744800000001</v>
      </c>
      <c r="H4617">
        <v>-74.032108199999996</v>
      </c>
      <c r="I4617">
        <v>3183</v>
      </c>
      <c r="J4617" s="2" t="s">
        <v>40</v>
      </c>
      <c r="K4617">
        <v>40.716246900000002</v>
      </c>
      <c r="L4617">
        <v>-74.033458800000005</v>
      </c>
      <c r="M4617">
        <v>24515</v>
      </c>
      <c r="N4617" s="2" t="s">
        <v>43</v>
      </c>
      <c r="P4617" t="str">
        <f t="shared" ca="1" si="145"/>
        <v/>
      </c>
      <c r="Q4617">
        <v>0</v>
      </c>
    </row>
    <row r="4618" spans="1:17" x14ac:dyDescent="0.2">
      <c r="A4618">
        <v>1687</v>
      </c>
      <c r="B4618">
        <f t="shared" si="144"/>
        <v>28</v>
      </c>
      <c r="C4618" s="1">
        <v>42587.176111111112</v>
      </c>
      <c r="D4618" s="1">
        <v>42587.195636574077</v>
      </c>
      <c r="E4618">
        <v>3183</v>
      </c>
      <c r="F4618" s="2" t="s">
        <v>20</v>
      </c>
      <c r="G4618">
        <v>40.716246900000002</v>
      </c>
      <c r="H4618">
        <v>-74.033458800000005</v>
      </c>
      <c r="I4618">
        <v>3199</v>
      </c>
      <c r="J4618" s="2" t="s">
        <v>72</v>
      </c>
      <c r="K4618">
        <v>40.728744800000001</v>
      </c>
      <c r="L4618">
        <v>-74.032108199999996</v>
      </c>
      <c r="M4618">
        <v>24515</v>
      </c>
      <c r="N4618" s="2" t="s">
        <v>43</v>
      </c>
      <c r="P4618" t="str">
        <f t="shared" ca="1" si="145"/>
        <v/>
      </c>
      <c r="Q4618">
        <v>0</v>
      </c>
    </row>
    <row r="4619" spans="1:17" x14ac:dyDescent="0.2">
      <c r="A4619">
        <v>1665</v>
      </c>
      <c r="B4619">
        <f t="shared" si="144"/>
        <v>27</v>
      </c>
      <c r="C4619" s="1">
        <v>42587.176145833335</v>
      </c>
      <c r="D4619" s="1">
        <v>42587.195416666669</v>
      </c>
      <c r="E4619">
        <v>3183</v>
      </c>
      <c r="F4619" s="2" t="s">
        <v>20</v>
      </c>
      <c r="G4619">
        <v>40.716246900000002</v>
      </c>
      <c r="H4619">
        <v>-74.033458800000005</v>
      </c>
      <c r="I4619">
        <v>3199</v>
      </c>
      <c r="J4619" s="2" t="s">
        <v>72</v>
      </c>
      <c r="K4619">
        <v>40.728744800000001</v>
      </c>
      <c r="L4619">
        <v>-74.032108199999996</v>
      </c>
      <c r="M4619">
        <v>24602</v>
      </c>
      <c r="N4619" s="2" t="s">
        <v>43</v>
      </c>
      <c r="P4619" t="str">
        <f t="shared" ca="1" si="145"/>
        <v/>
      </c>
      <c r="Q4619">
        <v>0</v>
      </c>
    </row>
    <row r="4620" spans="1:17" x14ac:dyDescent="0.2">
      <c r="A4620">
        <v>1520</v>
      </c>
      <c r="B4620">
        <f t="shared" si="144"/>
        <v>25</v>
      </c>
      <c r="C4620" s="1">
        <v>42587.178368055553</v>
      </c>
      <c r="D4620" s="1">
        <v>42587.195960648147</v>
      </c>
      <c r="E4620">
        <v>3183</v>
      </c>
      <c r="F4620" s="2" t="s">
        <v>20</v>
      </c>
      <c r="G4620">
        <v>40.716246900000002</v>
      </c>
      <c r="H4620">
        <v>-74.033458800000005</v>
      </c>
      <c r="I4620">
        <v>3199</v>
      </c>
      <c r="J4620" s="2" t="s">
        <v>72</v>
      </c>
      <c r="K4620">
        <v>40.728744800000001</v>
      </c>
      <c r="L4620">
        <v>-74.032108199999996</v>
      </c>
      <c r="M4620">
        <v>26164</v>
      </c>
      <c r="N4620" s="2" t="s">
        <v>43</v>
      </c>
      <c r="P4620" t="str">
        <f t="shared" ca="1" si="145"/>
        <v/>
      </c>
      <c r="Q4620">
        <v>0</v>
      </c>
    </row>
    <row r="4621" spans="1:17" x14ac:dyDescent="0.2">
      <c r="A4621">
        <v>1468</v>
      </c>
      <c r="B4621">
        <f t="shared" si="144"/>
        <v>24</v>
      </c>
      <c r="C4621" s="1">
        <v>42587.190555555557</v>
      </c>
      <c r="D4621" s="1">
        <v>42587.207557870373</v>
      </c>
      <c r="E4621">
        <v>3271</v>
      </c>
      <c r="F4621" s="2" t="s">
        <v>57</v>
      </c>
      <c r="G4621">
        <v>40.692639966183293</v>
      </c>
      <c r="H4621">
        <v>-74.088012278079972</v>
      </c>
      <c r="I4621">
        <v>3202</v>
      </c>
      <c r="J4621" s="2" t="s">
        <v>48</v>
      </c>
      <c r="K4621">
        <v>40.727223500000001</v>
      </c>
      <c r="L4621">
        <v>-74.033758899999995</v>
      </c>
      <c r="M4621">
        <v>24648</v>
      </c>
      <c r="N4621" s="2" t="s">
        <v>43</v>
      </c>
      <c r="P4621" t="str">
        <f t="shared" ca="1" si="145"/>
        <v/>
      </c>
      <c r="Q4621">
        <v>0</v>
      </c>
    </row>
    <row r="4622" spans="1:17" x14ac:dyDescent="0.2">
      <c r="A4622">
        <v>158</v>
      </c>
      <c r="B4622">
        <f t="shared" si="144"/>
        <v>2</v>
      </c>
      <c r="C4622" s="1">
        <v>42587.1953125</v>
      </c>
      <c r="D4622" s="1">
        <v>42587.197152777779</v>
      </c>
      <c r="E4622">
        <v>3279</v>
      </c>
      <c r="F4622" s="2" t="s">
        <v>28</v>
      </c>
      <c r="G4622">
        <v>40.721630142638354</v>
      </c>
      <c r="H4622">
        <v>-74.04996782541275</v>
      </c>
      <c r="I4622">
        <v>3186</v>
      </c>
      <c r="J4622" s="2" t="s">
        <v>27</v>
      </c>
      <c r="K4622">
        <v>40.71958611647166</v>
      </c>
      <c r="L4622">
        <v>-74.043117463588715</v>
      </c>
      <c r="M4622">
        <v>26311</v>
      </c>
      <c r="N4622" s="2" t="s">
        <v>17</v>
      </c>
      <c r="O4622">
        <v>1982</v>
      </c>
      <c r="P4622">
        <f t="shared" ca="1" si="145"/>
        <v>42</v>
      </c>
      <c r="Q4622">
        <v>1</v>
      </c>
    </row>
    <row r="4623" spans="1:17" x14ac:dyDescent="0.2">
      <c r="A4623">
        <v>1641</v>
      </c>
      <c r="B4623">
        <f t="shared" si="144"/>
        <v>27</v>
      </c>
      <c r="C4623" s="1">
        <v>42587.198518518519</v>
      </c>
      <c r="D4623" s="1">
        <v>42587.217511574076</v>
      </c>
      <c r="E4623">
        <v>3199</v>
      </c>
      <c r="F4623" s="2" t="s">
        <v>56</v>
      </c>
      <c r="G4623">
        <v>40.728744800000001</v>
      </c>
      <c r="H4623">
        <v>-74.032108199999996</v>
      </c>
      <c r="I4623">
        <v>3199</v>
      </c>
      <c r="J4623" s="2" t="s">
        <v>72</v>
      </c>
      <c r="K4623">
        <v>40.728744800000001</v>
      </c>
      <c r="L4623">
        <v>-74.032108199999996</v>
      </c>
      <c r="M4623">
        <v>26164</v>
      </c>
      <c r="N4623" s="2" t="s">
        <v>43</v>
      </c>
      <c r="P4623" t="str">
        <f t="shared" ca="1" si="145"/>
        <v/>
      </c>
      <c r="Q4623">
        <v>0</v>
      </c>
    </row>
    <row r="4624" spans="1:17" x14ac:dyDescent="0.2">
      <c r="A4624">
        <v>1602</v>
      </c>
      <c r="B4624">
        <f t="shared" si="144"/>
        <v>26</v>
      </c>
      <c r="C4624" s="1">
        <v>42587.198819444442</v>
      </c>
      <c r="D4624" s="1">
        <v>42587.217372685183</v>
      </c>
      <c r="E4624">
        <v>3199</v>
      </c>
      <c r="F4624" s="2" t="s">
        <v>56</v>
      </c>
      <c r="G4624">
        <v>40.728744800000001</v>
      </c>
      <c r="H4624">
        <v>-74.032108199999996</v>
      </c>
      <c r="I4624">
        <v>3199</v>
      </c>
      <c r="J4624" s="2" t="s">
        <v>72</v>
      </c>
      <c r="K4624">
        <v>40.728744800000001</v>
      </c>
      <c r="L4624">
        <v>-74.032108199999996</v>
      </c>
      <c r="M4624">
        <v>24602</v>
      </c>
      <c r="N4624" s="2" t="s">
        <v>43</v>
      </c>
      <c r="P4624" t="str">
        <f t="shared" ca="1" si="145"/>
        <v/>
      </c>
      <c r="Q4624">
        <v>0</v>
      </c>
    </row>
    <row r="4625" spans="1:17" x14ac:dyDescent="0.2">
      <c r="A4625">
        <v>1585</v>
      </c>
      <c r="B4625">
        <f t="shared" si="144"/>
        <v>26</v>
      </c>
      <c r="C4625" s="1">
        <v>42587.199143518519</v>
      </c>
      <c r="D4625" s="1">
        <v>42587.217499999999</v>
      </c>
      <c r="E4625">
        <v>3199</v>
      </c>
      <c r="F4625" s="2" t="s">
        <v>56</v>
      </c>
      <c r="G4625">
        <v>40.728744800000001</v>
      </c>
      <c r="H4625">
        <v>-74.032108199999996</v>
      </c>
      <c r="I4625">
        <v>3199</v>
      </c>
      <c r="J4625" s="2" t="s">
        <v>72</v>
      </c>
      <c r="K4625">
        <v>40.728744800000001</v>
      </c>
      <c r="L4625">
        <v>-74.032108199999996</v>
      </c>
      <c r="M4625">
        <v>24655</v>
      </c>
      <c r="N4625" s="2" t="s">
        <v>43</v>
      </c>
      <c r="P4625" t="str">
        <f t="shared" ca="1" si="145"/>
        <v/>
      </c>
      <c r="Q4625">
        <v>0</v>
      </c>
    </row>
    <row r="4626" spans="1:17" x14ac:dyDescent="0.2">
      <c r="A4626">
        <v>471</v>
      </c>
      <c r="B4626">
        <f t="shared" si="144"/>
        <v>7</v>
      </c>
      <c r="C4626" s="1">
        <v>42587.204027777778</v>
      </c>
      <c r="D4626" s="1">
        <v>42587.209479166668</v>
      </c>
      <c r="E4626">
        <v>3209</v>
      </c>
      <c r="F4626" s="2" t="s">
        <v>51</v>
      </c>
      <c r="G4626">
        <v>40.724176499999999</v>
      </c>
      <c r="H4626">
        <v>-74.050656399999994</v>
      </c>
      <c r="I4626">
        <v>3184</v>
      </c>
      <c r="J4626" s="2" t="s">
        <v>35</v>
      </c>
      <c r="K4626">
        <v>40.7141454</v>
      </c>
      <c r="L4626">
        <v>-74.033551900000006</v>
      </c>
      <c r="M4626">
        <v>26314</v>
      </c>
      <c r="N4626" s="2" t="s">
        <v>17</v>
      </c>
      <c r="O4626">
        <v>1990</v>
      </c>
      <c r="P4626">
        <f t="shared" ca="1" si="145"/>
        <v>34</v>
      </c>
      <c r="Q4626">
        <v>1</v>
      </c>
    </row>
    <row r="4627" spans="1:17" x14ac:dyDescent="0.2">
      <c r="A4627">
        <v>789</v>
      </c>
      <c r="B4627">
        <f t="shared" si="144"/>
        <v>13</v>
      </c>
      <c r="C4627" s="1">
        <v>42587.213252314818</v>
      </c>
      <c r="D4627" s="1">
        <v>42587.222384259258</v>
      </c>
      <c r="E4627">
        <v>3207</v>
      </c>
      <c r="F4627" s="2" t="s">
        <v>29</v>
      </c>
      <c r="G4627">
        <v>40.737603700000001</v>
      </c>
      <c r="H4627">
        <v>-74.052478300000004</v>
      </c>
      <c r="I4627">
        <v>3276</v>
      </c>
      <c r="J4627" s="2" t="s">
        <v>30</v>
      </c>
      <c r="K4627">
        <v>40.714584035358932</v>
      </c>
      <c r="L4627">
        <v>-74.042817056179047</v>
      </c>
      <c r="M4627">
        <v>24479</v>
      </c>
      <c r="N4627" s="2" t="s">
        <v>17</v>
      </c>
      <c r="O4627">
        <v>1984</v>
      </c>
      <c r="P4627">
        <f t="shared" ca="1" si="145"/>
        <v>40</v>
      </c>
      <c r="Q4627">
        <v>2</v>
      </c>
    </row>
    <row r="4628" spans="1:17" x14ac:dyDescent="0.2">
      <c r="A4628">
        <v>257</v>
      </c>
      <c r="B4628">
        <f t="shared" si="144"/>
        <v>4</v>
      </c>
      <c r="C4628" s="1">
        <v>42587.218321759261</v>
      </c>
      <c r="D4628" s="1">
        <v>42587.221307870372</v>
      </c>
      <c r="E4628">
        <v>3186</v>
      </c>
      <c r="F4628" s="2" t="s">
        <v>18</v>
      </c>
      <c r="G4628">
        <v>40.71958611647166</v>
      </c>
      <c r="H4628">
        <v>-74.043117463588715</v>
      </c>
      <c r="I4628">
        <v>3209</v>
      </c>
      <c r="J4628" s="2" t="s">
        <v>85</v>
      </c>
      <c r="K4628">
        <v>40.724176499999999</v>
      </c>
      <c r="L4628">
        <v>-74.050656399999994</v>
      </c>
      <c r="M4628">
        <v>26311</v>
      </c>
      <c r="N4628" s="2" t="s">
        <v>17</v>
      </c>
      <c r="O4628">
        <v>1986</v>
      </c>
      <c r="P4628">
        <f t="shared" ca="1" si="145"/>
        <v>38</v>
      </c>
      <c r="Q4628">
        <v>1</v>
      </c>
    </row>
    <row r="4629" spans="1:17" x14ac:dyDescent="0.2">
      <c r="A4629">
        <v>399</v>
      </c>
      <c r="B4629">
        <f t="shared" si="144"/>
        <v>6</v>
      </c>
      <c r="C4629" s="1">
        <v>42587.231238425928</v>
      </c>
      <c r="D4629" s="1">
        <v>42587.235856481479</v>
      </c>
      <c r="E4629">
        <v>3225</v>
      </c>
      <c r="F4629" s="2" t="s">
        <v>32</v>
      </c>
      <c r="G4629">
        <v>40.723658899999997</v>
      </c>
      <c r="H4629">
        <v>-74.064194299999997</v>
      </c>
      <c r="I4629">
        <v>3186</v>
      </c>
      <c r="J4629" s="2" t="s">
        <v>27</v>
      </c>
      <c r="K4629">
        <v>40.71958611647166</v>
      </c>
      <c r="L4629">
        <v>-74.043117463588715</v>
      </c>
      <c r="M4629">
        <v>24387</v>
      </c>
      <c r="N4629" s="2" t="s">
        <v>17</v>
      </c>
      <c r="O4629">
        <v>1977</v>
      </c>
      <c r="P4629">
        <f t="shared" ca="1" si="145"/>
        <v>47</v>
      </c>
      <c r="Q4629">
        <v>1</v>
      </c>
    </row>
    <row r="4630" spans="1:17" x14ac:dyDescent="0.2">
      <c r="A4630">
        <v>1141</v>
      </c>
      <c r="B4630">
        <f t="shared" si="144"/>
        <v>19</v>
      </c>
      <c r="C4630" s="1">
        <v>42587.238275462965</v>
      </c>
      <c r="D4630" s="1">
        <v>42587.251481481479</v>
      </c>
      <c r="E4630">
        <v>3211</v>
      </c>
      <c r="F4630" s="2" t="s">
        <v>64</v>
      </c>
      <c r="G4630">
        <v>40.721525149999998</v>
      </c>
      <c r="H4630">
        <v>-74.046304543000005</v>
      </c>
      <c r="I4630">
        <v>3210</v>
      </c>
      <c r="J4630" s="2" t="s">
        <v>83</v>
      </c>
      <c r="K4630">
        <v>40.742677141000001</v>
      </c>
      <c r="L4630">
        <v>-74.051788633000001</v>
      </c>
      <c r="M4630">
        <v>26241</v>
      </c>
      <c r="N4630" s="2" t="s">
        <v>17</v>
      </c>
      <c r="O4630">
        <v>1984</v>
      </c>
      <c r="P4630">
        <f t="shared" ca="1" si="145"/>
        <v>40</v>
      </c>
      <c r="Q4630">
        <v>2</v>
      </c>
    </row>
    <row r="4631" spans="1:17" x14ac:dyDescent="0.2">
      <c r="A4631">
        <v>379</v>
      </c>
      <c r="B4631">
        <f t="shared" si="144"/>
        <v>6</v>
      </c>
      <c r="C4631" s="1">
        <v>42587.239212962966</v>
      </c>
      <c r="D4631" s="1">
        <v>42587.24359953704</v>
      </c>
      <c r="E4631">
        <v>3193</v>
      </c>
      <c r="F4631" s="2" t="s">
        <v>42</v>
      </c>
      <c r="G4631">
        <v>40.724605099886901</v>
      </c>
      <c r="H4631">
        <v>-74.078405946493149</v>
      </c>
      <c r="I4631">
        <v>3195</v>
      </c>
      <c r="J4631" s="2" t="s">
        <v>23</v>
      </c>
      <c r="K4631">
        <v>40.730742625306583</v>
      </c>
      <c r="L4631">
        <v>-74.063783884048462</v>
      </c>
      <c r="M4631">
        <v>26263</v>
      </c>
      <c r="N4631" s="2" t="s">
        <v>17</v>
      </c>
      <c r="O4631">
        <v>1991</v>
      </c>
      <c r="P4631">
        <f t="shared" ca="1" si="145"/>
        <v>33</v>
      </c>
      <c r="Q4631">
        <v>1</v>
      </c>
    </row>
    <row r="4632" spans="1:17" x14ac:dyDescent="0.2">
      <c r="A4632">
        <v>530</v>
      </c>
      <c r="B4632">
        <f t="shared" si="144"/>
        <v>8</v>
      </c>
      <c r="C4632" s="1">
        <v>42587.241620370369</v>
      </c>
      <c r="D4632" s="1">
        <v>42587.247766203705</v>
      </c>
      <c r="E4632">
        <v>3199</v>
      </c>
      <c r="F4632" s="2" t="s">
        <v>56</v>
      </c>
      <c r="G4632">
        <v>40.728744800000001</v>
      </c>
      <c r="H4632">
        <v>-74.032108199999996</v>
      </c>
      <c r="I4632">
        <v>3185</v>
      </c>
      <c r="J4632" s="2" t="s">
        <v>45</v>
      </c>
      <c r="K4632">
        <v>40.717732499999997</v>
      </c>
      <c r="L4632">
        <v>-74.043845000000005</v>
      </c>
      <c r="M4632">
        <v>24602</v>
      </c>
      <c r="N4632" s="2" t="s">
        <v>17</v>
      </c>
      <c r="O4632">
        <v>1975</v>
      </c>
      <c r="P4632">
        <f t="shared" ca="1" si="145"/>
        <v>49</v>
      </c>
      <c r="Q4632">
        <v>2</v>
      </c>
    </row>
    <row r="4633" spans="1:17" x14ac:dyDescent="0.2">
      <c r="A4633">
        <v>255</v>
      </c>
      <c r="B4633">
        <f t="shared" si="144"/>
        <v>4</v>
      </c>
      <c r="C4633" s="1">
        <v>42587.241747685184</v>
      </c>
      <c r="D4633" s="1">
        <v>42587.244699074072</v>
      </c>
      <c r="E4633">
        <v>3278</v>
      </c>
      <c r="F4633" s="2" t="s">
        <v>49</v>
      </c>
      <c r="G4633">
        <v>40.725685483629007</v>
      </c>
      <c r="H4633">
        <v>-74.048790335655212</v>
      </c>
      <c r="I4633">
        <v>3186</v>
      </c>
      <c r="J4633" s="2" t="s">
        <v>27</v>
      </c>
      <c r="K4633">
        <v>40.71958611647166</v>
      </c>
      <c r="L4633">
        <v>-74.043117463588715</v>
      </c>
      <c r="M4633">
        <v>24556</v>
      </c>
      <c r="N4633" s="2" t="s">
        <v>17</v>
      </c>
      <c r="O4633">
        <v>1986</v>
      </c>
      <c r="P4633">
        <f t="shared" ca="1" si="145"/>
        <v>38</v>
      </c>
      <c r="Q4633">
        <v>2</v>
      </c>
    </row>
    <row r="4634" spans="1:17" x14ac:dyDescent="0.2">
      <c r="A4634">
        <v>202</v>
      </c>
      <c r="B4634">
        <f t="shared" si="144"/>
        <v>3</v>
      </c>
      <c r="C4634" s="1">
        <v>42587.242777777778</v>
      </c>
      <c r="D4634" s="1">
        <v>42587.245127314818</v>
      </c>
      <c r="E4634">
        <v>3267</v>
      </c>
      <c r="F4634" s="2" t="s">
        <v>34</v>
      </c>
      <c r="G4634">
        <v>40.712418823756899</v>
      </c>
      <c r="H4634">
        <v>-74.038525521755219</v>
      </c>
      <c r="I4634">
        <v>3184</v>
      </c>
      <c r="J4634" s="2" t="s">
        <v>35</v>
      </c>
      <c r="K4634">
        <v>40.7141454</v>
      </c>
      <c r="L4634">
        <v>-74.033551900000006</v>
      </c>
      <c r="M4634">
        <v>24718</v>
      </c>
      <c r="N4634" s="2" t="s">
        <v>17</v>
      </c>
      <c r="O4634">
        <v>1961</v>
      </c>
      <c r="P4634">
        <f t="shared" ca="1" si="145"/>
        <v>63</v>
      </c>
      <c r="Q4634">
        <v>1</v>
      </c>
    </row>
    <row r="4635" spans="1:17" x14ac:dyDescent="0.2">
      <c r="A4635">
        <v>178</v>
      </c>
      <c r="B4635">
        <f t="shared" si="144"/>
        <v>2</v>
      </c>
      <c r="C4635" s="1">
        <v>42587.245347222219</v>
      </c>
      <c r="D4635" s="1">
        <v>42587.247407407405</v>
      </c>
      <c r="E4635">
        <v>3194</v>
      </c>
      <c r="F4635" s="2" t="s">
        <v>22</v>
      </c>
      <c r="G4635">
        <v>40.725339925355797</v>
      </c>
      <c r="H4635">
        <v>-74.067622125148773</v>
      </c>
      <c r="I4635">
        <v>3195</v>
      </c>
      <c r="J4635" s="2" t="s">
        <v>23</v>
      </c>
      <c r="K4635">
        <v>40.730742625306583</v>
      </c>
      <c r="L4635">
        <v>-74.063783884048462</v>
      </c>
      <c r="M4635">
        <v>26262</v>
      </c>
      <c r="N4635" s="2" t="s">
        <v>17</v>
      </c>
      <c r="O4635">
        <v>1986</v>
      </c>
      <c r="P4635">
        <f t="shared" ca="1" si="145"/>
        <v>38</v>
      </c>
      <c r="Q4635">
        <v>1</v>
      </c>
    </row>
    <row r="4636" spans="1:17" x14ac:dyDescent="0.2">
      <c r="A4636">
        <v>859</v>
      </c>
      <c r="B4636">
        <f t="shared" si="144"/>
        <v>14</v>
      </c>
      <c r="C4636" s="1">
        <v>42587.246192129627</v>
      </c>
      <c r="D4636" s="1">
        <v>42587.256145833337</v>
      </c>
      <c r="E4636">
        <v>3193</v>
      </c>
      <c r="F4636" s="2" t="s">
        <v>42</v>
      </c>
      <c r="G4636">
        <v>40.724605099886901</v>
      </c>
      <c r="H4636">
        <v>-74.078405946493149</v>
      </c>
      <c r="I4636">
        <v>3183</v>
      </c>
      <c r="J4636" s="2" t="s">
        <v>40</v>
      </c>
      <c r="K4636">
        <v>40.716246900000002</v>
      </c>
      <c r="L4636">
        <v>-74.033458800000005</v>
      </c>
      <c r="M4636">
        <v>24603</v>
      </c>
      <c r="N4636" s="2" t="s">
        <v>17</v>
      </c>
      <c r="O4636">
        <v>1970</v>
      </c>
      <c r="P4636">
        <f t="shared" ca="1" si="145"/>
        <v>54</v>
      </c>
      <c r="Q4636">
        <v>1</v>
      </c>
    </row>
    <row r="4637" spans="1:17" x14ac:dyDescent="0.2">
      <c r="A4637">
        <v>187</v>
      </c>
      <c r="B4637">
        <f t="shared" si="144"/>
        <v>3</v>
      </c>
      <c r="C4637" s="1">
        <v>42587.246516203704</v>
      </c>
      <c r="D4637" s="1">
        <v>42587.248692129629</v>
      </c>
      <c r="E4637">
        <v>3267</v>
      </c>
      <c r="F4637" s="2" t="s">
        <v>34</v>
      </c>
      <c r="G4637">
        <v>40.712418823756899</v>
      </c>
      <c r="H4637">
        <v>-74.038525521755219</v>
      </c>
      <c r="I4637">
        <v>3183</v>
      </c>
      <c r="J4637" s="2" t="s">
        <v>40</v>
      </c>
      <c r="K4637">
        <v>40.716246900000002</v>
      </c>
      <c r="L4637">
        <v>-74.033458800000005</v>
      </c>
      <c r="M4637">
        <v>24644</v>
      </c>
      <c r="N4637" s="2" t="s">
        <v>17</v>
      </c>
      <c r="O4637">
        <v>1983</v>
      </c>
      <c r="P4637">
        <f t="shared" ca="1" si="145"/>
        <v>41</v>
      </c>
      <c r="Q4637">
        <v>1</v>
      </c>
    </row>
    <row r="4638" spans="1:17" x14ac:dyDescent="0.2">
      <c r="A4638">
        <v>848</v>
      </c>
      <c r="B4638">
        <f t="shared" si="144"/>
        <v>14</v>
      </c>
      <c r="C4638" s="1">
        <v>42587.24664351852</v>
      </c>
      <c r="D4638" s="1">
        <v>42587.256469907406</v>
      </c>
      <c r="E4638">
        <v>3194</v>
      </c>
      <c r="F4638" s="2" t="s">
        <v>22</v>
      </c>
      <c r="G4638">
        <v>40.725339925355797</v>
      </c>
      <c r="H4638">
        <v>-74.067622125148773</v>
      </c>
      <c r="I4638">
        <v>3183</v>
      </c>
      <c r="J4638" s="2" t="s">
        <v>40</v>
      </c>
      <c r="K4638">
        <v>40.716246900000002</v>
      </c>
      <c r="L4638">
        <v>-74.033458800000005</v>
      </c>
      <c r="M4638">
        <v>26264</v>
      </c>
      <c r="N4638" s="2" t="s">
        <v>17</v>
      </c>
      <c r="O4638">
        <v>1979</v>
      </c>
      <c r="P4638">
        <f t="shared" ca="1" si="145"/>
        <v>45</v>
      </c>
      <c r="Q4638">
        <v>1</v>
      </c>
    </row>
    <row r="4639" spans="1:17" x14ac:dyDescent="0.2">
      <c r="A4639">
        <v>435</v>
      </c>
      <c r="B4639">
        <f t="shared" si="144"/>
        <v>7</v>
      </c>
      <c r="C4639" s="1">
        <v>42587.249814814815</v>
      </c>
      <c r="D4639" s="1">
        <v>42587.254849537036</v>
      </c>
      <c r="E4639">
        <v>3187</v>
      </c>
      <c r="F4639" s="2" t="s">
        <v>36</v>
      </c>
      <c r="G4639">
        <v>40.721123599999999</v>
      </c>
      <c r="H4639">
        <v>-74.038050949999999</v>
      </c>
      <c r="I4639">
        <v>3203</v>
      </c>
      <c r="J4639" s="2" t="s">
        <v>37</v>
      </c>
      <c r="K4639">
        <v>40.727595966000003</v>
      </c>
      <c r="L4639">
        <v>-74.044247311000007</v>
      </c>
      <c r="M4639">
        <v>24580</v>
      </c>
      <c r="N4639" s="2" t="s">
        <v>17</v>
      </c>
      <c r="O4639">
        <v>1985</v>
      </c>
      <c r="P4639">
        <f t="shared" ca="1" si="145"/>
        <v>39</v>
      </c>
      <c r="Q4639">
        <v>2</v>
      </c>
    </row>
    <row r="4640" spans="1:17" x14ac:dyDescent="0.2">
      <c r="A4640">
        <v>275</v>
      </c>
      <c r="B4640">
        <f t="shared" si="144"/>
        <v>4</v>
      </c>
      <c r="C4640" s="1">
        <v>42587.254155092596</v>
      </c>
      <c r="D4640" s="1">
        <v>42587.257337962961</v>
      </c>
      <c r="E4640">
        <v>3225</v>
      </c>
      <c r="F4640" s="2" t="s">
        <v>32</v>
      </c>
      <c r="G4640">
        <v>40.723658899999997</v>
      </c>
      <c r="H4640">
        <v>-74.064194299999997</v>
      </c>
      <c r="I4640">
        <v>3195</v>
      </c>
      <c r="J4640" s="2" t="s">
        <v>23</v>
      </c>
      <c r="K4640">
        <v>40.730742625306583</v>
      </c>
      <c r="L4640">
        <v>-74.063783884048462</v>
      </c>
      <c r="M4640">
        <v>24637</v>
      </c>
      <c r="N4640" s="2" t="s">
        <v>17</v>
      </c>
      <c r="O4640">
        <v>1987</v>
      </c>
      <c r="P4640">
        <f t="shared" ca="1" si="145"/>
        <v>37</v>
      </c>
      <c r="Q4640">
        <v>1</v>
      </c>
    </row>
    <row r="4641" spans="1:17" x14ac:dyDescent="0.2">
      <c r="A4641">
        <v>542</v>
      </c>
      <c r="B4641">
        <f t="shared" si="144"/>
        <v>9</v>
      </c>
      <c r="C4641" s="1">
        <v>42587.256041666667</v>
      </c>
      <c r="D4641" s="1">
        <v>42587.262326388889</v>
      </c>
      <c r="E4641">
        <v>3192</v>
      </c>
      <c r="F4641" s="2" t="s">
        <v>38</v>
      </c>
      <c r="G4641">
        <v>40.711242300000002</v>
      </c>
      <c r="H4641">
        <v>-74.055701299999996</v>
      </c>
      <c r="I4641">
        <v>3183</v>
      </c>
      <c r="J4641" s="2" t="s">
        <v>40</v>
      </c>
      <c r="K4641">
        <v>40.716246900000002</v>
      </c>
      <c r="L4641">
        <v>-74.033458800000005</v>
      </c>
      <c r="M4641">
        <v>26236</v>
      </c>
      <c r="N4641" s="2" t="s">
        <v>17</v>
      </c>
      <c r="O4641">
        <v>1960</v>
      </c>
      <c r="P4641">
        <f t="shared" ca="1" si="145"/>
        <v>64</v>
      </c>
      <c r="Q4641">
        <v>1</v>
      </c>
    </row>
    <row r="4642" spans="1:17" x14ac:dyDescent="0.2">
      <c r="A4642">
        <v>363</v>
      </c>
      <c r="B4642">
        <f t="shared" si="144"/>
        <v>6</v>
      </c>
      <c r="C4642" s="1">
        <v>42587.256469907406</v>
      </c>
      <c r="D4642" s="1">
        <v>42587.260682870372</v>
      </c>
      <c r="E4642">
        <v>3209</v>
      </c>
      <c r="F4642" s="2" t="s">
        <v>51</v>
      </c>
      <c r="G4642">
        <v>40.724176499999999</v>
      </c>
      <c r="H4642">
        <v>-74.050656399999994</v>
      </c>
      <c r="I4642">
        <v>3202</v>
      </c>
      <c r="J4642" s="2" t="s">
        <v>48</v>
      </c>
      <c r="K4642">
        <v>40.727223500000001</v>
      </c>
      <c r="L4642">
        <v>-74.033758899999995</v>
      </c>
      <c r="M4642">
        <v>26311</v>
      </c>
      <c r="N4642" s="2" t="s">
        <v>17</v>
      </c>
      <c r="O4642">
        <v>1981</v>
      </c>
      <c r="P4642">
        <f t="shared" ca="1" si="145"/>
        <v>43</v>
      </c>
      <c r="Q4642">
        <v>2</v>
      </c>
    </row>
    <row r="4643" spans="1:17" x14ac:dyDescent="0.2">
      <c r="A4643">
        <v>297</v>
      </c>
      <c r="B4643">
        <f t="shared" si="144"/>
        <v>4</v>
      </c>
      <c r="C4643" s="1">
        <v>42587.256527777776</v>
      </c>
      <c r="D4643" s="1">
        <v>42587.259976851848</v>
      </c>
      <c r="E4643">
        <v>3203</v>
      </c>
      <c r="F4643" s="2" t="s">
        <v>46</v>
      </c>
      <c r="G4643">
        <v>40.727595966000003</v>
      </c>
      <c r="H4643">
        <v>-74.044247311000007</v>
      </c>
      <c r="I4643">
        <v>3186</v>
      </c>
      <c r="J4643" s="2" t="s">
        <v>27</v>
      </c>
      <c r="K4643">
        <v>40.71958611647166</v>
      </c>
      <c r="L4643">
        <v>-74.043117463588715</v>
      </c>
      <c r="M4643">
        <v>26317</v>
      </c>
      <c r="N4643" s="2" t="s">
        <v>17</v>
      </c>
      <c r="O4643">
        <v>1967</v>
      </c>
      <c r="P4643">
        <f t="shared" ca="1" si="145"/>
        <v>57</v>
      </c>
      <c r="Q4643">
        <v>1</v>
      </c>
    </row>
    <row r="4644" spans="1:17" x14ac:dyDescent="0.2">
      <c r="A4644">
        <v>322</v>
      </c>
      <c r="B4644">
        <f t="shared" si="144"/>
        <v>5</v>
      </c>
      <c r="C4644" s="1">
        <v>42587.256539351853</v>
      </c>
      <c r="D4644" s="1">
        <v>42587.260277777779</v>
      </c>
      <c r="E4644">
        <v>3207</v>
      </c>
      <c r="F4644" s="2" t="s">
        <v>29</v>
      </c>
      <c r="G4644">
        <v>40.737603700000001</v>
      </c>
      <c r="H4644">
        <v>-74.052478300000004</v>
      </c>
      <c r="I4644">
        <v>3195</v>
      </c>
      <c r="J4644" s="2" t="s">
        <v>23</v>
      </c>
      <c r="K4644">
        <v>40.730742625306583</v>
      </c>
      <c r="L4644">
        <v>-74.063783884048462</v>
      </c>
      <c r="M4644">
        <v>26168</v>
      </c>
      <c r="N4644" s="2" t="s">
        <v>17</v>
      </c>
      <c r="O4644">
        <v>1977</v>
      </c>
      <c r="P4644">
        <f t="shared" ca="1" si="145"/>
        <v>47</v>
      </c>
      <c r="Q4644">
        <v>1</v>
      </c>
    </row>
    <row r="4645" spans="1:17" x14ac:dyDescent="0.2">
      <c r="A4645">
        <v>582</v>
      </c>
      <c r="B4645">
        <f t="shared" si="144"/>
        <v>9</v>
      </c>
      <c r="C4645" s="1">
        <v>42587.2575</v>
      </c>
      <c r="D4645" s="1">
        <v>42587.264236111114</v>
      </c>
      <c r="E4645">
        <v>3225</v>
      </c>
      <c r="F4645" s="2" t="s">
        <v>32</v>
      </c>
      <c r="G4645">
        <v>40.723658899999997</v>
      </c>
      <c r="H4645">
        <v>-74.064194299999997</v>
      </c>
      <c r="I4645">
        <v>3225</v>
      </c>
      <c r="J4645" s="2" t="s">
        <v>101</v>
      </c>
      <c r="K4645">
        <v>40.723658899999997</v>
      </c>
      <c r="L4645">
        <v>-74.064194299999997</v>
      </c>
      <c r="M4645">
        <v>24435</v>
      </c>
      <c r="N4645" s="2" t="s">
        <v>17</v>
      </c>
      <c r="O4645">
        <v>1983</v>
      </c>
      <c r="P4645">
        <f t="shared" ca="1" si="145"/>
        <v>41</v>
      </c>
      <c r="Q4645">
        <v>1</v>
      </c>
    </row>
    <row r="4646" spans="1:17" x14ac:dyDescent="0.2">
      <c r="A4646">
        <v>181</v>
      </c>
      <c r="B4646">
        <f t="shared" si="144"/>
        <v>3</v>
      </c>
      <c r="C4646" s="1">
        <v>42587.258530092593</v>
      </c>
      <c r="D4646" s="1">
        <v>42587.260625000003</v>
      </c>
      <c r="E4646">
        <v>3267</v>
      </c>
      <c r="F4646" s="2" t="s">
        <v>34</v>
      </c>
      <c r="G4646">
        <v>40.712418823756899</v>
      </c>
      <c r="H4646">
        <v>-74.038525521755219</v>
      </c>
      <c r="I4646">
        <v>3183</v>
      </c>
      <c r="J4646" s="2" t="s">
        <v>40</v>
      </c>
      <c r="K4646">
        <v>40.716246900000002</v>
      </c>
      <c r="L4646">
        <v>-74.033458800000005</v>
      </c>
      <c r="M4646">
        <v>26206</v>
      </c>
      <c r="N4646" s="2" t="s">
        <v>17</v>
      </c>
      <c r="O4646">
        <v>1973</v>
      </c>
      <c r="P4646">
        <f t="shared" ca="1" si="145"/>
        <v>51</v>
      </c>
      <c r="Q4646">
        <v>1</v>
      </c>
    </row>
    <row r="4647" spans="1:17" x14ac:dyDescent="0.2">
      <c r="A4647">
        <v>191</v>
      </c>
      <c r="B4647">
        <f t="shared" si="144"/>
        <v>3</v>
      </c>
      <c r="C4647" s="1">
        <v>42587.261504629627</v>
      </c>
      <c r="D4647" s="1">
        <v>42587.263726851852</v>
      </c>
      <c r="E4647">
        <v>3276</v>
      </c>
      <c r="F4647" s="2" t="s">
        <v>63</v>
      </c>
      <c r="G4647">
        <v>40.714584035358932</v>
      </c>
      <c r="H4647">
        <v>-74.042817056179047</v>
      </c>
      <c r="I4647">
        <v>3186</v>
      </c>
      <c r="J4647" s="2" t="s">
        <v>27</v>
      </c>
      <c r="K4647">
        <v>40.71958611647166</v>
      </c>
      <c r="L4647">
        <v>-74.043117463588715</v>
      </c>
      <c r="M4647">
        <v>24405</v>
      </c>
      <c r="N4647" s="2" t="s">
        <v>17</v>
      </c>
      <c r="O4647">
        <v>1983</v>
      </c>
      <c r="P4647">
        <f t="shared" ca="1" si="145"/>
        <v>41</v>
      </c>
      <c r="Q4647">
        <v>1</v>
      </c>
    </row>
    <row r="4648" spans="1:17" x14ac:dyDescent="0.2">
      <c r="A4648">
        <v>228</v>
      </c>
      <c r="B4648">
        <f t="shared" si="144"/>
        <v>3</v>
      </c>
      <c r="C4648" s="1">
        <v>42587.263344907406</v>
      </c>
      <c r="D4648" s="1">
        <v>42587.265983796293</v>
      </c>
      <c r="E4648">
        <v>3279</v>
      </c>
      <c r="F4648" s="2" t="s">
        <v>28</v>
      </c>
      <c r="G4648">
        <v>40.721630142638354</v>
      </c>
      <c r="H4648">
        <v>-74.04996782541275</v>
      </c>
      <c r="I4648">
        <v>3186</v>
      </c>
      <c r="J4648" s="2" t="s">
        <v>27</v>
      </c>
      <c r="K4648">
        <v>40.71958611647166</v>
      </c>
      <c r="L4648">
        <v>-74.043117463588715</v>
      </c>
      <c r="M4648">
        <v>26237</v>
      </c>
      <c r="N4648" s="2" t="s">
        <v>17</v>
      </c>
      <c r="O4648">
        <v>1975</v>
      </c>
      <c r="P4648">
        <f t="shared" ca="1" si="145"/>
        <v>49</v>
      </c>
      <c r="Q4648">
        <v>1</v>
      </c>
    </row>
    <row r="4649" spans="1:17" x14ac:dyDescent="0.2">
      <c r="A4649">
        <v>240</v>
      </c>
      <c r="B4649">
        <f t="shared" si="144"/>
        <v>4</v>
      </c>
      <c r="C4649" s="1">
        <v>42587.263657407406</v>
      </c>
      <c r="D4649" s="1">
        <v>42587.266446759262</v>
      </c>
      <c r="E4649">
        <v>3186</v>
      </c>
      <c r="F4649" s="2" t="s">
        <v>18</v>
      </c>
      <c r="G4649">
        <v>40.71958611647166</v>
      </c>
      <c r="H4649">
        <v>-74.043117463588715</v>
      </c>
      <c r="I4649">
        <v>3270</v>
      </c>
      <c r="J4649" s="2" t="s">
        <v>65</v>
      </c>
      <c r="K4649">
        <v>40.725289107811321</v>
      </c>
      <c r="L4649">
        <v>-74.045571684837341</v>
      </c>
      <c r="M4649">
        <v>24556</v>
      </c>
      <c r="N4649" s="2" t="s">
        <v>17</v>
      </c>
      <c r="O4649">
        <v>1976</v>
      </c>
      <c r="P4649">
        <f t="shared" ca="1" si="145"/>
        <v>48</v>
      </c>
      <c r="Q4649">
        <v>2</v>
      </c>
    </row>
    <row r="4650" spans="1:17" x14ac:dyDescent="0.2">
      <c r="A4650">
        <v>152</v>
      </c>
      <c r="B4650">
        <f t="shared" si="144"/>
        <v>2</v>
      </c>
      <c r="C4650" s="1">
        <v>42587.26458333333</v>
      </c>
      <c r="D4650" s="1">
        <v>42587.266342592593</v>
      </c>
      <c r="E4650">
        <v>3194</v>
      </c>
      <c r="F4650" s="2" t="s">
        <v>22</v>
      </c>
      <c r="G4650">
        <v>40.725339925355797</v>
      </c>
      <c r="H4650">
        <v>-74.067622125148773</v>
      </c>
      <c r="I4650">
        <v>3195</v>
      </c>
      <c r="J4650" s="2" t="s">
        <v>23</v>
      </c>
      <c r="K4650">
        <v>40.730742625306583</v>
      </c>
      <c r="L4650">
        <v>-74.063783884048462</v>
      </c>
      <c r="M4650">
        <v>24412</v>
      </c>
      <c r="N4650" s="2" t="s">
        <v>17</v>
      </c>
      <c r="O4650">
        <v>1986</v>
      </c>
      <c r="P4650">
        <f t="shared" ca="1" si="145"/>
        <v>38</v>
      </c>
      <c r="Q4650">
        <v>1</v>
      </c>
    </row>
    <row r="4651" spans="1:17" x14ac:dyDescent="0.2">
      <c r="A4651">
        <v>295</v>
      </c>
      <c r="B4651">
        <f t="shared" si="144"/>
        <v>4</v>
      </c>
      <c r="C4651" s="1">
        <v>42587.264907407407</v>
      </c>
      <c r="D4651" s="1">
        <v>42587.268333333333</v>
      </c>
      <c r="E4651">
        <v>3214</v>
      </c>
      <c r="F4651" s="2" t="s">
        <v>54</v>
      </c>
      <c r="G4651">
        <v>40.712774199999998</v>
      </c>
      <c r="H4651">
        <v>-74.0364857</v>
      </c>
      <c r="I4651">
        <v>3186</v>
      </c>
      <c r="J4651" s="2" t="s">
        <v>27</v>
      </c>
      <c r="K4651">
        <v>40.71958611647166</v>
      </c>
      <c r="L4651">
        <v>-74.043117463588715</v>
      </c>
      <c r="M4651">
        <v>24425</v>
      </c>
      <c r="N4651" s="2" t="s">
        <v>17</v>
      </c>
      <c r="O4651">
        <v>1978</v>
      </c>
      <c r="P4651">
        <f t="shared" ca="1" si="145"/>
        <v>46</v>
      </c>
      <c r="Q4651">
        <v>1</v>
      </c>
    </row>
    <row r="4652" spans="1:17" x14ac:dyDescent="0.2">
      <c r="A4652">
        <v>631</v>
      </c>
      <c r="B4652">
        <f t="shared" si="144"/>
        <v>10</v>
      </c>
      <c r="C4652" s="1">
        <v>42587.265289351853</v>
      </c>
      <c r="D4652" s="1">
        <v>42587.272604166668</v>
      </c>
      <c r="E4652">
        <v>3278</v>
      </c>
      <c r="F4652" s="2" t="s">
        <v>49</v>
      </c>
      <c r="G4652">
        <v>40.725685483629007</v>
      </c>
      <c r="H4652">
        <v>-74.048790335655212</v>
      </c>
      <c r="I4652">
        <v>3183</v>
      </c>
      <c r="J4652" s="2" t="s">
        <v>40</v>
      </c>
      <c r="K4652">
        <v>40.716246900000002</v>
      </c>
      <c r="L4652">
        <v>-74.033458800000005</v>
      </c>
      <c r="M4652">
        <v>26259</v>
      </c>
      <c r="N4652" s="2" t="s">
        <v>17</v>
      </c>
      <c r="O4652">
        <v>1979</v>
      </c>
      <c r="P4652">
        <f t="shared" ca="1" si="145"/>
        <v>45</v>
      </c>
      <c r="Q4652">
        <v>1</v>
      </c>
    </row>
    <row r="4653" spans="1:17" x14ac:dyDescent="0.2">
      <c r="A4653">
        <v>141</v>
      </c>
      <c r="B4653">
        <f t="shared" si="144"/>
        <v>2</v>
      </c>
      <c r="C4653" s="1">
        <v>42587.265590277777</v>
      </c>
      <c r="D4653" s="1">
        <v>42587.267233796294</v>
      </c>
      <c r="E4653">
        <v>3213</v>
      </c>
      <c r="F4653" s="2" t="s">
        <v>26</v>
      </c>
      <c r="G4653">
        <v>40.718488919999999</v>
      </c>
      <c r="H4653">
        <v>-74.047726624999996</v>
      </c>
      <c r="I4653">
        <v>3186</v>
      </c>
      <c r="J4653" s="2" t="s">
        <v>27</v>
      </c>
      <c r="K4653">
        <v>40.71958611647166</v>
      </c>
      <c r="L4653">
        <v>-74.043117463588715</v>
      </c>
      <c r="M4653">
        <v>24689</v>
      </c>
      <c r="N4653" s="2" t="s">
        <v>17</v>
      </c>
      <c r="O4653">
        <v>1977</v>
      </c>
      <c r="P4653">
        <f t="shared" ca="1" si="145"/>
        <v>47</v>
      </c>
      <c r="Q4653">
        <v>2</v>
      </c>
    </row>
    <row r="4654" spans="1:17" x14ac:dyDescent="0.2">
      <c r="A4654">
        <v>253</v>
      </c>
      <c r="B4654">
        <f t="shared" si="144"/>
        <v>4</v>
      </c>
      <c r="C4654" s="1">
        <v>42587.266504629632</v>
      </c>
      <c r="D4654" s="1">
        <v>42587.269444444442</v>
      </c>
      <c r="E4654">
        <v>3203</v>
      </c>
      <c r="F4654" s="2" t="s">
        <v>46</v>
      </c>
      <c r="G4654">
        <v>40.727595966000003</v>
      </c>
      <c r="H4654">
        <v>-74.044247311000007</v>
      </c>
      <c r="I4654">
        <v>3186</v>
      </c>
      <c r="J4654" s="2" t="s">
        <v>27</v>
      </c>
      <c r="K4654">
        <v>40.71958611647166</v>
      </c>
      <c r="L4654">
        <v>-74.043117463588715</v>
      </c>
      <c r="M4654">
        <v>26172</v>
      </c>
      <c r="N4654" s="2" t="s">
        <v>17</v>
      </c>
      <c r="O4654">
        <v>1978</v>
      </c>
      <c r="P4654">
        <f t="shared" ca="1" si="145"/>
        <v>46</v>
      </c>
      <c r="Q4654">
        <v>1</v>
      </c>
    </row>
    <row r="4655" spans="1:17" x14ac:dyDescent="0.2">
      <c r="A4655">
        <v>290</v>
      </c>
      <c r="B4655">
        <f t="shared" si="144"/>
        <v>4</v>
      </c>
      <c r="C4655" s="1">
        <v>42587.267418981479</v>
      </c>
      <c r="D4655" s="1">
        <v>42587.270787037036</v>
      </c>
      <c r="E4655">
        <v>3270</v>
      </c>
      <c r="F4655" s="2" t="s">
        <v>15</v>
      </c>
      <c r="G4655">
        <v>40.725289107811321</v>
      </c>
      <c r="H4655">
        <v>-74.045571684837341</v>
      </c>
      <c r="I4655">
        <v>3202</v>
      </c>
      <c r="J4655" s="2" t="s">
        <v>48</v>
      </c>
      <c r="K4655">
        <v>40.727223500000001</v>
      </c>
      <c r="L4655">
        <v>-74.033758899999995</v>
      </c>
      <c r="M4655">
        <v>26316</v>
      </c>
      <c r="N4655" s="2" t="s">
        <v>17</v>
      </c>
      <c r="O4655">
        <v>1984</v>
      </c>
      <c r="P4655">
        <f t="shared" ca="1" si="145"/>
        <v>40</v>
      </c>
      <c r="Q4655">
        <v>1</v>
      </c>
    </row>
    <row r="4656" spans="1:17" x14ac:dyDescent="0.2">
      <c r="A4656">
        <v>288</v>
      </c>
      <c r="B4656">
        <f t="shared" si="144"/>
        <v>4</v>
      </c>
      <c r="C4656" s="1">
        <v>42587.269259259258</v>
      </c>
      <c r="D4656" s="1">
        <v>42587.272592592592</v>
      </c>
      <c r="E4656">
        <v>3203</v>
      </c>
      <c r="F4656" s="2" t="s">
        <v>46</v>
      </c>
      <c r="G4656">
        <v>40.727595966000003</v>
      </c>
      <c r="H4656">
        <v>-74.044247311000007</v>
      </c>
      <c r="I4656">
        <v>3186</v>
      </c>
      <c r="J4656" s="2" t="s">
        <v>27</v>
      </c>
      <c r="K4656">
        <v>40.71958611647166</v>
      </c>
      <c r="L4656">
        <v>-74.043117463588715</v>
      </c>
      <c r="M4656">
        <v>26151</v>
      </c>
      <c r="N4656" s="2" t="s">
        <v>17</v>
      </c>
      <c r="O4656">
        <v>1986</v>
      </c>
      <c r="P4656">
        <f t="shared" ca="1" si="145"/>
        <v>38</v>
      </c>
      <c r="Q4656">
        <v>1</v>
      </c>
    </row>
    <row r="4657" spans="1:17" x14ac:dyDescent="0.2">
      <c r="A4657">
        <v>436</v>
      </c>
      <c r="B4657">
        <f t="shared" si="144"/>
        <v>7</v>
      </c>
      <c r="C4657" s="1">
        <v>42587.270243055558</v>
      </c>
      <c r="D4657" s="1">
        <v>42587.275300925925</v>
      </c>
      <c r="E4657">
        <v>3203</v>
      </c>
      <c r="F4657" s="2" t="s">
        <v>46</v>
      </c>
      <c r="G4657">
        <v>40.727595966000003</v>
      </c>
      <c r="H4657">
        <v>-74.044247311000007</v>
      </c>
      <c r="I4657">
        <v>3202</v>
      </c>
      <c r="J4657" s="2" t="s">
        <v>48</v>
      </c>
      <c r="K4657">
        <v>40.727223500000001</v>
      </c>
      <c r="L4657">
        <v>-74.033758899999995</v>
      </c>
      <c r="M4657">
        <v>24501</v>
      </c>
      <c r="N4657" s="2" t="s">
        <v>17</v>
      </c>
      <c r="O4657">
        <v>1980</v>
      </c>
      <c r="P4657">
        <f t="shared" ca="1" si="145"/>
        <v>44</v>
      </c>
      <c r="Q4657">
        <v>1</v>
      </c>
    </row>
    <row r="4658" spans="1:17" x14ac:dyDescent="0.2">
      <c r="A4658">
        <v>220</v>
      </c>
      <c r="B4658">
        <f t="shared" si="144"/>
        <v>3</v>
      </c>
      <c r="C4658" s="1">
        <v>42587.271261574075</v>
      </c>
      <c r="D4658" s="1">
        <v>42587.273819444446</v>
      </c>
      <c r="E4658">
        <v>3270</v>
      </c>
      <c r="F4658" s="2" t="s">
        <v>15</v>
      </c>
      <c r="G4658">
        <v>40.725289107811321</v>
      </c>
      <c r="H4658">
        <v>-74.045571684837341</v>
      </c>
      <c r="I4658">
        <v>3186</v>
      </c>
      <c r="J4658" s="2" t="s">
        <v>27</v>
      </c>
      <c r="K4658">
        <v>40.71958611647166</v>
      </c>
      <c r="L4658">
        <v>-74.043117463588715</v>
      </c>
      <c r="M4658">
        <v>24624</v>
      </c>
      <c r="N4658" s="2" t="s">
        <v>17</v>
      </c>
      <c r="O4658">
        <v>1968</v>
      </c>
      <c r="P4658">
        <f t="shared" ca="1" si="145"/>
        <v>56</v>
      </c>
      <c r="Q4658">
        <v>1</v>
      </c>
    </row>
    <row r="4659" spans="1:17" x14ac:dyDescent="0.2">
      <c r="A4659">
        <v>176</v>
      </c>
      <c r="B4659">
        <f t="shared" si="144"/>
        <v>2</v>
      </c>
      <c r="C4659" s="1">
        <v>42587.271747685183</v>
      </c>
      <c r="D4659" s="1">
        <v>42587.273796296293</v>
      </c>
      <c r="E4659">
        <v>3186</v>
      </c>
      <c r="F4659" s="2" t="s">
        <v>18</v>
      </c>
      <c r="G4659">
        <v>40.71958611647166</v>
      </c>
      <c r="H4659">
        <v>-74.043117463588715</v>
      </c>
      <c r="I4659">
        <v>3187</v>
      </c>
      <c r="J4659" s="2" t="s">
        <v>59</v>
      </c>
      <c r="K4659">
        <v>40.721123599999999</v>
      </c>
      <c r="L4659">
        <v>-74.038050949999999</v>
      </c>
      <c r="M4659">
        <v>26237</v>
      </c>
      <c r="N4659" s="2" t="s">
        <v>17</v>
      </c>
      <c r="O4659">
        <v>1974</v>
      </c>
      <c r="P4659">
        <f t="shared" ca="1" si="145"/>
        <v>50</v>
      </c>
      <c r="Q4659">
        <v>1</v>
      </c>
    </row>
    <row r="4660" spans="1:17" x14ac:dyDescent="0.2">
      <c r="A4660">
        <v>235</v>
      </c>
      <c r="B4660">
        <f t="shared" si="144"/>
        <v>3</v>
      </c>
      <c r="C4660" s="1">
        <v>42587.272673611114</v>
      </c>
      <c r="D4660" s="1">
        <v>42587.275405092594</v>
      </c>
      <c r="E4660">
        <v>3267</v>
      </c>
      <c r="F4660" s="2" t="s">
        <v>34</v>
      </c>
      <c r="G4660">
        <v>40.712418823756899</v>
      </c>
      <c r="H4660">
        <v>-74.038525521755219</v>
      </c>
      <c r="I4660">
        <v>3184</v>
      </c>
      <c r="J4660" s="2" t="s">
        <v>35</v>
      </c>
      <c r="K4660">
        <v>40.7141454</v>
      </c>
      <c r="L4660">
        <v>-74.033551900000006</v>
      </c>
      <c r="M4660">
        <v>26281</v>
      </c>
      <c r="N4660" s="2" t="s">
        <v>17</v>
      </c>
      <c r="O4660">
        <v>1983</v>
      </c>
      <c r="P4660">
        <f t="shared" ca="1" si="145"/>
        <v>41</v>
      </c>
      <c r="Q4660">
        <v>1</v>
      </c>
    </row>
    <row r="4661" spans="1:17" x14ac:dyDescent="0.2">
      <c r="A4661">
        <v>254</v>
      </c>
      <c r="B4661">
        <f t="shared" si="144"/>
        <v>4</v>
      </c>
      <c r="C4661" s="1">
        <v>42587.274375000001</v>
      </c>
      <c r="D4661" s="1">
        <v>42587.277326388888</v>
      </c>
      <c r="E4661">
        <v>3267</v>
      </c>
      <c r="F4661" s="2" t="s">
        <v>34</v>
      </c>
      <c r="G4661">
        <v>40.712418823756899</v>
      </c>
      <c r="H4661">
        <v>-74.038525521755219</v>
      </c>
      <c r="I4661">
        <v>3183</v>
      </c>
      <c r="J4661" s="2" t="s">
        <v>40</v>
      </c>
      <c r="K4661">
        <v>40.716246900000002</v>
      </c>
      <c r="L4661">
        <v>-74.033458800000005</v>
      </c>
      <c r="M4661">
        <v>24682</v>
      </c>
      <c r="N4661" s="2" t="s">
        <v>17</v>
      </c>
      <c r="O4661">
        <v>1991</v>
      </c>
      <c r="P4661">
        <f t="shared" ca="1" si="145"/>
        <v>33</v>
      </c>
      <c r="Q4661">
        <v>1</v>
      </c>
    </row>
    <row r="4662" spans="1:17" x14ac:dyDescent="0.2">
      <c r="A4662">
        <v>387</v>
      </c>
      <c r="B4662">
        <f t="shared" si="144"/>
        <v>6</v>
      </c>
      <c r="C4662" s="1">
        <v>42587.276562500003</v>
      </c>
      <c r="D4662" s="1">
        <v>42587.281041666669</v>
      </c>
      <c r="E4662">
        <v>3270</v>
      </c>
      <c r="F4662" s="2" t="s">
        <v>15</v>
      </c>
      <c r="G4662">
        <v>40.725289107811321</v>
      </c>
      <c r="H4662">
        <v>-74.045571684837341</v>
      </c>
      <c r="I4662">
        <v>3183</v>
      </c>
      <c r="J4662" s="2" t="s">
        <v>40</v>
      </c>
      <c r="K4662">
        <v>40.716246900000002</v>
      </c>
      <c r="L4662">
        <v>-74.033458800000005</v>
      </c>
      <c r="M4662">
        <v>26303</v>
      </c>
      <c r="N4662" s="2" t="s">
        <v>17</v>
      </c>
      <c r="O4662">
        <v>1956</v>
      </c>
      <c r="P4662">
        <f t="shared" ca="1" si="145"/>
        <v>68</v>
      </c>
      <c r="Q4662">
        <v>1</v>
      </c>
    </row>
    <row r="4663" spans="1:17" x14ac:dyDescent="0.2">
      <c r="A4663">
        <v>460</v>
      </c>
      <c r="B4663">
        <f t="shared" si="144"/>
        <v>7</v>
      </c>
      <c r="C4663" s="1">
        <v>42587.276898148149</v>
      </c>
      <c r="D4663" s="1">
        <v>42587.282222222224</v>
      </c>
      <c r="E4663">
        <v>3183</v>
      </c>
      <c r="F4663" s="2" t="s">
        <v>20</v>
      </c>
      <c r="G4663">
        <v>40.716246900000002</v>
      </c>
      <c r="H4663">
        <v>-74.033458800000005</v>
      </c>
      <c r="I4663">
        <v>3202</v>
      </c>
      <c r="J4663" s="2" t="s">
        <v>48</v>
      </c>
      <c r="K4663">
        <v>40.727223500000001</v>
      </c>
      <c r="L4663">
        <v>-74.033758899999995</v>
      </c>
      <c r="M4663">
        <v>24644</v>
      </c>
      <c r="N4663" s="2" t="s">
        <v>17</v>
      </c>
      <c r="O4663">
        <v>1963</v>
      </c>
      <c r="P4663">
        <f t="shared" ca="1" si="145"/>
        <v>61</v>
      </c>
      <c r="Q4663">
        <v>1</v>
      </c>
    </row>
    <row r="4664" spans="1:17" x14ac:dyDescent="0.2">
      <c r="A4664">
        <v>1230</v>
      </c>
      <c r="B4664">
        <f t="shared" si="144"/>
        <v>20</v>
      </c>
      <c r="C4664" s="1">
        <v>42587.277233796296</v>
      </c>
      <c r="D4664" s="1">
        <v>42587.291481481479</v>
      </c>
      <c r="E4664">
        <v>3185</v>
      </c>
      <c r="F4664" s="2" t="s">
        <v>58</v>
      </c>
      <c r="G4664">
        <v>40.717732499999997</v>
      </c>
      <c r="H4664">
        <v>-74.043845000000005</v>
      </c>
      <c r="I4664">
        <v>3199</v>
      </c>
      <c r="J4664" s="2" t="s">
        <v>72</v>
      </c>
      <c r="K4664">
        <v>40.728744800000001</v>
      </c>
      <c r="L4664">
        <v>-74.032108199999996</v>
      </c>
      <c r="M4664">
        <v>26267</v>
      </c>
      <c r="N4664" s="2" t="s">
        <v>17</v>
      </c>
      <c r="O4664">
        <v>1975</v>
      </c>
      <c r="P4664">
        <f t="shared" ca="1" si="145"/>
        <v>49</v>
      </c>
      <c r="Q4664">
        <v>2</v>
      </c>
    </row>
    <row r="4665" spans="1:17" x14ac:dyDescent="0.2">
      <c r="A4665">
        <v>393</v>
      </c>
      <c r="B4665">
        <f t="shared" si="144"/>
        <v>6</v>
      </c>
      <c r="C4665" s="1">
        <v>42587.277627314812</v>
      </c>
      <c r="D4665" s="1">
        <v>42587.282175925924</v>
      </c>
      <c r="E4665">
        <v>3203</v>
      </c>
      <c r="F4665" s="2" t="s">
        <v>46</v>
      </c>
      <c r="G4665">
        <v>40.727595966000003</v>
      </c>
      <c r="H4665">
        <v>-74.044247311000007</v>
      </c>
      <c r="I4665">
        <v>3202</v>
      </c>
      <c r="J4665" s="2" t="s">
        <v>48</v>
      </c>
      <c r="K4665">
        <v>40.727223500000001</v>
      </c>
      <c r="L4665">
        <v>-74.033758899999995</v>
      </c>
      <c r="M4665">
        <v>24712</v>
      </c>
      <c r="N4665" s="2" t="s">
        <v>17</v>
      </c>
      <c r="O4665">
        <v>1964</v>
      </c>
      <c r="P4665">
        <f t="shared" ca="1" si="145"/>
        <v>60</v>
      </c>
      <c r="Q4665">
        <v>1</v>
      </c>
    </row>
    <row r="4666" spans="1:17" x14ac:dyDescent="0.2">
      <c r="A4666">
        <v>112</v>
      </c>
      <c r="B4666">
        <f t="shared" si="144"/>
        <v>1</v>
      </c>
      <c r="C4666" s="1">
        <v>42587.278252314813</v>
      </c>
      <c r="D4666" s="1">
        <v>42587.279560185183</v>
      </c>
      <c r="E4666">
        <v>3199</v>
      </c>
      <c r="F4666" s="2" t="s">
        <v>56</v>
      </c>
      <c r="G4666">
        <v>40.728744800000001</v>
      </c>
      <c r="H4666">
        <v>-74.032108199999996</v>
      </c>
      <c r="I4666">
        <v>3202</v>
      </c>
      <c r="J4666" s="2" t="s">
        <v>48</v>
      </c>
      <c r="K4666">
        <v>40.727223500000001</v>
      </c>
      <c r="L4666">
        <v>-74.033758899999995</v>
      </c>
      <c r="M4666">
        <v>26164</v>
      </c>
      <c r="N4666" s="2" t="s">
        <v>17</v>
      </c>
      <c r="O4666">
        <v>1979</v>
      </c>
      <c r="P4666">
        <f t="shared" ca="1" si="145"/>
        <v>45</v>
      </c>
      <c r="Q4666">
        <v>1</v>
      </c>
    </row>
    <row r="4667" spans="1:17" x14ac:dyDescent="0.2">
      <c r="A4667">
        <v>166</v>
      </c>
      <c r="B4667">
        <f t="shared" si="144"/>
        <v>2</v>
      </c>
      <c r="C4667" s="1">
        <v>42587.278692129628</v>
      </c>
      <c r="D4667" s="1">
        <v>42587.280613425923</v>
      </c>
      <c r="E4667">
        <v>3267</v>
      </c>
      <c r="F4667" s="2" t="s">
        <v>34</v>
      </c>
      <c r="G4667">
        <v>40.712418823756899</v>
      </c>
      <c r="H4667">
        <v>-74.038525521755219</v>
      </c>
      <c r="I4667">
        <v>3183</v>
      </c>
      <c r="J4667" s="2" t="s">
        <v>40</v>
      </c>
      <c r="K4667">
        <v>40.716246900000002</v>
      </c>
      <c r="L4667">
        <v>-74.033458800000005</v>
      </c>
      <c r="M4667">
        <v>24531</v>
      </c>
      <c r="N4667" s="2" t="s">
        <v>17</v>
      </c>
      <c r="O4667">
        <v>1980</v>
      </c>
      <c r="P4667">
        <f t="shared" ca="1" si="145"/>
        <v>44</v>
      </c>
      <c r="Q4667">
        <v>1</v>
      </c>
    </row>
    <row r="4668" spans="1:17" x14ac:dyDescent="0.2">
      <c r="A4668">
        <v>410</v>
      </c>
      <c r="B4668">
        <f t="shared" si="144"/>
        <v>6</v>
      </c>
      <c r="C4668" s="1">
        <v>42587.280833333331</v>
      </c>
      <c r="D4668" s="1">
        <v>42587.285590277781</v>
      </c>
      <c r="E4668">
        <v>3199</v>
      </c>
      <c r="F4668" s="2" t="s">
        <v>56</v>
      </c>
      <c r="G4668">
        <v>40.728744800000001</v>
      </c>
      <c r="H4668">
        <v>-74.032108199999996</v>
      </c>
      <c r="I4668">
        <v>3273</v>
      </c>
      <c r="J4668" s="2" t="s">
        <v>16</v>
      </c>
      <c r="K4668">
        <v>40.721650724879986</v>
      </c>
      <c r="L4668">
        <v>-74.042884111404419</v>
      </c>
      <c r="M4668">
        <v>24655</v>
      </c>
      <c r="N4668" s="2" t="s">
        <v>17</v>
      </c>
      <c r="P4668" t="str">
        <f t="shared" ca="1" si="145"/>
        <v/>
      </c>
      <c r="Q4668">
        <v>0</v>
      </c>
    </row>
    <row r="4669" spans="1:17" x14ac:dyDescent="0.2">
      <c r="A4669">
        <v>884</v>
      </c>
      <c r="B4669">
        <f t="shared" si="144"/>
        <v>14</v>
      </c>
      <c r="C4669" s="1">
        <v>42587.28229166667</v>
      </c>
      <c r="D4669" s="1">
        <v>42587.292523148149</v>
      </c>
      <c r="E4669">
        <v>3196</v>
      </c>
      <c r="F4669" s="2" t="s">
        <v>67</v>
      </c>
      <c r="G4669">
        <v>40.744318700000001</v>
      </c>
      <c r="H4669">
        <v>-74.043990899999997</v>
      </c>
      <c r="I4669">
        <v>3215</v>
      </c>
      <c r="J4669" s="2" t="s">
        <v>99</v>
      </c>
      <c r="K4669">
        <v>40.746729899999998</v>
      </c>
      <c r="L4669">
        <v>-74.049250900000004</v>
      </c>
      <c r="M4669">
        <v>26162</v>
      </c>
      <c r="N4669" s="2" t="s">
        <v>43</v>
      </c>
      <c r="P4669" t="str">
        <f t="shared" ca="1" si="145"/>
        <v/>
      </c>
      <c r="Q4669">
        <v>0</v>
      </c>
    </row>
    <row r="4670" spans="1:17" x14ac:dyDescent="0.2">
      <c r="A4670">
        <v>186</v>
      </c>
      <c r="B4670">
        <f t="shared" si="144"/>
        <v>3</v>
      </c>
      <c r="C4670" s="1">
        <v>42587.28266203704</v>
      </c>
      <c r="D4670" s="1">
        <v>42587.284826388888</v>
      </c>
      <c r="E4670">
        <v>3267</v>
      </c>
      <c r="F4670" s="2" t="s">
        <v>34</v>
      </c>
      <c r="G4670">
        <v>40.712418823756899</v>
      </c>
      <c r="H4670">
        <v>-74.038525521755219</v>
      </c>
      <c r="I4670">
        <v>3183</v>
      </c>
      <c r="J4670" s="2" t="s">
        <v>40</v>
      </c>
      <c r="K4670">
        <v>40.716246900000002</v>
      </c>
      <c r="L4670">
        <v>-74.033458800000005</v>
      </c>
      <c r="M4670">
        <v>26293</v>
      </c>
      <c r="N4670" s="2" t="s">
        <v>17</v>
      </c>
      <c r="O4670">
        <v>1983</v>
      </c>
      <c r="P4670">
        <f t="shared" ca="1" si="145"/>
        <v>41</v>
      </c>
      <c r="Q4670">
        <v>1</v>
      </c>
    </row>
    <row r="4671" spans="1:17" x14ac:dyDescent="0.2">
      <c r="A4671">
        <v>175</v>
      </c>
      <c r="B4671">
        <f t="shared" si="144"/>
        <v>2</v>
      </c>
      <c r="C4671" s="1">
        <v>42587.284074074072</v>
      </c>
      <c r="D4671" s="1">
        <v>42587.286099537036</v>
      </c>
      <c r="E4671">
        <v>3267</v>
      </c>
      <c r="F4671" s="2" t="s">
        <v>34</v>
      </c>
      <c r="G4671">
        <v>40.712418823756899</v>
      </c>
      <c r="H4671">
        <v>-74.038525521755219</v>
      </c>
      <c r="I4671">
        <v>3183</v>
      </c>
      <c r="J4671" s="2" t="s">
        <v>40</v>
      </c>
      <c r="K4671">
        <v>40.716246900000002</v>
      </c>
      <c r="L4671">
        <v>-74.033458800000005</v>
      </c>
      <c r="M4671">
        <v>24522</v>
      </c>
      <c r="N4671" s="2" t="s">
        <v>17</v>
      </c>
      <c r="O4671">
        <v>1983</v>
      </c>
      <c r="P4671">
        <f t="shared" ca="1" si="145"/>
        <v>41</v>
      </c>
      <c r="Q4671">
        <v>1</v>
      </c>
    </row>
    <row r="4672" spans="1:17" x14ac:dyDescent="0.2">
      <c r="A4672">
        <v>244</v>
      </c>
      <c r="B4672">
        <f t="shared" si="144"/>
        <v>4</v>
      </c>
      <c r="C4672" s="1">
        <v>42587.284097222226</v>
      </c>
      <c r="D4672" s="1">
        <v>42587.286932870367</v>
      </c>
      <c r="E4672">
        <v>3276</v>
      </c>
      <c r="F4672" s="2" t="s">
        <v>63</v>
      </c>
      <c r="G4672">
        <v>40.714584035358932</v>
      </c>
      <c r="H4672">
        <v>-74.042817056179047</v>
      </c>
      <c r="I4672">
        <v>3186</v>
      </c>
      <c r="J4672" s="2" t="s">
        <v>27</v>
      </c>
      <c r="K4672">
        <v>40.71958611647166</v>
      </c>
      <c r="L4672">
        <v>-74.043117463588715</v>
      </c>
      <c r="M4672">
        <v>26199</v>
      </c>
      <c r="N4672" s="2" t="s">
        <v>17</v>
      </c>
      <c r="O4672">
        <v>1976</v>
      </c>
      <c r="P4672">
        <f t="shared" ca="1" si="145"/>
        <v>48</v>
      </c>
      <c r="Q4672">
        <v>1</v>
      </c>
    </row>
    <row r="4673" spans="1:17" x14ac:dyDescent="0.2">
      <c r="A4673">
        <v>234</v>
      </c>
      <c r="B4673">
        <f t="shared" si="144"/>
        <v>3</v>
      </c>
      <c r="C4673" s="1">
        <v>42587.284490740742</v>
      </c>
      <c r="D4673" s="1">
        <v>42587.287210648145</v>
      </c>
      <c r="E4673">
        <v>3209</v>
      </c>
      <c r="F4673" s="2" t="s">
        <v>51</v>
      </c>
      <c r="G4673">
        <v>40.724176499999999</v>
      </c>
      <c r="H4673">
        <v>-74.050656399999994</v>
      </c>
      <c r="I4673">
        <v>3186</v>
      </c>
      <c r="J4673" s="2" t="s">
        <v>27</v>
      </c>
      <c r="K4673">
        <v>40.71958611647166</v>
      </c>
      <c r="L4673">
        <v>-74.043117463588715</v>
      </c>
      <c r="M4673">
        <v>26225</v>
      </c>
      <c r="N4673" s="2" t="s">
        <v>17</v>
      </c>
      <c r="O4673">
        <v>1954</v>
      </c>
      <c r="P4673">
        <f t="shared" ca="1" si="145"/>
        <v>70</v>
      </c>
      <c r="Q4673">
        <v>1</v>
      </c>
    </row>
    <row r="4674" spans="1:17" x14ac:dyDescent="0.2">
      <c r="A4674">
        <v>924</v>
      </c>
      <c r="B4674">
        <f t="shared" ref="B4674:B4737" si="146">ROUNDDOWN((A4674/60), 0)</f>
        <v>15</v>
      </c>
      <c r="C4674" s="1">
        <v>42587.286134259259</v>
      </c>
      <c r="D4674" s="1">
        <v>42587.2968287037</v>
      </c>
      <c r="E4674">
        <v>3201</v>
      </c>
      <c r="F4674" s="2" t="s">
        <v>60</v>
      </c>
      <c r="G4674">
        <v>40.737710999999997</v>
      </c>
      <c r="H4674">
        <v>-74.066920999999994</v>
      </c>
      <c r="I4674">
        <v>3202</v>
      </c>
      <c r="J4674" s="2" t="s">
        <v>48</v>
      </c>
      <c r="K4674">
        <v>40.727223500000001</v>
      </c>
      <c r="L4674">
        <v>-74.033758899999995</v>
      </c>
      <c r="M4674">
        <v>24670</v>
      </c>
      <c r="N4674" s="2" t="s">
        <v>17</v>
      </c>
      <c r="O4674">
        <v>1979</v>
      </c>
      <c r="P4674">
        <f t="shared" ref="P4674:P4737" ca="1" si="147">IF(ISNUMBER(O4674), YEAR(TODAY()) - O4674, "")</f>
        <v>45</v>
      </c>
      <c r="Q4674">
        <v>1</v>
      </c>
    </row>
    <row r="4675" spans="1:17" x14ac:dyDescent="0.2">
      <c r="A4675">
        <v>495</v>
      </c>
      <c r="B4675">
        <f t="shared" si="146"/>
        <v>8</v>
      </c>
      <c r="C4675" s="1">
        <v>42587.287037037036</v>
      </c>
      <c r="D4675" s="1">
        <v>42587.29277777778</v>
      </c>
      <c r="E4675">
        <v>3209</v>
      </c>
      <c r="F4675" s="2" t="s">
        <v>51</v>
      </c>
      <c r="G4675">
        <v>40.724176499999999</v>
      </c>
      <c r="H4675">
        <v>-74.050656399999994</v>
      </c>
      <c r="I4675">
        <v>3185</v>
      </c>
      <c r="J4675" s="2" t="s">
        <v>45</v>
      </c>
      <c r="K4675">
        <v>40.717732499999997</v>
      </c>
      <c r="L4675">
        <v>-74.043845000000005</v>
      </c>
      <c r="M4675">
        <v>24627</v>
      </c>
      <c r="N4675" s="2" t="s">
        <v>43</v>
      </c>
      <c r="P4675" t="str">
        <f t="shared" ca="1" si="147"/>
        <v/>
      </c>
      <c r="Q4675">
        <v>0</v>
      </c>
    </row>
    <row r="4676" spans="1:17" x14ac:dyDescent="0.2">
      <c r="A4676">
        <v>964</v>
      </c>
      <c r="B4676">
        <f t="shared" si="146"/>
        <v>16</v>
      </c>
      <c r="C4676" s="1">
        <v>42587.289710648147</v>
      </c>
      <c r="D4676" s="1">
        <v>42587.300879629627</v>
      </c>
      <c r="E4676">
        <v>3198</v>
      </c>
      <c r="F4676" s="2" t="s">
        <v>55</v>
      </c>
      <c r="G4676">
        <v>40.748715945380226</v>
      </c>
      <c r="H4676">
        <v>-74.040443301200867</v>
      </c>
      <c r="I4676">
        <v>3183</v>
      </c>
      <c r="J4676" s="2" t="s">
        <v>40</v>
      </c>
      <c r="K4676">
        <v>40.716246900000002</v>
      </c>
      <c r="L4676">
        <v>-74.033458800000005</v>
      </c>
      <c r="M4676">
        <v>26266</v>
      </c>
      <c r="N4676" s="2" t="s">
        <v>17</v>
      </c>
      <c r="O4676">
        <v>1975</v>
      </c>
      <c r="P4676">
        <f t="shared" ca="1" si="147"/>
        <v>49</v>
      </c>
      <c r="Q4676">
        <v>1</v>
      </c>
    </row>
    <row r="4677" spans="1:17" x14ac:dyDescent="0.2">
      <c r="A4677">
        <v>1053</v>
      </c>
      <c r="B4677">
        <f t="shared" si="146"/>
        <v>17</v>
      </c>
      <c r="C4677" s="1">
        <v>42587.291377314818</v>
      </c>
      <c r="D4677" s="1">
        <v>42587.303564814814</v>
      </c>
      <c r="E4677">
        <v>3276</v>
      </c>
      <c r="F4677" s="2" t="s">
        <v>63</v>
      </c>
      <c r="G4677">
        <v>40.714584035358932</v>
      </c>
      <c r="H4677">
        <v>-74.042817056179047</v>
      </c>
      <c r="I4677">
        <v>3203</v>
      </c>
      <c r="J4677" s="2" t="s">
        <v>37</v>
      </c>
      <c r="K4677">
        <v>40.727595966000003</v>
      </c>
      <c r="L4677">
        <v>-74.044247311000007</v>
      </c>
      <c r="M4677">
        <v>26161</v>
      </c>
      <c r="N4677" s="2" t="s">
        <v>17</v>
      </c>
      <c r="O4677">
        <v>1984</v>
      </c>
      <c r="P4677">
        <f t="shared" ca="1" si="147"/>
        <v>40</v>
      </c>
      <c r="Q4677">
        <v>1</v>
      </c>
    </row>
    <row r="4678" spans="1:17" x14ac:dyDescent="0.2">
      <c r="A4678">
        <v>233</v>
      </c>
      <c r="B4678">
        <f t="shared" si="146"/>
        <v>3</v>
      </c>
      <c r="C4678" s="1">
        <v>42587.291909722226</v>
      </c>
      <c r="D4678" s="1">
        <v>42587.294606481482</v>
      </c>
      <c r="E4678">
        <v>3203</v>
      </c>
      <c r="F4678" s="2" t="s">
        <v>46</v>
      </c>
      <c r="G4678">
        <v>40.727595966000003</v>
      </c>
      <c r="H4678">
        <v>-74.044247311000007</v>
      </c>
      <c r="I4678">
        <v>3202</v>
      </c>
      <c r="J4678" s="2" t="s">
        <v>48</v>
      </c>
      <c r="K4678">
        <v>40.727223500000001</v>
      </c>
      <c r="L4678">
        <v>-74.033758899999995</v>
      </c>
      <c r="M4678">
        <v>24487</v>
      </c>
      <c r="N4678" s="2" t="s">
        <v>17</v>
      </c>
      <c r="O4678">
        <v>1984</v>
      </c>
      <c r="P4678">
        <f t="shared" ca="1" si="147"/>
        <v>40</v>
      </c>
      <c r="Q4678">
        <v>2</v>
      </c>
    </row>
    <row r="4679" spans="1:17" x14ac:dyDescent="0.2">
      <c r="A4679">
        <v>243</v>
      </c>
      <c r="B4679">
        <f t="shared" si="146"/>
        <v>4</v>
      </c>
      <c r="C4679" s="1">
        <v>42587.292500000003</v>
      </c>
      <c r="D4679" s="1">
        <v>42587.295312499999</v>
      </c>
      <c r="E4679">
        <v>3267</v>
      </c>
      <c r="F4679" s="2" t="s">
        <v>34</v>
      </c>
      <c r="G4679">
        <v>40.712418823756899</v>
      </c>
      <c r="H4679">
        <v>-74.038525521755219</v>
      </c>
      <c r="I4679">
        <v>3183</v>
      </c>
      <c r="J4679" s="2" t="s">
        <v>40</v>
      </c>
      <c r="K4679">
        <v>40.716246900000002</v>
      </c>
      <c r="L4679">
        <v>-74.033458800000005</v>
      </c>
      <c r="M4679">
        <v>26203</v>
      </c>
      <c r="N4679" s="2" t="s">
        <v>17</v>
      </c>
      <c r="O4679">
        <v>1985</v>
      </c>
      <c r="P4679">
        <f t="shared" ca="1" si="147"/>
        <v>39</v>
      </c>
      <c r="Q4679">
        <v>1</v>
      </c>
    </row>
    <row r="4680" spans="1:17" x14ac:dyDescent="0.2">
      <c r="A4680">
        <v>164</v>
      </c>
      <c r="B4680">
        <f t="shared" si="146"/>
        <v>2</v>
      </c>
      <c r="C4680" s="1">
        <v>42587.292743055557</v>
      </c>
      <c r="D4680" s="1">
        <v>42587.294641203705</v>
      </c>
      <c r="E4680">
        <v>3187</v>
      </c>
      <c r="F4680" s="2" t="s">
        <v>36</v>
      </c>
      <c r="G4680">
        <v>40.721123599999999</v>
      </c>
      <c r="H4680">
        <v>-74.038050949999999</v>
      </c>
      <c r="I4680">
        <v>3202</v>
      </c>
      <c r="J4680" s="2" t="s">
        <v>48</v>
      </c>
      <c r="K4680">
        <v>40.727223500000001</v>
      </c>
      <c r="L4680">
        <v>-74.033758899999995</v>
      </c>
      <c r="M4680">
        <v>24577</v>
      </c>
      <c r="N4680" s="2" t="s">
        <v>17</v>
      </c>
      <c r="O4680">
        <v>1978</v>
      </c>
      <c r="P4680">
        <f t="shared" ca="1" si="147"/>
        <v>46</v>
      </c>
      <c r="Q4680">
        <v>1</v>
      </c>
    </row>
    <row r="4681" spans="1:17" x14ac:dyDescent="0.2">
      <c r="A4681">
        <v>122</v>
      </c>
      <c r="B4681">
        <f t="shared" si="146"/>
        <v>2</v>
      </c>
      <c r="C4681" s="1">
        <v>42587.292824074073</v>
      </c>
      <c r="D4681" s="1">
        <v>42587.294247685182</v>
      </c>
      <c r="E4681">
        <v>3185</v>
      </c>
      <c r="F4681" s="2" t="s">
        <v>58</v>
      </c>
      <c r="G4681">
        <v>40.717732499999997</v>
      </c>
      <c r="H4681">
        <v>-74.043845000000005</v>
      </c>
      <c r="I4681">
        <v>3186</v>
      </c>
      <c r="J4681" s="2" t="s">
        <v>27</v>
      </c>
      <c r="K4681">
        <v>40.71958611647166</v>
      </c>
      <c r="L4681">
        <v>-74.043117463588715</v>
      </c>
      <c r="M4681">
        <v>26304</v>
      </c>
      <c r="N4681" s="2" t="s">
        <v>17</v>
      </c>
      <c r="O4681">
        <v>1982</v>
      </c>
      <c r="P4681">
        <f t="shared" ca="1" si="147"/>
        <v>42</v>
      </c>
      <c r="Q4681">
        <v>2</v>
      </c>
    </row>
    <row r="4682" spans="1:17" x14ac:dyDescent="0.2">
      <c r="A4682">
        <v>318</v>
      </c>
      <c r="B4682">
        <f t="shared" si="146"/>
        <v>5</v>
      </c>
      <c r="C4682" s="1">
        <v>42587.29310185185</v>
      </c>
      <c r="D4682" s="1">
        <v>42587.296782407408</v>
      </c>
      <c r="E4682">
        <v>3207</v>
      </c>
      <c r="F4682" s="2" t="s">
        <v>29</v>
      </c>
      <c r="G4682">
        <v>40.737603700000001</v>
      </c>
      <c r="H4682">
        <v>-74.052478300000004</v>
      </c>
      <c r="I4682">
        <v>3195</v>
      </c>
      <c r="J4682" s="2" t="s">
        <v>23</v>
      </c>
      <c r="K4682">
        <v>40.730742625306583</v>
      </c>
      <c r="L4682">
        <v>-74.063783884048462</v>
      </c>
      <c r="M4682">
        <v>24525</v>
      </c>
      <c r="N4682" s="2" t="s">
        <v>17</v>
      </c>
      <c r="O4682">
        <v>1958</v>
      </c>
      <c r="P4682">
        <f t="shared" ca="1" si="147"/>
        <v>66</v>
      </c>
      <c r="Q4682">
        <v>1</v>
      </c>
    </row>
    <row r="4683" spans="1:17" x14ac:dyDescent="0.2">
      <c r="A4683">
        <v>423</v>
      </c>
      <c r="B4683">
        <f t="shared" si="146"/>
        <v>7</v>
      </c>
      <c r="C4683" s="1">
        <v>42587.293391203704</v>
      </c>
      <c r="D4683" s="1">
        <v>42587.298298611109</v>
      </c>
      <c r="E4683">
        <v>3195</v>
      </c>
      <c r="F4683" s="2" t="s">
        <v>24</v>
      </c>
      <c r="G4683">
        <v>40.730742625306583</v>
      </c>
      <c r="H4683">
        <v>-74.063783884048462</v>
      </c>
      <c r="I4683">
        <v>3193</v>
      </c>
      <c r="J4683" s="2" t="s">
        <v>25</v>
      </c>
      <c r="K4683">
        <v>40.724605099886901</v>
      </c>
      <c r="L4683">
        <v>-74.078405946493149</v>
      </c>
      <c r="M4683">
        <v>26263</v>
      </c>
      <c r="N4683" s="2" t="s">
        <v>17</v>
      </c>
      <c r="O4683">
        <v>1991</v>
      </c>
      <c r="P4683">
        <f t="shared" ca="1" si="147"/>
        <v>33</v>
      </c>
      <c r="Q4683">
        <v>1</v>
      </c>
    </row>
    <row r="4684" spans="1:17" x14ac:dyDescent="0.2">
      <c r="A4684">
        <v>335</v>
      </c>
      <c r="B4684">
        <f t="shared" si="146"/>
        <v>5</v>
      </c>
      <c r="C4684" s="1">
        <v>42587.293553240743</v>
      </c>
      <c r="D4684" s="1">
        <v>42587.297442129631</v>
      </c>
      <c r="E4684">
        <v>3205</v>
      </c>
      <c r="F4684" s="2" t="s">
        <v>66</v>
      </c>
      <c r="G4684">
        <v>40.716539780991937</v>
      </c>
      <c r="H4684">
        <v>-74.049637913703904</v>
      </c>
      <c r="I4684">
        <v>3184</v>
      </c>
      <c r="J4684" s="2" t="s">
        <v>35</v>
      </c>
      <c r="K4684">
        <v>40.7141454</v>
      </c>
      <c r="L4684">
        <v>-74.033551900000006</v>
      </c>
      <c r="M4684">
        <v>24613</v>
      </c>
      <c r="N4684" s="2" t="s">
        <v>17</v>
      </c>
      <c r="O4684">
        <v>1980</v>
      </c>
      <c r="P4684">
        <f t="shared" ca="1" si="147"/>
        <v>44</v>
      </c>
      <c r="Q4684">
        <v>1</v>
      </c>
    </row>
    <row r="4685" spans="1:17" x14ac:dyDescent="0.2">
      <c r="A4685">
        <v>600</v>
      </c>
      <c r="B4685">
        <f t="shared" si="146"/>
        <v>10</v>
      </c>
      <c r="C4685" s="1">
        <v>42587.293645833335</v>
      </c>
      <c r="D4685" s="1">
        <v>42587.30059027778</v>
      </c>
      <c r="E4685">
        <v>3210</v>
      </c>
      <c r="F4685" s="2" t="s">
        <v>52</v>
      </c>
      <c r="G4685">
        <v>40.742677141000001</v>
      </c>
      <c r="H4685">
        <v>-74.051788633000001</v>
      </c>
      <c r="I4685">
        <v>3202</v>
      </c>
      <c r="J4685" s="2" t="s">
        <v>48</v>
      </c>
      <c r="K4685">
        <v>40.727223500000001</v>
      </c>
      <c r="L4685">
        <v>-74.033758899999995</v>
      </c>
      <c r="M4685">
        <v>26165</v>
      </c>
      <c r="N4685" s="2" t="s">
        <v>17</v>
      </c>
      <c r="O4685">
        <v>1972</v>
      </c>
      <c r="P4685">
        <f t="shared" ca="1" si="147"/>
        <v>52</v>
      </c>
      <c r="Q4685">
        <v>1</v>
      </c>
    </row>
    <row r="4686" spans="1:17" x14ac:dyDescent="0.2">
      <c r="A4686">
        <v>146</v>
      </c>
      <c r="B4686">
        <f t="shared" si="146"/>
        <v>2</v>
      </c>
      <c r="C4686" s="1">
        <v>42587.295011574075</v>
      </c>
      <c r="D4686" s="1">
        <v>42587.296712962961</v>
      </c>
      <c r="E4686">
        <v>3199</v>
      </c>
      <c r="F4686" s="2" t="s">
        <v>56</v>
      </c>
      <c r="G4686">
        <v>40.728744800000001</v>
      </c>
      <c r="H4686">
        <v>-74.032108199999996</v>
      </c>
      <c r="I4686">
        <v>3202</v>
      </c>
      <c r="J4686" s="2" t="s">
        <v>48</v>
      </c>
      <c r="K4686">
        <v>40.727223500000001</v>
      </c>
      <c r="L4686">
        <v>-74.033758899999995</v>
      </c>
      <c r="M4686">
        <v>26318</v>
      </c>
      <c r="N4686" s="2" t="s">
        <v>17</v>
      </c>
      <c r="O4686">
        <v>1991</v>
      </c>
      <c r="P4686">
        <f t="shared" ca="1" si="147"/>
        <v>33</v>
      </c>
      <c r="Q4686">
        <v>2</v>
      </c>
    </row>
    <row r="4687" spans="1:17" x14ac:dyDescent="0.2">
      <c r="A4687">
        <v>617</v>
      </c>
      <c r="B4687">
        <f t="shared" si="146"/>
        <v>10</v>
      </c>
      <c r="C4687" s="1">
        <v>42587.295300925929</v>
      </c>
      <c r="D4687" s="1">
        <v>42587.302453703705</v>
      </c>
      <c r="E4687">
        <v>3197</v>
      </c>
      <c r="F4687" s="2" t="s">
        <v>61</v>
      </c>
      <c r="G4687">
        <v>40.752558999999998</v>
      </c>
      <c r="H4687">
        <v>-74.044725</v>
      </c>
      <c r="I4687">
        <v>3195</v>
      </c>
      <c r="J4687" s="2" t="s">
        <v>23</v>
      </c>
      <c r="K4687">
        <v>40.730742625306583</v>
      </c>
      <c r="L4687">
        <v>-74.063783884048462</v>
      </c>
      <c r="M4687">
        <v>24502</v>
      </c>
      <c r="N4687" s="2" t="s">
        <v>17</v>
      </c>
      <c r="O4687">
        <v>1987</v>
      </c>
      <c r="P4687">
        <f t="shared" ca="1" si="147"/>
        <v>37</v>
      </c>
      <c r="Q4687">
        <v>1</v>
      </c>
    </row>
    <row r="4688" spans="1:17" x14ac:dyDescent="0.2">
      <c r="A4688">
        <v>1147</v>
      </c>
      <c r="B4688">
        <f t="shared" si="146"/>
        <v>19</v>
      </c>
      <c r="C4688" s="1">
        <v>42587.295358796298</v>
      </c>
      <c r="D4688" s="1">
        <v>42587.308645833335</v>
      </c>
      <c r="E4688">
        <v>3214</v>
      </c>
      <c r="F4688" s="2" t="s">
        <v>54</v>
      </c>
      <c r="G4688">
        <v>40.712774199999998</v>
      </c>
      <c r="H4688">
        <v>-74.0364857</v>
      </c>
      <c r="I4688">
        <v>3214</v>
      </c>
      <c r="J4688" s="2" t="s">
        <v>70</v>
      </c>
      <c r="K4688">
        <v>40.712774199999998</v>
      </c>
      <c r="L4688">
        <v>-74.0364857</v>
      </c>
      <c r="M4688">
        <v>26281</v>
      </c>
      <c r="N4688" s="2" t="s">
        <v>17</v>
      </c>
      <c r="O4688">
        <v>1983</v>
      </c>
      <c r="P4688">
        <f t="shared" ca="1" si="147"/>
        <v>41</v>
      </c>
      <c r="Q4688">
        <v>2</v>
      </c>
    </row>
    <row r="4689" spans="1:17" x14ac:dyDescent="0.2">
      <c r="A4689">
        <v>178</v>
      </c>
      <c r="B4689">
        <f t="shared" si="146"/>
        <v>2</v>
      </c>
      <c r="C4689" s="1">
        <v>42587.296122685184</v>
      </c>
      <c r="D4689" s="1">
        <v>42587.298182870371</v>
      </c>
      <c r="E4689">
        <v>3194</v>
      </c>
      <c r="F4689" s="2" t="s">
        <v>22</v>
      </c>
      <c r="G4689">
        <v>40.725339925355797</v>
      </c>
      <c r="H4689">
        <v>-74.067622125148773</v>
      </c>
      <c r="I4689">
        <v>3195</v>
      </c>
      <c r="J4689" s="2" t="s">
        <v>23</v>
      </c>
      <c r="K4689">
        <v>40.730742625306583</v>
      </c>
      <c r="L4689">
        <v>-74.063783884048462</v>
      </c>
      <c r="M4689">
        <v>24484</v>
      </c>
      <c r="N4689" s="2" t="s">
        <v>17</v>
      </c>
      <c r="O4689">
        <v>1986</v>
      </c>
      <c r="P4689">
        <f t="shared" ca="1" si="147"/>
        <v>38</v>
      </c>
      <c r="Q4689">
        <v>1</v>
      </c>
    </row>
    <row r="4690" spans="1:17" x14ac:dyDescent="0.2">
      <c r="A4690">
        <v>148</v>
      </c>
      <c r="B4690">
        <f t="shared" si="146"/>
        <v>2</v>
      </c>
      <c r="C4690" s="1">
        <v>42587.297129629631</v>
      </c>
      <c r="D4690" s="1">
        <v>42587.298842592594</v>
      </c>
      <c r="E4690">
        <v>3213</v>
      </c>
      <c r="F4690" s="2" t="s">
        <v>26</v>
      </c>
      <c r="G4690">
        <v>40.718488919999999</v>
      </c>
      <c r="H4690">
        <v>-74.047726624999996</v>
      </c>
      <c r="I4690">
        <v>3186</v>
      </c>
      <c r="J4690" s="2" t="s">
        <v>27</v>
      </c>
      <c r="K4690">
        <v>40.71958611647166</v>
      </c>
      <c r="L4690">
        <v>-74.043117463588715</v>
      </c>
      <c r="M4690">
        <v>24668</v>
      </c>
      <c r="N4690" s="2" t="s">
        <v>17</v>
      </c>
      <c r="O4690">
        <v>1974</v>
      </c>
      <c r="P4690">
        <f t="shared" ca="1" si="147"/>
        <v>50</v>
      </c>
      <c r="Q4690">
        <v>2</v>
      </c>
    </row>
    <row r="4691" spans="1:17" x14ac:dyDescent="0.2">
      <c r="A4691">
        <v>232</v>
      </c>
      <c r="B4691">
        <f t="shared" si="146"/>
        <v>3</v>
      </c>
      <c r="C4691" s="1">
        <v>42587.297534722224</v>
      </c>
      <c r="D4691" s="1">
        <v>42587.30023148148</v>
      </c>
      <c r="E4691">
        <v>3209</v>
      </c>
      <c r="F4691" s="2" t="s">
        <v>51</v>
      </c>
      <c r="G4691">
        <v>40.724176499999999</v>
      </c>
      <c r="H4691">
        <v>-74.050656399999994</v>
      </c>
      <c r="I4691">
        <v>3186</v>
      </c>
      <c r="J4691" s="2" t="s">
        <v>27</v>
      </c>
      <c r="K4691">
        <v>40.71958611647166</v>
      </c>
      <c r="L4691">
        <v>-74.043117463588715</v>
      </c>
      <c r="M4691">
        <v>26227</v>
      </c>
      <c r="N4691" s="2" t="s">
        <v>17</v>
      </c>
      <c r="O4691">
        <v>1989</v>
      </c>
      <c r="P4691">
        <f t="shared" ca="1" si="147"/>
        <v>35</v>
      </c>
      <c r="Q4691">
        <v>1</v>
      </c>
    </row>
    <row r="4692" spans="1:17" x14ac:dyDescent="0.2">
      <c r="A4692">
        <v>548</v>
      </c>
      <c r="B4692">
        <f t="shared" si="146"/>
        <v>9</v>
      </c>
      <c r="C4692" s="1">
        <v>42587.299456018518</v>
      </c>
      <c r="D4692" s="1">
        <v>42587.305810185186</v>
      </c>
      <c r="E4692">
        <v>3192</v>
      </c>
      <c r="F4692" s="2" t="s">
        <v>38</v>
      </c>
      <c r="G4692">
        <v>40.711242300000002</v>
      </c>
      <c r="H4692">
        <v>-74.055701299999996</v>
      </c>
      <c r="I4692">
        <v>3186</v>
      </c>
      <c r="J4692" s="2" t="s">
        <v>27</v>
      </c>
      <c r="K4692">
        <v>40.71958611647166</v>
      </c>
      <c r="L4692">
        <v>-74.043117463588715</v>
      </c>
      <c r="M4692">
        <v>26153</v>
      </c>
      <c r="N4692" s="2" t="s">
        <v>17</v>
      </c>
      <c r="O4692">
        <v>1978</v>
      </c>
      <c r="P4692">
        <f t="shared" ca="1" si="147"/>
        <v>46</v>
      </c>
      <c r="Q4692">
        <v>2</v>
      </c>
    </row>
    <row r="4693" spans="1:17" x14ac:dyDescent="0.2">
      <c r="A4693">
        <v>571</v>
      </c>
      <c r="B4693">
        <f t="shared" si="146"/>
        <v>9</v>
      </c>
      <c r="C4693" s="1">
        <v>42587.300104166665</v>
      </c>
      <c r="D4693" s="1">
        <v>42587.30672453704</v>
      </c>
      <c r="E4693">
        <v>3192</v>
      </c>
      <c r="F4693" s="2" t="s">
        <v>38</v>
      </c>
      <c r="G4693">
        <v>40.711242300000002</v>
      </c>
      <c r="H4693">
        <v>-74.055701299999996</v>
      </c>
      <c r="I4693">
        <v>3186</v>
      </c>
      <c r="J4693" s="2" t="s">
        <v>27</v>
      </c>
      <c r="K4693">
        <v>40.71958611647166</v>
      </c>
      <c r="L4693">
        <v>-74.043117463588715</v>
      </c>
      <c r="M4693">
        <v>24616</v>
      </c>
      <c r="N4693" s="2" t="s">
        <v>17</v>
      </c>
      <c r="O4693">
        <v>1974</v>
      </c>
      <c r="P4693">
        <f t="shared" ca="1" si="147"/>
        <v>50</v>
      </c>
      <c r="Q4693">
        <v>1</v>
      </c>
    </row>
    <row r="4694" spans="1:17" x14ac:dyDescent="0.2">
      <c r="A4694">
        <v>283</v>
      </c>
      <c r="B4694">
        <f t="shared" si="146"/>
        <v>4</v>
      </c>
      <c r="C4694" s="1">
        <v>42587.300949074073</v>
      </c>
      <c r="D4694" s="1">
        <v>42587.304236111115</v>
      </c>
      <c r="E4694">
        <v>3205</v>
      </c>
      <c r="F4694" s="2" t="s">
        <v>66</v>
      </c>
      <c r="G4694">
        <v>40.716539780991937</v>
      </c>
      <c r="H4694">
        <v>-74.049637913703904</v>
      </c>
      <c r="I4694">
        <v>3186</v>
      </c>
      <c r="J4694" s="2" t="s">
        <v>27</v>
      </c>
      <c r="K4694">
        <v>40.71958611647166</v>
      </c>
      <c r="L4694">
        <v>-74.043117463588715</v>
      </c>
      <c r="M4694">
        <v>24401</v>
      </c>
      <c r="N4694" s="2" t="s">
        <v>17</v>
      </c>
      <c r="O4694">
        <v>1989</v>
      </c>
      <c r="P4694">
        <f t="shared" ca="1" si="147"/>
        <v>35</v>
      </c>
      <c r="Q4694">
        <v>1</v>
      </c>
    </row>
    <row r="4695" spans="1:17" x14ac:dyDescent="0.2">
      <c r="A4695">
        <v>132</v>
      </c>
      <c r="B4695">
        <f t="shared" si="146"/>
        <v>2</v>
      </c>
      <c r="C4695" s="1">
        <v>42587.301087962966</v>
      </c>
      <c r="D4695" s="1">
        <v>42587.302627314813</v>
      </c>
      <c r="E4695">
        <v>3214</v>
      </c>
      <c r="F4695" s="2" t="s">
        <v>54</v>
      </c>
      <c r="G4695">
        <v>40.712774199999998</v>
      </c>
      <c r="H4695">
        <v>-74.0364857</v>
      </c>
      <c r="I4695">
        <v>3183</v>
      </c>
      <c r="J4695" s="2" t="s">
        <v>40</v>
      </c>
      <c r="K4695">
        <v>40.716246900000002</v>
      </c>
      <c r="L4695">
        <v>-74.033458800000005</v>
      </c>
      <c r="M4695">
        <v>24590</v>
      </c>
      <c r="N4695" s="2" t="s">
        <v>17</v>
      </c>
      <c r="O4695">
        <v>1984</v>
      </c>
      <c r="P4695">
        <f t="shared" ca="1" si="147"/>
        <v>40</v>
      </c>
      <c r="Q4695">
        <v>1</v>
      </c>
    </row>
    <row r="4696" spans="1:17" x14ac:dyDescent="0.2">
      <c r="A4696">
        <v>189</v>
      </c>
      <c r="B4696">
        <f t="shared" si="146"/>
        <v>3</v>
      </c>
      <c r="C4696" s="1">
        <v>42587.302523148152</v>
      </c>
      <c r="D4696" s="1">
        <v>42587.304722222223</v>
      </c>
      <c r="E4696">
        <v>3209</v>
      </c>
      <c r="F4696" s="2" t="s">
        <v>51</v>
      </c>
      <c r="G4696">
        <v>40.724176499999999</v>
      </c>
      <c r="H4696">
        <v>-74.050656399999994</v>
      </c>
      <c r="I4696">
        <v>3186</v>
      </c>
      <c r="J4696" s="2" t="s">
        <v>27</v>
      </c>
      <c r="K4696">
        <v>40.71958611647166</v>
      </c>
      <c r="L4696">
        <v>-74.043117463588715</v>
      </c>
      <c r="M4696">
        <v>26245</v>
      </c>
      <c r="N4696" s="2" t="s">
        <v>17</v>
      </c>
      <c r="O4696">
        <v>1976</v>
      </c>
      <c r="P4696">
        <f t="shared" ca="1" si="147"/>
        <v>48</v>
      </c>
      <c r="Q4696">
        <v>1</v>
      </c>
    </row>
    <row r="4697" spans="1:17" x14ac:dyDescent="0.2">
      <c r="A4697">
        <v>260</v>
      </c>
      <c r="B4697">
        <f t="shared" si="146"/>
        <v>4</v>
      </c>
      <c r="C4697" s="1">
        <v>42587.304131944446</v>
      </c>
      <c r="D4697" s="1">
        <v>42587.307152777779</v>
      </c>
      <c r="E4697">
        <v>3267</v>
      </c>
      <c r="F4697" s="2" t="s">
        <v>34</v>
      </c>
      <c r="G4697">
        <v>40.712418823756899</v>
      </c>
      <c r="H4697">
        <v>-74.038525521755219</v>
      </c>
      <c r="I4697">
        <v>3183</v>
      </c>
      <c r="J4697" s="2" t="s">
        <v>40</v>
      </c>
      <c r="K4697">
        <v>40.716246900000002</v>
      </c>
      <c r="L4697">
        <v>-74.033458800000005</v>
      </c>
      <c r="M4697">
        <v>26169</v>
      </c>
      <c r="N4697" s="2" t="s">
        <v>17</v>
      </c>
      <c r="O4697">
        <v>1983</v>
      </c>
      <c r="P4697">
        <f t="shared" ca="1" si="147"/>
        <v>41</v>
      </c>
      <c r="Q4697">
        <v>2</v>
      </c>
    </row>
    <row r="4698" spans="1:17" x14ac:dyDescent="0.2">
      <c r="A4698">
        <v>1033</v>
      </c>
      <c r="B4698">
        <f t="shared" si="146"/>
        <v>17</v>
      </c>
      <c r="C4698" s="1">
        <v>42587.304768518516</v>
      </c>
      <c r="D4698" s="1">
        <v>42587.316724537035</v>
      </c>
      <c r="E4698">
        <v>3281</v>
      </c>
      <c r="F4698" s="2" t="s">
        <v>53</v>
      </c>
      <c r="G4698">
        <v>40.74590996631558</v>
      </c>
      <c r="H4698">
        <v>-74.057271480560303</v>
      </c>
      <c r="I4698">
        <v>3275</v>
      </c>
      <c r="J4698" s="2" t="s">
        <v>62</v>
      </c>
      <c r="K4698">
        <v>40.718355198232139</v>
      </c>
      <c r="L4698">
        <v>-74.038914442062378</v>
      </c>
      <c r="M4698">
        <v>26202</v>
      </c>
      <c r="N4698" s="2" t="s">
        <v>17</v>
      </c>
      <c r="O4698">
        <v>1984</v>
      </c>
      <c r="P4698">
        <f t="shared" ca="1" si="147"/>
        <v>40</v>
      </c>
      <c r="Q4698">
        <v>1</v>
      </c>
    </row>
    <row r="4699" spans="1:17" x14ac:dyDescent="0.2">
      <c r="A4699">
        <v>294</v>
      </c>
      <c r="B4699">
        <f t="shared" si="146"/>
        <v>4</v>
      </c>
      <c r="C4699" s="1">
        <v>42587.305115740739</v>
      </c>
      <c r="D4699" s="1">
        <v>42587.308518518519</v>
      </c>
      <c r="E4699">
        <v>3203</v>
      </c>
      <c r="F4699" s="2" t="s">
        <v>46</v>
      </c>
      <c r="G4699">
        <v>40.727595966000003</v>
      </c>
      <c r="H4699">
        <v>-74.044247311000007</v>
      </c>
      <c r="I4699">
        <v>3186</v>
      </c>
      <c r="J4699" s="2" t="s">
        <v>27</v>
      </c>
      <c r="K4699">
        <v>40.71958611647166</v>
      </c>
      <c r="L4699">
        <v>-74.043117463588715</v>
      </c>
      <c r="M4699">
        <v>24661</v>
      </c>
      <c r="N4699" s="2" t="s">
        <v>17</v>
      </c>
      <c r="O4699">
        <v>1971</v>
      </c>
      <c r="P4699">
        <f t="shared" ca="1" si="147"/>
        <v>53</v>
      </c>
      <c r="Q4699">
        <v>2</v>
      </c>
    </row>
    <row r="4700" spans="1:17" x14ac:dyDescent="0.2">
      <c r="A4700">
        <v>199</v>
      </c>
      <c r="B4700">
        <f t="shared" si="146"/>
        <v>3</v>
      </c>
      <c r="C4700" s="1">
        <v>42587.305127314816</v>
      </c>
      <c r="D4700" s="1">
        <v>42587.307430555556</v>
      </c>
      <c r="E4700">
        <v>3187</v>
      </c>
      <c r="F4700" s="2" t="s">
        <v>36</v>
      </c>
      <c r="G4700">
        <v>40.721123599999999</v>
      </c>
      <c r="H4700">
        <v>-74.038050949999999</v>
      </c>
      <c r="I4700">
        <v>3202</v>
      </c>
      <c r="J4700" s="2" t="s">
        <v>48</v>
      </c>
      <c r="K4700">
        <v>40.727223500000001</v>
      </c>
      <c r="L4700">
        <v>-74.033758899999995</v>
      </c>
      <c r="M4700">
        <v>26249</v>
      </c>
      <c r="N4700" s="2" t="s">
        <v>17</v>
      </c>
      <c r="O4700">
        <v>1980</v>
      </c>
      <c r="P4700">
        <f t="shared" ca="1" si="147"/>
        <v>44</v>
      </c>
      <c r="Q4700">
        <v>1</v>
      </c>
    </row>
    <row r="4701" spans="1:17" x14ac:dyDescent="0.2">
      <c r="A4701">
        <v>185</v>
      </c>
      <c r="B4701">
        <f t="shared" si="146"/>
        <v>3</v>
      </c>
      <c r="C4701" s="1">
        <v>42587.305555555555</v>
      </c>
      <c r="D4701" s="1">
        <v>42587.307708333334</v>
      </c>
      <c r="E4701">
        <v>3279</v>
      </c>
      <c r="F4701" s="2" t="s">
        <v>28</v>
      </c>
      <c r="G4701">
        <v>40.721630142638354</v>
      </c>
      <c r="H4701">
        <v>-74.04996782541275</v>
      </c>
      <c r="I4701">
        <v>3186</v>
      </c>
      <c r="J4701" s="2" t="s">
        <v>27</v>
      </c>
      <c r="K4701">
        <v>40.71958611647166</v>
      </c>
      <c r="L4701">
        <v>-74.043117463588715</v>
      </c>
      <c r="M4701">
        <v>26186</v>
      </c>
      <c r="N4701" s="2" t="s">
        <v>17</v>
      </c>
      <c r="O4701">
        <v>1986</v>
      </c>
      <c r="P4701">
        <f t="shared" ca="1" si="147"/>
        <v>38</v>
      </c>
      <c r="Q4701">
        <v>2</v>
      </c>
    </row>
    <row r="4702" spans="1:17" x14ac:dyDescent="0.2">
      <c r="A4702">
        <v>199</v>
      </c>
      <c r="B4702">
        <f t="shared" si="146"/>
        <v>3</v>
      </c>
      <c r="C4702" s="1">
        <v>42587.305902777778</v>
      </c>
      <c r="D4702" s="1">
        <v>42587.308217592596</v>
      </c>
      <c r="E4702">
        <v>3213</v>
      </c>
      <c r="F4702" s="2" t="s">
        <v>26</v>
      </c>
      <c r="G4702">
        <v>40.718488919999999</v>
      </c>
      <c r="H4702">
        <v>-74.047726624999996</v>
      </c>
      <c r="I4702">
        <v>3186</v>
      </c>
      <c r="J4702" s="2" t="s">
        <v>27</v>
      </c>
      <c r="K4702">
        <v>40.71958611647166</v>
      </c>
      <c r="L4702">
        <v>-74.043117463588715</v>
      </c>
      <c r="M4702">
        <v>24673</v>
      </c>
      <c r="N4702" s="2" t="s">
        <v>17</v>
      </c>
      <c r="O4702">
        <v>1964</v>
      </c>
      <c r="P4702">
        <f t="shared" ca="1" si="147"/>
        <v>60</v>
      </c>
      <c r="Q4702">
        <v>1</v>
      </c>
    </row>
    <row r="4703" spans="1:17" x14ac:dyDescent="0.2">
      <c r="A4703">
        <v>490</v>
      </c>
      <c r="B4703">
        <f t="shared" si="146"/>
        <v>8</v>
      </c>
      <c r="C4703" s="1">
        <v>42587.306400462963</v>
      </c>
      <c r="D4703" s="1">
        <v>42587.312083333331</v>
      </c>
      <c r="E4703">
        <v>3281</v>
      </c>
      <c r="F4703" s="2" t="s">
        <v>53</v>
      </c>
      <c r="G4703">
        <v>40.74590996631558</v>
      </c>
      <c r="H4703">
        <v>-74.057271480560303</v>
      </c>
      <c r="I4703">
        <v>3195</v>
      </c>
      <c r="J4703" s="2" t="s">
        <v>23</v>
      </c>
      <c r="K4703">
        <v>40.730742625306583</v>
      </c>
      <c r="L4703">
        <v>-74.063783884048462</v>
      </c>
      <c r="M4703">
        <v>24511</v>
      </c>
      <c r="N4703" s="2" t="s">
        <v>17</v>
      </c>
      <c r="O4703">
        <v>1990</v>
      </c>
      <c r="P4703">
        <f t="shared" ca="1" si="147"/>
        <v>34</v>
      </c>
      <c r="Q4703">
        <v>1</v>
      </c>
    </row>
    <row r="4704" spans="1:17" x14ac:dyDescent="0.2">
      <c r="A4704">
        <v>1227</v>
      </c>
      <c r="B4704">
        <f t="shared" si="146"/>
        <v>20</v>
      </c>
      <c r="C4704" s="1">
        <v>42587.306817129633</v>
      </c>
      <c r="D4704" s="1">
        <v>42587.321018518516</v>
      </c>
      <c r="E4704">
        <v>3210</v>
      </c>
      <c r="F4704" s="2" t="s">
        <v>52</v>
      </c>
      <c r="G4704">
        <v>40.742677141000001</v>
      </c>
      <c r="H4704">
        <v>-74.051788633000001</v>
      </c>
      <c r="I4704">
        <v>3186</v>
      </c>
      <c r="J4704" s="2" t="s">
        <v>27</v>
      </c>
      <c r="K4704">
        <v>40.71958611647166</v>
      </c>
      <c r="L4704">
        <v>-74.043117463588715</v>
      </c>
      <c r="M4704">
        <v>26241</v>
      </c>
      <c r="N4704" s="2" t="s">
        <v>17</v>
      </c>
      <c r="O4704">
        <v>1984</v>
      </c>
      <c r="P4704">
        <f t="shared" ca="1" si="147"/>
        <v>40</v>
      </c>
      <c r="Q4704">
        <v>2</v>
      </c>
    </row>
    <row r="4705" spans="1:17" x14ac:dyDescent="0.2">
      <c r="A4705">
        <v>266</v>
      </c>
      <c r="B4705">
        <f t="shared" si="146"/>
        <v>4</v>
      </c>
      <c r="C4705" s="1">
        <v>42587.307997685188</v>
      </c>
      <c r="D4705" s="1">
        <v>42587.31108796296</v>
      </c>
      <c r="E4705">
        <v>3203</v>
      </c>
      <c r="F4705" s="2" t="s">
        <v>46</v>
      </c>
      <c r="G4705">
        <v>40.727595966000003</v>
      </c>
      <c r="H4705">
        <v>-74.044247311000007</v>
      </c>
      <c r="I4705">
        <v>3186</v>
      </c>
      <c r="J4705" s="2" t="s">
        <v>27</v>
      </c>
      <c r="K4705">
        <v>40.71958611647166</v>
      </c>
      <c r="L4705">
        <v>-74.043117463588715</v>
      </c>
      <c r="M4705">
        <v>24630</v>
      </c>
      <c r="N4705" s="2" t="s">
        <v>17</v>
      </c>
      <c r="O4705">
        <v>1971</v>
      </c>
      <c r="P4705">
        <f t="shared" ca="1" si="147"/>
        <v>53</v>
      </c>
      <c r="Q4705">
        <v>2</v>
      </c>
    </row>
    <row r="4706" spans="1:17" x14ac:dyDescent="0.2">
      <c r="A4706">
        <v>358</v>
      </c>
      <c r="B4706">
        <f t="shared" si="146"/>
        <v>5</v>
      </c>
      <c r="C4706" s="1">
        <v>42587.308888888889</v>
      </c>
      <c r="D4706" s="1">
        <v>42587.313032407408</v>
      </c>
      <c r="E4706">
        <v>3205</v>
      </c>
      <c r="F4706" s="2" t="s">
        <v>66</v>
      </c>
      <c r="G4706">
        <v>40.716539780991937</v>
      </c>
      <c r="H4706">
        <v>-74.049637913703904</v>
      </c>
      <c r="I4706">
        <v>3203</v>
      </c>
      <c r="J4706" s="2" t="s">
        <v>37</v>
      </c>
      <c r="K4706">
        <v>40.727595966000003</v>
      </c>
      <c r="L4706">
        <v>-74.044247311000007</v>
      </c>
      <c r="M4706">
        <v>26261</v>
      </c>
      <c r="N4706" s="2" t="s">
        <v>17</v>
      </c>
      <c r="O4706">
        <v>1977</v>
      </c>
      <c r="P4706">
        <f t="shared" ca="1" si="147"/>
        <v>47</v>
      </c>
      <c r="Q4706">
        <v>2</v>
      </c>
    </row>
    <row r="4707" spans="1:17" x14ac:dyDescent="0.2">
      <c r="A4707">
        <v>669</v>
      </c>
      <c r="B4707">
        <f t="shared" si="146"/>
        <v>11</v>
      </c>
      <c r="C4707" s="1">
        <v>42587.309062499997</v>
      </c>
      <c r="D4707" s="1">
        <v>42587.316817129627</v>
      </c>
      <c r="E4707">
        <v>3270</v>
      </c>
      <c r="F4707" s="2" t="s">
        <v>15</v>
      </c>
      <c r="G4707">
        <v>40.725289107811321</v>
      </c>
      <c r="H4707">
        <v>-74.045571684837341</v>
      </c>
      <c r="I4707">
        <v>3184</v>
      </c>
      <c r="J4707" s="2" t="s">
        <v>35</v>
      </c>
      <c r="K4707">
        <v>40.7141454</v>
      </c>
      <c r="L4707">
        <v>-74.033551900000006</v>
      </c>
      <c r="M4707">
        <v>24438</v>
      </c>
      <c r="N4707" s="2" t="s">
        <v>17</v>
      </c>
      <c r="O4707">
        <v>1961</v>
      </c>
      <c r="P4707">
        <f t="shared" ca="1" si="147"/>
        <v>63</v>
      </c>
      <c r="Q4707">
        <v>2</v>
      </c>
    </row>
    <row r="4708" spans="1:17" x14ac:dyDescent="0.2">
      <c r="A4708">
        <v>248</v>
      </c>
      <c r="B4708">
        <f t="shared" si="146"/>
        <v>4</v>
      </c>
      <c r="C4708" s="1">
        <v>42587.309421296297</v>
      </c>
      <c r="D4708" s="1">
        <v>42587.312291666669</v>
      </c>
      <c r="E4708">
        <v>3278</v>
      </c>
      <c r="F4708" s="2" t="s">
        <v>49</v>
      </c>
      <c r="G4708">
        <v>40.725685483629007</v>
      </c>
      <c r="H4708">
        <v>-74.048790335655212</v>
      </c>
      <c r="I4708">
        <v>3186</v>
      </c>
      <c r="J4708" s="2" t="s">
        <v>27</v>
      </c>
      <c r="K4708">
        <v>40.71958611647166</v>
      </c>
      <c r="L4708">
        <v>-74.043117463588715</v>
      </c>
      <c r="M4708">
        <v>26181</v>
      </c>
      <c r="N4708" s="2" t="s">
        <v>17</v>
      </c>
      <c r="O4708">
        <v>1981</v>
      </c>
      <c r="P4708">
        <f t="shared" ca="1" si="147"/>
        <v>43</v>
      </c>
      <c r="Q4708">
        <v>2</v>
      </c>
    </row>
    <row r="4709" spans="1:17" x14ac:dyDescent="0.2">
      <c r="A4709">
        <v>303</v>
      </c>
      <c r="B4709">
        <f t="shared" si="146"/>
        <v>5</v>
      </c>
      <c r="C4709" s="1">
        <v>42587.310937499999</v>
      </c>
      <c r="D4709" s="1">
        <v>42587.314444444448</v>
      </c>
      <c r="E4709">
        <v>3267</v>
      </c>
      <c r="F4709" s="2" t="s">
        <v>34</v>
      </c>
      <c r="G4709">
        <v>40.712418823756899</v>
      </c>
      <c r="H4709">
        <v>-74.038525521755219</v>
      </c>
      <c r="I4709">
        <v>3183</v>
      </c>
      <c r="J4709" s="2" t="s">
        <v>40</v>
      </c>
      <c r="K4709">
        <v>40.716246900000002</v>
      </c>
      <c r="L4709">
        <v>-74.033458800000005</v>
      </c>
      <c r="M4709">
        <v>26299</v>
      </c>
      <c r="N4709" s="2" t="s">
        <v>17</v>
      </c>
      <c r="O4709">
        <v>1976</v>
      </c>
      <c r="P4709">
        <f t="shared" ca="1" si="147"/>
        <v>48</v>
      </c>
      <c r="Q4709">
        <v>2</v>
      </c>
    </row>
    <row r="4710" spans="1:17" x14ac:dyDescent="0.2">
      <c r="A4710">
        <v>194</v>
      </c>
      <c r="B4710">
        <f t="shared" si="146"/>
        <v>3</v>
      </c>
      <c r="C4710" s="1">
        <v>42587.311284722222</v>
      </c>
      <c r="D4710" s="1">
        <v>42587.31354166667</v>
      </c>
      <c r="E4710">
        <v>3209</v>
      </c>
      <c r="F4710" s="2" t="s">
        <v>51</v>
      </c>
      <c r="G4710">
        <v>40.724176499999999</v>
      </c>
      <c r="H4710">
        <v>-74.050656399999994</v>
      </c>
      <c r="I4710">
        <v>3186</v>
      </c>
      <c r="J4710" s="2" t="s">
        <v>27</v>
      </c>
      <c r="K4710">
        <v>40.71958611647166</v>
      </c>
      <c r="L4710">
        <v>-74.043117463588715</v>
      </c>
      <c r="M4710">
        <v>24421</v>
      </c>
      <c r="N4710" s="2" t="s">
        <v>17</v>
      </c>
      <c r="O4710">
        <v>1970</v>
      </c>
      <c r="P4710">
        <f t="shared" ca="1" si="147"/>
        <v>54</v>
      </c>
      <c r="Q4710">
        <v>1</v>
      </c>
    </row>
    <row r="4711" spans="1:17" x14ac:dyDescent="0.2">
      <c r="A4711">
        <v>479</v>
      </c>
      <c r="B4711">
        <f t="shared" si="146"/>
        <v>7</v>
      </c>
      <c r="C4711" s="1">
        <v>42587.311435185184</v>
      </c>
      <c r="D4711" s="1">
        <v>42587.316979166666</v>
      </c>
      <c r="E4711">
        <v>3186</v>
      </c>
      <c r="F4711" s="2" t="s">
        <v>18</v>
      </c>
      <c r="G4711">
        <v>40.71958611647166</v>
      </c>
      <c r="H4711">
        <v>-74.043117463588715</v>
      </c>
      <c r="I4711">
        <v>3202</v>
      </c>
      <c r="J4711" s="2" t="s">
        <v>48</v>
      </c>
      <c r="K4711">
        <v>40.727223500000001</v>
      </c>
      <c r="L4711">
        <v>-74.033758899999995</v>
      </c>
      <c r="M4711">
        <v>24689</v>
      </c>
      <c r="N4711" s="2" t="s">
        <v>17</v>
      </c>
      <c r="O4711">
        <v>1990</v>
      </c>
      <c r="P4711">
        <f t="shared" ca="1" si="147"/>
        <v>34</v>
      </c>
      <c r="Q4711">
        <v>1</v>
      </c>
    </row>
    <row r="4712" spans="1:17" x14ac:dyDescent="0.2">
      <c r="A4712">
        <v>756</v>
      </c>
      <c r="B4712">
        <f t="shared" si="146"/>
        <v>12</v>
      </c>
      <c r="C4712" s="1">
        <v>42587.311435185184</v>
      </c>
      <c r="D4712" s="1">
        <v>42587.320196759261</v>
      </c>
      <c r="E4712">
        <v>3203</v>
      </c>
      <c r="F4712" s="2" t="s">
        <v>46</v>
      </c>
      <c r="G4712">
        <v>40.727595966000003</v>
      </c>
      <c r="H4712">
        <v>-74.044247311000007</v>
      </c>
      <c r="I4712">
        <v>3276</v>
      </c>
      <c r="J4712" s="2" t="s">
        <v>30</v>
      </c>
      <c r="K4712">
        <v>40.714584035358932</v>
      </c>
      <c r="L4712">
        <v>-74.042817056179047</v>
      </c>
      <c r="M4712">
        <v>24672</v>
      </c>
      <c r="N4712" s="2" t="s">
        <v>17</v>
      </c>
      <c r="O4712">
        <v>1984</v>
      </c>
      <c r="P4712">
        <f t="shared" ca="1" si="147"/>
        <v>40</v>
      </c>
      <c r="Q4712">
        <v>1</v>
      </c>
    </row>
    <row r="4713" spans="1:17" x14ac:dyDescent="0.2">
      <c r="A4713">
        <v>169</v>
      </c>
      <c r="B4713">
        <f t="shared" si="146"/>
        <v>2</v>
      </c>
      <c r="C4713" s="1">
        <v>42587.312754629631</v>
      </c>
      <c r="D4713" s="1">
        <v>42587.314722222225</v>
      </c>
      <c r="E4713">
        <v>3276</v>
      </c>
      <c r="F4713" s="2" t="s">
        <v>63</v>
      </c>
      <c r="G4713">
        <v>40.714584035358932</v>
      </c>
      <c r="H4713">
        <v>-74.042817056179047</v>
      </c>
      <c r="I4713">
        <v>3186</v>
      </c>
      <c r="J4713" s="2" t="s">
        <v>27</v>
      </c>
      <c r="K4713">
        <v>40.71958611647166</v>
      </c>
      <c r="L4713">
        <v>-74.043117463588715</v>
      </c>
      <c r="M4713">
        <v>24704</v>
      </c>
      <c r="N4713" s="2" t="s">
        <v>17</v>
      </c>
      <c r="O4713">
        <v>1980</v>
      </c>
      <c r="P4713">
        <f t="shared" ca="1" si="147"/>
        <v>44</v>
      </c>
      <c r="Q4713">
        <v>1</v>
      </c>
    </row>
    <row r="4714" spans="1:17" x14ac:dyDescent="0.2">
      <c r="A4714">
        <v>358</v>
      </c>
      <c r="B4714">
        <f t="shared" si="146"/>
        <v>5</v>
      </c>
      <c r="C4714" s="1">
        <v>42587.313067129631</v>
      </c>
      <c r="D4714" s="1">
        <v>42587.31722222222</v>
      </c>
      <c r="E4714">
        <v>3203</v>
      </c>
      <c r="F4714" s="2" t="s">
        <v>46</v>
      </c>
      <c r="G4714">
        <v>40.727595966000003</v>
      </c>
      <c r="H4714">
        <v>-74.044247311000007</v>
      </c>
      <c r="I4714">
        <v>3202</v>
      </c>
      <c r="J4714" s="2" t="s">
        <v>48</v>
      </c>
      <c r="K4714">
        <v>40.727223500000001</v>
      </c>
      <c r="L4714">
        <v>-74.033758899999995</v>
      </c>
      <c r="M4714">
        <v>26254</v>
      </c>
      <c r="N4714" s="2" t="s">
        <v>17</v>
      </c>
      <c r="O4714">
        <v>1973</v>
      </c>
      <c r="P4714">
        <f t="shared" ca="1" si="147"/>
        <v>51</v>
      </c>
      <c r="Q4714">
        <v>2</v>
      </c>
    </row>
    <row r="4715" spans="1:17" x14ac:dyDescent="0.2">
      <c r="A4715">
        <v>338</v>
      </c>
      <c r="B4715">
        <f t="shared" si="146"/>
        <v>5</v>
      </c>
      <c r="C4715" s="1">
        <v>42587.314444444448</v>
      </c>
      <c r="D4715" s="1">
        <v>42587.318356481483</v>
      </c>
      <c r="E4715">
        <v>3267</v>
      </c>
      <c r="F4715" s="2" t="s">
        <v>34</v>
      </c>
      <c r="G4715">
        <v>40.712418823756899</v>
      </c>
      <c r="H4715">
        <v>-74.038525521755219</v>
      </c>
      <c r="I4715">
        <v>3186</v>
      </c>
      <c r="J4715" s="2" t="s">
        <v>27</v>
      </c>
      <c r="K4715">
        <v>40.71958611647166</v>
      </c>
      <c r="L4715">
        <v>-74.043117463588715</v>
      </c>
      <c r="M4715">
        <v>24718</v>
      </c>
      <c r="N4715" s="2" t="s">
        <v>17</v>
      </c>
      <c r="O4715">
        <v>1965</v>
      </c>
      <c r="P4715">
        <f t="shared" ca="1" si="147"/>
        <v>59</v>
      </c>
      <c r="Q4715">
        <v>1</v>
      </c>
    </row>
    <row r="4716" spans="1:17" x14ac:dyDescent="0.2">
      <c r="A4716">
        <v>331</v>
      </c>
      <c r="B4716">
        <f t="shared" si="146"/>
        <v>5</v>
      </c>
      <c r="C4716" s="1">
        <v>42587.314525462964</v>
      </c>
      <c r="D4716" s="1">
        <v>42587.318356481483</v>
      </c>
      <c r="E4716">
        <v>3267</v>
      </c>
      <c r="F4716" s="2" t="s">
        <v>34</v>
      </c>
      <c r="G4716">
        <v>40.712418823756899</v>
      </c>
      <c r="H4716">
        <v>-74.038525521755219</v>
      </c>
      <c r="I4716">
        <v>3186</v>
      </c>
      <c r="J4716" s="2" t="s">
        <v>27</v>
      </c>
      <c r="K4716">
        <v>40.71958611647166</v>
      </c>
      <c r="L4716">
        <v>-74.043117463588715</v>
      </c>
      <c r="M4716">
        <v>26279</v>
      </c>
      <c r="N4716" s="2" t="s">
        <v>17</v>
      </c>
      <c r="O4716">
        <v>1969</v>
      </c>
      <c r="P4716">
        <f t="shared" ca="1" si="147"/>
        <v>55</v>
      </c>
      <c r="Q4716">
        <v>1</v>
      </c>
    </row>
    <row r="4717" spans="1:17" x14ac:dyDescent="0.2">
      <c r="A4717">
        <v>256</v>
      </c>
      <c r="B4717">
        <f t="shared" si="146"/>
        <v>4</v>
      </c>
      <c r="C4717" s="1">
        <v>42587.314791666664</v>
      </c>
      <c r="D4717" s="1">
        <v>42587.317766203705</v>
      </c>
      <c r="E4717">
        <v>3203</v>
      </c>
      <c r="F4717" s="2" t="s">
        <v>46</v>
      </c>
      <c r="G4717">
        <v>40.727595966000003</v>
      </c>
      <c r="H4717">
        <v>-74.044247311000007</v>
      </c>
      <c r="I4717">
        <v>3186</v>
      </c>
      <c r="J4717" s="2" t="s">
        <v>27</v>
      </c>
      <c r="K4717">
        <v>40.71958611647166</v>
      </c>
      <c r="L4717">
        <v>-74.043117463588715</v>
      </c>
      <c r="M4717">
        <v>26313</v>
      </c>
      <c r="N4717" s="2" t="s">
        <v>17</v>
      </c>
      <c r="O4717">
        <v>1966</v>
      </c>
      <c r="P4717">
        <f t="shared" ca="1" si="147"/>
        <v>58</v>
      </c>
      <c r="Q4717">
        <v>1</v>
      </c>
    </row>
    <row r="4718" spans="1:17" x14ac:dyDescent="0.2">
      <c r="A4718">
        <v>204</v>
      </c>
      <c r="B4718">
        <f t="shared" si="146"/>
        <v>3</v>
      </c>
      <c r="C4718" s="1">
        <v>42587.314837962964</v>
      </c>
      <c r="D4718" s="1">
        <v>42587.317199074074</v>
      </c>
      <c r="E4718">
        <v>3213</v>
      </c>
      <c r="F4718" s="2" t="s">
        <v>26</v>
      </c>
      <c r="G4718">
        <v>40.718488919999999</v>
      </c>
      <c r="H4718">
        <v>-74.047726624999996</v>
      </c>
      <c r="I4718">
        <v>3186</v>
      </c>
      <c r="J4718" s="2" t="s">
        <v>27</v>
      </c>
      <c r="K4718">
        <v>40.71958611647166</v>
      </c>
      <c r="L4718">
        <v>-74.043117463588715</v>
      </c>
      <c r="M4718">
        <v>24609</v>
      </c>
      <c r="N4718" s="2" t="s">
        <v>17</v>
      </c>
      <c r="O4718">
        <v>1975</v>
      </c>
      <c r="P4718">
        <f t="shared" ca="1" si="147"/>
        <v>49</v>
      </c>
      <c r="Q4718">
        <v>2</v>
      </c>
    </row>
    <row r="4719" spans="1:17" x14ac:dyDescent="0.2">
      <c r="A4719">
        <v>139</v>
      </c>
      <c r="B4719">
        <f t="shared" si="146"/>
        <v>2</v>
      </c>
      <c r="C4719" s="1">
        <v>42587.314976851849</v>
      </c>
      <c r="D4719" s="1">
        <v>42587.31658564815</v>
      </c>
      <c r="E4719">
        <v>3213</v>
      </c>
      <c r="F4719" s="2" t="s">
        <v>26</v>
      </c>
      <c r="G4719">
        <v>40.718488919999999</v>
      </c>
      <c r="H4719">
        <v>-74.047726624999996</v>
      </c>
      <c r="I4719">
        <v>3185</v>
      </c>
      <c r="J4719" s="2" t="s">
        <v>45</v>
      </c>
      <c r="K4719">
        <v>40.717732499999997</v>
      </c>
      <c r="L4719">
        <v>-74.043845000000005</v>
      </c>
      <c r="M4719">
        <v>26219</v>
      </c>
      <c r="N4719" s="2" t="s">
        <v>17</v>
      </c>
      <c r="O4719">
        <v>1989</v>
      </c>
      <c r="P4719">
        <f t="shared" ca="1" si="147"/>
        <v>35</v>
      </c>
      <c r="Q4719">
        <v>1</v>
      </c>
    </row>
    <row r="4720" spans="1:17" x14ac:dyDescent="0.2">
      <c r="A4720">
        <v>342</v>
      </c>
      <c r="B4720">
        <f t="shared" si="146"/>
        <v>5</v>
      </c>
      <c r="C4720" s="1">
        <v>42587.315567129626</v>
      </c>
      <c r="D4720" s="1">
        <v>42587.319525462961</v>
      </c>
      <c r="E4720">
        <v>3203</v>
      </c>
      <c r="F4720" s="2" t="s">
        <v>46</v>
      </c>
      <c r="G4720">
        <v>40.727595966000003</v>
      </c>
      <c r="H4720">
        <v>-74.044247311000007</v>
      </c>
      <c r="I4720">
        <v>3186</v>
      </c>
      <c r="J4720" s="2" t="s">
        <v>27</v>
      </c>
      <c r="K4720">
        <v>40.71958611647166</v>
      </c>
      <c r="L4720">
        <v>-74.043117463588715</v>
      </c>
      <c r="M4720">
        <v>26261</v>
      </c>
      <c r="N4720" s="2" t="s">
        <v>17</v>
      </c>
      <c r="O4720">
        <v>1968</v>
      </c>
      <c r="P4720">
        <f t="shared" ca="1" si="147"/>
        <v>56</v>
      </c>
      <c r="Q4720">
        <v>1</v>
      </c>
    </row>
    <row r="4721" spans="1:17" x14ac:dyDescent="0.2">
      <c r="A4721">
        <v>385</v>
      </c>
      <c r="B4721">
        <f t="shared" si="146"/>
        <v>6</v>
      </c>
      <c r="C4721" s="1">
        <v>42587.316064814811</v>
      </c>
      <c r="D4721" s="1">
        <v>42587.320532407408</v>
      </c>
      <c r="E4721">
        <v>3186</v>
      </c>
      <c r="F4721" s="2" t="s">
        <v>18</v>
      </c>
      <c r="G4721">
        <v>40.71958611647166</v>
      </c>
      <c r="H4721">
        <v>-74.043117463588715</v>
      </c>
      <c r="I4721">
        <v>3214</v>
      </c>
      <c r="J4721" s="2" t="s">
        <v>70</v>
      </c>
      <c r="K4721">
        <v>40.712774199999998</v>
      </c>
      <c r="L4721">
        <v>-74.0364857</v>
      </c>
      <c r="M4721">
        <v>24616</v>
      </c>
      <c r="N4721" s="2" t="s">
        <v>17</v>
      </c>
      <c r="O4721">
        <v>1978</v>
      </c>
      <c r="P4721">
        <f t="shared" ca="1" si="147"/>
        <v>46</v>
      </c>
      <c r="Q4721">
        <v>1</v>
      </c>
    </row>
    <row r="4722" spans="1:17" x14ac:dyDescent="0.2">
      <c r="A4722">
        <v>156</v>
      </c>
      <c r="B4722">
        <f t="shared" si="146"/>
        <v>2</v>
      </c>
      <c r="C4722" s="1">
        <v>42587.316342592596</v>
      </c>
      <c r="D4722" s="1">
        <v>42587.318159722221</v>
      </c>
      <c r="E4722">
        <v>3203</v>
      </c>
      <c r="F4722" s="2" t="s">
        <v>46</v>
      </c>
      <c r="G4722">
        <v>40.727595966000003</v>
      </c>
      <c r="H4722">
        <v>-74.044247311000007</v>
      </c>
      <c r="I4722">
        <v>3270</v>
      </c>
      <c r="J4722" s="2" t="s">
        <v>65</v>
      </c>
      <c r="K4722">
        <v>40.725289107811321</v>
      </c>
      <c r="L4722">
        <v>-74.045571684837341</v>
      </c>
      <c r="M4722">
        <v>24463</v>
      </c>
      <c r="N4722" s="2" t="s">
        <v>17</v>
      </c>
      <c r="O4722">
        <v>1956</v>
      </c>
      <c r="P4722">
        <f t="shared" ca="1" si="147"/>
        <v>68</v>
      </c>
      <c r="Q4722">
        <v>1</v>
      </c>
    </row>
    <row r="4723" spans="1:17" x14ac:dyDescent="0.2">
      <c r="A4723">
        <v>206</v>
      </c>
      <c r="B4723">
        <f t="shared" si="146"/>
        <v>3</v>
      </c>
      <c r="C4723" s="1">
        <v>42587.317094907405</v>
      </c>
      <c r="D4723" s="1">
        <v>42587.319479166668</v>
      </c>
      <c r="E4723">
        <v>3267</v>
      </c>
      <c r="F4723" s="2" t="s">
        <v>34</v>
      </c>
      <c r="G4723">
        <v>40.712418823756899</v>
      </c>
      <c r="H4723">
        <v>-74.038525521755219</v>
      </c>
      <c r="I4723">
        <v>3183</v>
      </c>
      <c r="J4723" s="2" t="s">
        <v>40</v>
      </c>
      <c r="K4723">
        <v>40.716246900000002</v>
      </c>
      <c r="L4723">
        <v>-74.033458800000005</v>
      </c>
      <c r="M4723">
        <v>24631</v>
      </c>
      <c r="N4723" s="2" t="s">
        <v>17</v>
      </c>
      <c r="O4723">
        <v>1980</v>
      </c>
      <c r="P4723">
        <f t="shared" ca="1" si="147"/>
        <v>44</v>
      </c>
      <c r="Q4723">
        <v>1</v>
      </c>
    </row>
    <row r="4724" spans="1:17" x14ac:dyDescent="0.2">
      <c r="A4724">
        <v>214</v>
      </c>
      <c r="B4724">
        <f t="shared" si="146"/>
        <v>3</v>
      </c>
      <c r="C4724" s="1">
        <v>42587.317164351851</v>
      </c>
      <c r="D4724" s="1">
        <v>42587.319652777776</v>
      </c>
      <c r="E4724">
        <v>3213</v>
      </c>
      <c r="F4724" s="2" t="s">
        <v>26</v>
      </c>
      <c r="G4724">
        <v>40.718488919999999</v>
      </c>
      <c r="H4724">
        <v>-74.047726624999996</v>
      </c>
      <c r="I4724">
        <v>3186</v>
      </c>
      <c r="J4724" s="2" t="s">
        <v>27</v>
      </c>
      <c r="K4724">
        <v>40.71958611647166</v>
      </c>
      <c r="L4724">
        <v>-74.043117463588715</v>
      </c>
      <c r="M4724">
        <v>24478</v>
      </c>
      <c r="N4724" s="2" t="s">
        <v>17</v>
      </c>
      <c r="O4724">
        <v>1990</v>
      </c>
      <c r="P4724">
        <f t="shared" ca="1" si="147"/>
        <v>34</v>
      </c>
      <c r="Q4724">
        <v>2</v>
      </c>
    </row>
    <row r="4725" spans="1:17" x14ac:dyDescent="0.2">
      <c r="A4725">
        <v>1177</v>
      </c>
      <c r="B4725">
        <f t="shared" si="146"/>
        <v>19</v>
      </c>
      <c r="C4725" s="1">
        <v>42587.317245370374</v>
      </c>
      <c r="D4725" s="1">
        <v>42587.330879629626</v>
      </c>
      <c r="E4725">
        <v>3193</v>
      </c>
      <c r="F4725" s="2" t="s">
        <v>42</v>
      </c>
      <c r="G4725">
        <v>40.724605099886901</v>
      </c>
      <c r="H4725">
        <v>-74.078405946493149</v>
      </c>
      <c r="I4725">
        <v>3199</v>
      </c>
      <c r="J4725" s="2" t="s">
        <v>72</v>
      </c>
      <c r="K4725">
        <v>40.728744800000001</v>
      </c>
      <c r="L4725">
        <v>-74.032108199999996</v>
      </c>
      <c r="M4725">
        <v>26256</v>
      </c>
      <c r="N4725" s="2" t="s">
        <v>17</v>
      </c>
      <c r="O4725">
        <v>1981</v>
      </c>
      <c r="P4725">
        <f t="shared" ca="1" si="147"/>
        <v>43</v>
      </c>
      <c r="Q4725">
        <v>1</v>
      </c>
    </row>
    <row r="4726" spans="1:17" x14ac:dyDescent="0.2">
      <c r="A4726">
        <v>768</v>
      </c>
      <c r="B4726">
        <f t="shared" si="146"/>
        <v>12</v>
      </c>
      <c r="C4726" s="1">
        <v>42587.317627314813</v>
      </c>
      <c r="D4726" s="1">
        <v>42587.326527777775</v>
      </c>
      <c r="E4726">
        <v>3194</v>
      </c>
      <c r="F4726" s="2" t="s">
        <v>22</v>
      </c>
      <c r="G4726">
        <v>40.725339925355797</v>
      </c>
      <c r="H4726">
        <v>-74.067622125148773</v>
      </c>
      <c r="I4726">
        <v>3184</v>
      </c>
      <c r="J4726" s="2" t="s">
        <v>35</v>
      </c>
      <c r="K4726">
        <v>40.7141454</v>
      </c>
      <c r="L4726">
        <v>-74.033551900000006</v>
      </c>
      <c r="M4726">
        <v>26260</v>
      </c>
      <c r="N4726" s="2" t="s">
        <v>17</v>
      </c>
      <c r="O4726">
        <v>1985</v>
      </c>
      <c r="P4726">
        <f t="shared" ca="1" si="147"/>
        <v>39</v>
      </c>
      <c r="Q4726">
        <v>1</v>
      </c>
    </row>
    <row r="4727" spans="1:17" x14ac:dyDescent="0.2">
      <c r="A4727">
        <v>400</v>
      </c>
      <c r="B4727">
        <f t="shared" si="146"/>
        <v>6</v>
      </c>
      <c r="C4727" s="1">
        <v>42587.317928240744</v>
      </c>
      <c r="D4727" s="1">
        <v>42587.322557870371</v>
      </c>
      <c r="E4727">
        <v>3195</v>
      </c>
      <c r="F4727" s="2" t="s">
        <v>24</v>
      </c>
      <c r="G4727">
        <v>40.730742625306583</v>
      </c>
      <c r="H4727">
        <v>-74.063783884048462</v>
      </c>
      <c r="I4727">
        <v>3193</v>
      </c>
      <c r="J4727" s="2" t="s">
        <v>25</v>
      </c>
      <c r="K4727">
        <v>40.724605099886901</v>
      </c>
      <c r="L4727">
        <v>-74.078405946493149</v>
      </c>
      <c r="M4727">
        <v>24484</v>
      </c>
      <c r="N4727" s="2" t="s">
        <v>17</v>
      </c>
      <c r="O4727">
        <v>1983</v>
      </c>
      <c r="P4727">
        <f t="shared" ca="1" si="147"/>
        <v>41</v>
      </c>
      <c r="Q4727">
        <v>1</v>
      </c>
    </row>
    <row r="4728" spans="1:17" x14ac:dyDescent="0.2">
      <c r="A4728">
        <v>737</v>
      </c>
      <c r="B4728">
        <f t="shared" si="146"/>
        <v>12</v>
      </c>
      <c r="C4728" s="1">
        <v>42587.318298611113</v>
      </c>
      <c r="D4728" s="1">
        <v>42587.326840277776</v>
      </c>
      <c r="E4728">
        <v>3197</v>
      </c>
      <c r="F4728" s="2" t="s">
        <v>61</v>
      </c>
      <c r="G4728">
        <v>40.752558999999998</v>
      </c>
      <c r="H4728">
        <v>-74.044725</v>
      </c>
      <c r="I4728">
        <v>3195</v>
      </c>
      <c r="J4728" s="2" t="s">
        <v>23</v>
      </c>
      <c r="K4728">
        <v>40.730742625306583</v>
      </c>
      <c r="L4728">
        <v>-74.063783884048462</v>
      </c>
      <c r="M4728">
        <v>24455</v>
      </c>
      <c r="N4728" s="2" t="s">
        <v>43</v>
      </c>
      <c r="P4728" t="str">
        <f t="shared" ca="1" si="147"/>
        <v/>
      </c>
      <c r="Q4728">
        <v>0</v>
      </c>
    </row>
    <row r="4729" spans="1:17" x14ac:dyDescent="0.2">
      <c r="A4729">
        <v>292</v>
      </c>
      <c r="B4729">
        <f t="shared" si="146"/>
        <v>4</v>
      </c>
      <c r="C4729" s="1">
        <v>42587.318668981483</v>
      </c>
      <c r="D4729" s="1">
        <v>42587.322060185186</v>
      </c>
      <c r="E4729">
        <v>3209</v>
      </c>
      <c r="F4729" s="2" t="s">
        <v>51</v>
      </c>
      <c r="G4729">
        <v>40.724176499999999</v>
      </c>
      <c r="H4729">
        <v>-74.050656399999994</v>
      </c>
      <c r="I4729">
        <v>3186</v>
      </c>
      <c r="J4729" s="2" t="s">
        <v>27</v>
      </c>
      <c r="K4729">
        <v>40.71958611647166</v>
      </c>
      <c r="L4729">
        <v>-74.043117463588715</v>
      </c>
      <c r="M4729">
        <v>26296</v>
      </c>
      <c r="N4729" s="2" t="s">
        <v>17</v>
      </c>
      <c r="O4729">
        <v>1983</v>
      </c>
      <c r="P4729">
        <f t="shared" ca="1" si="147"/>
        <v>41</v>
      </c>
      <c r="Q4729">
        <v>1</v>
      </c>
    </row>
    <row r="4730" spans="1:17" x14ac:dyDescent="0.2">
      <c r="A4730">
        <v>1136</v>
      </c>
      <c r="B4730">
        <f t="shared" si="146"/>
        <v>18</v>
      </c>
      <c r="C4730" s="1">
        <v>42587.318807870368</v>
      </c>
      <c r="D4730" s="1">
        <v>42587.331967592596</v>
      </c>
      <c r="E4730">
        <v>3209</v>
      </c>
      <c r="F4730" s="2" t="s">
        <v>51</v>
      </c>
      <c r="G4730">
        <v>40.724176499999999</v>
      </c>
      <c r="H4730">
        <v>-74.050656399999994</v>
      </c>
      <c r="I4730">
        <v>3268</v>
      </c>
      <c r="J4730" s="2" t="s">
        <v>107</v>
      </c>
      <c r="K4730">
        <v>40.71346382669195</v>
      </c>
      <c r="L4730">
        <v>-74.062858521938324</v>
      </c>
      <c r="M4730">
        <v>26204</v>
      </c>
      <c r="N4730" s="2" t="s">
        <v>17</v>
      </c>
      <c r="O4730">
        <v>1977</v>
      </c>
      <c r="P4730">
        <f t="shared" ca="1" si="147"/>
        <v>47</v>
      </c>
      <c r="Q4730">
        <v>2</v>
      </c>
    </row>
    <row r="4731" spans="1:17" x14ac:dyDescent="0.2">
      <c r="A4731">
        <v>913</v>
      </c>
      <c r="B4731">
        <f t="shared" si="146"/>
        <v>15</v>
      </c>
      <c r="C4731" s="1">
        <v>42587.319236111114</v>
      </c>
      <c r="D4731" s="1">
        <v>42587.32980324074</v>
      </c>
      <c r="E4731">
        <v>3225</v>
      </c>
      <c r="F4731" s="2" t="s">
        <v>32</v>
      </c>
      <c r="G4731">
        <v>40.723658899999997</v>
      </c>
      <c r="H4731">
        <v>-74.064194299999997</v>
      </c>
      <c r="I4731">
        <v>3202</v>
      </c>
      <c r="J4731" s="2" t="s">
        <v>48</v>
      </c>
      <c r="K4731">
        <v>40.727223500000001</v>
      </c>
      <c r="L4731">
        <v>-74.033758899999995</v>
      </c>
      <c r="M4731">
        <v>26305</v>
      </c>
      <c r="N4731" s="2" t="s">
        <v>17</v>
      </c>
      <c r="O4731">
        <v>1984</v>
      </c>
      <c r="P4731">
        <f t="shared" ca="1" si="147"/>
        <v>40</v>
      </c>
      <c r="Q4731">
        <v>1</v>
      </c>
    </row>
    <row r="4732" spans="1:17" x14ac:dyDescent="0.2">
      <c r="A4732">
        <v>1062</v>
      </c>
      <c r="B4732">
        <f t="shared" si="146"/>
        <v>17</v>
      </c>
      <c r="C4732" s="1">
        <v>42587.319456018522</v>
      </c>
      <c r="D4732" s="1">
        <v>42587.331759259258</v>
      </c>
      <c r="E4732">
        <v>3201</v>
      </c>
      <c r="F4732" s="2" t="s">
        <v>60</v>
      </c>
      <c r="G4732">
        <v>40.737710999999997</v>
      </c>
      <c r="H4732">
        <v>-74.066920999999994</v>
      </c>
      <c r="I4732">
        <v>3184</v>
      </c>
      <c r="J4732" s="2" t="s">
        <v>35</v>
      </c>
      <c r="K4732">
        <v>40.7141454</v>
      </c>
      <c r="L4732">
        <v>-74.033551900000006</v>
      </c>
      <c r="M4732">
        <v>26252</v>
      </c>
      <c r="N4732" s="2" t="s">
        <v>17</v>
      </c>
      <c r="O4732">
        <v>1981</v>
      </c>
      <c r="P4732">
        <f t="shared" ca="1" si="147"/>
        <v>43</v>
      </c>
      <c r="Q4732">
        <v>1</v>
      </c>
    </row>
    <row r="4733" spans="1:17" x14ac:dyDescent="0.2">
      <c r="A4733">
        <v>473</v>
      </c>
      <c r="B4733">
        <f t="shared" si="146"/>
        <v>7</v>
      </c>
      <c r="C4733" s="1">
        <v>42587.320300925923</v>
      </c>
      <c r="D4733" s="1">
        <v>42587.325787037036</v>
      </c>
      <c r="E4733">
        <v>3192</v>
      </c>
      <c r="F4733" s="2" t="s">
        <v>38</v>
      </c>
      <c r="G4733">
        <v>40.711242300000002</v>
      </c>
      <c r="H4733">
        <v>-74.055701299999996</v>
      </c>
      <c r="I4733">
        <v>3183</v>
      </c>
      <c r="J4733" s="2" t="s">
        <v>40</v>
      </c>
      <c r="K4733">
        <v>40.716246900000002</v>
      </c>
      <c r="L4733">
        <v>-74.033458800000005</v>
      </c>
      <c r="M4733">
        <v>26201</v>
      </c>
      <c r="N4733" s="2" t="s">
        <v>17</v>
      </c>
      <c r="O4733">
        <v>1969</v>
      </c>
      <c r="P4733">
        <f t="shared" ca="1" si="147"/>
        <v>55</v>
      </c>
      <c r="Q4733">
        <v>1</v>
      </c>
    </row>
    <row r="4734" spans="1:17" x14ac:dyDescent="0.2">
      <c r="A4734">
        <v>1062</v>
      </c>
      <c r="B4734">
        <f t="shared" si="146"/>
        <v>17</v>
      </c>
      <c r="C4734" s="1">
        <v>42587.320717592593</v>
      </c>
      <c r="D4734" s="1">
        <v>42587.333020833335</v>
      </c>
      <c r="E4734">
        <v>3201</v>
      </c>
      <c r="F4734" s="2" t="s">
        <v>60</v>
      </c>
      <c r="G4734">
        <v>40.737710999999997</v>
      </c>
      <c r="H4734">
        <v>-74.066920999999994</v>
      </c>
      <c r="I4734">
        <v>3199</v>
      </c>
      <c r="J4734" s="2" t="s">
        <v>72</v>
      </c>
      <c r="K4734">
        <v>40.728744800000001</v>
      </c>
      <c r="L4734">
        <v>-74.032108199999996</v>
      </c>
      <c r="M4734">
        <v>26300</v>
      </c>
      <c r="N4734" s="2" t="s">
        <v>17</v>
      </c>
      <c r="O4734">
        <v>1985</v>
      </c>
      <c r="P4734">
        <f t="shared" ca="1" si="147"/>
        <v>39</v>
      </c>
      <c r="Q4734">
        <v>1</v>
      </c>
    </row>
    <row r="4735" spans="1:17" x14ac:dyDescent="0.2">
      <c r="A4735">
        <v>337</v>
      </c>
      <c r="B4735">
        <f t="shared" si="146"/>
        <v>5</v>
      </c>
      <c r="C4735" s="1">
        <v>42587.320972222224</v>
      </c>
      <c r="D4735" s="1">
        <v>42587.324872685182</v>
      </c>
      <c r="E4735">
        <v>3272</v>
      </c>
      <c r="F4735" s="2" t="s">
        <v>50</v>
      </c>
      <c r="G4735">
        <v>40.723331586464361</v>
      </c>
      <c r="H4735">
        <v>-74.045952558517442</v>
      </c>
      <c r="I4735">
        <v>3183</v>
      </c>
      <c r="J4735" s="2" t="s">
        <v>40</v>
      </c>
      <c r="K4735">
        <v>40.716246900000002</v>
      </c>
      <c r="L4735">
        <v>-74.033458800000005</v>
      </c>
      <c r="M4735">
        <v>24434</v>
      </c>
      <c r="N4735" s="2" t="s">
        <v>17</v>
      </c>
      <c r="O4735">
        <v>1956</v>
      </c>
      <c r="P4735">
        <f t="shared" ca="1" si="147"/>
        <v>68</v>
      </c>
      <c r="Q4735">
        <v>1</v>
      </c>
    </row>
    <row r="4736" spans="1:17" x14ac:dyDescent="0.2">
      <c r="A4736">
        <v>98</v>
      </c>
      <c r="B4736">
        <f t="shared" si="146"/>
        <v>1</v>
      </c>
      <c r="C4736" s="1">
        <v>42587.321030092593</v>
      </c>
      <c r="D4736" s="1">
        <v>42587.322175925925</v>
      </c>
      <c r="E4736">
        <v>3184</v>
      </c>
      <c r="F4736" s="2" t="s">
        <v>68</v>
      </c>
      <c r="G4736">
        <v>40.7141454</v>
      </c>
      <c r="H4736">
        <v>-74.033551900000006</v>
      </c>
      <c r="I4736">
        <v>3183</v>
      </c>
      <c r="J4736" s="2" t="s">
        <v>40</v>
      </c>
      <c r="K4736">
        <v>40.716246900000002</v>
      </c>
      <c r="L4736">
        <v>-74.033458800000005</v>
      </c>
      <c r="M4736">
        <v>24613</v>
      </c>
      <c r="N4736" s="2" t="s">
        <v>17</v>
      </c>
      <c r="O4736">
        <v>1984</v>
      </c>
      <c r="P4736">
        <f t="shared" ca="1" si="147"/>
        <v>40</v>
      </c>
      <c r="Q4736">
        <v>1</v>
      </c>
    </row>
    <row r="4737" spans="1:17" x14ac:dyDescent="0.2">
      <c r="A4737">
        <v>254</v>
      </c>
      <c r="B4737">
        <f t="shared" si="146"/>
        <v>4</v>
      </c>
      <c r="C4737" s="1">
        <v>42587.321180555555</v>
      </c>
      <c r="D4737" s="1">
        <v>42587.324131944442</v>
      </c>
      <c r="E4737">
        <v>3203</v>
      </c>
      <c r="F4737" s="2" t="s">
        <v>46</v>
      </c>
      <c r="G4737">
        <v>40.727595966000003</v>
      </c>
      <c r="H4737">
        <v>-74.044247311000007</v>
      </c>
      <c r="I4737">
        <v>3186</v>
      </c>
      <c r="J4737" s="2" t="s">
        <v>27</v>
      </c>
      <c r="K4737">
        <v>40.71958611647166</v>
      </c>
      <c r="L4737">
        <v>-74.043117463588715</v>
      </c>
      <c r="M4737">
        <v>24402</v>
      </c>
      <c r="N4737" s="2" t="s">
        <v>17</v>
      </c>
      <c r="O4737">
        <v>1975</v>
      </c>
      <c r="P4737">
        <f t="shared" ca="1" si="147"/>
        <v>49</v>
      </c>
      <c r="Q4737">
        <v>1</v>
      </c>
    </row>
    <row r="4738" spans="1:17" x14ac:dyDescent="0.2">
      <c r="A4738">
        <v>489</v>
      </c>
      <c r="B4738">
        <f t="shared" ref="B4738:B4801" si="148">ROUNDDOWN((A4738/60), 0)</f>
        <v>8</v>
      </c>
      <c r="C4738" s="1">
        <v>42587.321238425924</v>
      </c>
      <c r="D4738" s="1">
        <v>42587.326898148145</v>
      </c>
      <c r="E4738">
        <v>3267</v>
      </c>
      <c r="F4738" s="2" t="s">
        <v>34</v>
      </c>
      <c r="G4738">
        <v>40.712418823756899</v>
      </c>
      <c r="H4738">
        <v>-74.038525521755219</v>
      </c>
      <c r="I4738">
        <v>3186</v>
      </c>
      <c r="J4738" s="2" t="s">
        <v>27</v>
      </c>
      <c r="K4738">
        <v>40.71958611647166</v>
      </c>
      <c r="L4738">
        <v>-74.043117463588715</v>
      </c>
      <c r="M4738">
        <v>26212</v>
      </c>
      <c r="N4738" s="2" t="s">
        <v>17</v>
      </c>
      <c r="O4738">
        <v>1976</v>
      </c>
      <c r="P4738">
        <f t="shared" ref="P4738:P4801" ca="1" si="149">IF(ISNUMBER(O4738), YEAR(TODAY()) - O4738, "")</f>
        <v>48</v>
      </c>
      <c r="Q4738">
        <v>1</v>
      </c>
    </row>
    <row r="4739" spans="1:17" x14ac:dyDescent="0.2">
      <c r="A4739">
        <v>914</v>
      </c>
      <c r="B4739">
        <f t="shared" si="148"/>
        <v>15</v>
      </c>
      <c r="C4739" s="1">
        <v>42587.321423611109</v>
      </c>
      <c r="D4739" s="1">
        <v>42587.332002314812</v>
      </c>
      <c r="E4739">
        <v>3215</v>
      </c>
      <c r="F4739" s="2" t="s">
        <v>69</v>
      </c>
      <c r="G4739">
        <v>40.746729899999998</v>
      </c>
      <c r="H4739">
        <v>-74.049250900000004</v>
      </c>
      <c r="I4739">
        <v>3186</v>
      </c>
      <c r="J4739" s="2" t="s">
        <v>27</v>
      </c>
      <c r="K4739">
        <v>40.71958611647166</v>
      </c>
      <c r="L4739">
        <v>-74.043117463588715</v>
      </c>
      <c r="M4739">
        <v>26183</v>
      </c>
      <c r="N4739" s="2" t="s">
        <v>17</v>
      </c>
      <c r="O4739">
        <v>1989</v>
      </c>
      <c r="P4739">
        <f t="shared" ca="1" si="149"/>
        <v>35</v>
      </c>
      <c r="Q4739">
        <v>1</v>
      </c>
    </row>
    <row r="4740" spans="1:17" x14ac:dyDescent="0.2">
      <c r="A4740">
        <v>127</v>
      </c>
      <c r="B4740">
        <f t="shared" si="148"/>
        <v>2</v>
      </c>
      <c r="C4740" s="1">
        <v>42587.322164351855</v>
      </c>
      <c r="D4740" s="1">
        <v>42587.323645833334</v>
      </c>
      <c r="E4740">
        <v>3214</v>
      </c>
      <c r="F4740" s="2" t="s">
        <v>54</v>
      </c>
      <c r="G4740">
        <v>40.712774199999998</v>
      </c>
      <c r="H4740">
        <v>-74.0364857</v>
      </c>
      <c r="I4740">
        <v>3183</v>
      </c>
      <c r="J4740" s="2" t="s">
        <v>40</v>
      </c>
      <c r="K4740">
        <v>40.716246900000002</v>
      </c>
      <c r="L4740">
        <v>-74.033458800000005</v>
      </c>
      <c r="M4740">
        <v>24616</v>
      </c>
      <c r="N4740" s="2" t="s">
        <v>17</v>
      </c>
      <c r="O4740">
        <v>1960</v>
      </c>
      <c r="P4740">
        <f t="shared" ca="1" si="149"/>
        <v>64</v>
      </c>
      <c r="Q4740">
        <v>1</v>
      </c>
    </row>
    <row r="4741" spans="1:17" x14ac:dyDescent="0.2">
      <c r="A4741">
        <v>133</v>
      </c>
      <c r="B4741">
        <f t="shared" si="148"/>
        <v>2</v>
      </c>
      <c r="C4741" s="1">
        <v>42587.322696759256</v>
      </c>
      <c r="D4741" s="1">
        <v>42587.324236111112</v>
      </c>
      <c r="E4741">
        <v>3184</v>
      </c>
      <c r="F4741" s="2" t="s">
        <v>68</v>
      </c>
      <c r="G4741">
        <v>40.7141454</v>
      </c>
      <c r="H4741">
        <v>-74.033551900000006</v>
      </c>
      <c r="I4741">
        <v>3214</v>
      </c>
      <c r="J4741" s="2" t="s">
        <v>70</v>
      </c>
      <c r="K4741">
        <v>40.712774199999998</v>
      </c>
      <c r="L4741">
        <v>-74.0364857</v>
      </c>
      <c r="M4741">
        <v>24438</v>
      </c>
      <c r="N4741" s="2" t="s">
        <v>17</v>
      </c>
      <c r="O4741">
        <v>1970</v>
      </c>
      <c r="P4741">
        <f t="shared" ca="1" si="149"/>
        <v>54</v>
      </c>
      <c r="Q4741">
        <v>1</v>
      </c>
    </row>
    <row r="4742" spans="1:17" x14ac:dyDescent="0.2">
      <c r="A4742">
        <v>270</v>
      </c>
      <c r="B4742">
        <f t="shared" si="148"/>
        <v>4</v>
      </c>
      <c r="C4742" s="1">
        <v>42587.322824074072</v>
      </c>
      <c r="D4742" s="1">
        <v>42587.325949074075</v>
      </c>
      <c r="E4742">
        <v>3187</v>
      </c>
      <c r="F4742" s="2" t="s">
        <v>36</v>
      </c>
      <c r="G4742">
        <v>40.721123599999999</v>
      </c>
      <c r="H4742">
        <v>-74.038050949999999</v>
      </c>
      <c r="I4742">
        <v>3272</v>
      </c>
      <c r="J4742" s="2" t="s">
        <v>102</v>
      </c>
      <c r="K4742">
        <v>40.723331586464361</v>
      </c>
      <c r="L4742">
        <v>-74.045952558517442</v>
      </c>
      <c r="M4742">
        <v>26257</v>
      </c>
      <c r="N4742" s="2" t="s">
        <v>17</v>
      </c>
      <c r="O4742">
        <v>1971</v>
      </c>
      <c r="P4742">
        <f t="shared" ca="1" si="149"/>
        <v>53</v>
      </c>
      <c r="Q4742">
        <v>2</v>
      </c>
    </row>
    <row r="4743" spans="1:17" x14ac:dyDescent="0.2">
      <c r="A4743">
        <v>462</v>
      </c>
      <c r="B4743">
        <f t="shared" si="148"/>
        <v>7</v>
      </c>
      <c r="C4743" s="1">
        <v>42587.322905092595</v>
      </c>
      <c r="D4743" s="1">
        <v>42587.328252314815</v>
      </c>
      <c r="E4743">
        <v>3210</v>
      </c>
      <c r="F4743" s="2" t="s">
        <v>52</v>
      </c>
      <c r="G4743">
        <v>40.742677141000001</v>
      </c>
      <c r="H4743">
        <v>-74.051788633000001</v>
      </c>
      <c r="I4743">
        <v>3220</v>
      </c>
      <c r="J4743" s="2" t="s">
        <v>76</v>
      </c>
      <c r="K4743">
        <v>40.734961020009514</v>
      </c>
      <c r="L4743">
        <v>-74.059503078460693</v>
      </c>
      <c r="M4743">
        <v>24721</v>
      </c>
      <c r="N4743" s="2" t="s">
        <v>17</v>
      </c>
      <c r="O4743">
        <v>1983</v>
      </c>
      <c r="P4743">
        <f t="shared" ca="1" si="149"/>
        <v>41</v>
      </c>
      <c r="Q4743">
        <v>1</v>
      </c>
    </row>
    <row r="4744" spans="1:17" x14ac:dyDescent="0.2">
      <c r="A4744">
        <v>868</v>
      </c>
      <c r="B4744">
        <f t="shared" si="148"/>
        <v>14</v>
      </c>
      <c r="C4744" s="1">
        <v>42587.323449074072</v>
      </c>
      <c r="D4744" s="1">
        <v>42587.333495370367</v>
      </c>
      <c r="E4744">
        <v>3187</v>
      </c>
      <c r="F4744" s="2" t="s">
        <v>36</v>
      </c>
      <c r="G4744">
        <v>40.721123599999999</v>
      </c>
      <c r="H4744">
        <v>-74.038050949999999</v>
      </c>
      <c r="I4744">
        <v>3194</v>
      </c>
      <c r="J4744" s="2" t="s">
        <v>71</v>
      </c>
      <c r="K4744">
        <v>40.725339925355797</v>
      </c>
      <c r="L4744">
        <v>-74.067622125148773</v>
      </c>
      <c r="M4744">
        <v>24653</v>
      </c>
      <c r="N4744" s="2" t="s">
        <v>17</v>
      </c>
      <c r="O4744">
        <v>1984</v>
      </c>
      <c r="P4744">
        <f t="shared" ca="1" si="149"/>
        <v>40</v>
      </c>
      <c r="Q4744">
        <v>1</v>
      </c>
    </row>
    <row r="4745" spans="1:17" x14ac:dyDescent="0.2">
      <c r="A4745">
        <v>880</v>
      </c>
      <c r="B4745">
        <f t="shared" si="148"/>
        <v>14</v>
      </c>
      <c r="C4745" s="1">
        <v>42587.323981481481</v>
      </c>
      <c r="D4745" s="1">
        <v>42587.334166666667</v>
      </c>
      <c r="E4745">
        <v>3220</v>
      </c>
      <c r="F4745" s="2" t="s">
        <v>78</v>
      </c>
      <c r="G4745">
        <v>40.734961020009514</v>
      </c>
      <c r="H4745">
        <v>-74.059503078460693</v>
      </c>
      <c r="I4745">
        <v>3184</v>
      </c>
      <c r="J4745" s="2" t="s">
        <v>35</v>
      </c>
      <c r="K4745">
        <v>40.7141454</v>
      </c>
      <c r="L4745">
        <v>-74.033551900000006</v>
      </c>
      <c r="M4745">
        <v>24390</v>
      </c>
      <c r="N4745" s="2" t="s">
        <v>17</v>
      </c>
      <c r="O4745">
        <v>1969</v>
      </c>
      <c r="P4745">
        <f t="shared" ca="1" si="149"/>
        <v>55</v>
      </c>
      <c r="Q4745">
        <v>1</v>
      </c>
    </row>
    <row r="4746" spans="1:17" x14ac:dyDescent="0.2">
      <c r="A4746">
        <v>377</v>
      </c>
      <c r="B4746">
        <f t="shared" si="148"/>
        <v>6</v>
      </c>
      <c r="C4746" s="1">
        <v>42587.324016203704</v>
      </c>
      <c r="D4746" s="1">
        <v>42587.328379629631</v>
      </c>
      <c r="E4746">
        <v>3203</v>
      </c>
      <c r="F4746" s="2" t="s">
        <v>46</v>
      </c>
      <c r="G4746">
        <v>40.727595966000003</v>
      </c>
      <c r="H4746">
        <v>-74.044247311000007</v>
      </c>
      <c r="I4746">
        <v>3187</v>
      </c>
      <c r="J4746" s="2" t="s">
        <v>59</v>
      </c>
      <c r="K4746">
        <v>40.721123599999999</v>
      </c>
      <c r="L4746">
        <v>-74.038050949999999</v>
      </c>
      <c r="M4746">
        <v>24573</v>
      </c>
      <c r="N4746" s="2" t="s">
        <v>17</v>
      </c>
      <c r="O4746">
        <v>1985</v>
      </c>
      <c r="P4746">
        <f t="shared" ca="1" si="149"/>
        <v>39</v>
      </c>
      <c r="Q4746">
        <v>2</v>
      </c>
    </row>
    <row r="4747" spans="1:17" x14ac:dyDescent="0.2">
      <c r="A4747">
        <v>214</v>
      </c>
      <c r="B4747">
        <f t="shared" si="148"/>
        <v>3</v>
      </c>
      <c r="C4747" s="1">
        <v>42587.324444444443</v>
      </c>
      <c r="D4747" s="1">
        <v>42587.326921296299</v>
      </c>
      <c r="E4747">
        <v>3267</v>
      </c>
      <c r="F4747" s="2" t="s">
        <v>34</v>
      </c>
      <c r="G4747">
        <v>40.712418823756899</v>
      </c>
      <c r="H4747">
        <v>-74.038525521755219</v>
      </c>
      <c r="I4747">
        <v>3183</v>
      </c>
      <c r="J4747" s="2" t="s">
        <v>40</v>
      </c>
      <c r="K4747">
        <v>40.716246900000002</v>
      </c>
      <c r="L4747">
        <v>-74.033458800000005</v>
      </c>
      <c r="M4747">
        <v>26295</v>
      </c>
      <c r="N4747" s="2" t="s">
        <v>17</v>
      </c>
      <c r="O4747">
        <v>1985</v>
      </c>
      <c r="P4747">
        <f t="shared" ca="1" si="149"/>
        <v>39</v>
      </c>
      <c r="Q4747">
        <v>1</v>
      </c>
    </row>
    <row r="4748" spans="1:17" x14ac:dyDescent="0.2">
      <c r="A4748">
        <v>326</v>
      </c>
      <c r="B4748">
        <f t="shared" si="148"/>
        <v>5</v>
      </c>
      <c r="C4748" s="1">
        <v>42587.324872685182</v>
      </c>
      <c r="D4748" s="1">
        <v>42587.328645833331</v>
      </c>
      <c r="E4748">
        <v>3201</v>
      </c>
      <c r="F4748" s="2" t="s">
        <v>60</v>
      </c>
      <c r="G4748">
        <v>40.737710999999997</v>
      </c>
      <c r="H4748">
        <v>-74.066920999999994</v>
      </c>
      <c r="I4748">
        <v>3195</v>
      </c>
      <c r="J4748" s="2" t="s">
        <v>23</v>
      </c>
      <c r="K4748">
        <v>40.730742625306583</v>
      </c>
      <c r="L4748">
        <v>-74.063783884048462</v>
      </c>
      <c r="M4748">
        <v>26309</v>
      </c>
      <c r="N4748" s="2" t="s">
        <v>17</v>
      </c>
      <c r="O4748">
        <v>1962</v>
      </c>
      <c r="P4748">
        <f t="shared" ca="1" si="149"/>
        <v>62</v>
      </c>
      <c r="Q4748">
        <v>1</v>
      </c>
    </row>
    <row r="4749" spans="1:17" x14ac:dyDescent="0.2">
      <c r="A4749">
        <v>474</v>
      </c>
      <c r="B4749">
        <f t="shared" si="148"/>
        <v>7</v>
      </c>
      <c r="C4749" s="1">
        <v>42587.325879629629</v>
      </c>
      <c r="D4749" s="1">
        <v>42587.331377314818</v>
      </c>
      <c r="E4749">
        <v>3186</v>
      </c>
      <c r="F4749" s="2" t="s">
        <v>18</v>
      </c>
      <c r="G4749">
        <v>40.71958611647166</v>
      </c>
      <c r="H4749">
        <v>-74.043117463588715</v>
      </c>
      <c r="I4749">
        <v>3202</v>
      </c>
      <c r="J4749" s="2" t="s">
        <v>48</v>
      </c>
      <c r="K4749">
        <v>40.727223500000001</v>
      </c>
      <c r="L4749">
        <v>-74.033758899999995</v>
      </c>
      <c r="M4749">
        <v>24387</v>
      </c>
      <c r="N4749" s="2" t="s">
        <v>17</v>
      </c>
      <c r="O4749">
        <v>1969</v>
      </c>
      <c r="P4749">
        <f t="shared" ca="1" si="149"/>
        <v>55</v>
      </c>
      <c r="Q4749">
        <v>1</v>
      </c>
    </row>
    <row r="4750" spans="1:17" x14ac:dyDescent="0.2">
      <c r="A4750">
        <v>305</v>
      </c>
      <c r="B4750">
        <f t="shared" si="148"/>
        <v>5</v>
      </c>
      <c r="C4750" s="1">
        <v>42587.326226851852</v>
      </c>
      <c r="D4750" s="1">
        <v>42587.329768518517</v>
      </c>
      <c r="E4750">
        <v>3225</v>
      </c>
      <c r="F4750" s="2" t="s">
        <v>32</v>
      </c>
      <c r="G4750">
        <v>40.723658899999997</v>
      </c>
      <c r="H4750">
        <v>-74.064194299999997</v>
      </c>
      <c r="I4750">
        <v>3195</v>
      </c>
      <c r="J4750" s="2" t="s">
        <v>23</v>
      </c>
      <c r="K4750">
        <v>40.730742625306583</v>
      </c>
      <c r="L4750">
        <v>-74.063783884048462</v>
      </c>
      <c r="M4750">
        <v>24688</v>
      </c>
      <c r="N4750" s="2" t="s">
        <v>17</v>
      </c>
      <c r="O4750">
        <v>1974</v>
      </c>
      <c r="P4750">
        <f t="shared" ca="1" si="149"/>
        <v>50</v>
      </c>
      <c r="Q4750">
        <v>2</v>
      </c>
    </row>
    <row r="4751" spans="1:17" x14ac:dyDescent="0.2">
      <c r="A4751">
        <v>606</v>
      </c>
      <c r="B4751">
        <f t="shared" si="148"/>
        <v>10</v>
      </c>
      <c r="C4751" s="1">
        <v>42587.326388888891</v>
      </c>
      <c r="D4751" s="1">
        <v>42587.333414351851</v>
      </c>
      <c r="E4751">
        <v>3199</v>
      </c>
      <c r="F4751" s="2" t="s">
        <v>56</v>
      </c>
      <c r="G4751">
        <v>40.728744800000001</v>
      </c>
      <c r="H4751">
        <v>-74.032108199999996</v>
      </c>
      <c r="I4751">
        <v>3184</v>
      </c>
      <c r="J4751" s="2" t="s">
        <v>35</v>
      </c>
      <c r="K4751">
        <v>40.7141454</v>
      </c>
      <c r="L4751">
        <v>-74.033551900000006</v>
      </c>
      <c r="M4751">
        <v>24515</v>
      </c>
      <c r="N4751" s="2" t="s">
        <v>17</v>
      </c>
      <c r="O4751">
        <v>1959</v>
      </c>
      <c r="P4751">
        <f t="shared" ca="1" si="149"/>
        <v>65</v>
      </c>
      <c r="Q4751">
        <v>1</v>
      </c>
    </row>
    <row r="4752" spans="1:17" x14ac:dyDescent="0.2">
      <c r="A4752">
        <v>283</v>
      </c>
      <c r="B4752">
        <f t="shared" si="148"/>
        <v>4</v>
      </c>
      <c r="C4752" s="1">
        <v>42587.326412037037</v>
      </c>
      <c r="D4752" s="1">
        <v>42587.329699074071</v>
      </c>
      <c r="E4752">
        <v>3203</v>
      </c>
      <c r="F4752" s="2" t="s">
        <v>46</v>
      </c>
      <c r="G4752">
        <v>40.727595966000003</v>
      </c>
      <c r="H4752">
        <v>-74.044247311000007</v>
      </c>
      <c r="I4752">
        <v>3202</v>
      </c>
      <c r="J4752" s="2" t="s">
        <v>48</v>
      </c>
      <c r="K4752">
        <v>40.727223500000001</v>
      </c>
      <c r="L4752">
        <v>-74.033758899999995</v>
      </c>
      <c r="M4752">
        <v>26187</v>
      </c>
      <c r="N4752" s="2" t="s">
        <v>17</v>
      </c>
      <c r="O4752">
        <v>1987</v>
      </c>
      <c r="P4752">
        <f t="shared" ca="1" si="149"/>
        <v>37</v>
      </c>
      <c r="Q4752">
        <v>1</v>
      </c>
    </row>
    <row r="4753" spans="1:17" x14ac:dyDescent="0.2">
      <c r="A4753">
        <v>188</v>
      </c>
      <c r="B4753">
        <f t="shared" si="148"/>
        <v>3</v>
      </c>
      <c r="C4753" s="1">
        <v>42587.326655092591</v>
      </c>
      <c r="D4753" s="1">
        <v>42587.328842592593</v>
      </c>
      <c r="E4753">
        <v>3194</v>
      </c>
      <c r="F4753" s="2" t="s">
        <v>22</v>
      </c>
      <c r="G4753">
        <v>40.725339925355797</v>
      </c>
      <c r="H4753">
        <v>-74.067622125148773</v>
      </c>
      <c r="I4753">
        <v>3195</v>
      </c>
      <c r="J4753" s="2" t="s">
        <v>23</v>
      </c>
      <c r="K4753">
        <v>40.730742625306583</v>
      </c>
      <c r="L4753">
        <v>-74.063783884048462</v>
      </c>
      <c r="M4753">
        <v>24562</v>
      </c>
      <c r="N4753" s="2" t="s">
        <v>17</v>
      </c>
      <c r="O4753">
        <v>1985</v>
      </c>
      <c r="P4753">
        <f t="shared" ca="1" si="149"/>
        <v>39</v>
      </c>
      <c r="Q4753">
        <v>2</v>
      </c>
    </row>
    <row r="4754" spans="1:17" x14ac:dyDescent="0.2">
      <c r="A4754">
        <v>347</v>
      </c>
      <c r="B4754">
        <f t="shared" si="148"/>
        <v>5</v>
      </c>
      <c r="C4754" s="1">
        <v>42587.327870370369</v>
      </c>
      <c r="D4754" s="1">
        <v>42587.331886574073</v>
      </c>
      <c r="E4754">
        <v>3203</v>
      </c>
      <c r="F4754" s="2" t="s">
        <v>46</v>
      </c>
      <c r="G4754">
        <v>40.727595966000003</v>
      </c>
      <c r="H4754">
        <v>-74.044247311000007</v>
      </c>
      <c r="I4754">
        <v>3186</v>
      </c>
      <c r="J4754" s="2" t="s">
        <v>27</v>
      </c>
      <c r="K4754">
        <v>40.71958611647166</v>
      </c>
      <c r="L4754">
        <v>-74.043117463588715</v>
      </c>
      <c r="M4754">
        <v>24446</v>
      </c>
      <c r="N4754" s="2" t="s">
        <v>17</v>
      </c>
      <c r="O4754">
        <v>1986</v>
      </c>
      <c r="P4754">
        <f t="shared" ca="1" si="149"/>
        <v>38</v>
      </c>
      <c r="Q4754">
        <v>1</v>
      </c>
    </row>
    <row r="4755" spans="1:17" x14ac:dyDescent="0.2">
      <c r="A4755">
        <v>497</v>
      </c>
      <c r="B4755">
        <f t="shared" si="148"/>
        <v>8</v>
      </c>
      <c r="C4755" s="1">
        <v>42587.328194444446</v>
      </c>
      <c r="D4755" s="1">
        <v>42587.33394675926</v>
      </c>
      <c r="E4755">
        <v>3206</v>
      </c>
      <c r="F4755" s="2" t="s">
        <v>84</v>
      </c>
      <c r="G4755">
        <v>40.7311689</v>
      </c>
      <c r="H4755">
        <v>-74.057573599999998</v>
      </c>
      <c r="I4755">
        <v>3202</v>
      </c>
      <c r="J4755" s="2" t="s">
        <v>48</v>
      </c>
      <c r="K4755">
        <v>40.727223500000001</v>
      </c>
      <c r="L4755">
        <v>-74.033758899999995</v>
      </c>
      <c r="M4755">
        <v>26236</v>
      </c>
      <c r="N4755" s="2" t="s">
        <v>17</v>
      </c>
      <c r="O4755">
        <v>1986</v>
      </c>
      <c r="P4755">
        <f t="shared" ca="1" si="149"/>
        <v>38</v>
      </c>
      <c r="Q4755">
        <v>1</v>
      </c>
    </row>
    <row r="4756" spans="1:17" x14ac:dyDescent="0.2">
      <c r="A4756">
        <v>305</v>
      </c>
      <c r="B4756">
        <f t="shared" si="148"/>
        <v>5</v>
      </c>
      <c r="C4756" s="1">
        <v>42587.328356481485</v>
      </c>
      <c r="D4756" s="1">
        <v>42587.33189814815</v>
      </c>
      <c r="E4756">
        <v>3194</v>
      </c>
      <c r="F4756" s="2" t="s">
        <v>22</v>
      </c>
      <c r="G4756">
        <v>40.725339925355797</v>
      </c>
      <c r="H4756">
        <v>-74.067622125148773</v>
      </c>
      <c r="I4756">
        <v>3195</v>
      </c>
      <c r="J4756" s="2" t="s">
        <v>23</v>
      </c>
      <c r="K4756">
        <v>40.730742625306583</v>
      </c>
      <c r="L4756">
        <v>-74.063783884048462</v>
      </c>
      <c r="M4756">
        <v>26312</v>
      </c>
      <c r="N4756" s="2" t="s">
        <v>17</v>
      </c>
      <c r="O4756">
        <v>1970</v>
      </c>
      <c r="P4756">
        <f t="shared" ca="1" si="149"/>
        <v>54</v>
      </c>
      <c r="Q4756">
        <v>1</v>
      </c>
    </row>
    <row r="4757" spans="1:17" x14ac:dyDescent="0.2">
      <c r="A4757">
        <v>250</v>
      </c>
      <c r="B4757">
        <f t="shared" si="148"/>
        <v>4</v>
      </c>
      <c r="C4757" s="1">
        <v>42587.328634259262</v>
      </c>
      <c r="D4757" s="1">
        <v>42587.33152777778</v>
      </c>
      <c r="E4757">
        <v>3187</v>
      </c>
      <c r="F4757" s="2" t="s">
        <v>36</v>
      </c>
      <c r="G4757">
        <v>40.721123599999999</v>
      </c>
      <c r="H4757">
        <v>-74.038050949999999</v>
      </c>
      <c r="I4757">
        <v>3183</v>
      </c>
      <c r="J4757" s="2" t="s">
        <v>40</v>
      </c>
      <c r="K4757">
        <v>40.716246900000002</v>
      </c>
      <c r="L4757">
        <v>-74.033458800000005</v>
      </c>
      <c r="M4757">
        <v>24445</v>
      </c>
      <c r="N4757" s="2" t="s">
        <v>17</v>
      </c>
      <c r="O4757">
        <v>1988</v>
      </c>
      <c r="P4757">
        <f t="shared" ca="1" si="149"/>
        <v>36</v>
      </c>
      <c r="Q4757">
        <v>2</v>
      </c>
    </row>
    <row r="4758" spans="1:17" x14ac:dyDescent="0.2">
      <c r="A4758">
        <v>288</v>
      </c>
      <c r="B4758">
        <f t="shared" si="148"/>
        <v>4</v>
      </c>
      <c r="C4758" s="1">
        <v>42587.32880787037</v>
      </c>
      <c r="D4758" s="1">
        <v>42587.332152777781</v>
      </c>
      <c r="E4758">
        <v>3187</v>
      </c>
      <c r="F4758" s="2" t="s">
        <v>36</v>
      </c>
      <c r="G4758">
        <v>40.721123599999999</v>
      </c>
      <c r="H4758">
        <v>-74.038050949999999</v>
      </c>
      <c r="I4758">
        <v>3202</v>
      </c>
      <c r="J4758" s="2" t="s">
        <v>48</v>
      </c>
      <c r="K4758">
        <v>40.727223500000001</v>
      </c>
      <c r="L4758">
        <v>-74.033758899999995</v>
      </c>
      <c r="M4758">
        <v>26251</v>
      </c>
      <c r="N4758" s="2" t="s">
        <v>17</v>
      </c>
      <c r="O4758">
        <v>1994</v>
      </c>
      <c r="P4758">
        <f t="shared" ca="1" si="149"/>
        <v>30</v>
      </c>
      <c r="Q4758">
        <v>1</v>
      </c>
    </row>
    <row r="4759" spans="1:17" x14ac:dyDescent="0.2">
      <c r="A4759">
        <v>166</v>
      </c>
      <c r="B4759">
        <f t="shared" si="148"/>
        <v>2</v>
      </c>
      <c r="C4759" s="1">
        <v>42587.328969907408</v>
      </c>
      <c r="D4759" s="1">
        <v>42587.33090277778</v>
      </c>
      <c r="E4759">
        <v>3194</v>
      </c>
      <c r="F4759" s="2" t="s">
        <v>22</v>
      </c>
      <c r="G4759">
        <v>40.725339925355797</v>
      </c>
      <c r="H4759">
        <v>-74.067622125148773</v>
      </c>
      <c r="I4759">
        <v>3195</v>
      </c>
      <c r="J4759" s="2" t="s">
        <v>23</v>
      </c>
      <c r="K4759">
        <v>40.730742625306583</v>
      </c>
      <c r="L4759">
        <v>-74.063783884048462</v>
      </c>
      <c r="M4759">
        <v>24496</v>
      </c>
      <c r="N4759" s="2" t="s">
        <v>17</v>
      </c>
      <c r="O4759">
        <v>1977</v>
      </c>
      <c r="P4759">
        <f t="shared" ca="1" si="149"/>
        <v>47</v>
      </c>
      <c r="Q4759">
        <v>1</v>
      </c>
    </row>
    <row r="4760" spans="1:17" x14ac:dyDescent="0.2">
      <c r="A4760">
        <v>283</v>
      </c>
      <c r="B4760">
        <f t="shared" si="148"/>
        <v>4</v>
      </c>
      <c r="C4760" s="1">
        <v>42587.329247685186</v>
      </c>
      <c r="D4760" s="1">
        <v>42587.33252314815</v>
      </c>
      <c r="E4760">
        <v>3278</v>
      </c>
      <c r="F4760" s="2" t="s">
        <v>49</v>
      </c>
      <c r="G4760">
        <v>40.725685483629007</v>
      </c>
      <c r="H4760">
        <v>-74.048790335655212</v>
      </c>
      <c r="I4760">
        <v>3186</v>
      </c>
      <c r="J4760" s="2" t="s">
        <v>27</v>
      </c>
      <c r="K4760">
        <v>40.71958611647166</v>
      </c>
      <c r="L4760">
        <v>-74.043117463588715</v>
      </c>
      <c r="M4760">
        <v>24504</v>
      </c>
      <c r="N4760" s="2" t="s">
        <v>17</v>
      </c>
      <c r="O4760">
        <v>1981</v>
      </c>
      <c r="P4760">
        <f t="shared" ca="1" si="149"/>
        <v>43</v>
      </c>
      <c r="Q4760">
        <v>1</v>
      </c>
    </row>
    <row r="4761" spans="1:17" x14ac:dyDescent="0.2">
      <c r="A4761">
        <v>770</v>
      </c>
      <c r="B4761">
        <f t="shared" si="148"/>
        <v>12</v>
      </c>
      <c r="C4761" s="1">
        <v>42587.330069444448</v>
      </c>
      <c r="D4761" s="1">
        <v>42587.338993055557</v>
      </c>
      <c r="E4761">
        <v>3193</v>
      </c>
      <c r="F4761" s="2" t="s">
        <v>42</v>
      </c>
      <c r="G4761">
        <v>40.724605099886901</v>
      </c>
      <c r="H4761">
        <v>-74.078405946493149</v>
      </c>
      <c r="I4761">
        <v>3195</v>
      </c>
      <c r="J4761" s="2" t="s">
        <v>23</v>
      </c>
      <c r="K4761">
        <v>40.730742625306583</v>
      </c>
      <c r="L4761">
        <v>-74.063783884048462</v>
      </c>
      <c r="M4761">
        <v>24484</v>
      </c>
      <c r="N4761" s="2" t="s">
        <v>17</v>
      </c>
      <c r="O4761">
        <v>1989</v>
      </c>
      <c r="P4761">
        <f t="shared" ca="1" si="149"/>
        <v>35</v>
      </c>
      <c r="Q4761">
        <v>1</v>
      </c>
    </row>
    <row r="4762" spans="1:17" x14ac:dyDescent="0.2">
      <c r="A4762">
        <v>177</v>
      </c>
      <c r="B4762">
        <f t="shared" si="148"/>
        <v>2</v>
      </c>
      <c r="C4762" s="1">
        <v>42587.330138888887</v>
      </c>
      <c r="D4762" s="1">
        <v>42587.332199074073</v>
      </c>
      <c r="E4762">
        <v>3270</v>
      </c>
      <c r="F4762" s="2" t="s">
        <v>15</v>
      </c>
      <c r="G4762">
        <v>40.725289107811321</v>
      </c>
      <c r="H4762">
        <v>-74.045571684837341</v>
      </c>
      <c r="I4762">
        <v>3186</v>
      </c>
      <c r="J4762" s="2" t="s">
        <v>27</v>
      </c>
      <c r="K4762">
        <v>40.71958611647166</v>
      </c>
      <c r="L4762">
        <v>-74.043117463588715</v>
      </c>
      <c r="M4762">
        <v>24430</v>
      </c>
      <c r="N4762" s="2" t="s">
        <v>17</v>
      </c>
      <c r="O4762">
        <v>1970</v>
      </c>
      <c r="P4762">
        <f t="shared" ca="1" si="149"/>
        <v>54</v>
      </c>
      <c r="Q4762">
        <v>1</v>
      </c>
    </row>
    <row r="4763" spans="1:17" x14ac:dyDescent="0.2">
      <c r="A4763">
        <v>251</v>
      </c>
      <c r="B4763">
        <f t="shared" si="148"/>
        <v>4</v>
      </c>
      <c r="C4763" s="1">
        <v>42587.330254629633</v>
      </c>
      <c r="D4763" s="1">
        <v>42587.333171296297</v>
      </c>
      <c r="E4763">
        <v>3205</v>
      </c>
      <c r="F4763" s="2" t="s">
        <v>66</v>
      </c>
      <c r="G4763">
        <v>40.716539780991937</v>
      </c>
      <c r="H4763">
        <v>-74.049637913703904</v>
      </c>
      <c r="I4763">
        <v>3186</v>
      </c>
      <c r="J4763" s="2" t="s">
        <v>27</v>
      </c>
      <c r="K4763">
        <v>40.71958611647166</v>
      </c>
      <c r="L4763">
        <v>-74.043117463588715</v>
      </c>
      <c r="M4763">
        <v>26153</v>
      </c>
      <c r="N4763" s="2" t="s">
        <v>17</v>
      </c>
      <c r="O4763">
        <v>1984</v>
      </c>
      <c r="P4763">
        <f t="shared" ca="1" si="149"/>
        <v>40</v>
      </c>
      <c r="Q4763">
        <v>1</v>
      </c>
    </row>
    <row r="4764" spans="1:17" x14ac:dyDescent="0.2">
      <c r="A4764">
        <v>561</v>
      </c>
      <c r="B4764">
        <f t="shared" si="148"/>
        <v>9</v>
      </c>
      <c r="C4764" s="1">
        <v>42587.330474537041</v>
      </c>
      <c r="D4764" s="1">
        <v>42587.336967592593</v>
      </c>
      <c r="E4764">
        <v>3203</v>
      </c>
      <c r="F4764" s="2" t="s">
        <v>46</v>
      </c>
      <c r="G4764">
        <v>40.727595966000003</v>
      </c>
      <c r="H4764">
        <v>-74.044247311000007</v>
      </c>
      <c r="I4764">
        <v>3186</v>
      </c>
      <c r="J4764" s="2" t="s">
        <v>27</v>
      </c>
      <c r="K4764">
        <v>40.71958611647166</v>
      </c>
      <c r="L4764">
        <v>-74.043117463588715</v>
      </c>
      <c r="M4764">
        <v>24636</v>
      </c>
      <c r="N4764" s="2" t="s">
        <v>17</v>
      </c>
      <c r="O4764">
        <v>1956</v>
      </c>
      <c r="P4764">
        <f t="shared" ca="1" si="149"/>
        <v>68</v>
      </c>
      <c r="Q4764">
        <v>1</v>
      </c>
    </row>
    <row r="4765" spans="1:17" x14ac:dyDescent="0.2">
      <c r="A4765">
        <v>419</v>
      </c>
      <c r="B4765">
        <f t="shared" si="148"/>
        <v>6</v>
      </c>
      <c r="C4765" s="1">
        <v>42587.33085648148</v>
      </c>
      <c r="D4765" s="1">
        <v>42587.335706018515</v>
      </c>
      <c r="E4765">
        <v>3192</v>
      </c>
      <c r="F4765" s="2" t="s">
        <v>38</v>
      </c>
      <c r="G4765">
        <v>40.711242300000002</v>
      </c>
      <c r="H4765">
        <v>-74.055701299999996</v>
      </c>
      <c r="I4765">
        <v>3186</v>
      </c>
      <c r="J4765" s="2" t="s">
        <v>27</v>
      </c>
      <c r="K4765">
        <v>40.71958611647166</v>
      </c>
      <c r="L4765">
        <v>-74.043117463588715</v>
      </c>
      <c r="M4765">
        <v>26213</v>
      </c>
      <c r="N4765" s="2" t="s">
        <v>17</v>
      </c>
      <c r="O4765">
        <v>1969</v>
      </c>
      <c r="P4765">
        <f t="shared" ca="1" si="149"/>
        <v>55</v>
      </c>
      <c r="Q4765">
        <v>1</v>
      </c>
    </row>
    <row r="4766" spans="1:17" x14ac:dyDescent="0.2">
      <c r="A4766">
        <v>217</v>
      </c>
      <c r="B4766">
        <f t="shared" si="148"/>
        <v>3</v>
      </c>
      <c r="C4766" s="1">
        <v>42587.331863425927</v>
      </c>
      <c r="D4766" s="1">
        <v>42587.334386574075</v>
      </c>
      <c r="E4766">
        <v>3276</v>
      </c>
      <c r="F4766" s="2" t="s">
        <v>63</v>
      </c>
      <c r="G4766">
        <v>40.714584035358932</v>
      </c>
      <c r="H4766">
        <v>-74.042817056179047</v>
      </c>
      <c r="I4766">
        <v>3186</v>
      </c>
      <c r="J4766" s="2" t="s">
        <v>27</v>
      </c>
      <c r="K4766">
        <v>40.71958611647166</v>
      </c>
      <c r="L4766">
        <v>-74.043117463588715</v>
      </c>
      <c r="M4766">
        <v>24523</v>
      </c>
      <c r="N4766" s="2" t="s">
        <v>17</v>
      </c>
      <c r="O4766">
        <v>1979</v>
      </c>
      <c r="P4766">
        <f t="shared" ca="1" si="149"/>
        <v>45</v>
      </c>
      <c r="Q4766">
        <v>1</v>
      </c>
    </row>
    <row r="4767" spans="1:17" x14ac:dyDescent="0.2">
      <c r="A4767">
        <v>513</v>
      </c>
      <c r="B4767">
        <f t="shared" si="148"/>
        <v>8</v>
      </c>
      <c r="C4767" s="1">
        <v>42587.332615740743</v>
      </c>
      <c r="D4767" s="1">
        <v>42587.338564814818</v>
      </c>
      <c r="E4767">
        <v>3187</v>
      </c>
      <c r="F4767" s="2" t="s">
        <v>36</v>
      </c>
      <c r="G4767">
        <v>40.721123599999999</v>
      </c>
      <c r="H4767">
        <v>-74.038050949999999</v>
      </c>
      <c r="I4767">
        <v>3184</v>
      </c>
      <c r="J4767" s="2" t="s">
        <v>35</v>
      </c>
      <c r="K4767">
        <v>40.7141454</v>
      </c>
      <c r="L4767">
        <v>-74.033551900000006</v>
      </c>
      <c r="M4767">
        <v>26218</v>
      </c>
      <c r="N4767" s="2" t="s">
        <v>17</v>
      </c>
      <c r="O4767">
        <v>1986</v>
      </c>
      <c r="P4767">
        <f t="shared" ca="1" si="149"/>
        <v>38</v>
      </c>
      <c r="Q4767">
        <v>1</v>
      </c>
    </row>
    <row r="4768" spans="1:17" x14ac:dyDescent="0.2">
      <c r="A4768">
        <v>169</v>
      </c>
      <c r="B4768">
        <f t="shared" si="148"/>
        <v>2</v>
      </c>
      <c r="C4768" s="1">
        <v>42587.33320601852</v>
      </c>
      <c r="D4768" s="1">
        <v>42587.335173611114</v>
      </c>
      <c r="E4768">
        <v>3279</v>
      </c>
      <c r="F4768" s="2" t="s">
        <v>28</v>
      </c>
      <c r="G4768">
        <v>40.721630142638354</v>
      </c>
      <c r="H4768">
        <v>-74.04996782541275</v>
      </c>
      <c r="I4768">
        <v>3186</v>
      </c>
      <c r="J4768" s="2" t="s">
        <v>27</v>
      </c>
      <c r="K4768">
        <v>40.71958611647166</v>
      </c>
      <c r="L4768">
        <v>-74.043117463588715</v>
      </c>
      <c r="M4768">
        <v>24596</v>
      </c>
      <c r="N4768" s="2" t="s">
        <v>17</v>
      </c>
      <c r="O4768">
        <v>1980</v>
      </c>
      <c r="P4768">
        <f t="shared" ca="1" si="149"/>
        <v>44</v>
      </c>
      <c r="Q4768">
        <v>1</v>
      </c>
    </row>
    <row r="4769" spans="1:17" x14ac:dyDescent="0.2">
      <c r="A4769">
        <v>199</v>
      </c>
      <c r="B4769">
        <f t="shared" si="148"/>
        <v>3</v>
      </c>
      <c r="C4769" s="1">
        <v>42587.333391203705</v>
      </c>
      <c r="D4769" s="1">
        <v>42587.335706018515</v>
      </c>
      <c r="E4769">
        <v>3267</v>
      </c>
      <c r="F4769" s="2" t="s">
        <v>34</v>
      </c>
      <c r="G4769">
        <v>40.712418823756899</v>
      </c>
      <c r="H4769">
        <v>-74.038525521755219</v>
      </c>
      <c r="I4769">
        <v>3183</v>
      </c>
      <c r="J4769" s="2" t="s">
        <v>40</v>
      </c>
      <c r="K4769">
        <v>40.716246900000002</v>
      </c>
      <c r="L4769">
        <v>-74.033458800000005</v>
      </c>
      <c r="M4769">
        <v>26157</v>
      </c>
      <c r="N4769" s="2" t="s">
        <v>17</v>
      </c>
      <c r="P4769" t="str">
        <f t="shared" ca="1" si="149"/>
        <v/>
      </c>
      <c r="Q4769">
        <v>0</v>
      </c>
    </row>
    <row r="4770" spans="1:17" x14ac:dyDescent="0.2">
      <c r="A4770">
        <v>209</v>
      </c>
      <c r="B4770">
        <f t="shared" si="148"/>
        <v>3</v>
      </c>
      <c r="C4770" s="1">
        <v>42587.333645833336</v>
      </c>
      <c r="D4770" s="1">
        <v>42587.336076388892</v>
      </c>
      <c r="E4770">
        <v>3267</v>
      </c>
      <c r="F4770" s="2" t="s">
        <v>34</v>
      </c>
      <c r="G4770">
        <v>40.712418823756899</v>
      </c>
      <c r="H4770">
        <v>-74.038525521755219</v>
      </c>
      <c r="I4770">
        <v>3183</v>
      </c>
      <c r="J4770" s="2" t="s">
        <v>40</v>
      </c>
      <c r="K4770">
        <v>40.716246900000002</v>
      </c>
      <c r="L4770">
        <v>-74.033458800000005</v>
      </c>
      <c r="M4770">
        <v>24528</v>
      </c>
      <c r="N4770" s="2" t="s">
        <v>17</v>
      </c>
      <c r="O4770">
        <v>1990</v>
      </c>
      <c r="P4770">
        <f t="shared" ca="1" si="149"/>
        <v>34</v>
      </c>
      <c r="Q4770">
        <v>1</v>
      </c>
    </row>
    <row r="4771" spans="1:17" x14ac:dyDescent="0.2">
      <c r="A4771">
        <v>847</v>
      </c>
      <c r="B4771">
        <f t="shared" si="148"/>
        <v>14</v>
      </c>
      <c r="C4771" s="1">
        <v>42587.334247685183</v>
      </c>
      <c r="D4771" s="1">
        <v>42587.3440625</v>
      </c>
      <c r="E4771">
        <v>3273</v>
      </c>
      <c r="F4771" s="2" t="s">
        <v>73</v>
      </c>
      <c r="G4771">
        <v>40.721650724879986</v>
      </c>
      <c r="H4771">
        <v>-74.042884111404419</v>
      </c>
      <c r="I4771">
        <v>3199</v>
      </c>
      <c r="J4771" s="2" t="s">
        <v>72</v>
      </c>
      <c r="K4771">
        <v>40.728744800000001</v>
      </c>
      <c r="L4771">
        <v>-74.032108199999996</v>
      </c>
      <c r="M4771">
        <v>24655</v>
      </c>
      <c r="N4771" s="2" t="s">
        <v>17</v>
      </c>
      <c r="P4771" t="str">
        <f t="shared" ca="1" si="149"/>
        <v/>
      </c>
      <c r="Q4771">
        <v>0</v>
      </c>
    </row>
    <row r="4772" spans="1:17" x14ac:dyDescent="0.2">
      <c r="A4772">
        <v>155</v>
      </c>
      <c r="B4772">
        <f t="shared" si="148"/>
        <v>2</v>
      </c>
      <c r="C4772" s="1">
        <v>42587.334467592591</v>
      </c>
      <c r="D4772" s="1">
        <v>42587.336261574077</v>
      </c>
      <c r="E4772">
        <v>3214</v>
      </c>
      <c r="F4772" s="2" t="s">
        <v>54</v>
      </c>
      <c r="G4772">
        <v>40.712774199999998</v>
      </c>
      <c r="H4772">
        <v>-74.0364857</v>
      </c>
      <c r="I4772">
        <v>3183</v>
      </c>
      <c r="J4772" s="2" t="s">
        <v>40</v>
      </c>
      <c r="K4772">
        <v>40.716246900000002</v>
      </c>
      <c r="L4772">
        <v>-74.033458800000005</v>
      </c>
      <c r="M4772">
        <v>24480</v>
      </c>
      <c r="N4772" s="2" t="s">
        <v>17</v>
      </c>
      <c r="O4772">
        <v>1979</v>
      </c>
      <c r="P4772">
        <f t="shared" ca="1" si="149"/>
        <v>45</v>
      </c>
      <c r="Q4772">
        <v>1</v>
      </c>
    </row>
    <row r="4773" spans="1:17" x14ac:dyDescent="0.2">
      <c r="A4773">
        <v>1224</v>
      </c>
      <c r="B4773">
        <f t="shared" si="148"/>
        <v>20</v>
      </c>
      <c r="C4773" s="1">
        <v>42587.334652777776</v>
      </c>
      <c r="D4773" s="1">
        <v>42587.348819444444</v>
      </c>
      <c r="E4773">
        <v>3209</v>
      </c>
      <c r="F4773" s="2" t="s">
        <v>51</v>
      </c>
      <c r="G4773">
        <v>40.724176499999999</v>
      </c>
      <c r="H4773">
        <v>-74.050656399999994</v>
      </c>
      <c r="I4773">
        <v>3186</v>
      </c>
      <c r="J4773" s="2" t="s">
        <v>27</v>
      </c>
      <c r="K4773">
        <v>40.71958611647166</v>
      </c>
      <c r="L4773">
        <v>-74.043117463588715</v>
      </c>
      <c r="M4773">
        <v>26205</v>
      </c>
      <c r="N4773" s="2" t="s">
        <v>17</v>
      </c>
      <c r="O4773">
        <v>1982</v>
      </c>
      <c r="P4773">
        <f t="shared" ca="1" si="149"/>
        <v>42</v>
      </c>
      <c r="Q4773">
        <v>1</v>
      </c>
    </row>
    <row r="4774" spans="1:17" x14ac:dyDescent="0.2">
      <c r="A4774">
        <v>257</v>
      </c>
      <c r="B4774">
        <f t="shared" si="148"/>
        <v>4</v>
      </c>
      <c r="C4774" s="1">
        <v>42587.334768518522</v>
      </c>
      <c r="D4774" s="1">
        <v>42587.337754629632</v>
      </c>
      <c r="E4774">
        <v>3212</v>
      </c>
      <c r="F4774" s="2" t="s">
        <v>31</v>
      </c>
      <c r="G4774">
        <v>40.734785817999999</v>
      </c>
      <c r="H4774">
        <v>-74.050443635999997</v>
      </c>
      <c r="I4774">
        <v>3206</v>
      </c>
      <c r="J4774" s="2" t="s">
        <v>19</v>
      </c>
      <c r="K4774">
        <v>40.7311689</v>
      </c>
      <c r="L4774">
        <v>-74.057573599999998</v>
      </c>
      <c r="M4774">
        <v>24560</v>
      </c>
      <c r="N4774" s="2" t="s">
        <v>17</v>
      </c>
      <c r="O4774">
        <v>1985</v>
      </c>
      <c r="P4774">
        <f t="shared" ca="1" si="149"/>
        <v>39</v>
      </c>
      <c r="Q4774">
        <v>1</v>
      </c>
    </row>
    <row r="4775" spans="1:17" x14ac:dyDescent="0.2">
      <c r="A4775">
        <v>588</v>
      </c>
      <c r="B4775">
        <f t="shared" si="148"/>
        <v>9</v>
      </c>
      <c r="C4775" s="1">
        <v>42587.335543981484</v>
      </c>
      <c r="D4775" s="1">
        <v>42587.342361111114</v>
      </c>
      <c r="E4775">
        <v>3278</v>
      </c>
      <c r="F4775" s="2" t="s">
        <v>49</v>
      </c>
      <c r="G4775">
        <v>40.725685483629007</v>
      </c>
      <c r="H4775">
        <v>-74.048790335655212</v>
      </c>
      <c r="I4775">
        <v>3202</v>
      </c>
      <c r="J4775" s="2" t="s">
        <v>48</v>
      </c>
      <c r="K4775">
        <v>40.727223500000001</v>
      </c>
      <c r="L4775">
        <v>-74.033758899999995</v>
      </c>
      <c r="M4775">
        <v>26222</v>
      </c>
      <c r="N4775" s="2" t="s">
        <v>17</v>
      </c>
      <c r="O4775">
        <v>1982</v>
      </c>
      <c r="P4775">
        <f t="shared" ca="1" si="149"/>
        <v>42</v>
      </c>
      <c r="Q4775">
        <v>1</v>
      </c>
    </row>
    <row r="4776" spans="1:17" x14ac:dyDescent="0.2">
      <c r="A4776">
        <v>248</v>
      </c>
      <c r="B4776">
        <f t="shared" si="148"/>
        <v>4</v>
      </c>
      <c r="C4776" s="1">
        <v>42587.336851851855</v>
      </c>
      <c r="D4776" s="1">
        <v>42587.339722222219</v>
      </c>
      <c r="E4776">
        <v>3267</v>
      </c>
      <c r="F4776" s="2" t="s">
        <v>34</v>
      </c>
      <c r="G4776">
        <v>40.712418823756899</v>
      </c>
      <c r="H4776">
        <v>-74.038525521755219</v>
      </c>
      <c r="I4776">
        <v>3183</v>
      </c>
      <c r="J4776" s="2" t="s">
        <v>40</v>
      </c>
      <c r="K4776">
        <v>40.716246900000002</v>
      </c>
      <c r="L4776">
        <v>-74.033458800000005</v>
      </c>
      <c r="M4776">
        <v>24447</v>
      </c>
      <c r="N4776" s="2" t="s">
        <v>17</v>
      </c>
      <c r="O4776">
        <v>1980</v>
      </c>
      <c r="P4776">
        <f t="shared" ca="1" si="149"/>
        <v>44</v>
      </c>
      <c r="Q4776">
        <v>1</v>
      </c>
    </row>
    <row r="4777" spans="1:17" x14ac:dyDescent="0.2">
      <c r="A4777">
        <v>343</v>
      </c>
      <c r="B4777">
        <f t="shared" si="148"/>
        <v>5</v>
      </c>
      <c r="C4777" s="1">
        <v>42587.337500000001</v>
      </c>
      <c r="D4777" s="1">
        <v>42587.341481481482</v>
      </c>
      <c r="E4777">
        <v>3203</v>
      </c>
      <c r="F4777" s="2" t="s">
        <v>46</v>
      </c>
      <c r="G4777">
        <v>40.727595966000003</v>
      </c>
      <c r="H4777">
        <v>-74.044247311000007</v>
      </c>
      <c r="I4777">
        <v>3202</v>
      </c>
      <c r="J4777" s="2" t="s">
        <v>48</v>
      </c>
      <c r="K4777">
        <v>40.727223500000001</v>
      </c>
      <c r="L4777">
        <v>-74.033758899999995</v>
      </c>
      <c r="M4777">
        <v>24580</v>
      </c>
      <c r="N4777" s="2" t="s">
        <v>17</v>
      </c>
      <c r="O4777">
        <v>1980</v>
      </c>
      <c r="P4777">
        <f t="shared" ca="1" si="149"/>
        <v>44</v>
      </c>
      <c r="Q4777">
        <v>1</v>
      </c>
    </row>
    <row r="4778" spans="1:17" x14ac:dyDescent="0.2">
      <c r="A4778">
        <v>125</v>
      </c>
      <c r="B4778">
        <f t="shared" si="148"/>
        <v>2</v>
      </c>
      <c r="C4778" s="1">
        <v>42587.337210648147</v>
      </c>
      <c r="D4778" s="1">
        <v>42587.33865740741</v>
      </c>
      <c r="E4778">
        <v>3213</v>
      </c>
      <c r="F4778" s="2" t="s">
        <v>26</v>
      </c>
      <c r="G4778">
        <v>40.718488919999999</v>
      </c>
      <c r="H4778">
        <v>-74.047726624999996</v>
      </c>
      <c r="I4778">
        <v>3186</v>
      </c>
      <c r="J4778" s="2" t="s">
        <v>27</v>
      </c>
      <c r="K4778">
        <v>40.71958611647166</v>
      </c>
      <c r="L4778">
        <v>-74.043117463588715</v>
      </c>
      <c r="M4778">
        <v>24660</v>
      </c>
      <c r="N4778" s="2" t="s">
        <v>17</v>
      </c>
      <c r="O4778">
        <v>1986</v>
      </c>
      <c r="P4778">
        <f t="shared" ca="1" si="149"/>
        <v>38</v>
      </c>
      <c r="Q4778">
        <v>1</v>
      </c>
    </row>
    <row r="4779" spans="1:17" x14ac:dyDescent="0.2">
      <c r="A4779">
        <v>109</v>
      </c>
      <c r="B4779">
        <f t="shared" si="148"/>
        <v>1</v>
      </c>
      <c r="C4779" s="1">
        <v>42587.337870370371</v>
      </c>
      <c r="D4779" s="1">
        <v>42587.339131944442</v>
      </c>
      <c r="E4779">
        <v>3279</v>
      </c>
      <c r="F4779" s="2" t="s">
        <v>28</v>
      </c>
      <c r="G4779">
        <v>40.721630142638354</v>
      </c>
      <c r="H4779">
        <v>-74.04996782541275</v>
      </c>
      <c r="I4779">
        <v>3186</v>
      </c>
      <c r="J4779" s="2" t="s">
        <v>27</v>
      </c>
      <c r="K4779">
        <v>40.71958611647166</v>
      </c>
      <c r="L4779">
        <v>-74.043117463588715</v>
      </c>
      <c r="M4779">
        <v>24389</v>
      </c>
      <c r="N4779" s="2" t="s">
        <v>17</v>
      </c>
      <c r="O4779">
        <v>1982</v>
      </c>
      <c r="P4779">
        <f t="shared" ca="1" si="149"/>
        <v>42</v>
      </c>
      <c r="Q4779">
        <v>1</v>
      </c>
    </row>
    <row r="4780" spans="1:17" x14ac:dyDescent="0.2">
      <c r="A4780">
        <v>567</v>
      </c>
      <c r="B4780">
        <f t="shared" si="148"/>
        <v>9</v>
      </c>
      <c r="C4780" s="1">
        <v>42587.338506944441</v>
      </c>
      <c r="D4780" s="1">
        <v>42587.345069444447</v>
      </c>
      <c r="E4780">
        <v>3183</v>
      </c>
      <c r="F4780" s="2" t="s">
        <v>20</v>
      </c>
      <c r="G4780">
        <v>40.716246900000002</v>
      </c>
      <c r="H4780">
        <v>-74.033458800000005</v>
      </c>
      <c r="I4780">
        <v>3199</v>
      </c>
      <c r="J4780" s="2" t="s">
        <v>72</v>
      </c>
      <c r="K4780">
        <v>40.728744800000001</v>
      </c>
      <c r="L4780">
        <v>-74.032108199999996</v>
      </c>
      <c r="M4780">
        <v>24616</v>
      </c>
      <c r="N4780" s="2" t="s">
        <v>17</v>
      </c>
      <c r="O4780">
        <v>1988</v>
      </c>
      <c r="P4780">
        <f t="shared" ca="1" si="149"/>
        <v>36</v>
      </c>
      <c r="Q4780">
        <v>1</v>
      </c>
    </row>
    <row r="4781" spans="1:17" x14ac:dyDescent="0.2">
      <c r="A4781">
        <v>342</v>
      </c>
      <c r="B4781">
        <f t="shared" si="148"/>
        <v>5</v>
      </c>
      <c r="C4781" s="1">
        <v>42587.33898148148</v>
      </c>
      <c r="D4781" s="1">
        <v>42587.342939814815</v>
      </c>
      <c r="E4781">
        <v>3207</v>
      </c>
      <c r="F4781" s="2" t="s">
        <v>29</v>
      </c>
      <c r="G4781">
        <v>40.737603700000001</v>
      </c>
      <c r="H4781">
        <v>-74.052478300000004</v>
      </c>
      <c r="I4781">
        <v>3195</v>
      </c>
      <c r="J4781" s="2" t="s">
        <v>23</v>
      </c>
      <c r="K4781">
        <v>40.730742625306583</v>
      </c>
      <c r="L4781">
        <v>-74.063783884048462</v>
      </c>
      <c r="M4781">
        <v>26274</v>
      </c>
      <c r="N4781" s="2" t="s">
        <v>17</v>
      </c>
      <c r="O4781">
        <v>1989</v>
      </c>
      <c r="P4781">
        <f t="shared" ca="1" si="149"/>
        <v>35</v>
      </c>
      <c r="Q4781">
        <v>1</v>
      </c>
    </row>
    <row r="4782" spans="1:17" x14ac:dyDescent="0.2">
      <c r="A4782">
        <v>615</v>
      </c>
      <c r="B4782">
        <f t="shared" si="148"/>
        <v>10</v>
      </c>
      <c r="C4782" s="1">
        <v>42587.339375000003</v>
      </c>
      <c r="D4782" s="1">
        <v>42587.346504629626</v>
      </c>
      <c r="E4782">
        <v>3215</v>
      </c>
      <c r="F4782" s="2" t="s">
        <v>69</v>
      </c>
      <c r="G4782">
        <v>40.746729899999998</v>
      </c>
      <c r="H4782">
        <v>-74.049250900000004</v>
      </c>
      <c r="I4782">
        <v>3195</v>
      </c>
      <c r="J4782" s="2" t="s">
        <v>23</v>
      </c>
      <c r="K4782">
        <v>40.730742625306583</v>
      </c>
      <c r="L4782">
        <v>-74.063783884048462</v>
      </c>
      <c r="M4782">
        <v>26190</v>
      </c>
      <c r="N4782" s="2" t="s">
        <v>17</v>
      </c>
      <c r="O4782">
        <v>1954</v>
      </c>
      <c r="P4782">
        <f t="shared" ca="1" si="149"/>
        <v>70</v>
      </c>
      <c r="Q4782">
        <v>1</v>
      </c>
    </row>
    <row r="4783" spans="1:17" x14ac:dyDescent="0.2">
      <c r="A4783">
        <v>274</v>
      </c>
      <c r="B4783">
        <f t="shared" si="148"/>
        <v>4</v>
      </c>
      <c r="C4783" s="1">
        <v>42587.339513888888</v>
      </c>
      <c r="D4783" s="1">
        <v>42587.342685185184</v>
      </c>
      <c r="E4783">
        <v>3276</v>
      </c>
      <c r="F4783" s="2" t="s">
        <v>63</v>
      </c>
      <c r="G4783">
        <v>40.714584035358932</v>
      </c>
      <c r="H4783">
        <v>-74.042817056179047</v>
      </c>
      <c r="I4783">
        <v>3184</v>
      </c>
      <c r="J4783" s="2" t="s">
        <v>35</v>
      </c>
      <c r="K4783">
        <v>40.7141454</v>
      </c>
      <c r="L4783">
        <v>-74.033551900000006</v>
      </c>
      <c r="M4783">
        <v>26194</v>
      </c>
      <c r="N4783" s="2" t="s">
        <v>43</v>
      </c>
      <c r="P4783" t="str">
        <f t="shared" ca="1" si="149"/>
        <v/>
      </c>
      <c r="Q4783">
        <v>0</v>
      </c>
    </row>
    <row r="4784" spans="1:17" x14ac:dyDescent="0.2">
      <c r="A4784">
        <v>724</v>
      </c>
      <c r="B4784">
        <f t="shared" si="148"/>
        <v>12</v>
      </c>
      <c r="C4784" s="1">
        <v>42587.339525462965</v>
      </c>
      <c r="D4784" s="1">
        <v>42587.347916666666</v>
      </c>
      <c r="E4784">
        <v>3203</v>
      </c>
      <c r="F4784" s="2" t="s">
        <v>46</v>
      </c>
      <c r="G4784">
        <v>40.727595966000003</v>
      </c>
      <c r="H4784">
        <v>-74.044247311000007</v>
      </c>
      <c r="I4784">
        <v>3186</v>
      </c>
      <c r="J4784" s="2" t="s">
        <v>27</v>
      </c>
      <c r="K4784">
        <v>40.71958611647166</v>
      </c>
      <c r="L4784">
        <v>-74.043117463588715</v>
      </c>
      <c r="M4784">
        <v>26161</v>
      </c>
      <c r="N4784" s="2" t="s">
        <v>17</v>
      </c>
      <c r="O4784">
        <v>1986</v>
      </c>
      <c r="P4784">
        <f t="shared" ca="1" si="149"/>
        <v>38</v>
      </c>
      <c r="Q4784">
        <v>2</v>
      </c>
    </row>
    <row r="4785" spans="1:17" x14ac:dyDescent="0.2">
      <c r="A4785">
        <v>719</v>
      </c>
      <c r="B4785">
        <f t="shared" si="148"/>
        <v>11</v>
      </c>
      <c r="C4785" s="1">
        <v>42587.339548611111</v>
      </c>
      <c r="D4785" s="1">
        <v>42587.347870370373</v>
      </c>
      <c r="E4785">
        <v>3195</v>
      </c>
      <c r="F4785" s="2" t="s">
        <v>24</v>
      </c>
      <c r="G4785">
        <v>40.730742625306583</v>
      </c>
      <c r="H4785">
        <v>-74.063783884048462</v>
      </c>
      <c r="I4785">
        <v>3186</v>
      </c>
      <c r="J4785" s="2" t="s">
        <v>27</v>
      </c>
      <c r="K4785">
        <v>40.71958611647166</v>
      </c>
      <c r="L4785">
        <v>-74.043117463588715</v>
      </c>
      <c r="M4785">
        <v>24484</v>
      </c>
      <c r="N4785" s="2" t="s">
        <v>17</v>
      </c>
      <c r="O4785">
        <v>1971</v>
      </c>
      <c r="P4785">
        <f t="shared" ca="1" si="149"/>
        <v>53</v>
      </c>
      <c r="Q4785">
        <v>1</v>
      </c>
    </row>
    <row r="4786" spans="1:17" x14ac:dyDescent="0.2">
      <c r="A4786">
        <v>402</v>
      </c>
      <c r="B4786">
        <f t="shared" si="148"/>
        <v>6</v>
      </c>
      <c r="C4786" s="1">
        <v>42587.340300925927</v>
      </c>
      <c r="D4786" s="1">
        <v>42587.344965277778</v>
      </c>
      <c r="E4786">
        <v>3213</v>
      </c>
      <c r="F4786" s="2" t="s">
        <v>26</v>
      </c>
      <c r="G4786">
        <v>40.718488919999999</v>
      </c>
      <c r="H4786">
        <v>-74.047726624999996</v>
      </c>
      <c r="I4786">
        <v>3184</v>
      </c>
      <c r="J4786" s="2" t="s">
        <v>35</v>
      </c>
      <c r="K4786">
        <v>40.7141454</v>
      </c>
      <c r="L4786">
        <v>-74.033551900000006</v>
      </c>
      <c r="M4786">
        <v>24697</v>
      </c>
      <c r="N4786" s="2" t="s">
        <v>17</v>
      </c>
      <c r="O4786">
        <v>1980</v>
      </c>
      <c r="P4786">
        <f t="shared" ca="1" si="149"/>
        <v>44</v>
      </c>
      <c r="Q4786">
        <v>1</v>
      </c>
    </row>
    <row r="4787" spans="1:17" x14ac:dyDescent="0.2">
      <c r="A4787">
        <v>324</v>
      </c>
      <c r="B4787">
        <f t="shared" si="148"/>
        <v>5</v>
      </c>
      <c r="C4787" s="1">
        <v>42587.341041666667</v>
      </c>
      <c r="D4787" s="1">
        <v>42587.34480324074</v>
      </c>
      <c r="E4787">
        <v>3205</v>
      </c>
      <c r="F4787" s="2" t="s">
        <v>66</v>
      </c>
      <c r="G4787">
        <v>40.716539780991937</v>
      </c>
      <c r="H4787">
        <v>-74.049637913703904</v>
      </c>
      <c r="I4787">
        <v>3186</v>
      </c>
      <c r="J4787" s="2" t="s">
        <v>27</v>
      </c>
      <c r="K4787">
        <v>40.71958611647166</v>
      </c>
      <c r="L4787">
        <v>-74.043117463588715</v>
      </c>
      <c r="M4787">
        <v>24405</v>
      </c>
      <c r="N4787" s="2" t="s">
        <v>17</v>
      </c>
      <c r="O4787">
        <v>1989</v>
      </c>
      <c r="P4787">
        <f t="shared" ca="1" si="149"/>
        <v>35</v>
      </c>
      <c r="Q4787">
        <v>1</v>
      </c>
    </row>
    <row r="4788" spans="1:17" x14ac:dyDescent="0.2">
      <c r="A4788">
        <v>259</v>
      </c>
      <c r="B4788">
        <f t="shared" si="148"/>
        <v>4</v>
      </c>
      <c r="C4788" s="1">
        <v>42587.341157407405</v>
      </c>
      <c r="D4788" s="1">
        <v>42587.344166666669</v>
      </c>
      <c r="E4788">
        <v>3267</v>
      </c>
      <c r="F4788" s="2" t="s">
        <v>34</v>
      </c>
      <c r="G4788">
        <v>40.712418823756899</v>
      </c>
      <c r="H4788">
        <v>-74.038525521755219</v>
      </c>
      <c r="I4788">
        <v>3183</v>
      </c>
      <c r="J4788" s="2" t="s">
        <v>40</v>
      </c>
      <c r="K4788">
        <v>40.716246900000002</v>
      </c>
      <c r="L4788">
        <v>-74.033458800000005</v>
      </c>
      <c r="M4788">
        <v>24583</v>
      </c>
      <c r="N4788" s="2" t="s">
        <v>17</v>
      </c>
      <c r="O4788">
        <v>1988</v>
      </c>
      <c r="P4788">
        <f t="shared" ca="1" si="149"/>
        <v>36</v>
      </c>
      <c r="Q4788">
        <v>2</v>
      </c>
    </row>
    <row r="4789" spans="1:17" x14ac:dyDescent="0.2">
      <c r="A4789">
        <v>1036</v>
      </c>
      <c r="B4789">
        <f t="shared" si="148"/>
        <v>17</v>
      </c>
      <c r="C4789" s="1">
        <v>42587.34171296296</v>
      </c>
      <c r="D4789" s="1">
        <v>42587.353703703702</v>
      </c>
      <c r="E4789">
        <v>3225</v>
      </c>
      <c r="F4789" s="2" t="s">
        <v>32</v>
      </c>
      <c r="G4789">
        <v>40.723658899999997</v>
      </c>
      <c r="H4789">
        <v>-74.064194299999997</v>
      </c>
      <c r="I4789">
        <v>3199</v>
      </c>
      <c r="J4789" s="2" t="s">
        <v>72</v>
      </c>
      <c r="K4789">
        <v>40.728744800000001</v>
      </c>
      <c r="L4789">
        <v>-74.032108199999996</v>
      </c>
      <c r="M4789">
        <v>26154</v>
      </c>
      <c r="N4789" s="2" t="s">
        <v>17</v>
      </c>
      <c r="O4789">
        <v>1984</v>
      </c>
      <c r="P4789">
        <f t="shared" ca="1" si="149"/>
        <v>40</v>
      </c>
      <c r="Q4789">
        <v>1</v>
      </c>
    </row>
    <row r="4790" spans="1:17" x14ac:dyDescent="0.2">
      <c r="A4790">
        <v>187</v>
      </c>
      <c r="B4790">
        <f t="shared" si="148"/>
        <v>3</v>
      </c>
      <c r="C4790" s="1">
        <v>42587.342060185183</v>
      </c>
      <c r="D4790" s="1">
        <v>42587.344224537039</v>
      </c>
      <c r="E4790">
        <v>3270</v>
      </c>
      <c r="F4790" s="2" t="s">
        <v>15</v>
      </c>
      <c r="G4790">
        <v>40.725289107811321</v>
      </c>
      <c r="H4790">
        <v>-74.045571684837341</v>
      </c>
      <c r="I4790">
        <v>3186</v>
      </c>
      <c r="J4790" s="2" t="s">
        <v>27</v>
      </c>
      <c r="K4790">
        <v>40.71958611647166</v>
      </c>
      <c r="L4790">
        <v>-74.043117463588715</v>
      </c>
      <c r="M4790">
        <v>26232</v>
      </c>
      <c r="N4790" s="2" t="s">
        <v>17</v>
      </c>
      <c r="O4790">
        <v>1990</v>
      </c>
      <c r="P4790">
        <f t="shared" ca="1" si="149"/>
        <v>34</v>
      </c>
      <c r="Q4790">
        <v>1</v>
      </c>
    </row>
    <row r="4791" spans="1:17" x14ac:dyDescent="0.2">
      <c r="A4791">
        <v>259</v>
      </c>
      <c r="B4791">
        <f t="shared" si="148"/>
        <v>4</v>
      </c>
      <c r="C4791" s="1">
        <v>42587.342303240737</v>
      </c>
      <c r="D4791" s="1">
        <v>42587.345312500001</v>
      </c>
      <c r="E4791">
        <v>3209</v>
      </c>
      <c r="F4791" s="2" t="s">
        <v>51</v>
      </c>
      <c r="G4791">
        <v>40.724176499999999</v>
      </c>
      <c r="H4791">
        <v>-74.050656399999994</v>
      </c>
      <c r="I4791">
        <v>3186</v>
      </c>
      <c r="J4791" s="2" t="s">
        <v>27</v>
      </c>
      <c r="K4791">
        <v>40.71958611647166</v>
      </c>
      <c r="L4791">
        <v>-74.043117463588715</v>
      </c>
      <c r="M4791">
        <v>26191</v>
      </c>
      <c r="N4791" s="2" t="s">
        <v>17</v>
      </c>
      <c r="O4791">
        <v>1989</v>
      </c>
      <c r="P4791">
        <f t="shared" ca="1" si="149"/>
        <v>35</v>
      </c>
      <c r="Q4791">
        <v>1</v>
      </c>
    </row>
    <row r="4792" spans="1:17" x14ac:dyDescent="0.2">
      <c r="A4792">
        <v>326</v>
      </c>
      <c r="B4792">
        <f t="shared" si="148"/>
        <v>5</v>
      </c>
      <c r="C4792" s="1">
        <v>42587.34233796296</v>
      </c>
      <c r="D4792" s="1">
        <v>42587.34611111111</v>
      </c>
      <c r="E4792">
        <v>3278</v>
      </c>
      <c r="F4792" s="2" t="s">
        <v>49</v>
      </c>
      <c r="G4792">
        <v>40.725685483629007</v>
      </c>
      <c r="H4792">
        <v>-74.048790335655212</v>
      </c>
      <c r="I4792">
        <v>3186</v>
      </c>
      <c r="J4792" s="2" t="s">
        <v>27</v>
      </c>
      <c r="K4792">
        <v>40.71958611647166</v>
      </c>
      <c r="L4792">
        <v>-74.043117463588715</v>
      </c>
      <c r="M4792">
        <v>26277</v>
      </c>
      <c r="N4792" s="2" t="s">
        <v>17</v>
      </c>
      <c r="O4792">
        <v>1983</v>
      </c>
      <c r="P4792">
        <f t="shared" ca="1" si="149"/>
        <v>41</v>
      </c>
      <c r="Q4792">
        <v>2</v>
      </c>
    </row>
    <row r="4793" spans="1:17" x14ac:dyDescent="0.2">
      <c r="A4793">
        <v>211</v>
      </c>
      <c r="B4793">
        <f t="shared" si="148"/>
        <v>3</v>
      </c>
      <c r="C4793" s="1">
        <v>42587.342581018522</v>
      </c>
      <c r="D4793" s="1">
        <v>42587.345023148147</v>
      </c>
      <c r="E4793">
        <v>3276</v>
      </c>
      <c r="F4793" s="2" t="s">
        <v>63</v>
      </c>
      <c r="G4793">
        <v>40.714584035358932</v>
      </c>
      <c r="H4793">
        <v>-74.042817056179047</v>
      </c>
      <c r="I4793">
        <v>3186</v>
      </c>
      <c r="J4793" s="2" t="s">
        <v>27</v>
      </c>
      <c r="K4793">
        <v>40.71958611647166</v>
      </c>
      <c r="L4793">
        <v>-74.043117463588715</v>
      </c>
      <c r="M4793">
        <v>24516</v>
      </c>
      <c r="N4793" s="2" t="s">
        <v>17</v>
      </c>
      <c r="O4793">
        <v>1980</v>
      </c>
      <c r="P4793">
        <f t="shared" ca="1" si="149"/>
        <v>44</v>
      </c>
      <c r="Q4793">
        <v>1</v>
      </c>
    </row>
    <row r="4794" spans="1:17" x14ac:dyDescent="0.2">
      <c r="A4794">
        <v>286</v>
      </c>
      <c r="B4794">
        <f t="shared" si="148"/>
        <v>4</v>
      </c>
      <c r="C4794" s="1">
        <v>42587.342604166668</v>
      </c>
      <c r="D4794" s="1">
        <v>42587.345925925925</v>
      </c>
      <c r="E4794">
        <v>3267</v>
      </c>
      <c r="F4794" s="2" t="s">
        <v>34</v>
      </c>
      <c r="G4794">
        <v>40.712418823756899</v>
      </c>
      <c r="H4794">
        <v>-74.038525521755219</v>
      </c>
      <c r="I4794">
        <v>3183</v>
      </c>
      <c r="J4794" s="2" t="s">
        <v>40</v>
      </c>
      <c r="K4794">
        <v>40.716246900000002</v>
      </c>
      <c r="L4794">
        <v>-74.033458800000005</v>
      </c>
      <c r="M4794">
        <v>26193</v>
      </c>
      <c r="N4794" s="2" t="s">
        <v>17</v>
      </c>
      <c r="O4794">
        <v>1975</v>
      </c>
      <c r="P4794">
        <f t="shared" ca="1" si="149"/>
        <v>49</v>
      </c>
      <c r="Q4794">
        <v>1</v>
      </c>
    </row>
    <row r="4795" spans="1:17" x14ac:dyDescent="0.2">
      <c r="A4795">
        <v>403</v>
      </c>
      <c r="B4795">
        <f t="shared" si="148"/>
        <v>6</v>
      </c>
      <c r="C4795" s="1">
        <v>42587.343217592592</v>
      </c>
      <c r="D4795" s="1">
        <v>42587.347893518519</v>
      </c>
      <c r="E4795">
        <v>3203</v>
      </c>
      <c r="F4795" s="2" t="s">
        <v>46</v>
      </c>
      <c r="G4795">
        <v>40.727595966000003</v>
      </c>
      <c r="H4795">
        <v>-74.044247311000007</v>
      </c>
      <c r="I4795">
        <v>3202</v>
      </c>
      <c r="J4795" s="2" t="s">
        <v>48</v>
      </c>
      <c r="K4795">
        <v>40.727223500000001</v>
      </c>
      <c r="L4795">
        <v>-74.033758899999995</v>
      </c>
      <c r="M4795">
        <v>24432</v>
      </c>
      <c r="N4795" s="2" t="s">
        <v>17</v>
      </c>
      <c r="O4795">
        <v>1979</v>
      </c>
      <c r="P4795">
        <f t="shared" ca="1" si="149"/>
        <v>45</v>
      </c>
      <c r="Q4795">
        <v>1</v>
      </c>
    </row>
    <row r="4796" spans="1:17" x14ac:dyDescent="0.2">
      <c r="A4796">
        <v>362</v>
      </c>
      <c r="B4796">
        <f t="shared" si="148"/>
        <v>6</v>
      </c>
      <c r="C4796" s="1">
        <v>42587.343275462961</v>
      </c>
      <c r="D4796" s="1">
        <v>42587.34746527778</v>
      </c>
      <c r="E4796">
        <v>3267</v>
      </c>
      <c r="F4796" s="2" t="s">
        <v>34</v>
      </c>
      <c r="G4796">
        <v>40.712418823756899</v>
      </c>
      <c r="H4796">
        <v>-74.038525521755219</v>
      </c>
      <c r="I4796">
        <v>3205</v>
      </c>
      <c r="J4796" s="2" t="s">
        <v>80</v>
      </c>
      <c r="K4796">
        <v>40.716539780991937</v>
      </c>
      <c r="L4796">
        <v>-74.049637913703904</v>
      </c>
      <c r="M4796">
        <v>24505</v>
      </c>
      <c r="N4796" s="2" t="s">
        <v>17</v>
      </c>
      <c r="O4796">
        <v>1970</v>
      </c>
      <c r="P4796">
        <f t="shared" ca="1" si="149"/>
        <v>54</v>
      </c>
      <c r="Q4796">
        <v>2</v>
      </c>
    </row>
    <row r="4797" spans="1:17" x14ac:dyDescent="0.2">
      <c r="A4797">
        <v>842</v>
      </c>
      <c r="B4797">
        <f t="shared" si="148"/>
        <v>14</v>
      </c>
      <c r="C4797" s="1">
        <v>42587.343298611115</v>
      </c>
      <c r="D4797" s="1">
        <v>42587.353043981479</v>
      </c>
      <c r="E4797">
        <v>3215</v>
      </c>
      <c r="F4797" s="2" t="s">
        <v>69</v>
      </c>
      <c r="G4797">
        <v>40.746729899999998</v>
      </c>
      <c r="H4797">
        <v>-74.049250900000004</v>
      </c>
      <c r="I4797">
        <v>3195</v>
      </c>
      <c r="J4797" s="2" t="s">
        <v>23</v>
      </c>
      <c r="K4797">
        <v>40.730742625306583</v>
      </c>
      <c r="L4797">
        <v>-74.063783884048462</v>
      </c>
      <c r="M4797">
        <v>24467</v>
      </c>
      <c r="N4797" s="2" t="s">
        <v>17</v>
      </c>
      <c r="O4797">
        <v>1984</v>
      </c>
      <c r="P4797">
        <f t="shared" ca="1" si="149"/>
        <v>40</v>
      </c>
      <c r="Q4797">
        <v>1</v>
      </c>
    </row>
    <row r="4798" spans="1:17" x14ac:dyDescent="0.2">
      <c r="A4798">
        <v>221</v>
      </c>
      <c r="B4798">
        <f t="shared" si="148"/>
        <v>3</v>
      </c>
      <c r="C4798" s="1">
        <v>42587.343321759261</v>
      </c>
      <c r="D4798" s="1">
        <v>42587.345891203702</v>
      </c>
      <c r="E4798">
        <v>3187</v>
      </c>
      <c r="F4798" s="2" t="s">
        <v>36</v>
      </c>
      <c r="G4798">
        <v>40.721123599999999</v>
      </c>
      <c r="H4798">
        <v>-74.038050949999999</v>
      </c>
      <c r="I4798">
        <v>3183</v>
      </c>
      <c r="J4798" s="2" t="s">
        <v>40</v>
      </c>
      <c r="K4798">
        <v>40.716246900000002</v>
      </c>
      <c r="L4798">
        <v>-74.033458800000005</v>
      </c>
      <c r="M4798">
        <v>24453</v>
      </c>
      <c r="N4798" s="2" t="s">
        <v>17</v>
      </c>
      <c r="O4798">
        <v>1976</v>
      </c>
      <c r="P4798">
        <f t="shared" ca="1" si="149"/>
        <v>48</v>
      </c>
      <c r="Q4798">
        <v>1</v>
      </c>
    </row>
    <row r="4799" spans="1:17" x14ac:dyDescent="0.2">
      <c r="A4799">
        <v>265</v>
      </c>
      <c r="B4799">
        <f t="shared" si="148"/>
        <v>4</v>
      </c>
      <c r="C4799" s="1">
        <v>42587.343553240738</v>
      </c>
      <c r="D4799" s="1">
        <v>42587.346620370372</v>
      </c>
      <c r="E4799">
        <v>3276</v>
      </c>
      <c r="F4799" s="2" t="s">
        <v>63</v>
      </c>
      <c r="G4799">
        <v>40.714584035358932</v>
      </c>
      <c r="H4799">
        <v>-74.042817056179047</v>
      </c>
      <c r="I4799">
        <v>3183</v>
      </c>
      <c r="J4799" s="2" t="s">
        <v>40</v>
      </c>
      <c r="K4799">
        <v>40.716246900000002</v>
      </c>
      <c r="L4799">
        <v>-74.033458800000005</v>
      </c>
      <c r="M4799">
        <v>24672</v>
      </c>
      <c r="N4799" s="2" t="s">
        <v>17</v>
      </c>
      <c r="O4799">
        <v>1985</v>
      </c>
      <c r="P4799">
        <f t="shared" ca="1" si="149"/>
        <v>39</v>
      </c>
      <c r="Q4799">
        <v>1</v>
      </c>
    </row>
    <row r="4800" spans="1:17" x14ac:dyDescent="0.2">
      <c r="A4800">
        <v>1096</v>
      </c>
      <c r="B4800">
        <f t="shared" si="148"/>
        <v>18</v>
      </c>
      <c r="C4800" s="1">
        <v>42587.343773148146</v>
      </c>
      <c r="D4800" s="1">
        <v>42587.356469907405</v>
      </c>
      <c r="E4800">
        <v>3196</v>
      </c>
      <c r="F4800" s="2" t="s">
        <v>67</v>
      </c>
      <c r="G4800">
        <v>40.744318700000001</v>
      </c>
      <c r="H4800">
        <v>-74.043990899999997</v>
      </c>
      <c r="I4800">
        <v>3275</v>
      </c>
      <c r="J4800" s="2" t="s">
        <v>62</v>
      </c>
      <c r="K4800">
        <v>40.718355198232139</v>
      </c>
      <c r="L4800">
        <v>-74.038914442062378</v>
      </c>
      <c r="M4800">
        <v>24530</v>
      </c>
      <c r="N4800" s="2" t="s">
        <v>17</v>
      </c>
      <c r="O4800">
        <v>1977</v>
      </c>
      <c r="P4800">
        <f t="shared" ca="1" si="149"/>
        <v>47</v>
      </c>
      <c r="Q4800">
        <v>1</v>
      </c>
    </row>
    <row r="4801" spans="1:17" x14ac:dyDescent="0.2">
      <c r="A4801">
        <v>317</v>
      </c>
      <c r="B4801">
        <f t="shared" si="148"/>
        <v>5</v>
      </c>
      <c r="C4801" s="1">
        <v>42587.343807870369</v>
      </c>
      <c r="D4801" s="1">
        <v>42587.34747685185</v>
      </c>
      <c r="E4801">
        <v>3270</v>
      </c>
      <c r="F4801" s="2" t="s">
        <v>15</v>
      </c>
      <c r="G4801">
        <v>40.725289107811321</v>
      </c>
      <c r="H4801">
        <v>-74.045571684837341</v>
      </c>
      <c r="I4801">
        <v>3186</v>
      </c>
      <c r="J4801" s="2" t="s">
        <v>27</v>
      </c>
      <c r="K4801">
        <v>40.71958611647166</v>
      </c>
      <c r="L4801">
        <v>-74.043117463588715</v>
      </c>
      <c r="M4801">
        <v>26292</v>
      </c>
      <c r="N4801" s="2" t="s">
        <v>17</v>
      </c>
      <c r="O4801">
        <v>1981</v>
      </c>
      <c r="P4801">
        <f t="shared" ca="1" si="149"/>
        <v>43</v>
      </c>
      <c r="Q4801">
        <v>1</v>
      </c>
    </row>
    <row r="4802" spans="1:17" x14ac:dyDescent="0.2">
      <c r="A4802">
        <v>226</v>
      </c>
      <c r="B4802">
        <f t="shared" ref="B4802:B4865" si="150">ROUNDDOWN((A4802/60), 0)</f>
        <v>3</v>
      </c>
      <c r="C4802" s="1">
        <v>42587.3440162037</v>
      </c>
      <c r="D4802" s="1">
        <v>42587.346631944441</v>
      </c>
      <c r="E4802">
        <v>3209</v>
      </c>
      <c r="F4802" s="2" t="s">
        <v>51</v>
      </c>
      <c r="G4802">
        <v>40.724176499999999</v>
      </c>
      <c r="H4802">
        <v>-74.050656399999994</v>
      </c>
      <c r="I4802">
        <v>3186</v>
      </c>
      <c r="J4802" s="2" t="s">
        <v>27</v>
      </c>
      <c r="K4802">
        <v>40.71958611647166</v>
      </c>
      <c r="L4802">
        <v>-74.043117463588715</v>
      </c>
      <c r="M4802">
        <v>26217</v>
      </c>
      <c r="N4802" s="2" t="s">
        <v>17</v>
      </c>
      <c r="O4802">
        <v>1981</v>
      </c>
      <c r="P4802">
        <f t="shared" ref="P4802:P4865" ca="1" si="151">IF(ISNUMBER(O4802), YEAR(TODAY()) - O4802, "")</f>
        <v>43</v>
      </c>
      <c r="Q4802">
        <v>1</v>
      </c>
    </row>
    <row r="4803" spans="1:17" x14ac:dyDescent="0.2">
      <c r="A4803">
        <v>155</v>
      </c>
      <c r="B4803">
        <f t="shared" si="150"/>
        <v>2</v>
      </c>
      <c r="C4803" s="1">
        <v>42587.344421296293</v>
      </c>
      <c r="D4803" s="1">
        <v>42587.346226851849</v>
      </c>
      <c r="E4803">
        <v>3194</v>
      </c>
      <c r="F4803" s="2" t="s">
        <v>22</v>
      </c>
      <c r="G4803">
        <v>40.725339925355797</v>
      </c>
      <c r="H4803">
        <v>-74.067622125148773</v>
      </c>
      <c r="I4803">
        <v>3195</v>
      </c>
      <c r="J4803" s="2" t="s">
        <v>23</v>
      </c>
      <c r="K4803">
        <v>40.730742625306583</v>
      </c>
      <c r="L4803">
        <v>-74.063783884048462</v>
      </c>
      <c r="M4803">
        <v>26185</v>
      </c>
      <c r="N4803" s="2" t="s">
        <v>17</v>
      </c>
      <c r="O4803">
        <v>1967</v>
      </c>
      <c r="P4803">
        <f t="shared" ca="1" si="151"/>
        <v>57</v>
      </c>
      <c r="Q4803">
        <v>1</v>
      </c>
    </row>
    <row r="4804" spans="1:17" x14ac:dyDescent="0.2">
      <c r="A4804">
        <v>638</v>
      </c>
      <c r="B4804">
        <f t="shared" si="150"/>
        <v>10</v>
      </c>
      <c r="C4804" s="1">
        <v>42587.344733796293</v>
      </c>
      <c r="D4804" s="1">
        <v>42587.352118055554</v>
      </c>
      <c r="E4804">
        <v>3279</v>
      </c>
      <c r="F4804" s="2" t="s">
        <v>28</v>
      </c>
      <c r="G4804">
        <v>40.721630142638354</v>
      </c>
      <c r="H4804">
        <v>-74.04996782541275</v>
      </c>
      <c r="I4804">
        <v>3183</v>
      </c>
      <c r="J4804" s="2" t="s">
        <v>40</v>
      </c>
      <c r="K4804">
        <v>40.716246900000002</v>
      </c>
      <c r="L4804">
        <v>-74.033458800000005</v>
      </c>
      <c r="M4804">
        <v>24441</v>
      </c>
      <c r="N4804" s="2" t="s">
        <v>17</v>
      </c>
      <c r="O4804">
        <v>1984</v>
      </c>
      <c r="P4804">
        <f t="shared" ca="1" si="151"/>
        <v>40</v>
      </c>
      <c r="Q4804">
        <v>1</v>
      </c>
    </row>
    <row r="4805" spans="1:17" x14ac:dyDescent="0.2">
      <c r="A4805">
        <v>1544</v>
      </c>
      <c r="B4805">
        <f t="shared" si="150"/>
        <v>25</v>
      </c>
      <c r="C4805" s="1">
        <v>42587.344884259262</v>
      </c>
      <c r="D4805" s="1">
        <v>42587.362754629627</v>
      </c>
      <c r="E4805">
        <v>3207</v>
      </c>
      <c r="F4805" s="2" t="s">
        <v>29</v>
      </c>
      <c r="G4805">
        <v>40.737603700000001</v>
      </c>
      <c r="H4805">
        <v>-74.052478300000004</v>
      </c>
      <c r="I4805">
        <v>3183</v>
      </c>
      <c r="J4805" s="2" t="s">
        <v>40</v>
      </c>
      <c r="K4805">
        <v>40.716246900000002</v>
      </c>
      <c r="L4805">
        <v>-74.033458800000005</v>
      </c>
      <c r="M4805">
        <v>26271</v>
      </c>
      <c r="N4805" s="2" t="s">
        <v>17</v>
      </c>
      <c r="P4805" t="str">
        <f t="shared" ca="1" si="151"/>
        <v/>
      </c>
      <c r="Q4805">
        <v>0</v>
      </c>
    </row>
    <row r="4806" spans="1:17" x14ac:dyDescent="0.2">
      <c r="A4806">
        <v>431</v>
      </c>
      <c r="B4806">
        <f t="shared" si="150"/>
        <v>7</v>
      </c>
      <c r="C4806" s="1">
        <v>42587.345150462963</v>
      </c>
      <c r="D4806" s="1">
        <v>42587.35015046296</v>
      </c>
      <c r="E4806">
        <v>3209</v>
      </c>
      <c r="F4806" s="2" t="s">
        <v>51</v>
      </c>
      <c r="G4806">
        <v>40.724176499999999</v>
      </c>
      <c r="H4806">
        <v>-74.050656399999994</v>
      </c>
      <c r="I4806">
        <v>3202</v>
      </c>
      <c r="J4806" s="2" t="s">
        <v>48</v>
      </c>
      <c r="K4806">
        <v>40.727223500000001</v>
      </c>
      <c r="L4806">
        <v>-74.033758899999995</v>
      </c>
      <c r="M4806">
        <v>24695</v>
      </c>
      <c r="N4806" s="2" t="s">
        <v>17</v>
      </c>
      <c r="O4806">
        <v>1984</v>
      </c>
      <c r="P4806">
        <f t="shared" ca="1" si="151"/>
        <v>40</v>
      </c>
      <c r="Q4806">
        <v>1</v>
      </c>
    </row>
    <row r="4807" spans="1:17" x14ac:dyDescent="0.2">
      <c r="A4807">
        <v>226</v>
      </c>
      <c r="B4807">
        <f t="shared" si="150"/>
        <v>3</v>
      </c>
      <c r="C4807" s="1">
        <v>42587.345659722225</v>
      </c>
      <c r="D4807" s="1">
        <v>42587.348287037035</v>
      </c>
      <c r="E4807">
        <v>3270</v>
      </c>
      <c r="F4807" s="2" t="s">
        <v>15</v>
      </c>
      <c r="G4807">
        <v>40.725289107811321</v>
      </c>
      <c r="H4807">
        <v>-74.045571684837341</v>
      </c>
      <c r="I4807">
        <v>3186</v>
      </c>
      <c r="J4807" s="2" t="s">
        <v>27</v>
      </c>
      <c r="K4807">
        <v>40.71958611647166</v>
      </c>
      <c r="L4807">
        <v>-74.043117463588715</v>
      </c>
      <c r="M4807">
        <v>26176</v>
      </c>
      <c r="N4807" s="2" t="s">
        <v>17</v>
      </c>
      <c r="O4807">
        <v>1982</v>
      </c>
      <c r="P4807">
        <f t="shared" ca="1" si="151"/>
        <v>42</v>
      </c>
      <c r="Q4807">
        <v>1</v>
      </c>
    </row>
    <row r="4808" spans="1:17" x14ac:dyDescent="0.2">
      <c r="A4808">
        <v>668</v>
      </c>
      <c r="B4808">
        <f t="shared" si="150"/>
        <v>11</v>
      </c>
      <c r="C4808" s="1">
        <v>42587.345833333333</v>
      </c>
      <c r="D4808" s="1">
        <v>42587.353564814817</v>
      </c>
      <c r="E4808">
        <v>3192</v>
      </c>
      <c r="F4808" s="2" t="s">
        <v>38</v>
      </c>
      <c r="G4808">
        <v>40.711242300000002</v>
      </c>
      <c r="H4808">
        <v>-74.055701299999996</v>
      </c>
      <c r="I4808">
        <v>3184</v>
      </c>
      <c r="J4808" s="2" t="s">
        <v>35</v>
      </c>
      <c r="K4808">
        <v>40.7141454</v>
      </c>
      <c r="L4808">
        <v>-74.033551900000006</v>
      </c>
      <c r="M4808">
        <v>26285</v>
      </c>
      <c r="N4808" s="2" t="s">
        <v>17</v>
      </c>
      <c r="O4808">
        <v>1974</v>
      </c>
      <c r="P4808">
        <f t="shared" ca="1" si="151"/>
        <v>50</v>
      </c>
      <c r="Q4808">
        <v>1</v>
      </c>
    </row>
    <row r="4809" spans="1:17" x14ac:dyDescent="0.2">
      <c r="A4809">
        <v>518</v>
      </c>
      <c r="B4809">
        <f t="shared" si="150"/>
        <v>8</v>
      </c>
      <c r="C4809" s="1">
        <v>42587.345995370371</v>
      </c>
      <c r="D4809" s="1">
        <v>42587.351990740739</v>
      </c>
      <c r="E4809">
        <v>3270</v>
      </c>
      <c r="F4809" s="2" t="s">
        <v>15</v>
      </c>
      <c r="G4809">
        <v>40.725289107811321</v>
      </c>
      <c r="H4809">
        <v>-74.045571684837341</v>
      </c>
      <c r="I4809">
        <v>3184</v>
      </c>
      <c r="J4809" s="2" t="s">
        <v>35</v>
      </c>
      <c r="K4809">
        <v>40.7141454</v>
      </c>
      <c r="L4809">
        <v>-74.033551900000006</v>
      </c>
      <c r="M4809">
        <v>24568</v>
      </c>
      <c r="N4809" s="2" t="s">
        <v>17</v>
      </c>
      <c r="O4809">
        <v>1992</v>
      </c>
      <c r="P4809">
        <f t="shared" ca="1" si="151"/>
        <v>32</v>
      </c>
      <c r="Q4809">
        <v>1</v>
      </c>
    </row>
    <row r="4810" spans="1:17" x14ac:dyDescent="0.2">
      <c r="A4810">
        <v>395</v>
      </c>
      <c r="B4810">
        <f t="shared" si="150"/>
        <v>6</v>
      </c>
      <c r="C4810" s="1">
        <v>42587.346539351849</v>
      </c>
      <c r="D4810" s="1">
        <v>42587.351122685184</v>
      </c>
      <c r="E4810">
        <v>3267</v>
      </c>
      <c r="F4810" s="2" t="s">
        <v>34</v>
      </c>
      <c r="G4810">
        <v>40.712418823756899</v>
      </c>
      <c r="H4810">
        <v>-74.038525521755219</v>
      </c>
      <c r="I4810">
        <v>3202</v>
      </c>
      <c r="J4810" s="2" t="s">
        <v>48</v>
      </c>
      <c r="K4810">
        <v>40.727223500000001</v>
      </c>
      <c r="L4810">
        <v>-74.033758899999995</v>
      </c>
      <c r="M4810">
        <v>26276</v>
      </c>
      <c r="N4810" s="2" t="s">
        <v>17</v>
      </c>
      <c r="O4810">
        <v>1978</v>
      </c>
      <c r="P4810">
        <f t="shared" ca="1" si="151"/>
        <v>46</v>
      </c>
      <c r="Q4810">
        <v>1</v>
      </c>
    </row>
    <row r="4811" spans="1:17" x14ac:dyDescent="0.2">
      <c r="A4811">
        <v>1088</v>
      </c>
      <c r="B4811">
        <f t="shared" si="150"/>
        <v>18</v>
      </c>
      <c r="C4811" s="1">
        <v>42587.347488425927</v>
      </c>
      <c r="D4811" s="1">
        <v>42587.360081018516</v>
      </c>
      <c r="E4811">
        <v>3281</v>
      </c>
      <c r="F4811" s="2" t="s">
        <v>53</v>
      </c>
      <c r="G4811">
        <v>40.74590996631558</v>
      </c>
      <c r="H4811">
        <v>-74.057271480560303</v>
      </c>
      <c r="I4811">
        <v>3183</v>
      </c>
      <c r="J4811" s="2" t="s">
        <v>40</v>
      </c>
      <c r="K4811">
        <v>40.716246900000002</v>
      </c>
      <c r="L4811">
        <v>-74.033458800000005</v>
      </c>
      <c r="M4811">
        <v>26297</v>
      </c>
      <c r="N4811" s="2" t="s">
        <v>17</v>
      </c>
      <c r="O4811">
        <v>1987</v>
      </c>
      <c r="P4811">
        <f t="shared" ca="1" si="151"/>
        <v>37</v>
      </c>
      <c r="Q4811">
        <v>1</v>
      </c>
    </row>
    <row r="4812" spans="1:17" x14ac:dyDescent="0.2">
      <c r="A4812">
        <v>198</v>
      </c>
      <c r="B4812">
        <f t="shared" si="150"/>
        <v>3</v>
      </c>
      <c r="C4812" s="1">
        <v>42587.347685185188</v>
      </c>
      <c r="D4812" s="1">
        <v>42587.349976851852</v>
      </c>
      <c r="E4812">
        <v>3194</v>
      </c>
      <c r="F4812" s="2" t="s">
        <v>22</v>
      </c>
      <c r="G4812">
        <v>40.725339925355797</v>
      </c>
      <c r="H4812">
        <v>-74.067622125148773</v>
      </c>
      <c r="I4812">
        <v>3195</v>
      </c>
      <c r="J4812" s="2" t="s">
        <v>23</v>
      </c>
      <c r="K4812">
        <v>40.730742625306583</v>
      </c>
      <c r="L4812">
        <v>-74.063783884048462</v>
      </c>
      <c r="M4812">
        <v>24653</v>
      </c>
      <c r="N4812" s="2" t="s">
        <v>17</v>
      </c>
      <c r="O4812">
        <v>1984</v>
      </c>
      <c r="P4812">
        <f t="shared" ca="1" si="151"/>
        <v>40</v>
      </c>
      <c r="Q4812">
        <v>1</v>
      </c>
    </row>
    <row r="4813" spans="1:17" x14ac:dyDescent="0.2">
      <c r="A4813">
        <v>203</v>
      </c>
      <c r="B4813">
        <f t="shared" si="150"/>
        <v>3</v>
      </c>
      <c r="C4813" s="1">
        <v>42587.348032407404</v>
      </c>
      <c r="D4813" s="1">
        <v>42587.350393518522</v>
      </c>
      <c r="E4813">
        <v>3279</v>
      </c>
      <c r="F4813" s="2" t="s">
        <v>28</v>
      </c>
      <c r="G4813">
        <v>40.721630142638354</v>
      </c>
      <c r="H4813">
        <v>-74.04996782541275</v>
      </c>
      <c r="I4813">
        <v>3186</v>
      </c>
      <c r="J4813" s="2" t="s">
        <v>27</v>
      </c>
      <c r="K4813">
        <v>40.71958611647166</v>
      </c>
      <c r="L4813">
        <v>-74.043117463588715</v>
      </c>
      <c r="M4813">
        <v>24572</v>
      </c>
      <c r="N4813" s="2" t="s">
        <v>17</v>
      </c>
      <c r="O4813">
        <v>1981</v>
      </c>
      <c r="P4813">
        <f t="shared" ca="1" si="151"/>
        <v>43</v>
      </c>
      <c r="Q4813">
        <v>1</v>
      </c>
    </row>
    <row r="4814" spans="1:17" x14ac:dyDescent="0.2">
      <c r="A4814">
        <v>230</v>
      </c>
      <c r="B4814">
        <f t="shared" si="150"/>
        <v>3</v>
      </c>
      <c r="C4814" s="1">
        <v>42587.348090277781</v>
      </c>
      <c r="D4814" s="1">
        <v>42587.350763888891</v>
      </c>
      <c r="E4814">
        <v>3186</v>
      </c>
      <c r="F4814" s="2" t="s">
        <v>18</v>
      </c>
      <c r="G4814">
        <v>40.71958611647166</v>
      </c>
      <c r="H4814">
        <v>-74.043117463588715</v>
      </c>
      <c r="I4814">
        <v>3213</v>
      </c>
      <c r="J4814" s="2" t="s">
        <v>33</v>
      </c>
      <c r="K4814">
        <v>40.718488919999999</v>
      </c>
      <c r="L4814">
        <v>-74.047726624999996</v>
      </c>
      <c r="M4814">
        <v>26277</v>
      </c>
      <c r="N4814" s="2" t="s">
        <v>17</v>
      </c>
      <c r="O4814">
        <v>1978</v>
      </c>
      <c r="P4814">
        <f t="shared" ca="1" si="151"/>
        <v>46</v>
      </c>
      <c r="Q4814">
        <v>2</v>
      </c>
    </row>
    <row r="4815" spans="1:17" x14ac:dyDescent="0.2">
      <c r="A4815">
        <v>94</v>
      </c>
      <c r="B4815">
        <f t="shared" si="150"/>
        <v>1</v>
      </c>
      <c r="C4815" s="1">
        <v>42587.349143518521</v>
      </c>
      <c r="D4815" s="1">
        <v>42587.350231481483</v>
      </c>
      <c r="E4815">
        <v>3199</v>
      </c>
      <c r="F4815" s="2" t="s">
        <v>56</v>
      </c>
      <c r="G4815">
        <v>40.728744800000001</v>
      </c>
      <c r="H4815">
        <v>-74.032108199999996</v>
      </c>
      <c r="I4815">
        <v>3202</v>
      </c>
      <c r="J4815" s="2" t="s">
        <v>48</v>
      </c>
      <c r="K4815">
        <v>40.727223500000001</v>
      </c>
      <c r="L4815">
        <v>-74.033758899999995</v>
      </c>
      <c r="M4815">
        <v>26256</v>
      </c>
      <c r="N4815" s="2" t="s">
        <v>17</v>
      </c>
      <c r="O4815">
        <v>1981</v>
      </c>
      <c r="P4815">
        <f t="shared" ca="1" si="151"/>
        <v>43</v>
      </c>
      <c r="Q4815">
        <v>1</v>
      </c>
    </row>
    <row r="4816" spans="1:17" x14ac:dyDescent="0.2">
      <c r="A4816">
        <v>216</v>
      </c>
      <c r="B4816">
        <f t="shared" si="150"/>
        <v>3</v>
      </c>
      <c r="C4816" s="1">
        <v>42587.349236111113</v>
      </c>
      <c r="D4816" s="1">
        <v>42587.351736111108</v>
      </c>
      <c r="E4816">
        <v>3270</v>
      </c>
      <c r="F4816" s="2" t="s">
        <v>15</v>
      </c>
      <c r="G4816">
        <v>40.725289107811321</v>
      </c>
      <c r="H4816">
        <v>-74.045571684837341</v>
      </c>
      <c r="I4816">
        <v>3186</v>
      </c>
      <c r="J4816" s="2" t="s">
        <v>27</v>
      </c>
      <c r="K4816">
        <v>40.71958611647166</v>
      </c>
      <c r="L4816">
        <v>-74.043117463588715</v>
      </c>
      <c r="M4816">
        <v>24556</v>
      </c>
      <c r="N4816" s="2" t="s">
        <v>17</v>
      </c>
      <c r="O4816">
        <v>1981</v>
      </c>
      <c r="P4816">
        <f t="shared" ca="1" si="151"/>
        <v>43</v>
      </c>
      <c r="Q4816">
        <v>1</v>
      </c>
    </row>
    <row r="4817" spans="1:17" x14ac:dyDescent="0.2">
      <c r="A4817">
        <v>423</v>
      </c>
      <c r="B4817">
        <f t="shared" si="150"/>
        <v>7</v>
      </c>
      <c r="C4817" s="1">
        <v>42587.349687499998</v>
      </c>
      <c r="D4817" s="1">
        <v>42587.354583333334</v>
      </c>
      <c r="E4817">
        <v>3186</v>
      </c>
      <c r="F4817" s="2" t="s">
        <v>18</v>
      </c>
      <c r="G4817">
        <v>40.71958611647166</v>
      </c>
      <c r="H4817">
        <v>-74.043117463588715</v>
      </c>
      <c r="I4817">
        <v>3202</v>
      </c>
      <c r="J4817" s="2" t="s">
        <v>48</v>
      </c>
      <c r="K4817">
        <v>40.727223500000001</v>
      </c>
      <c r="L4817">
        <v>-74.033758899999995</v>
      </c>
      <c r="M4817">
        <v>26176</v>
      </c>
      <c r="N4817" s="2" t="s">
        <v>17</v>
      </c>
      <c r="O4817">
        <v>1983</v>
      </c>
      <c r="P4817">
        <f t="shared" ca="1" si="151"/>
        <v>41</v>
      </c>
      <c r="Q4817">
        <v>1</v>
      </c>
    </row>
    <row r="4818" spans="1:17" x14ac:dyDescent="0.2">
      <c r="A4818">
        <v>292</v>
      </c>
      <c r="B4818">
        <f t="shared" si="150"/>
        <v>4</v>
      </c>
      <c r="C4818" s="1">
        <v>42587.350381944445</v>
      </c>
      <c r="D4818" s="1">
        <v>42587.353773148148</v>
      </c>
      <c r="E4818">
        <v>3270</v>
      </c>
      <c r="F4818" s="2" t="s">
        <v>15</v>
      </c>
      <c r="G4818">
        <v>40.725289107811321</v>
      </c>
      <c r="H4818">
        <v>-74.045571684837341</v>
      </c>
      <c r="I4818">
        <v>3202</v>
      </c>
      <c r="J4818" s="2" t="s">
        <v>48</v>
      </c>
      <c r="K4818">
        <v>40.727223500000001</v>
      </c>
      <c r="L4818">
        <v>-74.033758899999995</v>
      </c>
      <c r="M4818">
        <v>26291</v>
      </c>
      <c r="N4818" s="2" t="s">
        <v>17</v>
      </c>
      <c r="O4818">
        <v>1954</v>
      </c>
      <c r="P4818">
        <f t="shared" ca="1" si="151"/>
        <v>70</v>
      </c>
      <c r="Q4818">
        <v>1</v>
      </c>
    </row>
    <row r="4819" spans="1:17" x14ac:dyDescent="0.2">
      <c r="A4819">
        <v>201</v>
      </c>
      <c r="B4819">
        <f t="shared" si="150"/>
        <v>3</v>
      </c>
      <c r="C4819" s="1">
        <v>42587.35052083333</v>
      </c>
      <c r="D4819" s="1">
        <v>42587.352847222224</v>
      </c>
      <c r="E4819">
        <v>3213</v>
      </c>
      <c r="F4819" s="2" t="s">
        <v>26</v>
      </c>
      <c r="G4819">
        <v>40.718488919999999</v>
      </c>
      <c r="H4819">
        <v>-74.047726624999996</v>
      </c>
      <c r="I4819">
        <v>3186</v>
      </c>
      <c r="J4819" s="2" t="s">
        <v>27</v>
      </c>
      <c r="K4819">
        <v>40.71958611647166</v>
      </c>
      <c r="L4819">
        <v>-74.043117463588715</v>
      </c>
      <c r="M4819">
        <v>24685</v>
      </c>
      <c r="N4819" s="2" t="s">
        <v>17</v>
      </c>
      <c r="O4819">
        <v>1956</v>
      </c>
      <c r="P4819">
        <f t="shared" ca="1" si="151"/>
        <v>68</v>
      </c>
      <c r="Q4819">
        <v>1</v>
      </c>
    </row>
    <row r="4820" spans="1:17" x14ac:dyDescent="0.2">
      <c r="A4820">
        <v>560</v>
      </c>
      <c r="B4820">
        <f t="shared" si="150"/>
        <v>9</v>
      </c>
      <c r="C4820" s="1">
        <v>42587.350717592592</v>
      </c>
      <c r="D4820" s="1">
        <v>42587.357210648152</v>
      </c>
      <c r="E4820">
        <v>3214</v>
      </c>
      <c r="F4820" s="2" t="s">
        <v>54</v>
      </c>
      <c r="G4820">
        <v>40.712774199999998</v>
      </c>
      <c r="H4820">
        <v>-74.0364857</v>
      </c>
      <c r="I4820">
        <v>3202</v>
      </c>
      <c r="J4820" s="2" t="s">
        <v>48</v>
      </c>
      <c r="K4820">
        <v>40.727223500000001</v>
      </c>
      <c r="L4820">
        <v>-74.033758899999995</v>
      </c>
      <c r="M4820">
        <v>24488</v>
      </c>
      <c r="N4820" s="2" t="s">
        <v>17</v>
      </c>
      <c r="O4820">
        <v>1981</v>
      </c>
      <c r="P4820">
        <f t="shared" ca="1" si="151"/>
        <v>43</v>
      </c>
      <c r="Q4820">
        <v>1</v>
      </c>
    </row>
    <row r="4821" spans="1:17" x14ac:dyDescent="0.2">
      <c r="A4821">
        <v>284</v>
      </c>
      <c r="B4821">
        <f t="shared" si="150"/>
        <v>4</v>
      </c>
      <c r="C4821" s="1">
        <v>42587.350810185184</v>
      </c>
      <c r="D4821" s="1">
        <v>42587.354097222225</v>
      </c>
      <c r="E4821">
        <v>3186</v>
      </c>
      <c r="F4821" s="2" t="s">
        <v>18</v>
      </c>
      <c r="G4821">
        <v>40.71958611647166</v>
      </c>
      <c r="H4821">
        <v>-74.043117463588715</v>
      </c>
      <c r="I4821">
        <v>3183</v>
      </c>
      <c r="J4821" s="2" t="s">
        <v>40</v>
      </c>
      <c r="K4821">
        <v>40.716246900000002</v>
      </c>
      <c r="L4821">
        <v>-74.033458800000005</v>
      </c>
      <c r="M4821">
        <v>26191</v>
      </c>
      <c r="N4821" s="2" t="s">
        <v>17</v>
      </c>
      <c r="O4821">
        <v>1989</v>
      </c>
      <c r="P4821">
        <f t="shared" ca="1" si="151"/>
        <v>35</v>
      </c>
      <c r="Q4821">
        <v>1</v>
      </c>
    </row>
    <row r="4822" spans="1:17" x14ac:dyDescent="0.2">
      <c r="A4822">
        <v>209</v>
      </c>
      <c r="B4822">
        <f t="shared" si="150"/>
        <v>3</v>
      </c>
      <c r="C4822" s="1">
        <v>42587.351678240739</v>
      </c>
      <c r="D4822" s="1">
        <v>42587.354108796295</v>
      </c>
      <c r="E4822">
        <v>3194</v>
      </c>
      <c r="F4822" s="2" t="s">
        <v>22</v>
      </c>
      <c r="G4822">
        <v>40.725339925355797</v>
      </c>
      <c r="H4822">
        <v>-74.067622125148773</v>
      </c>
      <c r="I4822">
        <v>3195</v>
      </c>
      <c r="J4822" s="2" t="s">
        <v>23</v>
      </c>
      <c r="K4822">
        <v>40.730742625306583</v>
      </c>
      <c r="L4822">
        <v>-74.063783884048462</v>
      </c>
      <c r="M4822">
        <v>24617</v>
      </c>
      <c r="N4822" s="2" t="s">
        <v>17</v>
      </c>
      <c r="O4822">
        <v>1990</v>
      </c>
      <c r="P4822">
        <f t="shared" ca="1" si="151"/>
        <v>34</v>
      </c>
      <c r="Q4822">
        <v>1</v>
      </c>
    </row>
    <row r="4823" spans="1:17" x14ac:dyDescent="0.2">
      <c r="A4823">
        <v>189</v>
      </c>
      <c r="B4823">
        <f t="shared" si="150"/>
        <v>3</v>
      </c>
      <c r="C4823" s="1">
        <v>42587.351817129631</v>
      </c>
      <c r="D4823" s="1">
        <v>42587.354016203702</v>
      </c>
      <c r="E4823">
        <v>3213</v>
      </c>
      <c r="F4823" s="2" t="s">
        <v>26</v>
      </c>
      <c r="G4823">
        <v>40.718488919999999</v>
      </c>
      <c r="H4823">
        <v>-74.047726624999996</v>
      </c>
      <c r="I4823">
        <v>3186</v>
      </c>
      <c r="J4823" s="2" t="s">
        <v>27</v>
      </c>
      <c r="K4823">
        <v>40.71958611647166</v>
      </c>
      <c r="L4823">
        <v>-74.043117463588715</v>
      </c>
      <c r="M4823">
        <v>26228</v>
      </c>
      <c r="N4823" s="2" t="s">
        <v>17</v>
      </c>
      <c r="O4823">
        <v>1989</v>
      </c>
      <c r="P4823">
        <f t="shared" ca="1" si="151"/>
        <v>35</v>
      </c>
      <c r="Q4823">
        <v>1</v>
      </c>
    </row>
    <row r="4824" spans="1:17" x14ac:dyDescent="0.2">
      <c r="A4824">
        <v>1808</v>
      </c>
      <c r="B4824">
        <f t="shared" si="150"/>
        <v>30</v>
      </c>
      <c r="C4824" s="1">
        <v>42587.351805555554</v>
      </c>
      <c r="D4824" s="1">
        <v>42587.372731481482</v>
      </c>
      <c r="E4824">
        <v>3214</v>
      </c>
      <c r="F4824" s="2" t="s">
        <v>54</v>
      </c>
      <c r="G4824">
        <v>40.712774199999998</v>
      </c>
      <c r="H4824">
        <v>-74.0364857</v>
      </c>
      <c r="I4824">
        <v>3194</v>
      </c>
      <c r="J4824" s="2" t="s">
        <v>71</v>
      </c>
      <c r="K4824">
        <v>40.725339925355797</v>
      </c>
      <c r="L4824">
        <v>-74.067622125148773</v>
      </c>
      <c r="M4824">
        <v>26301</v>
      </c>
      <c r="N4824" s="2" t="s">
        <v>17</v>
      </c>
      <c r="O4824">
        <v>1977</v>
      </c>
      <c r="P4824">
        <f t="shared" ca="1" si="151"/>
        <v>47</v>
      </c>
      <c r="Q4824">
        <v>1</v>
      </c>
    </row>
    <row r="4825" spans="1:17" x14ac:dyDescent="0.2">
      <c r="A4825">
        <v>404</v>
      </c>
      <c r="B4825">
        <f t="shared" si="150"/>
        <v>6</v>
      </c>
      <c r="C4825" s="1">
        <v>42587.352071759262</v>
      </c>
      <c r="D4825" s="1">
        <v>42587.356759259259</v>
      </c>
      <c r="E4825">
        <v>3214</v>
      </c>
      <c r="F4825" s="2" t="s">
        <v>54</v>
      </c>
      <c r="G4825">
        <v>40.712774199999998</v>
      </c>
      <c r="H4825">
        <v>-74.0364857</v>
      </c>
      <c r="I4825">
        <v>3185</v>
      </c>
      <c r="J4825" s="2" t="s">
        <v>45</v>
      </c>
      <c r="K4825">
        <v>40.717732499999997</v>
      </c>
      <c r="L4825">
        <v>-74.043845000000005</v>
      </c>
      <c r="M4825">
        <v>26314</v>
      </c>
      <c r="N4825" s="2" t="s">
        <v>17</v>
      </c>
      <c r="O4825">
        <v>1974</v>
      </c>
      <c r="P4825">
        <f t="shared" ca="1" si="151"/>
        <v>50</v>
      </c>
      <c r="Q4825">
        <v>2</v>
      </c>
    </row>
    <row r="4826" spans="1:17" x14ac:dyDescent="0.2">
      <c r="A4826">
        <v>1003</v>
      </c>
      <c r="B4826">
        <f t="shared" si="150"/>
        <v>16</v>
      </c>
      <c r="C4826" s="1">
        <v>42587.352523148147</v>
      </c>
      <c r="D4826" s="1">
        <v>42587.36414351852</v>
      </c>
      <c r="E4826">
        <v>3210</v>
      </c>
      <c r="F4826" s="2" t="s">
        <v>52</v>
      </c>
      <c r="G4826">
        <v>40.742677141000001</v>
      </c>
      <c r="H4826">
        <v>-74.051788633000001</v>
      </c>
      <c r="I4826">
        <v>3183</v>
      </c>
      <c r="J4826" s="2" t="s">
        <v>40</v>
      </c>
      <c r="K4826">
        <v>40.716246900000002</v>
      </c>
      <c r="L4826">
        <v>-74.033458800000005</v>
      </c>
      <c r="M4826">
        <v>26294</v>
      </c>
      <c r="N4826" s="2" t="s">
        <v>17</v>
      </c>
      <c r="O4826">
        <v>1976</v>
      </c>
      <c r="P4826">
        <f t="shared" ca="1" si="151"/>
        <v>48</v>
      </c>
      <c r="Q4826">
        <v>1</v>
      </c>
    </row>
    <row r="4827" spans="1:17" x14ac:dyDescent="0.2">
      <c r="A4827">
        <v>562</v>
      </c>
      <c r="B4827">
        <f t="shared" si="150"/>
        <v>9</v>
      </c>
      <c r="C4827" s="1">
        <v>42587.352754629632</v>
      </c>
      <c r="D4827" s="1">
        <v>42587.359270833331</v>
      </c>
      <c r="E4827">
        <v>3192</v>
      </c>
      <c r="F4827" s="2" t="s">
        <v>38</v>
      </c>
      <c r="G4827">
        <v>40.711242300000002</v>
      </c>
      <c r="H4827">
        <v>-74.055701299999996</v>
      </c>
      <c r="I4827">
        <v>3186</v>
      </c>
      <c r="J4827" s="2" t="s">
        <v>27</v>
      </c>
      <c r="K4827">
        <v>40.71958611647166</v>
      </c>
      <c r="L4827">
        <v>-74.043117463588715</v>
      </c>
      <c r="M4827">
        <v>26253</v>
      </c>
      <c r="N4827" s="2" t="s">
        <v>17</v>
      </c>
      <c r="O4827">
        <v>1970</v>
      </c>
      <c r="P4827">
        <f t="shared" ca="1" si="151"/>
        <v>54</v>
      </c>
      <c r="Q4827">
        <v>1</v>
      </c>
    </row>
    <row r="4828" spans="1:17" x14ac:dyDescent="0.2">
      <c r="A4828">
        <v>151</v>
      </c>
      <c r="B4828">
        <f t="shared" si="150"/>
        <v>2</v>
      </c>
      <c r="C4828" s="1">
        <v>42587.352835648147</v>
      </c>
      <c r="D4828" s="1">
        <v>42587.354594907411</v>
      </c>
      <c r="E4828">
        <v>3211</v>
      </c>
      <c r="F4828" s="2" t="s">
        <v>64</v>
      </c>
      <c r="G4828">
        <v>40.721525149999998</v>
      </c>
      <c r="H4828">
        <v>-74.046304543000005</v>
      </c>
      <c r="I4828">
        <v>3186</v>
      </c>
      <c r="J4828" s="2" t="s">
        <v>27</v>
      </c>
      <c r="K4828">
        <v>40.71958611647166</v>
      </c>
      <c r="L4828">
        <v>-74.043117463588715</v>
      </c>
      <c r="M4828">
        <v>26214</v>
      </c>
      <c r="N4828" s="2" t="s">
        <v>17</v>
      </c>
      <c r="O4828">
        <v>1976</v>
      </c>
      <c r="P4828">
        <f t="shared" ca="1" si="151"/>
        <v>48</v>
      </c>
      <c r="Q4828">
        <v>1</v>
      </c>
    </row>
    <row r="4829" spans="1:17" x14ac:dyDescent="0.2">
      <c r="A4829">
        <v>311</v>
      </c>
      <c r="B4829">
        <f t="shared" si="150"/>
        <v>5</v>
      </c>
      <c r="C4829" s="1">
        <v>42587.352881944447</v>
      </c>
      <c r="D4829" s="1">
        <v>42587.356481481482</v>
      </c>
      <c r="E4829">
        <v>3187</v>
      </c>
      <c r="F4829" s="2" t="s">
        <v>36</v>
      </c>
      <c r="G4829">
        <v>40.721123599999999</v>
      </c>
      <c r="H4829">
        <v>-74.038050949999999</v>
      </c>
      <c r="I4829">
        <v>3199</v>
      </c>
      <c r="J4829" s="2" t="s">
        <v>72</v>
      </c>
      <c r="K4829">
        <v>40.728744800000001</v>
      </c>
      <c r="L4829">
        <v>-74.032108199999996</v>
      </c>
      <c r="M4829">
        <v>24418</v>
      </c>
      <c r="N4829" s="2" t="s">
        <v>17</v>
      </c>
      <c r="O4829">
        <v>1983</v>
      </c>
      <c r="P4829">
        <f t="shared" ca="1" si="151"/>
        <v>41</v>
      </c>
      <c r="Q4829">
        <v>1</v>
      </c>
    </row>
    <row r="4830" spans="1:17" x14ac:dyDescent="0.2">
      <c r="A4830">
        <v>248</v>
      </c>
      <c r="B4830">
        <f t="shared" si="150"/>
        <v>4</v>
      </c>
      <c r="C4830" s="1">
        <v>42587.35292824074</v>
      </c>
      <c r="D4830" s="1">
        <v>42587.355810185189</v>
      </c>
      <c r="E4830">
        <v>3209</v>
      </c>
      <c r="F4830" s="2" t="s">
        <v>51</v>
      </c>
      <c r="G4830">
        <v>40.724176499999999</v>
      </c>
      <c r="H4830">
        <v>-74.050656399999994</v>
      </c>
      <c r="I4830">
        <v>3186</v>
      </c>
      <c r="J4830" s="2" t="s">
        <v>27</v>
      </c>
      <c r="K4830">
        <v>40.71958611647166</v>
      </c>
      <c r="L4830">
        <v>-74.043117463588715</v>
      </c>
      <c r="M4830">
        <v>26153</v>
      </c>
      <c r="N4830" s="2" t="s">
        <v>17</v>
      </c>
      <c r="O4830">
        <v>1982</v>
      </c>
      <c r="P4830">
        <f t="shared" ca="1" si="151"/>
        <v>42</v>
      </c>
      <c r="Q4830">
        <v>1</v>
      </c>
    </row>
    <row r="4831" spans="1:17" x14ac:dyDescent="0.2">
      <c r="A4831">
        <v>1393</v>
      </c>
      <c r="B4831">
        <f t="shared" si="150"/>
        <v>23</v>
      </c>
      <c r="C4831" s="1">
        <v>42587.353148148148</v>
      </c>
      <c r="D4831" s="1">
        <v>42587.369270833333</v>
      </c>
      <c r="E4831">
        <v>3207</v>
      </c>
      <c r="F4831" s="2" t="s">
        <v>29</v>
      </c>
      <c r="G4831">
        <v>40.737603700000001</v>
      </c>
      <c r="H4831">
        <v>-74.052478300000004</v>
      </c>
      <c r="I4831">
        <v>3183</v>
      </c>
      <c r="J4831" s="2" t="s">
        <v>40</v>
      </c>
      <c r="K4831">
        <v>40.716246900000002</v>
      </c>
      <c r="L4831">
        <v>-74.033458800000005</v>
      </c>
      <c r="M4831">
        <v>24645</v>
      </c>
      <c r="N4831" s="2" t="s">
        <v>17</v>
      </c>
      <c r="O4831">
        <v>1981</v>
      </c>
      <c r="P4831">
        <f t="shared" ca="1" si="151"/>
        <v>43</v>
      </c>
      <c r="Q4831">
        <v>1</v>
      </c>
    </row>
    <row r="4832" spans="1:17" x14ac:dyDescent="0.2">
      <c r="A4832">
        <v>203</v>
      </c>
      <c r="B4832">
        <f t="shared" si="150"/>
        <v>3</v>
      </c>
      <c r="C4832" s="1">
        <v>42587.353182870371</v>
      </c>
      <c r="D4832" s="1">
        <v>42587.355543981481</v>
      </c>
      <c r="E4832">
        <v>3273</v>
      </c>
      <c r="F4832" s="2" t="s">
        <v>73</v>
      </c>
      <c r="G4832">
        <v>40.721650724879986</v>
      </c>
      <c r="H4832">
        <v>-74.042884111404419</v>
      </c>
      <c r="I4832">
        <v>3187</v>
      </c>
      <c r="J4832" s="2" t="s">
        <v>59</v>
      </c>
      <c r="K4832">
        <v>40.721123599999999</v>
      </c>
      <c r="L4832">
        <v>-74.038050949999999</v>
      </c>
      <c r="M4832">
        <v>26208</v>
      </c>
      <c r="N4832" s="2" t="s">
        <v>17</v>
      </c>
      <c r="O4832">
        <v>1983</v>
      </c>
      <c r="P4832">
        <f t="shared" ca="1" si="151"/>
        <v>41</v>
      </c>
      <c r="Q4832">
        <v>1</v>
      </c>
    </row>
    <row r="4833" spans="1:17" x14ac:dyDescent="0.2">
      <c r="A4833">
        <v>344</v>
      </c>
      <c r="B4833">
        <f t="shared" si="150"/>
        <v>5</v>
      </c>
      <c r="C4833" s="1">
        <v>42587.353437500002</v>
      </c>
      <c r="D4833" s="1">
        <v>42587.357430555552</v>
      </c>
      <c r="E4833">
        <v>3203</v>
      </c>
      <c r="F4833" s="2" t="s">
        <v>46</v>
      </c>
      <c r="G4833">
        <v>40.727595966000003</v>
      </c>
      <c r="H4833">
        <v>-74.044247311000007</v>
      </c>
      <c r="I4833">
        <v>3186</v>
      </c>
      <c r="J4833" s="2" t="s">
        <v>27</v>
      </c>
      <c r="K4833">
        <v>40.71958611647166</v>
      </c>
      <c r="L4833">
        <v>-74.043117463588715</v>
      </c>
      <c r="M4833">
        <v>26249</v>
      </c>
      <c r="N4833" s="2" t="s">
        <v>17</v>
      </c>
      <c r="O4833">
        <v>1987</v>
      </c>
      <c r="P4833">
        <f t="shared" ca="1" si="151"/>
        <v>37</v>
      </c>
      <c r="Q4833">
        <v>1</v>
      </c>
    </row>
    <row r="4834" spans="1:17" x14ac:dyDescent="0.2">
      <c r="A4834">
        <v>278</v>
      </c>
      <c r="B4834">
        <f t="shared" si="150"/>
        <v>4</v>
      </c>
      <c r="C4834" s="1">
        <v>42587.353495370371</v>
      </c>
      <c r="D4834" s="1">
        <v>42587.356712962966</v>
      </c>
      <c r="E4834">
        <v>3278</v>
      </c>
      <c r="F4834" s="2" t="s">
        <v>49</v>
      </c>
      <c r="G4834">
        <v>40.725685483629007</v>
      </c>
      <c r="H4834">
        <v>-74.048790335655212</v>
      </c>
      <c r="I4834">
        <v>3202</v>
      </c>
      <c r="J4834" s="2" t="s">
        <v>48</v>
      </c>
      <c r="K4834">
        <v>40.727223500000001</v>
      </c>
      <c r="L4834">
        <v>-74.033758899999995</v>
      </c>
      <c r="M4834">
        <v>24558</v>
      </c>
      <c r="N4834" s="2" t="s">
        <v>17</v>
      </c>
      <c r="O4834">
        <v>1971</v>
      </c>
      <c r="P4834">
        <f t="shared" ca="1" si="151"/>
        <v>53</v>
      </c>
      <c r="Q4834">
        <v>1</v>
      </c>
    </row>
    <row r="4835" spans="1:17" x14ac:dyDescent="0.2">
      <c r="A4835">
        <v>853</v>
      </c>
      <c r="B4835">
        <f t="shared" si="150"/>
        <v>14</v>
      </c>
      <c r="C4835" s="1">
        <v>42587.35361111111</v>
      </c>
      <c r="D4835" s="1">
        <v>42587.363495370373</v>
      </c>
      <c r="E4835">
        <v>3210</v>
      </c>
      <c r="F4835" s="2" t="s">
        <v>52</v>
      </c>
      <c r="G4835">
        <v>40.742677141000001</v>
      </c>
      <c r="H4835">
        <v>-74.051788633000001</v>
      </c>
      <c r="I4835">
        <v>3183</v>
      </c>
      <c r="J4835" s="2" t="s">
        <v>40</v>
      </c>
      <c r="K4835">
        <v>40.716246900000002</v>
      </c>
      <c r="L4835">
        <v>-74.033458800000005</v>
      </c>
      <c r="M4835">
        <v>24539</v>
      </c>
      <c r="N4835" s="2" t="s">
        <v>17</v>
      </c>
      <c r="O4835">
        <v>1987</v>
      </c>
      <c r="P4835">
        <f t="shared" ca="1" si="151"/>
        <v>37</v>
      </c>
      <c r="Q4835">
        <v>1</v>
      </c>
    </row>
    <row r="4836" spans="1:17" x14ac:dyDescent="0.2">
      <c r="A4836">
        <v>234</v>
      </c>
      <c r="B4836">
        <f t="shared" si="150"/>
        <v>3</v>
      </c>
      <c r="C4836" s="1">
        <v>42587.353645833333</v>
      </c>
      <c r="D4836" s="1">
        <v>42587.356365740743</v>
      </c>
      <c r="E4836">
        <v>3209</v>
      </c>
      <c r="F4836" s="2" t="s">
        <v>51</v>
      </c>
      <c r="G4836">
        <v>40.724176499999999</v>
      </c>
      <c r="H4836">
        <v>-74.050656399999994</v>
      </c>
      <c r="I4836">
        <v>3186</v>
      </c>
      <c r="J4836" s="2" t="s">
        <v>27</v>
      </c>
      <c r="K4836">
        <v>40.71958611647166</v>
      </c>
      <c r="L4836">
        <v>-74.043117463588715</v>
      </c>
      <c r="M4836">
        <v>26213</v>
      </c>
      <c r="N4836" s="2" t="s">
        <v>17</v>
      </c>
      <c r="O4836">
        <v>1984</v>
      </c>
      <c r="P4836">
        <f t="shared" ca="1" si="151"/>
        <v>40</v>
      </c>
      <c r="Q4836">
        <v>1</v>
      </c>
    </row>
    <row r="4837" spans="1:17" x14ac:dyDescent="0.2">
      <c r="A4837">
        <v>297</v>
      </c>
      <c r="B4837">
        <f t="shared" si="150"/>
        <v>4</v>
      </c>
      <c r="C4837" s="1">
        <v>42587.353668981479</v>
      </c>
      <c r="D4837" s="1">
        <v>42587.357106481482</v>
      </c>
      <c r="E4837">
        <v>3203</v>
      </c>
      <c r="F4837" s="2" t="s">
        <v>46</v>
      </c>
      <c r="G4837">
        <v>40.727595966000003</v>
      </c>
      <c r="H4837">
        <v>-74.044247311000007</v>
      </c>
      <c r="I4837">
        <v>3186</v>
      </c>
      <c r="J4837" s="2" t="s">
        <v>27</v>
      </c>
      <c r="K4837">
        <v>40.71958611647166</v>
      </c>
      <c r="L4837">
        <v>-74.043117463588715</v>
      </c>
      <c r="M4837">
        <v>26164</v>
      </c>
      <c r="N4837" s="2" t="s">
        <v>17</v>
      </c>
      <c r="O4837">
        <v>1962</v>
      </c>
      <c r="P4837">
        <f t="shared" ca="1" si="151"/>
        <v>62</v>
      </c>
      <c r="Q4837">
        <v>1</v>
      </c>
    </row>
    <row r="4838" spans="1:17" x14ac:dyDescent="0.2">
      <c r="A4838">
        <v>1338</v>
      </c>
      <c r="B4838">
        <f t="shared" si="150"/>
        <v>22</v>
      </c>
      <c r="C4838" s="1">
        <v>42587.353692129633</v>
      </c>
      <c r="D4838" s="1">
        <v>42587.369189814817</v>
      </c>
      <c r="E4838">
        <v>3196</v>
      </c>
      <c r="F4838" s="2" t="s">
        <v>67</v>
      </c>
      <c r="G4838">
        <v>40.744318700000001</v>
      </c>
      <c r="H4838">
        <v>-74.043990899999997</v>
      </c>
      <c r="I4838">
        <v>3183</v>
      </c>
      <c r="J4838" s="2" t="s">
        <v>40</v>
      </c>
      <c r="K4838">
        <v>40.716246900000002</v>
      </c>
      <c r="L4838">
        <v>-74.033458800000005</v>
      </c>
      <c r="M4838">
        <v>24433</v>
      </c>
      <c r="N4838" s="2" t="s">
        <v>17</v>
      </c>
      <c r="O4838">
        <v>1983</v>
      </c>
      <c r="P4838">
        <f t="shared" ca="1" si="151"/>
        <v>41</v>
      </c>
      <c r="Q4838">
        <v>1</v>
      </c>
    </row>
    <row r="4839" spans="1:17" x14ac:dyDescent="0.2">
      <c r="A4839">
        <v>201</v>
      </c>
      <c r="B4839">
        <f t="shared" si="150"/>
        <v>3</v>
      </c>
      <c r="C4839" s="1">
        <v>42587.353854166664</v>
      </c>
      <c r="D4839" s="1">
        <v>42587.356180555558</v>
      </c>
      <c r="E4839">
        <v>3194</v>
      </c>
      <c r="F4839" s="2" t="s">
        <v>22</v>
      </c>
      <c r="G4839">
        <v>40.725339925355797</v>
      </c>
      <c r="H4839">
        <v>-74.067622125148773</v>
      </c>
      <c r="I4839">
        <v>3195</v>
      </c>
      <c r="J4839" s="2" t="s">
        <v>23</v>
      </c>
      <c r="K4839">
        <v>40.730742625306583</v>
      </c>
      <c r="L4839">
        <v>-74.063783884048462</v>
      </c>
      <c r="M4839">
        <v>26284</v>
      </c>
      <c r="N4839" s="2" t="s">
        <v>17</v>
      </c>
      <c r="O4839">
        <v>1981</v>
      </c>
      <c r="P4839">
        <f t="shared" ca="1" si="151"/>
        <v>43</v>
      </c>
      <c r="Q4839">
        <v>1</v>
      </c>
    </row>
    <row r="4840" spans="1:17" x14ac:dyDescent="0.2">
      <c r="A4840">
        <v>260</v>
      </c>
      <c r="B4840">
        <f t="shared" si="150"/>
        <v>4</v>
      </c>
      <c r="C4840" s="1">
        <v>42587.354050925926</v>
      </c>
      <c r="D4840" s="1">
        <v>42587.357071759259</v>
      </c>
      <c r="E4840">
        <v>3270</v>
      </c>
      <c r="F4840" s="2" t="s">
        <v>15</v>
      </c>
      <c r="G4840">
        <v>40.725289107811321</v>
      </c>
      <c r="H4840">
        <v>-74.045571684837341</v>
      </c>
      <c r="I4840">
        <v>3186</v>
      </c>
      <c r="J4840" s="2" t="s">
        <v>27</v>
      </c>
      <c r="K4840">
        <v>40.71958611647166</v>
      </c>
      <c r="L4840">
        <v>-74.043117463588715</v>
      </c>
      <c r="M4840">
        <v>24482</v>
      </c>
      <c r="N4840" s="2" t="s">
        <v>17</v>
      </c>
      <c r="O4840">
        <v>1968</v>
      </c>
      <c r="P4840">
        <f t="shared" ca="1" si="151"/>
        <v>56</v>
      </c>
      <c r="Q4840">
        <v>1</v>
      </c>
    </row>
    <row r="4841" spans="1:17" x14ac:dyDescent="0.2">
      <c r="A4841">
        <v>246</v>
      </c>
      <c r="B4841">
        <f t="shared" si="150"/>
        <v>4</v>
      </c>
      <c r="C4841" s="1">
        <v>42587.354178240741</v>
      </c>
      <c r="D4841" s="1">
        <v>42587.357037037036</v>
      </c>
      <c r="E4841">
        <v>3207</v>
      </c>
      <c r="F4841" s="2" t="s">
        <v>29</v>
      </c>
      <c r="G4841">
        <v>40.737603700000001</v>
      </c>
      <c r="H4841">
        <v>-74.052478300000004</v>
      </c>
      <c r="I4841">
        <v>3220</v>
      </c>
      <c r="J4841" s="2" t="s">
        <v>76</v>
      </c>
      <c r="K4841">
        <v>40.734961020009514</v>
      </c>
      <c r="L4841">
        <v>-74.059503078460693</v>
      </c>
      <c r="M4841">
        <v>26238</v>
      </c>
      <c r="N4841" s="2" t="s">
        <v>17</v>
      </c>
      <c r="O4841">
        <v>1984</v>
      </c>
      <c r="P4841">
        <f t="shared" ca="1" si="151"/>
        <v>40</v>
      </c>
      <c r="Q4841">
        <v>1</v>
      </c>
    </row>
    <row r="4842" spans="1:17" x14ac:dyDescent="0.2">
      <c r="A4842">
        <v>83</v>
      </c>
      <c r="B4842">
        <f t="shared" si="150"/>
        <v>1</v>
      </c>
      <c r="C4842" s="1">
        <v>42587.35428240741</v>
      </c>
      <c r="D4842" s="1">
        <v>42587.355243055557</v>
      </c>
      <c r="E4842">
        <v>3183</v>
      </c>
      <c r="F4842" s="2" t="s">
        <v>20</v>
      </c>
      <c r="G4842">
        <v>40.716246900000002</v>
      </c>
      <c r="H4842">
        <v>-74.033458800000005</v>
      </c>
      <c r="I4842">
        <v>3184</v>
      </c>
      <c r="J4842" s="2" t="s">
        <v>35</v>
      </c>
      <c r="K4842">
        <v>40.7141454</v>
      </c>
      <c r="L4842">
        <v>-74.033551900000006</v>
      </c>
      <c r="M4842">
        <v>26203</v>
      </c>
      <c r="N4842" s="2" t="s">
        <v>17</v>
      </c>
      <c r="O4842">
        <v>1975</v>
      </c>
      <c r="P4842">
        <f t="shared" ca="1" si="151"/>
        <v>49</v>
      </c>
      <c r="Q4842">
        <v>1</v>
      </c>
    </row>
    <row r="4843" spans="1:17" x14ac:dyDescent="0.2">
      <c r="A4843">
        <v>288</v>
      </c>
      <c r="B4843">
        <f t="shared" si="150"/>
        <v>4</v>
      </c>
      <c r="C4843" s="1">
        <v>42587.354490740741</v>
      </c>
      <c r="D4843" s="1">
        <v>42587.357835648145</v>
      </c>
      <c r="E4843">
        <v>3203</v>
      </c>
      <c r="F4843" s="2" t="s">
        <v>46</v>
      </c>
      <c r="G4843">
        <v>40.727595966000003</v>
      </c>
      <c r="H4843">
        <v>-74.044247311000007</v>
      </c>
      <c r="I4843">
        <v>3186</v>
      </c>
      <c r="J4843" s="2" t="s">
        <v>27</v>
      </c>
      <c r="K4843">
        <v>40.71958611647166</v>
      </c>
      <c r="L4843">
        <v>-74.043117463588715</v>
      </c>
      <c r="M4843">
        <v>24689</v>
      </c>
      <c r="N4843" s="2" t="s">
        <v>17</v>
      </c>
      <c r="O4843">
        <v>1977</v>
      </c>
      <c r="P4843">
        <f t="shared" ca="1" si="151"/>
        <v>47</v>
      </c>
      <c r="Q4843">
        <v>1</v>
      </c>
    </row>
    <row r="4844" spans="1:17" x14ac:dyDescent="0.2">
      <c r="A4844">
        <v>499</v>
      </c>
      <c r="B4844">
        <f t="shared" si="150"/>
        <v>8</v>
      </c>
      <c r="C4844" s="1">
        <v>42587.354942129627</v>
      </c>
      <c r="D4844" s="1">
        <v>42587.360717592594</v>
      </c>
      <c r="E4844">
        <v>3185</v>
      </c>
      <c r="F4844" s="2" t="s">
        <v>58</v>
      </c>
      <c r="G4844">
        <v>40.717732499999997</v>
      </c>
      <c r="H4844">
        <v>-74.043845000000005</v>
      </c>
      <c r="I4844">
        <v>3202</v>
      </c>
      <c r="J4844" s="2" t="s">
        <v>48</v>
      </c>
      <c r="K4844">
        <v>40.727223500000001</v>
      </c>
      <c r="L4844">
        <v>-74.033758899999995</v>
      </c>
      <c r="M4844">
        <v>26180</v>
      </c>
      <c r="N4844" s="2" t="s">
        <v>17</v>
      </c>
      <c r="O4844">
        <v>1990</v>
      </c>
      <c r="P4844">
        <f t="shared" ca="1" si="151"/>
        <v>34</v>
      </c>
      <c r="Q4844">
        <v>1</v>
      </c>
    </row>
    <row r="4845" spans="1:17" x14ac:dyDescent="0.2">
      <c r="A4845">
        <v>168</v>
      </c>
      <c r="B4845">
        <f t="shared" si="150"/>
        <v>2</v>
      </c>
      <c r="C4845" s="1">
        <v>42587.355474537035</v>
      </c>
      <c r="D4845" s="1">
        <v>42587.357430555552</v>
      </c>
      <c r="E4845">
        <v>3279</v>
      </c>
      <c r="F4845" s="2" t="s">
        <v>28</v>
      </c>
      <c r="G4845">
        <v>40.721630142638354</v>
      </c>
      <c r="H4845">
        <v>-74.04996782541275</v>
      </c>
      <c r="I4845">
        <v>3186</v>
      </c>
      <c r="J4845" s="2" t="s">
        <v>27</v>
      </c>
      <c r="K4845">
        <v>40.71958611647166</v>
      </c>
      <c r="L4845">
        <v>-74.043117463588715</v>
      </c>
      <c r="M4845">
        <v>26247</v>
      </c>
      <c r="N4845" s="2" t="s">
        <v>17</v>
      </c>
      <c r="O4845">
        <v>1981</v>
      </c>
      <c r="P4845">
        <f t="shared" ca="1" si="151"/>
        <v>43</v>
      </c>
      <c r="Q4845">
        <v>1</v>
      </c>
    </row>
    <row r="4846" spans="1:17" x14ac:dyDescent="0.2">
      <c r="A4846">
        <v>591</v>
      </c>
      <c r="B4846">
        <f t="shared" si="150"/>
        <v>9</v>
      </c>
      <c r="C4846" s="1">
        <v>42587.356423611112</v>
      </c>
      <c r="D4846" s="1">
        <v>42587.363275462965</v>
      </c>
      <c r="E4846">
        <v>3273</v>
      </c>
      <c r="F4846" s="2" t="s">
        <v>73</v>
      </c>
      <c r="G4846">
        <v>40.721650724879986</v>
      </c>
      <c r="H4846">
        <v>-74.042884111404419</v>
      </c>
      <c r="I4846">
        <v>3184</v>
      </c>
      <c r="J4846" s="2" t="s">
        <v>35</v>
      </c>
      <c r="K4846">
        <v>40.7141454</v>
      </c>
      <c r="L4846">
        <v>-74.033551900000006</v>
      </c>
      <c r="M4846">
        <v>26265</v>
      </c>
      <c r="N4846" s="2" t="s">
        <v>17</v>
      </c>
      <c r="O4846">
        <v>1987</v>
      </c>
      <c r="P4846">
        <f t="shared" ca="1" si="151"/>
        <v>37</v>
      </c>
      <c r="Q4846">
        <v>1</v>
      </c>
    </row>
    <row r="4847" spans="1:17" x14ac:dyDescent="0.2">
      <c r="A4847">
        <v>725</v>
      </c>
      <c r="B4847">
        <f t="shared" si="150"/>
        <v>12</v>
      </c>
      <c r="C4847" s="1">
        <v>42587.356539351851</v>
      </c>
      <c r="D4847" s="1">
        <v>42587.364942129629</v>
      </c>
      <c r="E4847">
        <v>3192</v>
      </c>
      <c r="F4847" s="2" t="s">
        <v>38</v>
      </c>
      <c r="G4847">
        <v>40.711242300000002</v>
      </c>
      <c r="H4847">
        <v>-74.055701299999996</v>
      </c>
      <c r="I4847">
        <v>3183</v>
      </c>
      <c r="J4847" s="2" t="s">
        <v>40</v>
      </c>
      <c r="K4847">
        <v>40.716246900000002</v>
      </c>
      <c r="L4847">
        <v>-74.033458800000005</v>
      </c>
      <c r="M4847">
        <v>24714</v>
      </c>
      <c r="N4847" s="2" t="s">
        <v>17</v>
      </c>
      <c r="O4847">
        <v>1985</v>
      </c>
      <c r="P4847">
        <f t="shared" ca="1" si="151"/>
        <v>39</v>
      </c>
      <c r="Q4847">
        <v>1</v>
      </c>
    </row>
    <row r="4848" spans="1:17" x14ac:dyDescent="0.2">
      <c r="A4848">
        <v>719</v>
      </c>
      <c r="B4848">
        <f t="shared" si="150"/>
        <v>11</v>
      </c>
      <c r="C4848" s="1">
        <v>42587.35659722222</v>
      </c>
      <c r="D4848" s="1">
        <v>42587.364930555559</v>
      </c>
      <c r="E4848">
        <v>3192</v>
      </c>
      <c r="F4848" s="2" t="s">
        <v>38</v>
      </c>
      <c r="G4848">
        <v>40.711242300000002</v>
      </c>
      <c r="H4848">
        <v>-74.055701299999996</v>
      </c>
      <c r="I4848">
        <v>3183</v>
      </c>
      <c r="J4848" s="2" t="s">
        <v>40</v>
      </c>
      <c r="K4848">
        <v>40.716246900000002</v>
      </c>
      <c r="L4848">
        <v>-74.033458800000005</v>
      </c>
      <c r="M4848">
        <v>24386</v>
      </c>
      <c r="N4848" s="2" t="s">
        <v>17</v>
      </c>
      <c r="O4848">
        <v>1985</v>
      </c>
      <c r="P4848">
        <f t="shared" ca="1" si="151"/>
        <v>39</v>
      </c>
      <c r="Q4848">
        <v>2</v>
      </c>
    </row>
    <row r="4849" spans="1:17" x14ac:dyDescent="0.2">
      <c r="A4849">
        <v>178</v>
      </c>
      <c r="B4849">
        <f t="shared" si="150"/>
        <v>2</v>
      </c>
      <c r="C4849" s="1">
        <v>42587.357060185182</v>
      </c>
      <c r="D4849" s="1">
        <v>42587.359131944446</v>
      </c>
      <c r="E4849">
        <v>3272</v>
      </c>
      <c r="F4849" s="2" t="s">
        <v>50</v>
      </c>
      <c r="G4849">
        <v>40.723331586464361</v>
      </c>
      <c r="H4849">
        <v>-74.045952558517442</v>
      </c>
      <c r="I4849">
        <v>3186</v>
      </c>
      <c r="J4849" s="2" t="s">
        <v>27</v>
      </c>
      <c r="K4849">
        <v>40.71958611647166</v>
      </c>
      <c r="L4849">
        <v>-74.043117463588715</v>
      </c>
      <c r="M4849">
        <v>26257</v>
      </c>
      <c r="N4849" s="2" t="s">
        <v>17</v>
      </c>
      <c r="O4849">
        <v>1971</v>
      </c>
      <c r="P4849">
        <f t="shared" ca="1" si="151"/>
        <v>53</v>
      </c>
      <c r="Q4849">
        <v>2</v>
      </c>
    </row>
    <row r="4850" spans="1:17" x14ac:dyDescent="0.2">
      <c r="A4850">
        <v>200</v>
      </c>
      <c r="B4850">
        <f t="shared" si="150"/>
        <v>3</v>
      </c>
      <c r="C4850" s="1">
        <v>42587.357499999998</v>
      </c>
      <c r="D4850" s="1">
        <v>42587.359826388885</v>
      </c>
      <c r="E4850">
        <v>3194</v>
      </c>
      <c r="F4850" s="2" t="s">
        <v>22</v>
      </c>
      <c r="G4850">
        <v>40.725339925355797</v>
      </c>
      <c r="H4850">
        <v>-74.067622125148773</v>
      </c>
      <c r="I4850">
        <v>3195</v>
      </c>
      <c r="J4850" s="2" t="s">
        <v>23</v>
      </c>
      <c r="K4850">
        <v>40.730742625306583</v>
      </c>
      <c r="L4850">
        <v>-74.063783884048462</v>
      </c>
      <c r="M4850">
        <v>26188</v>
      </c>
      <c r="N4850" s="2" t="s">
        <v>17</v>
      </c>
      <c r="O4850">
        <v>1978</v>
      </c>
      <c r="P4850">
        <f t="shared" ca="1" si="151"/>
        <v>46</v>
      </c>
      <c r="Q4850">
        <v>1</v>
      </c>
    </row>
    <row r="4851" spans="1:17" x14ac:dyDescent="0.2">
      <c r="A4851">
        <v>407</v>
      </c>
      <c r="B4851">
        <f t="shared" si="150"/>
        <v>6</v>
      </c>
      <c r="C4851" s="1">
        <v>42587.358032407406</v>
      </c>
      <c r="D4851" s="1">
        <v>42587.362743055557</v>
      </c>
      <c r="E4851">
        <v>3207</v>
      </c>
      <c r="F4851" s="2" t="s">
        <v>29</v>
      </c>
      <c r="G4851">
        <v>40.737603700000001</v>
      </c>
      <c r="H4851">
        <v>-74.052478300000004</v>
      </c>
      <c r="I4851">
        <v>3195</v>
      </c>
      <c r="J4851" s="2" t="s">
        <v>23</v>
      </c>
      <c r="K4851">
        <v>40.730742625306583</v>
      </c>
      <c r="L4851">
        <v>-74.063783884048462</v>
      </c>
      <c r="M4851">
        <v>24633</v>
      </c>
      <c r="N4851" s="2" t="s">
        <v>17</v>
      </c>
      <c r="O4851">
        <v>1983</v>
      </c>
      <c r="P4851">
        <f t="shared" ca="1" si="151"/>
        <v>41</v>
      </c>
      <c r="Q4851">
        <v>2</v>
      </c>
    </row>
    <row r="4852" spans="1:17" x14ac:dyDescent="0.2">
      <c r="A4852">
        <v>493</v>
      </c>
      <c r="B4852">
        <f t="shared" si="150"/>
        <v>8</v>
      </c>
      <c r="C4852" s="1">
        <v>42587.358391203707</v>
      </c>
      <c r="D4852" s="1">
        <v>42587.36409722222</v>
      </c>
      <c r="E4852">
        <v>3199</v>
      </c>
      <c r="F4852" s="2" t="s">
        <v>56</v>
      </c>
      <c r="G4852">
        <v>40.728744800000001</v>
      </c>
      <c r="H4852">
        <v>-74.032108199999996</v>
      </c>
      <c r="I4852">
        <v>3183</v>
      </c>
      <c r="J4852" s="2" t="s">
        <v>40</v>
      </c>
      <c r="K4852">
        <v>40.716246900000002</v>
      </c>
      <c r="L4852">
        <v>-74.033458800000005</v>
      </c>
      <c r="M4852">
        <v>24655</v>
      </c>
      <c r="N4852" s="2" t="s">
        <v>17</v>
      </c>
      <c r="O4852">
        <v>1986</v>
      </c>
      <c r="P4852">
        <f t="shared" ca="1" si="151"/>
        <v>38</v>
      </c>
      <c r="Q4852">
        <v>2</v>
      </c>
    </row>
    <row r="4853" spans="1:17" x14ac:dyDescent="0.2">
      <c r="A4853">
        <v>191</v>
      </c>
      <c r="B4853">
        <f t="shared" si="150"/>
        <v>3</v>
      </c>
      <c r="C4853" s="1">
        <v>42587.358842592592</v>
      </c>
      <c r="D4853" s="1">
        <v>42587.361064814817</v>
      </c>
      <c r="E4853">
        <v>3194</v>
      </c>
      <c r="F4853" s="2" t="s">
        <v>22</v>
      </c>
      <c r="G4853">
        <v>40.725339925355797</v>
      </c>
      <c r="H4853">
        <v>-74.067622125148773</v>
      </c>
      <c r="I4853">
        <v>3195</v>
      </c>
      <c r="J4853" s="2" t="s">
        <v>23</v>
      </c>
      <c r="K4853">
        <v>40.730742625306583</v>
      </c>
      <c r="L4853">
        <v>-74.063783884048462</v>
      </c>
      <c r="M4853">
        <v>24662</v>
      </c>
      <c r="N4853" s="2" t="s">
        <v>17</v>
      </c>
      <c r="O4853">
        <v>1979</v>
      </c>
      <c r="P4853">
        <f t="shared" ca="1" si="151"/>
        <v>45</v>
      </c>
      <c r="Q4853">
        <v>1</v>
      </c>
    </row>
    <row r="4854" spans="1:17" x14ac:dyDescent="0.2">
      <c r="A4854">
        <v>558</v>
      </c>
      <c r="B4854">
        <f t="shared" si="150"/>
        <v>9</v>
      </c>
      <c r="C4854" s="1">
        <v>42587.359571759262</v>
      </c>
      <c r="D4854" s="1">
        <v>42587.366041666668</v>
      </c>
      <c r="E4854">
        <v>3203</v>
      </c>
      <c r="F4854" s="2" t="s">
        <v>46</v>
      </c>
      <c r="G4854">
        <v>40.727595966000003</v>
      </c>
      <c r="H4854">
        <v>-74.044247311000007</v>
      </c>
      <c r="I4854">
        <v>3183</v>
      </c>
      <c r="J4854" s="2" t="s">
        <v>40</v>
      </c>
      <c r="K4854">
        <v>40.716246900000002</v>
      </c>
      <c r="L4854">
        <v>-74.033458800000005</v>
      </c>
      <c r="M4854">
        <v>24644</v>
      </c>
      <c r="N4854" s="2" t="s">
        <v>17</v>
      </c>
      <c r="O4854">
        <v>1977</v>
      </c>
      <c r="P4854">
        <f t="shared" ca="1" si="151"/>
        <v>47</v>
      </c>
      <c r="Q4854">
        <v>1</v>
      </c>
    </row>
    <row r="4855" spans="1:17" x14ac:dyDescent="0.2">
      <c r="A4855">
        <v>373</v>
      </c>
      <c r="B4855">
        <f t="shared" si="150"/>
        <v>6</v>
      </c>
      <c r="C4855" s="1">
        <v>42587.359583333331</v>
      </c>
      <c r="D4855" s="1">
        <v>42587.363900462966</v>
      </c>
      <c r="E4855">
        <v>3212</v>
      </c>
      <c r="F4855" s="2" t="s">
        <v>31</v>
      </c>
      <c r="G4855">
        <v>40.734785817999999</v>
      </c>
      <c r="H4855">
        <v>-74.050443635999997</v>
      </c>
      <c r="I4855">
        <v>3195</v>
      </c>
      <c r="J4855" s="2" t="s">
        <v>23</v>
      </c>
      <c r="K4855">
        <v>40.730742625306583</v>
      </c>
      <c r="L4855">
        <v>-74.063783884048462</v>
      </c>
      <c r="M4855">
        <v>26298</v>
      </c>
      <c r="N4855" s="2" t="s">
        <v>17</v>
      </c>
      <c r="O4855">
        <v>1990</v>
      </c>
      <c r="P4855">
        <f t="shared" ca="1" si="151"/>
        <v>34</v>
      </c>
      <c r="Q4855">
        <v>1</v>
      </c>
    </row>
    <row r="4856" spans="1:17" x14ac:dyDescent="0.2">
      <c r="A4856">
        <v>181</v>
      </c>
      <c r="B4856">
        <f t="shared" si="150"/>
        <v>3</v>
      </c>
      <c r="C4856" s="1">
        <v>42587.359907407408</v>
      </c>
      <c r="D4856" s="1">
        <v>42587.362002314818</v>
      </c>
      <c r="E4856">
        <v>3270</v>
      </c>
      <c r="F4856" s="2" t="s">
        <v>15</v>
      </c>
      <c r="G4856">
        <v>40.725289107811321</v>
      </c>
      <c r="H4856">
        <v>-74.045571684837341</v>
      </c>
      <c r="I4856">
        <v>3186</v>
      </c>
      <c r="J4856" s="2" t="s">
        <v>27</v>
      </c>
      <c r="K4856">
        <v>40.71958611647166</v>
      </c>
      <c r="L4856">
        <v>-74.043117463588715</v>
      </c>
      <c r="M4856">
        <v>24403</v>
      </c>
      <c r="N4856" s="2" t="s">
        <v>17</v>
      </c>
      <c r="O4856">
        <v>1984</v>
      </c>
      <c r="P4856">
        <f t="shared" ca="1" si="151"/>
        <v>40</v>
      </c>
      <c r="Q4856">
        <v>1</v>
      </c>
    </row>
    <row r="4857" spans="1:17" x14ac:dyDescent="0.2">
      <c r="A4857">
        <v>590</v>
      </c>
      <c r="B4857">
        <f t="shared" si="150"/>
        <v>9</v>
      </c>
      <c r="C4857" s="1">
        <v>42587.360196759262</v>
      </c>
      <c r="D4857" s="1">
        <v>42587.367037037038</v>
      </c>
      <c r="E4857">
        <v>3192</v>
      </c>
      <c r="F4857" s="2" t="s">
        <v>38</v>
      </c>
      <c r="G4857">
        <v>40.711242300000002</v>
      </c>
      <c r="H4857">
        <v>-74.055701299999996</v>
      </c>
      <c r="I4857">
        <v>3186</v>
      </c>
      <c r="J4857" s="2" t="s">
        <v>27</v>
      </c>
      <c r="K4857">
        <v>40.71958611647166</v>
      </c>
      <c r="L4857">
        <v>-74.043117463588715</v>
      </c>
      <c r="M4857">
        <v>26198</v>
      </c>
      <c r="N4857" s="2" t="s">
        <v>17</v>
      </c>
      <c r="O4857">
        <v>1976</v>
      </c>
      <c r="P4857">
        <f t="shared" ca="1" si="151"/>
        <v>48</v>
      </c>
      <c r="Q4857">
        <v>2</v>
      </c>
    </row>
    <row r="4858" spans="1:17" x14ac:dyDescent="0.2">
      <c r="A4858">
        <v>451</v>
      </c>
      <c r="B4858">
        <f t="shared" si="150"/>
        <v>7</v>
      </c>
      <c r="C4858" s="1">
        <v>42587.360289351855</v>
      </c>
      <c r="D4858" s="1">
        <v>42587.365520833337</v>
      </c>
      <c r="E4858">
        <v>3193</v>
      </c>
      <c r="F4858" s="2" t="s">
        <v>42</v>
      </c>
      <c r="G4858">
        <v>40.724605099886901</v>
      </c>
      <c r="H4858">
        <v>-74.078405946493149</v>
      </c>
      <c r="I4858">
        <v>3195</v>
      </c>
      <c r="J4858" s="2" t="s">
        <v>23</v>
      </c>
      <c r="K4858">
        <v>40.730742625306583</v>
      </c>
      <c r="L4858">
        <v>-74.063783884048462</v>
      </c>
      <c r="M4858">
        <v>26195</v>
      </c>
      <c r="N4858" s="2" t="s">
        <v>17</v>
      </c>
      <c r="O4858">
        <v>1972</v>
      </c>
      <c r="P4858">
        <f t="shared" ca="1" si="151"/>
        <v>52</v>
      </c>
      <c r="Q4858">
        <v>1</v>
      </c>
    </row>
    <row r="4859" spans="1:17" x14ac:dyDescent="0.2">
      <c r="A4859">
        <v>373</v>
      </c>
      <c r="B4859">
        <f t="shared" si="150"/>
        <v>6</v>
      </c>
      <c r="C4859" s="1">
        <v>42587.360312500001</v>
      </c>
      <c r="D4859" s="1">
        <v>42587.364629629628</v>
      </c>
      <c r="E4859">
        <v>3214</v>
      </c>
      <c r="F4859" s="2" t="s">
        <v>54</v>
      </c>
      <c r="G4859">
        <v>40.712774199999998</v>
      </c>
      <c r="H4859">
        <v>-74.0364857</v>
      </c>
      <c r="I4859">
        <v>3186</v>
      </c>
      <c r="J4859" s="2" t="s">
        <v>27</v>
      </c>
      <c r="K4859">
        <v>40.71958611647166</v>
      </c>
      <c r="L4859">
        <v>-74.043117463588715</v>
      </c>
      <c r="M4859">
        <v>24643</v>
      </c>
      <c r="N4859" s="2" t="s">
        <v>17</v>
      </c>
      <c r="O4859">
        <v>1983</v>
      </c>
      <c r="P4859">
        <f t="shared" ca="1" si="151"/>
        <v>41</v>
      </c>
      <c r="Q4859">
        <v>2</v>
      </c>
    </row>
    <row r="4860" spans="1:17" x14ac:dyDescent="0.2">
      <c r="A4860">
        <v>732</v>
      </c>
      <c r="B4860">
        <f t="shared" si="150"/>
        <v>12</v>
      </c>
      <c r="C4860" s="1">
        <v>42587.360335648147</v>
      </c>
      <c r="D4860" s="1">
        <v>42587.368819444448</v>
      </c>
      <c r="E4860">
        <v>3203</v>
      </c>
      <c r="F4860" s="2" t="s">
        <v>46</v>
      </c>
      <c r="G4860">
        <v>40.727595966000003</v>
      </c>
      <c r="H4860">
        <v>-74.044247311000007</v>
      </c>
      <c r="I4860">
        <v>3202</v>
      </c>
      <c r="J4860" s="2" t="s">
        <v>48</v>
      </c>
      <c r="K4860">
        <v>40.727223500000001</v>
      </c>
      <c r="L4860">
        <v>-74.033758899999995</v>
      </c>
      <c r="M4860">
        <v>26318</v>
      </c>
      <c r="N4860" s="2" t="s">
        <v>17</v>
      </c>
      <c r="O4860">
        <v>1968</v>
      </c>
      <c r="P4860">
        <f t="shared" ca="1" si="151"/>
        <v>56</v>
      </c>
      <c r="Q4860">
        <v>1</v>
      </c>
    </row>
    <row r="4861" spans="1:17" x14ac:dyDescent="0.2">
      <c r="A4861">
        <v>117</v>
      </c>
      <c r="B4861">
        <f t="shared" si="150"/>
        <v>1</v>
      </c>
      <c r="C4861" s="1">
        <v>42587.361226851855</v>
      </c>
      <c r="D4861" s="1">
        <v>42587.362581018519</v>
      </c>
      <c r="E4861">
        <v>3278</v>
      </c>
      <c r="F4861" s="2" t="s">
        <v>49</v>
      </c>
      <c r="G4861">
        <v>40.725685483629007</v>
      </c>
      <c r="H4861">
        <v>-74.048790335655212</v>
      </c>
      <c r="I4861">
        <v>3270</v>
      </c>
      <c r="J4861" s="2" t="s">
        <v>65</v>
      </c>
      <c r="K4861">
        <v>40.725289107811321</v>
      </c>
      <c r="L4861">
        <v>-74.045571684837341</v>
      </c>
      <c r="M4861">
        <v>24623</v>
      </c>
      <c r="N4861" s="2" t="s">
        <v>17</v>
      </c>
      <c r="O4861">
        <v>1981</v>
      </c>
      <c r="P4861">
        <f t="shared" ca="1" si="151"/>
        <v>43</v>
      </c>
      <c r="Q4861">
        <v>1</v>
      </c>
    </row>
    <row r="4862" spans="1:17" x14ac:dyDescent="0.2">
      <c r="A4862">
        <v>598</v>
      </c>
      <c r="B4862">
        <f t="shared" si="150"/>
        <v>9</v>
      </c>
      <c r="C4862" s="1">
        <v>42587.361226851855</v>
      </c>
      <c r="D4862" s="1">
        <v>42587.368159722224</v>
      </c>
      <c r="E4862">
        <v>3281</v>
      </c>
      <c r="F4862" s="2" t="s">
        <v>53</v>
      </c>
      <c r="G4862">
        <v>40.74590996631558</v>
      </c>
      <c r="H4862">
        <v>-74.057271480560303</v>
      </c>
      <c r="I4862">
        <v>3220</v>
      </c>
      <c r="J4862" s="2" t="s">
        <v>76</v>
      </c>
      <c r="K4862">
        <v>40.734961020009514</v>
      </c>
      <c r="L4862">
        <v>-74.059503078460693</v>
      </c>
      <c r="M4862">
        <v>26231</v>
      </c>
      <c r="N4862" s="2" t="s">
        <v>17</v>
      </c>
      <c r="O4862">
        <v>1971</v>
      </c>
      <c r="P4862">
        <f t="shared" ca="1" si="151"/>
        <v>53</v>
      </c>
      <c r="Q4862">
        <v>2</v>
      </c>
    </row>
    <row r="4863" spans="1:17" x14ac:dyDescent="0.2">
      <c r="A4863">
        <v>319</v>
      </c>
      <c r="B4863">
        <f t="shared" si="150"/>
        <v>5</v>
      </c>
      <c r="C4863" s="1">
        <v>42587.361284722225</v>
      </c>
      <c r="D4863" s="1">
        <v>42587.364976851852</v>
      </c>
      <c r="E4863">
        <v>3276</v>
      </c>
      <c r="F4863" s="2" t="s">
        <v>63</v>
      </c>
      <c r="G4863">
        <v>40.714584035358932</v>
      </c>
      <c r="H4863">
        <v>-74.042817056179047</v>
      </c>
      <c r="I4863">
        <v>3186</v>
      </c>
      <c r="J4863" s="2" t="s">
        <v>27</v>
      </c>
      <c r="K4863">
        <v>40.71958611647166</v>
      </c>
      <c r="L4863">
        <v>-74.043117463588715</v>
      </c>
      <c r="M4863">
        <v>24481</v>
      </c>
      <c r="N4863" s="2" t="s">
        <v>17</v>
      </c>
      <c r="O4863">
        <v>1986</v>
      </c>
      <c r="P4863">
        <f t="shared" ca="1" si="151"/>
        <v>38</v>
      </c>
      <c r="Q4863">
        <v>2</v>
      </c>
    </row>
    <row r="4864" spans="1:17" x14ac:dyDescent="0.2">
      <c r="A4864">
        <v>243</v>
      </c>
      <c r="B4864">
        <f t="shared" si="150"/>
        <v>4</v>
      </c>
      <c r="C4864" s="1">
        <v>42587.361886574072</v>
      </c>
      <c r="D4864" s="1">
        <v>42587.364699074074</v>
      </c>
      <c r="E4864">
        <v>3203</v>
      </c>
      <c r="F4864" s="2" t="s">
        <v>46</v>
      </c>
      <c r="G4864">
        <v>40.727595966000003</v>
      </c>
      <c r="H4864">
        <v>-74.044247311000007</v>
      </c>
      <c r="I4864">
        <v>3186</v>
      </c>
      <c r="J4864" s="2" t="s">
        <v>27</v>
      </c>
      <c r="K4864">
        <v>40.71958611647166</v>
      </c>
      <c r="L4864">
        <v>-74.043117463588715</v>
      </c>
      <c r="M4864">
        <v>26187</v>
      </c>
      <c r="N4864" s="2" t="s">
        <v>17</v>
      </c>
      <c r="O4864">
        <v>1976</v>
      </c>
      <c r="P4864">
        <f t="shared" ca="1" si="151"/>
        <v>48</v>
      </c>
      <c r="Q4864">
        <v>1</v>
      </c>
    </row>
    <row r="4865" spans="1:17" x14ac:dyDescent="0.2">
      <c r="A4865">
        <v>356</v>
      </c>
      <c r="B4865">
        <f t="shared" si="150"/>
        <v>5</v>
      </c>
      <c r="C4865" s="1">
        <v>42587.362164351849</v>
      </c>
      <c r="D4865" s="1">
        <v>42587.366284722222</v>
      </c>
      <c r="E4865">
        <v>3203</v>
      </c>
      <c r="F4865" s="2" t="s">
        <v>46</v>
      </c>
      <c r="G4865">
        <v>40.727595966000003</v>
      </c>
      <c r="H4865">
        <v>-74.044247311000007</v>
      </c>
      <c r="I4865">
        <v>3202</v>
      </c>
      <c r="J4865" s="2" t="s">
        <v>48</v>
      </c>
      <c r="K4865">
        <v>40.727223500000001</v>
      </c>
      <c r="L4865">
        <v>-74.033758899999995</v>
      </c>
      <c r="M4865">
        <v>26251</v>
      </c>
      <c r="N4865" s="2" t="s">
        <v>17</v>
      </c>
      <c r="O4865">
        <v>1987</v>
      </c>
      <c r="P4865">
        <f t="shared" ca="1" si="151"/>
        <v>37</v>
      </c>
      <c r="Q4865">
        <v>2</v>
      </c>
    </row>
    <row r="4866" spans="1:17" x14ac:dyDescent="0.2">
      <c r="A4866">
        <v>683</v>
      </c>
      <c r="B4866">
        <f t="shared" ref="B4866:B4929" si="152">ROUNDDOWN((A4866/60), 0)</f>
        <v>11</v>
      </c>
      <c r="C4866" s="1">
        <v>42587.362326388888</v>
      </c>
      <c r="D4866" s="1">
        <v>42587.37023148148</v>
      </c>
      <c r="E4866">
        <v>3210</v>
      </c>
      <c r="F4866" s="2" t="s">
        <v>52</v>
      </c>
      <c r="G4866">
        <v>40.742677141000001</v>
      </c>
      <c r="H4866">
        <v>-74.051788633000001</v>
      </c>
      <c r="I4866">
        <v>3202</v>
      </c>
      <c r="J4866" s="2" t="s">
        <v>48</v>
      </c>
      <c r="K4866">
        <v>40.727223500000001</v>
      </c>
      <c r="L4866">
        <v>-74.033758899999995</v>
      </c>
      <c r="M4866">
        <v>26197</v>
      </c>
      <c r="N4866" s="2" t="s">
        <v>17</v>
      </c>
      <c r="O4866">
        <v>1990</v>
      </c>
      <c r="P4866">
        <f t="shared" ref="P4866:P4929" ca="1" si="153">IF(ISNUMBER(O4866), YEAR(TODAY()) - O4866, "")</f>
        <v>34</v>
      </c>
      <c r="Q4866">
        <v>1</v>
      </c>
    </row>
    <row r="4867" spans="1:17" x14ac:dyDescent="0.2">
      <c r="A4867">
        <v>202</v>
      </c>
      <c r="B4867">
        <f t="shared" si="152"/>
        <v>3</v>
      </c>
      <c r="C4867" s="1">
        <v>42587.362361111111</v>
      </c>
      <c r="D4867" s="1">
        <v>42587.364699074074</v>
      </c>
      <c r="E4867">
        <v>3276</v>
      </c>
      <c r="F4867" s="2" t="s">
        <v>63</v>
      </c>
      <c r="G4867">
        <v>40.714584035358932</v>
      </c>
      <c r="H4867">
        <v>-74.042817056179047</v>
      </c>
      <c r="I4867">
        <v>3186</v>
      </c>
      <c r="J4867" s="2" t="s">
        <v>27</v>
      </c>
      <c r="K4867">
        <v>40.71958611647166</v>
      </c>
      <c r="L4867">
        <v>-74.043117463588715</v>
      </c>
      <c r="M4867">
        <v>24479</v>
      </c>
      <c r="N4867" s="2" t="s">
        <v>17</v>
      </c>
      <c r="O4867">
        <v>1984</v>
      </c>
      <c r="P4867">
        <f t="shared" ca="1" si="153"/>
        <v>40</v>
      </c>
      <c r="Q4867">
        <v>1</v>
      </c>
    </row>
    <row r="4868" spans="1:17" x14ac:dyDescent="0.2">
      <c r="A4868">
        <v>214</v>
      </c>
      <c r="B4868">
        <f t="shared" si="152"/>
        <v>3</v>
      </c>
      <c r="C4868" s="1">
        <v>42587.362407407411</v>
      </c>
      <c r="D4868" s="1">
        <v>42587.364895833336</v>
      </c>
      <c r="E4868">
        <v>3279</v>
      </c>
      <c r="F4868" s="2" t="s">
        <v>28</v>
      </c>
      <c r="G4868">
        <v>40.721630142638354</v>
      </c>
      <c r="H4868">
        <v>-74.04996782541275</v>
      </c>
      <c r="I4868">
        <v>3186</v>
      </c>
      <c r="J4868" s="2" t="s">
        <v>27</v>
      </c>
      <c r="K4868">
        <v>40.71958611647166</v>
      </c>
      <c r="L4868">
        <v>-74.043117463588715</v>
      </c>
      <c r="M4868">
        <v>24507</v>
      </c>
      <c r="N4868" s="2" t="s">
        <v>17</v>
      </c>
      <c r="O4868">
        <v>1982</v>
      </c>
      <c r="P4868">
        <f t="shared" ca="1" si="153"/>
        <v>42</v>
      </c>
      <c r="Q4868">
        <v>2</v>
      </c>
    </row>
    <row r="4869" spans="1:17" x14ac:dyDescent="0.2">
      <c r="A4869">
        <v>531</v>
      </c>
      <c r="B4869">
        <f t="shared" si="152"/>
        <v>8</v>
      </c>
      <c r="C4869" s="1">
        <v>42587.36277777778</v>
      </c>
      <c r="D4869" s="1">
        <v>42587.368923611109</v>
      </c>
      <c r="E4869">
        <v>3203</v>
      </c>
      <c r="F4869" s="2" t="s">
        <v>46</v>
      </c>
      <c r="G4869">
        <v>40.727595966000003</v>
      </c>
      <c r="H4869">
        <v>-74.044247311000007</v>
      </c>
      <c r="I4869">
        <v>3183</v>
      </c>
      <c r="J4869" s="2" t="s">
        <v>40</v>
      </c>
      <c r="K4869">
        <v>40.716246900000002</v>
      </c>
      <c r="L4869">
        <v>-74.033458800000005</v>
      </c>
      <c r="M4869">
        <v>26305</v>
      </c>
      <c r="N4869" s="2" t="s">
        <v>17</v>
      </c>
      <c r="P4869" t="str">
        <f t="shared" ca="1" si="153"/>
        <v/>
      </c>
      <c r="Q4869">
        <v>0</v>
      </c>
    </row>
    <row r="4870" spans="1:17" x14ac:dyDescent="0.2">
      <c r="A4870">
        <v>643</v>
      </c>
      <c r="B4870">
        <f t="shared" si="152"/>
        <v>10</v>
      </c>
      <c r="C4870" s="1">
        <v>42587.36309027778</v>
      </c>
      <c r="D4870" s="1">
        <v>42587.370532407411</v>
      </c>
      <c r="E4870">
        <v>3192</v>
      </c>
      <c r="F4870" s="2" t="s">
        <v>38</v>
      </c>
      <c r="G4870">
        <v>40.711242300000002</v>
      </c>
      <c r="H4870">
        <v>-74.055701299999996</v>
      </c>
      <c r="I4870">
        <v>3186</v>
      </c>
      <c r="J4870" s="2" t="s">
        <v>27</v>
      </c>
      <c r="K4870">
        <v>40.71958611647166</v>
      </c>
      <c r="L4870">
        <v>-74.043117463588715</v>
      </c>
      <c r="M4870">
        <v>26310</v>
      </c>
      <c r="N4870" s="2" t="s">
        <v>17</v>
      </c>
      <c r="O4870">
        <v>1990</v>
      </c>
      <c r="P4870">
        <f t="shared" ca="1" si="153"/>
        <v>34</v>
      </c>
      <c r="Q4870">
        <v>1</v>
      </c>
    </row>
    <row r="4871" spans="1:17" x14ac:dyDescent="0.2">
      <c r="A4871">
        <v>426</v>
      </c>
      <c r="B4871">
        <f t="shared" si="152"/>
        <v>7</v>
      </c>
      <c r="C4871" s="1">
        <v>42587.363217592596</v>
      </c>
      <c r="D4871" s="1">
        <v>42587.368148148147</v>
      </c>
      <c r="E4871">
        <v>3202</v>
      </c>
      <c r="F4871" s="2" t="s">
        <v>79</v>
      </c>
      <c r="G4871">
        <v>40.727223500000001</v>
      </c>
      <c r="H4871">
        <v>-74.033758899999995</v>
      </c>
      <c r="I4871">
        <v>3184</v>
      </c>
      <c r="J4871" s="2" t="s">
        <v>35</v>
      </c>
      <c r="K4871">
        <v>40.7141454</v>
      </c>
      <c r="L4871">
        <v>-74.033551900000006</v>
      </c>
      <c r="M4871">
        <v>26316</v>
      </c>
      <c r="N4871" s="2" t="s">
        <v>17</v>
      </c>
      <c r="O4871">
        <v>1956</v>
      </c>
      <c r="P4871">
        <f t="shared" ca="1" si="153"/>
        <v>68</v>
      </c>
      <c r="Q4871">
        <v>1</v>
      </c>
    </row>
    <row r="4872" spans="1:17" x14ac:dyDescent="0.2">
      <c r="A4872">
        <v>533</v>
      </c>
      <c r="B4872">
        <f t="shared" si="152"/>
        <v>8</v>
      </c>
      <c r="C4872" s="1">
        <v>42587.363356481481</v>
      </c>
      <c r="D4872" s="1">
        <v>42587.369525462964</v>
      </c>
      <c r="E4872">
        <v>3199</v>
      </c>
      <c r="F4872" s="2" t="s">
        <v>56</v>
      </c>
      <c r="G4872">
        <v>40.728744800000001</v>
      </c>
      <c r="H4872">
        <v>-74.032108199999996</v>
      </c>
      <c r="I4872">
        <v>3185</v>
      </c>
      <c r="J4872" s="2" t="s">
        <v>45</v>
      </c>
      <c r="K4872">
        <v>40.717732499999997</v>
      </c>
      <c r="L4872">
        <v>-74.043845000000005</v>
      </c>
      <c r="M4872">
        <v>24616</v>
      </c>
      <c r="N4872" s="2" t="s">
        <v>17</v>
      </c>
      <c r="O4872">
        <v>1989</v>
      </c>
      <c r="P4872">
        <f t="shared" ca="1" si="153"/>
        <v>35</v>
      </c>
      <c r="Q4872">
        <v>1</v>
      </c>
    </row>
    <row r="4873" spans="1:17" x14ac:dyDescent="0.2">
      <c r="A4873">
        <v>214</v>
      </c>
      <c r="B4873">
        <f t="shared" si="152"/>
        <v>3</v>
      </c>
      <c r="C4873" s="1">
        <v>42587.363611111112</v>
      </c>
      <c r="D4873" s="1">
        <v>42587.366087962961</v>
      </c>
      <c r="E4873">
        <v>3187</v>
      </c>
      <c r="F4873" s="2" t="s">
        <v>36</v>
      </c>
      <c r="G4873">
        <v>40.721123599999999</v>
      </c>
      <c r="H4873">
        <v>-74.038050949999999</v>
      </c>
      <c r="I4873">
        <v>3183</v>
      </c>
      <c r="J4873" s="2" t="s">
        <v>40</v>
      </c>
      <c r="K4873">
        <v>40.716246900000002</v>
      </c>
      <c r="L4873">
        <v>-74.033458800000005</v>
      </c>
      <c r="M4873">
        <v>24443</v>
      </c>
      <c r="N4873" s="2" t="s">
        <v>17</v>
      </c>
      <c r="O4873">
        <v>1990</v>
      </c>
      <c r="P4873">
        <f t="shared" ca="1" si="153"/>
        <v>34</v>
      </c>
      <c r="Q4873">
        <v>1</v>
      </c>
    </row>
    <row r="4874" spans="1:17" x14ac:dyDescent="0.2">
      <c r="A4874">
        <v>312</v>
      </c>
      <c r="B4874">
        <f t="shared" si="152"/>
        <v>5</v>
      </c>
      <c r="C4874" s="1">
        <v>42587.363622685189</v>
      </c>
      <c r="D4874" s="1">
        <v>42587.3672337963</v>
      </c>
      <c r="E4874">
        <v>3207</v>
      </c>
      <c r="F4874" s="2" t="s">
        <v>29</v>
      </c>
      <c r="G4874">
        <v>40.737603700000001</v>
      </c>
      <c r="H4874">
        <v>-74.052478300000004</v>
      </c>
      <c r="I4874">
        <v>3195</v>
      </c>
      <c r="J4874" s="2" t="s">
        <v>23</v>
      </c>
      <c r="K4874">
        <v>40.730742625306583</v>
      </c>
      <c r="L4874">
        <v>-74.063783884048462</v>
      </c>
      <c r="M4874">
        <v>26287</v>
      </c>
      <c r="N4874" s="2" t="s">
        <v>17</v>
      </c>
      <c r="O4874">
        <v>1981</v>
      </c>
      <c r="P4874">
        <f t="shared" ca="1" si="153"/>
        <v>43</v>
      </c>
      <c r="Q4874">
        <v>1</v>
      </c>
    </row>
    <row r="4875" spans="1:17" x14ac:dyDescent="0.2">
      <c r="A4875">
        <v>892</v>
      </c>
      <c r="B4875">
        <f t="shared" si="152"/>
        <v>14</v>
      </c>
      <c r="C4875" s="1">
        <v>42587.363888888889</v>
      </c>
      <c r="D4875" s="1">
        <v>42587.374224537038</v>
      </c>
      <c r="E4875">
        <v>3212</v>
      </c>
      <c r="F4875" s="2" t="s">
        <v>31</v>
      </c>
      <c r="G4875">
        <v>40.734785817999999</v>
      </c>
      <c r="H4875">
        <v>-74.050443635999997</v>
      </c>
      <c r="I4875">
        <v>3183</v>
      </c>
      <c r="J4875" s="2" t="s">
        <v>40</v>
      </c>
      <c r="K4875">
        <v>40.716246900000002</v>
      </c>
      <c r="L4875">
        <v>-74.033458800000005</v>
      </c>
      <c r="M4875">
        <v>26220</v>
      </c>
      <c r="N4875" s="2" t="s">
        <v>17</v>
      </c>
      <c r="O4875">
        <v>1985</v>
      </c>
      <c r="P4875">
        <f t="shared" ca="1" si="153"/>
        <v>39</v>
      </c>
      <c r="Q4875">
        <v>1</v>
      </c>
    </row>
    <row r="4876" spans="1:17" x14ac:dyDescent="0.2">
      <c r="A4876">
        <v>451</v>
      </c>
      <c r="B4876">
        <f t="shared" si="152"/>
        <v>7</v>
      </c>
      <c r="C4876" s="1">
        <v>42587.364398148151</v>
      </c>
      <c r="D4876" s="1">
        <v>42587.369618055556</v>
      </c>
      <c r="E4876">
        <v>3203</v>
      </c>
      <c r="F4876" s="2" t="s">
        <v>46</v>
      </c>
      <c r="G4876">
        <v>40.727595966000003</v>
      </c>
      <c r="H4876">
        <v>-74.044247311000007</v>
      </c>
      <c r="I4876">
        <v>3205</v>
      </c>
      <c r="J4876" s="2" t="s">
        <v>80</v>
      </c>
      <c r="K4876">
        <v>40.716539780991937</v>
      </c>
      <c r="L4876">
        <v>-74.049637913703904</v>
      </c>
      <c r="M4876">
        <v>26254</v>
      </c>
      <c r="N4876" s="2" t="s">
        <v>17</v>
      </c>
      <c r="O4876">
        <v>1977</v>
      </c>
      <c r="P4876">
        <f t="shared" ca="1" si="153"/>
        <v>47</v>
      </c>
      <c r="Q4876">
        <v>2</v>
      </c>
    </row>
    <row r="4877" spans="1:17" x14ac:dyDescent="0.2">
      <c r="A4877">
        <v>525</v>
      </c>
      <c r="B4877">
        <f t="shared" si="152"/>
        <v>8</v>
      </c>
      <c r="C4877" s="1">
        <v>42587.364733796298</v>
      </c>
      <c r="D4877" s="1">
        <v>42587.370810185188</v>
      </c>
      <c r="E4877">
        <v>3202</v>
      </c>
      <c r="F4877" s="2" t="s">
        <v>79</v>
      </c>
      <c r="G4877">
        <v>40.727223500000001</v>
      </c>
      <c r="H4877">
        <v>-74.033758899999995</v>
      </c>
      <c r="I4877">
        <v>3183</v>
      </c>
      <c r="J4877" s="2" t="s">
        <v>40</v>
      </c>
      <c r="K4877">
        <v>40.716246900000002</v>
      </c>
      <c r="L4877">
        <v>-74.033458800000005</v>
      </c>
      <c r="M4877">
        <v>24501</v>
      </c>
      <c r="N4877" s="2" t="s">
        <v>17</v>
      </c>
      <c r="O4877">
        <v>1990</v>
      </c>
      <c r="P4877">
        <f t="shared" ca="1" si="153"/>
        <v>34</v>
      </c>
      <c r="Q4877">
        <v>2</v>
      </c>
    </row>
    <row r="4878" spans="1:17" x14ac:dyDescent="0.2">
      <c r="A4878">
        <v>1089</v>
      </c>
      <c r="B4878">
        <f t="shared" si="152"/>
        <v>18</v>
      </c>
      <c r="C4878" s="1">
        <v>42587.364999999998</v>
      </c>
      <c r="D4878" s="1">
        <v>42587.377604166664</v>
      </c>
      <c r="E4878">
        <v>3215</v>
      </c>
      <c r="F4878" s="2" t="s">
        <v>69</v>
      </c>
      <c r="G4878">
        <v>40.746729899999998</v>
      </c>
      <c r="H4878">
        <v>-74.049250900000004</v>
      </c>
      <c r="I4878">
        <v>3183</v>
      </c>
      <c r="J4878" s="2" t="s">
        <v>40</v>
      </c>
      <c r="K4878">
        <v>40.716246900000002</v>
      </c>
      <c r="L4878">
        <v>-74.033458800000005</v>
      </c>
      <c r="M4878">
        <v>26250</v>
      </c>
      <c r="N4878" s="2" t="s">
        <v>17</v>
      </c>
      <c r="O4878">
        <v>1983</v>
      </c>
      <c r="P4878">
        <f t="shared" ca="1" si="153"/>
        <v>41</v>
      </c>
      <c r="Q4878">
        <v>1</v>
      </c>
    </row>
    <row r="4879" spans="1:17" x14ac:dyDescent="0.2">
      <c r="A4879">
        <v>311</v>
      </c>
      <c r="B4879">
        <f t="shared" si="152"/>
        <v>5</v>
      </c>
      <c r="C4879" s="1">
        <v>42587.365023148152</v>
      </c>
      <c r="D4879" s="1">
        <v>42587.368622685186</v>
      </c>
      <c r="E4879">
        <v>3275</v>
      </c>
      <c r="F4879" s="2" t="s">
        <v>93</v>
      </c>
      <c r="G4879">
        <v>40.718355198232139</v>
      </c>
      <c r="H4879">
        <v>-74.038914442062378</v>
      </c>
      <c r="I4879">
        <v>3184</v>
      </c>
      <c r="J4879" s="2" t="s">
        <v>35</v>
      </c>
      <c r="K4879">
        <v>40.7141454</v>
      </c>
      <c r="L4879">
        <v>-74.033551900000006</v>
      </c>
      <c r="M4879">
        <v>24414</v>
      </c>
      <c r="N4879" s="2" t="s">
        <v>17</v>
      </c>
      <c r="O4879">
        <v>1992</v>
      </c>
      <c r="P4879">
        <f t="shared" ca="1" si="153"/>
        <v>32</v>
      </c>
      <c r="Q4879">
        <v>1</v>
      </c>
    </row>
    <row r="4880" spans="1:17" x14ac:dyDescent="0.2">
      <c r="A4880">
        <v>216</v>
      </c>
      <c r="B4880">
        <f t="shared" si="152"/>
        <v>3</v>
      </c>
      <c r="C4880" s="1">
        <v>42587.365428240744</v>
      </c>
      <c r="D4880" s="1">
        <v>42587.367928240739</v>
      </c>
      <c r="E4880">
        <v>3205</v>
      </c>
      <c r="F4880" s="2" t="s">
        <v>66</v>
      </c>
      <c r="G4880">
        <v>40.716539780991937</v>
      </c>
      <c r="H4880">
        <v>-74.049637913703904</v>
      </c>
      <c r="I4880">
        <v>3186</v>
      </c>
      <c r="J4880" s="2" t="s">
        <v>27</v>
      </c>
      <c r="K4880">
        <v>40.71958611647166</v>
      </c>
      <c r="L4880">
        <v>-74.043117463588715</v>
      </c>
      <c r="M4880">
        <v>26225</v>
      </c>
      <c r="N4880" s="2" t="s">
        <v>17</v>
      </c>
      <c r="O4880">
        <v>1985</v>
      </c>
      <c r="P4880">
        <f t="shared" ca="1" si="153"/>
        <v>39</v>
      </c>
      <c r="Q4880">
        <v>1</v>
      </c>
    </row>
    <row r="4881" spans="1:17" x14ac:dyDescent="0.2">
      <c r="A4881">
        <v>211</v>
      </c>
      <c r="B4881">
        <f t="shared" si="152"/>
        <v>3</v>
      </c>
      <c r="C4881" s="1">
        <v>42587.365532407406</v>
      </c>
      <c r="D4881" s="1">
        <v>42587.367974537039</v>
      </c>
      <c r="E4881">
        <v>3194</v>
      </c>
      <c r="F4881" s="2" t="s">
        <v>22</v>
      </c>
      <c r="G4881">
        <v>40.725339925355797</v>
      </c>
      <c r="H4881">
        <v>-74.067622125148773</v>
      </c>
      <c r="I4881">
        <v>3195</v>
      </c>
      <c r="J4881" s="2" t="s">
        <v>23</v>
      </c>
      <c r="K4881">
        <v>40.730742625306583</v>
      </c>
      <c r="L4881">
        <v>-74.063783884048462</v>
      </c>
      <c r="M4881">
        <v>24649</v>
      </c>
      <c r="N4881" s="2" t="s">
        <v>17</v>
      </c>
      <c r="O4881">
        <v>1972</v>
      </c>
      <c r="P4881">
        <f t="shared" ca="1" si="153"/>
        <v>52</v>
      </c>
      <c r="Q4881">
        <v>1</v>
      </c>
    </row>
    <row r="4882" spans="1:17" x14ac:dyDescent="0.2">
      <c r="A4882">
        <v>489</v>
      </c>
      <c r="B4882">
        <f t="shared" si="152"/>
        <v>8</v>
      </c>
      <c r="C4882" s="1">
        <v>42587.36577546296</v>
      </c>
      <c r="D4882" s="1">
        <v>42587.371446759258</v>
      </c>
      <c r="E4882">
        <v>3207</v>
      </c>
      <c r="F4882" s="2" t="s">
        <v>29</v>
      </c>
      <c r="G4882">
        <v>40.737603700000001</v>
      </c>
      <c r="H4882">
        <v>-74.052478300000004</v>
      </c>
      <c r="I4882">
        <v>3195</v>
      </c>
      <c r="J4882" s="2" t="s">
        <v>23</v>
      </c>
      <c r="K4882">
        <v>40.730742625306583</v>
      </c>
      <c r="L4882">
        <v>-74.063783884048462</v>
      </c>
      <c r="M4882">
        <v>24551</v>
      </c>
      <c r="N4882" s="2" t="s">
        <v>17</v>
      </c>
      <c r="O4882">
        <v>1991</v>
      </c>
      <c r="P4882">
        <f t="shared" ca="1" si="153"/>
        <v>33</v>
      </c>
      <c r="Q4882">
        <v>2</v>
      </c>
    </row>
    <row r="4883" spans="1:17" x14ac:dyDescent="0.2">
      <c r="A4883">
        <v>165</v>
      </c>
      <c r="B4883">
        <f t="shared" si="152"/>
        <v>2</v>
      </c>
      <c r="C4883" s="1">
        <v>42587.367060185185</v>
      </c>
      <c r="D4883" s="1">
        <v>42587.368981481479</v>
      </c>
      <c r="E4883">
        <v>3214</v>
      </c>
      <c r="F4883" s="2" t="s">
        <v>54</v>
      </c>
      <c r="G4883">
        <v>40.712774199999998</v>
      </c>
      <c r="H4883">
        <v>-74.0364857</v>
      </c>
      <c r="I4883">
        <v>3183</v>
      </c>
      <c r="J4883" s="2" t="s">
        <v>40</v>
      </c>
      <c r="K4883">
        <v>40.716246900000002</v>
      </c>
      <c r="L4883">
        <v>-74.033458800000005</v>
      </c>
      <c r="M4883">
        <v>26248</v>
      </c>
      <c r="N4883" s="2" t="s">
        <v>17</v>
      </c>
      <c r="O4883">
        <v>1981</v>
      </c>
      <c r="P4883">
        <f t="shared" ca="1" si="153"/>
        <v>43</v>
      </c>
      <c r="Q4883">
        <v>0</v>
      </c>
    </row>
    <row r="4884" spans="1:17" x14ac:dyDescent="0.2">
      <c r="A4884">
        <v>279</v>
      </c>
      <c r="B4884">
        <f t="shared" si="152"/>
        <v>4</v>
      </c>
      <c r="C4884" s="1">
        <v>42587.367060185185</v>
      </c>
      <c r="D4884" s="1">
        <v>42587.370300925926</v>
      </c>
      <c r="E4884">
        <v>3213</v>
      </c>
      <c r="F4884" s="2" t="s">
        <v>26</v>
      </c>
      <c r="G4884">
        <v>40.718488919999999</v>
      </c>
      <c r="H4884">
        <v>-74.047726624999996</v>
      </c>
      <c r="I4884">
        <v>3186</v>
      </c>
      <c r="J4884" s="2" t="s">
        <v>27</v>
      </c>
      <c r="K4884">
        <v>40.71958611647166</v>
      </c>
      <c r="L4884">
        <v>-74.043117463588715</v>
      </c>
      <c r="M4884">
        <v>26277</v>
      </c>
      <c r="N4884" s="2" t="s">
        <v>17</v>
      </c>
      <c r="O4884">
        <v>1971</v>
      </c>
      <c r="P4884">
        <f t="shared" ca="1" si="153"/>
        <v>53</v>
      </c>
      <c r="Q4884">
        <v>1</v>
      </c>
    </row>
    <row r="4885" spans="1:17" x14ac:dyDescent="0.2">
      <c r="A4885">
        <v>355</v>
      </c>
      <c r="B4885">
        <f t="shared" si="152"/>
        <v>5</v>
      </c>
      <c r="C4885" s="1">
        <v>42587.3672337963</v>
      </c>
      <c r="D4885" s="1">
        <v>42587.371354166666</v>
      </c>
      <c r="E4885">
        <v>3205</v>
      </c>
      <c r="F4885" s="2" t="s">
        <v>66</v>
      </c>
      <c r="G4885">
        <v>40.716539780991937</v>
      </c>
      <c r="H4885">
        <v>-74.049637913703904</v>
      </c>
      <c r="I4885">
        <v>3267</v>
      </c>
      <c r="J4885" s="2" t="s">
        <v>92</v>
      </c>
      <c r="K4885">
        <v>40.712418823756899</v>
      </c>
      <c r="L4885">
        <v>-74.038525521755219</v>
      </c>
      <c r="M4885">
        <v>24505</v>
      </c>
      <c r="N4885" s="2" t="s">
        <v>17</v>
      </c>
      <c r="O4885">
        <v>1970</v>
      </c>
      <c r="P4885">
        <f t="shared" ca="1" si="153"/>
        <v>54</v>
      </c>
      <c r="Q4885">
        <v>2</v>
      </c>
    </row>
    <row r="4886" spans="1:17" x14ac:dyDescent="0.2">
      <c r="A4886">
        <v>157</v>
      </c>
      <c r="B4886">
        <f t="shared" si="152"/>
        <v>2</v>
      </c>
      <c r="C4886" s="1">
        <v>42587.367546296293</v>
      </c>
      <c r="D4886" s="1">
        <v>42587.369375000002</v>
      </c>
      <c r="E4886">
        <v>3214</v>
      </c>
      <c r="F4886" s="2" t="s">
        <v>54</v>
      </c>
      <c r="G4886">
        <v>40.712774199999998</v>
      </c>
      <c r="H4886">
        <v>-74.0364857</v>
      </c>
      <c r="I4886">
        <v>3183</v>
      </c>
      <c r="J4886" s="2" t="s">
        <v>40</v>
      </c>
      <c r="K4886">
        <v>40.716246900000002</v>
      </c>
      <c r="L4886">
        <v>-74.033458800000005</v>
      </c>
      <c r="M4886">
        <v>24614</v>
      </c>
      <c r="N4886" s="2" t="s">
        <v>17</v>
      </c>
      <c r="O4886">
        <v>1983</v>
      </c>
      <c r="P4886">
        <f t="shared" ca="1" si="153"/>
        <v>41</v>
      </c>
      <c r="Q4886">
        <v>1</v>
      </c>
    </row>
    <row r="4887" spans="1:17" x14ac:dyDescent="0.2">
      <c r="A4887">
        <v>268</v>
      </c>
      <c r="B4887">
        <f t="shared" si="152"/>
        <v>4</v>
      </c>
      <c r="C4887" s="1">
        <v>42587.367893518516</v>
      </c>
      <c r="D4887" s="1">
        <v>42587.371006944442</v>
      </c>
      <c r="E4887">
        <v>3205</v>
      </c>
      <c r="F4887" s="2" t="s">
        <v>66</v>
      </c>
      <c r="G4887">
        <v>40.716539780991937</v>
      </c>
      <c r="H4887">
        <v>-74.049637913703904</v>
      </c>
      <c r="I4887">
        <v>3272</v>
      </c>
      <c r="J4887" s="2" t="s">
        <v>102</v>
      </c>
      <c r="K4887">
        <v>40.723331586464361</v>
      </c>
      <c r="L4887">
        <v>-74.045952558517442</v>
      </c>
      <c r="M4887">
        <v>24668</v>
      </c>
      <c r="N4887" s="2" t="s">
        <v>17</v>
      </c>
      <c r="O4887">
        <v>1979</v>
      </c>
      <c r="P4887">
        <f t="shared" ca="1" si="153"/>
        <v>45</v>
      </c>
      <c r="Q4887">
        <v>1</v>
      </c>
    </row>
    <row r="4888" spans="1:17" x14ac:dyDescent="0.2">
      <c r="A4888">
        <v>526</v>
      </c>
      <c r="B4888">
        <f t="shared" si="152"/>
        <v>8</v>
      </c>
      <c r="C4888" s="1">
        <v>42587.367974537039</v>
      </c>
      <c r="D4888" s="1">
        <v>42587.374074074076</v>
      </c>
      <c r="E4888">
        <v>3186</v>
      </c>
      <c r="F4888" s="2" t="s">
        <v>18</v>
      </c>
      <c r="G4888">
        <v>40.71958611647166</v>
      </c>
      <c r="H4888">
        <v>-74.043117463588715</v>
      </c>
      <c r="I4888">
        <v>3199</v>
      </c>
      <c r="J4888" s="2" t="s">
        <v>72</v>
      </c>
      <c r="K4888">
        <v>40.728744800000001</v>
      </c>
      <c r="L4888">
        <v>-74.032108199999996</v>
      </c>
      <c r="M4888">
        <v>24689</v>
      </c>
      <c r="N4888" s="2" t="s">
        <v>17</v>
      </c>
      <c r="O4888">
        <v>1987</v>
      </c>
      <c r="P4888">
        <f t="shared" ca="1" si="153"/>
        <v>37</v>
      </c>
      <c r="Q4888">
        <v>2</v>
      </c>
    </row>
    <row r="4889" spans="1:17" x14ac:dyDescent="0.2">
      <c r="A4889">
        <v>301</v>
      </c>
      <c r="B4889">
        <f t="shared" si="152"/>
        <v>5</v>
      </c>
      <c r="C4889" s="1">
        <v>42587.368796296294</v>
      </c>
      <c r="D4889" s="1">
        <v>42587.37228009259</v>
      </c>
      <c r="E4889">
        <v>3278</v>
      </c>
      <c r="F4889" s="2" t="s">
        <v>49</v>
      </c>
      <c r="G4889">
        <v>40.725685483629007</v>
      </c>
      <c r="H4889">
        <v>-74.048790335655212</v>
      </c>
      <c r="I4889">
        <v>3186</v>
      </c>
      <c r="J4889" s="2" t="s">
        <v>27</v>
      </c>
      <c r="K4889">
        <v>40.71958611647166</v>
      </c>
      <c r="L4889">
        <v>-74.043117463588715</v>
      </c>
      <c r="M4889">
        <v>24469</v>
      </c>
      <c r="N4889" s="2" t="s">
        <v>17</v>
      </c>
      <c r="O4889">
        <v>1977</v>
      </c>
      <c r="P4889">
        <f t="shared" ca="1" si="153"/>
        <v>47</v>
      </c>
      <c r="Q4889">
        <v>1</v>
      </c>
    </row>
    <row r="4890" spans="1:17" x14ac:dyDescent="0.2">
      <c r="A4890">
        <v>249</v>
      </c>
      <c r="B4890">
        <f t="shared" si="152"/>
        <v>4</v>
      </c>
      <c r="C4890" s="1">
        <v>42587.370393518519</v>
      </c>
      <c r="D4890" s="1">
        <v>42587.37327546296</v>
      </c>
      <c r="E4890">
        <v>3209</v>
      </c>
      <c r="F4890" s="2" t="s">
        <v>51</v>
      </c>
      <c r="G4890">
        <v>40.724176499999999</v>
      </c>
      <c r="H4890">
        <v>-74.050656399999994</v>
      </c>
      <c r="I4890">
        <v>3186</v>
      </c>
      <c r="J4890" s="2" t="s">
        <v>27</v>
      </c>
      <c r="K4890">
        <v>40.71958611647166</v>
      </c>
      <c r="L4890">
        <v>-74.043117463588715</v>
      </c>
      <c r="M4890">
        <v>26151</v>
      </c>
      <c r="N4890" s="2" t="s">
        <v>17</v>
      </c>
      <c r="O4890">
        <v>1957</v>
      </c>
      <c r="P4890">
        <f t="shared" ca="1" si="153"/>
        <v>67</v>
      </c>
      <c r="Q4890">
        <v>2</v>
      </c>
    </row>
    <row r="4891" spans="1:17" x14ac:dyDescent="0.2">
      <c r="A4891">
        <v>509</v>
      </c>
      <c r="B4891">
        <f t="shared" si="152"/>
        <v>8</v>
      </c>
      <c r="C4891" s="1">
        <v>42587.370370370372</v>
      </c>
      <c r="D4891" s="1">
        <v>42587.376273148147</v>
      </c>
      <c r="E4891">
        <v>3192</v>
      </c>
      <c r="F4891" s="2" t="s">
        <v>38</v>
      </c>
      <c r="G4891">
        <v>40.711242300000002</v>
      </c>
      <c r="H4891">
        <v>-74.055701299999996</v>
      </c>
      <c r="I4891">
        <v>3267</v>
      </c>
      <c r="J4891" s="2" t="s">
        <v>92</v>
      </c>
      <c r="K4891">
        <v>40.712418823756899</v>
      </c>
      <c r="L4891">
        <v>-74.038525521755219</v>
      </c>
      <c r="M4891">
        <v>24495</v>
      </c>
      <c r="N4891" s="2" t="s">
        <v>17</v>
      </c>
      <c r="O4891">
        <v>1976</v>
      </c>
      <c r="P4891">
        <f t="shared" ca="1" si="153"/>
        <v>48</v>
      </c>
      <c r="Q4891">
        <v>1</v>
      </c>
    </row>
    <row r="4892" spans="1:17" x14ac:dyDescent="0.2">
      <c r="A4892">
        <v>336</v>
      </c>
      <c r="B4892">
        <f t="shared" si="152"/>
        <v>5</v>
      </c>
      <c r="C4892" s="1">
        <v>42587.370578703703</v>
      </c>
      <c r="D4892" s="1">
        <v>42587.374479166669</v>
      </c>
      <c r="E4892">
        <v>3207</v>
      </c>
      <c r="F4892" s="2" t="s">
        <v>29</v>
      </c>
      <c r="G4892">
        <v>40.737603700000001</v>
      </c>
      <c r="H4892">
        <v>-74.052478300000004</v>
      </c>
      <c r="I4892">
        <v>3195</v>
      </c>
      <c r="J4892" s="2" t="s">
        <v>23</v>
      </c>
      <c r="K4892">
        <v>40.730742625306583</v>
      </c>
      <c r="L4892">
        <v>-74.063783884048462</v>
      </c>
      <c r="M4892">
        <v>24678</v>
      </c>
      <c r="N4892" s="2" t="s">
        <v>17</v>
      </c>
      <c r="O4892">
        <v>1992</v>
      </c>
      <c r="P4892">
        <f t="shared" ca="1" si="153"/>
        <v>32</v>
      </c>
      <c r="Q4892">
        <v>1</v>
      </c>
    </row>
    <row r="4893" spans="1:17" x14ac:dyDescent="0.2">
      <c r="A4893">
        <v>282</v>
      </c>
      <c r="B4893">
        <f t="shared" si="152"/>
        <v>4</v>
      </c>
      <c r="C4893" s="1">
        <v>42587.37090277778</v>
      </c>
      <c r="D4893" s="1">
        <v>42587.374166666668</v>
      </c>
      <c r="E4893">
        <v>3209</v>
      </c>
      <c r="F4893" s="2" t="s">
        <v>51</v>
      </c>
      <c r="G4893">
        <v>40.724176499999999</v>
      </c>
      <c r="H4893">
        <v>-74.050656399999994</v>
      </c>
      <c r="I4893">
        <v>3186</v>
      </c>
      <c r="J4893" s="2" t="s">
        <v>27</v>
      </c>
      <c r="K4893">
        <v>40.71958611647166</v>
      </c>
      <c r="L4893">
        <v>-74.043117463588715</v>
      </c>
      <c r="M4893">
        <v>24661</v>
      </c>
      <c r="N4893" s="2" t="s">
        <v>17</v>
      </c>
      <c r="O4893">
        <v>1978</v>
      </c>
      <c r="P4893">
        <f t="shared" ca="1" si="153"/>
        <v>46</v>
      </c>
      <c r="Q4893">
        <v>2</v>
      </c>
    </row>
    <row r="4894" spans="1:17" x14ac:dyDescent="0.2">
      <c r="A4894">
        <v>314</v>
      </c>
      <c r="B4894">
        <f t="shared" si="152"/>
        <v>5</v>
      </c>
      <c r="C4894" s="1">
        <v>42587.371018518519</v>
      </c>
      <c r="D4894" s="1">
        <v>42587.374652777777</v>
      </c>
      <c r="E4894">
        <v>3203</v>
      </c>
      <c r="F4894" s="2" t="s">
        <v>46</v>
      </c>
      <c r="G4894">
        <v>40.727595966000003</v>
      </c>
      <c r="H4894">
        <v>-74.044247311000007</v>
      </c>
      <c r="I4894">
        <v>3202</v>
      </c>
      <c r="J4894" s="2" t="s">
        <v>48</v>
      </c>
      <c r="K4894">
        <v>40.727223500000001</v>
      </c>
      <c r="L4894">
        <v>-74.033758899999995</v>
      </c>
      <c r="M4894">
        <v>26236</v>
      </c>
      <c r="N4894" s="2" t="s">
        <v>17</v>
      </c>
      <c r="O4894">
        <v>1974</v>
      </c>
      <c r="P4894">
        <f t="shared" ca="1" si="153"/>
        <v>50</v>
      </c>
      <c r="Q4894">
        <v>1</v>
      </c>
    </row>
    <row r="4895" spans="1:17" x14ac:dyDescent="0.2">
      <c r="A4895">
        <v>511</v>
      </c>
      <c r="B4895">
        <f t="shared" si="152"/>
        <v>8</v>
      </c>
      <c r="C4895" s="1">
        <v>42587.371666666666</v>
      </c>
      <c r="D4895" s="1">
        <v>42587.377581018518</v>
      </c>
      <c r="E4895">
        <v>3215</v>
      </c>
      <c r="F4895" s="2" t="s">
        <v>69</v>
      </c>
      <c r="G4895">
        <v>40.746729899999998</v>
      </c>
      <c r="H4895">
        <v>-74.049250900000004</v>
      </c>
      <c r="I4895">
        <v>3198</v>
      </c>
      <c r="J4895" s="2" t="s">
        <v>104</v>
      </c>
      <c r="K4895">
        <v>40.748715945380226</v>
      </c>
      <c r="L4895">
        <v>-74.040443301200867</v>
      </c>
      <c r="M4895">
        <v>26174</v>
      </c>
      <c r="N4895" s="2" t="s">
        <v>17</v>
      </c>
      <c r="O4895">
        <v>1976</v>
      </c>
      <c r="P4895">
        <f t="shared" ca="1" si="153"/>
        <v>48</v>
      </c>
      <c r="Q4895">
        <v>1</v>
      </c>
    </row>
    <row r="4896" spans="1:17" x14ac:dyDescent="0.2">
      <c r="A4896">
        <v>480</v>
      </c>
      <c r="B4896">
        <f t="shared" si="152"/>
        <v>8</v>
      </c>
      <c r="C4896" s="1">
        <v>42587.372037037036</v>
      </c>
      <c r="D4896" s="1">
        <v>42587.377604166664</v>
      </c>
      <c r="E4896">
        <v>3205</v>
      </c>
      <c r="F4896" s="2" t="s">
        <v>66</v>
      </c>
      <c r="G4896">
        <v>40.716539780991937</v>
      </c>
      <c r="H4896">
        <v>-74.049637913703904</v>
      </c>
      <c r="I4896">
        <v>3183</v>
      </c>
      <c r="J4896" s="2" t="s">
        <v>40</v>
      </c>
      <c r="K4896">
        <v>40.716246900000002</v>
      </c>
      <c r="L4896">
        <v>-74.033458800000005</v>
      </c>
      <c r="M4896">
        <v>26317</v>
      </c>
      <c r="N4896" s="2" t="s">
        <v>17</v>
      </c>
      <c r="O4896">
        <v>1970</v>
      </c>
      <c r="P4896">
        <f t="shared" ca="1" si="153"/>
        <v>54</v>
      </c>
      <c r="Q4896">
        <v>1</v>
      </c>
    </row>
    <row r="4897" spans="1:17" x14ac:dyDescent="0.2">
      <c r="A4897">
        <v>463</v>
      </c>
      <c r="B4897">
        <f t="shared" si="152"/>
        <v>7</v>
      </c>
      <c r="C4897" s="1">
        <v>42587.372662037036</v>
      </c>
      <c r="D4897" s="1">
        <v>42587.378020833334</v>
      </c>
      <c r="E4897">
        <v>3209</v>
      </c>
      <c r="F4897" s="2" t="s">
        <v>51</v>
      </c>
      <c r="G4897">
        <v>40.724176499999999</v>
      </c>
      <c r="H4897">
        <v>-74.050656399999994</v>
      </c>
      <c r="I4897">
        <v>3202</v>
      </c>
      <c r="J4897" s="2" t="s">
        <v>48</v>
      </c>
      <c r="K4897">
        <v>40.727223500000001</v>
      </c>
      <c r="L4897">
        <v>-74.033758899999995</v>
      </c>
      <c r="M4897">
        <v>26241</v>
      </c>
      <c r="N4897" s="2" t="s">
        <v>17</v>
      </c>
      <c r="O4897">
        <v>1978</v>
      </c>
      <c r="P4897">
        <f t="shared" ca="1" si="153"/>
        <v>46</v>
      </c>
      <c r="Q4897">
        <v>1</v>
      </c>
    </row>
    <row r="4898" spans="1:17" x14ac:dyDescent="0.2">
      <c r="A4898">
        <v>1725</v>
      </c>
      <c r="B4898">
        <f t="shared" si="152"/>
        <v>28</v>
      </c>
      <c r="C4898" s="1">
        <v>42587.372893518521</v>
      </c>
      <c r="D4898" s="1">
        <v>42587.392870370371</v>
      </c>
      <c r="E4898">
        <v>3192</v>
      </c>
      <c r="F4898" s="2" t="s">
        <v>38</v>
      </c>
      <c r="G4898">
        <v>40.711242300000002</v>
      </c>
      <c r="H4898">
        <v>-74.055701299999996</v>
      </c>
      <c r="I4898">
        <v>3183</v>
      </c>
      <c r="J4898" s="2" t="s">
        <v>40</v>
      </c>
      <c r="K4898">
        <v>40.716246900000002</v>
      </c>
      <c r="L4898">
        <v>-74.033458800000005</v>
      </c>
      <c r="M4898">
        <v>24474</v>
      </c>
      <c r="N4898" s="2" t="s">
        <v>17</v>
      </c>
      <c r="O4898">
        <v>1963</v>
      </c>
      <c r="P4898">
        <f t="shared" ca="1" si="153"/>
        <v>61</v>
      </c>
      <c r="Q4898">
        <v>1</v>
      </c>
    </row>
    <row r="4899" spans="1:17" x14ac:dyDescent="0.2">
      <c r="A4899">
        <v>201</v>
      </c>
      <c r="B4899">
        <f t="shared" si="152"/>
        <v>3</v>
      </c>
      <c r="C4899" s="1">
        <v>42587.37300925926</v>
      </c>
      <c r="D4899" s="1">
        <v>42587.375335648147</v>
      </c>
      <c r="E4899">
        <v>3214</v>
      </c>
      <c r="F4899" s="2" t="s">
        <v>54</v>
      </c>
      <c r="G4899">
        <v>40.712774199999998</v>
      </c>
      <c r="H4899">
        <v>-74.0364857</v>
      </c>
      <c r="I4899">
        <v>3183</v>
      </c>
      <c r="J4899" s="2" t="s">
        <v>40</v>
      </c>
      <c r="K4899">
        <v>40.716246900000002</v>
      </c>
      <c r="L4899">
        <v>-74.033458800000005</v>
      </c>
      <c r="M4899">
        <v>26281</v>
      </c>
      <c r="N4899" s="2" t="s">
        <v>17</v>
      </c>
      <c r="O4899">
        <v>1980</v>
      </c>
      <c r="P4899">
        <f t="shared" ca="1" si="153"/>
        <v>44</v>
      </c>
      <c r="Q4899">
        <v>1</v>
      </c>
    </row>
    <row r="4900" spans="1:17" x14ac:dyDescent="0.2">
      <c r="A4900">
        <v>408</v>
      </c>
      <c r="B4900">
        <f t="shared" si="152"/>
        <v>6</v>
      </c>
      <c r="C4900" s="1">
        <v>42587.373287037037</v>
      </c>
      <c r="D4900" s="1">
        <v>42587.378020833334</v>
      </c>
      <c r="E4900">
        <v>3213</v>
      </c>
      <c r="F4900" s="2" t="s">
        <v>26</v>
      </c>
      <c r="G4900">
        <v>40.718488919999999</v>
      </c>
      <c r="H4900">
        <v>-74.047726624999996</v>
      </c>
      <c r="I4900">
        <v>3183</v>
      </c>
      <c r="J4900" s="2" t="s">
        <v>40</v>
      </c>
      <c r="K4900">
        <v>40.716246900000002</v>
      </c>
      <c r="L4900">
        <v>-74.033458800000005</v>
      </c>
      <c r="M4900">
        <v>24409</v>
      </c>
      <c r="N4900" s="2" t="s">
        <v>17</v>
      </c>
      <c r="O4900">
        <v>1980</v>
      </c>
      <c r="P4900">
        <f t="shared" ca="1" si="153"/>
        <v>44</v>
      </c>
      <c r="Q4900">
        <v>1</v>
      </c>
    </row>
    <row r="4901" spans="1:17" x14ac:dyDescent="0.2">
      <c r="A4901">
        <v>288</v>
      </c>
      <c r="B4901">
        <f t="shared" si="152"/>
        <v>4</v>
      </c>
      <c r="C4901" s="1">
        <v>42587.37327546296</v>
      </c>
      <c r="D4901" s="1">
        <v>42587.376620370371</v>
      </c>
      <c r="E4901">
        <v>3278</v>
      </c>
      <c r="F4901" s="2" t="s">
        <v>49</v>
      </c>
      <c r="G4901">
        <v>40.725685483629007</v>
      </c>
      <c r="H4901">
        <v>-74.048790335655212</v>
      </c>
      <c r="I4901">
        <v>3186</v>
      </c>
      <c r="J4901" s="2" t="s">
        <v>27</v>
      </c>
      <c r="K4901">
        <v>40.71958611647166</v>
      </c>
      <c r="L4901">
        <v>-74.043117463588715</v>
      </c>
      <c r="M4901">
        <v>24698</v>
      </c>
      <c r="N4901" s="2" t="s">
        <v>17</v>
      </c>
      <c r="O4901">
        <v>1978</v>
      </c>
      <c r="P4901">
        <f t="shared" ca="1" si="153"/>
        <v>46</v>
      </c>
      <c r="Q4901">
        <v>1</v>
      </c>
    </row>
    <row r="4902" spans="1:17" x14ac:dyDescent="0.2">
      <c r="A4902">
        <v>135</v>
      </c>
      <c r="B4902">
        <f t="shared" si="152"/>
        <v>2</v>
      </c>
      <c r="C4902" s="1">
        <v>42587.373298611114</v>
      </c>
      <c r="D4902" s="1">
        <v>42587.374872685185</v>
      </c>
      <c r="E4902">
        <v>3214</v>
      </c>
      <c r="F4902" s="2" t="s">
        <v>54</v>
      </c>
      <c r="G4902">
        <v>40.712774199999998</v>
      </c>
      <c r="H4902">
        <v>-74.0364857</v>
      </c>
      <c r="I4902">
        <v>3183</v>
      </c>
      <c r="J4902" s="2" t="s">
        <v>40</v>
      </c>
      <c r="K4902">
        <v>40.716246900000002</v>
      </c>
      <c r="L4902">
        <v>-74.033458800000005</v>
      </c>
      <c r="M4902">
        <v>24438</v>
      </c>
      <c r="N4902" s="2" t="s">
        <v>17</v>
      </c>
      <c r="O4902">
        <v>1981</v>
      </c>
      <c r="P4902">
        <f t="shared" ca="1" si="153"/>
        <v>43</v>
      </c>
      <c r="Q4902">
        <v>1</v>
      </c>
    </row>
    <row r="4903" spans="1:17" x14ac:dyDescent="0.2">
      <c r="A4903">
        <v>176</v>
      </c>
      <c r="B4903">
        <f t="shared" si="152"/>
        <v>2</v>
      </c>
      <c r="C4903" s="1">
        <v>42587.373344907406</v>
      </c>
      <c r="D4903" s="1">
        <v>42587.375381944446</v>
      </c>
      <c r="E4903">
        <v>3275</v>
      </c>
      <c r="F4903" s="2" t="s">
        <v>93</v>
      </c>
      <c r="G4903">
        <v>40.718355198232139</v>
      </c>
      <c r="H4903">
        <v>-74.038914442062378</v>
      </c>
      <c r="I4903">
        <v>3183</v>
      </c>
      <c r="J4903" s="2" t="s">
        <v>40</v>
      </c>
      <c r="K4903">
        <v>40.716246900000002</v>
      </c>
      <c r="L4903">
        <v>-74.033458800000005</v>
      </c>
      <c r="M4903">
        <v>26202</v>
      </c>
      <c r="N4903" s="2" t="s">
        <v>17</v>
      </c>
      <c r="O4903">
        <v>1984</v>
      </c>
      <c r="P4903">
        <f t="shared" ca="1" si="153"/>
        <v>40</v>
      </c>
      <c r="Q4903">
        <v>1</v>
      </c>
    </row>
    <row r="4904" spans="1:17" x14ac:dyDescent="0.2">
      <c r="A4904">
        <v>339</v>
      </c>
      <c r="B4904">
        <f t="shared" si="152"/>
        <v>5</v>
      </c>
      <c r="C4904" s="1">
        <v>42587.373414351852</v>
      </c>
      <c r="D4904" s="1">
        <v>42587.377349537041</v>
      </c>
      <c r="E4904">
        <v>3185</v>
      </c>
      <c r="F4904" s="2" t="s">
        <v>58</v>
      </c>
      <c r="G4904">
        <v>40.717732499999997</v>
      </c>
      <c r="H4904">
        <v>-74.043845000000005</v>
      </c>
      <c r="I4904">
        <v>3214</v>
      </c>
      <c r="J4904" s="2" t="s">
        <v>70</v>
      </c>
      <c r="K4904">
        <v>40.712774199999998</v>
      </c>
      <c r="L4904">
        <v>-74.0364857</v>
      </c>
      <c r="M4904">
        <v>24710</v>
      </c>
      <c r="N4904" s="2" t="s">
        <v>17</v>
      </c>
      <c r="O4904">
        <v>1976</v>
      </c>
      <c r="P4904">
        <f t="shared" ca="1" si="153"/>
        <v>48</v>
      </c>
      <c r="Q4904">
        <v>1</v>
      </c>
    </row>
    <row r="4905" spans="1:17" x14ac:dyDescent="0.2">
      <c r="A4905">
        <v>1169</v>
      </c>
      <c r="B4905">
        <f t="shared" si="152"/>
        <v>19</v>
      </c>
      <c r="C4905" s="1">
        <v>42587.373541666668</v>
      </c>
      <c r="D4905" s="1">
        <v>42587.387071759258</v>
      </c>
      <c r="E4905">
        <v>3195</v>
      </c>
      <c r="F4905" s="2" t="s">
        <v>24</v>
      </c>
      <c r="G4905">
        <v>40.730742625306583</v>
      </c>
      <c r="H4905">
        <v>-74.063783884048462</v>
      </c>
      <c r="I4905">
        <v>3183</v>
      </c>
      <c r="J4905" s="2" t="s">
        <v>40</v>
      </c>
      <c r="K4905">
        <v>40.716246900000002</v>
      </c>
      <c r="L4905">
        <v>-74.033458800000005</v>
      </c>
      <c r="M4905">
        <v>26188</v>
      </c>
      <c r="N4905" s="2" t="s">
        <v>17</v>
      </c>
      <c r="O4905">
        <v>1988</v>
      </c>
      <c r="P4905">
        <f t="shared" ca="1" si="153"/>
        <v>36</v>
      </c>
      <c r="Q4905">
        <v>1</v>
      </c>
    </row>
    <row r="4906" spans="1:17" x14ac:dyDescent="0.2">
      <c r="A4906">
        <v>1884</v>
      </c>
      <c r="B4906">
        <f t="shared" si="152"/>
        <v>31</v>
      </c>
      <c r="C4906" s="1">
        <v>42587.37358796296</v>
      </c>
      <c r="D4906" s="1">
        <v>42587.39539351852</v>
      </c>
      <c r="E4906">
        <v>3194</v>
      </c>
      <c r="F4906" s="2" t="s">
        <v>22</v>
      </c>
      <c r="G4906">
        <v>40.725339925355797</v>
      </c>
      <c r="H4906">
        <v>-74.067622125148773</v>
      </c>
      <c r="I4906">
        <v>3194</v>
      </c>
      <c r="J4906" s="2" t="s">
        <v>71</v>
      </c>
      <c r="K4906">
        <v>40.725339925355797</v>
      </c>
      <c r="L4906">
        <v>-74.067622125148773</v>
      </c>
      <c r="M4906">
        <v>26297</v>
      </c>
      <c r="N4906" s="2" t="s">
        <v>17</v>
      </c>
      <c r="O4906">
        <v>1981</v>
      </c>
      <c r="P4906">
        <f t="shared" ca="1" si="153"/>
        <v>43</v>
      </c>
      <c r="Q4906">
        <v>1</v>
      </c>
    </row>
    <row r="4907" spans="1:17" x14ac:dyDescent="0.2">
      <c r="A4907">
        <v>881</v>
      </c>
      <c r="B4907">
        <f t="shared" si="152"/>
        <v>14</v>
      </c>
      <c r="C4907" s="1">
        <v>42587.374224537038</v>
      </c>
      <c r="D4907" s="1">
        <v>42587.384432870371</v>
      </c>
      <c r="E4907">
        <v>3220</v>
      </c>
      <c r="F4907" s="2" t="s">
        <v>78</v>
      </c>
      <c r="G4907">
        <v>40.734961020009514</v>
      </c>
      <c r="H4907">
        <v>-74.059503078460693</v>
      </c>
      <c r="I4907">
        <v>3214</v>
      </c>
      <c r="J4907" s="2" t="s">
        <v>70</v>
      </c>
      <c r="K4907">
        <v>40.712774199999998</v>
      </c>
      <c r="L4907">
        <v>-74.0364857</v>
      </c>
      <c r="M4907">
        <v>26278</v>
      </c>
      <c r="N4907" s="2" t="s">
        <v>17</v>
      </c>
      <c r="O4907">
        <v>1984</v>
      </c>
      <c r="P4907">
        <f t="shared" ca="1" si="153"/>
        <v>40</v>
      </c>
      <c r="Q4907">
        <v>1</v>
      </c>
    </row>
    <row r="4908" spans="1:17" x14ac:dyDescent="0.2">
      <c r="A4908">
        <v>149</v>
      </c>
      <c r="B4908">
        <f t="shared" si="152"/>
        <v>2</v>
      </c>
      <c r="C4908" s="1">
        <v>42587.374259259261</v>
      </c>
      <c r="D4908" s="1">
        <v>42587.37599537037</v>
      </c>
      <c r="E4908">
        <v>3213</v>
      </c>
      <c r="F4908" s="2" t="s">
        <v>26</v>
      </c>
      <c r="G4908">
        <v>40.718488919999999</v>
      </c>
      <c r="H4908">
        <v>-74.047726624999996</v>
      </c>
      <c r="I4908">
        <v>3186</v>
      </c>
      <c r="J4908" s="2" t="s">
        <v>27</v>
      </c>
      <c r="K4908">
        <v>40.71958611647166</v>
      </c>
      <c r="L4908">
        <v>-74.043117463588715</v>
      </c>
      <c r="M4908">
        <v>26233</v>
      </c>
      <c r="N4908" s="2" t="s">
        <v>17</v>
      </c>
      <c r="O4908">
        <v>1989</v>
      </c>
      <c r="P4908">
        <f t="shared" ca="1" si="153"/>
        <v>35</v>
      </c>
      <c r="Q4908">
        <v>1</v>
      </c>
    </row>
    <row r="4909" spans="1:17" x14ac:dyDescent="0.2">
      <c r="A4909">
        <v>252</v>
      </c>
      <c r="B4909">
        <f t="shared" si="152"/>
        <v>4</v>
      </c>
      <c r="C4909" s="1">
        <v>42587.37431712963</v>
      </c>
      <c r="D4909" s="1">
        <v>42587.377245370371</v>
      </c>
      <c r="E4909">
        <v>3270</v>
      </c>
      <c r="F4909" s="2" t="s">
        <v>15</v>
      </c>
      <c r="G4909">
        <v>40.725289107811321</v>
      </c>
      <c r="H4909">
        <v>-74.045571684837341</v>
      </c>
      <c r="I4909">
        <v>3186</v>
      </c>
      <c r="J4909" s="2" t="s">
        <v>27</v>
      </c>
      <c r="K4909">
        <v>40.71958611647166</v>
      </c>
      <c r="L4909">
        <v>-74.043117463588715</v>
      </c>
      <c r="M4909">
        <v>24623</v>
      </c>
      <c r="N4909" s="2" t="s">
        <v>17</v>
      </c>
      <c r="O4909">
        <v>1959</v>
      </c>
      <c r="P4909">
        <f t="shared" ca="1" si="153"/>
        <v>65</v>
      </c>
      <c r="Q4909">
        <v>1</v>
      </c>
    </row>
    <row r="4910" spans="1:17" x14ac:dyDescent="0.2">
      <c r="A4910">
        <v>332</v>
      </c>
      <c r="B4910">
        <f t="shared" si="152"/>
        <v>5</v>
      </c>
      <c r="C4910" s="1">
        <v>42587.374456018515</v>
      </c>
      <c r="D4910" s="1">
        <v>42587.378298611111</v>
      </c>
      <c r="E4910">
        <v>3209</v>
      </c>
      <c r="F4910" s="2" t="s">
        <v>51</v>
      </c>
      <c r="G4910">
        <v>40.724176499999999</v>
      </c>
      <c r="H4910">
        <v>-74.050656399999994</v>
      </c>
      <c r="I4910">
        <v>3186</v>
      </c>
      <c r="J4910" s="2" t="s">
        <v>27</v>
      </c>
      <c r="K4910">
        <v>40.71958611647166</v>
      </c>
      <c r="L4910">
        <v>-74.043117463588715</v>
      </c>
      <c r="M4910">
        <v>24497</v>
      </c>
      <c r="N4910" s="2" t="s">
        <v>17</v>
      </c>
      <c r="O4910">
        <v>1972</v>
      </c>
      <c r="P4910">
        <f t="shared" ca="1" si="153"/>
        <v>52</v>
      </c>
      <c r="Q4910">
        <v>1</v>
      </c>
    </row>
    <row r="4911" spans="1:17" x14ac:dyDescent="0.2">
      <c r="A4911">
        <v>131</v>
      </c>
      <c r="B4911">
        <f t="shared" si="152"/>
        <v>2</v>
      </c>
      <c r="C4911" s="1">
        <v>42587.374571759261</v>
      </c>
      <c r="D4911" s="1">
        <v>42587.376099537039</v>
      </c>
      <c r="E4911">
        <v>3211</v>
      </c>
      <c r="F4911" s="2" t="s">
        <v>64</v>
      </c>
      <c r="G4911">
        <v>40.721525149999998</v>
      </c>
      <c r="H4911">
        <v>-74.046304543000005</v>
      </c>
      <c r="I4911">
        <v>3270</v>
      </c>
      <c r="J4911" s="2" t="s">
        <v>65</v>
      </c>
      <c r="K4911">
        <v>40.725289107811321</v>
      </c>
      <c r="L4911">
        <v>-74.045571684837341</v>
      </c>
      <c r="M4911">
        <v>24538</v>
      </c>
      <c r="N4911" s="2" t="s">
        <v>17</v>
      </c>
      <c r="O4911">
        <v>1972</v>
      </c>
      <c r="P4911">
        <f t="shared" ca="1" si="153"/>
        <v>52</v>
      </c>
      <c r="Q4911">
        <v>1</v>
      </c>
    </row>
    <row r="4912" spans="1:17" x14ac:dyDescent="0.2">
      <c r="A4912">
        <v>360</v>
      </c>
      <c r="B4912">
        <f t="shared" si="152"/>
        <v>6</v>
      </c>
      <c r="C4912" s="1">
        <v>42587.374594907407</v>
      </c>
      <c r="D4912" s="1">
        <v>42587.37877314815</v>
      </c>
      <c r="E4912">
        <v>3214</v>
      </c>
      <c r="F4912" s="2" t="s">
        <v>54</v>
      </c>
      <c r="G4912">
        <v>40.712774199999998</v>
      </c>
      <c r="H4912">
        <v>-74.0364857</v>
      </c>
      <c r="I4912">
        <v>3202</v>
      </c>
      <c r="J4912" s="2" t="s">
        <v>48</v>
      </c>
      <c r="K4912">
        <v>40.727223500000001</v>
      </c>
      <c r="L4912">
        <v>-74.033758899999995</v>
      </c>
      <c r="M4912">
        <v>24608</v>
      </c>
      <c r="N4912" s="2" t="s">
        <v>17</v>
      </c>
      <c r="O4912">
        <v>1958</v>
      </c>
      <c r="P4912">
        <f t="shared" ca="1" si="153"/>
        <v>66</v>
      </c>
      <c r="Q4912">
        <v>1</v>
      </c>
    </row>
    <row r="4913" spans="1:17" x14ac:dyDescent="0.2">
      <c r="A4913">
        <v>472</v>
      </c>
      <c r="B4913">
        <f t="shared" si="152"/>
        <v>7</v>
      </c>
      <c r="C4913" s="1">
        <v>42587.374976851854</v>
      </c>
      <c r="D4913" s="1">
        <v>42587.380439814813</v>
      </c>
      <c r="E4913">
        <v>3183</v>
      </c>
      <c r="F4913" s="2" t="s">
        <v>20</v>
      </c>
      <c r="G4913">
        <v>40.716246900000002</v>
      </c>
      <c r="H4913">
        <v>-74.033458800000005</v>
      </c>
      <c r="I4913">
        <v>3202</v>
      </c>
      <c r="J4913" s="2" t="s">
        <v>48</v>
      </c>
      <c r="K4913">
        <v>40.727223500000001</v>
      </c>
      <c r="L4913">
        <v>-74.033758899999995</v>
      </c>
      <c r="M4913">
        <v>26305</v>
      </c>
      <c r="N4913" s="2" t="s">
        <v>17</v>
      </c>
      <c r="O4913">
        <v>1988</v>
      </c>
      <c r="P4913">
        <f t="shared" ca="1" si="153"/>
        <v>36</v>
      </c>
      <c r="Q4913">
        <v>1</v>
      </c>
    </row>
    <row r="4914" spans="1:17" x14ac:dyDescent="0.2">
      <c r="A4914">
        <v>346</v>
      </c>
      <c r="B4914">
        <f t="shared" si="152"/>
        <v>5</v>
      </c>
      <c r="C4914" s="1">
        <v>42587.375960648147</v>
      </c>
      <c r="D4914" s="1">
        <v>42587.379965277774</v>
      </c>
      <c r="E4914">
        <v>3215</v>
      </c>
      <c r="F4914" s="2" t="s">
        <v>69</v>
      </c>
      <c r="G4914">
        <v>40.746729899999998</v>
      </c>
      <c r="H4914">
        <v>-74.049250900000004</v>
      </c>
      <c r="I4914">
        <v>3198</v>
      </c>
      <c r="J4914" s="2" t="s">
        <v>104</v>
      </c>
      <c r="K4914">
        <v>40.748715945380226</v>
      </c>
      <c r="L4914">
        <v>-74.040443301200867</v>
      </c>
      <c r="M4914">
        <v>24459</v>
      </c>
      <c r="N4914" s="2" t="s">
        <v>17</v>
      </c>
      <c r="O4914">
        <v>1982</v>
      </c>
      <c r="P4914">
        <f t="shared" ca="1" si="153"/>
        <v>42</v>
      </c>
      <c r="Q4914">
        <v>1</v>
      </c>
    </row>
    <row r="4915" spans="1:17" x14ac:dyDescent="0.2">
      <c r="A4915">
        <v>639</v>
      </c>
      <c r="B4915">
        <f t="shared" si="152"/>
        <v>10</v>
      </c>
      <c r="C4915" s="1">
        <v>42587.377025462964</v>
      </c>
      <c r="D4915" s="1">
        <v>42587.384432870371</v>
      </c>
      <c r="E4915">
        <v>3203</v>
      </c>
      <c r="F4915" s="2" t="s">
        <v>46</v>
      </c>
      <c r="G4915">
        <v>40.727595966000003</v>
      </c>
      <c r="H4915">
        <v>-74.044247311000007</v>
      </c>
      <c r="I4915">
        <v>3183</v>
      </c>
      <c r="J4915" s="2" t="s">
        <v>40</v>
      </c>
      <c r="K4915">
        <v>40.716246900000002</v>
      </c>
      <c r="L4915">
        <v>-74.033458800000005</v>
      </c>
      <c r="M4915">
        <v>24389</v>
      </c>
      <c r="N4915" s="2" t="s">
        <v>17</v>
      </c>
      <c r="O4915">
        <v>1982</v>
      </c>
      <c r="P4915">
        <f t="shared" ca="1" si="153"/>
        <v>42</v>
      </c>
      <c r="Q4915">
        <v>1</v>
      </c>
    </row>
    <row r="4916" spans="1:17" x14ac:dyDescent="0.2">
      <c r="A4916">
        <v>201</v>
      </c>
      <c r="B4916">
        <f t="shared" si="152"/>
        <v>3</v>
      </c>
      <c r="C4916" s="1">
        <v>42587.377650462964</v>
      </c>
      <c r="D4916" s="1">
        <v>42587.379988425928</v>
      </c>
      <c r="E4916">
        <v>3267</v>
      </c>
      <c r="F4916" s="2" t="s">
        <v>34</v>
      </c>
      <c r="G4916">
        <v>40.712418823756899</v>
      </c>
      <c r="H4916">
        <v>-74.038525521755219</v>
      </c>
      <c r="I4916">
        <v>3183</v>
      </c>
      <c r="J4916" s="2" t="s">
        <v>40</v>
      </c>
      <c r="K4916">
        <v>40.716246900000002</v>
      </c>
      <c r="L4916">
        <v>-74.033458800000005</v>
      </c>
      <c r="M4916">
        <v>24505</v>
      </c>
      <c r="N4916" s="2" t="s">
        <v>17</v>
      </c>
      <c r="O4916">
        <v>1975</v>
      </c>
      <c r="P4916">
        <f t="shared" ca="1" si="153"/>
        <v>49</v>
      </c>
      <c r="Q4916">
        <v>2</v>
      </c>
    </row>
    <row r="4917" spans="1:17" x14ac:dyDescent="0.2">
      <c r="A4917">
        <v>359</v>
      </c>
      <c r="B4917">
        <f t="shared" si="152"/>
        <v>5</v>
      </c>
      <c r="C4917" s="1">
        <v>42587.377708333333</v>
      </c>
      <c r="D4917" s="1">
        <v>42587.381863425922</v>
      </c>
      <c r="E4917">
        <v>3211</v>
      </c>
      <c r="F4917" s="2" t="s">
        <v>64</v>
      </c>
      <c r="G4917">
        <v>40.721525149999998</v>
      </c>
      <c r="H4917">
        <v>-74.046304543000005</v>
      </c>
      <c r="I4917">
        <v>3214</v>
      </c>
      <c r="J4917" s="2" t="s">
        <v>70</v>
      </c>
      <c r="K4917">
        <v>40.712774199999998</v>
      </c>
      <c r="L4917">
        <v>-74.0364857</v>
      </c>
      <c r="M4917">
        <v>26224</v>
      </c>
      <c r="N4917" s="2" t="s">
        <v>17</v>
      </c>
      <c r="O4917">
        <v>1989</v>
      </c>
      <c r="P4917">
        <f t="shared" ca="1" si="153"/>
        <v>35</v>
      </c>
      <c r="Q4917">
        <v>1</v>
      </c>
    </row>
    <row r="4918" spans="1:17" x14ac:dyDescent="0.2">
      <c r="A4918">
        <v>221</v>
      </c>
      <c r="B4918">
        <f t="shared" si="152"/>
        <v>3</v>
      </c>
      <c r="C4918" s="1">
        <v>42587.378148148149</v>
      </c>
      <c r="D4918" s="1">
        <v>42587.380706018521</v>
      </c>
      <c r="E4918">
        <v>3203</v>
      </c>
      <c r="F4918" s="2" t="s">
        <v>46</v>
      </c>
      <c r="G4918">
        <v>40.727595966000003</v>
      </c>
      <c r="H4918">
        <v>-74.044247311000007</v>
      </c>
      <c r="I4918">
        <v>3186</v>
      </c>
      <c r="J4918" s="2" t="s">
        <v>27</v>
      </c>
      <c r="K4918">
        <v>40.71958611647166</v>
      </c>
      <c r="L4918">
        <v>-74.043117463588715</v>
      </c>
      <c r="M4918">
        <v>26232</v>
      </c>
      <c r="N4918" s="2" t="s">
        <v>17</v>
      </c>
      <c r="O4918">
        <v>1960</v>
      </c>
      <c r="P4918">
        <f t="shared" ca="1" si="153"/>
        <v>64</v>
      </c>
      <c r="Q4918">
        <v>1</v>
      </c>
    </row>
    <row r="4919" spans="1:17" x14ac:dyDescent="0.2">
      <c r="A4919">
        <v>860</v>
      </c>
      <c r="B4919">
        <f t="shared" si="152"/>
        <v>14</v>
      </c>
      <c r="C4919" s="1">
        <v>42587.378194444442</v>
      </c>
      <c r="D4919" s="1">
        <v>42587.388159722221</v>
      </c>
      <c r="E4919">
        <v>3192</v>
      </c>
      <c r="F4919" s="2" t="s">
        <v>38</v>
      </c>
      <c r="G4919">
        <v>40.711242300000002</v>
      </c>
      <c r="H4919">
        <v>-74.055701299999996</v>
      </c>
      <c r="I4919">
        <v>3183</v>
      </c>
      <c r="J4919" s="2" t="s">
        <v>40</v>
      </c>
      <c r="K4919">
        <v>40.716246900000002</v>
      </c>
      <c r="L4919">
        <v>-74.033458800000005</v>
      </c>
      <c r="M4919">
        <v>26239</v>
      </c>
      <c r="N4919" s="2" t="s">
        <v>17</v>
      </c>
      <c r="O4919">
        <v>1974</v>
      </c>
      <c r="P4919">
        <f t="shared" ca="1" si="153"/>
        <v>50</v>
      </c>
      <c r="Q4919">
        <v>2</v>
      </c>
    </row>
    <row r="4920" spans="1:17" x14ac:dyDescent="0.2">
      <c r="A4920">
        <v>275</v>
      </c>
      <c r="B4920">
        <f t="shared" si="152"/>
        <v>4</v>
      </c>
      <c r="C4920" s="1">
        <v>42587.378634259258</v>
      </c>
      <c r="D4920" s="1">
        <v>42587.381828703707</v>
      </c>
      <c r="E4920">
        <v>3209</v>
      </c>
      <c r="F4920" s="2" t="s">
        <v>51</v>
      </c>
      <c r="G4920">
        <v>40.724176499999999</v>
      </c>
      <c r="H4920">
        <v>-74.050656399999994</v>
      </c>
      <c r="I4920">
        <v>3186</v>
      </c>
      <c r="J4920" s="2" t="s">
        <v>27</v>
      </c>
      <c r="K4920">
        <v>40.71958611647166</v>
      </c>
      <c r="L4920">
        <v>-74.043117463588715</v>
      </c>
      <c r="M4920">
        <v>24673</v>
      </c>
      <c r="N4920" s="2" t="s">
        <v>17</v>
      </c>
      <c r="O4920">
        <v>1965</v>
      </c>
      <c r="P4920">
        <f t="shared" ca="1" si="153"/>
        <v>59</v>
      </c>
      <c r="Q4920">
        <v>1</v>
      </c>
    </row>
    <row r="4921" spans="1:17" x14ac:dyDescent="0.2">
      <c r="A4921">
        <v>234</v>
      </c>
      <c r="B4921">
        <f t="shared" si="152"/>
        <v>3</v>
      </c>
      <c r="C4921" s="1">
        <v>42587.378692129627</v>
      </c>
      <c r="D4921" s="1">
        <v>42587.38140046296</v>
      </c>
      <c r="E4921">
        <v>3267</v>
      </c>
      <c r="F4921" s="2" t="s">
        <v>34</v>
      </c>
      <c r="G4921">
        <v>40.712418823756899</v>
      </c>
      <c r="H4921">
        <v>-74.038525521755219</v>
      </c>
      <c r="I4921">
        <v>3183</v>
      </c>
      <c r="J4921" s="2" t="s">
        <v>40</v>
      </c>
      <c r="K4921">
        <v>40.716246900000002</v>
      </c>
      <c r="L4921">
        <v>-74.033458800000005</v>
      </c>
      <c r="M4921">
        <v>24495</v>
      </c>
      <c r="N4921" s="2" t="s">
        <v>17</v>
      </c>
      <c r="O4921">
        <v>1993</v>
      </c>
      <c r="P4921">
        <f t="shared" ca="1" si="153"/>
        <v>31</v>
      </c>
      <c r="Q4921">
        <v>2</v>
      </c>
    </row>
    <row r="4922" spans="1:17" x14ac:dyDescent="0.2">
      <c r="A4922">
        <v>427</v>
      </c>
      <c r="B4922">
        <f t="shared" si="152"/>
        <v>7</v>
      </c>
      <c r="C4922" s="1">
        <v>42587.379328703704</v>
      </c>
      <c r="D4922" s="1">
        <v>42587.384282407409</v>
      </c>
      <c r="E4922">
        <v>3203</v>
      </c>
      <c r="F4922" s="2" t="s">
        <v>46</v>
      </c>
      <c r="G4922">
        <v>40.727595966000003</v>
      </c>
      <c r="H4922">
        <v>-74.044247311000007</v>
      </c>
      <c r="I4922">
        <v>3202</v>
      </c>
      <c r="J4922" s="2" t="s">
        <v>48</v>
      </c>
      <c r="K4922">
        <v>40.727223500000001</v>
      </c>
      <c r="L4922">
        <v>-74.033758899999995</v>
      </c>
      <c r="M4922">
        <v>24387</v>
      </c>
      <c r="N4922" s="2" t="s">
        <v>17</v>
      </c>
      <c r="O4922">
        <v>1968</v>
      </c>
      <c r="P4922">
        <f t="shared" ca="1" si="153"/>
        <v>56</v>
      </c>
      <c r="Q4922">
        <v>1</v>
      </c>
    </row>
    <row r="4923" spans="1:17" x14ac:dyDescent="0.2">
      <c r="A4923">
        <v>485</v>
      </c>
      <c r="B4923">
        <f t="shared" si="152"/>
        <v>8</v>
      </c>
      <c r="C4923" s="1">
        <v>42587.379571759258</v>
      </c>
      <c r="D4923" s="1">
        <v>42587.385196759256</v>
      </c>
      <c r="E4923">
        <v>3195</v>
      </c>
      <c r="F4923" s="2" t="s">
        <v>24</v>
      </c>
      <c r="G4923">
        <v>40.730742625306583</v>
      </c>
      <c r="H4923">
        <v>-74.063783884048462</v>
      </c>
      <c r="I4923">
        <v>3207</v>
      </c>
      <c r="J4923" s="2" t="s">
        <v>91</v>
      </c>
      <c r="K4923">
        <v>40.737603700000001</v>
      </c>
      <c r="L4923">
        <v>-74.052478300000004</v>
      </c>
      <c r="M4923">
        <v>24678</v>
      </c>
      <c r="N4923" s="2" t="s">
        <v>17</v>
      </c>
      <c r="O4923">
        <v>1958</v>
      </c>
      <c r="P4923">
        <f t="shared" ca="1" si="153"/>
        <v>66</v>
      </c>
      <c r="Q4923">
        <v>1</v>
      </c>
    </row>
    <row r="4924" spans="1:17" x14ac:dyDescent="0.2">
      <c r="A4924">
        <v>995</v>
      </c>
      <c r="B4924">
        <f t="shared" si="152"/>
        <v>16</v>
      </c>
      <c r="C4924" s="1">
        <v>42587.379814814813</v>
      </c>
      <c r="D4924" s="1">
        <v>42587.391331018516</v>
      </c>
      <c r="E4924">
        <v>3210</v>
      </c>
      <c r="F4924" s="2" t="s">
        <v>52</v>
      </c>
      <c r="G4924">
        <v>40.742677141000001</v>
      </c>
      <c r="H4924">
        <v>-74.051788633000001</v>
      </c>
      <c r="I4924">
        <v>3199</v>
      </c>
      <c r="J4924" s="2" t="s">
        <v>72</v>
      </c>
      <c r="K4924">
        <v>40.728744800000001</v>
      </c>
      <c r="L4924">
        <v>-74.032108199999996</v>
      </c>
      <c r="M4924">
        <v>24690</v>
      </c>
      <c r="N4924" s="2" t="s">
        <v>17</v>
      </c>
      <c r="O4924">
        <v>1980</v>
      </c>
      <c r="P4924">
        <f t="shared" ca="1" si="153"/>
        <v>44</v>
      </c>
      <c r="Q4924">
        <v>1</v>
      </c>
    </row>
    <row r="4925" spans="1:17" x14ac:dyDescent="0.2">
      <c r="A4925">
        <v>98</v>
      </c>
      <c r="B4925">
        <f t="shared" si="152"/>
        <v>1</v>
      </c>
      <c r="C4925" s="1">
        <v>42587.380266203705</v>
      </c>
      <c r="D4925" s="1">
        <v>42587.38140046296</v>
      </c>
      <c r="E4925">
        <v>3213</v>
      </c>
      <c r="F4925" s="2" t="s">
        <v>26</v>
      </c>
      <c r="G4925">
        <v>40.718488919999999</v>
      </c>
      <c r="H4925">
        <v>-74.047726624999996</v>
      </c>
      <c r="I4925">
        <v>3185</v>
      </c>
      <c r="J4925" s="2" t="s">
        <v>45</v>
      </c>
      <c r="K4925">
        <v>40.717732499999997</v>
      </c>
      <c r="L4925">
        <v>-74.043845000000005</v>
      </c>
      <c r="M4925">
        <v>24548</v>
      </c>
      <c r="N4925" s="2" t="s">
        <v>17</v>
      </c>
      <c r="O4925">
        <v>1971</v>
      </c>
      <c r="P4925">
        <f t="shared" ca="1" si="153"/>
        <v>53</v>
      </c>
      <c r="Q4925">
        <v>1</v>
      </c>
    </row>
    <row r="4926" spans="1:17" x14ac:dyDescent="0.2">
      <c r="A4926">
        <v>284</v>
      </c>
      <c r="B4926">
        <f t="shared" si="152"/>
        <v>4</v>
      </c>
      <c r="C4926" s="1">
        <v>42587.38040509259</v>
      </c>
      <c r="D4926" s="1">
        <v>42587.383692129632</v>
      </c>
      <c r="E4926">
        <v>3203</v>
      </c>
      <c r="F4926" s="2" t="s">
        <v>46</v>
      </c>
      <c r="G4926">
        <v>40.727595966000003</v>
      </c>
      <c r="H4926">
        <v>-74.044247311000007</v>
      </c>
      <c r="I4926">
        <v>3270</v>
      </c>
      <c r="J4926" s="2" t="s">
        <v>65</v>
      </c>
      <c r="K4926">
        <v>40.725289107811321</v>
      </c>
      <c r="L4926">
        <v>-74.045571684837341</v>
      </c>
      <c r="M4926">
        <v>26292</v>
      </c>
      <c r="N4926" s="2" t="s">
        <v>17</v>
      </c>
      <c r="O4926">
        <v>1986</v>
      </c>
      <c r="P4926">
        <f t="shared" ca="1" si="153"/>
        <v>38</v>
      </c>
      <c r="Q4926">
        <v>2</v>
      </c>
    </row>
    <row r="4927" spans="1:17" x14ac:dyDescent="0.2">
      <c r="A4927">
        <v>171</v>
      </c>
      <c r="B4927">
        <f t="shared" si="152"/>
        <v>2</v>
      </c>
      <c r="C4927" s="1">
        <v>42587.38040509259</v>
      </c>
      <c r="D4927" s="1">
        <v>42587.382395833331</v>
      </c>
      <c r="E4927">
        <v>3194</v>
      </c>
      <c r="F4927" s="2" t="s">
        <v>22</v>
      </c>
      <c r="G4927">
        <v>40.725339925355797</v>
      </c>
      <c r="H4927">
        <v>-74.067622125148773</v>
      </c>
      <c r="I4927">
        <v>3195</v>
      </c>
      <c r="J4927" s="2" t="s">
        <v>23</v>
      </c>
      <c r="K4927">
        <v>40.730742625306583</v>
      </c>
      <c r="L4927">
        <v>-74.063783884048462</v>
      </c>
      <c r="M4927">
        <v>24672</v>
      </c>
      <c r="N4927" s="2" t="s">
        <v>17</v>
      </c>
      <c r="O4927">
        <v>1968</v>
      </c>
      <c r="P4927">
        <f t="shared" ca="1" si="153"/>
        <v>56</v>
      </c>
      <c r="Q4927">
        <v>1</v>
      </c>
    </row>
    <row r="4928" spans="1:17" x14ac:dyDescent="0.2">
      <c r="A4928">
        <v>739</v>
      </c>
      <c r="B4928">
        <f t="shared" si="152"/>
        <v>12</v>
      </c>
      <c r="C4928" s="1">
        <v>42587.38082175926</v>
      </c>
      <c r="D4928" s="1">
        <v>42587.389374999999</v>
      </c>
      <c r="E4928">
        <v>3203</v>
      </c>
      <c r="F4928" s="2" t="s">
        <v>46</v>
      </c>
      <c r="G4928">
        <v>40.727595966000003</v>
      </c>
      <c r="H4928">
        <v>-74.044247311000007</v>
      </c>
      <c r="I4928">
        <v>3183</v>
      </c>
      <c r="J4928" s="2" t="s">
        <v>40</v>
      </c>
      <c r="K4928">
        <v>40.716246900000002</v>
      </c>
      <c r="L4928">
        <v>-74.033458800000005</v>
      </c>
      <c r="M4928">
        <v>24556</v>
      </c>
      <c r="N4928" s="2" t="s">
        <v>17</v>
      </c>
      <c r="O4928">
        <v>1977</v>
      </c>
      <c r="P4928">
        <f t="shared" ca="1" si="153"/>
        <v>47</v>
      </c>
      <c r="Q4928">
        <v>2</v>
      </c>
    </row>
    <row r="4929" spans="1:17" x14ac:dyDescent="0.2">
      <c r="A4929">
        <v>218</v>
      </c>
      <c r="B4929">
        <f t="shared" si="152"/>
        <v>3</v>
      </c>
      <c r="C4929" s="1">
        <v>42587.381018518521</v>
      </c>
      <c r="D4929" s="1">
        <v>42587.38354166667</v>
      </c>
      <c r="E4929">
        <v>3194</v>
      </c>
      <c r="F4929" s="2" t="s">
        <v>22</v>
      </c>
      <c r="G4929">
        <v>40.725339925355797</v>
      </c>
      <c r="H4929">
        <v>-74.067622125148773</v>
      </c>
      <c r="I4929">
        <v>3195</v>
      </c>
      <c r="J4929" s="2" t="s">
        <v>23</v>
      </c>
      <c r="K4929">
        <v>40.730742625306583</v>
      </c>
      <c r="L4929">
        <v>-74.063783884048462</v>
      </c>
      <c r="M4929">
        <v>26191</v>
      </c>
      <c r="N4929" s="2" t="s">
        <v>17</v>
      </c>
      <c r="O4929">
        <v>1983</v>
      </c>
      <c r="P4929">
        <f t="shared" ca="1" si="153"/>
        <v>41</v>
      </c>
      <c r="Q4929">
        <v>2</v>
      </c>
    </row>
    <row r="4930" spans="1:17" x14ac:dyDescent="0.2">
      <c r="A4930">
        <v>489</v>
      </c>
      <c r="B4930">
        <f t="shared" ref="B4930:B4993" si="154">ROUNDDOWN((A4930/60), 0)</f>
        <v>8</v>
      </c>
      <c r="C4930" s="1">
        <v>42587.381296296298</v>
      </c>
      <c r="D4930" s="1">
        <v>42587.386956018519</v>
      </c>
      <c r="E4930">
        <v>3203</v>
      </c>
      <c r="F4930" s="2" t="s">
        <v>46</v>
      </c>
      <c r="G4930">
        <v>40.727595966000003</v>
      </c>
      <c r="H4930">
        <v>-74.044247311000007</v>
      </c>
      <c r="I4930">
        <v>3183</v>
      </c>
      <c r="J4930" s="2" t="s">
        <v>40</v>
      </c>
      <c r="K4930">
        <v>40.716246900000002</v>
      </c>
      <c r="L4930">
        <v>-74.033458800000005</v>
      </c>
      <c r="M4930">
        <v>24685</v>
      </c>
      <c r="N4930" s="2" t="s">
        <v>17</v>
      </c>
      <c r="O4930">
        <v>1970</v>
      </c>
      <c r="P4930">
        <f t="shared" ref="P4930:P4993" ca="1" si="155">IF(ISNUMBER(O4930), YEAR(TODAY()) - O4930, "")</f>
        <v>54</v>
      </c>
      <c r="Q4930">
        <v>1</v>
      </c>
    </row>
    <row r="4931" spans="1:17" x14ac:dyDescent="0.2">
      <c r="A4931">
        <v>270</v>
      </c>
      <c r="B4931">
        <f t="shared" si="154"/>
        <v>4</v>
      </c>
      <c r="C4931" s="1">
        <v>42587.381296296298</v>
      </c>
      <c r="D4931" s="1">
        <v>42587.384421296294</v>
      </c>
      <c r="E4931">
        <v>3194</v>
      </c>
      <c r="F4931" s="2" t="s">
        <v>22</v>
      </c>
      <c r="G4931">
        <v>40.725339925355797</v>
      </c>
      <c r="H4931">
        <v>-74.067622125148773</v>
      </c>
      <c r="I4931">
        <v>3195</v>
      </c>
      <c r="J4931" s="2" t="s">
        <v>23</v>
      </c>
      <c r="K4931">
        <v>40.730742625306583</v>
      </c>
      <c r="L4931">
        <v>-74.063783884048462</v>
      </c>
      <c r="M4931">
        <v>24631</v>
      </c>
      <c r="N4931" s="2" t="s">
        <v>17</v>
      </c>
      <c r="O4931">
        <v>1981</v>
      </c>
      <c r="P4931">
        <f t="shared" ca="1" si="155"/>
        <v>43</v>
      </c>
      <c r="Q4931">
        <v>2</v>
      </c>
    </row>
    <row r="4932" spans="1:17" x14ac:dyDescent="0.2">
      <c r="A4932">
        <v>128</v>
      </c>
      <c r="B4932">
        <f t="shared" si="154"/>
        <v>2</v>
      </c>
      <c r="C4932" s="1">
        <v>42587.382106481484</v>
      </c>
      <c r="D4932" s="1">
        <v>42587.383587962962</v>
      </c>
      <c r="E4932">
        <v>3213</v>
      </c>
      <c r="F4932" s="2" t="s">
        <v>26</v>
      </c>
      <c r="G4932">
        <v>40.718488919999999</v>
      </c>
      <c r="H4932">
        <v>-74.047726624999996</v>
      </c>
      <c r="I4932">
        <v>3186</v>
      </c>
      <c r="J4932" s="2" t="s">
        <v>27</v>
      </c>
      <c r="K4932">
        <v>40.71958611647166</v>
      </c>
      <c r="L4932">
        <v>-74.043117463588715</v>
      </c>
      <c r="M4932">
        <v>24391</v>
      </c>
      <c r="N4932" s="2" t="s">
        <v>17</v>
      </c>
      <c r="O4932">
        <v>1962</v>
      </c>
      <c r="P4932">
        <f t="shared" ca="1" si="155"/>
        <v>62</v>
      </c>
      <c r="Q4932">
        <v>1</v>
      </c>
    </row>
    <row r="4933" spans="1:17" x14ac:dyDescent="0.2">
      <c r="A4933">
        <v>1615</v>
      </c>
      <c r="B4933">
        <f t="shared" si="154"/>
        <v>26</v>
      </c>
      <c r="C4933" s="1">
        <v>42587.382939814815</v>
      </c>
      <c r="D4933" s="1">
        <v>42587.401631944442</v>
      </c>
      <c r="E4933">
        <v>3197</v>
      </c>
      <c r="F4933" s="2" t="s">
        <v>61</v>
      </c>
      <c r="G4933">
        <v>40.752558999999998</v>
      </c>
      <c r="H4933">
        <v>-74.044725</v>
      </c>
      <c r="I4933">
        <v>3202</v>
      </c>
      <c r="J4933" s="2" t="s">
        <v>48</v>
      </c>
      <c r="K4933">
        <v>40.727223500000001</v>
      </c>
      <c r="L4933">
        <v>-74.033758899999995</v>
      </c>
      <c r="M4933">
        <v>26207</v>
      </c>
      <c r="N4933" s="2" t="s">
        <v>17</v>
      </c>
      <c r="O4933">
        <v>1984</v>
      </c>
      <c r="P4933">
        <f t="shared" ca="1" si="155"/>
        <v>40</v>
      </c>
      <c r="Q4933">
        <v>1</v>
      </c>
    </row>
    <row r="4934" spans="1:17" x14ac:dyDescent="0.2">
      <c r="A4934">
        <v>306</v>
      </c>
      <c r="B4934">
        <f t="shared" si="154"/>
        <v>5</v>
      </c>
      <c r="C4934" s="1">
        <v>42587.383171296293</v>
      </c>
      <c r="D4934" s="1">
        <v>42587.386724537035</v>
      </c>
      <c r="E4934">
        <v>3278</v>
      </c>
      <c r="F4934" s="2" t="s">
        <v>49</v>
      </c>
      <c r="G4934">
        <v>40.725685483629007</v>
      </c>
      <c r="H4934">
        <v>-74.048790335655212</v>
      </c>
      <c r="I4934">
        <v>3186</v>
      </c>
      <c r="J4934" s="2" t="s">
        <v>27</v>
      </c>
      <c r="K4934">
        <v>40.71958611647166</v>
      </c>
      <c r="L4934">
        <v>-74.043117463588715</v>
      </c>
      <c r="M4934">
        <v>24552</v>
      </c>
      <c r="N4934" s="2" t="s">
        <v>17</v>
      </c>
      <c r="O4934">
        <v>1980</v>
      </c>
      <c r="P4934">
        <f t="shared" ca="1" si="155"/>
        <v>44</v>
      </c>
      <c r="Q4934">
        <v>2</v>
      </c>
    </row>
    <row r="4935" spans="1:17" x14ac:dyDescent="0.2">
      <c r="A4935">
        <v>312</v>
      </c>
      <c r="B4935">
        <f t="shared" si="154"/>
        <v>5</v>
      </c>
      <c r="C4935" s="1">
        <v>42587.383344907408</v>
      </c>
      <c r="D4935" s="1">
        <v>42587.386956018519</v>
      </c>
      <c r="E4935">
        <v>3272</v>
      </c>
      <c r="F4935" s="2" t="s">
        <v>50</v>
      </c>
      <c r="G4935">
        <v>40.723331586464361</v>
      </c>
      <c r="H4935">
        <v>-74.045952558517442</v>
      </c>
      <c r="I4935">
        <v>3186</v>
      </c>
      <c r="J4935" s="2" t="s">
        <v>27</v>
      </c>
      <c r="K4935">
        <v>40.71958611647166</v>
      </c>
      <c r="L4935">
        <v>-74.043117463588715</v>
      </c>
      <c r="M4935">
        <v>24635</v>
      </c>
      <c r="N4935" s="2" t="s">
        <v>17</v>
      </c>
      <c r="O4935">
        <v>1988</v>
      </c>
      <c r="P4935">
        <f t="shared" ca="1" si="155"/>
        <v>36</v>
      </c>
      <c r="Q4935">
        <v>1</v>
      </c>
    </row>
    <row r="4936" spans="1:17" x14ac:dyDescent="0.2">
      <c r="A4936">
        <v>110</v>
      </c>
      <c r="B4936">
        <f t="shared" si="154"/>
        <v>1</v>
      </c>
      <c r="C4936" s="1">
        <v>42587.383506944447</v>
      </c>
      <c r="D4936" s="1">
        <v>42587.384791666664</v>
      </c>
      <c r="E4936">
        <v>3211</v>
      </c>
      <c r="F4936" s="2" t="s">
        <v>64</v>
      </c>
      <c r="G4936">
        <v>40.721525149999998</v>
      </c>
      <c r="H4936">
        <v>-74.046304543000005</v>
      </c>
      <c r="I4936">
        <v>3186</v>
      </c>
      <c r="J4936" s="2" t="s">
        <v>27</v>
      </c>
      <c r="K4936">
        <v>40.71958611647166</v>
      </c>
      <c r="L4936">
        <v>-74.043117463588715</v>
      </c>
      <c r="M4936">
        <v>24413</v>
      </c>
      <c r="N4936" s="2" t="s">
        <v>17</v>
      </c>
      <c r="O4936">
        <v>1983</v>
      </c>
      <c r="P4936">
        <f t="shared" ca="1" si="155"/>
        <v>41</v>
      </c>
      <c r="Q4936">
        <v>1</v>
      </c>
    </row>
    <row r="4937" spans="1:17" x14ac:dyDescent="0.2">
      <c r="A4937">
        <v>221</v>
      </c>
      <c r="B4937">
        <f t="shared" si="154"/>
        <v>3</v>
      </c>
      <c r="C4937" s="1">
        <v>42587.383912037039</v>
      </c>
      <c r="D4937" s="1">
        <v>42587.386481481481</v>
      </c>
      <c r="E4937">
        <v>3187</v>
      </c>
      <c r="F4937" s="2" t="s">
        <v>36</v>
      </c>
      <c r="G4937">
        <v>40.721123599999999</v>
      </c>
      <c r="H4937">
        <v>-74.038050949999999</v>
      </c>
      <c r="I4937">
        <v>3183</v>
      </c>
      <c r="J4937" s="2" t="s">
        <v>40</v>
      </c>
      <c r="K4937">
        <v>40.716246900000002</v>
      </c>
      <c r="L4937">
        <v>-74.033458800000005</v>
      </c>
      <c r="M4937">
        <v>26237</v>
      </c>
      <c r="N4937" s="2" t="s">
        <v>17</v>
      </c>
      <c r="O4937">
        <v>1975</v>
      </c>
      <c r="P4937">
        <f t="shared" ca="1" si="155"/>
        <v>49</v>
      </c>
      <c r="Q4937">
        <v>1</v>
      </c>
    </row>
    <row r="4938" spans="1:17" x14ac:dyDescent="0.2">
      <c r="A4938">
        <v>278</v>
      </c>
      <c r="B4938">
        <f t="shared" si="154"/>
        <v>4</v>
      </c>
      <c r="C4938" s="1">
        <v>42587.384444444448</v>
      </c>
      <c r="D4938" s="1">
        <v>42587.387662037036</v>
      </c>
      <c r="E4938">
        <v>3194</v>
      </c>
      <c r="F4938" s="2" t="s">
        <v>22</v>
      </c>
      <c r="G4938">
        <v>40.725339925355797</v>
      </c>
      <c r="H4938">
        <v>-74.067622125148773</v>
      </c>
      <c r="I4938">
        <v>3195</v>
      </c>
      <c r="J4938" s="2" t="s">
        <v>23</v>
      </c>
      <c r="K4938">
        <v>40.730742625306583</v>
      </c>
      <c r="L4938">
        <v>-74.063783884048462</v>
      </c>
      <c r="M4938">
        <v>24480</v>
      </c>
      <c r="N4938" s="2" t="s">
        <v>17</v>
      </c>
      <c r="O4938">
        <v>1987</v>
      </c>
      <c r="P4938">
        <f t="shared" ca="1" si="155"/>
        <v>37</v>
      </c>
      <c r="Q4938">
        <v>1</v>
      </c>
    </row>
    <row r="4939" spans="1:17" x14ac:dyDescent="0.2">
      <c r="A4939">
        <v>119</v>
      </c>
      <c r="B4939">
        <f t="shared" si="154"/>
        <v>1</v>
      </c>
      <c r="C4939" s="1">
        <v>42587.385312500002</v>
      </c>
      <c r="D4939" s="1">
        <v>42587.386701388888</v>
      </c>
      <c r="E4939">
        <v>3213</v>
      </c>
      <c r="F4939" s="2" t="s">
        <v>26</v>
      </c>
      <c r="G4939">
        <v>40.718488919999999</v>
      </c>
      <c r="H4939">
        <v>-74.047726624999996</v>
      </c>
      <c r="I4939">
        <v>3186</v>
      </c>
      <c r="J4939" s="2" t="s">
        <v>27</v>
      </c>
      <c r="K4939">
        <v>40.71958611647166</v>
      </c>
      <c r="L4939">
        <v>-74.043117463588715</v>
      </c>
      <c r="M4939">
        <v>24691</v>
      </c>
      <c r="N4939" s="2" t="s">
        <v>17</v>
      </c>
      <c r="O4939">
        <v>1992</v>
      </c>
      <c r="P4939">
        <f t="shared" ca="1" si="155"/>
        <v>32</v>
      </c>
      <c r="Q4939">
        <v>1</v>
      </c>
    </row>
    <row r="4940" spans="1:17" x14ac:dyDescent="0.2">
      <c r="A4940">
        <v>268</v>
      </c>
      <c r="B4940">
        <f t="shared" si="154"/>
        <v>4</v>
      </c>
      <c r="C4940" s="1">
        <v>42587.385787037034</v>
      </c>
      <c r="D4940" s="1">
        <v>42587.38890046296</v>
      </c>
      <c r="E4940">
        <v>3194</v>
      </c>
      <c r="F4940" s="2" t="s">
        <v>22</v>
      </c>
      <c r="G4940">
        <v>40.725339925355797</v>
      </c>
      <c r="H4940">
        <v>-74.067622125148773</v>
      </c>
      <c r="I4940">
        <v>3195</v>
      </c>
      <c r="J4940" s="2" t="s">
        <v>23</v>
      </c>
      <c r="K4940">
        <v>40.730742625306583</v>
      </c>
      <c r="L4940">
        <v>-74.063783884048462</v>
      </c>
      <c r="M4940">
        <v>24441</v>
      </c>
      <c r="N4940" s="2" t="s">
        <v>17</v>
      </c>
      <c r="O4940">
        <v>1990</v>
      </c>
      <c r="P4940">
        <f t="shared" ca="1" si="155"/>
        <v>34</v>
      </c>
      <c r="Q4940">
        <v>1</v>
      </c>
    </row>
    <row r="4941" spans="1:17" x14ac:dyDescent="0.2">
      <c r="A4941">
        <v>261</v>
      </c>
      <c r="B4941">
        <f t="shared" si="154"/>
        <v>4</v>
      </c>
      <c r="C4941" s="1">
        <v>42587.386782407404</v>
      </c>
      <c r="D4941" s="1">
        <v>42587.389814814815</v>
      </c>
      <c r="E4941">
        <v>3270</v>
      </c>
      <c r="F4941" s="2" t="s">
        <v>15</v>
      </c>
      <c r="G4941">
        <v>40.725289107811321</v>
      </c>
      <c r="H4941">
        <v>-74.045571684837341</v>
      </c>
      <c r="I4941">
        <v>3186</v>
      </c>
      <c r="J4941" s="2" t="s">
        <v>27</v>
      </c>
      <c r="K4941">
        <v>40.71958611647166</v>
      </c>
      <c r="L4941">
        <v>-74.043117463588715</v>
      </c>
      <c r="M4941">
        <v>26292</v>
      </c>
      <c r="N4941" s="2" t="s">
        <v>17</v>
      </c>
      <c r="O4941">
        <v>1962</v>
      </c>
      <c r="P4941">
        <f t="shared" ca="1" si="155"/>
        <v>62</v>
      </c>
      <c r="Q4941">
        <v>1</v>
      </c>
    </row>
    <row r="4942" spans="1:17" x14ac:dyDescent="0.2">
      <c r="A4942">
        <v>219</v>
      </c>
      <c r="B4942">
        <f t="shared" si="154"/>
        <v>3</v>
      </c>
      <c r="C4942" s="1">
        <v>42587.387141203704</v>
      </c>
      <c r="D4942" s="1">
        <v>42587.389675925922</v>
      </c>
      <c r="E4942">
        <v>3187</v>
      </c>
      <c r="F4942" s="2" t="s">
        <v>36</v>
      </c>
      <c r="G4942">
        <v>40.721123599999999</v>
      </c>
      <c r="H4942">
        <v>-74.038050949999999</v>
      </c>
      <c r="I4942">
        <v>3183</v>
      </c>
      <c r="J4942" s="2" t="s">
        <v>40</v>
      </c>
      <c r="K4942">
        <v>40.716246900000002</v>
      </c>
      <c r="L4942">
        <v>-74.033458800000005</v>
      </c>
      <c r="M4942">
        <v>24722</v>
      </c>
      <c r="N4942" s="2" t="s">
        <v>17</v>
      </c>
      <c r="O4942">
        <v>1984</v>
      </c>
      <c r="P4942">
        <f t="shared" ca="1" si="155"/>
        <v>40</v>
      </c>
      <c r="Q4942">
        <v>1</v>
      </c>
    </row>
    <row r="4943" spans="1:17" x14ac:dyDescent="0.2">
      <c r="A4943">
        <v>600</v>
      </c>
      <c r="B4943">
        <f t="shared" si="154"/>
        <v>10</v>
      </c>
      <c r="C4943" s="1">
        <v>42587.387164351851</v>
      </c>
      <c r="D4943" s="1">
        <v>42587.394120370373</v>
      </c>
      <c r="E4943">
        <v>3209</v>
      </c>
      <c r="F4943" s="2" t="s">
        <v>51</v>
      </c>
      <c r="G4943">
        <v>40.724176499999999</v>
      </c>
      <c r="H4943">
        <v>-74.050656399999994</v>
      </c>
      <c r="I4943">
        <v>3214</v>
      </c>
      <c r="J4943" s="2" t="s">
        <v>70</v>
      </c>
      <c r="K4943">
        <v>40.712774199999998</v>
      </c>
      <c r="L4943">
        <v>-74.0364857</v>
      </c>
      <c r="M4943">
        <v>24478</v>
      </c>
      <c r="N4943" s="2" t="s">
        <v>17</v>
      </c>
      <c r="O4943">
        <v>1994</v>
      </c>
      <c r="P4943">
        <f t="shared" ca="1" si="155"/>
        <v>30</v>
      </c>
      <c r="Q4943">
        <v>1</v>
      </c>
    </row>
    <row r="4944" spans="1:17" x14ac:dyDescent="0.2">
      <c r="A4944">
        <v>292</v>
      </c>
      <c r="B4944">
        <f t="shared" si="154"/>
        <v>4</v>
      </c>
      <c r="C4944" s="1">
        <v>42587.387326388889</v>
      </c>
      <c r="D4944" s="1">
        <v>42587.390706018516</v>
      </c>
      <c r="E4944">
        <v>3225</v>
      </c>
      <c r="F4944" s="2" t="s">
        <v>32</v>
      </c>
      <c r="G4944">
        <v>40.723658899999997</v>
      </c>
      <c r="H4944">
        <v>-74.064194299999997</v>
      </c>
      <c r="I4944">
        <v>3195</v>
      </c>
      <c r="J4944" s="2" t="s">
        <v>23</v>
      </c>
      <c r="K4944">
        <v>40.730742625306583</v>
      </c>
      <c r="L4944">
        <v>-74.063783884048462</v>
      </c>
      <c r="M4944">
        <v>24416</v>
      </c>
      <c r="N4944" s="2" t="s">
        <v>17</v>
      </c>
      <c r="O4944">
        <v>1991</v>
      </c>
      <c r="P4944">
        <f t="shared" ca="1" si="155"/>
        <v>33</v>
      </c>
      <c r="Q4944">
        <v>1</v>
      </c>
    </row>
    <row r="4945" spans="1:17" x14ac:dyDescent="0.2">
      <c r="A4945">
        <v>270</v>
      </c>
      <c r="B4945">
        <f t="shared" si="154"/>
        <v>4</v>
      </c>
      <c r="C4945" s="1">
        <v>42587.388159722221</v>
      </c>
      <c r="D4945" s="1">
        <v>42587.391284722224</v>
      </c>
      <c r="E4945">
        <v>3201</v>
      </c>
      <c r="F4945" s="2" t="s">
        <v>60</v>
      </c>
      <c r="G4945">
        <v>40.737710999999997</v>
      </c>
      <c r="H4945">
        <v>-74.066920999999994</v>
      </c>
      <c r="I4945">
        <v>3195</v>
      </c>
      <c r="J4945" s="2" t="s">
        <v>23</v>
      </c>
      <c r="K4945">
        <v>40.730742625306583</v>
      </c>
      <c r="L4945">
        <v>-74.063783884048462</v>
      </c>
      <c r="M4945">
        <v>24679</v>
      </c>
      <c r="N4945" s="2" t="s">
        <v>17</v>
      </c>
      <c r="O4945">
        <v>1981</v>
      </c>
      <c r="P4945">
        <f t="shared" ca="1" si="155"/>
        <v>43</v>
      </c>
      <c r="Q4945">
        <v>1</v>
      </c>
    </row>
    <row r="4946" spans="1:17" x14ac:dyDescent="0.2">
      <c r="A4946">
        <v>204</v>
      </c>
      <c r="B4946">
        <f t="shared" si="154"/>
        <v>3</v>
      </c>
      <c r="C4946" s="1">
        <v>42587.391805555555</v>
      </c>
      <c r="D4946" s="1">
        <v>42587.394166666665</v>
      </c>
      <c r="E4946">
        <v>3214</v>
      </c>
      <c r="F4946" s="2" t="s">
        <v>54</v>
      </c>
      <c r="G4946">
        <v>40.712774199999998</v>
      </c>
      <c r="H4946">
        <v>-74.0364857</v>
      </c>
      <c r="I4946">
        <v>3183</v>
      </c>
      <c r="J4946" s="2" t="s">
        <v>40</v>
      </c>
      <c r="K4946">
        <v>40.716246900000002</v>
      </c>
      <c r="L4946">
        <v>-74.033458800000005</v>
      </c>
      <c r="M4946">
        <v>24448</v>
      </c>
      <c r="N4946" s="2" t="s">
        <v>17</v>
      </c>
      <c r="O4946">
        <v>1977</v>
      </c>
      <c r="P4946">
        <f t="shared" ca="1" si="155"/>
        <v>47</v>
      </c>
      <c r="Q4946">
        <v>1</v>
      </c>
    </row>
    <row r="4947" spans="1:17" x14ac:dyDescent="0.2">
      <c r="A4947">
        <v>192</v>
      </c>
      <c r="B4947">
        <f t="shared" si="154"/>
        <v>3</v>
      </c>
      <c r="C4947" s="1">
        <v>42587.392638888887</v>
      </c>
      <c r="D4947" s="1">
        <v>42587.394861111112</v>
      </c>
      <c r="E4947">
        <v>3211</v>
      </c>
      <c r="F4947" s="2" t="s">
        <v>64</v>
      </c>
      <c r="G4947">
        <v>40.721525149999998</v>
      </c>
      <c r="H4947">
        <v>-74.046304543000005</v>
      </c>
      <c r="I4947">
        <v>3203</v>
      </c>
      <c r="J4947" s="2" t="s">
        <v>37</v>
      </c>
      <c r="K4947">
        <v>40.727595966000003</v>
      </c>
      <c r="L4947">
        <v>-74.044247311000007</v>
      </c>
      <c r="M4947">
        <v>24667</v>
      </c>
      <c r="N4947" s="2" t="s">
        <v>17</v>
      </c>
      <c r="O4947">
        <v>1983</v>
      </c>
      <c r="P4947">
        <f t="shared" ca="1" si="155"/>
        <v>41</v>
      </c>
      <c r="Q4947">
        <v>1</v>
      </c>
    </row>
    <row r="4948" spans="1:17" x14ac:dyDescent="0.2">
      <c r="A4948">
        <v>378</v>
      </c>
      <c r="B4948">
        <f t="shared" si="154"/>
        <v>6</v>
      </c>
      <c r="C4948" s="1">
        <v>42587.392997685187</v>
      </c>
      <c r="D4948" s="1">
        <v>42587.39738425926</v>
      </c>
      <c r="E4948">
        <v>3192</v>
      </c>
      <c r="F4948" s="2" t="s">
        <v>38</v>
      </c>
      <c r="G4948">
        <v>40.711242300000002</v>
      </c>
      <c r="H4948">
        <v>-74.055701299999996</v>
      </c>
      <c r="I4948">
        <v>3186</v>
      </c>
      <c r="J4948" s="2" t="s">
        <v>27</v>
      </c>
      <c r="K4948">
        <v>40.71958611647166</v>
      </c>
      <c r="L4948">
        <v>-74.043117463588715</v>
      </c>
      <c r="M4948">
        <v>26315</v>
      </c>
      <c r="N4948" s="2" t="s">
        <v>17</v>
      </c>
      <c r="O4948">
        <v>1983</v>
      </c>
      <c r="P4948">
        <f t="shared" ca="1" si="155"/>
        <v>41</v>
      </c>
      <c r="Q4948">
        <v>1</v>
      </c>
    </row>
    <row r="4949" spans="1:17" x14ac:dyDescent="0.2">
      <c r="A4949">
        <v>105</v>
      </c>
      <c r="B4949">
        <f t="shared" si="154"/>
        <v>1</v>
      </c>
      <c r="C4949" s="1">
        <v>42587.394259259258</v>
      </c>
      <c r="D4949" s="1">
        <v>42587.395474537036</v>
      </c>
      <c r="E4949">
        <v>3211</v>
      </c>
      <c r="F4949" s="2" t="s">
        <v>64</v>
      </c>
      <c r="G4949">
        <v>40.721525149999998</v>
      </c>
      <c r="H4949">
        <v>-74.046304543000005</v>
      </c>
      <c r="I4949">
        <v>3186</v>
      </c>
      <c r="J4949" s="2" t="s">
        <v>27</v>
      </c>
      <c r="K4949">
        <v>40.71958611647166</v>
      </c>
      <c r="L4949">
        <v>-74.043117463588715</v>
      </c>
      <c r="M4949">
        <v>24485</v>
      </c>
      <c r="N4949" s="2" t="s">
        <v>17</v>
      </c>
      <c r="O4949">
        <v>1969</v>
      </c>
      <c r="P4949">
        <f t="shared" ca="1" si="155"/>
        <v>55</v>
      </c>
      <c r="Q4949">
        <v>1</v>
      </c>
    </row>
    <row r="4950" spans="1:17" x14ac:dyDescent="0.2">
      <c r="A4950">
        <v>732</v>
      </c>
      <c r="B4950">
        <f t="shared" si="154"/>
        <v>12</v>
      </c>
      <c r="C4950" s="1">
        <v>42587.39434027778</v>
      </c>
      <c r="D4950" s="1">
        <v>42587.402812499997</v>
      </c>
      <c r="E4950">
        <v>3190</v>
      </c>
      <c r="F4950" s="2" t="s">
        <v>44</v>
      </c>
      <c r="G4950">
        <v>40.710467023379699</v>
      </c>
      <c r="H4950">
        <v>-74.070038795471191</v>
      </c>
      <c r="I4950">
        <v>3185</v>
      </c>
      <c r="J4950" s="2" t="s">
        <v>45</v>
      </c>
      <c r="K4950">
        <v>40.717732499999997</v>
      </c>
      <c r="L4950">
        <v>-74.043845000000005</v>
      </c>
      <c r="M4950">
        <v>24437</v>
      </c>
      <c r="N4950" s="2" t="s">
        <v>17</v>
      </c>
      <c r="O4950">
        <v>1987</v>
      </c>
      <c r="P4950">
        <f t="shared" ca="1" si="155"/>
        <v>37</v>
      </c>
      <c r="Q4950">
        <v>2</v>
      </c>
    </row>
    <row r="4951" spans="1:17" x14ac:dyDescent="0.2">
      <c r="A4951">
        <v>465</v>
      </c>
      <c r="B4951">
        <f t="shared" si="154"/>
        <v>7</v>
      </c>
      <c r="C4951" s="1">
        <v>42587.395358796297</v>
      </c>
      <c r="D4951" s="1">
        <v>42587.400740740741</v>
      </c>
      <c r="E4951">
        <v>3184</v>
      </c>
      <c r="F4951" s="2" t="s">
        <v>68</v>
      </c>
      <c r="G4951">
        <v>40.7141454</v>
      </c>
      <c r="H4951">
        <v>-74.033551900000006</v>
      </c>
      <c r="I4951">
        <v>3202</v>
      </c>
      <c r="J4951" s="2" t="s">
        <v>48</v>
      </c>
      <c r="K4951">
        <v>40.727223500000001</v>
      </c>
      <c r="L4951">
        <v>-74.033758899999995</v>
      </c>
      <c r="M4951">
        <v>26194</v>
      </c>
      <c r="N4951" s="2" t="s">
        <v>17</v>
      </c>
      <c r="O4951">
        <v>1986</v>
      </c>
      <c r="P4951">
        <f t="shared" ca="1" si="155"/>
        <v>38</v>
      </c>
      <c r="Q4951">
        <v>1</v>
      </c>
    </row>
    <row r="4952" spans="1:17" x14ac:dyDescent="0.2">
      <c r="A4952">
        <v>1181</v>
      </c>
      <c r="B4952">
        <f t="shared" si="154"/>
        <v>19</v>
      </c>
      <c r="C4952" s="1">
        <v>42587.396412037036</v>
      </c>
      <c r="D4952" s="1">
        <v>42587.410092592596</v>
      </c>
      <c r="E4952">
        <v>3199</v>
      </c>
      <c r="F4952" s="2" t="s">
        <v>56</v>
      </c>
      <c r="G4952">
        <v>40.728744800000001</v>
      </c>
      <c r="H4952">
        <v>-74.032108199999996</v>
      </c>
      <c r="I4952">
        <v>3186</v>
      </c>
      <c r="J4952" s="2" t="s">
        <v>27</v>
      </c>
      <c r="K4952">
        <v>40.71958611647166</v>
      </c>
      <c r="L4952">
        <v>-74.043117463588715</v>
      </c>
      <c r="M4952">
        <v>26177</v>
      </c>
      <c r="N4952" s="2" t="s">
        <v>17</v>
      </c>
      <c r="O4952">
        <v>1978</v>
      </c>
      <c r="P4952">
        <f t="shared" ca="1" si="155"/>
        <v>46</v>
      </c>
      <c r="Q4952">
        <v>2</v>
      </c>
    </row>
    <row r="4953" spans="1:17" x14ac:dyDescent="0.2">
      <c r="A4953">
        <v>283</v>
      </c>
      <c r="B4953">
        <f t="shared" si="154"/>
        <v>4</v>
      </c>
      <c r="C4953" s="1">
        <v>42587.396585648145</v>
      </c>
      <c r="D4953" s="1">
        <v>42587.399861111109</v>
      </c>
      <c r="E4953">
        <v>3209</v>
      </c>
      <c r="F4953" s="2" t="s">
        <v>51</v>
      </c>
      <c r="G4953">
        <v>40.724176499999999</v>
      </c>
      <c r="H4953">
        <v>-74.050656399999994</v>
      </c>
      <c r="I4953">
        <v>3186</v>
      </c>
      <c r="J4953" s="2" t="s">
        <v>27</v>
      </c>
      <c r="K4953">
        <v>40.71958611647166</v>
      </c>
      <c r="L4953">
        <v>-74.043117463588715</v>
      </c>
      <c r="M4953">
        <v>26199</v>
      </c>
      <c r="N4953" s="2" t="s">
        <v>17</v>
      </c>
      <c r="O4953">
        <v>1981</v>
      </c>
      <c r="P4953">
        <f t="shared" ca="1" si="155"/>
        <v>43</v>
      </c>
      <c r="Q4953">
        <v>1</v>
      </c>
    </row>
    <row r="4954" spans="1:17" x14ac:dyDescent="0.2">
      <c r="A4954">
        <v>488</v>
      </c>
      <c r="B4954">
        <f t="shared" si="154"/>
        <v>8</v>
      </c>
      <c r="C4954" s="1">
        <v>42587.396770833337</v>
      </c>
      <c r="D4954" s="1">
        <v>42587.402418981481</v>
      </c>
      <c r="E4954">
        <v>3220</v>
      </c>
      <c r="F4954" s="2" t="s">
        <v>78</v>
      </c>
      <c r="G4954">
        <v>40.734961020009514</v>
      </c>
      <c r="H4954">
        <v>-74.059503078460693</v>
      </c>
      <c r="I4954">
        <v>3211</v>
      </c>
      <c r="J4954" s="2" t="s">
        <v>47</v>
      </c>
      <c r="K4954">
        <v>40.721525149999998</v>
      </c>
      <c r="L4954">
        <v>-74.046304543000005</v>
      </c>
      <c r="M4954">
        <v>26238</v>
      </c>
      <c r="N4954" s="2" t="s">
        <v>17</v>
      </c>
      <c r="O4954">
        <v>1972</v>
      </c>
      <c r="P4954">
        <f t="shared" ca="1" si="155"/>
        <v>52</v>
      </c>
      <c r="Q4954">
        <v>2</v>
      </c>
    </row>
    <row r="4955" spans="1:17" x14ac:dyDescent="0.2">
      <c r="A4955">
        <v>397</v>
      </c>
      <c r="B4955">
        <f t="shared" si="154"/>
        <v>6</v>
      </c>
      <c r="C4955" s="1">
        <v>42587.396805555552</v>
      </c>
      <c r="D4955" s="1">
        <v>42587.401400462964</v>
      </c>
      <c r="E4955">
        <v>3214</v>
      </c>
      <c r="F4955" s="2" t="s">
        <v>54</v>
      </c>
      <c r="G4955">
        <v>40.712774199999998</v>
      </c>
      <c r="H4955">
        <v>-74.0364857</v>
      </c>
      <c r="I4955">
        <v>3186</v>
      </c>
      <c r="J4955" s="2" t="s">
        <v>27</v>
      </c>
      <c r="K4955">
        <v>40.71958611647166</v>
      </c>
      <c r="L4955">
        <v>-74.043117463588715</v>
      </c>
      <c r="M4955">
        <v>26278</v>
      </c>
      <c r="N4955" s="2" t="s">
        <v>17</v>
      </c>
      <c r="O4955">
        <v>1984</v>
      </c>
      <c r="P4955">
        <f t="shared" ca="1" si="155"/>
        <v>40</v>
      </c>
      <c r="Q4955">
        <v>1</v>
      </c>
    </row>
    <row r="4956" spans="1:17" x14ac:dyDescent="0.2">
      <c r="A4956">
        <v>1629</v>
      </c>
      <c r="B4956">
        <f t="shared" si="154"/>
        <v>27</v>
      </c>
      <c r="C4956" s="1">
        <v>42587.397083333337</v>
      </c>
      <c r="D4956" s="1">
        <v>42587.415949074071</v>
      </c>
      <c r="E4956">
        <v>3194</v>
      </c>
      <c r="F4956" s="2" t="s">
        <v>22</v>
      </c>
      <c r="G4956">
        <v>40.725339925355797</v>
      </c>
      <c r="H4956">
        <v>-74.067622125148773</v>
      </c>
      <c r="I4956">
        <v>3183</v>
      </c>
      <c r="J4956" s="2" t="s">
        <v>40</v>
      </c>
      <c r="K4956">
        <v>40.716246900000002</v>
      </c>
      <c r="L4956">
        <v>-74.033458800000005</v>
      </c>
      <c r="M4956">
        <v>26297</v>
      </c>
      <c r="N4956" s="2" t="s">
        <v>17</v>
      </c>
      <c r="O4956">
        <v>1981</v>
      </c>
      <c r="P4956">
        <f t="shared" ca="1" si="155"/>
        <v>43</v>
      </c>
      <c r="Q4956">
        <v>1</v>
      </c>
    </row>
    <row r="4957" spans="1:17" x14ac:dyDescent="0.2">
      <c r="A4957">
        <v>342</v>
      </c>
      <c r="B4957">
        <f t="shared" si="154"/>
        <v>5</v>
      </c>
      <c r="C4957" s="1">
        <v>42587.397361111114</v>
      </c>
      <c r="D4957" s="1">
        <v>42587.401331018518</v>
      </c>
      <c r="E4957">
        <v>3209</v>
      </c>
      <c r="F4957" s="2" t="s">
        <v>51</v>
      </c>
      <c r="G4957">
        <v>40.724176499999999</v>
      </c>
      <c r="H4957">
        <v>-74.050656399999994</v>
      </c>
      <c r="I4957">
        <v>3186</v>
      </c>
      <c r="J4957" s="2" t="s">
        <v>27</v>
      </c>
      <c r="K4957">
        <v>40.71958611647166</v>
      </c>
      <c r="L4957">
        <v>-74.043117463588715</v>
      </c>
      <c r="M4957">
        <v>26243</v>
      </c>
      <c r="N4957" s="2" t="s">
        <v>17</v>
      </c>
      <c r="O4957">
        <v>1984</v>
      </c>
      <c r="P4957">
        <f t="shared" ca="1" si="155"/>
        <v>40</v>
      </c>
      <c r="Q4957">
        <v>1</v>
      </c>
    </row>
    <row r="4958" spans="1:17" x14ac:dyDescent="0.2">
      <c r="A4958">
        <v>261</v>
      </c>
      <c r="B4958">
        <f t="shared" si="154"/>
        <v>4</v>
      </c>
      <c r="C4958" s="1">
        <v>42587.39806712963</v>
      </c>
      <c r="D4958" s="1">
        <v>42587.401099537034</v>
      </c>
      <c r="E4958">
        <v>3197</v>
      </c>
      <c r="F4958" s="2" t="s">
        <v>61</v>
      </c>
      <c r="G4958">
        <v>40.752558999999998</v>
      </c>
      <c r="H4958">
        <v>-74.044725</v>
      </c>
      <c r="I4958">
        <v>3198</v>
      </c>
      <c r="J4958" s="2" t="s">
        <v>104</v>
      </c>
      <c r="K4958">
        <v>40.748715945380226</v>
      </c>
      <c r="L4958">
        <v>-74.040443301200867</v>
      </c>
      <c r="M4958">
        <v>24724</v>
      </c>
      <c r="N4958" s="2" t="s">
        <v>17</v>
      </c>
      <c r="O4958">
        <v>1995</v>
      </c>
      <c r="P4958">
        <f t="shared" ca="1" si="155"/>
        <v>29</v>
      </c>
      <c r="Q4958">
        <v>2</v>
      </c>
    </row>
    <row r="4959" spans="1:17" x14ac:dyDescent="0.2">
      <c r="A4959">
        <v>166</v>
      </c>
      <c r="B4959">
        <f t="shared" si="154"/>
        <v>2</v>
      </c>
      <c r="C4959" s="1">
        <v>42587.398356481484</v>
      </c>
      <c r="D4959" s="1">
        <v>42587.400277777779</v>
      </c>
      <c r="E4959">
        <v>3270</v>
      </c>
      <c r="F4959" s="2" t="s">
        <v>15</v>
      </c>
      <c r="G4959">
        <v>40.725289107811321</v>
      </c>
      <c r="H4959">
        <v>-74.045571684837341</v>
      </c>
      <c r="I4959">
        <v>3186</v>
      </c>
      <c r="J4959" s="2" t="s">
        <v>27</v>
      </c>
      <c r="K4959">
        <v>40.71958611647166</v>
      </c>
      <c r="L4959">
        <v>-74.043117463588715</v>
      </c>
      <c r="M4959">
        <v>24538</v>
      </c>
      <c r="N4959" s="2" t="s">
        <v>17</v>
      </c>
      <c r="O4959">
        <v>1987</v>
      </c>
      <c r="P4959">
        <f t="shared" ca="1" si="155"/>
        <v>37</v>
      </c>
      <c r="Q4959">
        <v>1</v>
      </c>
    </row>
    <row r="4960" spans="1:17" x14ac:dyDescent="0.2">
      <c r="A4960">
        <v>545</v>
      </c>
      <c r="B4960">
        <f t="shared" si="154"/>
        <v>9</v>
      </c>
      <c r="C4960" s="1">
        <v>42587.399502314816</v>
      </c>
      <c r="D4960" s="1">
        <v>42587.405821759261</v>
      </c>
      <c r="E4960">
        <v>3225</v>
      </c>
      <c r="F4960" s="2" t="s">
        <v>32</v>
      </c>
      <c r="G4960">
        <v>40.723658899999997</v>
      </c>
      <c r="H4960">
        <v>-74.064194299999997</v>
      </c>
      <c r="I4960">
        <v>3195</v>
      </c>
      <c r="J4960" s="2" t="s">
        <v>23</v>
      </c>
      <c r="K4960">
        <v>40.730742625306583</v>
      </c>
      <c r="L4960">
        <v>-74.063783884048462</v>
      </c>
      <c r="M4960">
        <v>24603</v>
      </c>
      <c r="N4960" s="2" t="s">
        <v>17</v>
      </c>
      <c r="O4960">
        <v>1972</v>
      </c>
      <c r="P4960">
        <f t="shared" ca="1" si="155"/>
        <v>52</v>
      </c>
      <c r="Q4960">
        <v>1</v>
      </c>
    </row>
    <row r="4961" spans="1:17" x14ac:dyDescent="0.2">
      <c r="A4961">
        <v>353</v>
      </c>
      <c r="B4961">
        <f t="shared" si="154"/>
        <v>5</v>
      </c>
      <c r="C4961" s="1">
        <v>42587.399583333332</v>
      </c>
      <c r="D4961" s="1">
        <v>42587.403668981482</v>
      </c>
      <c r="E4961">
        <v>3202</v>
      </c>
      <c r="F4961" s="2" t="s">
        <v>79</v>
      </c>
      <c r="G4961">
        <v>40.727223500000001</v>
      </c>
      <c r="H4961">
        <v>-74.033758899999995</v>
      </c>
      <c r="I4961">
        <v>3183</v>
      </c>
      <c r="J4961" s="2" t="s">
        <v>40</v>
      </c>
      <c r="K4961">
        <v>40.716246900000002</v>
      </c>
      <c r="L4961">
        <v>-74.033458800000005</v>
      </c>
      <c r="M4961">
        <v>26305</v>
      </c>
      <c r="N4961" s="2" t="s">
        <v>17</v>
      </c>
      <c r="O4961">
        <v>1989</v>
      </c>
      <c r="P4961">
        <f t="shared" ca="1" si="155"/>
        <v>35</v>
      </c>
      <c r="Q4961">
        <v>2</v>
      </c>
    </row>
    <row r="4962" spans="1:17" x14ac:dyDescent="0.2">
      <c r="A4962">
        <v>562</v>
      </c>
      <c r="B4962">
        <f t="shared" si="154"/>
        <v>9</v>
      </c>
      <c r="C4962" s="1">
        <v>42587.402129629627</v>
      </c>
      <c r="D4962" s="1">
        <v>42587.408645833333</v>
      </c>
      <c r="E4962">
        <v>3203</v>
      </c>
      <c r="F4962" s="2" t="s">
        <v>46</v>
      </c>
      <c r="G4962">
        <v>40.727595966000003</v>
      </c>
      <c r="H4962">
        <v>-74.044247311000007</v>
      </c>
      <c r="I4962">
        <v>3183</v>
      </c>
      <c r="J4962" s="2" t="s">
        <v>40</v>
      </c>
      <c r="K4962">
        <v>40.716246900000002</v>
      </c>
      <c r="L4962">
        <v>-74.033458800000005</v>
      </c>
      <c r="M4962">
        <v>26217</v>
      </c>
      <c r="N4962" s="2" t="s">
        <v>17</v>
      </c>
      <c r="O4962">
        <v>1989</v>
      </c>
      <c r="P4962">
        <f t="shared" ca="1" si="155"/>
        <v>35</v>
      </c>
      <c r="Q4962">
        <v>1</v>
      </c>
    </row>
    <row r="4963" spans="1:17" x14ac:dyDescent="0.2">
      <c r="A4963">
        <v>435</v>
      </c>
      <c r="B4963">
        <f t="shared" si="154"/>
        <v>7</v>
      </c>
      <c r="C4963" s="1">
        <v>42587.402129629627</v>
      </c>
      <c r="D4963" s="1">
        <v>42587.407175925924</v>
      </c>
      <c r="E4963">
        <v>3203</v>
      </c>
      <c r="F4963" s="2" t="s">
        <v>46</v>
      </c>
      <c r="G4963">
        <v>40.727595966000003</v>
      </c>
      <c r="H4963">
        <v>-74.044247311000007</v>
      </c>
      <c r="I4963">
        <v>3202</v>
      </c>
      <c r="J4963" s="2" t="s">
        <v>48</v>
      </c>
      <c r="K4963">
        <v>40.727223500000001</v>
      </c>
      <c r="L4963">
        <v>-74.033758899999995</v>
      </c>
      <c r="M4963">
        <v>24484</v>
      </c>
      <c r="N4963" s="2" t="s">
        <v>17</v>
      </c>
      <c r="O4963">
        <v>1975</v>
      </c>
      <c r="P4963">
        <f t="shared" ca="1" si="155"/>
        <v>49</v>
      </c>
      <c r="Q4963">
        <v>1</v>
      </c>
    </row>
    <row r="4964" spans="1:17" x14ac:dyDescent="0.2">
      <c r="A4964">
        <v>1225</v>
      </c>
      <c r="B4964">
        <f t="shared" si="154"/>
        <v>20</v>
      </c>
      <c r="C4964" s="1">
        <v>42587.402268518519</v>
      </c>
      <c r="D4964" s="1">
        <v>42587.416446759256</v>
      </c>
      <c r="E4964">
        <v>3270</v>
      </c>
      <c r="F4964" s="2" t="s">
        <v>15</v>
      </c>
      <c r="G4964">
        <v>40.725289107811321</v>
      </c>
      <c r="H4964">
        <v>-74.045571684837341</v>
      </c>
      <c r="I4964">
        <v>3270</v>
      </c>
      <c r="J4964" s="2" t="s">
        <v>65</v>
      </c>
      <c r="K4964">
        <v>40.725289107811321</v>
      </c>
      <c r="L4964">
        <v>-74.045571684837341</v>
      </c>
      <c r="M4964">
        <v>24463</v>
      </c>
      <c r="N4964" s="2" t="s">
        <v>17</v>
      </c>
      <c r="O4964">
        <v>1976</v>
      </c>
      <c r="P4964">
        <f t="shared" ca="1" si="155"/>
        <v>48</v>
      </c>
      <c r="Q4964">
        <v>1</v>
      </c>
    </row>
    <row r="4965" spans="1:17" x14ac:dyDescent="0.2">
      <c r="A4965">
        <v>525</v>
      </c>
      <c r="B4965">
        <f t="shared" si="154"/>
        <v>8</v>
      </c>
      <c r="C4965" s="1">
        <v>42587.402569444443</v>
      </c>
      <c r="D4965" s="1">
        <v>42587.40865740741</v>
      </c>
      <c r="E4965">
        <v>3220</v>
      </c>
      <c r="F4965" s="2" t="s">
        <v>78</v>
      </c>
      <c r="G4965">
        <v>40.734961020009514</v>
      </c>
      <c r="H4965">
        <v>-74.059503078460693</v>
      </c>
      <c r="I4965">
        <v>3187</v>
      </c>
      <c r="J4965" s="2" t="s">
        <v>59</v>
      </c>
      <c r="K4965">
        <v>40.721123599999999</v>
      </c>
      <c r="L4965">
        <v>-74.038050949999999</v>
      </c>
      <c r="M4965">
        <v>26184</v>
      </c>
      <c r="N4965" s="2" t="s">
        <v>17</v>
      </c>
      <c r="O4965">
        <v>1991</v>
      </c>
      <c r="P4965">
        <f t="shared" ca="1" si="155"/>
        <v>33</v>
      </c>
      <c r="Q4965">
        <v>1</v>
      </c>
    </row>
    <row r="4966" spans="1:17" x14ac:dyDescent="0.2">
      <c r="A4966">
        <v>542</v>
      </c>
      <c r="B4966">
        <f t="shared" si="154"/>
        <v>9</v>
      </c>
      <c r="C4966" s="1">
        <v>42587.402962962966</v>
      </c>
      <c r="D4966" s="1">
        <v>42587.409247685187</v>
      </c>
      <c r="E4966">
        <v>3199</v>
      </c>
      <c r="F4966" s="2" t="s">
        <v>56</v>
      </c>
      <c r="G4966">
        <v>40.728744800000001</v>
      </c>
      <c r="H4966">
        <v>-74.032108199999996</v>
      </c>
      <c r="I4966">
        <v>3183</v>
      </c>
      <c r="J4966" s="2" t="s">
        <v>40</v>
      </c>
      <c r="K4966">
        <v>40.716246900000002</v>
      </c>
      <c r="L4966">
        <v>-74.033458800000005</v>
      </c>
      <c r="M4966">
        <v>24561</v>
      </c>
      <c r="N4966" s="2" t="s">
        <v>17</v>
      </c>
      <c r="O4966">
        <v>1972</v>
      </c>
      <c r="P4966">
        <f t="shared" ca="1" si="155"/>
        <v>52</v>
      </c>
      <c r="Q4966">
        <v>2</v>
      </c>
    </row>
    <row r="4967" spans="1:17" x14ac:dyDescent="0.2">
      <c r="A4967">
        <v>213</v>
      </c>
      <c r="B4967">
        <f t="shared" si="154"/>
        <v>3</v>
      </c>
      <c r="C4967" s="1">
        <v>42587.406215277777</v>
      </c>
      <c r="D4967" s="1">
        <v>42587.408680555556</v>
      </c>
      <c r="E4967">
        <v>3267</v>
      </c>
      <c r="F4967" s="2" t="s">
        <v>34</v>
      </c>
      <c r="G4967">
        <v>40.712418823756899</v>
      </c>
      <c r="H4967">
        <v>-74.038525521755219</v>
      </c>
      <c r="I4967">
        <v>3183</v>
      </c>
      <c r="J4967" s="2" t="s">
        <v>40</v>
      </c>
      <c r="K4967">
        <v>40.716246900000002</v>
      </c>
      <c r="L4967">
        <v>-74.033458800000005</v>
      </c>
      <c r="M4967">
        <v>26257</v>
      </c>
      <c r="N4967" s="2" t="s">
        <v>17</v>
      </c>
      <c r="O4967">
        <v>1973</v>
      </c>
      <c r="P4967">
        <f t="shared" ca="1" si="155"/>
        <v>51</v>
      </c>
      <c r="Q4967">
        <v>1</v>
      </c>
    </row>
    <row r="4968" spans="1:17" x14ac:dyDescent="0.2">
      <c r="A4968">
        <v>293</v>
      </c>
      <c r="B4968">
        <f t="shared" si="154"/>
        <v>4</v>
      </c>
      <c r="C4968" s="1">
        <v>42587.408252314817</v>
      </c>
      <c r="D4968" s="1">
        <v>42587.41165509259</v>
      </c>
      <c r="E4968">
        <v>3186</v>
      </c>
      <c r="F4968" s="2" t="s">
        <v>18</v>
      </c>
      <c r="G4968">
        <v>40.71958611647166</v>
      </c>
      <c r="H4968">
        <v>-74.043117463588715</v>
      </c>
      <c r="I4968">
        <v>3209</v>
      </c>
      <c r="J4968" s="2" t="s">
        <v>85</v>
      </c>
      <c r="K4968">
        <v>40.724176499999999</v>
      </c>
      <c r="L4968">
        <v>-74.050656399999994</v>
      </c>
      <c r="M4968">
        <v>26232</v>
      </c>
      <c r="N4968" s="2" t="s">
        <v>17</v>
      </c>
      <c r="O4968">
        <v>1955</v>
      </c>
      <c r="P4968">
        <f t="shared" ca="1" si="155"/>
        <v>69</v>
      </c>
      <c r="Q4968">
        <v>1</v>
      </c>
    </row>
    <row r="4969" spans="1:17" x14ac:dyDescent="0.2">
      <c r="A4969">
        <v>574</v>
      </c>
      <c r="B4969">
        <f t="shared" si="154"/>
        <v>9</v>
      </c>
      <c r="C4969" s="1">
        <v>42587.409270833334</v>
      </c>
      <c r="D4969" s="1">
        <v>42587.415925925925</v>
      </c>
      <c r="E4969">
        <v>3206</v>
      </c>
      <c r="F4969" s="2" t="s">
        <v>84</v>
      </c>
      <c r="G4969">
        <v>40.7311689</v>
      </c>
      <c r="H4969">
        <v>-74.057573599999998</v>
      </c>
      <c r="I4969">
        <v>3183</v>
      </c>
      <c r="J4969" s="2" t="s">
        <v>40</v>
      </c>
      <c r="K4969">
        <v>40.716246900000002</v>
      </c>
      <c r="L4969">
        <v>-74.033458800000005</v>
      </c>
      <c r="M4969">
        <v>24663</v>
      </c>
      <c r="N4969" s="2" t="s">
        <v>17</v>
      </c>
      <c r="O4969">
        <v>1985</v>
      </c>
      <c r="P4969">
        <f t="shared" ca="1" si="155"/>
        <v>39</v>
      </c>
      <c r="Q4969">
        <v>1</v>
      </c>
    </row>
    <row r="4970" spans="1:17" x14ac:dyDescent="0.2">
      <c r="A4970">
        <v>490</v>
      </c>
      <c r="B4970">
        <f t="shared" si="154"/>
        <v>8</v>
      </c>
      <c r="C4970" s="1">
        <v>42587.409282407411</v>
      </c>
      <c r="D4970" s="1">
        <v>42587.414965277778</v>
      </c>
      <c r="E4970">
        <v>3202</v>
      </c>
      <c r="F4970" s="2" t="s">
        <v>79</v>
      </c>
      <c r="G4970">
        <v>40.727223500000001</v>
      </c>
      <c r="H4970">
        <v>-74.033758899999995</v>
      </c>
      <c r="I4970">
        <v>3183</v>
      </c>
      <c r="J4970" s="2" t="s">
        <v>40</v>
      </c>
      <c r="K4970">
        <v>40.716246900000002</v>
      </c>
      <c r="L4970">
        <v>-74.033458800000005</v>
      </c>
      <c r="M4970">
        <v>26197</v>
      </c>
      <c r="N4970" s="2" t="s">
        <v>17</v>
      </c>
      <c r="O4970">
        <v>1985</v>
      </c>
      <c r="P4970">
        <f t="shared" ca="1" si="155"/>
        <v>39</v>
      </c>
      <c r="Q4970">
        <v>1</v>
      </c>
    </row>
    <row r="4971" spans="1:17" x14ac:dyDescent="0.2">
      <c r="A4971">
        <v>421</v>
      </c>
      <c r="B4971">
        <f t="shared" si="154"/>
        <v>7</v>
      </c>
      <c r="C4971" s="1">
        <v>42587.409583333334</v>
      </c>
      <c r="D4971" s="1">
        <v>42587.414456018516</v>
      </c>
      <c r="E4971">
        <v>3279</v>
      </c>
      <c r="F4971" s="2" t="s">
        <v>28</v>
      </c>
      <c r="G4971">
        <v>40.721630142638354</v>
      </c>
      <c r="H4971">
        <v>-74.04996782541275</v>
      </c>
      <c r="I4971">
        <v>3183</v>
      </c>
      <c r="J4971" s="2" t="s">
        <v>40</v>
      </c>
      <c r="K4971">
        <v>40.716246900000002</v>
      </c>
      <c r="L4971">
        <v>-74.033458800000005</v>
      </c>
      <c r="M4971">
        <v>24476</v>
      </c>
      <c r="N4971" s="2" t="s">
        <v>17</v>
      </c>
      <c r="O4971">
        <v>1977</v>
      </c>
      <c r="P4971">
        <f t="shared" ca="1" si="155"/>
        <v>47</v>
      </c>
      <c r="Q4971">
        <v>1</v>
      </c>
    </row>
    <row r="4972" spans="1:17" x14ac:dyDescent="0.2">
      <c r="A4972">
        <v>198</v>
      </c>
      <c r="B4972">
        <f t="shared" si="154"/>
        <v>3</v>
      </c>
      <c r="C4972" s="1">
        <v>42587.410034722219</v>
      </c>
      <c r="D4972" s="1">
        <v>42587.412326388891</v>
      </c>
      <c r="E4972">
        <v>3209</v>
      </c>
      <c r="F4972" s="2" t="s">
        <v>51</v>
      </c>
      <c r="G4972">
        <v>40.724176499999999</v>
      </c>
      <c r="H4972">
        <v>-74.050656399999994</v>
      </c>
      <c r="I4972">
        <v>3186</v>
      </c>
      <c r="J4972" s="2" t="s">
        <v>27</v>
      </c>
      <c r="K4972">
        <v>40.71958611647166</v>
      </c>
      <c r="L4972">
        <v>-74.043117463588715</v>
      </c>
      <c r="M4972">
        <v>24704</v>
      </c>
      <c r="N4972" s="2" t="s">
        <v>17</v>
      </c>
      <c r="O4972">
        <v>1987</v>
      </c>
      <c r="P4972">
        <f t="shared" ca="1" si="155"/>
        <v>37</v>
      </c>
      <c r="Q4972">
        <v>1</v>
      </c>
    </row>
    <row r="4973" spans="1:17" x14ac:dyDescent="0.2">
      <c r="A4973">
        <v>298</v>
      </c>
      <c r="B4973">
        <f t="shared" si="154"/>
        <v>4</v>
      </c>
      <c r="C4973" s="1">
        <v>42587.411215277774</v>
      </c>
      <c r="D4973" s="1">
        <v>42587.414664351854</v>
      </c>
      <c r="E4973">
        <v>3183</v>
      </c>
      <c r="F4973" s="2" t="s">
        <v>20</v>
      </c>
      <c r="G4973">
        <v>40.716246900000002</v>
      </c>
      <c r="H4973">
        <v>-74.033458800000005</v>
      </c>
      <c r="I4973">
        <v>3211</v>
      </c>
      <c r="J4973" s="2" t="s">
        <v>47</v>
      </c>
      <c r="K4973">
        <v>40.721525149999998</v>
      </c>
      <c r="L4973">
        <v>-74.046304543000005</v>
      </c>
      <c r="M4973">
        <v>26305</v>
      </c>
      <c r="N4973" s="2" t="s">
        <v>17</v>
      </c>
      <c r="O4973">
        <v>1967</v>
      </c>
      <c r="P4973">
        <f t="shared" ca="1" si="155"/>
        <v>57</v>
      </c>
      <c r="Q4973">
        <v>1</v>
      </c>
    </row>
    <row r="4974" spans="1:17" x14ac:dyDescent="0.2">
      <c r="A4974">
        <v>2088</v>
      </c>
      <c r="B4974">
        <f t="shared" si="154"/>
        <v>34</v>
      </c>
      <c r="C4974" s="1">
        <v>42587.411446759259</v>
      </c>
      <c r="D4974" s="1">
        <v>42587.435613425929</v>
      </c>
      <c r="E4974">
        <v>3183</v>
      </c>
      <c r="F4974" s="2" t="s">
        <v>20</v>
      </c>
      <c r="G4974">
        <v>40.716246900000002</v>
      </c>
      <c r="H4974">
        <v>-74.033458800000005</v>
      </c>
      <c r="I4974">
        <v>3183</v>
      </c>
      <c r="J4974" s="2" t="s">
        <v>40</v>
      </c>
      <c r="K4974">
        <v>40.716246900000002</v>
      </c>
      <c r="L4974">
        <v>-74.033458800000005</v>
      </c>
      <c r="M4974">
        <v>24722</v>
      </c>
      <c r="N4974" s="2" t="s">
        <v>17</v>
      </c>
      <c r="O4974">
        <v>1979</v>
      </c>
      <c r="P4974">
        <f t="shared" ca="1" si="155"/>
        <v>45</v>
      </c>
      <c r="Q4974">
        <v>2</v>
      </c>
    </row>
    <row r="4975" spans="1:17" x14ac:dyDescent="0.2">
      <c r="A4975">
        <v>946</v>
      </c>
      <c r="B4975">
        <f t="shared" si="154"/>
        <v>15</v>
      </c>
      <c r="C4975" s="1">
        <v>42587.41201388889</v>
      </c>
      <c r="D4975" s="1">
        <v>42587.422974537039</v>
      </c>
      <c r="E4975">
        <v>3196</v>
      </c>
      <c r="F4975" s="2" t="s">
        <v>67</v>
      </c>
      <c r="G4975">
        <v>40.744318700000001</v>
      </c>
      <c r="H4975">
        <v>-74.043990899999997</v>
      </c>
      <c r="I4975">
        <v>3195</v>
      </c>
      <c r="J4975" s="2" t="s">
        <v>23</v>
      </c>
      <c r="K4975">
        <v>40.730742625306583</v>
      </c>
      <c r="L4975">
        <v>-74.063783884048462</v>
      </c>
      <c r="M4975">
        <v>26182</v>
      </c>
      <c r="N4975" s="2" t="s">
        <v>17</v>
      </c>
      <c r="O4975">
        <v>1971</v>
      </c>
      <c r="P4975">
        <f t="shared" ca="1" si="155"/>
        <v>53</v>
      </c>
      <c r="Q4975">
        <v>1</v>
      </c>
    </row>
    <row r="4976" spans="1:17" x14ac:dyDescent="0.2">
      <c r="A4976">
        <v>2164</v>
      </c>
      <c r="B4976">
        <f t="shared" si="154"/>
        <v>36</v>
      </c>
      <c r="C4976" s="1">
        <v>42587.412083333336</v>
      </c>
      <c r="D4976" s="1">
        <v>42587.437141203707</v>
      </c>
      <c r="E4976">
        <v>3214</v>
      </c>
      <c r="F4976" s="2" t="s">
        <v>54</v>
      </c>
      <c r="G4976">
        <v>40.712774199999998</v>
      </c>
      <c r="H4976">
        <v>-74.0364857</v>
      </c>
      <c r="I4976">
        <v>3211</v>
      </c>
      <c r="J4976" s="2" t="s">
        <v>47</v>
      </c>
      <c r="K4976">
        <v>40.721525149999998</v>
      </c>
      <c r="L4976">
        <v>-74.046304543000005</v>
      </c>
      <c r="M4976">
        <v>26224</v>
      </c>
      <c r="N4976" s="2" t="s">
        <v>43</v>
      </c>
      <c r="P4976" t="str">
        <f t="shared" ca="1" si="155"/>
        <v/>
      </c>
      <c r="Q4976">
        <v>0</v>
      </c>
    </row>
    <row r="4977" spans="1:17" x14ac:dyDescent="0.2">
      <c r="A4977">
        <v>229</v>
      </c>
      <c r="B4977">
        <f t="shared" si="154"/>
        <v>3</v>
      </c>
      <c r="C4977" s="1">
        <v>42587.412314814814</v>
      </c>
      <c r="D4977" s="1">
        <v>42587.414976851855</v>
      </c>
      <c r="E4977">
        <v>3267</v>
      </c>
      <c r="F4977" s="2" t="s">
        <v>34</v>
      </c>
      <c r="G4977">
        <v>40.712418823756899</v>
      </c>
      <c r="H4977">
        <v>-74.038525521755219</v>
      </c>
      <c r="I4977">
        <v>3183</v>
      </c>
      <c r="J4977" s="2" t="s">
        <v>40</v>
      </c>
      <c r="K4977">
        <v>40.716246900000002</v>
      </c>
      <c r="L4977">
        <v>-74.033458800000005</v>
      </c>
      <c r="M4977">
        <v>24661</v>
      </c>
      <c r="N4977" s="2" t="s">
        <v>17</v>
      </c>
      <c r="O4977">
        <v>1974</v>
      </c>
      <c r="P4977">
        <f t="shared" ca="1" si="155"/>
        <v>50</v>
      </c>
      <c r="Q4977">
        <v>1</v>
      </c>
    </row>
    <row r="4978" spans="1:17" x14ac:dyDescent="0.2">
      <c r="A4978">
        <v>227</v>
      </c>
      <c r="B4978">
        <f t="shared" si="154"/>
        <v>3</v>
      </c>
      <c r="C4978" s="1">
        <v>42587.413287037038</v>
      </c>
      <c r="D4978" s="1">
        <v>42587.415925925925</v>
      </c>
      <c r="E4978">
        <v>3272</v>
      </c>
      <c r="F4978" s="2" t="s">
        <v>50</v>
      </c>
      <c r="G4978">
        <v>40.723331586464361</v>
      </c>
      <c r="H4978">
        <v>-74.045952558517442</v>
      </c>
      <c r="I4978">
        <v>3187</v>
      </c>
      <c r="J4978" s="2" t="s">
        <v>59</v>
      </c>
      <c r="K4978">
        <v>40.721123599999999</v>
      </c>
      <c r="L4978">
        <v>-74.038050949999999</v>
      </c>
      <c r="M4978">
        <v>24582</v>
      </c>
      <c r="N4978" s="2" t="s">
        <v>17</v>
      </c>
      <c r="O4978">
        <v>1974</v>
      </c>
      <c r="P4978">
        <f t="shared" ca="1" si="155"/>
        <v>50</v>
      </c>
      <c r="Q4978">
        <v>2</v>
      </c>
    </row>
    <row r="4979" spans="1:17" x14ac:dyDescent="0.2">
      <c r="A4979">
        <v>182</v>
      </c>
      <c r="B4979">
        <f t="shared" si="154"/>
        <v>3</v>
      </c>
      <c r="C4979" s="1">
        <v>42587.415462962963</v>
      </c>
      <c r="D4979" s="1">
        <v>42587.417581018519</v>
      </c>
      <c r="E4979">
        <v>3187</v>
      </c>
      <c r="F4979" s="2" t="s">
        <v>36</v>
      </c>
      <c r="G4979">
        <v>40.721123599999999</v>
      </c>
      <c r="H4979">
        <v>-74.038050949999999</v>
      </c>
      <c r="I4979">
        <v>3186</v>
      </c>
      <c r="J4979" s="2" t="s">
        <v>27</v>
      </c>
      <c r="K4979">
        <v>40.71958611647166</v>
      </c>
      <c r="L4979">
        <v>-74.043117463588715</v>
      </c>
      <c r="M4979">
        <v>26184</v>
      </c>
      <c r="N4979" s="2" t="s">
        <v>17</v>
      </c>
      <c r="O4979">
        <v>1991</v>
      </c>
      <c r="P4979">
        <f t="shared" ca="1" si="155"/>
        <v>33</v>
      </c>
      <c r="Q4979">
        <v>1</v>
      </c>
    </row>
    <row r="4980" spans="1:17" x14ac:dyDescent="0.2">
      <c r="A4980">
        <v>322</v>
      </c>
      <c r="B4980">
        <f t="shared" si="154"/>
        <v>5</v>
      </c>
      <c r="C4980" s="1">
        <v>42587.416180555556</v>
      </c>
      <c r="D4980" s="1">
        <v>42587.419918981483</v>
      </c>
      <c r="E4980">
        <v>3199</v>
      </c>
      <c r="F4980" s="2" t="s">
        <v>56</v>
      </c>
      <c r="G4980">
        <v>40.728744800000001</v>
      </c>
      <c r="H4980">
        <v>-74.032108199999996</v>
      </c>
      <c r="I4980">
        <v>3187</v>
      </c>
      <c r="J4980" s="2" t="s">
        <v>59</v>
      </c>
      <c r="K4980">
        <v>40.721123599999999</v>
      </c>
      <c r="L4980">
        <v>-74.038050949999999</v>
      </c>
      <c r="M4980">
        <v>26267</v>
      </c>
      <c r="N4980" s="2" t="s">
        <v>17</v>
      </c>
      <c r="O4980">
        <v>1985</v>
      </c>
      <c r="P4980">
        <f t="shared" ca="1" si="155"/>
        <v>39</v>
      </c>
      <c r="Q4980">
        <v>2</v>
      </c>
    </row>
    <row r="4981" spans="1:17" x14ac:dyDescent="0.2">
      <c r="A4981">
        <v>284</v>
      </c>
      <c r="B4981">
        <f t="shared" si="154"/>
        <v>4</v>
      </c>
      <c r="C4981" s="1">
        <v>42587.417187500003</v>
      </c>
      <c r="D4981" s="1">
        <v>42587.420486111114</v>
      </c>
      <c r="E4981">
        <v>3203</v>
      </c>
      <c r="F4981" s="2" t="s">
        <v>46</v>
      </c>
      <c r="G4981">
        <v>40.727595966000003</v>
      </c>
      <c r="H4981">
        <v>-74.044247311000007</v>
      </c>
      <c r="I4981">
        <v>3186</v>
      </c>
      <c r="J4981" s="2" t="s">
        <v>27</v>
      </c>
      <c r="K4981">
        <v>40.71958611647166</v>
      </c>
      <c r="L4981">
        <v>-74.043117463588715</v>
      </c>
      <c r="M4981">
        <v>26161</v>
      </c>
      <c r="N4981" s="2" t="s">
        <v>17</v>
      </c>
      <c r="O4981">
        <v>1976</v>
      </c>
      <c r="P4981">
        <f t="shared" ca="1" si="155"/>
        <v>48</v>
      </c>
      <c r="Q4981">
        <v>1</v>
      </c>
    </row>
    <row r="4982" spans="1:17" x14ac:dyDescent="0.2">
      <c r="A4982">
        <v>246</v>
      </c>
      <c r="B4982">
        <f t="shared" si="154"/>
        <v>4</v>
      </c>
      <c r="C4982" s="1">
        <v>42587.417557870373</v>
      </c>
      <c r="D4982" s="1">
        <v>42587.420405092591</v>
      </c>
      <c r="E4982">
        <v>3267</v>
      </c>
      <c r="F4982" s="2" t="s">
        <v>34</v>
      </c>
      <c r="G4982">
        <v>40.712418823756899</v>
      </c>
      <c r="H4982">
        <v>-74.038525521755219</v>
      </c>
      <c r="I4982">
        <v>3183</v>
      </c>
      <c r="J4982" s="2" t="s">
        <v>40</v>
      </c>
      <c r="K4982">
        <v>40.716246900000002</v>
      </c>
      <c r="L4982">
        <v>-74.033458800000005</v>
      </c>
      <c r="M4982">
        <v>26247</v>
      </c>
      <c r="N4982" s="2" t="s">
        <v>17</v>
      </c>
      <c r="O4982">
        <v>1983</v>
      </c>
      <c r="P4982">
        <f t="shared" ca="1" si="155"/>
        <v>41</v>
      </c>
      <c r="Q4982">
        <v>1</v>
      </c>
    </row>
    <row r="4983" spans="1:17" x14ac:dyDescent="0.2">
      <c r="A4983">
        <v>170</v>
      </c>
      <c r="B4983">
        <f t="shared" si="154"/>
        <v>2</v>
      </c>
      <c r="C4983" s="1">
        <v>42587.418414351851</v>
      </c>
      <c r="D4983" s="1">
        <v>42587.420381944445</v>
      </c>
      <c r="E4983">
        <v>3272</v>
      </c>
      <c r="F4983" s="2" t="s">
        <v>50</v>
      </c>
      <c r="G4983">
        <v>40.723331586464361</v>
      </c>
      <c r="H4983">
        <v>-74.045952558517442</v>
      </c>
      <c r="I4983">
        <v>3186</v>
      </c>
      <c r="J4983" s="2" t="s">
        <v>27</v>
      </c>
      <c r="K4983">
        <v>40.71958611647166</v>
      </c>
      <c r="L4983">
        <v>-74.043117463588715</v>
      </c>
      <c r="M4983">
        <v>24668</v>
      </c>
      <c r="N4983" s="2" t="s">
        <v>17</v>
      </c>
      <c r="O4983">
        <v>1979</v>
      </c>
      <c r="P4983">
        <f t="shared" ca="1" si="155"/>
        <v>45</v>
      </c>
      <c r="Q4983">
        <v>1</v>
      </c>
    </row>
    <row r="4984" spans="1:17" x14ac:dyDescent="0.2">
      <c r="A4984">
        <v>638</v>
      </c>
      <c r="B4984">
        <f t="shared" si="154"/>
        <v>10</v>
      </c>
      <c r="C4984" s="1">
        <v>42587.418645833335</v>
      </c>
      <c r="D4984" s="1">
        <v>42587.426030092596</v>
      </c>
      <c r="E4984">
        <v>3212</v>
      </c>
      <c r="F4984" s="2" t="s">
        <v>31</v>
      </c>
      <c r="G4984">
        <v>40.734785817999999</v>
      </c>
      <c r="H4984">
        <v>-74.050443635999997</v>
      </c>
      <c r="I4984">
        <v>3195</v>
      </c>
      <c r="J4984" s="2" t="s">
        <v>23</v>
      </c>
      <c r="K4984">
        <v>40.730742625306583</v>
      </c>
      <c r="L4984">
        <v>-74.063783884048462</v>
      </c>
      <c r="M4984">
        <v>24518</v>
      </c>
      <c r="N4984" s="2" t="s">
        <v>17</v>
      </c>
      <c r="O4984">
        <v>1967</v>
      </c>
      <c r="P4984">
        <f t="shared" ca="1" si="155"/>
        <v>57</v>
      </c>
      <c r="Q4984">
        <v>1</v>
      </c>
    </row>
    <row r="4985" spans="1:17" x14ac:dyDescent="0.2">
      <c r="A4985">
        <v>188</v>
      </c>
      <c r="B4985">
        <f t="shared" si="154"/>
        <v>3</v>
      </c>
      <c r="C4985" s="1">
        <v>42587.422002314815</v>
      </c>
      <c r="D4985" s="1">
        <v>42587.424178240741</v>
      </c>
      <c r="E4985">
        <v>3272</v>
      </c>
      <c r="F4985" s="2" t="s">
        <v>50</v>
      </c>
      <c r="G4985">
        <v>40.723331586464361</v>
      </c>
      <c r="H4985">
        <v>-74.045952558517442</v>
      </c>
      <c r="I4985">
        <v>3186</v>
      </c>
      <c r="J4985" s="2" t="s">
        <v>27</v>
      </c>
      <c r="K4985">
        <v>40.71958611647166</v>
      </c>
      <c r="L4985">
        <v>-74.043117463588715</v>
      </c>
      <c r="M4985">
        <v>26302</v>
      </c>
      <c r="N4985" s="2" t="s">
        <v>17</v>
      </c>
      <c r="O4985">
        <v>1981</v>
      </c>
      <c r="P4985">
        <f t="shared" ca="1" si="155"/>
        <v>43</v>
      </c>
      <c r="Q4985">
        <v>1</v>
      </c>
    </row>
    <row r="4986" spans="1:17" x14ac:dyDescent="0.2">
      <c r="A4986">
        <v>343</v>
      </c>
      <c r="B4986">
        <f t="shared" si="154"/>
        <v>5</v>
      </c>
      <c r="C4986" s="1">
        <v>42587.423564814817</v>
      </c>
      <c r="D4986" s="1">
        <v>42587.427534722221</v>
      </c>
      <c r="E4986">
        <v>3203</v>
      </c>
      <c r="F4986" s="2" t="s">
        <v>46</v>
      </c>
      <c r="G4986">
        <v>40.727595966000003</v>
      </c>
      <c r="H4986">
        <v>-74.044247311000007</v>
      </c>
      <c r="I4986">
        <v>3202</v>
      </c>
      <c r="J4986" s="2" t="s">
        <v>48</v>
      </c>
      <c r="K4986">
        <v>40.727223500000001</v>
      </c>
      <c r="L4986">
        <v>-74.033758899999995</v>
      </c>
      <c r="M4986">
        <v>26228</v>
      </c>
      <c r="N4986" s="2" t="s">
        <v>17</v>
      </c>
      <c r="O4986">
        <v>1967</v>
      </c>
      <c r="P4986">
        <f t="shared" ca="1" si="155"/>
        <v>57</v>
      </c>
      <c r="Q4986">
        <v>1</v>
      </c>
    </row>
    <row r="4987" spans="1:17" x14ac:dyDescent="0.2">
      <c r="A4987">
        <v>380</v>
      </c>
      <c r="B4987">
        <f t="shared" si="154"/>
        <v>6</v>
      </c>
      <c r="C4987" s="1">
        <v>42587.424212962964</v>
      </c>
      <c r="D4987" s="1">
        <v>42587.428622685184</v>
      </c>
      <c r="E4987">
        <v>3275</v>
      </c>
      <c r="F4987" s="2" t="s">
        <v>93</v>
      </c>
      <c r="G4987">
        <v>40.718355198232139</v>
      </c>
      <c r="H4987">
        <v>-74.038914442062378</v>
      </c>
      <c r="I4987">
        <v>3214</v>
      </c>
      <c r="J4987" s="2" t="s">
        <v>70</v>
      </c>
      <c r="K4987">
        <v>40.712774199999998</v>
      </c>
      <c r="L4987">
        <v>-74.0364857</v>
      </c>
      <c r="M4987">
        <v>24530</v>
      </c>
      <c r="N4987" s="2" t="s">
        <v>17</v>
      </c>
      <c r="O4987">
        <v>1988</v>
      </c>
      <c r="P4987">
        <f t="shared" ca="1" si="155"/>
        <v>36</v>
      </c>
      <c r="Q4987">
        <v>2</v>
      </c>
    </row>
    <row r="4988" spans="1:17" x14ac:dyDescent="0.2">
      <c r="A4988">
        <v>133</v>
      </c>
      <c r="B4988">
        <f t="shared" si="154"/>
        <v>2</v>
      </c>
      <c r="C4988" s="1">
        <v>42587.425370370373</v>
      </c>
      <c r="D4988" s="1">
        <v>42587.426921296297</v>
      </c>
      <c r="E4988">
        <v>3185</v>
      </c>
      <c r="F4988" s="2" t="s">
        <v>58</v>
      </c>
      <c r="G4988">
        <v>40.717732499999997</v>
      </c>
      <c r="H4988">
        <v>-74.043845000000005</v>
      </c>
      <c r="I4988">
        <v>3186</v>
      </c>
      <c r="J4988" s="2" t="s">
        <v>27</v>
      </c>
      <c r="K4988">
        <v>40.71958611647166</v>
      </c>
      <c r="L4988">
        <v>-74.043117463588715</v>
      </c>
      <c r="M4988">
        <v>24379</v>
      </c>
      <c r="N4988" s="2" t="s">
        <v>17</v>
      </c>
      <c r="O4988">
        <v>1986</v>
      </c>
      <c r="P4988">
        <f t="shared" ca="1" si="155"/>
        <v>38</v>
      </c>
      <c r="Q4988">
        <v>2</v>
      </c>
    </row>
    <row r="4989" spans="1:17" x14ac:dyDescent="0.2">
      <c r="A4989">
        <v>389</v>
      </c>
      <c r="B4989">
        <f t="shared" si="154"/>
        <v>6</v>
      </c>
      <c r="C4989" s="1">
        <v>42587.427233796298</v>
      </c>
      <c r="D4989" s="1">
        <v>42587.43173611111</v>
      </c>
      <c r="E4989">
        <v>3278</v>
      </c>
      <c r="F4989" s="2" t="s">
        <v>49</v>
      </c>
      <c r="G4989">
        <v>40.725685483629007</v>
      </c>
      <c r="H4989">
        <v>-74.048790335655212</v>
      </c>
      <c r="I4989">
        <v>3202</v>
      </c>
      <c r="J4989" s="2" t="s">
        <v>48</v>
      </c>
      <c r="K4989">
        <v>40.727223500000001</v>
      </c>
      <c r="L4989">
        <v>-74.033758899999995</v>
      </c>
      <c r="M4989">
        <v>24718</v>
      </c>
      <c r="N4989" s="2" t="s">
        <v>17</v>
      </c>
      <c r="O4989">
        <v>1983</v>
      </c>
      <c r="P4989">
        <f t="shared" ca="1" si="155"/>
        <v>41</v>
      </c>
      <c r="Q4989">
        <v>1</v>
      </c>
    </row>
    <row r="4990" spans="1:17" x14ac:dyDescent="0.2">
      <c r="A4990">
        <v>301</v>
      </c>
      <c r="B4990">
        <f t="shared" si="154"/>
        <v>5</v>
      </c>
      <c r="C4990" s="1">
        <v>42587.427361111113</v>
      </c>
      <c r="D4990" s="1">
        <v>42587.430856481478</v>
      </c>
      <c r="E4990">
        <v>3185</v>
      </c>
      <c r="F4990" s="2" t="s">
        <v>58</v>
      </c>
      <c r="G4990">
        <v>40.717732499999997</v>
      </c>
      <c r="H4990">
        <v>-74.043845000000005</v>
      </c>
      <c r="I4990">
        <v>3184</v>
      </c>
      <c r="J4990" s="2" t="s">
        <v>35</v>
      </c>
      <c r="K4990">
        <v>40.7141454</v>
      </c>
      <c r="L4990">
        <v>-74.033551900000006</v>
      </c>
      <c r="M4990">
        <v>24616</v>
      </c>
      <c r="N4990" s="2" t="s">
        <v>17</v>
      </c>
      <c r="O4990">
        <v>1984</v>
      </c>
      <c r="P4990">
        <f t="shared" ca="1" si="155"/>
        <v>40</v>
      </c>
      <c r="Q4990">
        <v>1</v>
      </c>
    </row>
    <row r="4991" spans="1:17" x14ac:dyDescent="0.2">
      <c r="A4991">
        <v>729</v>
      </c>
      <c r="B4991">
        <f t="shared" si="154"/>
        <v>12</v>
      </c>
      <c r="C4991" s="1">
        <v>42587.430694444447</v>
      </c>
      <c r="D4991" s="1">
        <v>42587.439143518517</v>
      </c>
      <c r="E4991">
        <v>3270</v>
      </c>
      <c r="F4991" s="2" t="s">
        <v>15</v>
      </c>
      <c r="G4991">
        <v>40.725289107811321</v>
      </c>
      <c r="H4991">
        <v>-74.045571684837341</v>
      </c>
      <c r="I4991">
        <v>3206</v>
      </c>
      <c r="J4991" s="2" t="s">
        <v>19</v>
      </c>
      <c r="K4991">
        <v>40.7311689</v>
      </c>
      <c r="L4991">
        <v>-74.057573599999998</v>
      </c>
      <c r="M4991">
        <v>24403</v>
      </c>
      <c r="N4991" s="2" t="s">
        <v>17</v>
      </c>
      <c r="O4991">
        <v>1978</v>
      </c>
      <c r="P4991">
        <f t="shared" ca="1" si="155"/>
        <v>46</v>
      </c>
      <c r="Q4991">
        <v>1</v>
      </c>
    </row>
    <row r="4992" spans="1:17" x14ac:dyDescent="0.2">
      <c r="A4992">
        <v>601</v>
      </c>
      <c r="B4992">
        <f t="shared" si="154"/>
        <v>10</v>
      </c>
      <c r="C4992" s="1">
        <v>42587.430902777778</v>
      </c>
      <c r="D4992" s="1">
        <v>42587.43787037037</v>
      </c>
      <c r="E4992">
        <v>3202</v>
      </c>
      <c r="F4992" s="2" t="s">
        <v>79</v>
      </c>
      <c r="G4992">
        <v>40.727223500000001</v>
      </c>
      <c r="H4992">
        <v>-74.033758899999995</v>
      </c>
      <c r="I4992">
        <v>3214</v>
      </c>
      <c r="J4992" s="2" t="s">
        <v>70</v>
      </c>
      <c r="K4992">
        <v>40.712774199999998</v>
      </c>
      <c r="L4992">
        <v>-74.0364857</v>
      </c>
      <c r="M4992">
        <v>26207</v>
      </c>
      <c r="N4992" s="2" t="s">
        <v>17</v>
      </c>
      <c r="O4992">
        <v>1986</v>
      </c>
      <c r="P4992">
        <f t="shared" ca="1" si="155"/>
        <v>38</v>
      </c>
      <c r="Q4992">
        <v>1</v>
      </c>
    </row>
    <row r="4993" spans="1:17" x14ac:dyDescent="0.2">
      <c r="A4993">
        <v>396</v>
      </c>
      <c r="B4993">
        <f t="shared" si="154"/>
        <v>6</v>
      </c>
      <c r="C4993" s="1">
        <v>42587.431215277778</v>
      </c>
      <c r="D4993" s="1">
        <v>42587.435810185183</v>
      </c>
      <c r="E4993">
        <v>3214</v>
      </c>
      <c r="F4993" s="2" t="s">
        <v>54</v>
      </c>
      <c r="G4993">
        <v>40.712774199999998</v>
      </c>
      <c r="H4993">
        <v>-74.0364857</v>
      </c>
      <c r="I4993">
        <v>3202</v>
      </c>
      <c r="J4993" s="2" t="s">
        <v>48</v>
      </c>
      <c r="K4993">
        <v>40.727223500000001</v>
      </c>
      <c r="L4993">
        <v>-74.033758899999995</v>
      </c>
      <c r="M4993">
        <v>24530</v>
      </c>
      <c r="N4993" s="2" t="s">
        <v>88</v>
      </c>
      <c r="O4993">
        <v>1987</v>
      </c>
      <c r="P4993">
        <f t="shared" ca="1" si="155"/>
        <v>37</v>
      </c>
      <c r="Q4993">
        <v>1</v>
      </c>
    </row>
    <row r="4994" spans="1:17" x14ac:dyDescent="0.2">
      <c r="A4994">
        <v>256</v>
      </c>
      <c r="B4994">
        <f t="shared" ref="B4994:B5057" si="156">ROUNDDOWN((A4994/60), 0)</f>
        <v>4</v>
      </c>
      <c r="C4994" s="1">
        <v>42587.432013888887</v>
      </c>
      <c r="D4994" s="1">
        <v>42587.434988425928</v>
      </c>
      <c r="E4994">
        <v>3203</v>
      </c>
      <c r="F4994" s="2" t="s">
        <v>46</v>
      </c>
      <c r="G4994">
        <v>40.727595966000003</v>
      </c>
      <c r="H4994">
        <v>-74.044247311000007</v>
      </c>
      <c r="I4994">
        <v>3202</v>
      </c>
      <c r="J4994" s="2" t="s">
        <v>48</v>
      </c>
      <c r="K4994">
        <v>40.727223500000001</v>
      </c>
      <c r="L4994">
        <v>-74.033758899999995</v>
      </c>
      <c r="M4994">
        <v>24660</v>
      </c>
      <c r="N4994" s="2" t="s">
        <v>17</v>
      </c>
      <c r="O4994">
        <v>1960</v>
      </c>
      <c r="P4994">
        <f t="shared" ref="P4994:P5057" ca="1" si="157">IF(ISNUMBER(O4994), YEAR(TODAY()) - O4994, "")</f>
        <v>64</v>
      </c>
      <c r="Q4994">
        <v>1</v>
      </c>
    </row>
    <row r="4995" spans="1:17" x14ac:dyDescent="0.2">
      <c r="A4995">
        <v>1074</v>
      </c>
      <c r="B4995">
        <f t="shared" si="156"/>
        <v>17</v>
      </c>
      <c r="C4995" s="1">
        <v>42587.43372685185</v>
      </c>
      <c r="D4995" s="1">
        <v>42587.446157407408</v>
      </c>
      <c r="E4995">
        <v>3201</v>
      </c>
      <c r="F4995" s="2" t="s">
        <v>60</v>
      </c>
      <c r="G4995">
        <v>40.737710999999997</v>
      </c>
      <c r="H4995">
        <v>-74.066920999999994</v>
      </c>
      <c r="I4995">
        <v>3202</v>
      </c>
      <c r="J4995" s="2" t="s">
        <v>48</v>
      </c>
      <c r="K4995">
        <v>40.727223500000001</v>
      </c>
      <c r="L4995">
        <v>-74.033758899999995</v>
      </c>
      <c r="M4995">
        <v>24444</v>
      </c>
      <c r="N4995" s="2" t="s">
        <v>17</v>
      </c>
      <c r="O4995">
        <v>1981</v>
      </c>
      <c r="P4995">
        <f t="shared" ca="1" si="157"/>
        <v>43</v>
      </c>
      <c r="Q4995">
        <v>1</v>
      </c>
    </row>
    <row r="4996" spans="1:17" x14ac:dyDescent="0.2">
      <c r="A4996">
        <v>385</v>
      </c>
      <c r="B4996">
        <f t="shared" si="156"/>
        <v>6</v>
      </c>
      <c r="C4996" s="1">
        <v>42587.433912037035</v>
      </c>
      <c r="D4996" s="1">
        <v>42587.438368055555</v>
      </c>
      <c r="E4996">
        <v>3211</v>
      </c>
      <c r="F4996" s="2" t="s">
        <v>64</v>
      </c>
      <c r="G4996">
        <v>40.721525149999998</v>
      </c>
      <c r="H4996">
        <v>-74.046304543000005</v>
      </c>
      <c r="I4996">
        <v>3183</v>
      </c>
      <c r="J4996" s="2" t="s">
        <v>40</v>
      </c>
      <c r="K4996">
        <v>40.716246900000002</v>
      </c>
      <c r="L4996">
        <v>-74.033458800000005</v>
      </c>
      <c r="M4996">
        <v>26305</v>
      </c>
      <c r="N4996" s="2" t="s">
        <v>17</v>
      </c>
      <c r="O4996">
        <v>1967</v>
      </c>
      <c r="P4996">
        <f t="shared" ca="1" si="157"/>
        <v>57</v>
      </c>
      <c r="Q4996">
        <v>1</v>
      </c>
    </row>
    <row r="4997" spans="1:17" x14ac:dyDescent="0.2">
      <c r="A4997">
        <v>283</v>
      </c>
      <c r="B4997">
        <f t="shared" si="156"/>
        <v>4</v>
      </c>
      <c r="C4997" s="1">
        <v>42587.436053240737</v>
      </c>
      <c r="D4997" s="1">
        <v>42587.439340277779</v>
      </c>
      <c r="E4997">
        <v>3220</v>
      </c>
      <c r="F4997" s="2" t="s">
        <v>78</v>
      </c>
      <c r="G4997">
        <v>40.734961020009514</v>
      </c>
      <c r="H4997">
        <v>-74.059503078460693</v>
      </c>
      <c r="I4997">
        <v>3195</v>
      </c>
      <c r="J4997" s="2" t="s">
        <v>23</v>
      </c>
      <c r="K4997">
        <v>40.730742625306583</v>
      </c>
      <c r="L4997">
        <v>-74.063783884048462</v>
      </c>
      <c r="M4997">
        <v>26231</v>
      </c>
      <c r="N4997" s="2" t="s">
        <v>17</v>
      </c>
      <c r="O4997">
        <v>1987</v>
      </c>
      <c r="P4997">
        <f t="shared" ca="1" si="157"/>
        <v>37</v>
      </c>
      <c r="Q4997">
        <v>1</v>
      </c>
    </row>
    <row r="4998" spans="1:17" x14ac:dyDescent="0.2">
      <c r="A4998">
        <v>238</v>
      </c>
      <c r="B4998">
        <f t="shared" si="156"/>
        <v>3</v>
      </c>
      <c r="C4998" s="1">
        <v>42587.438240740739</v>
      </c>
      <c r="D4998" s="1">
        <v>42587.441006944442</v>
      </c>
      <c r="E4998">
        <v>3276</v>
      </c>
      <c r="F4998" s="2" t="s">
        <v>63</v>
      </c>
      <c r="G4998">
        <v>40.714584035358932</v>
      </c>
      <c r="H4998">
        <v>-74.042817056179047</v>
      </c>
      <c r="I4998">
        <v>3186</v>
      </c>
      <c r="J4998" s="2" t="s">
        <v>27</v>
      </c>
      <c r="K4998">
        <v>40.71958611647166</v>
      </c>
      <c r="L4998">
        <v>-74.043117463588715</v>
      </c>
      <c r="M4998">
        <v>24495</v>
      </c>
      <c r="N4998" s="2" t="s">
        <v>17</v>
      </c>
      <c r="O4998">
        <v>1985</v>
      </c>
      <c r="P4998">
        <f t="shared" ca="1" si="157"/>
        <v>39</v>
      </c>
      <c r="Q4998">
        <v>1</v>
      </c>
    </row>
    <row r="4999" spans="1:17" x14ac:dyDescent="0.2">
      <c r="A4999">
        <v>304</v>
      </c>
      <c r="B4999">
        <f t="shared" si="156"/>
        <v>5</v>
      </c>
      <c r="C4999" s="1">
        <v>42587.440243055556</v>
      </c>
      <c r="D4999" s="1">
        <v>42587.443761574075</v>
      </c>
      <c r="E4999">
        <v>3203</v>
      </c>
      <c r="F4999" s="2" t="s">
        <v>46</v>
      </c>
      <c r="G4999">
        <v>40.727595966000003</v>
      </c>
      <c r="H4999">
        <v>-74.044247311000007</v>
      </c>
      <c r="I4999">
        <v>3186</v>
      </c>
      <c r="J4999" s="2" t="s">
        <v>27</v>
      </c>
      <c r="K4999">
        <v>40.71958611647166</v>
      </c>
      <c r="L4999">
        <v>-74.043117463588715</v>
      </c>
      <c r="M4999">
        <v>24712</v>
      </c>
      <c r="N4999" s="2" t="s">
        <v>17</v>
      </c>
      <c r="O4999">
        <v>1979</v>
      </c>
      <c r="P4999">
        <f t="shared" ca="1" si="157"/>
        <v>45</v>
      </c>
      <c r="Q4999">
        <v>2</v>
      </c>
    </row>
    <row r="5000" spans="1:17" x14ac:dyDescent="0.2">
      <c r="A5000">
        <v>273</v>
      </c>
      <c r="B5000">
        <f t="shared" si="156"/>
        <v>4</v>
      </c>
      <c r="C5000" s="1">
        <v>42587.443854166668</v>
      </c>
      <c r="D5000" s="1">
        <v>42587.447013888886</v>
      </c>
      <c r="E5000">
        <v>3194</v>
      </c>
      <c r="F5000" s="2" t="s">
        <v>22</v>
      </c>
      <c r="G5000">
        <v>40.725339925355797</v>
      </c>
      <c r="H5000">
        <v>-74.067622125148773</v>
      </c>
      <c r="I5000">
        <v>3195</v>
      </c>
      <c r="J5000" s="2" t="s">
        <v>23</v>
      </c>
      <c r="K5000">
        <v>40.730742625306583</v>
      </c>
      <c r="L5000">
        <v>-74.063783884048462</v>
      </c>
      <c r="M5000">
        <v>26295</v>
      </c>
      <c r="N5000" s="2" t="s">
        <v>17</v>
      </c>
      <c r="O5000">
        <v>1985</v>
      </c>
      <c r="P5000">
        <f t="shared" ca="1" si="157"/>
        <v>39</v>
      </c>
      <c r="Q5000">
        <v>1</v>
      </c>
    </row>
    <row r="5001" spans="1:17" x14ac:dyDescent="0.2">
      <c r="A5001">
        <v>166</v>
      </c>
      <c r="B5001">
        <f t="shared" si="156"/>
        <v>2</v>
      </c>
      <c r="C5001" s="1">
        <v>42587.443981481483</v>
      </c>
      <c r="D5001" s="1">
        <v>42587.445902777778</v>
      </c>
      <c r="E5001">
        <v>3270</v>
      </c>
      <c r="F5001" s="2" t="s">
        <v>15</v>
      </c>
      <c r="G5001">
        <v>40.725289107811321</v>
      </c>
      <c r="H5001">
        <v>-74.045571684837341</v>
      </c>
      <c r="I5001">
        <v>3186</v>
      </c>
      <c r="J5001" s="2" t="s">
        <v>27</v>
      </c>
      <c r="K5001">
        <v>40.71958611647166</v>
      </c>
      <c r="L5001">
        <v>-74.043117463588715</v>
      </c>
      <c r="M5001">
        <v>24673</v>
      </c>
      <c r="N5001" s="2" t="s">
        <v>17</v>
      </c>
      <c r="O5001">
        <v>1984</v>
      </c>
      <c r="P5001">
        <f t="shared" ca="1" si="157"/>
        <v>40</v>
      </c>
      <c r="Q5001">
        <v>1</v>
      </c>
    </row>
    <row r="5002" spans="1:17" x14ac:dyDescent="0.2">
      <c r="A5002">
        <v>451</v>
      </c>
      <c r="B5002">
        <f t="shared" si="156"/>
        <v>7</v>
      </c>
      <c r="C5002" s="1">
        <v>42587.445277777777</v>
      </c>
      <c r="D5002" s="1">
        <v>42587.450509259259</v>
      </c>
      <c r="E5002">
        <v>3202</v>
      </c>
      <c r="F5002" s="2" t="s">
        <v>79</v>
      </c>
      <c r="G5002">
        <v>40.727223500000001</v>
      </c>
      <c r="H5002">
        <v>-74.033758899999995</v>
      </c>
      <c r="I5002">
        <v>3183</v>
      </c>
      <c r="J5002" s="2" t="s">
        <v>40</v>
      </c>
      <c r="K5002">
        <v>40.716246900000002</v>
      </c>
      <c r="L5002">
        <v>-74.033458800000005</v>
      </c>
      <c r="M5002">
        <v>26251</v>
      </c>
      <c r="N5002" s="2" t="s">
        <v>17</v>
      </c>
      <c r="O5002">
        <v>1985</v>
      </c>
      <c r="P5002">
        <f t="shared" ca="1" si="157"/>
        <v>39</v>
      </c>
      <c r="Q5002">
        <v>1</v>
      </c>
    </row>
    <row r="5003" spans="1:17" x14ac:dyDescent="0.2">
      <c r="A5003">
        <v>1092</v>
      </c>
      <c r="B5003">
        <f t="shared" si="156"/>
        <v>18</v>
      </c>
      <c r="C5003" s="1">
        <v>42587.446481481478</v>
      </c>
      <c r="D5003" s="1">
        <v>42587.459120370368</v>
      </c>
      <c r="E5003">
        <v>3268</v>
      </c>
      <c r="F5003" s="2" t="s">
        <v>77</v>
      </c>
      <c r="G5003">
        <v>40.71346382669195</v>
      </c>
      <c r="H5003">
        <v>-74.062858521938324</v>
      </c>
      <c r="I5003">
        <v>3203</v>
      </c>
      <c r="J5003" s="2" t="s">
        <v>37</v>
      </c>
      <c r="K5003">
        <v>40.727595966000003</v>
      </c>
      <c r="L5003">
        <v>-74.044247311000007</v>
      </c>
      <c r="M5003">
        <v>26204</v>
      </c>
      <c r="N5003" s="2" t="s">
        <v>17</v>
      </c>
      <c r="O5003">
        <v>1977</v>
      </c>
      <c r="P5003">
        <f t="shared" ca="1" si="157"/>
        <v>47</v>
      </c>
      <c r="Q5003">
        <v>2</v>
      </c>
    </row>
    <row r="5004" spans="1:17" x14ac:dyDescent="0.2">
      <c r="A5004">
        <v>1232</v>
      </c>
      <c r="B5004">
        <f t="shared" si="156"/>
        <v>20</v>
      </c>
      <c r="C5004" s="1">
        <v>42587.447581018518</v>
      </c>
      <c r="D5004" s="1">
        <v>42587.461840277778</v>
      </c>
      <c r="E5004">
        <v>3209</v>
      </c>
      <c r="F5004" s="2" t="s">
        <v>51</v>
      </c>
      <c r="G5004">
        <v>40.724176499999999</v>
      </c>
      <c r="H5004">
        <v>-74.050656399999994</v>
      </c>
      <c r="I5004">
        <v>3276</v>
      </c>
      <c r="J5004" s="2" t="s">
        <v>30</v>
      </c>
      <c r="K5004">
        <v>40.714584035358932</v>
      </c>
      <c r="L5004">
        <v>-74.042817056179047</v>
      </c>
      <c r="M5004">
        <v>24630</v>
      </c>
      <c r="N5004" s="2" t="s">
        <v>17</v>
      </c>
      <c r="O5004">
        <v>1983</v>
      </c>
      <c r="P5004">
        <f t="shared" ca="1" si="157"/>
        <v>41</v>
      </c>
      <c r="Q5004">
        <v>1</v>
      </c>
    </row>
    <row r="5005" spans="1:17" x14ac:dyDescent="0.2">
      <c r="A5005">
        <v>1220</v>
      </c>
      <c r="B5005">
        <f t="shared" si="156"/>
        <v>20</v>
      </c>
      <c r="C5005" s="1">
        <v>42587.447662037041</v>
      </c>
      <c r="D5005" s="1">
        <v>42587.461782407408</v>
      </c>
      <c r="E5005">
        <v>3209</v>
      </c>
      <c r="F5005" s="2" t="s">
        <v>51</v>
      </c>
      <c r="G5005">
        <v>40.724176499999999</v>
      </c>
      <c r="H5005">
        <v>-74.050656399999994</v>
      </c>
      <c r="I5005">
        <v>3276</v>
      </c>
      <c r="J5005" s="2" t="s">
        <v>30</v>
      </c>
      <c r="K5005">
        <v>40.714584035358932</v>
      </c>
      <c r="L5005">
        <v>-74.042817056179047</v>
      </c>
      <c r="M5005">
        <v>24526</v>
      </c>
      <c r="N5005" s="2" t="s">
        <v>17</v>
      </c>
      <c r="O5005">
        <v>1985</v>
      </c>
      <c r="P5005">
        <f t="shared" ca="1" si="157"/>
        <v>39</v>
      </c>
      <c r="Q5005">
        <v>2</v>
      </c>
    </row>
    <row r="5006" spans="1:17" x14ac:dyDescent="0.2">
      <c r="A5006">
        <v>266</v>
      </c>
      <c r="B5006">
        <f t="shared" si="156"/>
        <v>4</v>
      </c>
      <c r="C5006" s="1">
        <v>42587.447905092595</v>
      </c>
      <c r="D5006" s="1">
        <v>42587.450983796298</v>
      </c>
      <c r="E5006">
        <v>3270</v>
      </c>
      <c r="F5006" s="2" t="s">
        <v>15</v>
      </c>
      <c r="G5006">
        <v>40.725289107811321</v>
      </c>
      <c r="H5006">
        <v>-74.045571684837341</v>
      </c>
      <c r="I5006">
        <v>3209</v>
      </c>
      <c r="J5006" s="2" t="s">
        <v>85</v>
      </c>
      <c r="K5006">
        <v>40.724176499999999</v>
      </c>
      <c r="L5006">
        <v>-74.050656399999994</v>
      </c>
      <c r="M5006">
        <v>24469</v>
      </c>
      <c r="N5006" s="2" t="s">
        <v>17</v>
      </c>
      <c r="O5006">
        <v>1983</v>
      </c>
      <c r="P5006">
        <f t="shared" ca="1" si="157"/>
        <v>41</v>
      </c>
      <c r="Q5006">
        <v>2</v>
      </c>
    </row>
    <row r="5007" spans="1:17" x14ac:dyDescent="0.2">
      <c r="A5007">
        <v>708</v>
      </c>
      <c r="B5007">
        <f t="shared" si="156"/>
        <v>11</v>
      </c>
      <c r="C5007" s="1">
        <v>42587.447997685187</v>
      </c>
      <c r="D5007" s="1">
        <v>42587.456203703703</v>
      </c>
      <c r="E5007">
        <v>3213</v>
      </c>
      <c r="F5007" s="2" t="s">
        <v>26</v>
      </c>
      <c r="G5007">
        <v>40.718488919999999</v>
      </c>
      <c r="H5007">
        <v>-74.047726624999996</v>
      </c>
      <c r="I5007">
        <v>3186</v>
      </c>
      <c r="J5007" s="2" t="s">
        <v>27</v>
      </c>
      <c r="K5007">
        <v>40.71958611647166</v>
      </c>
      <c r="L5007">
        <v>-74.043117463588715</v>
      </c>
      <c r="M5007">
        <v>24661</v>
      </c>
      <c r="N5007" s="2" t="s">
        <v>17</v>
      </c>
      <c r="O5007">
        <v>1972</v>
      </c>
      <c r="P5007">
        <f t="shared" ca="1" si="157"/>
        <v>52</v>
      </c>
      <c r="Q5007">
        <v>1</v>
      </c>
    </row>
    <row r="5008" spans="1:17" x14ac:dyDescent="0.2">
      <c r="A5008">
        <v>136</v>
      </c>
      <c r="B5008">
        <f t="shared" si="156"/>
        <v>2</v>
      </c>
      <c r="C5008" s="1">
        <v>42587.448807870373</v>
      </c>
      <c r="D5008" s="1">
        <v>42587.45039351852</v>
      </c>
      <c r="E5008">
        <v>3279</v>
      </c>
      <c r="F5008" s="2" t="s">
        <v>28</v>
      </c>
      <c r="G5008">
        <v>40.721630142638354</v>
      </c>
      <c r="H5008">
        <v>-74.04996782541275</v>
      </c>
      <c r="I5008">
        <v>3186</v>
      </c>
      <c r="J5008" s="2" t="s">
        <v>27</v>
      </c>
      <c r="K5008">
        <v>40.71958611647166</v>
      </c>
      <c r="L5008">
        <v>-74.043117463588715</v>
      </c>
      <c r="M5008">
        <v>24637</v>
      </c>
      <c r="N5008" s="2" t="s">
        <v>17</v>
      </c>
      <c r="O5008">
        <v>1983</v>
      </c>
      <c r="P5008">
        <f t="shared" ca="1" si="157"/>
        <v>41</v>
      </c>
      <c r="Q5008">
        <v>1</v>
      </c>
    </row>
    <row r="5009" spans="1:17" x14ac:dyDescent="0.2">
      <c r="A5009">
        <v>435</v>
      </c>
      <c r="B5009">
        <f t="shared" si="156"/>
        <v>7</v>
      </c>
      <c r="C5009" s="1">
        <v>42587.449780092589</v>
      </c>
      <c r="D5009" s="1">
        <v>42587.454826388886</v>
      </c>
      <c r="E5009">
        <v>3205</v>
      </c>
      <c r="F5009" s="2" t="s">
        <v>66</v>
      </c>
      <c r="G5009">
        <v>40.716539780991937</v>
      </c>
      <c r="H5009">
        <v>-74.049637913703904</v>
      </c>
      <c r="I5009">
        <v>3272</v>
      </c>
      <c r="J5009" s="2" t="s">
        <v>102</v>
      </c>
      <c r="K5009">
        <v>40.723331586464361</v>
      </c>
      <c r="L5009">
        <v>-74.045952558517442</v>
      </c>
      <c r="M5009">
        <v>24624</v>
      </c>
      <c r="N5009" s="2" t="s">
        <v>17</v>
      </c>
      <c r="O5009">
        <v>1972</v>
      </c>
      <c r="P5009">
        <f t="shared" ca="1" si="157"/>
        <v>52</v>
      </c>
      <c r="Q5009">
        <v>1</v>
      </c>
    </row>
    <row r="5010" spans="1:17" x14ac:dyDescent="0.2">
      <c r="A5010">
        <v>738</v>
      </c>
      <c r="B5010">
        <f t="shared" si="156"/>
        <v>12</v>
      </c>
      <c r="C5010" s="1">
        <v>42587.452546296299</v>
      </c>
      <c r="D5010" s="1">
        <v>42587.461099537039</v>
      </c>
      <c r="E5010">
        <v>3202</v>
      </c>
      <c r="F5010" s="2" t="s">
        <v>79</v>
      </c>
      <c r="G5010">
        <v>40.727223500000001</v>
      </c>
      <c r="H5010">
        <v>-74.033758899999995</v>
      </c>
      <c r="I5010">
        <v>3183</v>
      </c>
      <c r="J5010" s="2" t="s">
        <v>40</v>
      </c>
      <c r="K5010">
        <v>40.716246900000002</v>
      </c>
      <c r="L5010">
        <v>-74.033458800000005</v>
      </c>
      <c r="M5010">
        <v>24484</v>
      </c>
      <c r="N5010" s="2" t="s">
        <v>43</v>
      </c>
      <c r="P5010" t="str">
        <f t="shared" ca="1" si="157"/>
        <v/>
      </c>
      <c r="Q5010">
        <v>0</v>
      </c>
    </row>
    <row r="5011" spans="1:17" x14ac:dyDescent="0.2">
      <c r="A5011">
        <v>300</v>
      </c>
      <c r="B5011">
        <f t="shared" si="156"/>
        <v>5</v>
      </c>
      <c r="C5011" s="1">
        <v>42587.453506944446</v>
      </c>
      <c r="D5011" s="1">
        <v>42587.456990740742</v>
      </c>
      <c r="E5011">
        <v>3205</v>
      </c>
      <c r="F5011" s="2" t="s">
        <v>66</v>
      </c>
      <c r="G5011">
        <v>40.716539780991937</v>
      </c>
      <c r="H5011">
        <v>-74.049637913703904</v>
      </c>
      <c r="I5011">
        <v>3186</v>
      </c>
      <c r="J5011" s="2" t="s">
        <v>27</v>
      </c>
      <c r="K5011">
        <v>40.71958611647166</v>
      </c>
      <c r="L5011">
        <v>-74.043117463588715</v>
      </c>
      <c r="M5011">
        <v>26254</v>
      </c>
      <c r="N5011" s="2" t="s">
        <v>17</v>
      </c>
      <c r="O5011">
        <v>1977</v>
      </c>
      <c r="P5011">
        <f t="shared" ca="1" si="157"/>
        <v>47</v>
      </c>
      <c r="Q5011">
        <v>2</v>
      </c>
    </row>
    <row r="5012" spans="1:17" x14ac:dyDescent="0.2">
      <c r="A5012">
        <v>338</v>
      </c>
      <c r="B5012">
        <f t="shared" si="156"/>
        <v>5</v>
      </c>
      <c r="C5012" s="1">
        <v>42587.453530092593</v>
      </c>
      <c r="D5012" s="1">
        <v>42587.457442129627</v>
      </c>
      <c r="E5012">
        <v>3278</v>
      </c>
      <c r="F5012" s="2" t="s">
        <v>49</v>
      </c>
      <c r="G5012">
        <v>40.725685483629007</v>
      </c>
      <c r="H5012">
        <v>-74.048790335655212</v>
      </c>
      <c r="I5012">
        <v>3186</v>
      </c>
      <c r="J5012" s="2" t="s">
        <v>27</v>
      </c>
      <c r="K5012">
        <v>40.71958611647166</v>
      </c>
      <c r="L5012">
        <v>-74.043117463588715</v>
      </c>
      <c r="M5012">
        <v>24552</v>
      </c>
      <c r="N5012" s="2" t="s">
        <v>17</v>
      </c>
      <c r="O5012">
        <v>1985</v>
      </c>
      <c r="P5012">
        <f t="shared" ca="1" si="157"/>
        <v>39</v>
      </c>
      <c r="Q5012">
        <v>2</v>
      </c>
    </row>
    <row r="5013" spans="1:17" x14ac:dyDescent="0.2">
      <c r="A5013">
        <v>396</v>
      </c>
      <c r="B5013">
        <f t="shared" si="156"/>
        <v>6</v>
      </c>
      <c r="C5013" s="1">
        <v>42587.454675925925</v>
      </c>
      <c r="D5013" s="1">
        <v>42587.459270833337</v>
      </c>
      <c r="E5013">
        <v>3211</v>
      </c>
      <c r="F5013" s="2" t="s">
        <v>64</v>
      </c>
      <c r="G5013">
        <v>40.721525149999998</v>
      </c>
      <c r="H5013">
        <v>-74.046304543000005</v>
      </c>
      <c r="I5013">
        <v>3276</v>
      </c>
      <c r="J5013" s="2" t="s">
        <v>30</v>
      </c>
      <c r="K5013">
        <v>40.714584035358932</v>
      </c>
      <c r="L5013">
        <v>-74.042817056179047</v>
      </c>
      <c r="M5013">
        <v>26171</v>
      </c>
      <c r="N5013" s="2" t="s">
        <v>17</v>
      </c>
      <c r="O5013">
        <v>1977</v>
      </c>
      <c r="P5013">
        <f t="shared" ca="1" si="157"/>
        <v>47</v>
      </c>
      <c r="Q5013">
        <v>1</v>
      </c>
    </row>
    <row r="5014" spans="1:17" x14ac:dyDescent="0.2">
      <c r="A5014">
        <v>340</v>
      </c>
      <c r="B5014">
        <f t="shared" si="156"/>
        <v>5</v>
      </c>
      <c r="C5014" s="1">
        <v>42587.455069444448</v>
      </c>
      <c r="D5014" s="1">
        <v>42587.459004629629</v>
      </c>
      <c r="E5014">
        <v>3187</v>
      </c>
      <c r="F5014" s="2" t="s">
        <v>36</v>
      </c>
      <c r="G5014">
        <v>40.721123599999999</v>
      </c>
      <c r="H5014">
        <v>-74.038050949999999</v>
      </c>
      <c r="I5014">
        <v>3203</v>
      </c>
      <c r="J5014" s="2" t="s">
        <v>37</v>
      </c>
      <c r="K5014">
        <v>40.727595966000003</v>
      </c>
      <c r="L5014">
        <v>-74.044247311000007</v>
      </c>
      <c r="M5014">
        <v>26267</v>
      </c>
      <c r="N5014" s="2" t="s">
        <v>17</v>
      </c>
      <c r="O5014">
        <v>1985</v>
      </c>
      <c r="P5014">
        <f t="shared" ca="1" si="157"/>
        <v>39</v>
      </c>
      <c r="Q5014">
        <v>2</v>
      </c>
    </row>
    <row r="5015" spans="1:17" x14ac:dyDescent="0.2">
      <c r="A5015">
        <v>242</v>
      </c>
      <c r="B5015">
        <f t="shared" si="156"/>
        <v>4</v>
      </c>
      <c r="C5015" s="1">
        <v>42587.455266203702</v>
      </c>
      <c r="D5015" s="1">
        <v>42587.458078703705</v>
      </c>
      <c r="E5015">
        <v>3194</v>
      </c>
      <c r="F5015" s="2" t="s">
        <v>22</v>
      </c>
      <c r="G5015">
        <v>40.725339925355797</v>
      </c>
      <c r="H5015">
        <v>-74.067622125148773</v>
      </c>
      <c r="I5015">
        <v>3195</v>
      </c>
      <c r="J5015" s="2" t="s">
        <v>23</v>
      </c>
      <c r="K5015">
        <v>40.730742625306583</v>
      </c>
      <c r="L5015">
        <v>-74.063783884048462</v>
      </c>
      <c r="M5015">
        <v>24453</v>
      </c>
      <c r="N5015" s="2" t="s">
        <v>17</v>
      </c>
      <c r="O5015">
        <v>1987</v>
      </c>
      <c r="P5015">
        <f t="shared" ca="1" si="157"/>
        <v>37</v>
      </c>
      <c r="Q5015">
        <v>2</v>
      </c>
    </row>
    <row r="5016" spans="1:17" x14ac:dyDescent="0.2">
      <c r="A5016">
        <v>453</v>
      </c>
      <c r="B5016">
        <f t="shared" si="156"/>
        <v>7</v>
      </c>
      <c r="C5016" s="1">
        <v>42587.455578703702</v>
      </c>
      <c r="D5016" s="1">
        <v>42587.460821759261</v>
      </c>
      <c r="E5016">
        <v>3186</v>
      </c>
      <c r="F5016" s="2" t="s">
        <v>18</v>
      </c>
      <c r="G5016">
        <v>40.71958611647166</v>
      </c>
      <c r="H5016">
        <v>-74.043117463588715</v>
      </c>
      <c r="I5016">
        <v>3267</v>
      </c>
      <c r="J5016" s="2" t="s">
        <v>92</v>
      </c>
      <c r="K5016">
        <v>40.712418823756899</v>
      </c>
      <c r="L5016">
        <v>-74.038525521755219</v>
      </c>
      <c r="M5016">
        <v>26278</v>
      </c>
      <c r="N5016" s="2" t="s">
        <v>17</v>
      </c>
      <c r="O5016">
        <v>1974</v>
      </c>
      <c r="P5016">
        <f t="shared" ca="1" si="157"/>
        <v>50</v>
      </c>
      <c r="Q5016">
        <v>2</v>
      </c>
    </row>
    <row r="5017" spans="1:17" x14ac:dyDescent="0.2">
      <c r="A5017">
        <v>2176</v>
      </c>
      <c r="B5017">
        <f t="shared" si="156"/>
        <v>36</v>
      </c>
      <c r="C5017" s="1">
        <v>42587.457615740743</v>
      </c>
      <c r="D5017" s="1">
        <v>42587.482812499999</v>
      </c>
      <c r="E5017">
        <v>3211</v>
      </c>
      <c r="F5017" s="2" t="s">
        <v>64</v>
      </c>
      <c r="G5017">
        <v>40.721525149999998</v>
      </c>
      <c r="H5017">
        <v>-74.046304543000005</v>
      </c>
      <c r="I5017">
        <v>3213</v>
      </c>
      <c r="J5017" s="2" t="s">
        <v>33</v>
      </c>
      <c r="K5017">
        <v>40.718488919999999</v>
      </c>
      <c r="L5017">
        <v>-74.047726624999996</v>
      </c>
      <c r="M5017">
        <v>26224</v>
      </c>
      <c r="N5017" s="2" t="s">
        <v>43</v>
      </c>
      <c r="P5017" t="str">
        <f t="shared" ca="1" si="157"/>
        <v/>
      </c>
      <c r="Q5017">
        <v>0</v>
      </c>
    </row>
    <row r="5018" spans="1:17" x14ac:dyDescent="0.2">
      <c r="A5018">
        <v>952</v>
      </c>
      <c r="B5018">
        <f t="shared" si="156"/>
        <v>15</v>
      </c>
      <c r="C5018" s="1">
        <v>42587.457881944443</v>
      </c>
      <c r="D5018" s="1">
        <v>42587.468900462962</v>
      </c>
      <c r="E5018">
        <v>3199</v>
      </c>
      <c r="F5018" s="2" t="s">
        <v>56</v>
      </c>
      <c r="G5018">
        <v>40.728744800000001</v>
      </c>
      <c r="H5018">
        <v>-74.032108199999996</v>
      </c>
      <c r="I5018">
        <v>3214</v>
      </c>
      <c r="J5018" s="2" t="s">
        <v>70</v>
      </c>
      <c r="K5018">
        <v>40.712774199999998</v>
      </c>
      <c r="L5018">
        <v>-74.0364857</v>
      </c>
      <c r="M5018">
        <v>24418</v>
      </c>
      <c r="N5018" s="2" t="s">
        <v>17</v>
      </c>
      <c r="O5018">
        <v>1969</v>
      </c>
      <c r="P5018">
        <f t="shared" ca="1" si="157"/>
        <v>55</v>
      </c>
      <c r="Q5018">
        <v>1</v>
      </c>
    </row>
    <row r="5019" spans="1:17" x14ac:dyDescent="0.2">
      <c r="A5019">
        <v>295</v>
      </c>
      <c r="B5019">
        <f t="shared" si="156"/>
        <v>4</v>
      </c>
      <c r="C5019" s="1">
        <v>42587.460173611114</v>
      </c>
      <c r="D5019" s="1">
        <v>42587.463587962964</v>
      </c>
      <c r="E5019">
        <v>3187</v>
      </c>
      <c r="F5019" s="2" t="s">
        <v>36</v>
      </c>
      <c r="G5019">
        <v>40.721123599999999</v>
      </c>
      <c r="H5019">
        <v>-74.038050949999999</v>
      </c>
      <c r="I5019">
        <v>3270</v>
      </c>
      <c r="J5019" s="2" t="s">
        <v>65</v>
      </c>
      <c r="K5019">
        <v>40.725289107811321</v>
      </c>
      <c r="L5019">
        <v>-74.045571684837341</v>
      </c>
      <c r="M5019">
        <v>24606</v>
      </c>
      <c r="N5019" s="2" t="s">
        <v>17</v>
      </c>
      <c r="O5019">
        <v>1974</v>
      </c>
      <c r="P5019">
        <f t="shared" ca="1" si="157"/>
        <v>50</v>
      </c>
      <c r="Q5019">
        <v>2</v>
      </c>
    </row>
    <row r="5020" spans="1:17" x14ac:dyDescent="0.2">
      <c r="A5020">
        <v>278</v>
      </c>
      <c r="B5020">
        <f t="shared" si="156"/>
        <v>4</v>
      </c>
      <c r="C5020" s="1">
        <v>42587.460636574076</v>
      </c>
      <c r="D5020" s="1">
        <v>42587.463854166665</v>
      </c>
      <c r="E5020">
        <v>3212</v>
      </c>
      <c r="F5020" s="2" t="s">
        <v>31</v>
      </c>
      <c r="G5020">
        <v>40.734785817999999</v>
      </c>
      <c r="H5020">
        <v>-74.050443635999997</v>
      </c>
      <c r="I5020">
        <v>3206</v>
      </c>
      <c r="J5020" s="2" t="s">
        <v>19</v>
      </c>
      <c r="K5020">
        <v>40.7311689</v>
      </c>
      <c r="L5020">
        <v>-74.057573599999998</v>
      </c>
      <c r="M5020">
        <v>24475</v>
      </c>
      <c r="N5020" s="2" t="s">
        <v>17</v>
      </c>
      <c r="O5020">
        <v>1990</v>
      </c>
      <c r="P5020">
        <f t="shared" ca="1" si="157"/>
        <v>34</v>
      </c>
      <c r="Q5020">
        <v>1</v>
      </c>
    </row>
    <row r="5021" spans="1:17" x14ac:dyDescent="0.2">
      <c r="A5021">
        <v>448</v>
      </c>
      <c r="B5021">
        <f t="shared" si="156"/>
        <v>7</v>
      </c>
      <c r="C5021" s="1">
        <v>42587.460810185185</v>
      </c>
      <c r="D5021" s="1">
        <v>42587.466006944444</v>
      </c>
      <c r="E5021">
        <v>3202</v>
      </c>
      <c r="F5021" s="2" t="s">
        <v>79</v>
      </c>
      <c r="G5021">
        <v>40.727223500000001</v>
      </c>
      <c r="H5021">
        <v>-74.033758899999995</v>
      </c>
      <c r="I5021">
        <v>3183</v>
      </c>
      <c r="J5021" s="2" t="s">
        <v>40</v>
      </c>
      <c r="K5021">
        <v>40.716246900000002</v>
      </c>
      <c r="L5021">
        <v>-74.033458800000005</v>
      </c>
      <c r="M5021">
        <v>26228</v>
      </c>
      <c r="N5021" s="2" t="s">
        <v>17</v>
      </c>
      <c r="O5021">
        <v>1987</v>
      </c>
      <c r="P5021">
        <f t="shared" ca="1" si="157"/>
        <v>37</v>
      </c>
      <c r="Q5021">
        <v>1</v>
      </c>
    </row>
    <row r="5022" spans="1:17" x14ac:dyDescent="0.2">
      <c r="A5022">
        <v>571</v>
      </c>
      <c r="B5022">
        <f t="shared" si="156"/>
        <v>9</v>
      </c>
      <c r="C5022" s="1">
        <v>42587.462604166663</v>
      </c>
      <c r="D5022" s="1">
        <v>42587.469212962962</v>
      </c>
      <c r="E5022">
        <v>3207</v>
      </c>
      <c r="F5022" s="2" t="s">
        <v>29</v>
      </c>
      <c r="G5022">
        <v>40.737603700000001</v>
      </c>
      <c r="H5022">
        <v>-74.052478300000004</v>
      </c>
      <c r="I5022">
        <v>3220</v>
      </c>
      <c r="J5022" s="2" t="s">
        <v>76</v>
      </c>
      <c r="K5022">
        <v>40.734961020009514</v>
      </c>
      <c r="L5022">
        <v>-74.059503078460693</v>
      </c>
      <c r="M5022">
        <v>26275</v>
      </c>
      <c r="N5022" s="2" t="s">
        <v>17</v>
      </c>
      <c r="O5022">
        <v>1985</v>
      </c>
      <c r="P5022">
        <f t="shared" ca="1" si="157"/>
        <v>39</v>
      </c>
      <c r="Q5022">
        <v>1</v>
      </c>
    </row>
    <row r="5023" spans="1:17" x14ac:dyDescent="0.2">
      <c r="A5023">
        <v>900</v>
      </c>
      <c r="B5023">
        <f t="shared" si="156"/>
        <v>15</v>
      </c>
      <c r="C5023" s="1">
        <v>42587.463310185187</v>
      </c>
      <c r="D5023" s="1">
        <v>42587.473738425928</v>
      </c>
      <c r="E5023">
        <v>3278</v>
      </c>
      <c r="F5023" s="2" t="s">
        <v>49</v>
      </c>
      <c r="G5023">
        <v>40.725685483629007</v>
      </c>
      <c r="H5023">
        <v>-74.048790335655212</v>
      </c>
      <c r="I5023">
        <v>3186</v>
      </c>
      <c r="J5023" s="2" t="s">
        <v>27</v>
      </c>
      <c r="K5023">
        <v>40.71958611647166</v>
      </c>
      <c r="L5023">
        <v>-74.043117463588715</v>
      </c>
      <c r="M5023">
        <v>26313</v>
      </c>
      <c r="N5023" s="2" t="s">
        <v>43</v>
      </c>
      <c r="P5023" t="str">
        <f t="shared" ca="1" si="157"/>
        <v/>
      </c>
      <c r="Q5023">
        <v>0</v>
      </c>
    </row>
    <row r="5024" spans="1:17" x14ac:dyDescent="0.2">
      <c r="A5024">
        <v>1588</v>
      </c>
      <c r="B5024">
        <f t="shared" si="156"/>
        <v>26</v>
      </c>
      <c r="C5024" s="1">
        <v>42587.463692129626</v>
      </c>
      <c r="D5024" s="1">
        <v>42587.482083333336</v>
      </c>
      <c r="E5024">
        <v>3184</v>
      </c>
      <c r="F5024" s="2" t="s">
        <v>68</v>
      </c>
      <c r="G5024">
        <v>40.7141454</v>
      </c>
      <c r="H5024">
        <v>-74.033551900000006</v>
      </c>
      <c r="I5024">
        <v>3184</v>
      </c>
      <c r="J5024" s="2" t="s">
        <v>35</v>
      </c>
      <c r="K5024">
        <v>40.7141454</v>
      </c>
      <c r="L5024">
        <v>-74.033551900000006</v>
      </c>
      <c r="M5024">
        <v>26218</v>
      </c>
      <c r="N5024" s="2" t="s">
        <v>17</v>
      </c>
      <c r="O5024">
        <v>1981</v>
      </c>
      <c r="P5024">
        <f t="shared" ca="1" si="157"/>
        <v>43</v>
      </c>
      <c r="Q5024">
        <v>1</v>
      </c>
    </row>
    <row r="5025" spans="1:17" x14ac:dyDescent="0.2">
      <c r="A5025">
        <v>230</v>
      </c>
      <c r="B5025">
        <f t="shared" si="156"/>
        <v>3</v>
      </c>
      <c r="C5025" s="1">
        <v>42587.463796296295</v>
      </c>
      <c r="D5025" s="1">
        <v>42587.466469907406</v>
      </c>
      <c r="E5025">
        <v>3270</v>
      </c>
      <c r="F5025" s="2" t="s">
        <v>15</v>
      </c>
      <c r="G5025">
        <v>40.725289107811321</v>
      </c>
      <c r="H5025">
        <v>-74.045571684837341</v>
      </c>
      <c r="I5025">
        <v>3186</v>
      </c>
      <c r="J5025" s="2" t="s">
        <v>27</v>
      </c>
      <c r="K5025">
        <v>40.71958611647166</v>
      </c>
      <c r="L5025">
        <v>-74.043117463588715</v>
      </c>
      <c r="M5025">
        <v>24463</v>
      </c>
      <c r="N5025" s="2" t="s">
        <v>17</v>
      </c>
      <c r="O5025">
        <v>1970</v>
      </c>
      <c r="P5025">
        <f t="shared" ca="1" si="157"/>
        <v>54</v>
      </c>
      <c r="Q5025">
        <v>1</v>
      </c>
    </row>
    <row r="5026" spans="1:17" x14ac:dyDescent="0.2">
      <c r="A5026">
        <v>505</v>
      </c>
      <c r="B5026">
        <f t="shared" si="156"/>
        <v>8</v>
      </c>
      <c r="C5026" s="1">
        <v>42587.464074074072</v>
      </c>
      <c r="D5026" s="1">
        <v>42587.469930555555</v>
      </c>
      <c r="E5026">
        <v>3201</v>
      </c>
      <c r="F5026" s="2" t="s">
        <v>60</v>
      </c>
      <c r="G5026">
        <v>40.737710999999997</v>
      </c>
      <c r="H5026">
        <v>-74.066920999999994</v>
      </c>
      <c r="I5026">
        <v>3195</v>
      </c>
      <c r="J5026" s="2" t="s">
        <v>23</v>
      </c>
      <c r="K5026">
        <v>40.730742625306583</v>
      </c>
      <c r="L5026">
        <v>-74.063783884048462</v>
      </c>
      <c r="M5026">
        <v>24477</v>
      </c>
      <c r="N5026" s="2" t="s">
        <v>17</v>
      </c>
      <c r="O5026">
        <v>1961</v>
      </c>
      <c r="P5026">
        <f t="shared" ca="1" si="157"/>
        <v>63</v>
      </c>
      <c r="Q5026">
        <v>1</v>
      </c>
    </row>
    <row r="5027" spans="1:17" x14ac:dyDescent="0.2">
      <c r="A5027">
        <v>2090</v>
      </c>
      <c r="B5027">
        <f t="shared" si="156"/>
        <v>34</v>
      </c>
      <c r="C5027" s="1">
        <v>42587.464108796295</v>
      </c>
      <c r="D5027" s="1">
        <v>42587.488298611112</v>
      </c>
      <c r="E5027">
        <v>3225</v>
      </c>
      <c r="F5027" s="2" t="s">
        <v>32</v>
      </c>
      <c r="G5027">
        <v>40.723658899999997</v>
      </c>
      <c r="H5027">
        <v>-74.064194299999997</v>
      </c>
      <c r="I5027">
        <v>3225</v>
      </c>
      <c r="J5027" s="2" t="s">
        <v>101</v>
      </c>
      <c r="K5027">
        <v>40.723658899999997</v>
      </c>
      <c r="L5027">
        <v>-74.064194299999997</v>
      </c>
      <c r="M5027">
        <v>24435</v>
      </c>
      <c r="N5027" s="2" t="s">
        <v>17</v>
      </c>
      <c r="O5027">
        <v>1989</v>
      </c>
      <c r="P5027">
        <f t="shared" ca="1" si="157"/>
        <v>35</v>
      </c>
      <c r="Q5027">
        <v>2</v>
      </c>
    </row>
    <row r="5028" spans="1:17" x14ac:dyDescent="0.2">
      <c r="A5028">
        <v>292</v>
      </c>
      <c r="B5028">
        <f t="shared" si="156"/>
        <v>4</v>
      </c>
      <c r="C5028" s="1">
        <v>42587.465740740743</v>
      </c>
      <c r="D5028" s="1">
        <v>42587.469131944446</v>
      </c>
      <c r="E5028">
        <v>3205</v>
      </c>
      <c r="F5028" s="2" t="s">
        <v>66</v>
      </c>
      <c r="G5028">
        <v>40.716539780991937</v>
      </c>
      <c r="H5028">
        <v>-74.049637913703904</v>
      </c>
      <c r="I5028">
        <v>3186</v>
      </c>
      <c r="J5028" s="2" t="s">
        <v>27</v>
      </c>
      <c r="K5028">
        <v>40.71958611647166</v>
      </c>
      <c r="L5028">
        <v>-74.043117463588715</v>
      </c>
      <c r="M5028">
        <v>26186</v>
      </c>
      <c r="N5028" s="2" t="s">
        <v>17</v>
      </c>
      <c r="O5028">
        <v>1981</v>
      </c>
      <c r="P5028">
        <f t="shared" ca="1" si="157"/>
        <v>43</v>
      </c>
      <c r="Q5028">
        <v>1</v>
      </c>
    </row>
    <row r="5029" spans="1:17" x14ac:dyDescent="0.2">
      <c r="A5029">
        <v>566</v>
      </c>
      <c r="B5029">
        <f t="shared" si="156"/>
        <v>9</v>
      </c>
      <c r="C5029" s="1">
        <v>42587.467175925929</v>
      </c>
      <c r="D5029" s="1">
        <v>42587.473726851851</v>
      </c>
      <c r="E5029">
        <v>3186</v>
      </c>
      <c r="F5029" s="2" t="s">
        <v>18</v>
      </c>
      <c r="G5029">
        <v>40.71958611647166</v>
      </c>
      <c r="H5029">
        <v>-74.043117463588715</v>
      </c>
      <c r="I5029">
        <v>3202</v>
      </c>
      <c r="J5029" s="2" t="s">
        <v>48</v>
      </c>
      <c r="K5029">
        <v>40.727223500000001</v>
      </c>
      <c r="L5029">
        <v>-74.033758899999995</v>
      </c>
      <c r="M5029">
        <v>24668</v>
      </c>
      <c r="N5029" s="2" t="s">
        <v>17</v>
      </c>
      <c r="O5029">
        <v>1972</v>
      </c>
      <c r="P5029">
        <f t="shared" ca="1" si="157"/>
        <v>52</v>
      </c>
      <c r="Q5029">
        <v>2</v>
      </c>
    </row>
    <row r="5030" spans="1:17" x14ac:dyDescent="0.2">
      <c r="A5030">
        <v>2079</v>
      </c>
      <c r="B5030">
        <f t="shared" si="156"/>
        <v>34</v>
      </c>
      <c r="C5030" s="1">
        <v>42587.472337962965</v>
      </c>
      <c r="D5030" s="1">
        <v>42587.496400462966</v>
      </c>
      <c r="E5030">
        <v>3213</v>
      </c>
      <c r="F5030" s="2" t="s">
        <v>26</v>
      </c>
      <c r="G5030">
        <v>40.718488919999999</v>
      </c>
      <c r="H5030">
        <v>-74.047726624999996</v>
      </c>
      <c r="I5030">
        <v>3216</v>
      </c>
      <c r="J5030" s="2" t="s">
        <v>90</v>
      </c>
      <c r="K5030">
        <v>40.697029899999997</v>
      </c>
      <c r="L5030">
        <v>-74.096936600000006</v>
      </c>
      <c r="M5030">
        <v>26297</v>
      </c>
      <c r="N5030" s="2" t="s">
        <v>17</v>
      </c>
      <c r="O5030">
        <v>1962</v>
      </c>
      <c r="P5030">
        <f t="shared" ca="1" si="157"/>
        <v>62</v>
      </c>
      <c r="Q5030">
        <v>1</v>
      </c>
    </row>
    <row r="5031" spans="1:17" x14ac:dyDescent="0.2">
      <c r="A5031">
        <v>1196</v>
      </c>
      <c r="B5031">
        <f t="shared" si="156"/>
        <v>19</v>
      </c>
      <c r="C5031" s="1">
        <v>42587.473449074074</v>
      </c>
      <c r="D5031" s="1">
        <v>42587.487291666665</v>
      </c>
      <c r="E5031">
        <v>3193</v>
      </c>
      <c r="F5031" s="2" t="s">
        <v>42</v>
      </c>
      <c r="G5031">
        <v>40.724605099886901</v>
      </c>
      <c r="H5031">
        <v>-74.078405946493149</v>
      </c>
      <c r="I5031">
        <v>3193</v>
      </c>
      <c r="J5031" s="2" t="s">
        <v>25</v>
      </c>
      <c r="K5031">
        <v>40.724605099886901</v>
      </c>
      <c r="L5031">
        <v>-74.078405946493149</v>
      </c>
      <c r="M5031">
        <v>24594</v>
      </c>
      <c r="N5031" s="2" t="s">
        <v>17</v>
      </c>
      <c r="O5031">
        <v>1981</v>
      </c>
      <c r="P5031">
        <f t="shared" ca="1" si="157"/>
        <v>43</v>
      </c>
      <c r="Q5031">
        <v>1</v>
      </c>
    </row>
    <row r="5032" spans="1:17" x14ac:dyDescent="0.2">
      <c r="A5032">
        <v>247</v>
      </c>
      <c r="B5032">
        <f t="shared" si="156"/>
        <v>4</v>
      </c>
      <c r="C5032" s="1">
        <v>42587.476550925923</v>
      </c>
      <c r="D5032" s="1">
        <v>42587.479421296295</v>
      </c>
      <c r="E5032">
        <v>3183</v>
      </c>
      <c r="F5032" s="2" t="s">
        <v>20</v>
      </c>
      <c r="G5032">
        <v>40.716246900000002</v>
      </c>
      <c r="H5032">
        <v>-74.033458800000005</v>
      </c>
      <c r="I5032">
        <v>3185</v>
      </c>
      <c r="J5032" s="2" t="s">
        <v>45</v>
      </c>
      <c r="K5032">
        <v>40.717732499999997</v>
      </c>
      <c r="L5032">
        <v>-74.043845000000005</v>
      </c>
      <c r="M5032">
        <v>26201</v>
      </c>
      <c r="N5032" s="2" t="s">
        <v>17</v>
      </c>
      <c r="O5032">
        <v>1984</v>
      </c>
      <c r="P5032">
        <f t="shared" ca="1" si="157"/>
        <v>40</v>
      </c>
      <c r="Q5032">
        <v>1</v>
      </c>
    </row>
    <row r="5033" spans="1:17" x14ac:dyDescent="0.2">
      <c r="A5033">
        <v>517</v>
      </c>
      <c r="B5033">
        <f t="shared" si="156"/>
        <v>8</v>
      </c>
      <c r="C5033" s="1">
        <v>42587.478263888886</v>
      </c>
      <c r="D5033" s="1">
        <v>42587.484247685185</v>
      </c>
      <c r="E5033">
        <v>3279</v>
      </c>
      <c r="F5033" s="2" t="s">
        <v>28</v>
      </c>
      <c r="G5033">
        <v>40.721630142638354</v>
      </c>
      <c r="H5033">
        <v>-74.04996782541275</v>
      </c>
      <c r="I5033">
        <v>3276</v>
      </c>
      <c r="J5033" s="2" t="s">
        <v>30</v>
      </c>
      <c r="K5033">
        <v>40.714584035358932</v>
      </c>
      <c r="L5033">
        <v>-74.042817056179047</v>
      </c>
      <c r="M5033">
        <v>24631</v>
      </c>
      <c r="N5033" s="2" t="s">
        <v>17</v>
      </c>
      <c r="O5033">
        <v>1983</v>
      </c>
      <c r="P5033">
        <f t="shared" ca="1" si="157"/>
        <v>41</v>
      </c>
      <c r="Q5033">
        <v>2</v>
      </c>
    </row>
    <row r="5034" spans="1:17" x14ac:dyDescent="0.2">
      <c r="A5034">
        <v>299</v>
      </c>
      <c r="B5034">
        <f t="shared" si="156"/>
        <v>4</v>
      </c>
      <c r="C5034" s="1">
        <v>42587.478784722225</v>
      </c>
      <c r="D5034" s="1">
        <v>42587.482245370367</v>
      </c>
      <c r="E5034">
        <v>3206</v>
      </c>
      <c r="F5034" s="2" t="s">
        <v>84</v>
      </c>
      <c r="G5034">
        <v>40.7311689</v>
      </c>
      <c r="H5034">
        <v>-74.057573599999998</v>
      </c>
      <c r="I5034">
        <v>3212</v>
      </c>
      <c r="J5034" s="2" t="s">
        <v>103</v>
      </c>
      <c r="K5034">
        <v>40.734785817999999</v>
      </c>
      <c r="L5034">
        <v>-74.050443635999997</v>
      </c>
      <c r="M5034">
        <v>24475</v>
      </c>
      <c r="N5034" s="2" t="s">
        <v>17</v>
      </c>
      <c r="O5034">
        <v>1990</v>
      </c>
      <c r="P5034">
        <f t="shared" ca="1" si="157"/>
        <v>34</v>
      </c>
      <c r="Q5034">
        <v>1</v>
      </c>
    </row>
    <row r="5035" spans="1:17" x14ac:dyDescent="0.2">
      <c r="A5035">
        <v>554</v>
      </c>
      <c r="B5035">
        <f t="shared" si="156"/>
        <v>9</v>
      </c>
      <c r="C5035" s="1">
        <v>42587.480555555558</v>
      </c>
      <c r="D5035" s="1">
        <v>42587.486967592595</v>
      </c>
      <c r="E5035">
        <v>3199</v>
      </c>
      <c r="F5035" s="2" t="s">
        <v>56</v>
      </c>
      <c r="G5035">
        <v>40.728744800000001</v>
      </c>
      <c r="H5035">
        <v>-74.032108199999996</v>
      </c>
      <c r="I5035">
        <v>3185</v>
      </c>
      <c r="J5035" s="2" t="s">
        <v>45</v>
      </c>
      <c r="K5035">
        <v>40.717732499999997</v>
      </c>
      <c r="L5035">
        <v>-74.043845000000005</v>
      </c>
      <c r="M5035">
        <v>24689</v>
      </c>
      <c r="N5035" s="2" t="s">
        <v>17</v>
      </c>
      <c r="O5035">
        <v>1977</v>
      </c>
      <c r="P5035">
        <f t="shared" ca="1" si="157"/>
        <v>47</v>
      </c>
      <c r="Q5035">
        <v>2</v>
      </c>
    </row>
    <row r="5036" spans="1:17" x14ac:dyDescent="0.2">
      <c r="A5036">
        <v>258</v>
      </c>
      <c r="B5036">
        <f t="shared" si="156"/>
        <v>4</v>
      </c>
      <c r="C5036" s="1">
        <v>42587.48265046296</v>
      </c>
      <c r="D5036" s="1">
        <v>42587.485648148147</v>
      </c>
      <c r="E5036">
        <v>3185</v>
      </c>
      <c r="F5036" s="2" t="s">
        <v>58</v>
      </c>
      <c r="G5036">
        <v>40.717732499999997</v>
      </c>
      <c r="H5036">
        <v>-74.043845000000005</v>
      </c>
      <c r="I5036">
        <v>3183</v>
      </c>
      <c r="J5036" s="2" t="s">
        <v>40</v>
      </c>
      <c r="K5036">
        <v>40.716246900000002</v>
      </c>
      <c r="L5036">
        <v>-74.033458800000005</v>
      </c>
      <c r="M5036">
        <v>24659</v>
      </c>
      <c r="N5036" s="2" t="s">
        <v>17</v>
      </c>
      <c r="O5036">
        <v>1984</v>
      </c>
      <c r="P5036">
        <f t="shared" ca="1" si="157"/>
        <v>40</v>
      </c>
      <c r="Q5036">
        <v>1</v>
      </c>
    </row>
    <row r="5037" spans="1:17" x14ac:dyDescent="0.2">
      <c r="A5037">
        <v>237</v>
      </c>
      <c r="B5037">
        <f t="shared" si="156"/>
        <v>3</v>
      </c>
      <c r="C5037" s="1">
        <v>42587.483518518522</v>
      </c>
      <c r="D5037" s="1">
        <v>42587.486261574071</v>
      </c>
      <c r="E5037">
        <v>3194</v>
      </c>
      <c r="F5037" s="2" t="s">
        <v>22</v>
      </c>
      <c r="G5037">
        <v>40.725339925355797</v>
      </c>
      <c r="H5037">
        <v>-74.067622125148773</v>
      </c>
      <c r="I5037">
        <v>3195</v>
      </c>
      <c r="J5037" s="2" t="s">
        <v>23</v>
      </c>
      <c r="K5037">
        <v>40.730742625306583</v>
      </c>
      <c r="L5037">
        <v>-74.063783884048462</v>
      </c>
      <c r="M5037">
        <v>24445</v>
      </c>
      <c r="N5037" s="2" t="s">
        <v>17</v>
      </c>
      <c r="O5037">
        <v>1988</v>
      </c>
      <c r="P5037">
        <f t="shared" ca="1" si="157"/>
        <v>36</v>
      </c>
      <c r="Q5037">
        <v>1</v>
      </c>
    </row>
    <row r="5038" spans="1:17" x14ac:dyDescent="0.2">
      <c r="A5038">
        <v>1334</v>
      </c>
      <c r="B5038">
        <f t="shared" si="156"/>
        <v>22</v>
      </c>
      <c r="C5038" s="1">
        <v>42587.484594907408</v>
      </c>
      <c r="D5038" s="1">
        <v>42587.500034722223</v>
      </c>
      <c r="E5038">
        <v>3184</v>
      </c>
      <c r="F5038" s="2" t="s">
        <v>68</v>
      </c>
      <c r="G5038">
        <v>40.7141454</v>
      </c>
      <c r="H5038">
        <v>-74.033551900000006</v>
      </c>
      <c r="I5038">
        <v>3183</v>
      </c>
      <c r="J5038" s="2" t="s">
        <v>40</v>
      </c>
      <c r="K5038">
        <v>40.716246900000002</v>
      </c>
      <c r="L5038">
        <v>-74.033458800000005</v>
      </c>
      <c r="M5038">
        <v>26218</v>
      </c>
      <c r="N5038" s="2" t="s">
        <v>17</v>
      </c>
      <c r="O5038">
        <v>1981</v>
      </c>
      <c r="P5038">
        <f t="shared" ca="1" si="157"/>
        <v>43</v>
      </c>
      <c r="Q5038">
        <v>1</v>
      </c>
    </row>
    <row r="5039" spans="1:17" x14ac:dyDescent="0.2">
      <c r="A5039">
        <v>654</v>
      </c>
      <c r="B5039">
        <f t="shared" si="156"/>
        <v>10</v>
      </c>
      <c r="C5039" s="1">
        <v>42587.484710648147</v>
      </c>
      <c r="D5039" s="1">
        <v>42587.492291666669</v>
      </c>
      <c r="E5039">
        <v>3203</v>
      </c>
      <c r="F5039" s="2" t="s">
        <v>46</v>
      </c>
      <c r="G5039">
        <v>40.727595966000003</v>
      </c>
      <c r="H5039">
        <v>-74.044247311000007</v>
      </c>
      <c r="I5039">
        <v>3195</v>
      </c>
      <c r="J5039" s="2" t="s">
        <v>23</v>
      </c>
      <c r="K5039">
        <v>40.730742625306583</v>
      </c>
      <c r="L5039">
        <v>-74.063783884048462</v>
      </c>
      <c r="M5039">
        <v>24523</v>
      </c>
      <c r="N5039" s="2" t="s">
        <v>17</v>
      </c>
      <c r="O5039">
        <v>1983</v>
      </c>
      <c r="P5039">
        <f t="shared" ca="1" si="157"/>
        <v>41</v>
      </c>
      <c r="Q5039">
        <v>1</v>
      </c>
    </row>
    <row r="5040" spans="1:17" x14ac:dyDescent="0.2">
      <c r="A5040">
        <v>342</v>
      </c>
      <c r="B5040">
        <f t="shared" si="156"/>
        <v>5</v>
      </c>
      <c r="C5040" s="1">
        <v>42587.485914351855</v>
      </c>
      <c r="D5040" s="1">
        <v>42587.489884259259</v>
      </c>
      <c r="E5040">
        <v>3213</v>
      </c>
      <c r="F5040" s="2" t="s">
        <v>26</v>
      </c>
      <c r="G5040">
        <v>40.718488919999999</v>
      </c>
      <c r="H5040">
        <v>-74.047726624999996</v>
      </c>
      <c r="I5040">
        <v>3183</v>
      </c>
      <c r="J5040" s="2" t="s">
        <v>40</v>
      </c>
      <c r="K5040">
        <v>40.716246900000002</v>
      </c>
      <c r="L5040">
        <v>-74.033458800000005</v>
      </c>
      <c r="M5040">
        <v>24663</v>
      </c>
      <c r="N5040" s="2" t="s">
        <v>17</v>
      </c>
      <c r="O5040">
        <v>1991</v>
      </c>
      <c r="P5040">
        <f t="shared" ca="1" si="157"/>
        <v>33</v>
      </c>
      <c r="Q5040">
        <v>1</v>
      </c>
    </row>
    <row r="5041" spans="1:17" x14ac:dyDescent="0.2">
      <c r="A5041">
        <v>170</v>
      </c>
      <c r="B5041">
        <f t="shared" si="156"/>
        <v>2</v>
      </c>
      <c r="C5041" s="1">
        <v>42587.486180555556</v>
      </c>
      <c r="D5041" s="1">
        <v>42587.48814814815</v>
      </c>
      <c r="E5041">
        <v>3213</v>
      </c>
      <c r="F5041" s="2" t="s">
        <v>26</v>
      </c>
      <c r="G5041">
        <v>40.718488919999999</v>
      </c>
      <c r="H5041">
        <v>-74.047726624999996</v>
      </c>
      <c r="I5041">
        <v>3186</v>
      </c>
      <c r="J5041" s="2" t="s">
        <v>27</v>
      </c>
      <c r="K5041">
        <v>40.71958611647166</v>
      </c>
      <c r="L5041">
        <v>-74.043117463588715</v>
      </c>
      <c r="M5041">
        <v>26220</v>
      </c>
      <c r="N5041" s="2" t="s">
        <v>17</v>
      </c>
      <c r="O5041">
        <v>1978</v>
      </c>
      <c r="P5041">
        <f t="shared" ca="1" si="157"/>
        <v>46</v>
      </c>
      <c r="Q5041">
        <v>2</v>
      </c>
    </row>
    <row r="5042" spans="1:17" x14ac:dyDescent="0.2">
      <c r="A5042">
        <v>1191</v>
      </c>
      <c r="B5042">
        <f t="shared" si="156"/>
        <v>19</v>
      </c>
      <c r="C5042" s="1">
        <v>42587.486527777779</v>
      </c>
      <c r="D5042" s="1">
        <v>42587.5003125</v>
      </c>
      <c r="E5042">
        <v>3220</v>
      </c>
      <c r="F5042" s="2" t="s">
        <v>78</v>
      </c>
      <c r="G5042">
        <v>40.734961020009514</v>
      </c>
      <c r="H5042">
        <v>-74.059503078460693</v>
      </c>
      <c r="I5042">
        <v>3197</v>
      </c>
      <c r="J5042" s="2" t="s">
        <v>86</v>
      </c>
      <c r="K5042">
        <v>40.752558999999998</v>
      </c>
      <c r="L5042">
        <v>-74.044725</v>
      </c>
      <c r="M5042">
        <v>24512</v>
      </c>
      <c r="N5042" s="2" t="s">
        <v>17</v>
      </c>
      <c r="O5042">
        <v>1978</v>
      </c>
      <c r="P5042">
        <f t="shared" ca="1" si="157"/>
        <v>46</v>
      </c>
      <c r="Q5042">
        <v>1</v>
      </c>
    </row>
    <row r="5043" spans="1:17" x14ac:dyDescent="0.2">
      <c r="A5043">
        <v>1195</v>
      </c>
      <c r="B5043">
        <f t="shared" si="156"/>
        <v>19</v>
      </c>
      <c r="C5043" s="1">
        <v>42587.486724537041</v>
      </c>
      <c r="D5043" s="1">
        <v>42587.500555555554</v>
      </c>
      <c r="E5043">
        <v>3220</v>
      </c>
      <c r="F5043" s="2" t="s">
        <v>78</v>
      </c>
      <c r="G5043">
        <v>40.734961020009514</v>
      </c>
      <c r="H5043">
        <v>-74.059503078460693</v>
      </c>
      <c r="I5043">
        <v>3197</v>
      </c>
      <c r="J5043" s="2" t="s">
        <v>86</v>
      </c>
      <c r="K5043">
        <v>40.752558999999998</v>
      </c>
      <c r="L5043">
        <v>-74.044725</v>
      </c>
      <c r="M5043">
        <v>26275</v>
      </c>
      <c r="N5043" s="2" t="s">
        <v>17</v>
      </c>
      <c r="O5043">
        <v>1994</v>
      </c>
      <c r="P5043">
        <f t="shared" ca="1" si="157"/>
        <v>30</v>
      </c>
      <c r="Q5043">
        <v>1</v>
      </c>
    </row>
    <row r="5044" spans="1:17" x14ac:dyDescent="0.2">
      <c r="A5044">
        <v>436</v>
      </c>
      <c r="B5044">
        <f t="shared" si="156"/>
        <v>7</v>
      </c>
      <c r="C5044" s="1">
        <v>42587.486805555556</v>
      </c>
      <c r="D5044" s="1">
        <v>42587.491863425923</v>
      </c>
      <c r="E5044">
        <v>3205</v>
      </c>
      <c r="F5044" s="2" t="s">
        <v>66</v>
      </c>
      <c r="G5044">
        <v>40.716539780991937</v>
      </c>
      <c r="H5044">
        <v>-74.049637913703904</v>
      </c>
      <c r="I5044">
        <v>3209</v>
      </c>
      <c r="J5044" s="2" t="s">
        <v>85</v>
      </c>
      <c r="K5044">
        <v>40.724176499999999</v>
      </c>
      <c r="L5044">
        <v>-74.050656399999994</v>
      </c>
      <c r="M5044">
        <v>26304</v>
      </c>
      <c r="N5044" s="2" t="s">
        <v>17</v>
      </c>
      <c r="O5044">
        <v>1981</v>
      </c>
      <c r="P5044">
        <f t="shared" ca="1" si="157"/>
        <v>43</v>
      </c>
      <c r="Q5044">
        <v>2</v>
      </c>
    </row>
    <row r="5045" spans="1:17" x14ac:dyDescent="0.2">
      <c r="A5045">
        <v>404</v>
      </c>
      <c r="B5045">
        <f t="shared" si="156"/>
        <v>6</v>
      </c>
      <c r="C5045" s="1">
        <v>42587.488715277781</v>
      </c>
      <c r="D5045" s="1">
        <v>42587.493402777778</v>
      </c>
      <c r="E5045">
        <v>3195</v>
      </c>
      <c r="F5045" s="2" t="s">
        <v>24</v>
      </c>
      <c r="G5045">
        <v>40.730742625306583</v>
      </c>
      <c r="H5045">
        <v>-74.063783884048462</v>
      </c>
      <c r="I5045">
        <v>3201</v>
      </c>
      <c r="J5045" s="2" t="s">
        <v>74</v>
      </c>
      <c r="K5045">
        <v>40.737710999999997</v>
      </c>
      <c r="L5045">
        <v>-74.066920999999994</v>
      </c>
      <c r="M5045">
        <v>24688</v>
      </c>
      <c r="N5045" s="2" t="s">
        <v>17</v>
      </c>
      <c r="O5045">
        <v>1962</v>
      </c>
      <c r="P5045">
        <f t="shared" ca="1" si="157"/>
        <v>62</v>
      </c>
      <c r="Q5045">
        <v>2</v>
      </c>
    </row>
    <row r="5046" spans="1:17" x14ac:dyDescent="0.2">
      <c r="A5046">
        <v>900</v>
      </c>
      <c r="B5046">
        <f t="shared" si="156"/>
        <v>15</v>
      </c>
      <c r="C5046" s="1">
        <v>42587.489155092589</v>
      </c>
      <c r="D5046" s="1">
        <v>42587.499571759261</v>
      </c>
      <c r="E5046">
        <v>3267</v>
      </c>
      <c r="F5046" s="2" t="s">
        <v>34</v>
      </c>
      <c r="G5046">
        <v>40.712418823756899</v>
      </c>
      <c r="H5046">
        <v>-74.038525521755219</v>
      </c>
      <c r="I5046">
        <v>3202</v>
      </c>
      <c r="J5046" s="2" t="s">
        <v>48</v>
      </c>
      <c r="K5046">
        <v>40.727223500000001</v>
      </c>
      <c r="L5046">
        <v>-74.033758899999995</v>
      </c>
      <c r="M5046">
        <v>26153</v>
      </c>
      <c r="N5046" s="2" t="s">
        <v>17</v>
      </c>
      <c r="O5046">
        <v>1974</v>
      </c>
      <c r="P5046">
        <f t="shared" ca="1" si="157"/>
        <v>50</v>
      </c>
      <c r="Q5046">
        <v>2</v>
      </c>
    </row>
    <row r="5047" spans="1:17" x14ac:dyDescent="0.2">
      <c r="A5047">
        <v>785</v>
      </c>
      <c r="B5047">
        <f t="shared" si="156"/>
        <v>13</v>
      </c>
      <c r="C5047" s="1">
        <v>42587.494780092595</v>
      </c>
      <c r="D5047" s="1">
        <v>42587.503865740742</v>
      </c>
      <c r="E5047">
        <v>3199</v>
      </c>
      <c r="F5047" s="2" t="s">
        <v>56</v>
      </c>
      <c r="G5047">
        <v>40.728744800000001</v>
      </c>
      <c r="H5047">
        <v>-74.032108199999996</v>
      </c>
      <c r="I5047">
        <v>3211</v>
      </c>
      <c r="J5047" s="2" t="s">
        <v>47</v>
      </c>
      <c r="K5047">
        <v>40.721525149999998</v>
      </c>
      <c r="L5047">
        <v>-74.046304543000005</v>
      </c>
      <c r="M5047">
        <v>24634</v>
      </c>
      <c r="N5047" s="2" t="s">
        <v>17</v>
      </c>
      <c r="O5047">
        <v>1971</v>
      </c>
      <c r="P5047">
        <f t="shared" ca="1" si="157"/>
        <v>53</v>
      </c>
      <c r="Q5047">
        <v>1</v>
      </c>
    </row>
    <row r="5048" spans="1:17" x14ac:dyDescent="0.2">
      <c r="A5048">
        <v>2665</v>
      </c>
      <c r="B5048">
        <f t="shared" si="156"/>
        <v>44</v>
      </c>
      <c r="C5048" s="1">
        <v>42587.496469907404</v>
      </c>
      <c r="D5048" s="1">
        <v>42587.527326388888</v>
      </c>
      <c r="E5048">
        <v>3276</v>
      </c>
      <c r="F5048" s="2" t="s">
        <v>63</v>
      </c>
      <c r="G5048">
        <v>40.714584035358932</v>
      </c>
      <c r="H5048">
        <v>-74.042817056179047</v>
      </c>
      <c r="I5048">
        <v>3276</v>
      </c>
      <c r="J5048" s="2" t="s">
        <v>30</v>
      </c>
      <c r="K5048">
        <v>40.714584035358932</v>
      </c>
      <c r="L5048">
        <v>-74.042817056179047</v>
      </c>
      <c r="M5048">
        <v>24526</v>
      </c>
      <c r="N5048" s="2" t="s">
        <v>17</v>
      </c>
      <c r="O5048">
        <v>1985</v>
      </c>
      <c r="P5048">
        <f t="shared" ca="1" si="157"/>
        <v>39</v>
      </c>
      <c r="Q5048">
        <v>2</v>
      </c>
    </row>
    <row r="5049" spans="1:17" x14ac:dyDescent="0.2">
      <c r="A5049">
        <v>2641</v>
      </c>
      <c r="B5049">
        <f t="shared" si="156"/>
        <v>44</v>
      </c>
      <c r="C5049" s="1">
        <v>42587.496678240743</v>
      </c>
      <c r="D5049" s="1">
        <v>42587.527256944442</v>
      </c>
      <c r="E5049">
        <v>3276</v>
      </c>
      <c r="F5049" s="2" t="s">
        <v>63</v>
      </c>
      <c r="G5049">
        <v>40.714584035358932</v>
      </c>
      <c r="H5049">
        <v>-74.042817056179047</v>
      </c>
      <c r="I5049">
        <v>3276</v>
      </c>
      <c r="J5049" s="2" t="s">
        <v>30</v>
      </c>
      <c r="K5049">
        <v>40.714584035358932</v>
      </c>
      <c r="L5049">
        <v>-74.042817056179047</v>
      </c>
      <c r="M5049">
        <v>24631</v>
      </c>
      <c r="N5049" s="2" t="s">
        <v>17</v>
      </c>
      <c r="O5049">
        <v>1983</v>
      </c>
      <c r="P5049">
        <f t="shared" ca="1" si="157"/>
        <v>41</v>
      </c>
      <c r="Q5049">
        <v>1</v>
      </c>
    </row>
    <row r="5050" spans="1:17" x14ac:dyDescent="0.2">
      <c r="A5050">
        <v>2136</v>
      </c>
      <c r="B5050">
        <f t="shared" si="156"/>
        <v>35</v>
      </c>
      <c r="C5050" s="1">
        <v>42587.498831018522</v>
      </c>
      <c r="D5050" s="1">
        <v>42587.523564814815</v>
      </c>
      <c r="E5050">
        <v>3216</v>
      </c>
      <c r="F5050" s="2" t="s">
        <v>96</v>
      </c>
      <c r="G5050">
        <v>40.697029899999997</v>
      </c>
      <c r="H5050">
        <v>-74.096936600000006</v>
      </c>
      <c r="I5050">
        <v>3205</v>
      </c>
      <c r="J5050" s="2" t="s">
        <v>80</v>
      </c>
      <c r="K5050">
        <v>40.716539780991937</v>
      </c>
      <c r="L5050">
        <v>-74.049637913703904</v>
      </c>
      <c r="M5050">
        <v>26297</v>
      </c>
      <c r="N5050" s="2" t="s">
        <v>17</v>
      </c>
      <c r="O5050">
        <v>1962</v>
      </c>
      <c r="P5050">
        <f t="shared" ca="1" si="157"/>
        <v>62</v>
      </c>
      <c r="Q5050">
        <v>1</v>
      </c>
    </row>
    <row r="5051" spans="1:17" x14ac:dyDescent="0.2">
      <c r="A5051">
        <v>130</v>
      </c>
      <c r="B5051">
        <f t="shared" si="156"/>
        <v>2</v>
      </c>
      <c r="C5051" s="1">
        <v>42587.50240740741</v>
      </c>
      <c r="D5051" s="1">
        <v>42587.503912037035</v>
      </c>
      <c r="E5051">
        <v>3199</v>
      </c>
      <c r="F5051" s="2" t="s">
        <v>56</v>
      </c>
      <c r="G5051">
        <v>40.728744800000001</v>
      </c>
      <c r="H5051">
        <v>-74.032108199999996</v>
      </c>
      <c r="I5051">
        <v>3202</v>
      </c>
      <c r="J5051" s="2" t="s">
        <v>48</v>
      </c>
      <c r="K5051">
        <v>40.727223500000001</v>
      </c>
      <c r="L5051">
        <v>-74.033758899999995</v>
      </c>
      <c r="M5051">
        <v>24690</v>
      </c>
      <c r="N5051" s="2" t="s">
        <v>17</v>
      </c>
      <c r="O5051">
        <v>1991</v>
      </c>
      <c r="P5051">
        <f t="shared" ca="1" si="157"/>
        <v>33</v>
      </c>
      <c r="Q5051">
        <v>2</v>
      </c>
    </row>
    <row r="5052" spans="1:17" x14ac:dyDescent="0.2">
      <c r="A5052">
        <v>367</v>
      </c>
      <c r="B5052">
        <f t="shared" si="156"/>
        <v>6</v>
      </c>
      <c r="C5052" s="1">
        <v>42587.502546296295</v>
      </c>
      <c r="D5052" s="1">
        <v>42587.506793981483</v>
      </c>
      <c r="E5052">
        <v>3195</v>
      </c>
      <c r="F5052" s="2" t="s">
        <v>24</v>
      </c>
      <c r="G5052">
        <v>40.730742625306583</v>
      </c>
      <c r="H5052">
        <v>-74.063783884048462</v>
      </c>
      <c r="I5052">
        <v>3220</v>
      </c>
      <c r="J5052" s="2" t="s">
        <v>76</v>
      </c>
      <c r="K5052">
        <v>40.734961020009514</v>
      </c>
      <c r="L5052">
        <v>-74.059503078460693</v>
      </c>
      <c r="M5052">
        <v>26190</v>
      </c>
      <c r="N5052" s="2" t="s">
        <v>17</v>
      </c>
      <c r="O5052">
        <v>1987</v>
      </c>
      <c r="P5052">
        <f t="shared" ca="1" si="157"/>
        <v>37</v>
      </c>
      <c r="Q5052">
        <v>1</v>
      </c>
    </row>
    <row r="5053" spans="1:17" x14ac:dyDescent="0.2">
      <c r="A5053">
        <v>1861</v>
      </c>
      <c r="B5053">
        <f t="shared" si="156"/>
        <v>31</v>
      </c>
      <c r="C5053" s="1">
        <v>42587.503275462965</v>
      </c>
      <c r="D5053" s="1">
        <v>42587.524814814817</v>
      </c>
      <c r="E5053">
        <v>3183</v>
      </c>
      <c r="F5053" s="2" t="s">
        <v>20</v>
      </c>
      <c r="G5053">
        <v>40.716246900000002</v>
      </c>
      <c r="H5053">
        <v>-74.033458800000005</v>
      </c>
      <c r="I5053">
        <v>3194</v>
      </c>
      <c r="J5053" s="2" t="s">
        <v>71</v>
      </c>
      <c r="K5053">
        <v>40.725339925355797</v>
      </c>
      <c r="L5053">
        <v>-74.067622125148773</v>
      </c>
      <c r="M5053">
        <v>26218</v>
      </c>
      <c r="N5053" s="2" t="s">
        <v>17</v>
      </c>
      <c r="O5053">
        <v>1981</v>
      </c>
      <c r="P5053">
        <f t="shared" ca="1" si="157"/>
        <v>43</v>
      </c>
      <c r="Q5053">
        <v>1</v>
      </c>
    </row>
    <row r="5054" spans="1:17" x14ac:dyDescent="0.2">
      <c r="A5054">
        <v>254</v>
      </c>
      <c r="B5054">
        <f t="shared" si="156"/>
        <v>4</v>
      </c>
      <c r="C5054" s="1">
        <v>42587.504004629627</v>
      </c>
      <c r="D5054" s="1">
        <v>42587.506956018522</v>
      </c>
      <c r="E5054">
        <v>3211</v>
      </c>
      <c r="F5054" s="2" t="s">
        <v>64</v>
      </c>
      <c r="G5054">
        <v>40.721525149999998</v>
      </c>
      <c r="H5054">
        <v>-74.046304543000005</v>
      </c>
      <c r="I5054">
        <v>3203</v>
      </c>
      <c r="J5054" s="2" t="s">
        <v>37</v>
      </c>
      <c r="K5054">
        <v>40.727595966000003</v>
      </c>
      <c r="L5054">
        <v>-74.044247311000007</v>
      </c>
      <c r="M5054">
        <v>26282</v>
      </c>
      <c r="N5054" s="2" t="s">
        <v>17</v>
      </c>
      <c r="O5054">
        <v>1976</v>
      </c>
      <c r="P5054">
        <f t="shared" ca="1" si="157"/>
        <v>48</v>
      </c>
      <c r="Q5054">
        <v>1</v>
      </c>
    </row>
    <row r="5055" spans="1:17" x14ac:dyDescent="0.2">
      <c r="A5055">
        <v>190</v>
      </c>
      <c r="B5055">
        <f t="shared" si="156"/>
        <v>3</v>
      </c>
      <c r="C5055" s="1">
        <v>42587.507291666669</v>
      </c>
      <c r="D5055" s="1">
        <v>42587.50949074074</v>
      </c>
      <c r="E5055">
        <v>3220</v>
      </c>
      <c r="F5055" s="2" t="s">
        <v>78</v>
      </c>
      <c r="G5055">
        <v>40.734961020009514</v>
      </c>
      <c r="H5055">
        <v>-74.059503078460693</v>
      </c>
      <c r="I5055">
        <v>3195</v>
      </c>
      <c r="J5055" s="2" t="s">
        <v>23</v>
      </c>
      <c r="K5055">
        <v>40.730742625306583</v>
      </c>
      <c r="L5055">
        <v>-74.063783884048462</v>
      </c>
      <c r="M5055">
        <v>24721</v>
      </c>
      <c r="N5055" s="2" t="s">
        <v>17</v>
      </c>
      <c r="O5055">
        <v>1987</v>
      </c>
      <c r="P5055">
        <f t="shared" ca="1" si="157"/>
        <v>37</v>
      </c>
      <c r="Q5055">
        <v>1</v>
      </c>
    </row>
    <row r="5056" spans="1:17" x14ac:dyDescent="0.2">
      <c r="A5056">
        <v>707</v>
      </c>
      <c r="B5056">
        <f t="shared" si="156"/>
        <v>11</v>
      </c>
      <c r="C5056" s="1">
        <v>42587.507581018515</v>
      </c>
      <c r="D5056" s="1">
        <v>42587.515763888892</v>
      </c>
      <c r="E5056">
        <v>3276</v>
      </c>
      <c r="F5056" s="2" t="s">
        <v>63</v>
      </c>
      <c r="G5056">
        <v>40.714584035358932</v>
      </c>
      <c r="H5056">
        <v>-74.042817056179047</v>
      </c>
      <c r="I5056">
        <v>3185</v>
      </c>
      <c r="J5056" s="2" t="s">
        <v>45</v>
      </c>
      <c r="K5056">
        <v>40.717732499999997</v>
      </c>
      <c r="L5056">
        <v>-74.043845000000005</v>
      </c>
      <c r="M5056">
        <v>24698</v>
      </c>
      <c r="N5056" s="2" t="s">
        <v>43</v>
      </c>
      <c r="O5056">
        <v>1991</v>
      </c>
      <c r="P5056">
        <f t="shared" ca="1" si="157"/>
        <v>33</v>
      </c>
      <c r="Q5056">
        <v>2</v>
      </c>
    </row>
    <row r="5057" spans="1:17" x14ac:dyDescent="0.2">
      <c r="A5057">
        <v>683</v>
      </c>
      <c r="B5057">
        <f t="shared" si="156"/>
        <v>11</v>
      </c>
      <c r="C5057" s="1">
        <v>42587.5078125</v>
      </c>
      <c r="D5057" s="1">
        <v>42587.515729166669</v>
      </c>
      <c r="E5057">
        <v>3276</v>
      </c>
      <c r="F5057" s="2" t="s">
        <v>63</v>
      </c>
      <c r="G5057">
        <v>40.714584035358932</v>
      </c>
      <c r="H5057">
        <v>-74.042817056179047</v>
      </c>
      <c r="I5057">
        <v>3185</v>
      </c>
      <c r="J5057" s="2" t="s">
        <v>45</v>
      </c>
      <c r="K5057">
        <v>40.717732499999997</v>
      </c>
      <c r="L5057">
        <v>-74.043845000000005</v>
      </c>
      <c r="M5057">
        <v>24389</v>
      </c>
      <c r="N5057" s="2" t="s">
        <v>43</v>
      </c>
      <c r="O5057">
        <v>1983</v>
      </c>
      <c r="P5057">
        <f t="shared" ca="1" si="157"/>
        <v>41</v>
      </c>
      <c r="Q5057">
        <v>1</v>
      </c>
    </row>
    <row r="5058" spans="1:17" x14ac:dyDescent="0.2">
      <c r="A5058">
        <v>1107</v>
      </c>
      <c r="B5058">
        <f t="shared" ref="B5058:B5121" si="158">ROUNDDOWN((A5058/60), 0)</f>
        <v>18</v>
      </c>
      <c r="C5058" s="1">
        <v>42587.508263888885</v>
      </c>
      <c r="D5058" s="1">
        <v>42587.521087962959</v>
      </c>
      <c r="E5058">
        <v>3206</v>
      </c>
      <c r="F5058" s="2" t="s">
        <v>84</v>
      </c>
      <c r="G5058">
        <v>40.7311689</v>
      </c>
      <c r="H5058">
        <v>-74.057573599999998</v>
      </c>
      <c r="I5058">
        <v>3206</v>
      </c>
      <c r="J5058" s="2" t="s">
        <v>19</v>
      </c>
      <c r="K5058">
        <v>40.7311689</v>
      </c>
      <c r="L5058">
        <v>-74.057573599999998</v>
      </c>
      <c r="M5058">
        <v>24560</v>
      </c>
      <c r="N5058" s="2" t="s">
        <v>17</v>
      </c>
      <c r="O5058">
        <v>1978</v>
      </c>
      <c r="P5058">
        <f t="shared" ref="P5058:P5121" ca="1" si="159">IF(ISNUMBER(O5058), YEAR(TODAY()) - O5058, "")</f>
        <v>46</v>
      </c>
      <c r="Q5058">
        <v>1</v>
      </c>
    </row>
    <row r="5059" spans="1:17" x14ac:dyDescent="0.2">
      <c r="A5059">
        <v>237</v>
      </c>
      <c r="B5059">
        <f t="shared" si="158"/>
        <v>3</v>
      </c>
      <c r="C5059" s="1">
        <v>42587.510115740741</v>
      </c>
      <c r="D5059" s="1">
        <v>42587.512870370374</v>
      </c>
      <c r="E5059">
        <v>3186</v>
      </c>
      <c r="F5059" s="2" t="s">
        <v>18</v>
      </c>
      <c r="G5059">
        <v>40.71958611647166</v>
      </c>
      <c r="H5059">
        <v>-74.043117463588715</v>
      </c>
      <c r="I5059">
        <v>3276</v>
      </c>
      <c r="J5059" s="2" t="s">
        <v>30</v>
      </c>
      <c r="K5059">
        <v>40.714584035358932</v>
      </c>
      <c r="L5059">
        <v>-74.042817056179047</v>
      </c>
      <c r="M5059">
        <v>24391</v>
      </c>
      <c r="N5059" s="2" t="s">
        <v>17</v>
      </c>
      <c r="O5059">
        <v>1944</v>
      </c>
      <c r="P5059">
        <f t="shared" ca="1" si="159"/>
        <v>80</v>
      </c>
      <c r="Q5059">
        <v>1</v>
      </c>
    </row>
    <row r="5060" spans="1:17" x14ac:dyDescent="0.2">
      <c r="A5060">
        <v>191</v>
      </c>
      <c r="B5060">
        <f t="shared" si="158"/>
        <v>3</v>
      </c>
      <c r="C5060" s="1">
        <v>42587.51017361111</v>
      </c>
      <c r="D5060" s="1">
        <v>42587.512395833335</v>
      </c>
      <c r="E5060">
        <v>3276</v>
      </c>
      <c r="F5060" s="2" t="s">
        <v>63</v>
      </c>
      <c r="G5060">
        <v>40.714584035358932</v>
      </c>
      <c r="H5060">
        <v>-74.042817056179047</v>
      </c>
      <c r="I5060">
        <v>3185</v>
      </c>
      <c r="J5060" s="2" t="s">
        <v>45</v>
      </c>
      <c r="K5060">
        <v>40.717732499999997</v>
      </c>
      <c r="L5060">
        <v>-74.043845000000005</v>
      </c>
      <c r="M5060">
        <v>24630</v>
      </c>
      <c r="N5060" s="2" t="s">
        <v>17</v>
      </c>
      <c r="O5060">
        <v>1983</v>
      </c>
      <c r="P5060">
        <f t="shared" ca="1" si="159"/>
        <v>41</v>
      </c>
      <c r="Q5060">
        <v>2</v>
      </c>
    </row>
    <row r="5061" spans="1:17" x14ac:dyDescent="0.2">
      <c r="A5061">
        <v>217</v>
      </c>
      <c r="B5061">
        <f t="shared" si="158"/>
        <v>3</v>
      </c>
      <c r="C5061" s="1">
        <v>42587.510995370372</v>
      </c>
      <c r="D5061" s="1">
        <v>42587.513506944444</v>
      </c>
      <c r="E5061">
        <v>3209</v>
      </c>
      <c r="F5061" s="2" t="s">
        <v>51</v>
      </c>
      <c r="G5061">
        <v>40.724176499999999</v>
      </c>
      <c r="H5061">
        <v>-74.050656399999994</v>
      </c>
      <c r="I5061">
        <v>3186</v>
      </c>
      <c r="J5061" s="2" t="s">
        <v>27</v>
      </c>
      <c r="K5061">
        <v>40.71958611647166</v>
      </c>
      <c r="L5061">
        <v>-74.043117463588715</v>
      </c>
      <c r="M5061">
        <v>26304</v>
      </c>
      <c r="N5061" s="2" t="s">
        <v>17</v>
      </c>
      <c r="O5061">
        <v>1976</v>
      </c>
      <c r="P5061">
        <f t="shared" ca="1" si="159"/>
        <v>48</v>
      </c>
      <c r="Q5061">
        <v>1</v>
      </c>
    </row>
    <row r="5062" spans="1:17" x14ac:dyDescent="0.2">
      <c r="A5062">
        <v>985</v>
      </c>
      <c r="B5062">
        <f t="shared" si="158"/>
        <v>16</v>
      </c>
      <c r="C5062" s="1">
        <v>42587.513865740744</v>
      </c>
      <c r="D5062" s="1">
        <v>42587.525266203702</v>
      </c>
      <c r="E5062">
        <v>3183</v>
      </c>
      <c r="F5062" s="2" t="s">
        <v>20</v>
      </c>
      <c r="G5062">
        <v>40.716246900000002</v>
      </c>
      <c r="H5062">
        <v>-74.033458800000005</v>
      </c>
      <c r="I5062">
        <v>3207</v>
      </c>
      <c r="J5062" s="2" t="s">
        <v>91</v>
      </c>
      <c r="K5062">
        <v>40.737603700000001</v>
      </c>
      <c r="L5062">
        <v>-74.052478300000004</v>
      </c>
      <c r="M5062">
        <v>24539</v>
      </c>
      <c r="N5062" s="2" t="s">
        <v>17</v>
      </c>
      <c r="P5062" t="str">
        <f t="shared" ca="1" si="159"/>
        <v/>
      </c>
      <c r="Q5062">
        <v>0</v>
      </c>
    </row>
    <row r="5063" spans="1:17" x14ac:dyDescent="0.2">
      <c r="A5063">
        <v>412</v>
      </c>
      <c r="B5063">
        <f t="shared" si="158"/>
        <v>6</v>
      </c>
      <c r="C5063" s="1">
        <v>42587.514386574076</v>
      </c>
      <c r="D5063" s="1">
        <v>42587.519166666665</v>
      </c>
      <c r="E5063">
        <v>3184</v>
      </c>
      <c r="F5063" s="2" t="s">
        <v>68</v>
      </c>
      <c r="G5063">
        <v>40.7141454</v>
      </c>
      <c r="H5063">
        <v>-74.033551900000006</v>
      </c>
      <c r="I5063">
        <v>3202</v>
      </c>
      <c r="J5063" s="2" t="s">
        <v>48</v>
      </c>
      <c r="K5063">
        <v>40.727223500000001</v>
      </c>
      <c r="L5063">
        <v>-74.033758899999995</v>
      </c>
      <c r="M5063">
        <v>26260</v>
      </c>
      <c r="N5063" s="2" t="s">
        <v>17</v>
      </c>
      <c r="O5063">
        <v>1983</v>
      </c>
      <c r="P5063">
        <f t="shared" ca="1" si="159"/>
        <v>41</v>
      </c>
      <c r="Q5063">
        <v>1</v>
      </c>
    </row>
    <row r="5064" spans="1:17" x14ac:dyDescent="0.2">
      <c r="A5064">
        <v>227</v>
      </c>
      <c r="B5064">
        <f t="shared" si="158"/>
        <v>3</v>
      </c>
      <c r="C5064" s="1">
        <v>42587.51458333333</v>
      </c>
      <c r="D5064" s="1">
        <v>42587.517210648148</v>
      </c>
      <c r="E5064">
        <v>3183</v>
      </c>
      <c r="F5064" s="2" t="s">
        <v>20</v>
      </c>
      <c r="G5064">
        <v>40.716246900000002</v>
      </c>
      <c r="H5064">
        <v>-74.033458800000005</v>
      </c>
      <c r="I5064">
        <v>3187</v>
      </c>
      <c r="J5064" s="2" t="s">
        <v>59</v>
      </c>
      <c r="K5064">
        <v>40.721123599999999</v>
      </c>
      <c r="L5064">
        <v>-74.038050949999999</v>
      </c>
      <c r="M5064">
        <v>26281</v>
      </c>
      <c r="N5064" s="2" t="s">
        <v>17</v>
      </c>
      <c r="O5064">
        <v>1975</v>
      </c>
      <c r="P5064">
        <f t="shared" ca="1" si="159"/>
        <v>49</v>
      </c>
      <c r="Q5064">
        <v>1</v>
      </c>
    </row>
    <row r="5065" spans="1:17" x14ac:dyDescent="0.2">
      <c r="A5065">
        <v>495</v>
      </c>
      <c r="B5065">
        <f t="shared" si="158"/>
        <v>8</v>
      </c>
      <c r="C5065" s="1">
        <v>42587.515173611115</v>
      </c>
      <c r="D5065" s="1">
        <v>42587.520914351851</v>
      </c>
      <c r="E5065">
        <v>3195</v>
      </c>
      <c r="F5065" s="2" t="s">
        <v>24</v>
      </c>
      <c r="G5065">
        <v>40.730742625306583</v>
      </c>
      <c r="H5065">
        <v>-74.063783884048462</v>
      </c>
      <c r="I5065">
        <v>3203</v>
      </c>
      <c r="J5065" s="2" t="s">
        <v>37</v>
      </c>
      <c r="K5065">
        <v>40.727595966000003</v>
      </c>
      <c r="L5065">
        <v>-74.044247311000007</v>
      </c>
      <c r="M5065">
        <v>24523</v>
      </c>
      <c r="N5065" s="2" t="s">
        <v>17</v>
      </c>
      <c r="O5065">
        <v>1983</v>
      </c>
      <c r="P5065">
        <f t="shared" ca="1" si="159"/>
        <v>41</v>
      </c>
      <c r="Q5065">
        <v>1</v>
      </c>
    </row>
    <row r="5066" spans="1:17" x14ac:dyDescent="0.2">
      <c r="A5066">
        <v>485</v>
      </c>
      <c r="B5066">
        <f t="shared" si="158"/>
        <v>8</v>
      </c>
      <c r="C5066" s="1">
        <v>42587.515381944446</v>
      </c>
      <c r="D5066" s="1">
        <v>42587.521006944444</v>
      </c>
      <c r="E5066">
        <v>3183</v>
      </c>
      <c r="F5066" s="2" t="s">
        <v>20</v>
      </c>
      <c r="G5066">
        <v>40.716246900000002</v>
      </c>
      <c r="H5066">
        <v>-74.033458800000005</v>
      </c>
      <c r="I5066">
        <v>3186</v>
      </c>
      <c r="J5066" s="2" t="s">
        <v>27</v>
      </c>
      <c r="K5066">
        <v>40.71958611647166</v>
      </c>
      <c r="L5066">
        <v>-74.043117463588715</v>
      </c>
      <c r="M5066">
        <v>26303</v>
      </c>
      <c r="N5066" s="2" t="s">
        <v>43</v>
      </c>
      <c r="P5066" t="str">
        <f t="shared" ca="1" si="159"/>
        <v/>
      </c>
      <c r="Q5066">
        <v>0</v>
      </c>
    </row>
    <row r="5067" spans="1:17" x14ac:dyDescent="0.2">
      <c r="A5067">
        <v>307</v>
      </c>
      <c r="B5067">
        <f t="shared" si="158"/>
        <v>5</v>
      </c>
      <c r="C5067" s="1">
        <v>42587.517187500001</v>
      </c>
      <c r="D5067" s="1">
        <v>42587.520740740743</v>
      </c>
      <c r="E5067">
        <v>3187</v>
      </c>
      <c r="F5067" s="2" t="s">
        <v>36</v>
      </c>
      <c r="G5067">
        <v>40.721123599999999</v>
      </c>
      <c r="H5067">
        <v>-74.038050949999999</v>
      </c>
      <c r="I5067">
        <v>3202</v>
      </c>
      <c r="J5067" s="2" t="s">
        <v>48</v>
      </c>
      <c r="K5067">
        <v>40.727223500000001</v>
      </c>
      <c r="L5067">
        <v>-74.033758899999995</v>
      </c>
      <c r="M5067">
        <v>24582</v>
      </c>
      <c r="N5067" s="2" t="s">
        <v>17</v>
      </c>
      <c r="O5067">
        <v>1992</v>
      </c>
      <c r="P5067">
        <f t="shared" ca="1" si="159"/>
        <v>32</v>
      </c>
      <c r="Q5067">
        <v>1</v>
      </c>
    </row>
    <row r="5068" spans="1:17" x14ac:dyDescent="0.2">
      <c r="A5068">
        <v>620</v>
      </c>
      <c r="B5068">
        <f t="shared" si="158"/>
        <v>10</v>
      </c>
      <c r="C5068" s="1">
        <v>42587.520150462966</v>
      </c>
      <c r="D5068" s="1">
        <v>42587.527337962965</v>
      </c>
      <c r="E5068">
        <v>3190</v>
      </c>
      <c r="F5068" s="2" t="s">
        <v>44</v>
      </c>
      <c r="G5068">
        <v>40.710467023379699</v>
      </c>
      <c r="H5068">
        <v>-74.070038795471191</v>
      </c>
      <c r="I5068">
        <v>3185</v>
      </c>
      <c r="J5068" s="2" t="s">
        <v>45</v>
      </c>
      <c r="K5068">
        <v>40.717732499999997</v>
      </c>
      <c r="L5068">
        <v>-74.043845000000005</v>
      </c>
      <c r="M5068">
        <v>24395</v>
      </c>
      <c r="N5068" s="2" t="s">
        <v>17</v>
      </c>
      <c r="O5068">
        <v>1986</v>
      </c>
      <c r="P5068">
        <f t="shared" ca="1" si="159"/>
        <v>38</v>
      </c>
      <c r="Q5068">
        <v>2</v>
      </c>
    </row>
    <row r="5069" spans="1:17" x14ac:dyDescent="0.2">
      <c r="A5069">
        <v>367</v>
      </c>
      <c r="B5069">
        <f t="shared" si="158"/>
        <v>6</v>
      </c>
      <c r="C5069" s="1">
        <v>42587.521435185183</v>
      </c>
      <c r="D5069" s="1">
        <v>42587.525694444441</v>
      </c>
      <c r="E5069">
        <v>3203</v>
      </c>
      <c r="F5069" s="2" t="s">
        <v>46</v>
      </c>
      <c r="G5069">
        <v>40.727595966000003</v>
      </c>
      <c r="H5069">
        <v>-74.044247311000007</v>
      </c>
      <c r="I5069">
        <v>3211</v>
      </c>
      <c r="J5069" s="2" t="s">
        <v>47</v>
      </c>
      <c r="K5069">
        <v>40.721525149999998</v>
      </c>
      <c r="L5069">
        <v>-74.046304543000005</v>
      </c>
      <c r="M5069">
        <v>26282</v>
      </c>
      <c r="N5069" s="2" t="s">
        <v>17</v>
      </c>
      <c r="O5069">
        <v>1985</v>
      </c>
      <c r="P5069">
        <f t="shared" ca="1" si="159"/>
        <v>39</v>
      </c>
      <c r="Q5069">
        <v>2</v>
      </c>
    </row>
    <row r="5070" spans="1:17" x14ac:dyDescent="0.2">
      <c r="A5070">
        <v>325</v>
      </c>
      <c r="B5070">
        <f t="shared" si="158"/>
        <v>5</v>
      </c>
      <c r="C5070" s="1">
        <v>42587.521840277775</v>
      </c>
      <c r="D5070" s="1">
        <v>42587.525613425925</v>
      </c>
      <c r="E5070">
        <v>3206</v>
      </c>
      <c r="F5070" s="2" t="s">
        <v>84</v>
      </c>
      <c r="G5070">
        <v>40.7311689</v>
      </c>
      <c r="H5070">
        <v>-74.057573599999998</v>
      </c>
      <c r="I5070">
        <v>3212</v>
      </c>
      <c r="J5070" s="2" t="s">
        <v>103</v>
      </c>
      <c r="K5070">
        <v>40.734785817999999</v>
      </c>
      <c r="L5070">
        <v>-74.050443635999997</v>
      </c>
      <c r="M5070">
        <v>24465</v>
      </c>
      <c r="N5070" s="2" t="s">
        <v>17</v>
      </c>
      <c r="O5070">
        <v>1982</v>
      </c>
      <c r="P5070">
        <f t="shared" ca="1" si="159"/>
        <v>42</v>
      </c>
      <c r="Q5070">
        <v>2</v>
      </c>
    </row>
    <row r="5071" spans="1:17" x14ac:dyDescent="0.2">
      <c r="A5071">
        <v>490</v>
      </c>
      <c r="B5071">
        <f t="shared" si="158"/>
        <v>8</v>
      </c>
      <c r="C5071" s="1">
        <v>42587.523912037039</v>
      </c>
      <c r="D5071" s="1">
        <v>42587.529583333337</v>
      </c>
      <c r="E5071">
        <v>3209</v>
      </c>
      <c r="F5071" s="2" t="s">
        <v>51</v>
      </c>
      <c r="G5071">
        <v>40.724176499999999</v>
      </c>
      <c r="H5071">
        <v>-74.050656399999994</v>
      </c>
      <c r="I5071">
        <v>3183</v>
      </c>
      <c r="J5071" s="2" t="s">
        <v>40</v>
      </c>
      <c r="K5071">
        <v>40.716246900000002</v>
      </c>
      <c r="L5071">
        <v>-74.033458800000005</v>
      </c>
      <c r="M5071">
        <v>26232</v>
      </c>
      <c r="N5071" s="2" t="s">
        <v>17</v>
      </c>
      <c r="O5071">
        <v>1988</v>
      </c>
      <c r="P5071">
        <f t="shared" ca="1" si="159"/>
        <v>36</v>
      </c>
      <c r="Q5071">
        <v>1</v>
      </c>
    </row>
    <row r="5072" spans="1:17" x14ac:dyDescent="0.2">
      <c r="A5072">
        <v>902</v>
      </c>
      <c r="B5072">
        <f t="shared" si="158"/>
        <v>15</v>
      </c>
      <c r="C5072" s="1">
        <v>42587.524988425925</v>
      </c>
      <c r="D5072" s="1">
        <v>42587.535428240742</v>
      </c>
      <c r="E5072">
        <v>3205</v>
      </c>
      <c r="F5072" s="2" t="s">
        <v>66</v>
      </c>
      <c r="G5072">
        <v>40.716539780991937</v>
      </c>
      <c r="H5072">
        <v>-74.049637913703904</v>
      </c>
      <c r="I5072">
        <v>3187</v>
      </c>
      <c r="J5072" s="2" t="s">
        <v>59</v>
      </c>
      <c r="K5072">
        <v>40.721123599999999</v>
      </c>
      <c r="L5072">
        <v>-74.038050949999999</v>
      </c>
      <c r="M5072">
        <v>26297</v>
      </c>
      <c r="N5072" s="2" t="s">
        <v>17</v>
      </c>
      <c r="O5072">
        <v>1962</v>
      </c>
      <c r="P5072">
        <f t="shared" ca="1" si="159"/>
        <v>62</v>
      </c>
      <c r="Q5072">
        <v>1</v>
      </c>
    </row>
    <row r="5073" spans="1:17" x14ac:dyDescent="0.2">
      <c r="A5073">
        <v>6360</v>
      </c>
      <c r="B5073">
        <f t="shared" si="158"/>
        <v>106</v>
      </c>
      <c r="C5073" s="1">
        <v>42587.527916666666</v>
      </c>
      <c r="D5073" s="1">
        <v>42587.601527777777</v>
      </c>
      <c r="E5073">
        <v>3214</v>
      </c>
      <c r="F5073" s="2" t="s">
        <v>54</v>
      </c>
      <c r="G5073">
        <v>40.712774199999998</v>
      </c>
      <c r="H5073">
        <v>-74.0364857</v>
      </c>
      <c r="I5073">
        <v>3214</v>
      </c>
      <c r="J5073" s="2" t="s">
        <v>70</v>
      </c>
      <c r="K5073">
        <v>40.712774199999998</v>
      </c>
      <c r="L5073">
        <v>-74.0364857</v>
      </c>
      <c r="M5073">
        <v>26207</v>
      </c>
      <c r="N5073" s="2" t="s">
        <v>43</v>
      </c>
      <c r="P5073" t="str">
        <f t="shared" ca="1" si="159"/>
        <v/>
      </c>
      <c r="Q5073">
        <v>0</v>
      </c>
    </row>
    <row r="5074" spans="1:17" x14ac:dyDescent="0.2">
      <c r="A5074">
        <v>6338</v>
      </c>
      <c r="B5074">
        <f t="shared" si="158"/>
        <v>105</v>
      </c>
      <c r="C5074" s="1">
        <v>42587.528101851851</v>
      </c>
      <c r="D5074" s="1">
        <v>42587.601458333331</v>
      </c>
      <c r="E5074">
        <v>3214</v>
      </c>
      <c r="F5074" s="2" t="s">
        <v>54</v>
      </c>
      <c r="G5074">
        <v>40.712774199999998</v>
      </c>
      <c r="H5074">
        <v>-74.0364857</v>
      </c>
      <c r="I5074">
        <v>3214</v>
      </c>
      <c r="J5074" s="2" t="s">
        <v>70</v>
      </c>
      <c r="K5074">
        <v>40.712774199999998</v>
      </c>
      <c r="L5074">
        <v>-74.0364857</v>
      </c>
      <c r="M5074">
        <v>24478</v>
      </c>
      <c r="N5074" s="2" t="s">
        <v>43</v>
      </c>
      <c r="P5074" t="str">
        <f t="shared" ca="1" si="159"/>
        <v/>
      </c>
      <c r="Q5074">
        <v>0</v>
      </c>
    </row>
    <row r="5075" spans="1:17" x14ac:dyDescent="0.2">
      <c r="A5075">
        <v>1190</v>
      </c>
      <c r="B5075">
        <f t="shared" si="158"/>
        <v>19</v>
      </c>
      <c r="C5075" s="1">
        <v>42587.529479166667</v>
      </c>
      <c r="D5075" s="1">
        <v>42587.543252314812</v>
      </c>
      <c r="E5075">
        <v>3201</v>
      </c>
      <c r="F5075" s="2" t="s">
        <v>60</v>
      </c>
      <c r="G5075">
        <v>40.737710999999997</v>
      </c>
      <c r="H5075">
        <v>-74.066920999999994</v>
      </c>
      <c r="I5075">
        <v>3196</v>
      </c>
      <c r="J5075" s="2" t="s">
        <v>100</v>
      </c>
      <c r="K5075">
        <v>40.744318700000001</v>
      </c>
      <c r="L5075">
        <v>-74.043990899999997</v>
      </c>
      <c r="M5075">
        <v>26235</v>
      </c>
      <c r="N5075" s="2" t="s">
        <v>17</v>
      </c>
      <c r="O5075">
        <v>1960</v>
      </c>
      <c r="P5075">
        <f t="shared" ca="1" si="159"/>
        <v>64</v>
      </c>
      <c r="Q5075">
        <v>1</v>
      </c>
    </row>
    <row r="5076" spans="1:17" x14ac:dyDescent="0.2">
      <c r="A5076">
        <v>506</v>
      </c>
      <c r="B5076">
        <f t="shared" si="158"/>
        <v>8</v>
      </c>
      <c r="C5076" s="1">
        <v>42587.529502314814</v>
      </c>
      <c r="D5076" s="1">
        <v>42587.535358796296</v>
      </c>
      <c r="E5076">
        <v>3203</v>
      </c>
      <c r="F5076" s="2" t="s">
        <v>46</v>
      </c>
      <c r="G5076">
        <v>40.727595966000003</v>
      </c>
      <c r="H5076">
        <v>-74.044247311000007</v>
      </c>
      <c r="I5076">
        <v>3187</v>
      </c>
      <c r="J5076" s="2" t="s">
        <v>59</v>
      </c>
      <c r="K5076">
        <v>40.721123599999999</v>
      </c>
      <c r="L5076">
        <v>-74.038050949999999</v>
      </c>
      <c r="M5076">
        <v>26267</v>
      </c>
      <c r="N5076" s="2" t="s">
        <v>17</v>
      </c>
      <c r="O5076">
        <v>1985</v>
      </c>
      <c r="P5076">
        <f t="shared" ca="1" si="159"/>
        <v>39</v>
      </c>
      <c r="Q5076">
        <v>2</v>
      </c>
    </row>
    <row r="5077" spans="1:17" x14ac:dyDescent="0.2">
      <c r="A5077">
        <v>1109</v>
      </c>
      <c r="B5077">
        <f t="shared" si="158"/>
        <v>18</v>
      </c>
      <c r="C5077" s="1">
        <v>42587.529942129629</v>
      </c>
      <c r="D5077" s="1">
        <v>42587.54277777778</v>
      </c>
      <c r="E5077">
        <v>3276</v>
      </c>
      <c r="F5077" s="2" t="s">
        <v>63</v>
      </c>
      <c r="G5077">
        <v>40.714584035358932</v>
      </c>
      <c r="H5077">
        <v>-74.042817056179047</v>
      </c>
      <c r="I5077">
        <v>3199</v>
      </c>
      <c r="J5077" s="2" t="s">
        <v>72</v>
      </c>
      <c r="K5077">
        <v>40.728744800000001</v>
      </c>
      <c r="L5077">
        <v>-74.032108199999996</v>
      </c>
      <c r="M5077">
        <v>24497</v>
      </c>
      <c r="N5077" s="2" t="s">
        <v>17</v>
      </c>
      <c r="O5077">
        <v>1985</v>
      </c>
      <c r="P5077">
        <f t="shared" ca="1" si="159"/>
        <v>39</v>
      </c>
      <c r="Q5077">
        <v>2</v>
      </c>
    </row>
    <row r="5078" spans="1:17" x14ac:dyDescent="0.2">
      <c r="A5078">
        <v>371</v>
      </c>
      <c r="B5078">
        <f t="shared" si="158"/>
        <v>6</v>
      </c>
      <c r="C5078" s="1">
        <v>42587.530138888891</v>
      </c>
      <c r="D5078" s="1">
        <v>42587.534432870372</v>
      </c>
      <c r="E5078">
        <v>3279</v>
      </c>
      <c r="F5078" s="2" t="s">
        <v>28</v>
      </c>
      <c r="G5078">
        <v>40.721630142638354</v>
      </c>
      <c r="H5078">
        <v>-74.04996782541275</v>
      </c>
      <c r="I5078">
        <v>3276</v>
      </c>
      <c r="J5078" s="2" t="s">
        <v>30</v>
      </c>
      <c r="K5078">
        <v>40.714584035358932</v>
      </c>
      <c r="L5078">
        <v>-74.042817056179047</v>
      </c>
      <c r="M5078">
        <v>26168</v>
      </c>
      <c r="N5078" s="2" t="s">
        <v>17</v>
      </c>
      <c r="O5078">
        <v>1987</v>
      </c>
      <c r="P5078">
        <f t="shared" ca="1" si="159"/>
        <v>37</v>
      </c>
      <c r="Q5078">
        <v>2</v>
      </c>
    </row>
    <row r="5079" spans="1:17" x14ac:dyDescent="0.2">
      <c r="A5079">
        <v>444</v>
      </c>
      <c r="B5079">
        <f t="shared" si="158"/>
        <v>7</v>
      </c>
      <c r="C5079" s="1">
        <v>42587.530162037037</v>
      </c>
      <c r="D5079" s="1">
        <v>42587.535300925927</v>
      </c>
      <c r="E5079">
        <v>3276</v>
      </c>
      <c r="F5079" s="2" t="s">
        <v>63</v>
      </c>
      <c r="G5079">
        <v>40.714584035358932</v>
      </c>
      <c r="H5079">
        <v>-74.042817056179047</v>
      </c>
      <c r="I5079">
        <v>3187</v>
      </c>
      <c r="J5079" s="2" t="s">
        <v>59</v>
      </c>
      <c r="K5079">
        <v>40.721123599999999</v>
      </c>
      <c r="L5079">
        <v>-74.038050949999999</v>
      </c>
      <c r="M5079">
        <v>24631</v>
      </c>
      <c r="N5079" s="2" t="s">
        <v>17</v>
      </c>
      <c r="O5079">
        <v>1983</v>
      </c>
      <c r="P5079">
        <f t="shared" ca="1" si="159"/>
        <v>41</v>
      </c>
      <c r="Q5079">
        <v>1</v>
      </c>
    </row>
    <row r="5080" spans="1:17" x14ac:dyDescent="0.2">
      <c r="A5080">
        <v>436</v>
      </c>
      <c r="B5080">
        <f t="shared" si="158"/>
        <v>7</v>
      </c>
      <c r="C5080" s="1">
        <v>42587.531342592592</v>
      </c>
      <c r="D5080" s="1">
        <v>42587.53638888889</v>
      </c>
      <c r="E5080">
        <v>3185</v>
      </c>
      <c r="F5080" s="2" t="s">
        <v>58</v>
      </c>
      <c r="G5080">
        <v>40.717732499999997</v>
      </c>
      <c r="H5080">
        <v>-74.043845000000005</v>
      </c>
      <c r="I5080">
        <v>3199</v>
      </c>
      <c r="J5080" s="2" t="s">
        <v>72</v>
      </c>
      <c r="K5080">
        <v>40.728744800000001</v>
      </c>
      <c r="L5080">
        <v>-74.032108199999996</v>
      </c>
      <c r="M5080">
        <v>24689</v>
      </c>
      <c r="N5080" s="2" t="s">
        <v>17</v>
      </c>
      <c r="O5080">
        <v>1977</v>
      </c>
      <c r="P5080">
        <f t="shared" ca="1" si="159"/>
        <v>47</v>
      </c>
      <c r="Q5080">
        <v>2</v>
      </c>
    </row>
    <row r="5081" spans="1:17" x14ac:dyDescent="0.2">
      <c r="A5081">
        <v>306</v>
      </c>
      <c r="B5081">
        <f t="shared" si="158"/>
        <v>5</v>
      </c>
      <c r="C5081" s="1">
        <v>42587.532071759262</v>
      </c>
      <c r="D5081" s="1">
        <v>42587.535624999997</v>
      </c>
      <c r="E5081">
        <v>3202</v>
      </c>
      <c r="F5081" s="2" t="s">
        <v>79</v>
      </c>
      <c r="G5081">
        <v>40.727223500000001</v>
      </c>
      <c r="H5081">
        <v>-74.033758899999995</v>
      </c>
      <c r="I5081">
        <v>3187</v>
      </c>
      <c r="J5081" s="2" t="s">
        <v>59</v>
      </c>
      <c r="K5081">
        <v>40.721123599999999</v>
      </c>
      <c r="L5081">
        <v>-74.038050949999999</v>
      </c>
      <c r="M5081">
        <v>26260</v>
      </c>
      <c r="N5081" s="2" t="s">
        <v>17</v>
      </c>
      <c r="O5081">
        <v>1992</v>
      </c>
      <c r="P5081">
        <f t="shared" ca="1" si="159"/>
        <v>32</v>
      </c>
      <c r="Q5081">
        <v>1</v>
      </c>
    </row>
    <row r="5082" spans="1:17" x14ac:dyDescent="0.2">
      <c r="A5082">
        <v>450</v>
      </c>
      <c r="B5082">
        <f t="shared" si="158"/>
        <v>7</v>
      </c>
      <c r="C5082" s="1">
        <v>42587.532962962963</v>
      </c>
      <c r="D5082" s="1">
        <v>42587.538171296299</v>
      </c>
      <c r="E5082">
        <v>3184</v>
      </c>
      <c r="F5082" s="2" t="s">
        <v>68</v>
      </c>
      <c r="G5082">
        <v>40.7141454</v>
      </c>
      <c r="H5082">
        <v>-74.033551900000006</v>
      </c>
      <c r="I5082">
        <v>3185</v>
      </c>
      <c r="J5082" s="2" t="s">
        <v>45</v>
      </c>
      <c r="K5082">
        <v>40.717732499999997</v>
      </c>
      <c r="L5082">
        <v>-74.043845000000005</v>
      </c>
      <c r="M5082">
        <v>24568</v>
      </c>
      <c r="N5082" s="2" t="s">
        <v>17</v>
      </c>
      <c r="O5082">
        <v>1963</v>
      </c>
      <c r="P5082">
        <f t="shared" ca="1" si="159"/>
        <v>61</v>
      </c>
      <c r="Q5082">
        <v>1</v>
      </c>
    </row>
    <row r="5083" spans="1:17" x14ac:dyDescent="0.2">
      <c r="A5083">
        <v>2512</v>
      </c>
      <c r="B5083">
        <f t="shared" si="158"/>
        <v>41</v>
      </c>
      <c r="C5083" s="1">
        <v>42587.533159722225</v>
      </c>
      <c r="D5083" s="1">
        <v>42587.562245370369</v>
      </c>
      <c r="E5083">
        <v>3195</v>
      </c>
      <c r="F5083" s="2" t="s">
        <v>24</v>
      </c>
      <c r="G5083">
        <v>40.730742625306583</v>
      </c>
      <c r="H5083">
        <v>-74.063783884048462</v>
      </c>
      <c r="I5083">
        <v>3195</v>
      </c>
      <c r="J5083" s="2" t="s">
        <v>23</v>
      </c>
      <c r="K5083">
        <v>40.730742625306583</v>
      </c>
      <c r="L5083">
        <v>-74.063783884048462</v>
      </c>
      <c r="M5083">
        <v>26231</v>
      </c>
      <c r="N5083" s="2" t="s">
        <v>17</v>
      </c>
      <c r="O5083">
        <v>1984</v>
      </c>
      <c r="P5083">
        <f t="shared" ca="1" si="159"/>
        <v>40</v>
      </c>
      <c r="Q5083">
        <v>1</v>
      </c>
    </row>
    <row r="5084" spans="1:17" x14ac:dyDescent="0.2">
      <c r="A5084">
        <v>458</v>
      </c>
      <c r="B5084">
        <f t="shared" si="158"/>
        <v>7</v>
      </c>
      <c r="C5084" s="1">
        <v>42587.534351851849</v>
      </c>
      <c r="D5084" s="1">
        <v>42587.539652777778</v>
      </c>
      <c r="E5084">
        <v>3183</v>
      </c>
      <c r="F5084" s="2" t="s">
        <v>20</v>
      </c>
      <c r="G5084">
        <v>40.716246900000002</v>
      </c>
      <c r="H5084">
        <v>-74.033458800000005</v>
      </c>
      <c r="I5084">
        <v>3209</v>
      </c>
      <c r="J5084" s="2" t="s">
        <v>85</v>
      </c>
      <c r="K5084">
        <v>40.724176499999999</v>
      </c>
      <c r="L5084">
        <v>-74.050656399999994</v>
      </c>
      <c r="M5084">
        <v>26232</v>
      </c>
      <c r="N5084" s="2" t="s">
        <v>17</v>
      </c>
      <c r="O5084">
        <v>1988</v>
      </c>
      <c r="P5084">
        <f t="shared" ca="1" si="159"/>
        <v>36</v>
      </c>
      <c r="Q5084">
        <v>1</v>
      </c>
    </row>
    <row r="5085" spans="1:17" x14ac:dyDescent="0.2">
      <c r="A5085">
        <v>108</v>
      </c>
      <c r="B5085">
        <f t="shared" si="158"/>
        <v>1</v>
      </c>
      <c r="C5085" s="1">
        <v>42587.535509259258</v>
      </c>
      <c r="D5085" s="1">
        <v>42587.536770833336</v>
      </c>
      <c r="E5085">
        <v>3183</v>
      </c>
      <c r="F5085" s="2" t="s">
        <v>20</v>
      </c>
      <c r="G5085">
        <v>40.716246900000002</v>
      </c>
      <c r="H5085">
        <v>-74.033458800000005</v>
      </c>
      <c r="I5085">
        <v>3184</v>
      </c>
      <c r="J5085" s="2" t="s">
        <v>35</v>
      </c>
      <c r="K5085">
        <v>40.7141454</v>
      </c>
      <c r="L5085">
        <v>-74.033551900000006</v>
      </c>
      <c r="M5085">
        <v>26228</v>
      </c>
      <c r="N5085" s="2" t="s">
        <v>17</v>
      </c>
      <c r="O5085">
        <v>1989</v>
      </c>
      <c r="P5085">
        <f t="shared" ca="1" si="159"/>
        <v>35</v>
      </c>
      <c r="Q5085">
        <v>1</v>
      </c>
    </row>
    <row r="5086" spans="1:17" x14ac:dyDescent="0.2">
      <c r="A5086">
        <v>357</v>
      </c>
      <c r="B5086">
        <f t="shared" si="158"/>
        <v>5</v>
      </c>
      <c r="C5086" s="1">
        <v>42587.537754629629</v>
      </c>
      <c r="D5086" s="1">
        <v>42587.541886574072</v>
      </c>
      <c r="E5086">
        <v>3202</v>
      </c>
      <c r="F5086" s="2" t="s">
        <v>79</v>
      </c>
      <c r="G5086">
        <v>40.727223500000001</v>
      </c>
      <c r="H5086">
        <v>-74.033758899999995</v>
      </c>
      <c r="I5086">
        <v>3272</v>
      </c>
      <c r="J5086" s="2" t="s">
        <v>102</v>
      </c>
      <c r="K5086">
        <v>40.723331586464361</v>
      </c>
      <c r="L5086">
        <v>-74.045952558517442</v>
      </c>
      <c r="M5086">
        <v>24582</v>
      </c>
      <c r="N5086" s="2" t="s">
        <v>17</v>
      </c>
      <c r="O5086">
        <v>1992</v>
      </c>
      <c r="P5086">
        <f t="shared" ca="1" si="159"/>
        <v>32</v>
      </c>
      <c r="Q5086">
        <v>1</v>
      </c>
    </row>
    <row r="5087" spans="1:17" x14ac:dyDescent="0.2">
      <c r="A5087">
        <v>288</v>
      </c>
      <c r="B5087">
        <f t="shared" si="158"/>
        <v>4</v>
      </c>
      <c r="C5087" s="1">
        <v>42587.539675925924</v>
      </c>
      <c r="D5087" s="1">
        <v>42587.543009259258</v>
      </c>
      <c r="E5087">
        <v>3214</v>
      </c>
      <c r="F5087" s="2" t="s">
        <v>54</v>
      </c>
      <c r="G5087">
        <v>40.712774199999998</v>
      </c>
      <c r="H5087">
        <v>-74.0364857</v>
      </c>
      <c r="I5087">
        <v>3186</v>
      </c>
      <c r="J5087" s="2" t="s">
        <v>27</v>
      </c>
      <c r="K5087">
        <v>40.71958611647166</v>
      </c>
      <c r="L5087">
        <v>-74.043117463588715</v>
      </c>
      <c r="M5087">
        <v>24710</v>
      </c>
      <c r="N5087" s="2" t="s">
        <v>17</v>
      </c>
      <c r="O5087">
        <v>1975</v>
      </c>
      <c r="P5087">
        <f t="shared" ca="1" si="159"/>
        <v>49</v>
      </c>
      <c r="Q5087">
        <v>1</v>
      </c>
    </row>
    <row r="5088" spans="1:17" x14ac:dyDescent="0.2">
      <c r="A5088">
        <v>784</v>
      </c>
      <c r="B5088">
        <f t="shared" si="158"/>
        <v>13</v>
      </c>
      <c r="C5088" s="1">
        <v>42587.540590277778</v>
      </c>
      <c r="D5088" s="1">
        <v>42587.549675925926</v>
      </c>
      <c r="E5088">
        <v>3210</v>
      </c>
      <c r="F5088" s="2" t="s">
        <v>52</v>
      </c>
      <c r="G5088">
        <v>40.742677141000001</v>
      </c>
      <c r="H5088">
        <v>-74.051788633000001</v>
      </c>
      <c r="I5088">
        <v>3186</v>
      </c>
      <c r="J5088" s="2" t="s">
        <v>27</v>
      </c>
      <c r="K5088">
        <v>40.71958611647166</v>
      </c>
      <c r="L5088">
        <v>-74.043117463588715</v>
      </c>
      <c r="M5088">
        <v>24544</v>
      </c>
      <c r="N5088" s="2" t="s">
        <v>17</v>
      </c>
      <c r="O5088">
        <v>1965</v>
      </c>
      <c r="P5088">
        <f t="shared" ca="1" si="159"/>
        <v>59</v>
      </c>
      <c r="Q5088">
        <v>1</v>
      </c>
    </row>
    <row r="5089" spans="1:17" x14ac:dyDescent="0.2">
      <c r="A5089">
        <v>406</v>
      </c>
      <c r="B5089">
        <f t="shared" si="158"/>
        <v>6</v>
      </c>
      <c r="C5089" s="1">
        <v>42587.541539351849</v>
      </c>
      <c r="D5089" s="1">
        <v>42587.546249999999</v>
      </c>
      <c r="E5089">
        <v>3186</v>
      </c>
      <c r="F5089" s="2" t="s">
        <v>18</v>
      </c>
      <c r="G5089">
        <v>40.71958611647166</v>
      </c>
      <c r="H5089">
        <v>-74.043117463588715</v>
      </c>
      <c r="I5089">
        <v>3202</v>
      </c>
      <c r="J5089" s="2" t="s">
        <v>48</v>
      </c>
      <c r="K5089">
        <v>40.727223500000001</v>
      </c>
      <c r="L5089">
        <v>-74.033758899999995</v>
      </c>
      <c r="M5089">
        <v>26303</v>
      </c>
      <c r="N5089" s="2" t="s">
        <v>17</v>
      </c>
      <c r="O5089">
        <v>1973</v>
      </c>
      <c r="P5089">
        <f t="shared" ca="1" si="159"/>
        <v>51</v>
      </c>
      <c r="Q5089">
        <v>1</v>
      </c>
    </row>
    <row r="5090" spans="1:17" x14ac:dyDescent="0.2">
      <c r="A5090">
        <v>355</v>
      </c>
      <c r="B5090">
        <f t="shared" si="158"/>
        <v>5</v>
      </c>
      <c r="C5090" s="1">
        <v>42587.54179398148</v>
      </c>
      <c r="D5090" s="1">
        <v>42587.545914351853</v>
      </c>
      <c r="E5090">
        <v>3214</v>
      </c>
      <c r="F5090" s="2" t="s">
        <v>54</v>
      </c>
      <c r="G5090">
        <v>40.712774199999998</v>
      </c>
      <c r="H5090">
        <v>-74.0364857</v>
      </c>
      <c r="I5090">
        <v>3185</v>
      </c>
      <c r="J5090" s="2" t="s">
        <v>45</v>
      </c>
      <c r="K5090">
        <v>40.717732499999997</v>
      </c>
      <c r="L5090">
        <v>-74.043845000000005</v>
      </c>
      <c r="M5090">
        <v>24418</v>
      </c>
      <c r="N5090" s="2" t="s">
        <v>17</v>
      </c>
      <c r="O5090">
        <v>1986</v>
      </c>
      <c r="P5090">
        <f t="shared" ca="1" si="159"/>
        <v>38</v>
      </c>
      <c r="Q5090">
        <v>2</v>
      </c>
    </row>
    <row r="5091" spans="1:17" x14ac:dyDescent="0.2">
      <c r="A5091">
        <v>221</v>
      </c>
      <c r="B5091">
        <f t="shared" si="158"/>
        <v>3</v>
      </c>
      <c r="C5091" s="1">
        <v>42587.541967592595</v>
      </c>
      <c r="D5091" s="1">
        <v>42587.544525462959</v>
      </c>
      <c r="E5091">
        <v>3275</v>
      </c>
      <c r="F5091" s="2" t="s">
        <v>93</v>
      </c>
      <c r="G5091">
        <v>40.718355198232139</v>
      </c>
      <c r="H5091">
        <v>-74.038914442062378</v>
      </c>
      <c r="I5091">
        <v>3267</v>
      </c>
      <c r="J5091" s="2" t="s">
        <v>92</v>
      </c>
      <c r="K5091">
        <v>40.712418823756899</v>
      </c>
      <c r="L5091">
        <v>-74.038525521755219</v>
      </c>
      <c r="M5091">
        <v>24687</v>
      </c>
      <c r="N5091" s="2" t="s">
        <v>17</v>
      </c>
      <c r="O5091">
        <v>1979</v>
      </c>
      <c r="P5091">
        <f t="shared" ca="1" si="159"/>
        <v>45</v>
      </c>
      <c r="Q5091">
        <v>1</v>
      </c>
    </row>
    <row r="5092" spans="1:17" x14ac:dyDescent="0.2">
      <c r="A5092">
        <v>306</v>
      </c>
      <c r="B5092">
        <f t="shared" si="158"/>
        <v>5</v>
      </c>
      <c r="C5092" s="1">
        <v>42587.544189814813</v>
      </c>
      <c r="D5092" s="1">
        <v>42587.547743055555</v>
      </c>
      <c r="E5092">
        <v>3202</v>
      </c>
      <c r="F5092" s="2" t="s">
        <v>79</v>
      </c>
      <c r="G5092">
        <v>40.727223500000001</v>
      </c>
      <c r="H5092">
        <v>-74.033758899999995</v>
      </c>
      <c r="I5092">
        <v>3203</v>
      </c>
      <c r="J5092" s="2" t="s">
        <v>37</v>
      </c>
      <c r="K5092">
        <v>40.727595966000003</v>
      </c>
      <c r="L5092">
        <v>-74.044247311000007</v>
      </c>
      <c r="M5092">
        <v>24660</v>
      </c>
      <c r="N5092" s="2" t="s">
        <v>17</v>
      </c>
      <c r="O5092">
        <v>1980</v>
      </c>
      <c r="P5092">
        <f t="shared" ca="1" si="159"/>
        <v>44</v>
      </c>
      <c r="Q5092">
        <v>1</v>
      </c>
    </row>
    <row r="5093" spans="1:17" x14ac:dyDescent="0.2">
      <c r="A5093">
        <v>541</v>
      </c>
      <c r="B5093">
        <f t="shared" si="158"/>
        <v>9</v>
      </c>
      <c r="C5093" s="1">
        <v>42587.544641203705</v>
      </c>
      <c r="D5093" s="1">
        <v>42587.550902777781</v>
      </c>
      <c r="E5093">
        <v>3184</v>
      </c>
      <c r="F5093" s="2" t="s">
        <v>68</v>
      </c>
      <c r="G5093">
        <v>40.7141454</v>
      </c>
      <c r="H5093">
        <v>-74.033551900000006</v>
      </c>
      <c r="I5093">
        <v>3209</v>
      </c>
      <c r="J5093" s="2" t="s">
        <v>85</v>
      </c>
      <c r="K5093">
        <v>40.724176499999999</v>
      </c>
      <c r="L5093">
        <v>-74.050656399999994</v>
      </c>
      <c r="M5093">
        <v>26203</v>
      </c>
      <c r="N5093" s="2" t="s">
        <v>17</v>
      </c>
      <c r="O5093">
        <v>1990</v>
      </c>
      <c r="P5093">
        <f t="shared" ca="1" si="159"/>
        <v>34</v>
      </c>
      <c r="Q5093">
        <v>1</v>
      </c>
    </row>
    <row r="5094" spans="1:17" x14ac:dyDescent="0.2">
      <c r="A5094">
        <v>515</v>
      </c>
      <c r="B5094">
        <f t="shared" si="158"/>
        <v>8</v>
      </c>
      <c r="C5094" s="1">
        <v>42587.544999999998</v>
      </c>
      <c r="D5094" s="1">
        <v>42587.55096064815</v>
      </c>
      <c r="E5094">
        <v>3183</v>
      </c>
      <c r="F5094" s="2" t="s">
        <v>20</v>
      </c>
      <c r="G5094">
        <v>40.716246900000002</v>
      </c>
      <c r="H5094">
        <v>-74.033458800000005</v>
      </c>
      <c r="I5094">
        <v>3199</v>
      </c>
      <c r="J5094" s="2" t="s">
        <v>72</v>
      </c>
      <c r="K5094">
        <v>40.728744800000001</v>
      </c>
      <c r="L5094">
        <v>-74.032108199999996</v>
      </c>
      <c r="M5094">
        <v>26206</v>
      </c>
      <c r="N5094" s="2" t="s">
        <v>17</v>
      </c>
      <c r="O5094">
        <v>1989</v>
      </c>
      <c r="P5094">
        <f t="shared" ca="1" si="159"/>
        <v>35</v>
      </c>
      <c r="Q5094">
        <v>2</v>
      </c>
    </row>
    <row r="5095" spans="1:17" x14ac:dyDescent="0.2">
      <c r="A5095">
        <v>765</v>
      </c>
      <c r="B5095">
        <f t="shared" si="158"/>
        <v>12</v>
      </c>
      <c r="C5095" s="1">
        <v>42587.545057870368</v>
      </c>
      <c r="D5095" s="1">
        <v>42587.553923611114</v>
      </c>
      <c r="E5095">
        <v>3199</v>
      </c>
      <c r="F5095" s="2" t="s">
        <v>56</v>
      </c>
      <c r="G5095">
        <v>40.728744800000001</v>
      </c>
      <c r="H5095">
        <v>-74.032108199999996</v>
      </c>
      <c r="I5095">
        <v>3183</v>
      </c>
      <c r="J5095" s="2" t="s">
        <v>40</v>
      </c>
      <c r="K5095">
        <v>40.716246900000002</v>
      </c>
      <c r="L5095">
        <v>-74.033458800000005</v>
      </c>
      <c r="M5095">
        <v>26300</v>
      </c>
      <c r="N5095" s="2" t="s">
        <v>43</v>
      </c>
      <c r="P5095" t="str">
        <f t="shared" ca="1" si="159"/>
        <v/>
      </c>
      <c r="Q5095">
        <v>0</v>
      </c>
    </row>
    <row r="5096" spans="1:17" x14ac:dyDescent="0.2">
      <c r="A5096">
        <v>917</v>
      </c>
      <c r="B5096">
        <f t="shared" si="158"/>
        <v>15</v>
      </c>
      <c r="C5096" s="1">
        <v>42587.545648148145</v>
      </c>
      <c r="D5096" s="1">
        <v>42587.556273148148</v>
      </c>
      <c r="E5096">
        <v>3220</v>
      </c>
      <c r="F5096" s="2" t="s">
        <v>78</v>
      </c>
      <c r="G5096">
        <v>40.734961020009514</v>
      </c>
      <c r="H5096">
        <v>-74.059503078460693</v>
      </c>
      <c r="I5096">
        <v>3183</v>
      </c>
      <c r="J5096" s="2" t="s">
        <v>40</v>
      </c>
      <c r="K5096">
        <v>40.716246900000002</v>
      </c>
      <c r="L5096">
        <v>-74.033458800000005</v>
      </c>
      <c r="M5096">
        <v>26190</v>
      </c>
      <c r="N5096" s="2" t="s">
        <v>17</v>
      </c>
      <c r="P5096" t="str">
        <f t="shared" ca="1" si="159"/>
        <v/>
      </c>
      <c r="Q5096">
        <v>0</v>
      </c>
    </row>
    <row r="5097" spans="1:17" x14ac:dyDescent="0.2">
      <c r="A5097">
        <v>496</v>
      </c>
      <c r="B5097">
        <f t="shared" si="158"/>
        <v>8</v>
      </c>
      <c r="C5097" s="1">
        <v>42587.545983796299</v>
      </c>
      <c r="D5097" s="1">
        <v>42587.551724537036</v>
      </c>
      <c r="E5097">
        <v>3185</v>
      </c>
      <c r="F5097" s="2" t="s">
        <v>58</v>
      </c>
      <c r="G5097">
        <v>40.717732499999997</v>
      </c>
      <c r="H5097">
        <v>-74.043845000000005</v>
      </c>
      <c r="I5097">
        <v>3184</v>
      </c>
      <c r="J5097" s="2" t="s">
        <v>35</v>
      </c>
      <c r="K5097">
        <v>40.7141454</v>
      </c>
      <c r="L5097">
        <v>-74.033551900000006</v>
      </c>
      <c r="M5097">
        <v>24568</v>
      </c>
      <c r="N5097" s="2" t="s">
        <v>17</v>
      </c>
      <c r="O5097">
        <v>1963</v>
      </c>
      <c r="P5097">
        <f t="shared" ca="1" si="159"/>
        <v>61</v>
      </c>
      <c r="Q5097">
        <v>1</v>
      </c>
    </row>
    <row r="5098" spans="1:17" x14ac:dyDescent="0.2">
      <c r="A5098">
        <v>483</v>
      </c>
      <c r="B5098">
        <f t="shared" si="158"/>
        <v>8</v>
      </c>
      <c r="C5098" s="1">
        <v>42587.547395833331</v>
      </c>
      <c r="D5098" s="1">
        <v>42587.552997685183</v>
      </c>
      <c r="E5098">
        <v>3202</v>
      </c>
      <c r="F5098" s="2" t="s">
        <v>79</v>
      </c>
      <c r="G5098">
        <v>40.727223500000001</v>
      </c>
      <c r="H5098">
        <v>-74.033758899999995</v>
      </c>
      <c r="I5098">
        <v>3209</v>
      </c>
      <c r="J5098" s="2" t="s">
        <v>85</v>
      </c>
      <c r="K5098">
        <v>40.724176499999999</v>
      </c>
      <c r="L5098">
        <v>-74.050656399999994</v>
      </c>
      <c r="M5098">
        <v>24387</v>
      </c>
      <c r="N5098" s="2" t="s">
        <v>17</v>
      </c>
      <c r="O5098">
        <v>1978</v>
      </c>
      <c r="P5098">
        <f t="shared" ca="1" si="159"/>
        <v>46</v>
      </c>
      <c r="Q5098">
        <v>1</v>
      </c>
    </row>
    <row r="5099" spans="1:17" x14ac:dyDescent="0.2">
      <c r="A5099">
        <v>518</v>
      </c>
      <c r="B5099">
        <f t="shared" si="158"/>
        <v>8</v>
      </c>
      <c r="C5099" s="1">
        <v>42587.547546296293</v>
      </c>
      <c r="D5099" s="1">
        <v>42587.553541666668</v>
      </c>
      <c r="E5099">
        <v>3211</v>
      </c>
      <c r="F5099" s="2" t="s">
        <v>64</v>
      </c>
      <c r="G5099">
        <v>40.721525149999998</v>
      </c>
      <c r="H5099">
        <v>-74.046304543000005</v>
      </c>
      <c r="I5099">
        <v>3183</v>
      </c>
      <c r="J5099" s="2" t="s">
        <v>40</v>
      </c>
      <c r="K5099">
        <v>40.716246900000002</v>
      </c>
      <c r="L5099">
        <v>-74.033458800000005</v>
      </c>
      <c r="M5099">
        <v>26282</v>
      </c>
      <c r="N5099" s="2" t="s">
        <v>17</v>
      </c>
      <c r="O5099">
        <v>1983</v>
      </c>
      <c r="P5099">
        <f t="shared" ca="1" si="159"/>
        <v>41</v>
      </c>
      <c r="Q5099">
        <v>1</v>
      </c>
    </row>
    <row r="5100" spans="1:17" x14ac:dyDescent="0.2">
      <c r="A5100">
        <v>326</v>
      </c>
      <c r="B5100">
        <f t="shared" si="158"/>
        <v>5</v>
      </c>
      <c r="C5100" s="1">
        <v>42587.551122685189</v>
      </c>
      <c r="D5100" s="1">
        <v>42587.554907407408</v>
      </c>
      <c r="E5100">
        <v>3202</v>
      </c>
      <c r="F5100" s="2" t="s">
        <v>79</v>
      </c>
      <c r="G5100">
        <v>40.727223500000001</v>
      </c>
      <c r="H5100">
        <v>-74.033758899999995</v>
      </c>
      <c r="I5100">
        <v>3203</v>
      </c>
      <c r="J5100" s="2" t="s">
        <v>37</v>
      </c>
      <c r="K5100">
        <v>40.727595966000003</v>
      </c>
      <c r="L5100">
        <v>-74.044247311000007</v>
      </c>
      <c r="M5100">
        <v>26303</v>
      </c>
      <c r="N5100" s="2" t="s">
        <v>17</v>
      </c>
      <c r="O5100">
        <v>1969</v>
      </c>
      <c r="P5100">
        <f t="shared" ca="1" si="159"/>
        <v>55</v>
      </c>
      <c r="Q5100">
        <v>1</v>
      </c>
    </row>
    <row r="5101" spans="1:17" x14ac:dyDescent="0.2">
      <c r="A5101">
        <v>422</v>
      </c>
      <c r="B5101">
        <f t="shared" si="158"/>
        <v>7</v>
      </c>
      <c r="C5101" s="1">
        <v>42587.551319444443</v>
      </c>
      <c r="D5101" s="1">
        <v>42587.556215277778</v>
      </c>
      <c r="E5101">
        <v>3202</v>
      </c>
      <c r="F5101" s="2" t="s">
        <v>79</v>
      </c>
      <c r="G5101">
        <v>40.727223500000001</v>
      </c>
      <c r="H5101">
        <v>-74.033758899999995</v>
      </c>
      <c r="I5101">
        <v>3211</v>
      </c>
      <c r="J5101" s="2" t="s">
        <v>47</v>
      </c>
      <c r="K5101">
        <v>40.721525149999998</v>
      </c>
      <c r="L5101">
        <v>-74.046304543000005</v>
      </c>
      <c r="M5101">
        <v>24718</v>
      </c>
      <c r="N5101" s="2" t="s">
        <v>17</v>
      </c>
      <c r="O5101">
        <v>1969</v>
      </c>
      <c r="P5101">
        <f t="shared" ca="1" si="159"/>
        <v>55</v>
      </c>
      <c r="Q5101">
        <v>1</v>
      </c>
    </row>
    <row r="5102" spans="1:17" x14ac:dyDescent="0.2">
      <c r="A5102">
        <v>468</v>
      </c>
      <c r="B5102">
        <f t="shared" si="158"/>
        <v>7</v>
      </c>
      <c r="C5102" s="1">
        <v>42587.551539351851</v>
      </c>
      <c r="D5102" s="1">
        <v>42587.556956018518</v>
      </c>
      <c r="E5102">
        <v>3185</v>
      </c>
      <c r="F5102" s="2" t="s">
        <v>58</v>
      </c>
      <c r="G5102">
        <v>40.717732499999997</v>
      </c>
      <c r="H5102">
        <v>-74.043845000000005</v>
      </c>
      <c r="I5102">
        <v>3270</v>
      </c>
      <c r="J5102" s="2" t="s">
        <v>65</v>
      </c>
      <c r="K5102">
        <v>40.725289107811321</v>
      </c>
      <c r="L5102">
        <v>-74.045571684837341</v>
      </c>
      <c r="M5102">
        <v>24627</v>
      </c>
      <c r="N5102" s="2" t="s">
        <v>17</v>
      </c>
      <c r="O5102">
        <v>1987</v>
      </c>
      <c r="P5102">
        <f t="shared" ca="1" si="159"/>
        <v>37</v>
      </c>
      <c r="Q5102">
        <v>2</v>
      </c>
    </row>
    <row r="5103" spans="1:17" x14ac:dyDescent="0.2">
      <c r="A5103">
        <v>622</v>
      </c>
      <c r="B5103">
        <f t="shared" si="158"/>
        <v>10</v>
      </c>
      <c r="C5103" s="1">
        <v>42587.552708333336</v>
      </c>
      <c r="D5103" s="1">
        <v>42587.559918981482</v>
      </c>
      <c r="E5103">
        <v>3185</v>
      </c>
      <c r="F5103" s="2" t="s">
        <v>58</v>
      </c>
      <c r="G5103">
        <v>40.717732499999997</v>
      </c>
      <c r="H5103">
        <v>-74.043845000000005</v>
      </c>
      <c r="I5103">
        <v>3278</v>
      </c>
      <c r="J5103" s="2" t="s">
        <v>41</v>
      </c>
      <c r="K5103">
        <v>40.725685483629007</v>
      </c>
      <c r="L5103">
        <v>-74.048790335655212</v>
      </c>
      <c r="M5103">
        <v>26221</v>
      </c>
      <c r="N5103" s="2" t="s">
        <v>43</v>
      </c>
      <c r="O5103">
        <v>1983</v>
      </c>
      <c r="P5103">
        <f t="shared" ca="1" si="159"/>
        <v>41</v>
      </c>
      <c r="Q5103">
        <v>1</v>
      </c>
    </row>
    <row r="5104" spans="1:17" x14ac:dyDescent="0.2">
      <c r="A5104">
        <v>623</v>
      </c>
      <c r="B5104">
        <f t="shared" si="158"/>
        <v>10</v>
      </c>
      <c r="C5104" s="1">
        <v>42587.552708333336</v>
      </c>
      <c r="D5104" s="1">
        <v>42587.559930555559</v>
      </c>
      <c r="E5104">
        <v>3185</v>
      </c>
      <c r="F5104" s="2" t="s">
        <v>58</v>
      </c>
      <c r="G5104">
        <v>40.717732499999997</v>
      </c>
      <c r="H5104">
        <v>-74.043845000000005</v>
      </c>
      <c r="I5104">
        <v>3278</v>
      </c>
      <c r="J5104" s="2" t="s">
        <v>41</v>
      </c>
      <c r="K5104">
        <v>40.725685483629007</v>
      </c>
      <c r="L5104">
        <v>-74.048790335655212</v>
      </c>
      <c r="M5104">
        <v>26242</v>
      </c>
      <c r="N5104" s="2" t="s">
        <v>43</v>
      </c>
      <c r="O5104">
        <v>1991</v>
      </c>
      <c r="P5104">
        <f t="shared" ca="1" si="159"/>
        <v>33</v>
      </c>
      <c r="Q5104">
        <v>2</v>
      </c>
    </row>
    <row r="5105" spans="1:17" x14ac:dyDescent="0.2">
      <c r="A5105">
        <v>693</v>
      </c>
      <c r="B5105">
        <f t="shared" si="158"/>
        <v>11</v>
      </c>
      <c r="C5105" s="1">
        <v>42587.553391203706</v>
      </c>
      <c r="D5105" s="1">
        <v>42587.561423611114</v>
      </c>
      <c r="E5105">
        <v>3186</v>
      </c>
      <c r="F5105" s="2" t="s">
        <v>18</v>
      </c>
      <c r="G5105">
        <v>40.71958611647166</v>
      </c>
      <c r="H5105">
        <v>-74.043117463588715</v>
      </c>
      <c r="I5105">
        <v>3278</v>
      </c>
      <c r="J5105" s="2" t="s">
        <v>41</v>
      </c>
      <c r="K5105">
        <v>40.725685483629007</v>
      </c>
      <c r="L5105">
        <v>-74.048790335655212</v>
      </c>
      <c r="M5105">
        <v>24710</v>
      </c>
      <c r="N5105" s="2" t="s">
        <v>17</v>
      </c>
      <c r="O5105">
        <v>1981</v>
      </c>
      <c r="P5105">
        <f t="shared" ca="1" si="159"/>
        <v>43</v>
      </c>
      <c r="Q5105">
        <v>1</v>
      </c>
    </row>
    <row r="5106" spans="1:17" x14ac:dyDescent="0.2">
      <c r="A5106">
        <v>258</v>
      </c>
      <c r="B5106">
        <f t="shared" si="158"/>
        <v>4</v>
      </c>
      <c r="C5106" s="1">
        <v>42587.553414351853</v>
      </c>
      <c r="D5106" s="1">
        <v>42587.556400462963</v>
      </c>
      <c r="E5106">
        <v>3203</v>
      </c>
      <c r="F5106" s="2" t="s">
        <v>46</v>
      </c>
      <c r="G5106">
        <v>40.727595966000003</v>
      </c>
      <c r="H5106">
        <v>-74.044247311000007</v>
      </c>
      <c r="I5106">
        <v>3209</v>
      </c>
      <c r="J5106" s="2" t="s">
        <v>85</v>
      </c>
      <c r="K5106">
        <v>40.724176499999999</v>
      </c>
      <c r="L5106">
        <v>-74.050656399999994</v>
      </c>
      <c r="M5106">
        <v>24523</v>
      </c>
      <c r="N5106" s="2" t="s">
        <v>17</v>
      </c>
      <c r="O5106">
        <v>1979</v>
      </c>
      <c r="P5106">
        <f t="shared" ca="1" si="159"/>
        <v>45</v>
      </c>
      <c r="Q5106">
        <v>1</v>
      </c>
    </row>
    <row r="5107" spans="1:17" x14ac:dyDescent="0.2">
      <c r="A5107">
        <v>556</v>
      </c>
      <c r="B5107">
        <f t="shared" si="158"/>
        <v>9</v>
      </c>
      <c r="C5107" s="1">
        <v>42587.553437499999</v>
      </c>
      <c r="D5107" s="1">
        <v>42587.559872685182</v>
      </c>
      <c r="E5107">
        <v>3202</v>
      </c>
      <c r="F5107" s="2" t="s">
        <v>79</v>
      </c>
      <c r="G5107">
        <v>40.727223500000001</v>
      </c>
      <c r="H5107">
        <v>-74.033758899999995</v>
      </c>
      <c r="I5107">
        <v>3183</v>
      </c>
      <c r="J5107" s="2" t="s">
        <v>40</v>
      </c>
      <c r="K5107">
        <v>40.716246900000002</v>
      </c>
      <c r="L5107">
        <v>-74.033458800000005</v>
      </c>
      <c r="M5107">
        <v>26236</v>
      </c>
      <c r="N5107" s="2" t="s">
        <v>17</v>
      </c>
      <c r="O5107">
        <v>1984</v>
      </c>
      <c r="P5107">
        <f t="shared" ca="1" si="159"/>
        <v>40</v>
      </c>
      <c r="Q5107">
        <v>1</v>
      </c>
    </row>
    <row r="5108" spans="1:17" x14ac:dyDescent="0.2">
      <c r="A5108">
        <v>243</v>
      </c>
      <c r="B5108">
        <f t="shared" si="158"/>
        <v>4</v>
      </c>
      <c r="C5108" s="1">
        <v>42587.555474537039</v>
      </c>
      <c r="D5108" s="1">
        <v>42587.558298611111</v>
      </c>
      <c r="E5108">
        <v>3270</v>
      </c>
      <c r="F5108" s="2" t="s">
        <v>15</v>
      </c>
      <c r="G5108">
        <v>40.725289107811321</v>
      </c>
      <c r="H5108">
        <v>-74.045571684837341</v>
      </c>
      <c r="I5108">
        <v>3186</v>
      </c>
      <c r="J5108" s="2" t="s">
        <v>27</v>
      </c>
      <c r="K5108">
        <v>40.71958611647166</v>
      </c>
      <c r="L5108">
        <v>-74.043117463588715</v>
      </c>
      <c r="M5108">
        <v>24644</v>
      </c>
      <c r="N5108" s="2" t="s">
        <v>17</v>
      </c>
      <c r="O5108">
        <v>1985</v>
      </c>
      <c r="P5108">
        <f t="shared" ca="1" si="159"/>
        <v>39</v>
      </c>
      <c r="Q5108">
        <v>1</v>
      </c>
    </row>
    <row r="5109" spans="1:17" x14ac:dyDescent="0.2">
      <c r="A5109">
        <v>408</v>
      </c>
      <c r="B5109">
        <f t="shared" si="158"/>
        <v>6</v>
      </c>
      <c r="C5109" s="1">
        <v>42587.555520833332</v>
      </c>
      <c r="D5109" s="1">
        <v>42587.560254629629</v>
      </c>
      <c r="E5109">
        <v>3202</v>
      </c>
      <c r="F5109" s="2" t="s">
        <v>79</v>
      </c>
      <c r="G5109">
        <v>40.727223500000001</v>
      </c>
      <c r="H5109">
        <v>-74.033758899999995</v>
      </c>
      <c r="I5109">
        <v>3184</v>
      </c>
      <c r="J5109" s="2" t="s">
        <v>35</v>
      </c>
      <c r="K5109">
        <v>40.7141454</v>
      </c>
      <c r="L5109">
        <v>-74.033551900000006</v>
      </c>
      <c r="M5109">
        <v>24530</v>
      </c>
      <c r="N5109" s="2" t="s">
        <v>17</v>
      </c>
      <c r="O5109">
        <v>1983</v>
      </c>
      <c r="P5109">
        <f t="shared" ca="1" si="159"/>
        <v>41</v>
      </c>
      <c r="Q5109">
        <v>1</v>
      </c>
    </row>
    <row r="5110" spans="1:17" x14ac:dyDescent="0.2">
      <c r="A5110">
        <v>282</v>
      </c>
      <c r="B5110">
        <f t="shared" si="158"/>
        <v>4</v>
      </c>
      <c r="C5110" s="1">
        <v>42587.557685185187</v>
      </c>
      <c r="D5110" s="1">
        <v>42587.560949074075</v>
      </c>
      <c r="E5110">
        <v>3225</v>
      </c>
      <c r="F5110" s="2" t="s">
        <v>32</v>
      </c>
      <c r="G5110">
        <v>40.723658899999997</v>
      </c>
      <c r="H5110">
        <v>-74.064194299999997</v>
      </c>
      <c r="I5110">
        <v>3195</v>
      </c>
      <c r="J5110" s="2" t="s">
        <v>23</v>
      </c>
      <c r="K5110">
        <v>40.730742625306583</v>
      </c>
      <c r="L5110">
        <v>-74.063783884048462</v>
      </c>
      <c r="M5110">
        <v>24531</v>
      </c>
      <c r="N5110" s="2" t="s">
        <v>17</v>
      </c>
      <c r="O5110">
        <v>1992</v>
      </c>
      <c r="P5110">
        <f t="shared" ca="1" si="159"/>
        <v>32</v>
      </c>
      <c r="Q5110">
        <v>1</v>
      </c>
    </row>
    <row r="5111" spans="1:17" x14ac:dyDescent="0.2">
      <c r="A5111">
        <v>249</v>
      </c>
      <c r="B5111">
        <f t="shared" si="158"/>
        <v>4</v>
      </c>
      <c r="C5111" s="1">
        <v>42587.558229166665</v>
      </c>
      <c r="D5111" s="1">
        <v>42587.561111111114</v>
      </c>
      <c r="E5111">
        <v>3203</v>
      </c>
      <c r="F5111" s="2" t="s">
        <v>46</v>
      </c>
      <c r="G5111">
        <v>40.727595966000003</v>
      </c>
      <c r="H5111">
        <v>-74.044247311000007</v>
      </c>
      <c r="I5111">
        <v>3186</v>
      </c>
      <c r="J5111" s="2" t="s">
        <v>27</v>
      </c>
      <c r="K5111">
        <v>40.71958611647166</v>
      </c>
      <c r="L5111">
        <v>-74.043117463588715</v>
      </c>
      <c r="M5111">
        <v>24660</v>
      </c>
      <c r="N5111" s="2" t="s">
        <v>17</v>
      </c>
      <c r="O5111">
        <v>1991</v>
      </c>
      <c r="P5111">
        <f t="shared" ca="1" si="159"/>
        <v>33</v>
      </c>
      <c r="Q5111">
        <v>1</v>
      </c>
    </row>
    <row r="5112" spans="1:17" x14ac:dyDescent="0.2">
      <c r="A5112">
        <v>433</v>
      </c>
      <c r="B5112">
        <f t="shared" si="158"/>
        <v>7</v>
      </c>
      <c r="C5112" s="1">
        <v>42587.559224537035</v>
      </c>
      <c r="D5112" s="1">
        <v>42587.564247685186</v>
      </c>
      <c r="E5112">
        <v>3183</v>
      </c>
      <c r="F5112" s="2" t="s">
        <v>20</v>
      </c>
      <c r="G5112">
        <v>40.716246900000002</v>
      </c>
      <c r="H5112">
        <v>-74.033458800000005</v>
      </c>
      <c r="I5112">
        <v>3211</v>
      </c>
      <c r="J5112" s="2" t="s">
        <v>47</v>
      </c>
      <c r="K5112">
        <v>40.721525149999998</v>
      </c>
      <c r="L5112">
        <v>-74.046304543000005</v>
      </c>
      <c r="M5112">
        <v>26300</v>
      </c>
      <c r="N5112" s="2" t="s">
        <v>17</v>
      </c>
      <c r="O5112">
        <v>1982</v>
      </c>
      <c r="P5112">
        <f t="shared" ca="1" si="159"/>
        <v>42</v>
      </c>
      <c r="Q5112">
        <v>2</v>
      </c>
    </row>
    <row r="5113" spans="1:17" x14ac:dyDescent="0.2">
      <c r="A5113">
        <v>362</v>
      </c>
      <c r="B5113">
        <f t="shared" si="158"/>
        <v>6</v>
      </c>
      <c r="C5113" s="1">
        <v>42587.560960648145</v>
      </c>
      <c r="D5113" s="1">
        <v>42587.565162037034</v>
      </c>
      <c r="E5113">
        <v>3209</v>
      </c>
      <c r="F5113" s="2" t="s">
        <v>51</v>
      </c>
      <c r="G5113">
        <v>40.724176499999999</v>
      </c>
      <c r="H5113">
        <v>-74.050656399999994</v>
      </c>
      <c r="I5113">
        <v>3206</v>
      </c>
      <c r="J5113" s="2" t="s">
        <v>19</v>
      </c>
      <c r="K5113">
        <v>40.7311689</v>
      </c>
      <c r="L5113">
        <v>-74.057573599999998</v>
      </c>
      <c r="M5113">
        <v>26203</v>
      </c>
      <c r="N5113" s="2" t="s">
        <v>17</v>
      </c>
      <c r="O5113">
        <v>1979</v>
      </c>
      <c r="P5113">
        <f t="shared" ca="1" si="159"/>
        <v>45</v>
      </c>
      <c r="Q5113">
        <v>1</v>
      </c>
    </row>
    <row r="5114" spans="1:17" x14ac:dyDescent="0.2">
      <c r="A5114">
        <v>286</v>
      </c>
      <c r="B5114">
        <f t="shared" si="158"/>
        <v>4</v>
      </c>
      <c r="C5114" s="1">
        <v>42587.562256944446</v>
      </c>
      <c r="D5114" s="1">
        <v>42587.565578703703</v>
      </c>
      <c r="E5114">
        <v>3183</v>
      </c>
      <c r="F5114" s="2" t="s">
        <v>20</v>
      </c>
      <c r="G5114">
        <v>40.716246900000002</v>
      </c>
      <c r="H5114">
        <v>-74.033458800000005</v>
      </c>
      <c r="I5114">
        <v>3185</v>
      </c>
      <c r="J5114" s="2" t="s">
        <v>45</v>
      </c>
      <c r="K5114">
        <v>40.717732499999997</v>
      </c>
      <c r="L5114">
        <v>-74.043845000000005</v>
      </c>
      <c r="M5114">
        <v>26190</v>
      </c>
      <c r="N5114" s="2" t="s">
        <v>17</v>
      </c>
      <c r="O5114">
        <v>1986</v>
      </c>
      <c r="P5114">
        <f t="shared" ca="1" si="159"/>
        <v>38</v>
      </c>
      <c r="Q5114">
        <v>1</v>
      </c>
    </row>
    <row r="5115" spans="1:17" x14ac:dyDescent="0.2">
      <c r="A5115">
        <v>398</v>
      </c>
      <c r="B5115">
        <f t="shared" si="158"/>
        <v>6</v>
      </c>
      <c r="C5115" s="1">
        <v>42587.5628125</v>
      </c>
      <c r="D5115" s="1">
        <v>42587.567418981482</v>
      </c>
      <c r="E5115">
        <v>3185</v>
      </c>
      <c r="F5115" s="2" t="s">
        <v>58</v>
      </c>
      <c r="G5115">
        <v>40.717732499999997</v>
      </c>
      <c r="H5115">
        <v>-74.043845000000005</v>
      </c>
      <c r="I5115">
        <v>3270</v>
      </c>
      <c r="J5115" s="2" t="s">
        <v>65</v>
      </c>
      <c r="K5115">
        <v>40.725289107811321</v>
      </c>
      <c r="L5115">
        <v>-74.045571684837341</v>
      </c>
      <c r="M5115">
        <v>24698</v>
      </c>
      <c r="N5115" s="2" t="s">
        <v>17</v>
      </c>
      <c r="O5115">
        <v>1983</v>
      </c>
      <c r="P5115">
        <f t="shared" ca="1" si="159"/>
        <v>41</v>
      </c>
      <c r="Q5115">
        <v>2</v>
      </c>
    </row>
    <row r="5116" spans="1:17" x14ac:dyDescent="0.2">
      <c r="A5116">
        <v>1180</v>
      </c>
      <c r="B5116">
        <f t="shared" si="158"/>
        <v>19</v>
      </c>
      <c r="C5116" s="1">
        <v>42587.564629629633</v>
      </c>
      <c r="D5116" s="1">
        <v>42587.578287037039</v>
      </c>
      <c r="E5116">
        <v>3193</v>
      </c>
      <c r="F5116" s="2" t="s">
        <v>42</v>
      </c>
      <c r="G5116">
        <v>40.724605099886901</v>
      </c>
      <c r="H5116">
        <v>-74.078405946493149</v>
      </c>
      <c r="I5116">
        <v>3193</v>
      </c>
      <c r="J5116" s="2" t="s">
        <v>25</v>
      </c>
      <c r="K5116">
        <v>40.724605099886901</v>
      </c>
      <c r="L5116">
        <v>-74.078405946493149</v>
      </c>
      <c r="M5116">
        <v>24594</v>
      </c>
      <c r="N5116" s="2" t="s">
        <v>17</v>
      </c>
      <c r="O5116">
        <v>1983</v>
      </c>
      <c r="P5116">
        <f t="shared" ca="1" si="159"/>
        <v>41</v>
      </c>
      <c r="Q5116">
        <v>1</v>
      </c>
    </row>
    <row r="5117" spans="1:17" x14ac:dyDescent="0.2">
      <c r="A5117">
        <v>1609</v>
      </c>
      <c r="B5117">
        <f t="shared" si="158"/>
        <v>26</v>
      </c>
      <c r="C5117" s="1">
        <v>42587.565000000002</v>
      </c>
      <c r="D5117" s="1">
        <v>42587.583622685182</v>
      </c>
      <c r="E5117">
        <v>3278</v>
      </c>
      <c r="F5117" s="2" t="s">
        <v>49</v>
      </c>
      <c r="G5117">
        <v>40.725685483629007</v>
      </c>
      <c r="H5117">
        <v>-74.048790335655212</v>
      </c>
      <c r="I5117">
        <v>3202</v>
      </c>
      <c r="J5117" s="2" t="s">
        <v>48</v>
      </c>
      <c r="K5117">
        <v>40.727223500000001</v>
      </c>
      <c r="L5117">
        <v>-74.033758899999995</v>
      </c>
      <c r="M5117">
        <v>26221</v>
      </c>
      <c r="N5117" s="2" t="s">
        <v>43</v>
      </c>
      <c r="O5117">
        <v>1983</v>
      </c>
      <c r="P5117">
        <f t="shared" ca="1" si="159"/>
        <v>41</v>
      </c>
      <c r="Q5117">
        <v>1</v>
      </c>
    </row>
    <row r="5118" spans="1:17" x14ac:dyDescent="0.2">
      <c r="A5118">
        <v>1482</v>
      </c>
      <c r="B5118">
        <f t="shared" si="158"/>
        <v>24</v>
      </c>
      <c r="C5118" s="1">
        <v>42587.565335648149</v>
      </c>
      <c r="D5118" s="1">
        <v>42587.582499999997</v>
      </c>
      <c r="E5118">
        <v>3278</v>
      </c>
      <c r="F5118" s="2" t="s">
        <v>49</v>
      </c>
      <c r="G5118">
        <v>40.725685483629007</v>
      </c>
      <c r="H5118">
        <v>-74.048790335655212</v>
      </c>
      <c r="I5118">
        <v>3202</v>
      </c>
      <c r="J5118" s="2" t="s">
        <v>48</v>
      </c>
      <c r="K5118">
        <v>40.727223500000001</v>
      </c>
      <c r="L5118">
        <v>-74.033758899999995</v>
      </c>
      <c r="M5118">
        <v>26242</v>
      </c>
      <c r="N5118" s="2" t="s">
        <v>43</v>
      </c>
      <c r="O5118">
        <v>1991</v>
      </c>
      <c r="P5118">
        <f t="shared" ca="1" si="159"/>
        <v>33</v>
      </c>
      <c r="Q5118">
        <v>2</v>
      </c>
    </row>
    <row r="5119" spans="1:17" x14ac:dyDescent="0.2">
      <c r="A5119">
        <v>299</v>
      </c>
      <c r="B5119">
        <f t="shared" si="158"/>
        <v>4</v>
      </c>
      <c r="C5119" s="1">
        <v>42587.567106481481</v>
      </c>
      <c r="D5119" s="1">
        <v>42587.5705787037</v>
      </c>
      <c r="E5119">
        <v>3278</v>
      </c>
      <c r="F5119" s="2" t="s">
        <v>49</v>
      </c>
      <c r="G5119">
        <v>40.725685483629007</v>
      </c>
      <c r="H5119">
        <v>-74.048790335655212</v>
      </c>
      <c r="I5119">
        <v>3186</v>
      </c>
      <c r="J5119" s="2" t="s">
        <v>27</v>
      </c>
      <c r="K5119">
        <v>40.71958611647166</v>
      </c>
      <c r="L5119">
        <v>-74.043117463588715</v>
      </c>
      <c r="M5119">
        <v>24402</v>
      </c>
      <c r="N5119" s="2" t="s">
        <v>17</v>
      </c>
      <c r="O5119">
        <v>1978</v>
      </c>
      <c r="P5119">
        <f t="shared" ca="1" si="159"/>
        <v>46</v>
      </c>
      <c r="Q5119">
        <v>1</v>
      </c>
    </row>
    <row r="5120" spans="1:17" x14ac:dyDescent="0.2">
      <c r="A5120">
        <v>273</v>
      </c>
      <c r="B5120">
        <f t="shared" si="158"/>
        <v>4</v>
      </c>
      <c r="C5120" s="1">
        <v>42587.56722222222</v>
      </c>
      <c r="D5120" s="1">
        <v>42587.570393518516</v>
      </c>
      <c r="E5120">
        <v>3183</v>
      </c>
      <c r="F5120" s="2" t="s">
        <v>20</v>
      </c>
      <c r="G5120">
        <v>40.716246900000002</v>
      </c>
      <c r="H5120">
        <v>-74.033458800000005</v>
      </c>
      <c r="I5120">
        <v>3276</v>
      </c>
      <c r="J5120" s="2" t="s">
        <v>30</v>
      </c>
      <c r="K5120">
        <v>40.714584035358932</v>
      </c>
      <c r="L5120">
        <v>-74.042817056179047</v>
      </c>
      <c r="M5120">
        <v>26282</v>
      </c>
      <c r="N5120" s="2" t="s">
        <v>17</v>
      </c>
      <c r="O5120">
        <v>1986</v>
      </c>
      <c r="P5120">
        <f t="shared" ca="1" si="159"/>
        <v>38</v>
      </c>
      <c r="Q5120">
        <v>1</v>
      </c>
    </row>
    <row r="5121" spans="1:17" x14ac:dyDescent="0.2">
      <c r="A5121">
        <v>651</v>
      </c>
      <c r="B5121">
        <f t="shared" si="158"/>
        <v>10</v>
      </c>
      <c r="C5121" s="1">
        <v>42587.567604166667</v>
      </c>
      <c r="D5121" s="1">
        <v>42587.575138888889</v>
      </c>
      <c r="E5121">
        <v>3186</v>
      </c>
      <c r="F5121" s="2" t="s">
        <v>18</v>
      </c>
      <c r="G5121">
        <v>40.71958611647166</v>
      </c>
      <c r="H5121">
        <v>-74.043117463588715</v>
      </c>
      <c r="I5121">
        <v>3192</v>
      </c>
      <c r="J5121" s="2" t="s">
        <v>39</v>
      </c>
      <c r="K5121">
        <v>40.711242300000002</v>
      </c>
      <c r="L5121">
        <v>-74.055701299999996</v>
      </c>
      <c r="M5121">
        <v>24644</v>
      </c>
      <c r="N5121" s="2" t="s">
        <v>17</v>
      </c>
      <c r="O5121">
        <v>1976</v>
      </c>
      <c r="P5121">
        <f t="shared" ca="1" si="159"/>
        <v>48</v>
      </c>
      <c r="Q5121">
        <v>2</v>
      </c>
    </row>
    <row r="5122" spans="1:17" x14ac:dyDescent="0.2">
      <c r="A5122">
        <v>196</v>
      </c>
      <c r="B5122">
        <f t="shared" ref="B5122:B5185" si="160">ROUNDDOWN((A5122/60), 0)</f>
        <v>3</v>
      </c>
      <c r="C5122" s="1">
        <v>42587.567974537036</v>
      </c>
      <c r="D5122" s="1">
        <v>42587.570243055554</v>
      </c>
      <c r="E5122">
        <v>3186</v>
      </c>
      <c r="F5122" s="2" t="s">
        <v>18</v>
      </c>
      <c r="G5122">
        <v>40.71958611647166</v>
      </c>
      <c r="H5122">
        <v>-74.043117463588715</v>
      </c>
      <c r="I5122">
        <v>3270</v>
      </c>
      <c r="J5122" s="2" t="s">
        <v>65</v>
      </c>
      <c r="K5122">
        <v>40.725289107811321</v>
      </c>
      <c r="L5122">
        <v>-74.045571684837341</v>
      </c>
      <c r="M5122">
        <v>26161</v>
      </c>
      <c r="N5122" s="2" t="s">
        <v>17</v>
      </c>
      <c r="O5122">
        <v>1981</v>
      </c>
      <c r="P5122">
        <f t="shared" ref="P5122:P5185" ca="1" si="161">IF(ISNUMBER(O5122), YEAR(TODAY()) - O5122, "")</f>
        <v>43</v>
      </c>
      <c r="Q5122">
        <v>1</v>
      </c>
    </row>
    <row r="5123" spans="1:17" x14ac:dyDescent="0.2">
      <c r="A5123">
        <v>423</v>
      </c>
      <c r="B5123">
        <f t="shared" si="160"/>
        <v>7</v>
      </c>
      <c r="C5123" s="1">
        <v>42587.568495370368</v>
      </c>
      <c r="D5123" s="1">
        <v>42587.573391203703</v>
      </c>
      <c r="E5123">
        <v>3184</v>
      </c>
      <c r="F5123" s="2" t="s">
        <v>68</v>
      </c>
      <c r="G5123">
        <v>40.7141454</v>
      </c>
      <c r="H5123">
        <v>-74.033551900000006</v>
      </c>
      <c r="I5123">
        <v>3279</v>
      </c>
      <c r="J5123" s="2" t="s">
        <v>82</v>
      </c>
      <c r="K5123">
        <v>40.721630142638354</v>
      </c>
      <c r="L5123">
        <v>-74.04996782541275</v>
      </c>
      <c r="M5123">
        <v>24568</v>
      </c>
      <c r="N5123" s="2" t="s">
        <v>17</v>
      </c>
      <c r="O5123">
        <v>1982</v>
      </c>
      <c r="P5123">
        <f t="shared" ca="1" si="161"/>
        <v>42</v>
      </c>
      <c r="Q5123">
        <v>1</v>
      </c>
    </row>
    <row r="5124" spans="1:17" x14ac:dyDescent="0.2">
      <c r="A5124">
        <v>312</v>
      </c>
      <c r="B5124">
        <f t="shared" si="160"/>
        <v>5</v>
      </c>
      <c r="C5124" s="1">
        <v>42587.570509259262</v>
      </c>
      <c r="D5124" s="1">
        <v>42587.574131944442</v>
      </c>
      <c r="E5124">
        <v>3225</v>
      </c>
      <c r="F5124" s="2" t="s">
        <v>32</v>
      </c>
      <c r="G5124">
        <v>40.723658899999997</v>
      </c>
      <c r="H5124">
        <v>-74.064194299999997</v>
      </c>
      <c r="I5124">
        <v>3195</v>
      </c>
      <c r="J5124" s="2" t="s">
        <v>23</v>
      </c>
      <c r="K5124">
        <v>40.730742625306583</v>
      </c>
      <c r="L5124">
        <v>-74.063783884048462</v>
      </c>
      <c r="M5124">
        <v>24682</v>
      </c>
      <c r="N5124" s="2" t="s">
        <v>17</v>
      </c>
      <c r="O5124">
        <v>1986</v>
      </c>
      <c r="P5124">
        <f t="shared" ca="1" si="161"/>
        <v>38</v>
      </c>
      <c r="Q5124">
        <v>1</v>
      </c>
    </row>
    <row r="5125" spans="1:17" x14ac:dyDescent="0.2">
      <c r="A5125">
        <v>267</v>
      </c>
      <c r="B5125">
        <f t="shared" si="160"/>
        <v>4</v>
      </c>
      <c r="C5125" s="1">
        <v>42587.573449074072</v>
      </c>
      <c r="D5125" s="1">
        <v>42587.576550925929</v>
      </c>
      <c r="E5125">
        <v>3184</v>
      </c>
      <c r="F5125" s="2" t="s">
        <v>68</v>
      </c>
      <c r="G5125">
        <v>40.7141454</v>
      </c>
      <c r="H5125">
        <v>-74.033551900000006</v>
      </c>
      <c r="I5125">
        <v>3276</v>
      </c>
      <c r="J5125" s="2" t="s">
        <v>30</v>
      </c>
      <c r="K5125">
        <v>40.714584035358932</v>
      </c>
      <c r="L5125">
        <v>-74.042817056179047</v>
      </c>
      <c r="M5125">
        <v>26228</v>
      </c>
      <c r="N5125" s="2" t="s">
        <v>17</v>
      </c>
      <c r="O5125">
        <v>1983</v>
      </c>
      <c r="P5125">
        <f t="shared" ca="1" si="161"/>
        <v>41</v>
      </c>
      <c r="Q5125">
        <v>1</v>
      </c>
    </row>
    <row r="5126" spans="1:17" x14ac:dyDescent="0.2">
      <c r="A5126">
        <v>253</v>
      </c>
      <c r="B5126">
        <f t="shared" si="160"/>
        <v>4</v>
      </c>
      <c r="C5126" s="1">
        <v>42587.574050925927</v>
      </c>
      <c r="D5126" s="1">
        <v>42587.576990740738</v>
      </c>
      <c r="E5126">
        <v>3186</v>
      </c>
      <c r="F5126" s="2" t="s">
        <v>18</v>
      </c>
      <c r="G5126">
        <v>40.71958611647166</v>
      </c>
      <c r="H5126">
        <v>-74.043117463588715</v>
      </c>
      <c r="I5126">
        <v>3278</v>
      </c>
      <c r="J5126" s="2" t="s">
        <v>41</v>
      </c>
      <c r="K5126">
        <v>40.725685483629007</v>
      </c>
      <c r="L5126">
        <v>-74.048790335655212</v>
      </c>
      <c r="M5126">
        <v>24691</v>
      </c>
      <c r="N5126" s="2" t="s">
        <v>17</v>
      </c>
      <c r="O5126">
        <v>1987</v>
      </c>
      <c r="P5126">
        <f t="shared" ca="1" si="161"/>
        <v>37</v>
      </c>
      <c r="Q5126">
        <v>1</v>
      </c>
    </row>
    <row r="5127" spans="1:17" x14ac:dyDescent="0.2">
      <c r="A5127">
        <v>343</v>
      </c>
      <c r="B5127">
        <f t="shared" si="160"/>
        <v>5</v>
      </c>
      <c r="C5127" s="1">
        <v>42587.575289351851</v>
      </c>
      <c r="D5127" s="1">
        <v>42587.579270833332</v>
      </c>
      <c r="E5127">
        <v>3206</v>
      </c>
      <c r="F5127" s="2" t="s">
        <v>84</v>
      </c>
      <c r="G5127">
        <v>40.7311689</v>
      </c>
      <c r="H5127">
        <v>-74.057573599999998</v>
      </c>
      <c r="I5127">
        <v>3203</v>
      </c>
      <c r="J5127" s="2" t="s">
        <v>37</v>
      </c>
      <c r="K5127">
        <v>40.727595966000003</v>
      </c>
      <c r="L5127">
        <v>-74.044247311000007</v>
      </c>
      <c r="M5127">
        <v>26203</v>
      </c>
      <c r="N5127" s="2" t="s">
        <v>17</v>
      </c>
      <c r="O5127">
        <v>1979</v>
      </c>
      <c r="P5127">
        <f t="shared" ca="1" si="161"/>
        <v>45</v>
      </c>
      <c r="Q5127">
        <v>1</v>
      </c>
    </row>
    <row r="5128" spans="1:17" x14ac:dyDescent="0.2">
      <c r="A5128">
        <v>115</v>
      </c>
      <c r="B5128">
        <f t="shared" si="160"/>
        <v>1</v>
      </c>
      <c r="C5128" s="1">
        <v>42587.575648148151</v>
      </c>
      <c r="D5128" s="1">
        <v>42587.576990740738</v>
      </c>
      <c r="E5128">
        <v>3186</v>
      </c>
      <c r="F5128" s="2" t="s">
        <v>18</v>
      </c>
      <c r="G5128">
        <v>40.71958611647166</v>
      </c>
      <c r="H5128">
        <v>-74.043117463588715</v>
      </c>
      <c r="I5128">
        <v>3211</v>
      </c>
      <c r="J5128" s="2" t="s">
        <v>47</v>
      </c>
      <c r="K5128">
        <v>40.721525149999998</v>
      </c>
      <c r="L5128">
        <v>-74.046304543000005</v>
      </c>
      <c r="M5128">
        <v>24660</v>
      </c>
      <c r="N5128" s="2" t="s">
        <v>17</v>
      </c>
      <c r="O5128">
        <v>1966</v>
      </c>
      <c r="P5128">
        <f t="shared" ca="1" si="161"/>
        <v>58</v>
      </c>
      <c r="Q5128">
        <v>1</v>
      </c>
    </row>
    <row r="5129" spans="1:17" x14ac:dyDescent="0.2">
      <c r="A5129">
        <v>663</v>
      </c>
      <c r="B5129">
        <f t="shared" si="160"/>
        <v>11</v>
      </c>
      <c r="C5129" s="1">
        <v>42587.578298611108</v>
      </c>
      <c r="D5129" s="1">
        <v>42587.585972222223</v>
      </c>
      <c r="E5129">
        <v>3184</v>
      </c>
      <c r="F5129" s="2" t="s">
        <v>68</v>
      </c>
      <c r="G5129">
        <v>40.7141454</v>
      </c>
      <c r="H5129">
        <v>-74.033551900000006</v>
      </c>
      <c r="I5129">
        <v>3278</v>
      </c>
      <c r="J5129" s="2" t="s">
        <v>41</v>
      </c>
      <c r="K5129">
        <v>40.725685483629007</v>
      </c>
      <c r="L5129">
        <v>-74.048790335655212</v>
      </c>
      <c r="M5129">
        <v>26285</v>
      </c>
      <c r="N5129" s="2" t="s">
        <v>17</v>
      </c>
      <c r="O5129">
        <v>1979</v>
      </c>
      <c r="P5129">
        <f t="shared" ca="1" si="161"/>
        <v>45</v>
      </c>
      <c r="Q5129">
        <v>1</v>
      </c>
    </row>
    <row r="5130" spans="1:17" x14ac:dyDescent="0.2">
      <c r="A5130">
        <v>8356</v>
      </c>
      <c r="B5130">
        <f t="shared" si="160"/>
        <v>139</v>
      </c>
      <c r="C5130" s="1">
        <v>42587.57917824074</v>
      </c>
      <c r="D5130" s="1">
        <v>42587.675902777781</v>
      </c>
      <c r="E5130">
        <v>3193</v>
      </c>
      <c r="F5130" s="2" t="s">
        <v>42</v>
      </c>
      <c r="G5130">
        <v>40.724605099886901</v>
      </c>
      <c r="H5130">
        <v>-74.078405946493149</v>
      </c>
      <c r="I5130">
        <v>3192</v>
      </c>
      <c r="J5130" s="2" t="s">
        <v>39</v>
      </c>
      <c r="K5130">
        <v>40.711242300000002</v>
      </c>
      <c r="L5130">
        <v>-74.055701299999996</v>
      </c>
      <c r="M5130">
        <v>24600</v>
      </c>
      <c r="N5130" s="2" t="s">
        <v>17</v>
      </c>
      <c r="O5130">
        <v>1979</v>
      </c>
      <c r="P5130">
        <f t="shared" ca="1" si="161"/>
        <v>45</v>
      </c>
      <c r="Q5130">
        <v>1</v>
      </c>
    </row>
    <row r="5131" spans="1:17" x14ac:dyDescent="0.2">
      <c r="A5131">
        <v>4381</v>
      </c>
      <c r="B5131">
        <f t="shared" si="160"/>
        <v>73</v>
      </c>
      <c r="C5131" s="1">
        <v>42587.580590277779</v>
      </c>
      <c r="D5131" s="1">
        <v>42587.631307870368</v>
      </c>
      <c r="E5131">
        <v>3276</v>
      </c>
      <c r="F5131" s="2" t="s">
        <v>63</v>
      </c>
      <c r="G5131">
        <v>40.714584035358932</v>
      </c>
      <c r="H5131">
        <v>-74.042817056179047</v>
      </c>
      <c r="I5131">
        <v>3276</v>
      </c>
      <c r="J5131" s="2" t="s">
        <v>30</v>
      </c>
      <c r="K5131">
        <v>40.714584035358932</v>
      </c>
      <c r="L5131">
        <v>-74.042817056179047</v>
      </c>
      <c r="M5131">
        <v>26228</v>
      </c>
      <c r="N5131" s="2" t="s">
        <v>43</v>
      </c>
      <c r="P5131" t="str">
        <f t="shared" ca="1" si="161"/>
        <v/>
      </c>
      <c r="Q5131">
        <v>0</v>
      </c>
    </row>
    <row r="5132" spans="1:17" x14ac:dyDescent="0.2">
      <c r="A5132">
        <v>242</v>
      </c>
      <c r="B5132">
        <f t="shared" si="160"/>
        <v>4</v>
      </c>
      <c r="C5132" s="1">
        <v>42587.581018518518</v>
      </c>
      <c r="D5132" s="1">
        <v>42587.583819444444</v>
      </c>
      <c r="E5132">
        <v>3207</v>
      </c>
      <c r="F5132" s="2" t="s">
        <v>29</v>
      </c>
      <c r="G5132">
        <v>40.737603700000001</v>
      </c>
      <c r="H5132">
        <v>-74.052478300000004</v>
      </c>
      <c r="I5132">
        <v>3210</v>
      </c>
      <c r="J5132" s="2" t="s">
        <v>83</v>
      </c>
      <c r="K5132">
        <v>40.742677141000001</v>
      </c>
      <c r="L5132">
        <v>-74.051788633000001</v>
      </c>
      <c r="M5132">
        <v>24539</v>
      </c>
      <c r="N5132" s="2" t="s">
        <v>17</v>
      </c>
      <c r="O5132">
        <v>1991</v>
      </c>
      <c r="P5132">
        <f t="shared" ca="1" si="161"/>
        <v>33</v>
      </c>
      <c r="Q5132">
        <v>1</v>
      </c>
    </row>
    <row r="5133" spans="1:17" x14ac:dyDescent="0.2">
      <c r="A5133">
        <v>178</v>
      </c>
      <c r="B5133">
        <f t="shared" si="160"/>
        <v>2</v>
      </c>
      <c r="C5133" s="1">
        <v>42587.583182870374</v>
      </c>
      <c r="D5133" s="1">
        <v>42587.585243055553</v>
      </c>
      <c r="E5133">
        <v>3184</v>
      </c>
      <c r="F5133" s="2" t="s">
        <v>68</v>
      </c>
      <c r="G5133">
        <v>40.7141454</v>
      </c>
      <c r="H5133">
        <v>-74.033551900000006</v>
      </c>
      <c r="I5133">
        <v>3267</v>
      </c>
      <c r="J5133" s="2" t="s">
        <v>92</v>
      </c>
      <c r="K5133">
        <v>40.712418823756899</v>
      </c>
      <c r="L5133">
        <v>-74.038525521755219</v>
      </c>
      <c r="M5133">
        <v>24390</v>
      </c>
      <c r="N5133" s="2" t="s">
        <v>17</v>
      </c>
      <c r="O5133">
        <v>1984</v>
      </c>
      <c r="P5133">
        <f t="shared" ca="1" si="161"/>
        <v>40</v>
      </c>
      <c r="Q5133">
        <v>1</v>
      </c>
    </row>
    <row r="5134" spans="1:17" x14ac:dyDescent="0.2">
      <c r="A5134">
        <v>553</v>
      </c>
      <c r="B5134">
        <f t="shared" si="160"/>
        <v>9</v>
      </c>
      <c r="C5134" s="1">
        <v>42587.584606481483</v>
      </c>
      <c r="D5134" s="1">
        <v>42587.59101851852</v>
      </c>
      <c r="E5134">
        <v>3202</v>
      </c>
      <c r="F5134" s="2" t="s">
        <v>79</v>
      </c>
      <c r="G5134">
        <v>40.727223500000001</v>
      </c>
      <c r="H5134">
        <v>-74.033758899999995</v>
      </c>
      <c r="I5134">
        <v>3202</v>
      </c>
      <c r="J5134" s="2" t="s">
        <v>48</v>
      </c>
      <c r="K5134">
        <v>40.727223500000001</v>
      </c>
      <c r="L5134">
        <v>-74.033758899999995</v>
      </c>
      <c r="M5134">
        <v>26180</v>
      </c>
      <c r="N5134" s="2" t="s">
        <v>17</v>
      </c>
      <c r="O5134">
        <v>1988</v>
      </c>
      <c r="P5134">
        <f t="shared" ca="1" si="161"/>
        <v>36</v>
      </c>
      <c r="Q5134">
        <v>1</v>
      </c>
    </row>
    <row r="5135" spans="1:17" x14ac:dyDescent="0.2">
      <c r="A5135">
        <v>240</v>
      </c>
      <c r="B5135">
        <f t="shared" si="160"/>
        <v>4</v>
      </c>
      <c r="C5135" s="1">
        <v>42587.585277777776</v>
      </c>
      <c r="D5135" s="1">
        <v>42587.588055555556</v>
      </c>
      <c r="E5135">
        <v>3270</v>
      </c>
      <c r="F5135" s="2" t="s">
        <v>15</v>
      </c>
      <c r="G5135">
        <v>40.725289107811321</v>
      </c>
      <c r="H5135">
        <v>-74.045571684837341</v>
      </c>
      <c r="I5135">
        <v>3186</v>
      </c>
      <c r="J5135" s="2" t="s">
        <v>27</v>
      </c>
      <c r="K5135">
        <v>40.71958611647166</v>
      </c>
      <c r="L5135">
        <v>-74.043117463588715</v>
      </c>
      <c r="M5135">
        <v>26161</v>
      </c>
      <c r="N5135" s="2" t="s">
        <v>17</v>
      </c>
      <c r="O5135">
        <v>1985</v>
      </c>
      <c r="P5135">
        <f t="shared" ca="1" si="161"/>
        <v>39</v>
      </c>
      <c r="Q5135">
        <v>1</v>
      </c>
    </row>
    <row r="5136" spans="1:17" x14ac:dyDescent="0.2">
      <c r="A5136">
        <v>717</v>
      </c>
      <c r="B5136">
        <f t="shared" si="160"/>
        <v>11</v>
      </c>
      <c r="C5136" s="1">
        <v>42587.585578703707</v>
      </c>
      <c r="D5136" s="1">
        <v>42587.593888888892</v>
      </c>
      <c r="E5136">
        <v>3197</v>
      </c>
      <c r="F5136" s="2" t="s">
        <v>61</v>
      </c>
      <c r="G5136">
        <v>40.752558999999998</v>
      </c>
      <c r="H5136">
        <v>-74.044725</v>
      </c>
      <c r="I5136">
        <v>3220</v>
      </c>
      <c r="J5136" s="2" t="s">
        <v>76</v>
      </c>
      <c r="K5136">
        <v>40.734961020009514</v>
      </c>
      <c r="L5136">
        <v>-74.059503078460693</v>
      </c>
      <c r="M5136">
        <v>26209</v>
      </c>
      <c r="N5136" s="2" t="s">
        <v>17</v>
      </c>
      <c r="O5136">
        <v>1957</v>
      </c>
      <c r="P5136">
        <f t="shared" ca="1" si="161"/>
        <v>67</v>
      </c>
      <c r="Q5136">
        <v>2</v>
      </c>
    </row>
    <row r="5137" spans="1:17" x14ac:dyDescent="0.2">
      <c r="A5137">
        <v>581</v>
      </c>
      <c r="B5137">
        <f t="shared" si="160"/>
        <v>9</v>
      </c>
      <c r="C5137" s="1">
        <v>42587.58761574074</v>
      </c>
      <c r="D5137" s="1">
        <v>42587.594340277778</v>
      </c>
      <c r="E5137">
        <v>3202</v>
      </c>
      <c r="F5137" s="2" t="s">
        <v>79</v>
      </c>
      <c r="G5137">
        <v>40.727223500000001</v>
      </c>
      <c r="H5137">
        <v>-74.033758899999995</v>
      </c>
      <c r="I5137">
        <v>3183</v>
      </c>
      <c r="J5137" s="2" t="s">
        <v>40</v>
      </c>
      <c r="K5137">
        <v>40.716246900000002</v>
      </c>
      <c r="L5137">
        <v>-74.033458800000005</v>
      </c>
      <c r="M5137">
        <v>24668</v>
      </c>
      <c r="N5137" s="2" t="s">
        <v>88</v>
      </c>
      <c r="O5137">
        <v>1987</v>
      </c>
      <c r="P5137">
        <f t="shared" ca="1" si="161"/>
        <v>37</v>
      </c>
      <c r="Q5137">
        <v>1</v>
      </c>
    </row>
    <row r="5138" spans="1:17" x14ac:dyDescent="0.2">
      <c r="A5138">
        <v>910</v>
      </c>
      <c r="B5138">
        <f t="shared" si="160"/>
        <v>15</v>
      </c>
      <c r="C5138" s="1">
        <v>42587.588148148148</v>
      </c>
      <c r="D5138" s="1">
        <v>42587.598680555559</v>
      </c>
      <c r="E5138">
        <v>3185</v>
      </c>
      <c r="F5138" s="2" t="s">
        <v>58</v>
      </c>
      <c r="G5138">
        <v>40.717732499999997</v>
      </c>
      <c r="H5138">
        <v>-74.043845000000005</v>
      </c>
      <c r="I5138">
        <v>3185</v>
      </c>
      <c r="J5138" s="2" t="s">
        <v>45</v>
      </c>
      <c r="K5138">
        <v>40.717732499999997</v>
      </c>
      <c r="L5138">
        <v>-74.043845000000005</v>
      </c>
      <c r="M5138">
        <v>24602</v>
      </c>
      <c r="N5138" s="2" t="s">
        <v>17</v>
      </c>
      <c r="O5138">
        <v>1991</v>
      </c>
      <c r="P5138">
        <f t="shared" ca="1" si="161"/>
        <v>33</v>
      </c>
      <c r="Q5138">
        <v>1</v>
      </c>
    </row>
    <row r="5139" spans="1:17" x14ac:dyDescent="0.2">
      <c r="A5139">
        <v>256</v>
      </c>
      <c r="B5139">
        <f t="shared" si="160"/>
        <v>4</v>
      </c>
      <c r="C5139" s="1">
        <v>42587.589004629626</v>
      </c>
      <c r="D5139" s="1">
        <v>42587.591979166667</v>
      </c>
      <c r="E5139">
        <v>3210</v>
      </c>
      <c r="F5139" s="2" t="s">
        <v>52</v>
      </c>
      <c r="G5139">
        <v>40.742677141000001</v>
      </c>
      <c r="H5139">
        <v>-74.051788633000001</v>
      </c>
      <c r="I5139">
        <v>3207</v>
      </c>
      <c r="J5139" s="2" t="s">
        <v>91</v>
      </c>
      <c r="K5139">
        <v>40.737603700000001</v>
      </c>
      <c r="L5139">
        <v>-74.052478300000004</v>
      </c>
      <c r="M5139">
        <v>24539</v>
      </c>
      <c r="N5139" s="2" t="s">
        <v>17</v>
      </c>
      <c r="O5139">
        <v>1991</v>
      </c>
      <c r="P5139">
        <f t="shared" ca="1" si="161"/>
        <v>33</v>
      </c>
      <c r="Q5139">
        <v>1</v>
      </c>
    </row>
    <row r="5140" spans="1:17" x14ac:dyDescent="0.2">
      <c r="A5140">
        <v>1039</v>
      </c>
      <c r="B5140">
        <f t="shared" si="160"/>
        <v>17</v>
      </c>
      <c r="C5140" s="1">
        <v>42587.589120370372</v>
      </c>
      <c r="D5140" s="1">
        <v>42587.601145833331</v>
      </c>
      <c r="E5140">
        <v>3202</v>
      </c>
      <c r="F5140" s="2" t="s">
        <v>79</v>
      </c>
      <c r="G5140">
        <v>40.727223500000001</v>
      </c>
      <c r="H5140">
        <v>-74.033758899999995</v>
      </c>
      <c r="I5140">
        <v>3192</v>
      </c>
      <c r="J5140" s="2" t="s">
        <v>39</v>
      </c>
      <c r="K5140">
        <v>40.711242300000002</v>
      </c>
      <c r="L5140">
        <v>-74.055701299999996</v>
      </c>
      <c r="M5140">
        <v>24487</v>
      </c>
      <c r="N5140" s="2" t="s">
        <v>17</v>
      </c>
      <c r="O5140">
        <v>1972</v>
      </c>
      <c r="P5140">
        <f t="shared" ca="1" si="161"/>
        <v>52</v>
      </c>
      <c r="Q5140">
        <v>2</v>
      </c>
    </row>
    <row r="5141" spans="1:17" x14ac:dyDescent="0.2">
      <c r="A5141">
        <v>954</v>
      </c>
      <c r="B5141">
        <f t="shared" si="160"/>
        <v>15</v>
      </c>
      <c r="C5141" s="1">
        <v>42587.589201388888</v>
      </c>
      <c r="D5141" s="1">
        <v>42587.600254629629</v>
      </c>
      <c r="E5141">
        <v>3273</v>
      </c>
      <c r="F5141" s="2" t="s">
        <v>73</v>
      </c>
      <c r="G5141">
        <v>40.721650724879986</v>
      </c>
      <c r="H5141">
        <v>-74.042884111404419</v>
      </c>
      <c r="I5141">
        <v>3272</v>
      </c>
      <c r="J5141" s="2" t="s">
        <v>102</v>
      </c>
      <c r="K5141">
        <v>40.723331586464361</v>
      </c>
      <c r="L5141">
        <v>-74.045952558517442</v>
      </c>
      <c r="M5141">
        <v>26256</v>
      </c>
      <c r="N5141" s="2" t="s">
        <v>17</v>
      </c>
      <c r="O5141">
        <v>1977</v>
      </c>
      <c r="P5141">
        <f t="shared" ca="1" si="161"/>
        <v>47</v>
      </c>
      <c r="Q5141">
        <v>1</v>
      </c>
    </row>
    <row r="5142" spans="1:17" x14ac:dyDescent="0.2">
      <c r="A5142">
        <v>296</v>
      </c>
      <c r="B5142">
        <f t="shared" si="160"/>
        <v>4</v>
      </c>
      <c r="C5142" s="1">
        <v>42587.592361111114</v>
      </c>
      <c r="D5142" s="1">
        <v>42587.59578703704</v>
      </c>
      <c r="E5142">
        <v>3186</v>
      </c>
      <c r="F5142" s="2" t="s">
        <v>18</v>
      </c>
      <c r="G5142">
        <v>40.71958611647166</v>
      </c>
      <c r="H5142">
        <v>-74.043117463588715</v>
      </c>
      <c r="I5142">
        <v>3214</v>
      </c>
      <c r="J5142" s="2" t="s">
        <v>70</v>
      </c>
      <c r="K5142">
        <v>40.712774199999998</v>
      </c>
      <c r="L5142">
        <v>-74.0364857</v>
      </c>
      <c r="M5142">
        <v>24413</v>
      </c>
      <c r="N5142" s="2" t="s">
        <v>17</v>
      </c>
      <c r="O5142">
        <v>1975</v>
      </c>
      <c r="P5142">
        <f t="shared" ca="1" si="161"/>
        <v>49</v>
      </c>
      <c r="Q5142">
        <v>1</v>
      </c>
    </row>
    <row r="5143" spans="1:17" x14ac:dyDescent="0.2">
      <c r="A5143">
        <v>833</v>
      </c>
      <c r="B5143">
        <f t="shared" si="160"/>
        <v>13</v>
      </c>
      <c r="C5143" s="1">
        <v>42587.594131944446</v>
      </c>
      <c r="D5143" s="1">
        <v>42587.603773148148</v>
      </c>
      <c r="E5143">
        <v>3270</v>
      </c>
      <c r="F5143" s="2" t="s">
        <v>15</v>
      </c>
      <c r="G5143">
        <v>40.725289107811321</v>
      </c>
      <c r="H5143">
        <v>-74.045571684837341</v>
      </c>
      <c r="I5143">
        <v>3270</v>
      </c>
      <c r="J5143" s="2" t="s">
        <v>65</v>
      </c>
      <c r="K5143">
        <v>40.725289107811321</v>
      </c>
      <c r="L5143">
        <v>-74.045571684837341</v>
      </c>
      <c r="M5143">
        <v>26305</v>
      </c>
      <c r="N5143" s="2" t="s">
        <v>17</v>
      </c>
      <c r="O5143">
        <v>1976</v>
      </c>
      <c r="P5143">
        <f t="shared" ca="1" si="161"/>
        <v>48</v>
      </c>
      <c r="Q5143">
        <v>1</v>
      </c>
    </row>
    <row r="5144" spans="1:17" x14ac:dyDescent="0.2">
      <c r="A5144">
        <v>282</v>
      </c>
      <c r="B5144">
        <f t="shared" si="160"/>
        <v>4</v>
      </c>
      <c r="C5144" s="1">
        <v>42587.594664351855</v>
      </c>
      <c r="D5144" s="1">
        <v>42587.597928240742</v>
      </c>
      <c r="E5144">
        <v>3186</v>
      </c>
      <c r="F5144" s="2" t="s">
        <v>18</v>
      </c>
      <c r="G5144">
        <v>40.71958611647166</v>
      </c>
      <c r="H5144">
        <v>-74.043117463588715</v>
      </c>
      <c r="I5144">
        <v>3203</v>
      </c>
      <c r="J5144" s="2" t="s">
        <v>37</v>
      </c>
      <c r="K5144">
        <v>40.727595966000003</v>
      </c>
      <c r="L5144">
        <v>-74.044247311000007</v>
      </c>
      <c r="M5144">
        <v>24661</v>
      </c>
      <c r="N5144" s="2" t="s">
        <v>17</v>
      </c>
      <c r="O5144">
        <v>1991</v>
      </c>
      <c r="P5144">
        <f t="shared" ca="1" si="161"/>
        <v>33</v>
      </c>
      <c r="Q5144">
        <v>1</v>
      </c>
    </row>
    <row r="5145" spans="1:17" x14ac:dyDescent="0.2">
      <c r="A5145">
        <v>1014</v>
      </c>
      <c r="B5145">
        <f t="shared" si="160"/>
        <v>16</v>
      </c>
      <c r="C5145" s="1">
        <v>42587.597777777781</v>
      </c>
      <c r="D5145" s="1">
        <v>42587.609525462962</v>
      </c>
      <c r="E5145">
        <v>3211</v>
      </c>
      <c r="F5145" s="2" t="s">
        <v>64</v>
      </c>
      <c r="G5145">
        <v>40.721525149999998</v>
      </c>
      <c r="H5145">
        <v>-74.046304543000005</v>
      </c>
      <c r="I5145">
        <v>3186</v>
      </c>
      <c r="J5145" s="2" t="s">
        <v>27</v>
      </c>
      <c r="K5145">
        <v>40.71958611647166</v>
      </c>
      <c r="L5145">
        <v>-74.043117463588715</v>
      </c>
      <c r="M5145">
        <v>24660</v>
      </c>
      <c r="N5145" s="2" t="s">
        <v>17</v>
      </c>
      <c r="O5145">
        <v>1966</v>
      </c>
      <c r="P5145">
        <f t="shared" ca="1" si="161"/>
        <v>58</v>
      </c>
      <c r="Q5145">
        <v>1</v>
      </c>
    </row>
    <row r="5146" spans="1:17" x14ac:dyDescent="0.2">
      <c r="A5146">
        <v>410</v>
      </c>
      <c r="B5146">
        <f t="shared" si="160"/>
        <v>6</v>
      </c>
      <c r="C5146" s="1">
        <v>42587.59888888889</v>
      </c>
      <c r="D5146" s="1">
        <v>42587.603634259256</v>
      </c>
      <c r="E5146">
        <v>3202</v>
      </c>
      <c r="F5146" s="2" t="s">
        <v>79</v>
      </c>
      <c r="G5146">
        <v>40.727223500000001</v>
      </c>
      <c r="H5146">
        <v>-74.033758899999995</v>
      </c>
      <c r="I5146">
        <v>3211</v>
      </c>
      <c r="J5146" s="2" t="s">
        <v>47</v>
      </c>
      <c r="K5146">
        <v>40.721525149999998</v>
      </c>
      <c r="L5146">
        <v>-74.046304543000005</v>
      </c>
      <c r="M5146">
        <v>26221</v>
      </c>
      <c r="N5146" s="2" t="s">
        <v>17</v>
      </c>
      <c r="O5146">
        <v>1982</v>
      </c>
      <c r="P5146">
        <f t="shared" ca="1" si="161"/>
        <v>42</v>
      </c>
      <c r="Q5146">
        <v>1</v>
      </c>
    </row>
    <row r="5147" spans="1:17" x14ac:dyDescent="0.2">
      <c r="A5147">
        <v>308</v>
      </c>
      <c r="B5147">
        <f t="shared" si="160"/>
        <v>5</v>
      </c>
      <c r="C5147" s="1">
        <v>42587.599814814814</v>
      </c>
      <c r="D5147" s="1">
        <v>42587.603379629632</v>
      </c>
      <c r="E5147">
        <v>3187</v>
      </c>
      <c r="F5147" s="2" t="s">
        <v>36</v>
      </c>
      <c r="G5147">
        <v>40.721123599999999</v>
      </c>
      <c r="H5147">
        <v>-74.038050949999999</v>
      </c>
      <c r="I5147">
        <v>3186</v>
      </c>
      <c r="J5147" s="2" t="s">
        <v>27</v>
      </c>
      <c r="K5147">
        <v>40.71958611647166</v>
      </c>
      <c r="L5147">
        <v>-74.043117463588715</v>
      </c>
      <c r="M5147">
        <v>26297</v>
      </c>
      <c r="N5147" s="2" t="s">
        <v>17</v>
      </c>
      <c r="O5147">
        <v>1962</v>
      </c>
      <c r="P5147">
        <f t="shared" ca="1" si="161"/>
        <v>62</v>
      </c>
      <c r="Q5147">
        <v>1</v>
      </c>
    </row>
    <row r="5148" spans="1:17" x14ac:dyDescent="0.2">
      <c r="A5148">
        <v>337</v>
      </c>
      <c r="B5148">
        <f t="shared" si="160"/>
        <v>5</v>
      </c>
      <c r="C5148" s="1">
        <v>42587.601099537038</v>
      </c>
      <c r="D5148" s="1">
        <v>42587.605000000003</v>
      </c>
      <c r="E5148">
        <v>3186</v>
      </c>
      <c r="F5148" s="2" t="s">
        <v>18</v>
      </c>
      <c r="G5148">
        <v>40.71958611647166</v>
      </c>
      <c r="H5148">
        <v>-74.043117463588715</v>
      </c>
      <c r="I5148">
        <v>3203</v>
      </c>
      <c r="J5148" s="2" t="s">
        <v>37</v>
      </c>
      <c r="K5148">
        <v>40.727595966000003</v>
      </c>
      <c r="L5148">
        <v>-74.044247311000007</v>
      </c>
      <c r="M5148">
        <v>26304</v>
      </c>
      <c r="N5148" s="2" t="s">
        <v>17</v>
      </c>
      <c r="O5148">
        <v>1986</v>
      </c>
      <c r="P5148">
        <f t="shared" ca="1" si="161"/>
        <v>38</v>
      </c>
      <c r="Q5148">
        <v>1</v>
      </c>
    </row>
    <row r="5149" spans="1:17" x14ac:dyDescent="0.2">
      <c r="A5149">
        <v>431</v>
      </c>
      <c r="B5149">
        <f t="shared" si="160"/>
        <v>7</v>
      </c>
      <c r="C5149" s="1">
        <v>42587.602581018517</v>
      </c>
      <c r="D5149" s="1">
        <v>42587.607581018521</v>
      </c>
      <c r="E5149">
        <v>3209</v>
      </c>
      <c r="F5149" s="2" t="s">
        <v>51</v>
      </c>
      <c r="G5149">
        <v>40.724176499999999</v>
      </c>
      <c r="H5149">
        <v>-74.050656399999994</v>
      </c>
      <c r="I5149">
        <v>3185</v>
      </c>
      <c r="J5149" s="2" t="s">
        <v>45</v>
      </c>
      <c r="K5149">
        <v>40.717732499999997</v>
      </c>
      <c r="L5149">
        <v>-74.043845000000005</v>
      </c>
      <c r="M5149">
        <v>24609</v>
      </c>
      <c r="N5149" s="2" t="s">
        <v>17</v>
      </c>
      <c r="O5149">
        <v>1964</v>
      </c>
      <c r="P5149">
        <f t="shared" ca="1" si="161"/>
        <v>60</v>
      </c>
      <c r="Q5149">
        <v>2</v>
      </c>
    </row>
    <row r="5150" spans="1:17" x14ac:dyDescent="0.2">
      <c r="A5150">
        <v>1239</v>
      </c>
      <c r="B5150">
        <f t="shared" si="160"/>
        <v>20</v>
      </c>
      <c r="C5150" s="1">
        <v>42587.603564814817</v>
      </c>
      <c r="D5150" s="1">
        <v>42587.617905092593</v>
      </c>
      <c r="E5150">
        <v>3209</v>
      </c>
      <c r="F5150" s="2" t="s">
        <v>51</v>
      </c>
      <c r="G5150">
        <v>40.724176499999999</v>
      </c>
      <c r="H5150">
        <v>-74.050656399999994</v>
      </c>
      <c r="I5150">
        <v>3278</v>
      </c>
      <c r="J5150" s="2" t="s">
        <v>41</v>
      </c>
      <c r="K5150">
        <v>40.725685483629007</v>
      </c>
      <c r="L5150">
        <v>-74.048790335655212</v>
      </c>
      <c r="M5150">
        <v>26232</v>
      </c>
      <c r="N5150" s="2" t="s">
        <v>17</v>
      </c>
      <c r="O5150">
        <v>1980</v>
      </c>
      <c r="P5150">
        <f t="shared" ca="1" si="161"/>
        <v>44</v>
      </c>
      <c r="Q5150">
        <v>1</v>
      </c>
    </row>
    <row r="5151" spans="1:17" x14ac:dyDescent="0.2">
      <c r="A5151">
        <v>1208</v>
      </c>
      <c r="B5151">
        <f t="shared" si="160"/>
        <v>20</v>
      </c>
      <c r="C5151" s="1">
        <v>42587.604502314818</v>
      </c>
      <c r="D5151" s="1">
        <v>42587.618495370371</v>
      </c>
      <c r="E5151">
        <v>3183</v>
      </c>
      <c r="F5151" s="2" t="s">
        <v>20</v>
      </c>
      <c r="G5151">
        <v>40.716246900000002</v>
      </c>
      <c r="H5151">
        <v>-74.033458800000005</v>
      </c>
      <c r="I5151">
        <v>3183</v>
      </c>
      <c r="J5151" s="2" t="s">
        <v>40</v>
      </c>
      <c r="K5151">
        <v>40.716246900000002</v>
      </c>
      <c r="L5151">
        <v>-74.033458800000005</v>
      </c>
      <c r="M5151">
        <v>26293</v>
      </c>
      <c r="N5151" s="2" t="s">
        <v>17</v>
      </c>
      <c r="O5151">
        <v>1970</v>
      </c>
      <c r="P5151">
        <f t="shared" ca="1" si="161"/>
        <v>54</v>
      </c>
      <c r="Q5151">
        <v>1</v>
      </c>
    </row>
    <row r="5152" spans="1:17" x14ac:dyDescent="0.2">
      <c r="A5152">
        <v>800</v>
      </c>
      <c r="B5152">
        <f t="shared" si="160"/>
        <v>13</v>
      </c>
      <c r="C5152" s="1">
        <v>42587.606898148151</v>
      </c>
      <c r="D5152" s="1">
        <v>42587.616168981483</v>
      </c>
      <c r="E5152">
        <v>3195</v>
      </c>
      <c r="F5152" s="2" t="s">
        <v>24</v>
      </c>
      <c r="G5152">
        <v>40.730742625306583</v>
      </c>
      <c r="H5152">
        <v>-74.063783884048462</v>
      </c>
      <c r="I5152">
        <v>3183</v>
      </c>
      <c r="J5152" s="2" t="s">
        <v>40</v>
      </c>
      <c r="K5152">
        <v>40.716246900000002</v>
      </c>
      <c r="L5152">
        <v>-74.033458800000005</v>
      </c>
      <c r="M5152">
        <v>24467</v>
      </c>
      <c r="N5152" s="2" t="s">
        <v>17</v>
      </c>
      <c r="O5152">
        <v>1979</v>
      </c>
      <c r="P5152">
        <f t="shared" ca="1" si="161"/>
        <v>45</v>
      </c>
      <c r="Q5152">
        <v>1</v>
      </c>
    </row>
    <row r="5153" spans="1:17" x14ac:dyDescent="0.2">
      <c r="A5153">
        <v>299</v>
      </c>
      <c r="B5153">
        <f t="shared" si="160"/>
        <v>4</v>
      </c>
      <c r="C5153" s="1">
        <v>42587.607210648152</v>
      </c>
      <c r="D5153" s="1">
        <v>42587.610682870371</v>
      </c>
      <c r="E5153">
        <v>3194</v>
      </c>
      <c r="F5153" s="2" t="s">
        <v>22</v>
      </c>
      <c r="G5153">
        <v>40.725339925355797</v>
      </c>
      <c r="H5153">
        <v>-74.067622125148773</v>
      </c>
      <c r="I5153">
        <v>3195</v>
      </c>
      <c r="J5153" s="2" t="s">
        <v>23</v>
      </c>
      <c r="K5153">
        <v>40.730742625306583</v>
      </c>
      <c r="L5153">
        <v>-74.063783884048462</v>
      </c>
      <c r="M5153">
        <v>26301</v>
      </c>
      <c r="N5153" s="2" t="s">
        <v>17</v>
      </c>
      <c r="O5153">
        <v>1984</v>
      </c>
      <c r="P5153">
        <f t="shared" ca="1" si="161"/>
        <v>40</v>
      </c>
      <c r="Q5153">
        <v>1</v>
      </c>
    </row>
    <row r="5154" spans="1:17" x14ac:dyDescent="0.2">
      <c r="A5154">
        <v>2436</v>
      </c>
      <c r="B5154">
        <f t="shared" si="160"/>
        <v>40</v>
      </c>
      <c r="C5154" s="1">
        <v>42587.607303240744</v>
      </c>
      <c r="D5154" s="1">
        <v>42587.635497685187</v>
      </c>
      <c r="E5154">
        <v>3202</v>
      </c>
      <c r="F5154" s="2" t="s">
        <v>79</v>
      </c>
      <c r="G5154">
        <v>40.727223500000001</v>
      </c>
      <c r="H5154">
        <v>-74.033758899999995</v>
      </c>
      <c r="I5154">
        <v>3202</v>
      </c>
      <c r="J5154" s="2" t="s">
        <v>48</v>
      </c>
      <c r="K5154">
        <v>40.727223500000001</v>
      </c>
      <c r="L5154">
        <v>-74.033758899999995</v>
      </c>
      <c r="M5154">
        <v>26242</v>
      </c>
      <c r="N5154" s="2" t="s">
        <v>43</v>
      </c>
      <c r="O5154">
        <v>1991</v>
      </c>
      <c r="P5154">
        <f t="shared" ca="1" si="161"/>
        <v>33</v>
      </c>
      <c r="Q5154">
        <v>2</v>
      </c>
    </row>
    <row r="5155" spans="1:17" x14ac:dyDescent="0.2">
      <c r="A5155">
        <v>2426</v>
      </c>
      <c r="B5155">
        <f t="shared" si="160"/>
        <v>40</v>
      </c>
      <c r="C5155" s="1">
        <v>42587.60732638889</v>
      </c>
      <c r="D5155" s="1">
        <v>42587.635405092595</v>
      </c>
      <c r="E5155">
        <v>3202</v>
      </c>
      <c r="F5155" s="2" t="s">
        <v>79</v>
      </c>
      <c r="G5155">
        <v>40.727223500000001</v>
      </c>
      <c r="H5155">
        <v>-74.033758899999995</v>
      </c>
      <c r="I5155">
        <v>3202</v>
      </c>
      <c r="J5155" s="2" t="s">
        <v>48</v>
      </c>
      <c r="K5155">
        <v>40.727223500000001</v>
      </c>
      <c r="L5155">
        <v>-74.033758899999995</v>
      </c>
      <c r="M5155">
        <v>26180</v>
      </c>
      <c r="N5155" s="2" t="s">
        <v>43</v>
      </c>
      <c r="O5155">
        <v>1983</v>
      </c>
      <c r="P5155">
        <f t="shared" ca="1" si="161"/>
        <v>41</v>
      </c>
      <c r="Q5155">
        <v>1</v>
      </c>
    </row>
    <row r="5156" spans="1:17" x14ac:dyDescent="0.2">
      <c r="A5156">
        <v>520</v>
      </c>
      <c r="B5156">
        <f t="shared" si="160"/>
        <v>8</v>
      </c>
      <c r="C5156" s="1">
        <v>42587.607418981483</v>
      </c>
      <c r="D5156" s="1">
        <v>42587.613437499997</v>
      </c>
      <c r="E5156">
        <v>3211</v>
      </c>
      <c r="F5156" s="2" t="s">
        <v>64</v>
      </c>
      <c r="G5156">
        <v>40.721525149999998</v>
      </c>
      <c r="H5156">
        <v>-74.046304543000005</v>
      </c>
      <c r="I5156">
        <v>3211</v>
      </c>
      <c r="J5156" s="2" t="s">
        <v>47</v>
      </c>
      <c r="K5156">
        <v>40.721525149999998</v>
      </c>
      <c r="L5156">
        <v>-74.046304543000005</v>
      </c>
      <c r="M5156">
        <v>24718</v>
      </c>
      <c r="N5156" s="2" t="s">
        <v>17</v>
      </c>
      <c r="O5156">
        <v>1982</v>
      </c>
      <c r="P5156">
        <f t="shared" ca="1" si="161"/>
        <v>42</v>
      </c>
      <c r="Q5156">
        <v>1</v>
      </c>
    </row>
    <row r="5157" spans="1:17" x14ac:dyDescent="0.2">
      <c r="A5157">
        <v>281</v>
      </c>
      <c r="B5157">
        <f t="shared" si="160"/>
        <v>4</v>
      </c>
      <c r="C5157" s="1">
        <v>42587.608402777776</v>
      </c>
      <c r="D5157" s="1">
        <v>42587.611666666664</v>
      </c>
      <c r="E5157">
        <v>3186</v>
      </c>
      <c r="F5157" s="2" t="s">
        <v>18</v>
      </c>
      <c r="G5157">
        <v>40.71958611647166</v>
      </c>
      <c r="H5157">
        <v>-74.043117463588715</v>
      </c>
      <c r="I5157">
        <v>3205</v>
      </c>
      <c r="J5157" s="2" t="s">
        <v>80</v>
      </c>
      <c r="K5157">
        <v>40.716539780991937</v>
      </c>
      <c r="L5157">
        <v>-74.049637913703904</v>
      </c>
      <c r="M5157">
        <v>24538</v>
      </c>
      <c r="N5157" s="2" t="s">
        <v>17</v>
      </c>
      <c r="O5157">
        <v>1980</v>
      </c>
      <c r="P5157">
        <f t="shared" ca="1" si="161"/>
        <v>44</v>
      </c>
      <c r="Q5157">
        <v>1</v>
      </c>
    </row>
    <row r="5158" spans="1:17" x14ac:dyDescent="0.2">
      <c r="A5158">
        <v>808</v>
      </c>
      <c r="B5158">
        <f t="shared" si="160"/>
        <v>13</v>
      </c>
      <c r="C5158" s="1">
        <v>42587.609849537039</v>
      </c>
      <c r="D5158" s="1">
        <v>42587.619212962964</v>
      </c>
      <c r="E5158">
        <v>3278</v>
      </c>
      <c r="F5158" s="2" t="s">
        <v>49</v>
      </c>
      <c r="G5158">
        <v>40.725685483629007</v>
      </c>
      <c r="H5158">
        <v>-74.048790335655212</v>
      </c>
      <c r="I5158">
        <v>3186</v>
      </c>
      <c r="J5158" s="2" t="s">
        <v>27</v>
      </c>
      <c r="K5158">
        <v>40.71958611647166</v>
      </c>
      <c r="L5158">
        <v>-74.043117463588715</v>
      </c>
      <c r="M5158">
        <v>26261</v>
      </c>
      <c r="N5158" s="2" t="s">
        <v>43</v>
      </c>
      <c r="P5158" t="str">
        <f t="shared" ca="1" si="161"/>
        <v/>
      </c>
      <c r="Q5158">
        <v>0</v>
      </c>
    </row>
    <row r="5159" spans="1:17" x14ac:dyDescent="0.2">
      <c r="A5159">
        <v>257</v>
      </c>
      <c r="B5159">
        <f t="shared" si="160"/>
        <v>4</v>
      </c>
      <c r="C5159" s="1">
        <v>42587.610347222224</v>
      </c>
      <c r="D5159" s="1">
        <v>42587.613333333335</v>
      </c>
      <c r="E5159">
        <v>3209</v>
      </c>
      <c r="F5159" s="2" t="s">
        <v>51</v>
      </c>
      <c r="G5159">
        <v>40.724176499999999</v>
      </c>
      <c r="H5159">
        <v>-74.050656399999994</v>
      </c>
      <c r="I5159">
        <v>3186</v>
      </c>
      <c r="J5159" s="2" t="s">
        <v>27</v>
      </c>
      <c r="K5159">
        <v>40.71958611647166</v>
      </c>
      <c r="L5159">
        <v>-74.043117463588715</v>
      </c>
      <c r="M5159">
        <v>24387</v>
      </c>
      <c r="N5159" s="2" t="s">
        <v>17</v>
      </c>
      <c r="O5159">
        <v>1989</v>
      </c>
      <c r="P5159">
        <f t="shared" ca="1" si="161"/>
        <v>35</v>
      </c>
      <c r="Q5159">
        <v>2</v>
      </c>
    </row>
    <row r="5160" spans="1:17" x14ac:dyDescent="0.2">
      <c r="A5160">
        <v>714</v>
      </c>
      <c r="B5160">
        <f t="shared" si="160"/>
        <v>11</v>
      </c>
      <c r="C5160" s="1">
        <v>42587.611527777779</v>
      </c>
      <c r="D5160" s="1">
        <v>42587.619791666664</v>
      </c>
      <c r="E5160">
        <v>3188</v>
      </c>
      <c r="F5160" s="2" t="s">
        <v>106</v>
      </c>
      <c r="G5160">
        <v>40.710108699999999</v>
      </c>
      <c r="H5160">
        <v>-74.085848900000002</v>
      </c>
      <c r="I5160">
        <v>3193</v>
      </c>
      <c r="J5160" s="2" t="s">
        <v>25</v>
      </c>
      <c r="K5160">
        <v>40.724605099886901</v>
      </c>
      <c r="L5160">
        <v>-74.078405946493149</v>
      </c>
      <c r="M5160">
        <v>24392</v>
      </c>
      <c r="N5160" s="2" t="s">
        <v>17</v>
      </c>
      <c r="O5160">
        <v>1972</v>
      </c>
      <c r="P5160">
        <f t="shared" ca="1" si="161"/>
        <v>52</v>
      </c>
      <c r="Q5160">
        <v>1</v>
      </c>
    </row>
    <row r="5161" spans="1:17" x14ac:dyDescent="0.2">
      <c r="A5161">
        <v>206</v>
      </c>
      <c r="B5161">
        <f t="shared" si="160"/>
        <v>3</v>
      </c>
      <c r="C5161" s="1">
        <v>42587.612083333333</v>
      </c>
      <c r="D5161" s="1">
        <v>42587.614479166667</v>
      </c>
      <c r="E5161">
        <v>3213</v>
      </c>
      <c r="F5161" s="2" t="s">
        <v>26</v>
      </c>
      <c r="G5161">
        <v>40.718488919999999</v>
      </c>
      <c r="H5161">
        <v>-74.047726624999996</v>
      </c>
      <c r="I5161">
        <v>3186</v>
      </c>
      <c r="J5161" s="2" t="s">
        <v>27</v>
      </c>
      <c r="K5161">
        <v>40.71958611647166</v>
      </c>
      <c r="L5161">
        <v>-74.043117463588715</v>
      </c>
      <c r="M5161">
        <v>26224</v>
      </c>
      <c r="N5161" s="2" t="s">
        <v>17</v>
      </c>
      <c r="O5161">
        <v>1986</v>
      </c>
      <c r="P5161">
        <f t="shared" ca="1" si="161"/>
        <v>38</v>
      </c>
      <c r="Q5161">
        <v>1</v>
      </c>
    </row>
    <row r="5162" spans="1:17" x14ac:dyDescent="0.2">
      <c r="A5162">
        <v>766</v>
      </c>
      <c r="B5162">
        <f t="shared" si="160"/>
        <v>12</v>
      </c>
      <c r="C5162" s="1">
        <v>42587.612407407411</v>
      </c>
      <c r="D5162" s="1">
        <v>42587.62127314815</v>
      </c>
      <c r="E5162">
        <v>3187</v>
      </c>
      <c r="F5162" s="2" t="s">
        <v>36</v>
      </c>
      <c r="G5162">
        <v>40.721123599999999</v>
      </c>
      <c r="H5162">
        <v>-74.038050949999999</v>
      </c>
      <c r="I5162">
        <v>3210</v>
      </c>
      <c r="J5162" s="2" t="s">
        <v>83</v>
      </c>
      <c r="K5162">
        <v>40.742677141000001</v>
      </c>
      <c r="L5162">
        <v>-74.051788633000001</v>
      </c>
      <c r="M5162">
        <v>26267</v>
      </c>
      <c r="N5162" s="2" t="s">
        <v>17</v>
      </c>
      <c r="O5162">
        <v>1989</v>
      </c>
      <c r="P5162">
        <f t="shared" ca="1" si="161"/>
        <v>35</v>
      </c>
      <c r="Q5162">
        <v>1</v>
      </c>
    </row>
    <row r="5163" spans="1:17" x14ac:dyDescent="0.2">
      <c r="A5163">
        <v>561</v>
      </c>
      <c r="B5163">
        <f t="shared" si="160"/>
        <v>9</v>
      </c>
      <c r="C5163" s="1">
        <v>42587.613229166665</v>
      </c>
      <c r="D5163" s="1">
        <v>42587.619733796295</v>
      </c>
      <c r="E5163">
        <v>3209</v>
      </c>
      <c r="F5163" s="2" t="s">
        <v>51</v>
      </c>
      <c r="G5163">
        <v>40.724176499999999</v>
      </c>
      <c r="H5163">
        <v>-74.050656399999994</v>
      </c>
      <c r="I5163">
        <v>3202</v>
      </c>
      <c r="J5163" s="2" t="s">
        <v>48</v>
      </c>
      <c r="K5163">
        <v>40.727223500000001</v>
      </c>
      <c r="L5163">
        <v>-74.033758899999995</v>
      </c>
      <c r="M5163">
        <v>26181</v>
      </c>
      <c r="N5163" s="2" t="s">
        <v>17</v>
      </c>
      <c r="O5163">
        <v>1978</v>
      </c>
      <c r="P5163">
        <f t="shared" ca="1" si="161"/>
        <v>46</v>
      </c>
      <c r="Q5163">
        <v>1</v>
      </c>
    </row>
    <row r="5164" spans="1:17" x14ac:dyDescent="0.2">
      <c r="A5164">
        <v>418</v>
      </c>
      <c r="B5164">
        <f t="shared" si="160"/>
        <v>6</v>
      </c>
      <c r="C5164" s="1">
        <v>42587.613692129627</v>
      </c>
      <c r="D5164" s="1">
        <v>42587.618530092594</v>
      </c>
      <c r="E5164">
        <v>3195</v>
      </c>
      <c r="F5164" s="2" t="s">
        <v>24</v>
      </c>
      <c r="G5164">
        <v>40.730742625306583</v>
      </c>
      <c r="H5164">
        <v>-74.063783884048462</v>
      </c>
      <c r="I5164">
        <v>3225</v>
      </c>
      <c r="J5164" s="2" t="s">
        <v>101</v>
      </c>
      <c r="K5164">
        <v>40.723658899999997</v>
      </c>
      <c r="L5164">
        <v>-74.064194299999997</v>
      </c>
      <c r="M5164">
        <v>24682</v>
      </c>
      <c r="N5164" s="2" t="s">
        <v>17</v>
      </c>
      <c r="O5164">
        <v>1986</v>
      </c>
      <c r="P5164">
        <f t="shared" ca="1" si="161"/>
        <v>38</v>
      </c>
      <c r="Q5164">
        <v>1</v>
      </c>
    </row>
    <row r="5165" spans="1:17" x14ac:dyDescent="0.2">
      <c r="A5165">
        <v>603</v>
      </c>
      <c r="B5165">
        <f t="shared" si="160"/>
        <v>10</v>
      </c>
      <c r="C5165" s="1">
        <v>42587.617013888892</v>
      </c>
      <c r="D5165" s="1">
        <v>42587.623993055553</v>
      </c>
      <c r="E5165">
        <v>3278</v>
      </c>
      <c r="F5165" s="2" t="s">
        <v>49</v>
      </c>
      <c r="G5165">
        <v>40.725685483629007</v>
      </c>
      <c r="H5165">
        <v>-74.048790335655212</v>
      </c>
      <c r="I5165">
        <v>3186</v>
      </c>
      <c r="J5165" s="2" t="s">
        <v>27</v>
      </c>
      <c r="K5165">
        <v>40.71958611647166</v>
      </c>
      <c r="L5165">
        <v>-74.043117463588715</v>
      </c>
      <c r="M5165">
        <v>26279</v>
      </c>
      <c r="N5165" s="2" t="s">
        <v>17</v>
      </c>
      <c r="O5165">
        <v>1997</v>
      </c>
      <c r="P5165">
        <f t="shared" ca="1" si="161"/>
        <v>27</v>
      </c>
      <c r="Q5165">
        <v>2</v>
      </c>
    </row>
    <row r="5166" spans="1:17" x14ac:dyDescent="0.2">
      <c r="A5166">
        <v>195</v>
      </c>
      <c r="B5166">
        <f t="shared" si="160"/>
        <v>3</v>
      </c>
      <c r="C5166" s="1">
        <v>42587.617604166669</v>
      </c>
      <c r="D5166" s="1">
        <v>42587.619872685187</v>
      </c>
      <c r="E5166">
        <v>3186</v>
      </c>
      <c r="F5166" s="2" t="s">
        <v>18</v>
      </c>
      <c r="G5166">
        <v>40.71958611647166</v>
      </c>
      <c r="H5166">
        <v>-74.043117463588715</v>
      </c>
      <c r="I5166">
        <v>3213</v>
      </c>
      <c r="J5166" s="2" t="s">
        <v>33</v>
      </c>
      <c r="K5166">
        <v>40.718488919999999</v>
      </c>
      <c r="L5166">
        <v>-74.047726624999996</v>
      </c>
      <c r="M5166">
        <v>26224</v>
      </c>
      <c r="N5166" s="2" t="s">
        <v>17</v>
      </c>
      <c r="O5166">
        <v>1986</v>
      </c>
      <c r="P5166">
        <f t="shared" ca="1" si="161"/>
        <v>38</v>
      </c>
      <c r="Q5166">
        <v>1</v>
      </c>
    </row>
    <row r="5167" spans="1:17" x14ac:dyDescent="0.2">
      <c r="A5167">
        <v>1004</v>
      </c>
      <c r="B5167">
        <f t="shared" si="160"/>
        <v>16</v>
      </c>
      <c r="C5167" s="1">
        <v>42587.617905092593</v>
      </c>
      <c r="D5167" s="1">
        <v>42587.629525462966</v>
      </c>
      <c r="E5167">
        <v>3183</v>
      </c>
      <c r="F5167" s="2" t="s">
        <v>20</v>
      </c>
      <c r="G5167">
        <v>40.716246900000002</v>
      </c>
      <c r="H5167">
        <v>-74.033458800000005</v>
      </c>
      <c r="I5167">
        <v>3194</v>
      </c>
      <c r="J5167" s="2" t="s">
        <v>71</v>
      </c>
      <c r="K5167">
        <v>40.725339925355797</v>
      </c>
      <c r="L5167">
        <v>-74.067622125148773</v>
      </c>
      <c r="M5167">
        <v>26259</v>
      </c>
      <c r="N5167" s="2" t="s">
        <v>17</v>
      </c>
      <c r="O5167">
        <v>1979</v>
      </c>
      <c r="P5167">
        <f t="shared" ca="1" si="161"/>
        <v>45</v>
      </c>
      <c r="Q5167">
        <v>1</v>
      </c>
    </row>
    <row r="5168" spans="1:17" x14ac:dyDescent="0.2">
      <c r="A5168">
        <v>936</v>
      </c>
      <c r="B5168">
        <f t="shared" si="160"/>
        <v>15</v>
      </c>
      <c r="C5168" s="1">
        <v>42587.61990740741</v>
      </c>
      <c r="D5168" s="1">
        <v>42587.630752314813</v>
      </c>
      <c r="E5168">
        <v>3186</v>
      </c>
      <c r="F5168" s="2" t="s">
        <v>18</v>
      </c>
      <c r="G5168">
        <v>40.71958611647166</v>
      </c>
      <c r="H5168">
        <v>-74.043117463588715</v>
      </c>
      <c r="I5168">
        <v>3199</v>
      </c>
      <c r="J5168" s="2" t="s">
        <v>72</v>
      </c>
      <c r="K5168">
        <v>40.728744800000001</v>
      </c>
      <c r="L5168">
        <v>-74.032108199999996</v>
      </c>
      <c r="M5168">
        <v>24660</v>
      </c>
      <c r="N5168" s="2" t="s">
        <v>17</v>
      </c>
      <c r="O5168">
        <v>1952</v>
      </c>
      <c r="P5168">
        <f t="shared" ca="1" si="161"/>
        <v>72</v>
      </c>
      <c r="Q5168">
        <v>1</v>
      </c>
    </row>
    <row r="5169" spans="1:17" x14ac:dyDescent="0.2">
      <c r="A5169">
        <v>182</v>
      </c>
      <c r="B5169">
        <f t="shared" si="160"/>
        <v>3</v>
      </c>
      <c r="C5169" s="1">
        <v>42587.621655092589</v>
      </c>
      <c r="D5169" s="1">
        <v>42587.623773148145</v>
      </c>
      <c r="E5169">
        <v>3186</v>
      </c>
      <c r="F5169" s="2" t="s">
        <v>18</v>
      </c>
      <c r="G5169">
        <v>40.71958611647166</v>
      </c>
      <c r="H5169">
        <v>-74.043117463588715</v>
      </c>
      <c r="I5169">
        <v>3279</v>
      </c>
      <c r="J5169" s="2" t="s">
        <v>82</v>
      </c>
      <c r="K5169">
        <v>40.721630142638354</v>
      </c>
      <c r="L5169">
        <v>-74.04996782541275</v>
      </c>
      <c r="M5169">
        <v>26261</v>
      </c>
      <c r="N5169" s="2" t="s">
        <v>17</v>
      </c>
      <c r="O5169">
        <v>1977</v>
      </c>
      <c r="P5169">
        <f t="shared" ca="1" si="161"/>
        <v>47</v>
      </c>
      <c r="Q5169">
        <v>1</v>
      </c>
    </row>
    <row r="5170" spans="1:17" x14ac:dyDescent="0.2">
      <c r="A5170">
        <v>209</v>
      </c>
      <c r="B5170">
        <f t="shared" si="160"/>
        <v>3</v>
      </c>
      <c r="C5170" s="1">
        <v>42587.622071759259</v>
      </c>
      <c r="D5170" s="1">
        <v>42587.624502314815</v>
      </c>
      <c r="E5170">
        <v>3211</v>
      </c>
      <c r="F5170" s="2" t="s">
        <v>64</v>
      </c>
      <c r="G5170">
        <v>40.721525149999998</v>
      </c>
      <c r="H5170">
        <v>-74.046304543000005</v>
      </c>
      <c r="I5170">
        <v>3203</v>
      </c>
      <c r="J5170" s="2" t="s">
        <v>37</v>
      </c>
      <c r="K5170">
        <v>40.727595966000003</v>
      </c>
      <c r="L5170">
        <v>-74.044247311000007</v>
      </c>
      <c r="M5170">
        <v>24621</v>
      </c>
      <c r="N5170" s="2" t="s">
        <v>17</v>
      </c>
      <c r="O5170">
        <v>1975</v>
      </c>
      <c r="P5170">
        <f t="shared" ca="1" si="161"/>
        <v>49</v>
      </c>
      <c r="Q5170">
        <v>1</v>
      </c>
    </row>
    <row r="5171" spans="1:17" x14ac:dyDescent="0.2">
      <c r="A5171">
        <v>299</v>
      </c>
      <c r="B5171">
        <f t="shared" si="160"/>
        <v>4</v>
      </c>
      <c r="C5171" s="1">
        <v>42587.622511574074</v>
      </c>
      <c r="D5171" s="1">
        <v>42587.625983796293</v>
      </c>
      <c r="E5171">
        <v>3186</v>
      </c>
      <c r="F5171" s="2" t="s">
        <v>18</v>
      </c>
      <c r="G5171">
        <v>40.71958611647166</v>
      </c>
      <c r="H5171">
        <v>-74.043117463588715</v>
      </c>
      <c r="I5171">
        <v>3203</v>
      </c>
      <c r="J5171" s="2" t="s">
        <v>37</v>
      </c>
      <c r="K5171">
        <v>40.727595966000003</v>
      </c>
      <c r="L5171">
        <v>-74.044247311000007</v>
      </c>
      <c r="M5171">
        <v>26184</v>
      </c>
      <c r="N5171" s="2" t="s">
        <v>17</v>
      </c>
      <c r="O5171">
        <v>1978</v>
      </c>
      <c r="P5171">
        <f t="shared" ca="1" si="161"/>
        <v>46</v>
      </c>
      <c r="Q5171">
        <v>1</v>
      </c>
    </row>
    <row r="5172" spans="1:17" x14ac:dyDescent="0.2">
      <c r="A5172">
        <v>301</v>
      </c>
      <c r="B5172">
        <f t="shared" si="160"/>
        <v>5</v>
      </c>
      <c r="C5172" s="1">
        <v>42587.623298611114</v>
      </c>
      <c r="D5172" s="1">
        <v>42587.626793981479</v>
      </c>
      <c r="E5172">
        <v>3267</v>
      </c>
      <c r="F5172" s="2" t="s">
        <v>34</v>
      </c>
      <c r="G5172">
        <v>40.712418823756899</v>
      </c>
      <c r="H5172">
        <v>-74.038525521755219</v>
      </c>
      <c r="I5172">
        <v>3183</v>
      </c>
      <c r="J5172" s="2" t="s">
        <v>40</v>
      </c>
      <c r="K5172">
        <v>40.716246900000002</v>
      </c>
      <c r="L5172">
        <v>-74.033458800000005</v>
      </c>
      <c r="M5172">
        <v>26214</v>
      </c>
      <c r="N5172" s="2" t="s">
        <v>17</v>
      </c>
      <c r="O5172">
        <v>1976</v>
      </c>
      <c r="P5172">
        <f t="shared" ca="1" si="161"/>
        <v>48</v>
      </c>
      <c r="Q5172">
        <v>1</v>
      </c>
    </row>
    <row r="5173" spans="1:17" x14ac:dyDescent="0.2">
      <c r="A5173">
        <v>347</v>
      </c>
      <c r="B5173">
        <f t="shared" si="160"/>
        <v>5</v>
      </c>
      <c r="C5173" s="1">
        <v>42587.62400462963</v>
      </c>
      <c r="D5173" s="1">
        <v>42587.628032407411</v>
      </c>
      <c r="E5173">
        <v>3194</v>
      </c>
      <c r="F5173" s="2" t="s">
        <v>22</v>
      </c>
      <c r="G5173">
        <v>40.725339925355797</v>
      </c>
      <c r="H5173">
        <v>-74.067622125148773</v>
      </c>
      <c r="I5173">
        <v>3206</v>
      </c>
      <c r="J5173" s="2" t="s">
        <v>19</v>
      </c>
      <c r="K5173">
        <v>40.7311689</v>
      </c>
      <c r="L5173">
        <v>-74.057573599999998</v>
      </c>
      <c r="M5173">
        <v>24434</v>
      </c>
      <c r="N5173" s="2" t="s">
        <v>17</v>
      </c>
      <c r="O5173">
        <v>1981</v>
      </c>
      <c r="P5173">
        <f t="shared" ca="1" si="161"/>
        <v>43</v>
      </c>
      <c r="Q5173">
        <v>1</v>
      </c>
    </row>
    <row r="5174" spans="1:17" x14ac:dyDescent="0.2">
      <c r="A5174">
        <v>344</v>
      </c>
      <c r="B5174">
        <f t="shared" si="160"/>
        <v>5</v>
      </c>
      <c r="C5174" s="1">
        <v>42587.624155092592</v>
      </c>
      <c r="D5174" s="1">
        <v>42587.628136574072</v>
      </c>
      <c r="E5174">
        <v>3203</v>
      </c>
      <c r="F5174" s="2" t="s">
        <v>46</v>
      </c>
      <c r="G5174">
        <v>40.727595966000003</v>
      </c>
      <c r="H5174">
        <v>-74.044247311000007</v>
      </c>
      <c r="I5174">
        <v>3186</v>
      </c>
      <c r="J5174" s="2" t="s">
        <v>27</v>
      </c>
      <c r="K5174">
        <v>40.71958611647166</v>
      </c>
      <c r="L5174">
        <v>-74.043117463588715</v>
      </c>
      <c r="M5174">
        <v>26304</v>
      </c>
      <c r="N5174" s="2" t="s">
        <v>17</v>
      </c>
      <c r="O5174">
        <v>1982</v>
      </c>
      <c r="P5174">
        <f t="shared" ca="1" si="161"/>
        <v>42</v>
      </c>
      <c r="Q5174">
        <v>2</v>
      </c>
    </row>
    <row r="5175" spans="1:17" x14ac:dyDescent="0.2">
      <c r="A5175">
        <v>193</v>
      </c>
      <c r="B5175">
        <f t="shared" si="160"/>
        <v>3</v>
      </c>
      <c r="C5175" s="1">
        <v>42587.625289351854</v>
      </c>
      <c r="D5175" s="1">
        <v>42587.627523148149</v>
      </c>
      <c r="E5175">
        <v>3202</v>
      </c>
      <c r="F5175" s="2" t="s">
        <v>79</v>
      </c>
      <c r="G5175">
        <v>40.727223500000001</v>
      </c>
      <c r="H5175">
        <v>-74.033758899999995</v>
      </c>
      <c r="I5175">
        <v>3199</v>
      </c>
      <c r="J5175" s="2" t="s">
        <v>72</v>
      </c>
      <c r="K5175">
        <v>40.728744800000001</v>
      </c>
      <c r="L5175">
        <v>-74.032108199999996</v>
      </c>
      <c r="M5175">
        <v>24444</v>
      </c>
      <c r="N5175" s="2" t="s">
        <v>17</v>
      </c>
      <c r="O5175">
        <v>1988</v>
      </c>
      <c r="P5175">
        <f t="shared" ca="1" si="161"/>
        <v>36</v>
      </c>
      <c r="Q5175">
        <v>2</v>
      </c>
    </row>
    <row r="5176" spans="1:17" x14ac:dyDescent="0.2">
      <c r="A5176">
        <v>328</v>
      </c>
      <c r="B5176">
        <f t="shared" si="160"/>
        <v>5</v>
      </c>
      <c r="C5176" s="1">
        <v>42587.625358796293</v>
      </c>
      <c r="D5176" s="1">
        <v>42587.629166666666</v>
      </c>
      <c r="E5176">
        <v>3267</v>
      </c>
      <c r="F5176" s="2" t="s">
        <v>34</v>
      </c>
      <c r="G5176">
        <v>40.712418823756899</v>
      </c>
      <c r="H5176">
        <v>-74.038525521755219</v>
      </c>
      <c r="I5176">
        <v>3183</v>
      </c>
      <c r="J5176" s="2" t="s">
        <v>40</v>
      </c>
      <c r="K5176">
        <v>40.716246900000002</v>
      </c>
      <c r="L5176">
        <v>-74.033458800000005</v>
      </c>
      <c r="M5176">
        <v>24635</v>
      </c>
      <c r="N5176" s="2" t="s">
        <v>17</v>
      </c>
      <c r="O5176">
        <v>1984</v>
      </c>
      <c r="P5176">
        <f t="shared" ca="1" si="161"/>
        <v>40</v>
      </c>
      <c r="Q5176">
        <v>2</v>
      </c>
    </row>
    <row r="5177" spans="1:17" x14ac:dyDescent="0.2">
      <c r="A5177">
        <v>320</v>
      </c>
      <c r="B5177">
        <f t="shared" si="160"/>
        <v>5</v>
      </c>
      <c r="C5177" s="1">
        <v>42587.625451388885</v>
      </c>
      <c r="D5177" s="1">
        <v>42587.629166666666</v>
      </c>
      <c r="E5177">
        <v>3267</v>
      </c>
      <c r="F5177" s="2" t="s">
        <v>34</v>
      </c>
      <c r="G5177">
        <v>40.712418823756899</v>
      </c>
      <c r="H5177">
        <v>-74.038525521755219</v>
      </c>
      <c r="I5177">
        <v>3183</v>
      </c>
      <c r="J5177" s="2" t="s">
        <v>40</v>
      </c>
      <c r="K5177">
        <v>40.716246900000002</v>
      </c>
      <c r="L5177">
        <v>-74.033458800000005</v>
      </c>
      <c r="M5177">
        <v>26292</v>
      </c>
      <c r="N5177" s="2" t="s">
        <v>17</v>
      </c>
      <c r="O5177">
        <v>1979</v>
      </c>
      <c r="P5177">
        <f t="shared" ca="1" si="161"/>
        <v>45</v>
      </c>
      <c r="Q5177">
        <v>1</v>
      </c>
    </row>
    <row r="5178" spans="1:17" x14ac:dyDescent="0.2">
      <c r="A5178">
        <v>899</v>
      </c>
      <c r="B5178">
        <f t="shared" si="160"/>
        <v>14</v>
      </c>
      <c r="C5178" s="1">
        <v>42587.625798611109</v>
      </c>
      <c r="D5178" s="1">
        <v>42587.636203703703</v>
      </c>
      <c r="E5178">
        <v>3183</v>
      </c>
      <c r="F5178" s="2" t="s">
        <v>20</v>
      </c>
      <c r="G5178">
        <v>40.716246900000002</v>
      </c>
      <c r="H5178">
        <v>-74.033458800000005</v>
      </c>
      <c r="I5178">
        <v>3183</v>
      </c>
      <c r="J5178" s="2" t="s">
        <v>40</v>
      </c>
      <c r="K5178">
        <v>40.716246900000002</v>
      </c>
      <c r="L5178">
        <v>-74.033458800000005</v>
      </c>
      <c r="M5178">
        <v>24668</v>
      </c>
      <c r="N5178" s="2" t="s">
        <v>17</v>
      </c>
      <c r="O5178">
        <v>1985</v>
      </c>
      <c r="P5178">
        <f t="shared" ca="1" si="161"/>
        <v>39</v>
      </c>
      <c r="Q5178">
        <v>1</v>
      </c>
    </row>
    <row r="5179" spans="1:17" x14ac:dyDescent="0.2">
      <c r="A5179">
        <v>409</v>
      </c>
      <c r="B5179">
        <f t="shared" si="160"/>
        <v>6</v>
      </c>
      <c r="C5179" s="1">
        <v>42587.62641203704</v>
      </c>
      <c r="D5179" s="1">
        <v>42587.631157407406</v>
      </c>
      <c r="E5179">
        <v>3186</v>
      </c>
      <c r="F5179" s="2" t="s">
        <v>18</v>
      </c>
      <c r="G5179">
        <v>40.71958611647166</v>
      </c>
      <c r="H5179">
        <v>-74.043117463588715</v>
      </c>
      <c r="I5179">
        <v>3278</v>
      </c>
      <c r="J5179" s="2" t="s">
        <v>41</v>
      </c>
      <c r="K5179">
        <v>40.725685483629007</v>
      </c>
      <c r="L5179">
        <v>-74.048790335655212</v>
      </c>
      <c r="M5179">
        <v>26279</v>
      </c>
      <c r="N5179" s="2" t="s">
        <v>43</v>
      </c>
      <c r="P5179" t="str">
        <f t="shared" ca="1" si="161"/>
        <v/>
      </c>
      <c r="Q5179">
        <v>0</v>
      </c>
    </row>
    <row r="5180" spans="1:17" x14ac:dyDescent="0.2">
      <c r="A5180">
        <v>617</v>
      </c>
      <c r="B5180">
        <f t="shared" si="160"/>
        <v>10</v>
      </c>
      <c r="C5180" s="1">
        <v>42587.626574074071</v>
      </c>
      <c r="D5180" s="1">
        <v>42587.633715277778</v>
      </c>
      <c r="E5180">
        <v>3202</v>
      </c>
      <c r="F5180" s="2" t="s">
        <v>79</v>
      </c>
      <c r="G5180">
        <v>40.727223500000001</v>
      </c>
      <c r="H5180">
        <v>-74.033758899999995</v>
      </c>
      <c r="I5180">
        <v>3186</v>
      </c>
      <c r="J5180" s="2" t="s">
        <v>27</v>
      </c>
      <c r="K5180">
        <v>40.71958611647166</v>
      </c>
      <c r="L5180">
        <v>-74.043117463588715</v>
      </c>
      <c r="M5180">
        <v>26181</v>
      </c>
      <c r="N5180" s="2" t="s">
        <v>17</v>
      </c>
      <c r="O5180">
        <v>1983</v>
      </c>
      <c r="P5180">
        <f t="shared" ca="1" si="161"/>
        <v>41</v>
      </c>
      <c r="Q5180">
        <v>1</v>
      </c>
    </row>
    <row r="5181" spans="1:17" x14ac:dyDescent="0.2">
      <c r="A5181">
        <v>316</v>
      </c>
      <c r="B5181">
        <f t="shared" si="160"/>
        <v>5</v>
      </c>
      <c r="C5181" s="1">
        <v>42587.630543981482</v>
      </c>
      <c r="D5181" s="1">
        <v>42587.634201388886</v>
      </c>
      <c r="E5181">
        <v>3275</v>
      </c>
      <c r="F5181" s="2" t="s">
        <v>93</v>
      </c>
      <c r="G5181">
        <v>40.718355198232139</v>
      </c>
      <c r="H5181">
        <v>-74.038914442062378</v>
      </c>
      <c r="I5181">
        <v>3267</v>
      </c>
      <c r="J5181" s="2" t="s">
        <v>92</v>
      </c>
      <c r="K5181">
        <v>40.712418823756899</v>
      </c>
      <c r="L5181">
        <v>-74.038525521755219</v>
      </c>
      <c r="M5181">
        <v>26308</v>
      </c>
      <c r="N5181" s="2" t="s">
        <v>17</v>
      </c>
      <c r="O5181">
        <v>1962</v>
      </c>
      <c r="P5181">
        <f t="shared" ca="1" si="161"/>
        <v>62</v>
      </c>
      <c r="Q5181">
        <v>1</v>
      </c>
    </row>
    <row r="5182" spans="1:17" x14ac:dyDescent="0.2">
      <c r="A5182">
        <v>222</v>
      </c>
      <c r="B5182">
        <f t="shared" si="160"/>
        <v>3</v>
      </c>
      <c r="C5182" s="1">
        <v>42587.633518518516</v>
      </c>
      <c r="D5182" s="1">
        <v>42587.636099537034</v>
      </c>
      <c r="E5182">
        <v>3195</v>
      </c>
      <c r="F5182" s="2" t="s">
        <v>24</v>
      </c>
      <c r="G5182">
        <v>40.730742625306583</v>
      </c>
      <c r="H5182">
        <v>-74.063783884048462</v>
      </c>
      <c r="I5182">
        <v>3194</v>
      </c>
      <c r="J5182" s="2" t="s">
        <v>71</v>
      </c>
      <c r="K5182">
        <v>40.725339925355797</v>
      </c>
      <c r="L5182">
        <v>-74.067622125148773</v>
      </c>
      <c r="M5182">
        <v>24518</v>
      </c>
      <c r="N5182" s="2" t="s">
        <v>17</v>
      </c>
      <c r="O5182">
        <v>1991</v>
      </c>
      <c r="P5182">
        <f t="shared" ca="1" si="161"/>
        <v>33</v>
      </c>
      <c r="Q5182">
        <v>2</v>
      </c>
    </row>
    <row r="5183" spans="1:17" x14ac:dyDescent="0.2">
      <c r="A5183">
        <v>254</v>
      </c>
      <c r="B5183">
        <f t="shared" si="160"/>
        <v>4</v>
      </c>
      <c r="C5183" s="1">
        <v>42587.633599537039</v>
      </c>
      <c r="D5183" s="1">
        <v>42587.636550925927</v>
      </c>
      <c r="E5183">
        <v>3202</v>
      </c>
      <c r="F5183" s="2" t="s">
        <v>79</v>
      </c>
      <c r="G5183">
        <v>40.727223500000001</v>
      </c>
      <c r="H5183">
        <v>-74.033758899999995</v>
      </c>
      <c r="I5183">
        <v>3203</v>
      </c>
      <c r="J5183" s="2" t="s">
        <v>37</v>
      </c>
      <c r="K5183">
        <v>40.727595966000003</v>
      </c>
      <c r="L5183">
        <v>-74.044247311000007</v>
      </c>
      <c r="M5183">
        <v>24690</v>
      </c>
      <c r="N5183" s="2" t="s">
        <v>17</v>
      </c>
      <c r="O5183">
        <v>1975</v>
      </c>
      <c r="P5183">
        <f t="shared" ca="1" si="161"/>
        <v>49</v>
      </c>
      <c r="Q5183">
        <v>1</v>
      </c>
    </row>
    <row r="5184" spans="1:17" x14ac:dyDescent="0.2">
      <c r="A5184">
        <v>206</v>
      </c>
      <c r="B5184">
        <f t="shared" si="160"/>
        <v>3</v>
      </c>
      <c r="C5184" s="1">
        <v>42587.635104166664</v>
      </c>
      <c r="D5184" s="1">
        <v>42587.637488425928</v>
      </c>
      <c r="E5184">
        <v>3194</v>
      </c>
      <c r="F5184" s="2" t="s">
        <v>22</v>
      </c>
      <c r="G5184">
        <v>40.725339925355797</v>
      </c>
      <c r="H5184">
        <v>-74.067622125148773</v>
      </c>
      <c r="I5184">
        <v>3195</v>
      </c>
      <c r="J5184" s="2" t="s">
        <v>23</v>
      </c>
      <c r="K5184">
        <v>40.730742625306583</v>
      </c>
      <c r="L5184">
        <v>-74.063783884048462</v>
      </c>
      <c r="M5184">
        <v>26218</v>
      </c>
      <c r="N5184" s="2" t="s">
        <v>17</v>
      </c>
      <c r="O5184">
        <v>1988</v>
      </c>
      <c r="P5184">
        <f t="shared" ca="1" si="161"/>
        <v>36</v>
      </c>
      <c r="Q5184">
        <v>1</v>
      </c>
    </row>
    <row r="5185" spans="1:17" x14ac:dyDescent="0.2">
      <c r="A5185">
        <v>407</v>
      </c>
      <c r="B5185">
        <f t="shared" si="160"/>
        <v>6</v>
      </c>
      <c r="C5185" s="1">
        <v>42587.635254629633</v>
      </c>
      <c r="D5185" s="1">
        <v>42587.639965277776</v>
      </c>
      <c r="E5185">
        <v>3203</v>
      </c>
      <c r="F5185" s="2" t="s">
        <v>46</v>
      </c>
      <c r="G5185">
        <v>40.727595966000003</v>
      </c>
      <c r="H5185">
        <v>-74.044247311000007</v>
      </c>
      <c r="I5185">
        <v>3186</v>
      </c>
      <c r="J5185" s="2" t="s">
        <v>27</v>
      </c>
      <c r="K5185">
        <v>40.71958611647166</v>
      </c>
      <c r="L5185">
        <v>-74.043117463588715</v>
      </c>
      <c r="M5185">
        <v>24516</v>
      </c>
      <c r="N5185" s="2" t="s">
        <v>17</v>
      </c>
      <c r="O5185">
        <v>1977</v>
      </c>
      <c r="P5185">
        <f t="shared" ca="1" si="161"/>
        <v>47</v>
      </c>
      <c r="Q5185">
        <v>2</v>
      </c>
    </row>
    <row r="5186" spans="1:17" x14ac:dyDescent="0.2">
      <c r="A5186">
        <v>714</v>
      </c>
      <c r="B5186">
        <f t="shared" ref="B5186:B5249" si="162">ROUNDDOWN((A5186/60), 0)</f>
        <v>11</v>
      </c>
      <c r="C5186" s="1">
        <v>42587.636412037034</v>
      </c>
      <c r="D5186" s="1">
        <v>42587.644675925927</v>
      </c>
      <c r="E5186">
        <v>3195</v>
      </c>
      <c r="F5186" s="2" t="s">
        <v>24</v>
      </c>
      <c r="G5186">
        <v>40.730742625306583</v>
      </c>
      <c r="H5186">
        <v>-74.063783884048462</v>
      </c>
      <c r="I5186">
        <v>3225</v>
      </c>
      <c r="J5186" s="2" t="s">
        <v>101</v>
      </c>
      <c r="K5186">
        <v>40.723658899999997</v>
      </c>
      <c r="L5186">
        <v>-74.064194299999997</v>
      </c>
      <c r="M5186">
        <v>26191</v>
      </c>
      <c r="N5186" s="2" t="s">
        <v>17</v>
      </c>
      <c r="O5186">
        <v>1979</v>
      </c>
      <c r="P5186">
        <f t="shared" ref="P5186:P5249" ca="1" si="163">IF(ISNUMBER(O5186), YEAR(TODAY()) - O5186, "")</f>
        <v>45</v>
      </c>
      <c r="Q5186">
        <v>1</v>
      </c>
    </row>
    <row r="5187" spans="1:17" x14ac:dyDescent="0.2">
      <c r="A5187">
        <v>753</v>
      </c>
      <c r="B5187">
        <f t="shared" si="162"/>
        <v>12</v>
      </c>
      <c r="C5187" s="1">
        <v>42587.636990740742</v>
      </c>
      <c r="D5187" s="1">
        <v>42587.64570601852</v>
      </c>
      <c r="E5187">
        <v>3190</v>
      </c>
      <c r="F5187" s="2" t="s">
        <v>44</v>
      </c>
      <c r="G5187">
        <v>40.710467023379699</v>
      </c>
      <c r="H5187">
        <v>-74.070038795471191</v>
      </c>
      <c r="I5187">
        <v>3186</v>
      </c>
      <c r="J5187" s="2" t="s">
        <v>27</v>
      </c>
      <c r="K5187">
        <v>40.71958611647166</v>
      </c>
      <c r="L5187">
        <v>-74.043117463588715</v>
      </c>
      <c r="M5187">
        <v>24524</v>
      </c>
      <c r="N5187" s="2" t="s">
        <v>17</v>
      </c>
      <c r="O5187">
        <v>1988</v>
      </c>
      <c r="P5187">
        <f t="shared" ca="1" si="163"/>
        <v>36</v>
      </c>
      <c r="Q5187">
        <v>1</v>
      </c>
    </row>
    <row r="5188" spans="1:17" x14ac:dyDescent="0.2">
      <c r="A5188">
        <v>6022</v>
      </c>
      <c r="B5188">
        <f t="shared" si="162"/>
        <v>100</v>
      </c>
      <c r="C5188" s="1">
        <v>42587.637870370374</v>
      </c>
      <c r="D5188" s="1">
        <v>42587.707569444443</v>
      </c>
      <c r="E5188">
        <v>3202</v>
      </c>
      <c r="F5188" s="2" t="s">
        <v>79</v>
      </c>
      <c r="G5188">
        <v>40.727223500000001</v>
      </c>
      <c r="H5188">
        <v>-74.033758899999995</v>
      </c>
      <c r="I5188">
        <v>3203</v>
      </c>
      <c r="J5188" s="2" t="s">
        <v>37</v>
      </c>
      <c r="K5188">
        <v>40.727595966000003</v>
      </c>
      <c r="L5188">
        <v>-74.044247311000007</v>
      </c>
      <c r="M5188">
        <v>26242</v>
      </c>
      <c r="N5188" s="2" t="s">
        <v>43</v>
      </c>
      <c r="O5188">
        <v>1991</v>
      </c>
      <c r="P5188">
        <f t="shared" ca="1" si="163"/>
        <v>33</v>
      </c>
      <c r="Q5188">
        <v>2</v>
      </c>
    </row>
    <row r="5189" spans="1:17" x14ac:dyDescent="0.2">
      <c r="A5189">
        <v>597</v>
      </c>
      <c r="B5189">
        <f t="shared" si="162"/>
        <v>9</v>
      </c>
      <c r="C5189" s="1">
        <v>42587.637870370374</v>
      </c>
      <c r="D5189" s="1">
        <v>42587.644780092596</v>
      </c>
      <c r="E5189">
        <v>3202</v>
      </c>
      <c r="F5189" s="2" t="s">
        <v>79</v>
      </c>
      <c r="G5189">
        <v>40.727223500000001</v>
      </c>
      <c r="H5189">
        <v>-74.033758899999995</v>
      </c>
      <c r="I5189">
        <v>3186</v>
      </c>
      <c r="J5189" s="2" t="s">
        <v>27</v>
      </c>
      <c r="K5189">
        <v>40.71958611647166</v>
      </c>
      <c r="L5189">
        <v>-74.043117463588715</v>
      </c>
      <c r="M5189">
        <v>26180</v>
      </c>
      <c r="N5189" s="2" t="s">
        <v>43</v>
      </c>
      <c r="O5189">
        <v>1983</v>
      </c>
      <c r="P5189">
        <f t="shared" ca="1" si="163"/>
        <v>41</v>
      </c>
      <c r="Q5189">
        <v>1</v>
      </c>
    </row>
    <row r="5190" spans="1:17" x14ac:dyDescent="0.2">
      <c r="A5190">
        <v>390</v>
      </c>
      <c r="B5190">
        <f t="shared" si="162"/>
        <v>6</v>
      </c>
      <c r="C5190" s="1">
        <v>42587.642129629632</v>
      </c>
      <c r="D5190" s="1">
        <v>42587.646655092591</v>
      </c>
      <c r="E5190">
        <v>3211</v>
      </c>
      <c r="F5190" s="2" t="s">
        <v>64</v>
      </c>
      <c r="G5190">
        <v>40.721525149999998</v>
      </c>
      <c r="H5190">
        <v>-74.046304543000005</v>
      </c>
      <c r="I5190">
        <v>3202</v>
      </c>
      <c r="J5190" s="2" t="s">
        <v>48</v>
      </c>
      <c r="K5190">
        <v>40.727223500000001</v>
      </c>
      <c r="L5190">
        <v>-74.033758899999995</v>
      </c>
      <c r="M5190">
        <v>26221</v>
      </c>
      <c r="N5190" s="2" t="s">
        <v>17</v>
      </c>
      <c r="O5190">
        <v>1982</v>
      </c>
      <c r="P5190">
        <f t="shared" ca="1" si="163"/>
        <v>42</v>
      </c>
      <c r="Q5190">
        <v>1</v>
      </c>
    </row>
    <row r="5191" spans="1:17" x14ac:dyDescent="0.2">
      <c r="A5191">
        <v>565</v>
      </c>
      <c r="B5191">
        <f t="shared" si="162"/>
        <v>9</v>
      </c>
      <c r="C5191" s="1">
        <v>42587.642430555556</v>
      </c>
      <c r="D5191" s="1">
        <v>42587.648981481485</v>
      </c>
      <c r="E5191">
        <v>3186</v>
      </c>
      <c r="F5191" s="2" t="s">
        <v>18</v>
      </c>
      <c r="G5191">
        <v>40.71958611647166</v>
      </c>
      <c r="H5191">
        <v>-74.043117463588715</v>
      </c>
      <c r="I5191">
        <v>3194</v>
      </c>
      <c r="J5191" s="2" t="s">
        <v>71</v>
      </c>
      <c r="K5191">
        <v>40.725339925355797</v>
      </c>
      <c r="L5191">
        <v>-74.067622125148773</v>
      </c>
      <c r="M5191">
        <v>26304</v>
      </c>
      <c r="N5191" s="2" t="s">
        <v>17</v>
      </c>
      <c r="O5191">
        <v>1977</v>
      </c>
      <c r="P5191">
        <f t="shared" ca="1" si="163"/>
        <v>47</v>
      </c>
      <c r="Q5191">
        <v>1</v>
      </c>
    </row>
    <row r="5192" spans="1:17" x14ac:dyDescent="0.2">
      <c r="A5192">
        <v>361</v>
      </c>
      <c r="B5192">
        <f t="shared" si="162"/>
        <v>6</v>
      </c>
      <c r="C5192" s="1">
        <v>42587.642546296294</v>
      </c>
      <c r="D5192" s="1">
        <v>42587.646724537037</v>
      </c>
      <c r="E5192">
        <v>3187</v>
      </c>
      <c r="F5192" s="2" t="s">
        <v>36</v>
      </c>
      <c r="G5192">
        <v>40.721123599999999</v>
      </c>
      <c r="H5192">
        <v>-74.038050949999999</v>
      </c>
      <c r="I5192">
        <v>3203</v>
      </c>
      <c r="J5192" s="2" t="s">
        <v>37</v>
      </c>
      <c r="K5192">
        <v>40.727595966000003</v>
      </c>
      <c r="L5192">
        <v>-74.044247311000007</v>
      </c>
      <c r="M5192">
        <v>26208</v>
      </c>
      <c r="N5192" s="2" t="s">
        <v>17</v>
      </c>
      <c r="O5192">
        <v>1974</v>
      </c>
      <c r="P5192">
        <f t="shared" ca="1" si="163"/>
        <v>50</v>
      </c>
      <c r="Q5192">
        <v>1</v>
      </c>
    </row>
    <row r="5193" spans="1:17" x14ac:dyDescent="0.2">
      <c r="A5193">
        <v>411</v>
      </c>
      <c r="B5193">
        <f t="shared" si="162"/>
        <v>6</v>
      </c>
      <c r="C5193" s="1">
        <v>42587.643379629626</v>
      </c>
      <c r="D5193" s="1">
        <v>42587.648136574076</v>
      </c>
      <c r="E5193">
        <v>3183</v>
      </c>
      <c r="F5193" s="2" t="s">
        <v>20</v>
      </c>
      <c r="G5193">
        <v>40.716246900000002</v>
      </c>
      <c r="H5193">
        <v>-74.033458800000005</v>
      </c>
      <c r="I5193">
        <v>3202</v>
      </c>
      <c r="J5193" s="2" t="s">
        <v>48</v>
      </c>
      <c r="K5193">
        <v>40.727223500000001</v>
      </c>
      <c r="L5193">
        <v>-74.033758899999995</v>
      </c>
      <c r="M5193">
        <v>26286</v>
      </c>
      <c r="N5193" s="2" t="s">
        <v>17</v>
      </c>
      <c r="O5193">
        <v>1979</v>
      </c>
      <c r="P5193">
        <f t="shared" ca="1" si="163"/>
        <v>45</v>
      </c>
      <c r="Q5193">
        <v>1</v>
      </c>
    </row>
    <row r="5194" spans="1:17" x14ac:dyDescent="0.2">
      <c r="A5194">
        <v>514</v>
      </c>
      <c r="B5194">
        <f t="shared" si="162"/>
        <v>8</v>
      </c>
      <c r="C5194" s="1">
        <v>42587.643657407411</v>
      </c>
      <c r="D5194" s="1">
        <v>42587.649618055555</v>
      </c>
      <c r="E5194">
        <v>3212</v>
      </c>
      <c r="F5194" s="2" t="s">
        <v>31</v>
      </c>
      <c r="G5194">
        <v>40.734785817999999</v>
      </c>
      <c r="H5194">
        <v>-74.050443635999997</v>
      </c>
      <c r="I5194">
        <v>3211</v>
      </c>
      <c r="J5194" s="2" t="s">
        <v>47</v>
      </c>
      <c r="K5194">
        <v>40.721525149999998</v>
      </c>
      <c r="L5194">
        <v>-74.046304543000005</v>
      </c>
      <c r="M5194">
        <v>24475</v>
      </c>
      <c r="N5194" s="2" t="s">
        <v>17</v>
      </c>
      <c r="O5194">
        <v>1976</v>
      </c>
      <c r="P5194">
        <f t="shared" ca="1" si="163"/>
        <v>48</v>
      </c>
      <c r="Q5194">
        <v>2</v>
      </c>
    </row>
    <row r="5195" spans="1:17" x14ac:dyDescent="0.2">
      <c r="A5195">
        <v>583</v>
      </c>
      <c r="B5195">
        <f t="shared" si="162"/>
        <v>9</v>
      </c>
      <c r="C5195" s="1">
        <v>42587.643854166665</v>
      </c>
      <c r="D5195" s="1">
        <v>42587.650601851848</v>
      </c>
      <c r="E5195">
        <v>3193</v>
      </c>
      <c r="F5195" s="2" t="s">
        <v>42</v>
      </c>
      <c r="G5195">
        <v>40.724605099886901</v>
      </c>
      <c r="H5195">
        <v>-74.078405946493149</v>
      </c>
      <c r="I5195">
        <v>3195</v>
      </c>
      <c r="J5195" s="2" t="s">
        <v>23</v>
      </c>
      <c r="K5195">
        <v>40.730742625306583</v>
      </c>
      <c r="L5195">
        <v>-74.063783884048462</v>
      </c>
      <c r="M5195">
        <v>24594</v>
      </c>
      <c r="N5195" s="2" t="s">
        <v>17</v>
      </c>
      <c r="O5195">
        <v>1984</v>
      </c>
      <c r="P5195">
        <f t="shared" ca="1" si="163"/>
        <v>40</v>
      </c>
      <c r="Q5195">
        <v>1</v>
      </c>
    </row>
    <row r="5196" spans="1:17" x14ac:dyDescent="0.2">
      <c r="A5196">
        <v>2363</v>
      </c>
      <c r="B5196">
        <f t="shared" si="162"/>
        <v>39</v>
      </c>
      <c r="C5196" s="1">
        <v>42587.644074074073</v>
      </c>
      <c r="D5196" s="1">
        <v>42587.671423611115</v>
      </c>
      <c r="E5196">
        <v>3275</v>
      </c>
      <c r="F5196" s="2" t="s">
        <v>93</v>
      </c>
      <c r="G5196">
        <v>40.718355198232139</v>
      </c>
      <c r="H5196">
        <v>-74.038914442062378</v>
      </c>
      <c r="I5196">
        <v>3275</v>
      </c>
      <c r="J5196" s="2" t="s">
        <v>62</v>
      </c>
      <c r="K5196">
        <v>40.718355198232139</v>
      </c>
      <c r="L5196">
        <v>-74.038914442062378</v>
      </c>
      <c r="M5196">
        <v>26226</v>
      </c>
      <c r="N5196" s="2" t="s">
        <v>17</v>
      </c>
      <c r="O5196">
        <v>1986</v>
      </c>
      <c r="P5196">
        <f t="shared" ca="1" si="163"/>
        <v>38</v>
      </c>
      <c r="Q5196">
        <v>1</v>
      </c>
    </row>
    <row r="5197" spans="1:17" x14ac:dyDescent="0.2">
      <c r="A5197">
        <v>1130</v>
      </c>
      <c r="B5197">
        <f t="shared" si="162"/>
        <v>18</v>
      </c>
      <c r="C5197" s="1">
        <v>42587.644363425927</v>
      </c>
      <c r="D5197" s="1">
        <v>42587.657442129632</v>
      </c>
      <c r="E5197">
        <v>3183</v>
      </c>
      <c r="F5197" s="2" t="s">
        <v>20</v>
      </c>
      <c r="G5197">
        <v>40.716246900000002</v>
      </c>
      <c r="H5197">
        <v>-74.033458800000005</v>
      </c>
      <c r="I5197">
        <v>3202</v>
      </c>
      <c r="J5197" s="2" t="s">
        <v>48</v>
      </c>
      <c r="K5197">
        <v>40.727223500000001</v>
      </c>
      <c r="L5197">
        <v>-74.033758899999995</v>
      </c>
      <c r="M5197">
        <v>26207</v>
      </c>
      <c r="N5197" s="2" t="s">
        <v>17</v>
      </c>
      <c r="O5197">
        <v>1981</v>
      </c>
      <c r="P5197">
        <f t="shared" ca="1" si="163"/>
        <v>43</v>
      </c>
      <c r="Q5197">
        <v>1</v>
      </c>
    </row>
    <row r="5198" spans="1:17" x14ac:dyDescent="0.2">
      <c r="A5198">
        <v>1650</v>
      </c>
      <c r="B5198">
        <f t="shared" si="162"/>
        <v>27</v>
      </c>
      <c r="C5198" s="1">
        <v>42587.644629629627</v>
      </c>
      <c r="D5198" s="1">
        <v>42587.663726851853</v>
      </c>
      <c r="E5198">
        <v>3199</v>
      </c>
      <c r="F5198" s="2" t="s">
        <v>56</v>
      </c>
      <c r="G5198">
        <v>40.728744800000001</v>
      </c>
      <c r="H5198">
        <v>-74.032108199999996</v>
      </c>
      <c r="I5198">
        <v>3193</v>
      </c>
      <c r="J5198" s="2" t="s">
        <v>25</v>
      </c>
      <c r="K5198">
        <v>40.724605099886901</v>
      </c>
      <c r="L5198">
        <v>-74.078405946493149</v>
      </c>
      <c r="M5198">
        <v>26206</v>
      </c>
      <c r="N5198" s="2" t="s">
        <v>17</v>
      </c>
      <c r="O5198">
        <v>1981</v>
      </c>
      <c r="P5198">
        <f t="shared" ca="1" si="163"/>
        <v>43</v>
      </c>
      <c r="Q5198">
        <v>1</v>
      </c>
    </row>
    <row r="5199" spans="1:17" x14ac:dyDescent="0.2">
      <c r="A5199">
        <v>11500</v>
      </c>
      <c r="B5199">
        <f t="shared" si="162"/>
        <v>191</v>
      </c>
      <c r="C5199" s="1">
        <v>42587.64607638889</v>
      </c>
      <c r="D5199" s="1">
        <v>42587.779178240744</v>
      </c>
      <c r="E5199">
        <v>3184</v>
      </c>
      <c r="F5199" s="2" t="s">
        <v>68</v>
      </c>
      <c r="G5199">
        <v>40.7141454</v>
      </c>
      <c r="H5199">
        <v>-74.033551900000006</v>
      </c>
      <c r="I5199">
        <v>3267</v>
      </c>
      <c r="J5199" s="2" t="s">
        <v>92</v>
      </c>
      <c r="K5199">
        <v>40.712418823756899</v>
      </c>
      <c r="L5199">
        <v>-74.038525521755219</v>
      </c>
      <c r="M5199">
        <v>26277</v>
      </c>
      <c r="N5199" s="2" t="s">
        <v>17</v>
      </c>
      <c r="O5199">
        <v>1961</v>
      </c>
      <c r="P5199">
        <f t="shared" ca="1" si="163"/>
        <v>63</v>
      </c>
      <c r="Q5199">
        <v>1</v>
      </c>
    </row>
    <row r="5200" spans="1:17" x14ac:dyDescent="0.2">
      <c r="A5200">
        <v>226</v>
      </c>
      <c r="B5200">
        <f t="shared" si="162"/>
        <v>3</v>
      </c>
      <c r="C5200" s="1">
        <v>42587.64638888889</v>
      </c>
      <c r="D5200" s="1">
        <v>42587.649004629631</v>
      </c>
      <c r="E5200">
        <v>3183</v>
      </c>
      <c r="F5200" s="2" t="s">
        <v>20</v>
      </c>
      <c r="G5200">
        <v>40.716246900000002</v>
      </c>
      <c r="H5200">
        <v>-74.033458800000005</v>
      </c>
      <c r="I5200">
        <v>3187</v>
      </c>
      <c r="J5200" s="2" t="s">
        <v>59</v>
      </c>
      <c r="K5200">
        <v>40.721123599999999</v>
      </c>
      <c r="L5200">
        <v>-74.038050949999999</v>
      </c>
      <c r="M5200">
        <v>24659</v>
      </c>
      <c r="N5200" s="2" t="s">
        <v>17</v>
      </c>
      <c r="O5200">
        <v>1990</v>
      </c>
      <c r="P5200">
        <f t="shared" ca="1" si="163"/>
        <v>34</v>
      </c>
      <c r="Q5200">
        <v>1</v>
      </c>
    </row>
    <row r="5201" spans="1:17" x14ac:dyDescent="0.2">
      <c r="A5201">
        <v>441</v>
      </c>
      <c r="B5201">
        <f t="shared" si="162"/>
        <v>7</v>
      </c>
      <c r="C5201" s="1">
        <v>42587.647361111114</v>
      </c>
      <c r="D5201" s="1">
        <v>42587.652465277781</v>
      </c>
      <c r="E5201">
        <v>3278</v>
      </c>
      <c r="F5201" s="2" t="s">
        <v>49</v>
      </c>
      <c r="G5201">
        <v>40.725685483629007</v>
      </c>
      <c r="H5201">
        <v>-74.048790335655212</v>
      </c>
      <c r="I5201">
        <v>3202</v>
      </c>
      <c r="J5201" s="2" t="s">
        <v>48</v>
      </c>
      <c r="K5201">
        <v>40.727223500000001</v>
      </c>
      <c r="L5201">
        <v>-74.033758899999995</v>
      </c>
      <c r="M5201">
        <v>26249</v>
      </c>
      <c r="N5201" s="2" t="s">
        <v>17</v>
      </c>
      <c r="O5201">
        <v>1976</v>
      </c>
      <c r="P5201">
        <f t="shared" ca="1" si="163"/>
        <v>48</v>
      </c>
      <c r="Q5201">
        <v>1</v>
      </c>
    </row>
    <row r="5202" spans="1:17" x14ac:dyDescent="0.2">
      <c r="A5202">
        <v>331</v>
      </c>
      <c r="B5202">
        <f t="shared" si="162"/>
        <v>5</v>
      </c>
      <c r="C5202" s="1">
        <v>42587.647986111115</v>
      </c>
      <c r="D5202" s="1">
        <v>42587.651817129627</v>
      </c>
      <c r="E5202">
        <v>3202</v>
      </c>
      <c r="F5202" s="2" t="s">
        <v>79</v>
      </c>
      <c r="G5202">
        <v>40.727223500000001</v>
      </c>
      <c r="H5202">
        <v>-74.033758899999995</v>
      </c>
      <c r="I5202">
        <v>3203</v>
      </c>
      <c r="J5202" s="2" t="s">
        <v>37</v>
      </c>
      <c r="K5202">
        <v>40.727595966000003</v>
      </c>
      <c r="L5202">
        <v>-74.044247311000007</v>
      </c>
      <c r="M5202">
        <v>26221</v>
      </c>
      <c r="N5202" s="2" t="s">
        <v>17</v>
      </c>
      <c r="O5202">
        <v>1954</v>
      </c>
      <c r="P5202">
        <f t="shared" ca="1" si="163"/>
        <v>70</v>
      </c>
      <c r="Q5202">
        <v>1</v>
      </c>
    </row>
    <row r="5203" spans="1:17" x14ac:dyDescent="0.2">
      <c r="A5203">
        <v>314</v>
      </c>
      <c r="B5203">
        <f t="shared" si="162"/>
        <v>5</v>
      </c>
      <c r="C5203" s="1">
        <v>42587.648252314815</v>
      </c>
      <c r="D5203" s="1">
        <v>42587.651898148149</v>
      </c>
      <c r="E5203">
        <v>3183</v>
      </c>
      <c r="F5203" s="2" t="s">
        <v>20</v>
      </c>
      <c r="G5203">
        <v>40.716246900000002</v>
      </c>
      <c r="H5203">
        <v>-74.033458800000005</v>
      </c>
      <c r="I5203">
        <v>3276</v>
      </c>
      <c r="J5203" s="2" t="s">
        <v>30</v>
      </c>
      <c r="K5203">
        <v>40.714584035358932</v>
      </c>
      <c r="L5203">
        <v>-74.042817056179047</v>
      </c>
      <c r="M5203">
        <v>26214</v>
      </c>
      <c r="N5203" s="2" t="s">
        <v>17</v>
      </c>
      <c r="O5203">
        <v>1990</v>
      </c>
      <c r="P5203">
        <f t="shared" ca="1" si="163"/>
        <v>34</v>
      </c>
      <c r="Q5203">
        <v>1</v>
      </c>
    </row>
    <row r="5204" spans="1:17" x14ac:dyDescent="0.2">
      <c r="A5204">
        <v>237</v>
      </c>
      <c r="B5204">
        <f t="shared" si="162"/>
        <v>3</v>
      </c>
      <c r="C5204" s="1">
        <v>42587.650254629632</v>
      </c>
      <c r="D5204" s="1">
        <v>42587.652997685182</v>
      </c>
      <c r="E5204">
        <v>3272</v>
      </c>
      <c r="F5204" s="2" t="s">
        <v>50</v>
      </c>
      <c r="G5204">
        <v>40.723331586464361</v>
      </c>
      <c r="H5204">
        <v>-74.045952558517442</v>
      </c>
      <c r="I5204">
        <v>3187</v>
      </c>
      <c r="J5204" s="2" t="s">
        <v>59</v>
      </c>
      <c r="K5204">
        <v>40.721123599999999</v>
      </c>
      <c r="L5204">
        <v>-74.038050949999999</v>
      </c>
      <c r="M5204">
        <v>26311</v>
      </c>
      <c r="N5204" s="2" t="s">
        <v>17</v>
      </c>
      <c r="O5204">
        <v>1992</v>
      </c>
      <c r="P5204">
        <f t="shared" ca="1" si="163"/>
        <v>32</v>
      </c>
      <c r="Q5204">
        <v>1</v>
      </c>
    </row>
    <row r="5205" spans="1:17" x14ac:dyDescent="0.2">
      <c r="A5205">
        <v>527</v>
      </c>
      <c r="B5205">
        <f t="shared" si="162"/>
        <v>8</v>
      </c>
      <c r="C5205" s="1">
        <v>42587.651701388888</v>
      </c>
      <c r="D5205" s="1">
        <v>42587.657812500001</v>
      </c>
      <c r="E5205">
        <v>3209</v>
      </c>
      <c r="F5205" s="2" t="s">
        <v>51</v>
      </c>
      <c r="G5205">
        <v>40.724176499999999</v>
      </c>
      <c r="H5205">
        <v>-74.050656399999994</v>
      </c>
      <c r="I5205">
        <v>3186</v>
      </c>
      <c r="J5205" s="2" t="s">
        <v>27</v>
      </c>
      <c r="K5205">
        <v>40.71958611647166</v>
      </c>
      <c r="L5205">
        <v>-74.043117463588715</v>
      </c>
      <c r="M5205">
        <v>24636</v>
      </c>
      <c r="N5205" s="2" t="s">
        <v>17</v>
      </c>
      <c r="O5205">
        <v>1955</v>
      </c>
      <c r="P5205">
        <f t="shared" ca="1" si="163"/>
        <v>69</v>
      </c>
      <c r="Q5205">
        <v>1</v>
      </c>
    </row>
    <row r="5206" spans="1:17" x14ac:dyDescent="0.2">
      <c r="A5206">
        <v>252</v>
      </c>
      <c r="B5206">
        <f t="shared" si="162"/>
        <v>4</v>
      </c>
      <c r="C5206" s="1">
        <v>42587.651724537034</v>
      </c>
      <c r="D5206" s="1">
        <v>42587.654652777775</v>
      </c>
      <c r="E5206">
        <v>3189</v>
      </c>
      <c r="F5206" s="2" t="s">
        <v>87</v>
      </c>
      <c r="G5206">
        <v>40.714402</v>
      </c>
      <c r="H5206">
        <v>-74.088772300000002</v>
      </c>
      <c r="I5206">
        <v>3188</v>
      </c>
      <c r="J5206" s="2" t="s">
        <v>75</v>
      </c>
      <c r="K5206">
        <v>40.710108699999999</v>
      </c>
      <c r="L5206">
        <v>-74.085848900000002</v>
      </c>
      <c r="M5206">
        <v>24514</v>
      </c>
      <c r="N5206" s="2" t="s">
        <v>17</v>
      </c>
      <c r="O5206">
        <v>1972</v>
      </c>
      <c r="P5206">
        <f t="shared" ca="1" si="163"/>
        <v>52</v>
      </c>
      <c r="Q5206">
        <v>1</v>
      </c>
    </row>
    <row r="5207" spans="1:17" x14ac:dyDescent="0.2">
      <c r="A5207">
        <v>642</v>
      </c>
      <c r="B5207">
        <f t="shared" si="162"/>
        <v>10</v>
      </c>
      <c r="C5207" s="1">
        <v>42587.652685185189</v>
      </c>
      <c r="D5207" s="1">
        <v>42587.660127314812</v>
      </c>
      <c r="E5207">
        <v>3195</v>
      </c>
      <c r="F5207" s="2" t="s">
        <v>24</v>
      </c>
      <c r="G5207">
        <v>40.730742625306583</v>
      </c>
      <c r="H5207">
        <v>-74.063783884048462</v>
      </c>
      <c r="I5207">
        <v>3191</v>
      </c>
      <c r="J5207" s="2" t="s">
        <v>89</v>
      </c>
      <c r="K5207">
        <v>40.7182113</v>
      </c>
      <c r="L5207">
        <v>-74.083639399999996</v>
      </c>
      <c r="M5207">
        <v>24617</v>
      </c>
      <c r="N5207" s="2" t="s">
        <v>17</v>
      </c>
      <c r="O5207">
        <v>1964</v>
      </c>
      <c r="P5207">
        <f t="shared" ca="1" si="163"/>
        <v>60</v>
      </c>
      <c r="Q5207">
        <v>1</v>
      </c>
    </row>
    <row r="5208" spans="1:17" x14ac:dyDescent="0.2">
      <c r="A5208">
        <v>279</v>
      </c>
      <c r="B5208">
        <f t="shared" si="162"/>
        <v>4</v>
      </c>
      <c r="C5208" s="1">
        <v>42587.652708333335</v>
      </c>
      <c r="D5208" s="1">
        <v>42587.655949074076</v>
      </c>
      <c r="E5208">
        <v>3183</v>
      </c>
      <c r="F5208" s="2" t="s">
        <v>20</v>
      </c>
      <c r="G5208">
        <v>40.716246900000002</v>
      </c>
      <c r="H5208">
        <v>-74.033458800000005</v>
      </c>
      <c r="I5208">
        <v>3267</v>
      </c>
      <c r="J5208" s="2" t="s">
        <v>92</v>
      </c>
      <c r="K5208">
        <v>40.712418823756899</v>
      </c>
      <c r="L5208">
        <v>-74.038525521755219</v>
      </c>
      <c r="M5208">
        <v>26292</v>
      </c>
      <c r="N5208" s="2" t="s">
        <v>17</v>
      </c>
      <c r="O5208">
        <v>1990</v>
      </c>
      <c r="P5208">
        <f t="shared" ca="1" si="163"/>
        <v>34</v>
      </c>
      <c r="Q5208">
        <v>1</v>
      </c>
    </row>
    <row r="5209" spans="1:17" x14ac:dyDescent="0.2">
      <c r="A5209">
        <v>511</v>
      </c>
      <c r="B5209">
        <f t="shared" si="162"/>
        <v>8</v>
      </c>
      <c r="C5209" s="1">
        <v>42587.653020833335</v>
      </c>
      <c r="D5209" s="1">
        <v>42587.658935185187</v>
      </c>
      <c r="E5209">
        <v>3183</v>
      </c>
      <c r="F5209" s="2" t="s">
        <v>20</v>
      </c>
      <c r="G5209">
        <v>40.716246900000002</v>
      </c>
      <c r="H5209">
        <v>-74.033458800000005</v>
      </c>
      <c r="I5209">
        <v>3203</v>
      </c>
      <c r="J5209" s="2" t="s">
        <v>37</v>
      </c>
      <c r="K5209">
        <v>40.727595966000003</v>
      </c>
      <c r="L5209">
        <v>-74.044247311000007</v>
      </c>
      <c r="M5209">
        <v>26293</v>
      </c>
      <c r="N5209" s="2" t="s">
        <v>17</v>
      </c>
      <c r="O5209">
        <v>1989</v>
      </c>
      <c r="P5209">
        <f t="shared" ca="1" si="163"/>
        <v>35</v>
      </c>
      <c r="Q5209">
        <v>1</v>
      </c>
    </row>
    <row r="5210" spans="1:17" x14ac:dyDescent="0.2">
      <c r="A5210">
        <v>440</v>
      </c>
      <c r="B5210">
        <f t="shared" si="162"/>
        <v>7</v>
      </c>
      <c r="C5210" s="1">
        <v>42587.653263888889</v>
      </c>
      <c r="D5210" s="1">
        <v>42587.658368055556</v>
      </c>
      <c r="E5210">
        <v>3202</v>
      </c>
      <c r="F5210" s="2" t="s">
        <v>79</v>
      </c>
      <c r="G5210">
        <v>40.727223500000001</v>
      </c>
      <c r="H5210">
        <v>-74.033758899999995</v>
      </c>
      <c r="I5210">
        <v>3183</v>
      </c>
      <c r="J5210" s="2" t="s">
        <v>40</v>
      </c>
      <c r="K5210">
        <v>40.716246900000002</v>
      </c>
      <c r="L5210">
        <v>-74.033458800000005</v>
      </c>
      <c r="M5210">
        <v>26316</v>
      </c>
      <c r="N5210" s="2" t="s">
        <v>17</v>
      </c>
      <c r="O5210">
        <v>1979</v>
      </c>
      <c r="P5210">
        <f t="shared" ca="1" si="163"/>
        <v>45</v>
      </c>
      <c r="Q5210">
        <v>1</v>
      </c>
    </row>
    <row r="5211" spans="1:17" x14ac:dyDescent="0.2">
      <c r="A5211">
        <v>2328</v>
      </c>
      <c r="B5211">
        <f t="shared" si="162"/>
        <v>38</v>
      </c>
      <c r="C5211" s="1">
        <v>42587.65520833333</v>
      </c>
      <c r="D5211" s="1">
        <v>42587.682152777779</v>
      </c>
      <c r="E5211">
        <v>3272</v>
      </c>
      <c r="F5211" s="2" t="s">
        <v>50</v>
      </c>
      <c r="G5211">
        <v>40.723331586464361</v>
      </c>
      <c r="H5211">
        <v>-74.045952558517442</v>
      </c>
      <c r="I5211">
        <v>3192</v>
      </c>
      <c r="J5211" s="2" t="s">
        <v>39</v>
      </c>
      <c r="K5211">
        <v>40.711242300000002</v>
      </c>
      <c r="L5211">
        <v>-74.055701299999996</v>
      </c>
      <c r="M5211">
        <v>26255</v>
      </c>
      <c r="N5211" s="2" t="s">
        <v>43</v>
      </c>
      <c r="P5211" t="str">
        <f t="shared" ca="1" si="163"/>
        <v/>
      </c>
      <c r="Q5211">
        <v>0</v>
      </c>
    </row>
    <row r="5212" spans="1:17" x14ac:dyDescent="0.2">
      <c r="A5212">
        <v>320</v>
      </c>
      <c r="B5212">
        <f t="shared" si="162"/>
        <v>5</v>
      </c>
      <c r="C5212" s="1">
        <v>42587.656331018516</v>
      </c>
      <c r="D5212" s="1">
        <v>42587.660046296296</v>
      </c>
      <c r="E5212">
        <v>3195</v>
      </c>
      <c r="F5212" s="2" t="s">
        <v>24</v>
      </c>
      <c r="G5212">
        <v>40.730742625306583</v>
      </c>
      <c r="H5212">
        <v>-74.063783884048462</v>
      </c>
      <c r="I5212">
        <v>3201</v>
      </c>
      <c r="J5212" s="2" t="s">
        <v>74</v>
      </c>
      <c r="K5212">
        <v>40.737710999999997</v>
      </c>
      <c r="L5212">
        <v>-74.066920999999994</v>
      </c>
      <c r="M5212">
        <v>24653</v>
      </c>
      <c r="N5212" s="2" t="s">
        <v>17</v>
      </c>
      <c r="O5212">
        <v>1988</v>
      </c>
      <c r="P5212">
        <f t="shared" ca="1" si="163"/>
        <v>36</v>
      </c>
      <c r="Q5212">
        <v>1</v>
      </c>
    </row>
    <row r="5213" spans="1:17" x14ac:dyDescent="0.2">
      <c r="A5213">
        <v>270</v>
      </c>
      <c r="B5213">
        <f t="shared" si="162"/>
        <v>4</v>
      </c>
      <c r="C5213" s="1">
        <v>42587.657314814816</v>
      </c>
      <c r="D5213" s="1">
        <v>42587.660439814812</v>
      </c>
      <c r="E5213">
        <v>3273</v>
      </c>
      <c r="F5213" s="2" t="s">
        <v>73</v>
      </c>
      <c r="G5213">
        <v>40.721650724879986</v>
      </c>
      <c r="H5213">
        <v>-74.042884111404419</v>
      </c>
      <c r="I5213">
        <v>3203</v>
      </c>
      <c r="J5213" s="2" t="s">
        <v>37</v>
      </c>
      <c r="K5213">
        <v>40.727595966000003</v>
      </c>
      <c r="L5213">
        <v>-74.044247311000007</v>
      </c>
      <c r="M5213">
        <v>26291</v>
      </c>
      <c r="N5213" s="2" t="s">
        <v>17</v>
      </c>
      <c r="O5213">
        <v>1977</v>
      </c>
      <c r="P5213">
        <f t="shared" ca="1" si="163"/>
        <v>47</v>
      </c>
      <c r="Q5213">
        <v>2</v>
      </c>
    </row>
    <row r="5214" spans="1:17" x14ac:dyDescent="0.2">
      <c r="A5214">
        <v>169</v>
      </c>
      <c r="B5214">
        <f t="shared" si="162"/>
        <v>2</v>
      </c>
      <c r="C5214" s="1">
        <v>42587.658368055556</v>
      </c>
      <c r="D5214" s="1">
        <v>42587.66033564815</v>
      </c>
      <c r="E5214">
        <v>3203</v>
      </c>
      <c r="F5214" s="2" t="s">
        <v>46</v>
      </c>
      <c r="G5214">
        <v>40.727595966000003</v>
      </c>
      <c r="H5214">
        <v>-74.044247311000007</v>
      </c>
      <c r="I5214">
        <v>3272</v>
      </c>
      <c r="J5214" s="2" t="s">
        <v>102</v>
      </c>
      <c r="K5214">
        <v>40.723331586464361</v>
      </c>
      <c r="L5214">
        <v>-74.045952558517442</v>
      </c>
      <c r="M5214">
        <v>24690</v>
      </c>
      <c r="N5214" s="2" t="s">
        <v>17</v>
      </c>
      <c r="O5214">
        <v>1947</v>
      </c>
      <c r="P5214">
        <f t="shared" ca="1" si="163"/>
        <v>77</v>
      </c>
      <c r="Q5214">
        <v>1</v>
      </c>
    </row>
    <row r="5215" spans="1:17" x14ac:dyDescent="0.2">
      <c r="A5215">
        <v>284</v>
      </c>
      <c r="B5215">
        <f t="shared" si="162"/>
        <v>4</v>
      </c>
      <c r="C5215" s="1">
        <v>42587.659895833334</v>
      </c>
      <c r="D5215" s="1">
        <v>42587.663182870368</v>
      </c>
      <c r="E5215">
        <v>3187</v>
      </c>
      <c r="F5215" s="2" t="s">
        <v>36</v>
      </c>
      <c r="G5215">
        <v>40.721123599999999</v>
      </c>
      <c r="H5215">
        <v>-74.038050949999999</v>
      </c>
      <c r="I5215">
        <v>3203</v>
      </c>
      <c r="J5215" s="2" t="s">
        <v>37</v>
      </c>
      <c r="K5215">
        <v>40.727595966000003</v>
      </c>
      <c r="L5215">
        <v>-74.044247311000007</v>
      </c>
      <c r="M5215">
        <v>26289</v>
      </c>
      <c r="N5215" s="2" t="s">
        <v>17</v>
      </c>
      <c r="O5215">
        <v>1984</v>
      </c>
      <c r="P5215">
        <f t="shared" ca="1" si="163"/>
        <v>40</v>
      </c>
      <c r="Q5215">
        <v>1</v>
      </c>
    </row>
    <row r="5216" spans="1:17" x14ac:dyDescent="0.2">
      <c r="A5216">
        <v>343</v>
      </c>
      <c r="B5216">
        <f t="shared" si="162"/>
        <v>5</v>
      </c>
      <c r="C5216" s="1">
        <v>42587.660555555558</v>
      </c>
      <c r="D5216" s="1">
        <v>42587.664525462962</v>
      </c>
      <c r="E5216">
        <v>3184</v>
      </c>
      <c r="F5216" s="2" t="s">
        <v>68</v>
      </c>
      <c r="G5216">
        <v>40.7141454</v>
      </c>
      <c r="H5216">
        <v>-74.033551900000006</v>
      </c>
      <c r="I5216">
        <v>3276</v>
      </c>
      <c r="J5216" s="2" t="s">
        <v>30</v>
      </c>
      <c r="K5216">
        <v>40.714584035358932</v>
      </c>
      <c r="L5216">
        <v>-74.042817056179047</v>
      </c>
      <c r="M5216">
        <v>26213</v>
      </c>
      <c r="N5216" s="2" t="s">
        <v>17</v>
      </c>
      <c r="O5216">
        <v>1965</v>
      </c>
      <c r="P5216">
        <f t="shared" ca="1" si="163"/>
        <v>59</v>
      </c>
      <c r="Q5216">
        <v>1</v>
      </c>
    </row>
    <row r="5217" spans="1:17" x14ac:dyDescent="0.2">
      <c r="A5217">
        <v>574</v>
      </c>
      <c r="B5217">
        <f t="shared" si="162"/>
        <v>9</v>
      </c>
      <c r="C5217" s="1">
        <v>42587.661226851851</v>
      </c>
      <c r="D5217" s="1">
        <v>42587.667870370373</v>
      </c>
      <c r="E5217">
        <v>3186</v>
      </c>
      <c r="F5217" s="2" t="s">
        <v>18</v>
      </c>
      <c r="G5217">
        <v>40.71958611647166</v>
      </c>
      <c r="H5217">
        <v>-74.043117463588715</v>
      </c>
      <c r="I5217">
        <v>3185</v>
      </c>
      <c r="J5217" s="2" t="s">
        <v>45</v>
      </c>
      <c r="K5217">
        <v>40.717732499999997</v>
      </c>
      <c r="L5217">
        <v>-74.043845000000005</v>
      </c>
      <c r="M5217">
        <v>26180</v>
      </c>
      <c r="N5217" s="2" t="s">
        <v>17</v>
      </c>
      <c r="O5217">
        <v>1997</v>
      </c>
      <c r="P5217">
        <f t="shared" ca="1" si="163"/>
        <v>27</v>
      </c>
      <c r="Q5217">
        <v>2</v>
      </c>
    </row>
    <row r="5218" spans="1:17" x14ac:dyDescent="0.2">
      <c r="A5218">
        <v>138</v>
      </c>
      <c r="B5218">
        <f t="shared" si="162"/>
        <v>2</v>
      </c>
      <c r="C5218" s="1">
        <v>42587.663726851853</v>
      </c>
      <c r="D5218" s="1">
        <v>42587.665335648147</v>
      </c>
      <c r="E5218">
        <v>3186</v>
      </c>
      <c r="F5218" s="2" t="s">
        <v>18</v>
      </c>
      <c r="G5218">
        <v>40.71958611647166</v>
      </c>
      <c r="H5218">
        <v>-74.043117463588715</v>
      </c>
      <c r="I5218">
        <v>3211</v>
      </c>
      <c r="J5218" s="2" t="s">
        <v>47</v>
      </c>
      <c r="K5218">
        <v>40.721525149999998</v>
      </c>
      <c r="L5218">
        <v>-74.046304543000005</v>
      </c>
      <c r="M5218">
        <v>24524</v>
      </c>
      <c r="N5218" s="2" t="s">
        <v>17</v>
      </c>
      <c r="O5218">
        <v>1988</v>
      </c>
      <c r="P5218">
        <f t="shared" ca="1" si="163"/>
        <v>36</v>
      </c>
      <c r="Q5218">
        <v>1</v>
      </c>
    </row>
    <row r="5219" spans="1:17" x14ac:dyDescent="0.2">
      <c r="A5219">
        <v>1427</v>
      </c>
      <c r="B5219">
        <f t="shared" si="162"/>
        <v>23</v>
      </c>
      <c r="C5219" s="1">
        <v>42587.666828703703</v>
      </c>
      <c r="D5219" s="1">
        <v>42587.683344907404</v>
      </c>
      <c r="E5219">
        <v>3183</v>
      </c>
      <c r="F5219" s="2" t="s">
        <v>20</v>
      </c>
      <c r="G5219">
        <v>40.716246900000002</v>
      </c>
      <c r="H5219">
        <v>-74.033458800000005</v>
      </c>
      <c r="I5219">
        <v>3198</v>
      </c>
      <c r="J5219" s="2" t="s">
        <v>104</v>
      </c>
      <c r="K5219">
        <v>40.748715945380226</v>
      </c>
      <c r="L5219">
        <v>-74.040443301200867</v>
      </c>
      <c r="M5219">
        <v>26236</v>
      </c>
      <c r="N5219" s="2" t="s">
        <v>17</v>
      </c>
      <c r="O5219">
        <v>1975</v>
      </c>
      <c r="P5219">
        <f t="shared" ca="1" si="163"/>
        <v>49</v>
      </c>
      <c r="Q5219">
        <v>1</v>
      </c>
    </row>
    <row r="5220" spans="1:17" x14ac:dyDescent="0.2">
      <c r="A5220">
        <v>448</v>
      </c>
      <c r="B5220">
        <f t="shared" si="162"/>
        <v>7</v>
      </c>
      <c r="C5220" s="1">
        <v>42587.668113425927</v>
      </c>
      <c r="D5220" s="1">
        <v>42587.673310185186</v>
      </c>
      <c r="E5220">
        <v>3203</v>
      </c>
      <c r="F5220" s="2" t="s">
        <v>46</v>
      </c>
      <c r="G5220">
        <v>40.727595966000003</v>
      </c>
      <c r="H5220">
        <v>-74.044247311000007</v>
      </c>
      <c r="I5220">
        <v>3202</v>
      </c>
      <c r="J5220" s="2" t="s">
        <v>48</v>
      </c>
      <c r="K5220">
        <v>40.727223500000001</v>
      </c>
      <c r="L5220">
        <v>-74.033758899999995</v>
      </c>
      <c r="M5220">
        <v>26303</v>
      </c>
      <c r="N5220" s="2" t="s">
        <v>17</v>
      </c>
      <c r="O5220">
        <v>1985</v>
      </c>
      <c r="P5220">
        <f t="shared" ca="1" si="163"/>
        <v>39</v>
      </c>
      <c r="Q5220">
        <v>2</v>
      </c>
    </row>
    <row r="5221" spans="1:17" x14ac:dyDescent="0.2">
      <c r="A5221">
        <v>791</v>
      </c>
      <c r="B5221">
        <f t="shared" si="162"/>
        <v>13</v>
      </c>
      <c r="C5221" s="1">
        <v>42587.669189814813</v>
      </c>
      <c r="D5221" s="1">
        <v>42587.678356481483</v>
      </c>
      <c r="E5221">
        <v>3275</v>
      </c>
      <c r="F5221" s="2" t="s">
        <v>93</v>
      </c>
      <c r="G5221">
        <v>40.718355198232139</v>
      </c>
      <c r="H5221">
        <v>-74.038914442062378</v>
      </c>
      <c r="I5221">
        <v>3195</v>
      </c>
      <c r="J5221" s="2" t="s">
        <v>23</v>
      </c>
      <c r="K5221">
        <v>40.730742625306583</v>
      </c>
      <c r="L5221">
        <v>-74.063783884048462</v>
      </c>
      <c r="M5221">
        <v>26179</v>
      </c>
      <c r="N5221" s="2" t="s">
        <v>17</v>
      </c>
      <c r="O5221">
        <v>1979</v>
      </c>
      <c r="P5221">
        <f t="shared" ca="1" si="163"/>
        <v>45</v>
      </c>
      <c r="Q5221">
        <v>1</v>
      </c>
    </row>
    <row r="5222" spans="1:17" x14ac:dyDescent="0.2">
      <c r="A5222">
        <v>222</v>
      </c>
      <c r="B5222">
        <f t="shared" si="162"/>
        <v>3</v>
      </c>
      <c r="C5222" s="1">
        <v>42587.669212962966</v>
      </c>
      <c r="D5222" s="1">
        <v>42587.671793981484</v>
      </c>
      <c r="E5222">
        <v>3272</v>
      </c>
      <c r="F5222" s="2" t="s">
        <v>50</v>
      </c>
      <c r="G5222">
        <v>40.723331586464361</v>
      </c>
      <c r="H5222">
        <v>-74.045952558517442</v>
      </c>
      <c r="I5222">
        <v>3203</v>
      </c>
      <c r="J5222" s="2" t="s">
        <v>37</v>
      </c>
      <c r="K5222">
        <v>40.727595966000003</v>
      </c>
      <c r="L5222">
        <v>-74.044247311000007</v>
      </c>
      <c r="M5222">
        <v>24690</v>
      </c>
      <c r="N5222" s="2" t="s">
        <v>17</v>
      </c>
      <c r="O5222">
        <v>1947</v>
      </c>
      <c r="P5222">
        <f t="shared" ca="1" si="163"/>
        <v>77</v>
      </c>
      <c r="Q5222">
        <v>1</v>
      </c>
    </row>
    <row r="5223" spans="1:17" x14ac:dyDescent="0.2">
      <c r="A5223">
        <v>311</v>
      </c>
      <c r="B5223">
        <f t="shared" si="162"/>
        <v>5</v>
      </c>
      <c r="C5223" s="1">
        <v>42587.671400462961</v>
      </c>
      <c r="D5223" s="1">
        <v>42587.675000000003</v>
      </c>
      <c r="E5223">
        <v>3201</v>
      </c>
      <c r="F5223" s="2" t="s">
        <v>60</v>
      </c>
      <c r="G5223">
        <v>40.737710999999997</v>
      </c>
      <c r="H5223">
        <v>-74.066920999999994</v>
      </c>
      <c r="I5223">
        <v>3195</v>
      </c>
      <c r="J5223" s="2" t="s">
        <v>23</v>
      </c>
      <c r="K5223">
        <v>40.730742625306583</v>
      </c>
      <c r="L5223">
        <v>-74.063783884048462</v>
      </c>
      <c r="M5223">
        <v>24653</v>
      </c>
      <c r="N5223" s="2" t="s">
        <v>17</v>
      </c>
      <c r="O5223">
        <v>1988</v>
      </c>
      <c r="P5223">
        <f t="shared" ca="1" si="163"/>
        <v>36</v>
      </c>
      <c r="Q5223">
        <v>1</v>
      </c>
    </row>
    <row r="5224" spans="1:17" x14ac:dyDescent="0.2">
      <c r="A5224">
        <v>394</v>
      </c>
      <c r="B5224">
        <f t="shared" si="162"/>
        <v>6</v>
      </c>
      <c r="C5224" s="1">
        <v>42587.671666666669</v>
      </c>
      <c r="D5224" s="1">
        <v>42587.676238425927</v>
      </c>
      <c r="E5224">
        <v>3195</v>
      </c>
      <c r="F5224" s="2" t="s">
        <v>24</v>
      </c>
      <c r="G5224">
        <v>40.730742625306583</v>
      </c>
      <c r="H5224">
        <v>-74.063783884048462</v>
      </c>
      <c r="I5224">
        <v>3201</v>
      </c>
      <c r="J5224" s="2" t="s">
        <v>74</v>
      </c>
      <c r="K5224">
        <v>40.737710999999997</v>
      </c>
      <c r="L5224">
        <v>-74.066920999999994</v>
      </c>
      <c r="M5224">
        <v>24721</v>
      </c>
      <c r="N5224" s="2" t="s">
        <v>17</v>
      </c>
      <c r="O5224">
        <v>1978</v>
      </c>
      <c r="P5224">
        <f t="shared" ca="1" si="163"/>
        <v>46</v>
      </c>
      <c r="Q5224">
        <v>0</v>
      </c>
    </row>
    <row r="5225" spans="1:17" x14ac:dyDescent="0.2">
      <c r="A5225">
        <v>511</v>
      </c>
      <c r="B5225">
        <f t="shared" si="162"/>
        <v>8</v>
      </c>
      <c r="C5225" s="1">
        <v>42587.6718287037</v>
      </c>
      <c r="D5225" s="1">
        <v>42587.677754629629</v>
      </c>
      <c r="E5225">
        <v>3276</v>
      </c>
      <c r="F5225" s="2" t="s">
        <v>63</v>
      </c>
      <c r="G5225">
        <v>40.714584035358932</v>
      </c>
      <c r="H5225">
        <v>-74.042817056179047</v>
      </c>
      <c r="I5225">
        <v>3211</v>
      </c>
      <c r="J5225" s="2" t="s">
        <v>47</v>
      </c>
      <c r="K5225">
        <v>40.721525149999998</v>
      </c>
      <c r="L5225">
        <v>-74.046304543000005</v>
      </c>
      <c r="M5225">
        <v>26168</v>
      </c>
      <c r="N5225" s="2" t="s">
        <v>17</v>
      </c>
      <c r="O5225">
        <v>1987</v>
      </c>
      <c r="P5225">
        <f t="shared" ca="1" si="163"/>
        <v>37</v>
      </c>
      <c r="Q5225">
        <v>2</v>
      </c>
    </row>
    <row r="5226" spans="1:17" x14ac:dyDescent="0.2">
      <c r="A5226">
        <v>581</v>
      </c>
      <c r="B5226">
        <f t="shared" si="162"/>
        <v>9</v>
      </c>
      <c r="C5226" s="1">
        <v>42587.672326388885</v>
      </c>
      <c r="D5226" s="1">
        <v>42587.679062499999</v>
      </c>
      <c r="E5226">
        <v>3184</v>
      </c>
      <c r="F5226" s="2" t="s">
        <v>68</v>
      </c>
      <c r="G5226">
        <v>40.7141454</v>
      </c>
      <c r="H5226">
        <v>-74.033551900000006</v>
      </c>
      <c r="I5226">
        <v>3203</v>
      </c>
      <c r="J5226" s="2" t="s">
        <v>37</v>
      </c>
      <c r="K5226">
        <v>40.727595966000003</v>
      </c>
      <c r="L5226">
        <v>-74.044247311000007</v>
      </c>
      <c r="M5226">
        <v>26310</v>
      </c>
      <c r="N5226" s="2" t="s">
        <v>17</v>
      </c>
      <c r="O5226">
        <v>1984</v>
      </c>
      <c r="P5226">
        <f t="shared" ca="1" si="163"/>
        <v>40</v>
      </c>
      <c r="Q5226">
        <v>1</v>
      </c>
    </row>
    <row r="5227" spans="1:17" x14ac:dyDescent="0.2">
      <c r="A5227">
        <v>244</v>
      </c>
      <c r="B5227">
        <f t="shared" si="162"/>
        <v>4</v>
      </c>
      <c r="C5227" s="1">
        <v>42587.672430555554</v>
      </c>
      <c r="D5227" s="1">
        <v>42587.675266203703</v>
      </c>
      <c r="E5227">
        <v>3270</v>
      </c>
      <c r="F5227" s="2" t="s">
        <v>15</v>
      </c>
      <c r="G5227">
        <v>40.725289107811321</v>
      </c>
      <c r="H5227">
        <v>-74.045571684837341</v>
      </c>
      <c r="I5227">
        <v>3186</v>
      </c>
      <c r="J5227" s="2" t="s">
        <v>27</v>
      </c>
      <c r="K5227">
        <v>40.71958611647166</v>
      </c>
      <c r="L5227">
        <v>-74.043117463588715</v>
      </c>
      <c r="M5227">
        <v>24420</v>
      </c>
      <c r="N5227" s="2" t="s">
        <v>17</v>
      </c>
      <c r="O5227">
        <v>1972</v>
      </c>
      <c r="P5227">
        <f t="shared" ca="1" si="163"/>
        <v>52</v>
      </c>
      <c r="Q5227">
        <v>1</v>
      </c>
    </row>
    <row r="5228" spans="1:17" x14ac:dyDescent="0.2">
      <c r="A5228">
        <v>1137</v>
      </c>
      <c r="B5228">
        <f t="shared" si="162"/>
        <v>18</v>
      </c>
      <c r="C5228" s="1">
        <v>42587.672488425924</v>
      </c>
      <c r="D5228" s="1">
        <v>42587.685659722221</v>
      </c>
      <c r="E5228">
        <v>3210</v>
      </c>
      <c r="F5228" s="2" t="s">
        <v>52</v>
      </c>
      <c r="G5228">
        <v>40.742677141000001</v>
      </c>
      <c r="H5228">
        <v>-74.051788633000001</v>
      </c>
      <c r="I5228">
        <v>3183</v>
      </c>
      <c r="J5228" s="2" t="s">
        <v>40</v>
      </c>
      <c r="K5228">
        <v>40.716246900000002</v>
      </c>
      <c r="L5228">
        <v>-74.033458800000005</v>
      </c>
      <c r="M5228">
        <v>24686</v>
      </c>
      <c r="N5228" s="2" t="s">
        <v>17</v>
      </c>
      <c r="O5228">
        <v>1978</v>
      </c>
      <c r="P5228">
        <f t="shared" ca="1" si="163"/>
        <v>46</v>
      </c>
      <c r="Q5228">
        <v>2</v>
      </c>
    </row>
    <row r="5229" spans="1:17" x14ac:dyDescent="0.2">
      <c r="A5229">
        <v>223</v>
      </c>
      <c r="B5229">
        <f t="shared" si="162"/>
        <v>3</v>
      </c>
      <c r="C5229" s="1">
        <v>42587.673506944448</v>
      </c>
      <c r="D5229" s="1">
        <v>42587.676099537035</v>
      </c>
      <c r="E5229">
        <v>3184</v>
      </c>
      <c r="F5229" s="2" t="s">
        <v>68</v>
      </c>
      <c r="G5229">
        <v>40.7141454</v>
      </c>
      <c r="H5229">
        <v>-74.033551900000006</v>
      </c>
      <c r="I5229">
        <v>3267</v>
      </c>
      <c r="J5229" s="2" t="s">
        <v>92</v>
      </c>
      <c r="K5229">
        <v>40.712418823756899</v>
      </c>
      <c r="L5229">
        <v>-74.038525521755219</v>
      </c>
      <c r="M5229">
        <v>26278</v>
      </c>
      <c r="N5229" s="2" t="s">
        <v>17</v>
      </c>
      <c r="O5229">
        <v>1970</v>
      </c>
      <c r="P5229">
        <f t="shared" ca="1" si="163"/>
        <v>54</v>
      </c>
      <c r="Q5229">
        <v>2</v>
      </c>
    </row>
    <row r="5230" spans="1:17" x14ac:dyDescent="0.2">
      <c r="A5230">
        <v>222</v>
      </c>
      <c r="B5230">
        <f t="shared" si="162"/>
        <v>3</v>
      </c>
      <c r="C5230" s="1">
        <v>42587.673541666663</v>
      </c>
      <c r="D5230" s="1">
        <v>42587.676111111112</v>
      </c>
      <c r="E5230">
        <v>3184</v>
      </c>
      <c r="F5230" s="2" t="s">
        <v>68</v>
      </c>
      <c r="G5230">
        <v>40.7141454</v>
      </c>
      <c r="H5230">
        <v>-74.033551900000006</v>
      </c>
      <c r="I5230">
        <v>3267</v>
      </c>
      <c r="J5230" s="2" t="s">
        <v>92</v>
      </c>
      <c r="K5230">
        <v>40.712418823756899</v>
      </c>
      <c r="L5230">
        <v>-74.038525521755219</v>
      </c>
      <c r="M5230">
        <v>26164</v>
      </c>
      <c r="N5230" s="2" t="s">
        <v>17</v>
      </c>
      <c r="O5230">
        <v>1966</v>
      </c>
      <c r="P5230">
        <f t="shared" ca="1" si="163"/>
        <v>58</v>
      </c>
      <c r="Q5230">
        <v>2</v>
      </c>
    </row>
    <row r="5231" spans="1:17" x14ac:dyDescent="0.2">
      <c r="A5231">
        <v>572</v>
      </c>
      <c r="B5231">
        <f t="shared" si="162"/>
        <v>9</v>
      </c>
      <c r="C5231" s="1">
        <v>42587.673807870371</v>
      </c>
      <c r="D5231" s="1">
        <v>42587.680428240739</v>
      </c>
      <c r="E5231">
        <v>3185</v>
      </c>
      <c r="F5231" s="2" t="s">
        <v>58</v>
      </c>
      <c r="G5231">
        <v>40.717732499999997</v>
      </c>
      <c r="H5231">
        <v>-74.043845000000005</v>
      </c>
      <c r="I5231">
        <v>3270</v>
      </c>
      <c r="J5231" s="2" t="s">
        <v>65</v>
      </c>
      <c r="K5231">
        <v>40.725289107811321</v>
      </c>
      <c r="L5231">
        <v>-74.045571684837341</v>
      </c>
      <c r="M5231">
        <v>26180</v>
      </c>
      <c r="N5231" s="2" t="s">
        <v>17</v>
      </c>
      <c r="O5231">
        <v>1997</v>
      </c>
      <c r="P5231">
        <f t="shared" ca="1" si="163"/>
        <v>27</v>
      </c>
      <c r="Q5231">
        <v>2</v>
      </c>
    </row>
    <row r="5232" spans="1:17" x14ac:dyDescent="0.2">
      <c r="A5232">
        <v>139</v>
      </c>
      <c r="B5232">
        <f t="shared" si="162"/>
        <v>2</v>
      </c>
      <c r="C5232" s="1">
        <v>42587.674212962964</v>
      </c>
      <c r="D5232" s="1">
        <v>42587.675821759258</v>
      </c>
      <c r="E5232">
        <v>3183</v>
      </c>
      <c r="F5232" s="2" t="s">
        <v>20</v>
      </c>
      <c r="G5232">
        <v>40.716246900000002</v>
      </c>
      <c r="H5232">
        <v>-74.033458800000005</v>
      </c>
      <c r="I5232">
        <v>3214</v>
      </c>
      <c r="J5232" s="2" t="s">
        <v>70</v>
      </c>
      <c r="K5232">
        <v>40.712774199999998</v>
      </c>
      <c r="L5232">
        <v>-74.0364857</v>
      </c>
      <c r="M5232">
        <v>24484</v>
      </c>
      <c r="N5232" s="2" t="s">
        <v>17</v>
      </c>
      <c r="O5232">
        <v>1960</v>
      </c>
      <c r="P5232">
        <f t="shared" ca="1" si="163"/>
        <v>64</v>
      </c>
      <c r="Q5232">
        <v>1</v>
      </c>
    </row>
    <row r="5233" spans="1:17" x14ac:dyDescent="0.2">
      <c r="A5233">
        <v>702</v>
      </c>
      <c r="B5233">
        <f t="shared" si="162"/>
        <v>11</v>
      </c>
      <c r="C5233" s="1">
        <v>42587.674583333333</v>
      </c>
      <c r="D5233" s="1">
        <v>42587.682719907411</v>
      </c>
      <c r="E5233">
        <v>3195</v>
      </c>
      <c r="F5233" s="2" t="s">
        <v>24</v>
      </c>
      <c r="G5233">
        <v>40.730742625306583</v>
      </c>
      <c r="H5233">
        <v>-74.063783884048462</v>
      </c>
      <c r="I5233">
        <v>3193</v>
      </c>
      <c r="J5233" s="2" t="s">
        <v>25</v>
      </c>
      <c r="K5233">
        <v>40.724605099886901</v>
      </c>
      <c r="L5233">
        <v>-74.078405946493149</v>
      </c>
      <c r="M5233">
        <v>26218</v>
      </c>
      <c r="N5233" s="2" t="s">
        <v>17</v>
      </c>
      <c r="O5233">
        <v>1979</v>
      </c>
      <c r="P5233">
        <f t="shared" ca="1" si="163"/>
        <v>45</v>
      </c>
      <c r="Q5233">
        <v>1</v>
      </c>
    </row>
    <row r="5234" spans="1:17" x14ac:dyDescent="0.2">
      <c r="A5234">
        <v>772</v>
      </c>
      <c r="B5234">
        <f t="shared" si="162"/>
        <v>12</v>
      </c>
      <c r="C5234" s="1">
        <v>42587.675625000003</v>
      </c>
      <c r="D5234" s="1">
        <v>42587.684560185182</v>
      </c>
      <c r="E5234">
        <v>3199</v>
      </c>
      <c r="F5234" s="2" t="s">
        <v>56</v>
      </c>
      <c r="G5234">
        <v>40.728744800000001</v>
      </c>
      <c r="H5234">
        <v>-74.032108199999996</v>
      </c>
      <c r="I5234">
        <v>3199</v>
      </c>
      <c r="J5234" s="2" t="s">
        <v>72</v>
      </c>
      <c r="K5234">
        <v>40.728744800000001</v>
      </c>
      <c r="L5234">
        <v>-74.032108199999996</v>
      </c>
      <c r="M5234">
        <v>26154</v>
      </c>
      <c r="N5234" s="2" t="s">
        <v>17</v>
      </c>
      <c r="O5234">
        <v>1989</v>
      </c>
      <c r="P5234">
        <f t="shared" ca="1" si="163"/>
        <v>35</v>
      </c>
      <c r="Q5234">
        <v>2</v>
      </c>
    </row>
    <row r="5235" spans="1:17" x14ac:dyDescent="0.2">
      <c r="A5235">
        <v>145</v>
      </c>
      <c r="B5235">
        <f t="shared" si="162"/>
        <v>2</v>
      </c>
      <c r="C5235" s="1">
        <v>42587.680173611108</v>
      </c>
      <c r="D5235" s="1">
        <v>42587.681863425925</v>
      </c>
      <c r="E5235">
        <v>3211</v>
      </c>
      <c r="F5235" s="2" t="s">
        <v>64</v>
      </c>
      <c r="G5235">
        <v>40.721525149999998</v>
      </c>
      <c r="H5235">
        <v>-74.046304543000005</v>
      </c>
      <c r="I5235">
        <v>3270</v>
      </c>
      <c r="J5235" s="2" t="s">
        <v>65</v>
      </c>
      <c r="K5235">
        <v>40.725289107811321</v>
      </c>
      <c r="L5235">
        <v>-74.045571684837341</v>
      </c>
      <c r="M5235">
        <v>24718</v>
      </c>
      <c r="N5235" s="2" t="s">
        <v>17</v>
      </c>
      <c r="O5235">
        <v>1973</v>
      </c>
      <c r="P5235">
        <f t="shared" ca="1" si="163"/>
        <v>51</v>
      </c>
      <c r="Q5235">
        <v>1</v>
      </c>
    </row>
    <row r="5236" spans="1:17" x14ac:dyDescent="0.2">
      <c r="A5236">
        <v>217</v>
      </c>
      <c r="B5236">
        <f t="shared" si="162"/>
        <v>3</v>
      </c>
      <c r="C5236" s="1">
        <v>42587.681134259263</v>
      </c>
      <c r="D5236" s="1">
        <v>42587.683657407404</v>
      </c>
      <c r="E5236">
        <v>3186</v>
      </c>
      <c r="F5236" s="2" t="s">
        <v>18</v>
      </c>
      <c r="G5236">
        <v>40.71958611647166</v>
      </c>
      <c r="H5236">
        <v>-74.043117463588715</v>
      </c>
      <c r="I5236">
        <v>3213</v>
      </c>
      <c r="J5236" s="2" t="s">
        <v>33</v>
      </c>
      <c r="K5236">
        <v>40.718488919999999</v>
      </c>
      <c r="L5236">
        <v>-74.047726624999996</v>
      </c>
      <c r="M5236">
        <v>24636</v>
      </c>
      <c r="N5236" s="2" t="s">
        <v>17</v>
      </c>
      <c r="O5236">
        <v>1989</v>
      </c>
      <c r="P5236">
        <f t="shared" ca="1" si="163"/>
        <v>35</v>
      </c>
      <c r="Q5236">
        <v>1</v>
      </c>
    </row>
    <row r="5237" spans="1:17" x14ac:dyDescent="0.2">
      <c r="A5237">
        <v>108</v>
      </c>
      <c r="B5237">
        <f t="shared" si="162"/>
        <v>1</v>
      </c>
      <c r="C5237" s="1">
        <v>42587.681828703702</v>
      </c>
      <c r="D5237" s="1">
        <v>42587.68309027778</v>
      </c>
      <c r="E5237">
        <v>3184</v>
      </c>
      <c r="F5237" s="2" t="s">
        <v>68</v>
      </c>
      <c r="G5237">
        <v>40.7141454</v>
      </c>
      <c r="H5237">
        <v>-74.033551900000006</v>
      </c>
      <c r="I5237">
        <v>3184</v>
      </c>
      <c r="J5237" s="2" t="s">
        <v>35</v>
      </c>
      <c r="K5237">
        <v>40.7141454</v>
      </c>
      <c r="L5237">
        <v>-74.033551900000006</v>
      </c>
      <c r="M5237">
        <v>24687</v>
      </c>
      <c r="N5237" s="2" t="s">
        <v>17</v>
      </c>
      <c r="P5237" t="str">
        <f t="shared" ca="1" si="163"/>
        <v/>
      </c>
      <c r="Q5237">
        <v>0</v>
      </c>
    </row>
    <row r="5238" spans="1:17" x14ac:dyDescent="0.2">
      <c r="A5238">
        <v>547</v>
      </c>
      <c r="B5238">
        <f t="shared" si="162"/>
        <v>9</v>
      </c>
      <c r="C5238" s="1">
        <v>42587.682314814818</v>
      </c>
      <c r="D5238" s="1">
        <v>42587.688645833332</v>
      </c>
      <c r="E5238">
        <v>3183</v>
      </c>
      <c r="F5238" s="2" t="s">
        <v>20</v>
      </c>
      <c r="G5238">
        <v>40.716246900000002</v>
      </c>
      <c r="H5238">
        <v>-74.033458800000005</v>
      </c>
      <c r="I5238">
        <v>3279</v>
      </c>
      <c r="J5238" s="2" t="s">
        <v>82</v>
      </c>
      <c r="K5238">
        <v>40.721630142638354</v>
      </c>
      <c r="L5238">
        <v>-74.04996782541275</v>
      </c>
      <c r="M5238">
        <v>26294</v>
      </c>
      <c r="N5238" s="2" t="s">
        <v>17</v>
      </c>
      <c r="O5238">
        <v>1984</v>
      </c>
      <c r="P5238">
        <f t="shared" ca="1" si="163"/>
        <v>40</v>
      </c>
      <c r="Q5238">
        <v>1</v>
      </c>
    </row>
    <row r="5239" spans="1:17" x14ac:dyDescent="0.2">
      <c r="A5239">
        <v>334</v>
      </c>
      <c r="B5239">
        <f t="shared" si="162"/>
        <v>5</v>
      </c>
      <c r="C5239" s="1">
        <v>42587.682638888888</v>
      </c>
      <c r="D5239" s="1">
        <v>42587.68650462963</v>
      </c>
      <c r="E5239">
        <v>3184</v>
      </c>
      <c r="F5239" s="2" t="s">
        <v>68</v>
      </c>
      <c r="G5239">
        <v>40.7141454</v>
      </c>
      <c r="H5239">
        <v>-74.033551900000006</v>
      </c>
      <c r="I5239">
        <v>3187</v>
      </c>
      <c r="J5239" s="2" t="s">
        <v>59</v>
      </c>
      <c r="K5239">
        <v>40.721123599999999</v>
      </c>
      <c r="L5239">
        <v>-74.038050949999999</v>
      </c>
      <c r="M5239">
        <v>24530</v>
      </c>
      <c r="N5239" s="2" t="s">
        <v>17</v>
      </c>
      <c r="O5239">
        <v>1988</v>
      </c>
      <c r="P5239">
        <f t="shared" ca="1" si="163"/>
        <v>36</v>
      </c>
      <c r="Q5239">
        <v>2</v>
      </c>
    </row>
    <row r="5240" spans="1:17" x14ac:dyDescent="0.2">
      <c r="A5240">
        <v>275</v>
      </c>
      <c r="B5240">
        <f t="shared" si="162"/>
        <v>4</v>
      </c>
      <c r="C5240" s="1">
        <v>42587.683206018519</v>
      </c>
      <c r="D5240" s="1">
        <v>42587.686400462961</v>
      </c>
      <c r="E5240">
        <v>3213</v>
      </c>
      <c r="F5240" s="2" t="s">
        <v>26</v>
      </c>
      <c r="G5240">
        <v>40.718488919999999</v>
      </c>
      <c r="H5240">
        <v>-74.047726624999996</v>
      </c>
      <c r="I5240">
        <v>3270</v>
      </c>
      <c r="J5240" s="2" t="s">
        <v>65</v>
      </c>
      <c r="K5240">
        <v>40.725289107811321</v>
      </c>
      <c r="L5240">
        <v>-74.045571684837341</v>
      </c>
      <c r="M5240">
        <v>26197</v>
      </c>
      <c r="N5240" s="2" t="s">
        <v>17</v>
      </c>
      <c r="O5240">
        <v>1987</v>
      </c>
      <c r="P5240">
        <f t="shared" ca="1" si="163"/>
        <v>37</v>
      </c>
      <c r="Q5240">
        <v>1</v>
      </c>
    </row>
    <row r="5241" spans="1:17" x14ac:dyDescent="0.2">
      <c r="A5241">
        <v>1313</v>
      </c>
      <c r="B5241">
        <f t="shared" si="162"/>
        <v>21</v>
      </c>
      <c r="C5241" s="1">
        <v>42587.683749999997</v>
      </c>
      <c r="D5241" s="1">
        <v>42587.698946759258</v>
      </c>
      <c r="E5241">
        <v>3192</v>
      </c>
      <c r="F5241" s="2" t="s">
        <v>38</v>
      </c>
      <c r="G5241">
        <v>40.711242300000002</v>
      </c>
      <c r="H5241">
        <v>-74.055701299999996</v>
      </c>
      <c r="I5241">
        <v>3203</v>
      </c>
      <c r="J5241" s="2" t="s">
        <v>37</v>
      </c>
      <c r="K5241">
        <v>40.727595966000003</v>
      </c>
      <c r="L5241">
        <v>-74.044247311000007</v>
      </c>
      <c r="M5241">
        <v>24487</v>
      </c>
      <c r="N5241" s="2" t="s">
        <v>43</v>
      </c>
      <c r="P5241" t="str">
        <f t="shared" ca="1" si="163"/>
        <v/>
      </c>
      <c r="Q5241">
        <v>0</v>
      </c>
    </row>
    <row r="5242" spans="1:17" x14ac:dyDescent="0.2">
      <c r="A5242">
        <v>81</v>
      </c>
      <c r="B5242">
        <f t="shared" si="162"/>
        <v>1</v>
      </c>
      <c r="C5242" s="1">
        <v>42587.68378472222</v>
      </c>
      <c r="D5242" s="1">
        <v>42587.68472222222</v>
      </c>
      <c r="E5242">
        <v>3270</v>
      </c>
      <c r="F5242" s="2" t="s">
        <v>15</v>
      </c>
      <c r="G5242">
        <v>40.725289107811321</v>
      </c>
      <c r="H5242">
        <v>-74.045571684837341</v>
      </c>
      <c r="I5242">
        <v>3278</v>
      </c>
      <c r="J5242" s="2" t="s">
        <v>41</v>
      </c>
      <c r="K5242">
        <v>40.725685483629007</v>
      </c>
      <c r="L5242">
        <v>-74.048790335655212</v>
      </c>
      <c r="M5242">
        <v>26305</v>
      </c>
      <c r="N5242" s="2" t="s">
        <v>17</v>
      </c>
      <c r="O5242">
        <v>1981</v>
      </c>
      <c r="P5242">
        <f t="shared" ca="1" si="163"/>
        <v>43</v>
      </c>
      <c r="Q5242">
        <v>1</v>
      </c>
    </row>
    <row r="5243" spans="1:17" x14ac:dyDescent="0.2">
      <c r="A5243">
        <v>402</v>
      </c>
      <c r="B5243">
        <f t="shared" si="162"/>
        <v>6</v>
      </c>
      <c r="C5243" s="1">
        <v>42587.683935185189</v>
      </c>
      <c r="D5243" s="1">
        <v>42587.688599537039</v>
      </c>
      <c r="E5243">
        <v>3278</v>
      </c>
      <c r="F5243" s="2" t="s">
        <v>49</v>
      </c>
      <c r="G5243">
        <v>40.725685483629007</v>
      </c>
      <c r="H5243">
        <v>-74.048790335655212</v>
      </c>
      <c r="I5243">
        <v>3202</v>
      </c>
      <c r="J5243" s="2" t="s">
        <v>48</v>
      </c>
      <c r="K5243">
        <v>40.727223500000001</v>
      </c>
      <c r="L5243">
        <v>-74.033758899999995</v>
      </c>
      <c r="M5243">
        <v>24710</v>
      </c>
      <c r="N5243" s="2" t="s">
        <v>43</v>
      </c>
      <c r="P5243" t="str">
        <f t="shared" ca="1" si="163"/>
        <v/>
      </c>
      <c r="Q5243">
        <v>0</v>
      </c>
    </row>
    <row r="5244" spans="1:17" x14ac:dyDescent="0.2">
      <c r="A5244">
        <v>490</v>
      </c>
      <c r="B5244">
        <f t="shared" si="162"/>
        <v>8</v>
      </c>
      <c r="C5244" s="1">
        <v>42587.684074074074</v>
      </c>
      <c r="D5244" s="1">
        <v>42587.689756944441</v>
      </c>
      <c r="E5244">
        <v>3225</v>
      </c>
      <c r="F5244" s="2" t="s">
        <v>32</v>
      </c>
      <c r="G5244">
        <v>40.723658899999997</v>
      </c>
      <c r="H5244">
        <v>-74.064194299999997</v>
      </c>
      <c r="I5244">
        <v>3186</v>
      </c>
      <c r="J5244" s="2" t="s">
        <v>27</v>
      </c>
      <c r="K5244">
        <v>40.71958611647166</v>
      </c>
      <c r="L5244">
        <v>-74.043117463588715</v>
      </c>
      <c r="M5244">
        <v>24503</v>
      </c>
      <c r="N5244" s="2" t="s">
        <v>17</v>
      </c>
      <c r="O5244">
        <v>1974</v>
      </c>
      <c r="P5244">
        <f t="shared" ca="1" si="163"/>
        <v>50</v>
      </c>
      <c r="Q5244">
        <v>2</v>
      </c>
    </row>
    <row r="5245" spans="1:17" x14ac:dyDescent="0.2">
      <c r="A5245">
        <v>474</v>
      </c>
      <c r="B5245">
        <f t="shared" si="162"/>
        <v>7</v>
      </c>
      <c r="C5245" s="1">
        <v>42587.684247685182</v>
      </c>
      <c r="D5245" s="1">
        <v>42587.689745370371</v>
      </c>
      <c r="E5245">
        <v>3225</v>
      </c>
      <c r="F5245" s="2" t="s">
        <v>32</v>
      </c>
      <c r="G5245">
        <v>40.723658899999997</v>
      </c>
      <c r="H5245">
        <v>-74.064194299999997</v>
      </c>
      <c r="I5245">
        <v>3186</v>
      </c>
      <c r="J5245" s="2" t="s">
        <v>27</v>
      </c>
      <c r="K5245">
        <v>40.71958611647166</v>
      </c>
      <c r="L5245">
        <v>-74.043117463588715</v>
      </c>
      <c r="M5245">
        <v>24435</v>
      </c>
      <c r="N5245" s="2" t="s">
        <v>17</v>
      </c>
      <c r="O5245">
        <v>1974</v>
      </c>
      <c r="P5245">
        <f t="shared" ca="1" si="163"/>
        <v>50</v>
      </c>
      <c r="Q5245">
        <v>1</v>
      </c>
    </row>
    <row r="5246" spans="1:17" x14ac:dyDescent="0.2">
      <c r="A5246">
        <v>458</v>
      </c>
      <c r="B5246">
        <f t="shared" si="162"/>
        <v>7</v>
      </c>
      <c r="C5246" s="1">
        <v>42587.684432870374</v>
      </c>
      <c r="D5246" s="1">
        <v>42587.689745370371</v>
      </c>
      <c r="E5246">
        <v>3201</v>
      </c>
      <c r="F5246" s="2" t="s">
        <v>60</v>
      </c>
      <c r="G5246">
        <v>40.737710999999997</v>
      </c>
      <c r="H5246">
        <v>-74.066920999999994</v>
      </c>
      <c r="I5246">
        <v>3195</v>
      </c>
      <c r="J5246" s="2" t="s">
        <v>23</v>
      </c>
      <c r="K5246">
        <v>40.730742625306583</v>
      </c>
      <c r="L5246">
        <v>-74.063783884048462</v>
      </c>
      <c r="M5246">
        <v>24688</v>
      </c>
      <c r="N5246" s="2" t="s">
        <v>17</v>
      </c>
      <c r="O5246">
        <v>1962</v>
      </c>
      <c r="P5246">
        <f t="shared" ca="1" si="163"/>
        <v>62</v>
      </c>
      <c r="Q5246">
        <v>2</v>
      </c>
    </row>
    <row r="5247" spans="1:17" x14ac:dyDescent="0.2">
      <c r="A5247">
        <v>585</v>
      </c>
      <c r="B5247">
        <f t="shared" si="162"/>
        <v>9</v>
      </c>
      <c r="C5247" s="1">
        <v>42587.684525462966</v>
      </c>
      <c r="D5247" s="1">
        <v>42587.691307870373</v>
      </c>
      <c r="E5247">
        <v>3186</v>
      </c>
      <c r="F5247" s="2" t="s">
        <v>18</v>
      </c>
      <c r="G5247">
        <v>40.71958611647166</v>
      </c>
      <c r="H5247">
        <v>-74.043117463588715</v>
      </c>
      <c r="I5247">
        <v>3192</v>
      </c>
      <c r="J5247" s="2" t="s">
        <v>39</v>
      </c>
      <c r="K5247">
        <v>40.711242300000002</v>
      </c>
      <c r="L5247">
        <v>-74.055701299999996</v>
      </c>
      <c r="M5247">
        <v>26254</v>
      </c>
      <c r="N5247" s="2" t="s">
        <v>17</v>
      </c>
      <c r="O5247">
        <v>1983</v>
      </c>
      <c r="P5247">
        <f t="shared" ca="1" si="163"/>
        <v>41</v>
      </c>
      <c r="Q5247">
        <v>1</v>
      </c>
    </row>
    <row r="5248" spans="1:17" x14ac:dyDescent="0.2">
      <c r="A5248">
        <v>269</v>
      </c>
      <c r="B5248">
        <f t="shared" si="162"/>
        <v>4</v>
      </c>
      <c r="C5248" s="1">
        <v>42587.684814814813</v>
      </c>
      <c r="D5248" s="1">
        <v>42587.687928240739</v>
      </c>
      <c r="E5248">
        <v>3186</v>
      </c>
      <c r="F5248" s="2" t="s">
        <v>18</v>
      </c>
      <c r="G5248">
        <v>40.71958611647166</v>
      </c>
      <c r="H5248">
        <v>-74.043117463588715</v>
      </c>
      <c r="I5248">
        <v>3203</v>
      </c>
      <c r="J5248" s="2" t="s">
        <v>37</v>
      </c>
      <c r="K5248">
        <v>40.727595966000003</v>
      </c>
      <c r="L5248">
        <v>-74.044247311000007</v>
      </c>
      <c r="M5248">
        <v>24516</v>
      </c>
      <c r="N5248" s="2" t="s">
        <v>17</v>
      </c>
      <c r="O5248">
        <v>1966</v>
      </c>
      <c r="P5248">
        <f t="shared" ca="1" si="163"/>
        <v>58</v>
      </c>
      <c r="Q5248">
        <v>1</v>
      </c>
    </row>
    <row r="5249" spans="1:17" x14ac:dyDescent="0.2">
      <c r="A5249">
        <v>788</v>
      </c>
      <c r="B5249">
        <f t="shared" si="162"/>
        <v>13</v>
      </c>
      <c r="C5249" s="1">
        <v>42587.685960648145</v>
      </c>
      <c r="D5249" s="1">
        <v>42587.695081018515</v>
      </c>
      <c r="E5249">
        <v>3194</v>
      </c>
      <c r="F5249" s="2" t="s">
        <v>22</v>
      </c>
      <c r="G5249">
        <v>40.725339925355797</v>
      </c>
      <c r="H5249">
        <v>-74.067622125148773</v>
      </c>
      <c r="I5249">
        <v>3203</v>
      </c>
      <c r="J5249" s="2" t="s">
        <v>37</v>
      </c>
      <c r="K5249">
        <v>40.727595966000003</v>
      </c>
      <c r="L5249">
        <v>-74.044247311000007</v>
      </c>
      <c r="M5249">
        <v>26304</v>
      </c>
      <c r="N5249" s="2" t="s">
        <v>17</v>
      </c>
      <c r="O5249">
        <v>1984</v>
      </c>
      <c r="P5249">
        <f t="shared" ca="1" si="163"/>
        <v>40</v>
      </c>
      <c r="Q5249">
        <v>1</v>
      </c>
    </row>
    <row r="5250" spans="1:17" x14ac:dyDescent="0.2">
      <c r="A5250">
        <v>545</v>
      </c>
      <c r="B5250">
        <f t="shared" ref="B5250:B5313" si="164">ROUNDDOWN((A5250/60), 0)</f>
        <v>9</v>
      </c>
      <c r="C5250" s="1">
        <v>42587.687175925923</v>
      </c>
      <c r="D5250" s="1">
        <v>42587.693495370368</v>
      </c>
      <c r="E5250">
        <v>3225</v>
      </c>
      <c r="F5250" s="2" t="s">
        <v>32</v>
      </c>
      <c r="G5250">
        <v>40.723658899999997</v>
      </c>
      <c r="H5250">
        <v>-74.064194299999997</v>
      </c>
      <c r="I5250">
        <v>3211</v>
      </c>
      <c r="J5250" s="2" t="s">
        <v>47</v>
      </c>
      <c r="K5250">
        <v>40.721525149999998</v>
      </c>
      <c r="L5250">
        <v>-74.046304543000005</v>
      </c>
      <c r="M5250">
        <v>24377</v>
      </c>
      <c r="N5250" s="2" t="s">
        <v>17</v>
      </c>
      <c r="O5250">
        <v>1989</v>
      </c>
      <c r="P5250">
        <f t="shared" ref="P5250:P5313" ca="1" si="165">IF(ISNUMBER(O5250), YEAR(TODAY()) - O5250, "")</f>
        <v>35</v>
      </c>
      <c r="Q5250">
        <v>1</v>
      </c>
    </row>
    <row r="5251" spans="1:17" x14ac:dyDescent="0.2">
      <c r="A5251">
        <v>1833</v>
      </c>
      <c r="B5251">
        <f t="shared" si="164"/>
        <v>30</v>
      </c>
      <c r="C5251" s="1">
        <v>42587.6872337963</v>
      </c>
      <c r="D5251" s="1">
        <v>42587.708449074074</v>
      </c>
      <c r="E5251">
        <v>3183</v>
      </c>
      <c r="F5251" s="2" t="s">
        <v>20</v>
      </c>
      <c r="G5251">
        <v>40.716246900000002</v>
      </c>
      <c r="H5251">
        <v>-74.033458800000005</v>
      </c>
      <c r="I5251">
        <v>3215</v>
      </c>
      <c r="J5251" s="2" t="s">
        <v>99</v>
      </c>
      <c r="K5251">
        <v>40.746729899999998</v>
      </c>
      <c r="L5251">
        <v>-74.049250900000004</v>
      </c>
      <c r="M5251">
        <v>26212</v>
      </c>
      <c r="N5251" s="2" t="s">
        <v>17</v>
      </c>
      <c r="O5251">
        <v>1983</v>
      </c>
      <c r="P5251">
        <f t="shared" ca="1" si="165"/>
        <v>41</v>
      </c>
      <c r="Q5251">
        <v>1</v>
      </c>
    </row>
    <row r="5252" spans="1:17" x14ac:dyDescent="0.2">
      <c r="A5252">
        <v>539</v>
      </c>
      <c r="B5252">
        <f t="shared" si="164"/>
        <v>8</v>
      </c>
      <c r="C5252" s="1">
        <v>42587.687569444446</v>
      </c>
      <c r="D5252" s="1">
        <v>42587.693807870368</v>
      </c>
      <c r="E5252">
        <v>3202</v>
      </c>
      <c r="F5252" s="2" t="s">
        <v>79</v>
      </c>
      <c r="G5252">
        <v>40.727223500000001</v>
      </c>
      <c r="H5252">
        <v>-74.033758899999995</v>
      </c>
      <c r="I5252">
        <v>3276</v>
      </c>
      <c r="J5252" s="2" t="s">
        <v>30</v>
      </c>
      <c r="K5252">
        <v>40.714584035358932</v>
      </c>
      <c r="L5252">
        <v>-74.042817056179047</v>
      </c>
      <c r="M5252">
        <v>26216</v>
      </c>
      <c r="N5252" s="2" t="s">
        <v>17</v>
      </c>
      <c r="O5252">
        <v>1990</v>
      </c>
      <c r="P5252">
        <f t="shared" ca="1" si="165"/>
        <v>34</v>
      </c>
      <c r="Q5252">
        <v>1</v>
      </c>
    </row>
    <row r="5253" spans="1:17" x14ac:dyDescent="0.2">
      <c r="A5253">
        <v>410</v>
      </c>
      <c r="B5253">
        <f t="shared" si="164"/>
        <v>6</v>
      </c>
      <c r="C5253" s="1">
        <v>42587.688668981478</v>
      </c>
      <c r="D5253" s="1">
        <v>42587.693414351852</v>
      </c>
      <c r="E5253">
        <v>3184</v>
      </c>
      <c r="F5253" s="2" t="s">
        <v>68</v>
      </c>
      <c r="G5253">
        <v>40.7141454</v>
      </c>
      <c r="H5253">
        <v>-74.033551900000006</v>
      </c>
      <c r="I5253">
        <v>3186</v>
      </c>
      <c r="J5253" s="2" t="s">
        <v>27</v>
      </c>
      <c r="K5253">
        <v>40.71958611647166</v>
      </c>
      <c r="L5253">
        <v>-74.043117463588715</v>
      </c>
      <c r="M5253">
        <v>26262</v>
      </c>
      <c r="N5253" s="2" t="s">
        <v>17</v>
      </c>
      <c r="O5253">
        <v>1957</v>
      </c>
      <c r="P5253">
        <f t="shared" ca="1" si="165"/>
        <v>67</v>
      </c>
      <c r="Q5253">
        <v>1</v>
      </c>
    </row>
    <row r="5254" spans="1:17" x14ac:dyDescent="0.2">
      <c r="A5254">
        <v>1171</v>
      </c>
      <c r="B5254">
        <f t="shared" si="164"/>
        <v>19</v>
      </c>
      <c r="C5254" s="1">
        <v>42587.689398148148</v>
      </c>
      <c r="D5254" s="1">
        <v>42587.702951388892</v>
      </c>
      <c r="E5254">
        <v>3202</v>
      </c>
      <c r="F5254" s="2" t="s">
        <v>79</v>
      </c>
      <c r="G5254">
        <v>40.727223500000001</v>
      </c>
      <c r="H5254">
        <v>-74.033758899999995</v>
      </c>
      <c r="I5254">
        <v>3220</v>
      </c>
      <c r="J5254" s="2" t="s">
        <v>76</v>
      </c>
      <c r="K5254">
        <v>40.734961020009514</v>
      </c>
      <c r="L5254">
        <v>-74.059503078460693</v>
      </c>
      <c r="M5254">
        <v>26303</v>
      </c>
      <c r="N5254" s="2" t="s">
        <v>17</v>
      </c>
      <c r="O5254">
        <v>1981</v>
      </c>
      <c r="P5254">
        <f t="shared" ca="1" si="165"/>
        <v>43</v>
      </c>
      <c r="Q5254">
        <v>1</v>
      </c>
    </row>
    <row r="5255" spans="1:17" x14ac:dyDescent="0.2">
      <c r="A5255">
        <v>708</v>
      </c>
      <c r="B5255">
        <f t="shared" si="164"/>
        <v>11</v>
      </c>
      <c r="C5255" s="1">
        <v>42587.689699074072</v>
      </c>
      <c r="D5255" s="1">
        <v>42587.697893518518</v>
      </c>
      <c r="E5255">
        <v>3206</v>
      </c>
      <c r="F5255" s="2" t="s">
        <v>84</v>
      </c>
      <c r="G5255">
        <v>40.7311689</v>
      </c>
      <c r="H5255">
        <v>-74.057573599999998</v>
      </c>
      <c r="I5255">
        <v>3281</v>
      </c>
      <c r="J5255" s="2" t="s">
        <v>105</v>
      </c>
      <c r="K5255">
        <v>40.74590996631558</v>
      </c>
      <c r="L5255">
        <v>-74.057271480560303</v>
      </c>
      <c r="M5255">
        <v>26276</v>
      </c>
      <c r="N5255" s="2" t="s">
        <v>17</v>
      </c>
      <c r="O5255">
        <v>1984</v>
      </c>
      <c r="P5255">
        <f t="shared" ca="1" si="165"/>
        <v>40</v>
      </c>
      <c r="Q5255">
        <v>1</v>
      </c>
    </row>
    <row r="5256" spans="1:17" x14ac:dyDescent="0.2">
      <c r="A5256">
        <v>2469</v>
      </c>
      <c r="B5256">
        <f t="shared" si="164"/>
        <v>41</v>
      </c>
      <c r="C5256" s="1">
        <v>42587.689965277779</v>
      </c>
      <c r="D5256" s="1">
        <v>42587.718553240738</v>
      </c>
      <c r="E5256">
        <v>3186</v>
      </c>
      <c r="F5256" s="2" t="s">
        <v>18</v>
      </c>
      <c r="G5256">
        <v>40.71958611647166</v>
      </c>
      <c r="H5256">
        <v>-74.043117463588715</v>
      </c>
      <c r="I5256">
        <v>3186</v>
      </c>
      <c r="J5256" s="2" t="s">
        <v>27</v>
      </c>
      <c r="K5256">
        <v>40.71958611647166</v>
      </c>
      <c r="L5256">
        <v>-74.043117463588715</v>
      </c>
      <c r="M5256">
        <v>24673</v>
      </c>
      <c r="N5256" s="2" t="s">
        <v>17</v>
      </c>
      <c r="O5256">
        <v>1966</v>
      </c>
      <c r="P5256">
        <f t="shared" ca="1" si="165"/>
        <v>58</v>
      </c>
      <c r="Q5256">
        <v>1</v>
      </c>
    </row>
    <row r="5257" spans="1:17" x14ac:dyDescent="0.2">
      <c r="A5257">
        <v>316</v>
      </c>
      <c r="B5257">
        <f t="shared" si="164"/>
        <v>5</v>
      </c>
      <c r="C5257" s="1">
        <v>42587.690960648149</v>
      </c>
      <c r="D5257" s="1">
        <v>42587.69462962963</v>
      </c>
      <c r="E5257">
        <v>3186</v>
      </c>
      <c r="F5257" s="2" t="s">
        <v>18</v>
      </c>
      <c r="G5257">
        <v>40.71958611647166</v>
      </c>
      <c r="H5257">
        <v>-74.043117463588715</v>
      </c>
      <c r="I5257">
        <v>3267</v>
      </c>
      <c r="J5257" s="2" t="s">
        <v>92</v>
      </c>
      <c r="K5257">
        <v>40.712418823756899</v>
      </c>
      <c r="L5257">
        <v>-74.038525521755219</v>
      </c>
      <c r="M5257">
        <v>24503</v>
      </c>
      <c r="N5257" s="2" t="s">
        <v>17</v>
      </c>
      <c r="O5257">
        <v>1954</v>
      </c>
      <c r="P5257">
        <f t="shared" ca="1" si="165"/>
        <v>70</v>
      </c>
      <c r="Q5257">
        <v>1</v>
      </c>
    </row>
    <row r="5258" spans="1:17" x14ac:dyDescent="0.2">
      <c r="A5258">
        <v>1602</v>
      </c>
      <c r="B5258">
        <f t="shared" si="164"/>
        <v>26</v>
      </c>
      <c r="C5258" s="1">
        <v>42587.691678240742</v>
      </c>
      <c r="D5258" s="1">
        <v>42587.710231481484</v>
      </c>
      <c r="E5258">
        <v>3186</v>
      </c>
      <c r="F5258" s="2" t="s">
        <v>18</v>
      </c>
      <c r="G5258">
        <v>40.71958611647166</v>
      </c>
      <c r="H5258">
        <v>-74.043117463588715</v>
      </c>
      <c r="I5258">
        <v>3209</v>
      </c>
      <c r="J5258" s="2" t="s">
        <v>85</v>
      </c>
      <c r="K5258">
        <v>40.724176499999999</v>
      </c>
      <c r="L5258">
        <v>-74.050656399999994</v>
      </c>
      <c r="M5258">
        <v>26237</v>
      </c>
      <c r="N5258" s="2" t="s">
        <v>17</v>
      </c>
      <c r="O5258">
        <v>1982</v>
      </c>
      <c r="P5258">
        <f t="shared" ca="1" si="165"/>
        <v>42</v>
      </c>
      <c r="Q5258">
        <v>1</v>
      </c>
    </row>
    <row r="5259" spans="1:17" x14ac:dyDescent="0.2">
      <c r="A5259">
        <v>190</v>
      </c>
      <c r="B5259">
        <f t="shared" si="164"/>
        <v>3</v>
      </c>
      <c r="C5259" s="1">
        <v>42587.691921296297</v>
      </c>
      <c r="D5259" s="1">
        <v>42587.694131944445</v>
      </c>
      <c r="E5259">
        <v>3186</v>
      </c>
      <c r="F5259" s="2" t="s">
        <v>18</v>
      </c>
      <c r="G5259">
        <v>40.71958611647166</v>
      </c>
      <c r="H5259">
        <v>-74.043117463588715</v>
      </c>
      <c r="I5259">
        <v>3270</v>
      </c>
      <c r="J5259" s="2" t="s">
        <v>65</v>
      </c>
      <c r="K5259">
        <v>40.725289107811321</v>
      </c>
      <c r="L5259">
        <v>-74.045571684837341</v>
      </c>
      <c r="M5259">
        <v>24435</v>
      </c>
      <c r="N5259" s="2" t="s">
        <v>17</v>
      </c>
      <c r="O5259">
        <v>1970</v>
      </c>
      <c r="P5259">
        <f t="shared" ca="1" si="165"/>
        <v>54</v>
      </c>
      <c r="Q5259">
        <v>1</v>
      </c>
    </row>
    <row r="5260" spans="1:17" x14ac:dyDescent="0.2">
      <c r="A5260">
        <v>215</v>
      </c>
      <c r="B5260">
        <f t="shared" si="164"/>
        <v>3</v>
      </c>
      <c r="C5260" s="1">
        <v>42587.693356481483</v>
      </c>
      <c r="D5260" s="1">
        <v>42587.695844907408</v>
      </c>
      <c r="E5260">
        <v>3186</v>
      </c>
      <c r="F5260" s="2" t="s">
        <v>18</v>
      </c>
      <c r="G5260">
        <v>40.71958611647166</v>
      </c>
      <c r="H5260">
        <v>-74.043117463588715</v>
      </c>
      <c r="I5260">
        <v>3209</v>
      </c>
      <c r="J5260" s="2" t="s">
        <v>85</v>
      </c>
      <c r="K5260">
        <v>40.724176499999999</v>
      </c>
      <c r="L5260">
        <v>-74.050656399999994</v>
      </c>
      <c r="M5260">
        <v>26233</v>
      </c>
      <c r="N5260" s="2" t="s">
        <v>17</v>
      </c>
      <c r="O5260">
        <v>1954</v>
      </c>
      <c r="P5260">
        <f t="shared" ca="1" si="165"/>
        <v>70</v>
      </c>
      <c r="Q5260">
        <v>1</v>
      </c>
    </row>
    <row r="5261" spans="1:17" x14ac:dyDescent="0.2">
      <c r="A5261">
        <v>554</v>
      </c>
      <c r="B5261">
        <f t="shared" si="164"/>
        <v>9</v>
      </c>
      <c r="C5261" s="1">
        <v>42587.693796296298</v>
      </c>
      <c r="D5261" s="1">
        <v>42587.700219907405</v>
      </c>
      <c r="E5261">
        <v>3192</v>
      </c>
      <c r="F5261" s="2" t="s">
        <v>38</v>
      </c>
      <c r="G5261">
        <v>40.711242300000002</v>
      </c>
      <c r="H5261">
        <v>-74.055701299999996</v>
      </c>
      <c r="I5261">
        <v>3186</v>
      </c>
      <c r="J5261" s="2" t="s">
        <v>27</v>
      </c>
      <c r="K5261">
        <v>40.71958611647166</v>
      </c>
      <c r="L5261">
        <v>-74.043117463588715</v>
      </c>
      <c r="M5261">
        <v>26254</v>
      </c>
      <c r="N5261" s="2" t="s">
        <v>17</v>
      </c>
      <c r="O5261">
        <v>1977</v>
      </c>
      <c r="P5261">
        <f t="shared" ca="1" si="165"/>
        <v>47</v>
      </c>
      <c r="Q5261">
        <v>2</v>
      </c>
    </row>
    <row r="5262" spans="1:17" x14ac:dyDescent="0.2">
      <c r="A5262">
        <v>528</v>
      </c>
      <c r="B5262">
        <f t="shared" si="164"/>
        <v>8</v>
      </c>
      <c r="C5262" s="1">
        <v>42587.695243055554</v>
      </c>
      <c r="D5262" s="1">
        <v>42587.701365740744</v>
      </c>
      <c r="E5262">
        <v>3187</v>
      </c>
      <c r="F5262" s="2" t="s">
        <v>36</v>
      </c>
      <c r="G5262">
        <v>40.721123599999999</v>
      </c>
      <c r="H5262">
        <v>-74.038050949999999</v>
      </c>
      <c r="I5262">
        <v>3199</v>
      </c>
      <c r="J5262" s="2" t="s">
        <v>72</v>
      </c>
      <c r="K5262">
        <v>40.728744800000001</v>
      </c>
      <c r="L5262">
        <v>-74.032108199999996</v>
      </c>
      <c r="M5262">
        <v>24631</v>
      </c>
      <c r="N5262" s="2" t="s">
        <v>17</v>
      </c>
      <c r="O5262">
        <v>1978</v>
      </c>
      <c r="P5262">
        <f t="shared" ca="1" si="165"/>
        <v>46</v>
      </c>
      <c r="Q5262">
        <v>2</v>
      </c>
    </row>
    <row r="5263" spans="1:17" x14ac:dyDescent="0.2">
      <c r="A5263">
        <v>499</v>
      </c>
      <c r="B5263">
        <f t="shared" si="164"/>
        <v>8</v>
      </c>
      <c r="C5263" s="1">
        <v>42587.695937500001</v>
      </c>
      <c r="D5263" s="1">
        <v>42587.70171296296</v>
      </c>
      <c r="E5263">
        <v>3195</v>
      </c>
      <c r="F5263" s="2" t="s">
        <v>24</v>
      </c>
      <c r="G5263">
        <v>40.730742625306583</v>
      </c>
      <c r="H5263">
        <v>-74.063783884048462</v>
      </c>
      <c r="I5263">
        <v>3225</v>
      </c>
      <c r="J5263" s="2" t="s">
        <v>101</v>
      </c>
      <c r="K5263">
        <v>40.723658899999997</v>
      </c>
      <c r="L5263">
        <v>-74.064194299999997</v>
      </c>
      <c r="M5263">
        <v>24603</v>
      </c>
      <c r="N5263" s="2" t="s">
        <v>17</v>
      </c>
      <c r="O5263">
        <v>1987</v>
      </c>
      <c r="P5263">
        <f t="shared" ca="1" si="165"/>
        <v>37</v>
      </c>
      <c r="Q5263">
        <v>1</v>
      </c>
    </row>
    <row r="5264" spans="1:17" x14ac:dyDescent="0.2">
      <c r="A5264">
        <v>286</v>
      </c>
      <c r="B5264">
        <f t="shared" si="164"/>
        <v>4</v>
      </c>
      <c r="C5264" s="1">
        <v>42587.695949074077</v>
      </c>
      <c r="D5264" s="1">
        <v>42587.699270833335</v>
      </c>
      <c r="E5264">
        <v>3184</v>
      </c>
      <c r="F5264" s="2" t="s">
        <v>68</v>
      </c>
      <c r="G5264">
        <v>40.7141454</v>
      </c>
      <c r="H5264">
        <v>-74.033551900000006</v>
      </c>
      <c r="I5264">
        <v>3276</v>
      </c>
      <c r="J5264" s="2" t="s">
        <v>30</v>
      </c>
      <c r="K5264">
        <v>40.714584035358932</v>
      </c>
      <c r="L5264">
        <v>-74.042817056179047</v>
      </c>
      <c r="M5264">
        <v>26309</v>
      </c>
      <c r="N5264" s="2" t="s">
        <v>17</v>
      </c>
      <c r="O5264">
        <v>1984</v>
      </c>
      <c r="P5264">
        <f t="shared" ca="1" si="165"/>
        <v>40</v>
      </c>
      <c r="Q5264">
        <v>1</v>
      </c>
    </row>
    <row r="5265" spans="1:17" x14ac:dyDescent="0.2">
      <c r="A5265">
        <v>997</v>
      </c>
      <c r="B5265">
        <f t="shared" si="164"/>
        <v>16</v>
      </c>
      <c r="C5265" s="1">
        <v>42587.696053240739</v>
      </c>
      <c r="D5265" s="1">
        <v>42587.707592592589</v>
      </c>
      <c r="E5265">
        <v>3185</v>
      </c>
      <c r="F5265" s="2" t="s">
        <v>58</v>
      </c>
      <c r="G5265">
        <v>40.717732499999997</v>
      </c>
      <c r="H5265">
        <v>-74.043845000000005</v>
      </c>
      <c r="I5265">
        <v>3199</v>
      </c>
      <c r="J5265" s="2" t="s">
        <v>72</v>
      </c>
      <c r="K5265">
        <v>40.728744800000001</v>
      </c>
      <c r="L5265">
        <v>-74.032108199999996</v>
      </c>
      <c r="M5265">
        <v>24389</v>
      </c>
      <c r="N5265" s="2" t="s">
        <v>17</v>
      </c>
      <c r="O5265">
        <v>1989</v>
      </c>
      <c r="P5265">
        <f t="shared" ca="1" si="165"/>
        <v>35</v>
      </c>
      <c r="Q5265">
        <v>1</v>
      </c>
    </row>
    <row r="5266" spans="1:17" x14ac:dyDescent="0.2">
      <c r="A5266">
        <v>369</v>
      </c>
      <c r="B5266">
        <f t="shared" si="164"/>
        <v>6</v>
      </c>
      <c r="C5266" s="1">
        <v>42587.696481481478</v>
      </c>
      <c r="D5266" s="1">
        <v>42587.70076388889</v>
      </c>
      <c r="E5266">
        <v>3195</v>
      </c>
      <c r="F5266" s="2" t="s">
        <v>24</v>
      </c>
      <c r="G5266">
        <v>40.730742625306583</v>
      </c>
      <c r="H5266">
        <v>-74.063783884048462</v>
      </c>
      <c r="I5266">
        <v>3201</v>
      </c>
      <c r="J5266" s="2" t="s">
        <v>74</v>
      </c>
      <c r="K5266">
        <v>40.737710999999997</v>
      </c>
      <c r="L5266">
        <v>-74.066920999999994</v>
      </c>
      <c r="M5266">
        <v>24594</v>
      </c>
      <c r="N5266" s="2" t="s">
        <v>17</v>
      </c>
      <c r="O5266">
        <v>1962</v>
      </c>
      <c r="P5266">
        <f t="shared" ca="1" si="165"/>
        <v>62</v>
      </c>
      <c r="Q5266">
        <v>1</v>
      </c>
    </row>
    <row r="5267" spans="1:17" x14ac:dyDescent="0.2">
      <c r="A5267">
        <v>425</v>
      </c>
      <c r="B5267">
        <f t="shared" si="164"/>
        <v>7</v>
      </c>
      <c r="C5267" s="1">
        <v>42587.696909722225</v>
      </c>
      <c r="D5267" s="1">
        <v>42587.701828703706</v>
      </c>
      <c r="E5267">
        <v>3206</v>
      </c>
      <c r="F5267" s="2" t="s">
        <v>84</v>
      </c>
      <c r="G5267">
        <v>40.7311689</v>
      </c>
      <c r="H5267">
        <v>-74.057573599999998</v>
      </c>
      <c r="I5267">
        <v>3186</v>
      </c>
      <c r="J5267" s="2" t="s">
        <v>27</v>
      </c>
      <c r="K5267">
        <v>40.71958611647166</v>
      </c>
      <c r="L5267">
        <v>-74.043117463588715</v>
      </c>
      <c r="M5267">
        <v>26192</v>
      </c>
      <c r="N5267" s="2" t="s">
        <v>17</v>
      </c>
      <c r="O5267">
        <v>1986</v>
      </c>
      <c r="P5267">
        <f t="shared" ca="1" si="165"/>
        <v>38</v>
      </c>
      <c r="Q5267">
        <v>1</v>
      </c>
    </row>
    <row r="5268" spans="1:17" x14ac:dyDescent="0.2">
      <c r="A5268">
        <v>468</v>
      </c>
      <c r="B5268">
        <f t="shared" si="164"/>
        <v>7</v>
      </c>
      <c r="C5268" s="1">
        <v>42587.697511574072</v>
      </c>
      <c r="D5268" s="1">
        <v>42587.702928240738</v>
      </c>
      <c r="E5268">
        <v>3199</v>
      </c>
      <c r="F5268" s="2" t="s">
        <v>56</v>
      </c>
      <c r="G5268">
        <v>40.728744800000001</v>
      </c>
      <c r="H5268">
        <v>-74.032108199999996</v>
      </c>
      <c r="I5268">
        <v>3187</v>
      </c>
      <c r="J5268" s="2" t="s">
        <v>59</v>
      </c>
      <c r="K5268">
        <v>40.721123599999999</v>
      </c>
      <c r="L5268">
        <v>-74.038050949999999</v>
      </c>
      <c r="M5268">
        <v>26154</v>
      </c>
      <c r="N5268" s="2" t="s">
        <v>17</v>
      </c>
      <c r="O5268">
        <v>1983</v>
      </c>
      <c r="P5268">
        <f t="shared" ca="1" si="165"/>
        <v>41</v>
      </c>
      <c r="Q5268">
        <v>1</v>
      </c>
    </row>
    <row r="5269" spans="1:17" x14ac:dyDescent="0.2">
      <c r="A5269">
        <v>1893</v>
      </c>
      <c r="B5269">
        <f t="shared" si="164"/>
        <v>31</v>
      </c>
      <c r="C5269" s="1">
        <v>42587.697777777779</v>
      </c>
      <c r="D5269" s="1">
        <v>42587.719699074078</v>
      </c>
      <c r="E5269">
        <v>3187</v>
      </c>
      <c r="F5269" s="2" t="s">
        <v>36</v>
      </c>
      <c r="G5269">
        <v>40.721123599999999</v>
      </c>
      <c r="H5269">
        <v>-74.038050949999999</v>
      </c>
      <c r="I5269">
        <v>3189</v>
      </c>
      <c r="J5269" s="2" t="s">
        <v>97</v>
      </c>
      <c r="K5269">
        <v>40.714402</v>
      </c>
      <c r="L5269">
        <v>-74.088772300000002</v>
      </c>
      <c r="M5269">
        <v>26281</v>
      </c>
      <c r="N5269" s="2" t="s">
        <v>17</v>
      </c>
      <c r="O5269">
        <v>1990</v>
      </c>
      <c r="P5269">
        <f t="shared" ca="1" si="165"/>
        <v>34</v>
      </c>
      <c r="Q5269">
        <v>1</v>
      </c>
    </row>
    <row r="5270" spans="1:17" x14ac:dyDescent="0.2">
      <c r="A5270">
        <v>401</v>
      </c>
      <c r="B5270">
        <f t="shared" si="164"/>
        <v>6</v>
      </c>
      <c r="C5270" s="1">
        <v>42587.698067129626</v>
      </c>
      <c r="D5270" s="1">
        <v>42587.702708333331</v>
      </c>
      <c r="E5270">
        <v>3184</v>
      </c>
      <c r="F5270" s="2" t="s">
        <v>68</v>
      </c>
      <c r="G5270">
        <v>40.7141454</v>
      </c>
      <c r="H5270">
        <v>-74.033551900000006</v>
      </c>
      <c r="I5270">
        <v>3185</v>
      </c>
      <c r="J5270" s="2" t="s">
        <v>45</v>
      </c>
      <c r="K5270">
        <v>40.717732499999997</v>
      </c>
      <c r="L5270">
        <v>-74.043845000000005</v>
      </c>
      <c r="M5270">
        <v>24482</v>
      </c>
      <c r="N5270" s="2" t="s">
        <v>17</v>
      </c>
      <c r="O5270">
        <v>1982</v>
      </c>
      <c r="P5270">
        <f t="shared" ca="1" si="165"/>
        <v>42</v>
      </c>
      <c r="Q5270">
        <v>2</v>
      </c>
    </row>
    <row r="5271" spans="1:17" x14ac:dyDescent="0.2">
      <c r="A5271">
        <v>846</v>
      </c>
      <c r="B5271">
        <f t="shared" si="164"/>
        <v>14</v>
      </c>
      <c r="C5271" s="1">
        <v>42587.698587962965</v>
      </c>
      <c r="D5271" s="1">
        <v>42587.708379629628</v>
      </c>
      <c r="E5271">
        <v>3184</v>
      </c>
      <c r="F5271" s="2" t="s">
        <v>68</v>
      </c>
      <c r="G5271">
        <v>40.7141454</v>
      </c>
      <c r="H5271">
        <v>-74.033551900000006</v>
      </c>
      <c r="I5271">
        <v>3199</v>
      </c>
      <c r="J5271" s="2" t="s">
        <v>72</v>
      </c>
      <c r="K5271">
        <v>40.728744800000001</v>
      </c>
      <c r="L5271">
        <v>-74.032108199999996</v>
      </c>
      <c r="M5271">
        <v>24562</v>
      </c>
      <c r="N5271" s="2" t="s">
        <v>43</v>
      </c>
      <c r="P5271" t="str">
        <f t="shared" ca="1" si="165"/>
        <v/>
      </c>
      <c r="Q5271">
        <v>0</v>
      </c>
    </row>
    <row r="5272" spans="1:17" x14ac:dyDescent="0.2">
      <c r="A5272">
        <v>803</v>
      </c>
      <c r="B5272">
        <f t="shared" si="164"/>
        <v>13</v>
      </c>
      <c r="C5272" s="1">
        <v>42587.698969907404</v>
      </c>
      <c r="D5272" s="1">
        <v>42587.70826388889</v>
      </c>
      <c r="E5272">
        <v>3184</v>
      </c>
      <c r="F5272" s="2" t="s">
        <v>68</v>
      </c>
      <c r="G5272">
        <v>40.7141454</v>
      </c>
      <c r="H5272">
        <v>-74.033551900000006</v>
      </c>
      <c r="I5272">
        <v>3199</v>
      </c>
      <c r="J5272" s="2" t="s">
        <v>72</v>
      </c>
      <c r="K5272">
        <v>40.728744800000001</v>
      </c>
      <c r="L5272">
        <v>-74.032108199999996</v>
      </c>
      <c r="M5272">
        <v>24390</v>
      </c>
      <c r="N5272" s="2" t="s">
        <v>43</v>
      </c>
      <c r="P5272" t="str">
        <f t="shared" ca="1" si="165"/>
        <v/>
      </c>
      <c r="Q5272">
        <v>0</v>
      </c>
    </row>
    <row r="5273" spans="1:17" x14ac:dyDescent="0.2">
      <c r="A5273">
        <v>1182</v>
      </c>
      <c r="B5273">
        <f t="shared" si="164"/>
        <v>19</v>
      </c>
      <c r="C5273" s="1">
        <v>42587.699490740742</v>
      </c>
      <c r="D5273" s="1">
        <v>42587.713182870371</v>
      </c>
      <c r="E5273">
        <v>3183</v>
      </c>
      <c r="F5273" s="2" t="s">
        <v>20</v>
      </c>
      <c r="G5273">
        <v>40.716246900000002</v>
      </c>
      <c r="H5273">
        <v>-74.033458800000005</v>
      </c>
      <c r="I5273">
        <v>3210</v>
      </c>
      <c r="J5273" s="2" t="s">
        <v>83</v>
      </c>
      <c r="K5273">
        <v>40.742677141000001</v>
      </c>
      <c r="L5273">
        <v>-74.051788633000001</v>
      </c>
      <c r="M5273">
        <v>26316</v>
      </c>
      <c r="N5273" s="2" t="s">
        <v>17</v>
      </c>
      <c r="O5273">
        <v>1978</v>
      </c>
      <c r="P5273">
        <f t="shared" ca="1" si="165"/>
        <v>46</v>
      </c>
      <c r="Q5273">
        <v>2</v>
      </c>
    </row>
    <row r="5274" spans="1:17" x14ac:dyDescent="0.2">
      <c r="A5274">
        <v>241</v>
      </c>
      <c r="B5274">
        <f t="shared" si="164"/>
        <v>4</v>
      </c>
      <c r="C5274" s="1">
        <v>42587.699641203704</v>
      </c>
      <c r="D5274" s="1">
        <v>42587.702430555553</v>
      </c>
      <c r="E5274">
        <v>3275</v>
      </c>
      <c r="F5274" s="2" t="s">
        <v>93</v>
      </c>
      <c r="G5274">
        <v>40.718355198232139</v>
      </c>
      <c r="H5274">
        <v>-74.038914442062378</v>
      </c>
      <c r="I5274">
        <v>3267</v>
      </c>
      <c r="J5274" s="2" t="s">
        <v>92</v>
      </c>
      <c r="K5274">
        <v>40.712418823756899</v>
      </c>
      <c r="L5274">
        <v>-74.038525521755219</v>
      </c>
      <c r="M5274">
        <v>26226</v>
      </c>
      <c r="N5274" s="2" t="s">
        <v>17</v>
      </c>
      <c r="O5274">
        <v>1983</v>
      </c>
      <c r="P5274">
        <f t="shared" ca="1" si="165"/>
        <v>41</v>
      </c>
      <c r="Q5274">
        <v>1</v>
      </c>
    </row>
    <row r="5275" spans="1:17" x14ac:dyDescent="0.2">
      <c r="A5275">
        <v>170</v>
      </c>
      <c r="B5275">
        <f t="shared" si="164"/>
        <v>2</v>
      </c>
      <c r="C5275" s="1">
        <v>42587.699826388889</v>
      </c>
      <c r="D5275" s="1">
        <v>42587.701805555553</v>
      </c>
      <c r="E5275">
        <v>3183</v>
      </c>
      <c r="F5275" s="2" t="s">
        <v>20</v>
      </c>
      <c r="G5275">
        <v>40.716246900000002</v>
      </c>
      <c r="H5275">
        <v>-74.033458800000005</v>
      </c>
      <c r="I5275">
        <v>3214</v>
      </c>
      <c r="J5275" s="2" t="s">
        <v>70</v>
      </c>
      <c r="K5275">
        <v>40.712774199999998</v>
      </c>
      <c r="L5275">
        <v>-74.0364857</v>
      </c>
      <c r="M5275">
        <v>26317</v>
      </c>
      <c r="N5275" s="2" t="s">
        <v>17</v>
      </c>
      <c r="O5275">
        <v>1974</v>
      </c>
      <c r="P5275">
        <f t="shared" ca="1" si="165"/>
        <v>50</v>
      </c>
      <c r="Q5275">
        <v>1</v>
      </c>
    </row>
    <row r="5276" spans="1:17" x14ac:dyDescent="0.2">
      <c r="A5276">
        <v>309</v>
      </c>
      <c r="B5276">
        <f t="shared" si="164"/>
        <v>5</v>
      </c>
      <c r="C5276" s="1">
        <v>42587.701423611114</v>
      </c>
      <c r="D5276" s="1">
        <v>42587.705000000002</v>
      </c>
      <c r="E5276">
        <v>3185</v>
      </c>
      <c r="F5276" s="2" t="s">
        <v>58</v>
      </c>
      <c r="G5276">
        <v>40.717732499999997</v>
      </c>
      <c r="H5276">
        <v>-74.043845000000005</v>
      </c>
      <c r="I5276">
        <v>3214</v>
      </c>
      <c r="J5276" s="2" t="s">
        <v>70</v>
      </c>
      <c r="K5276">
        <v>40.712774199999998</v>
      </c>
      <c r="L5276">
        <v>-74.0364857</v>
      </c>
      <c r="M5276">
        <v>24602</v>
      </c>
      <c r="N5276" s="2" t="s">
        <v>17</v>
      </c>
      <c r="O5276">
        <v>1978</v>
      </c>
      <c r="P5276">
        <f t="shared" ca="1" si="165"/>
        <v>46</v>
      </c>
      <c r="Q5276">
        <v>1</v>
      </c>
    </row>
    <row r="5277" spans="1:17" x14ac:dyDescent="0.2">
      <c r="A5277">
        <v>264</v>
      </c>
      <c r="B5277">
        <f t="shared" si="164"/>
        <v>4</v>
      </c>
      <c r="C5277" s="1">
        <v>42587.701458333337</v>
      </c>
      <c r="D5277" s="1">
        <v>42587.704513888886</v>
      </c>
      <c r="E5277">
        <v>3194</v>
      </c>
      <c r="F5277" s="2" t="s">
        <v>22</v>
      </c>
      <c r="G5277">
        <v>40.725339925355797</v>
      </c>
      <c r="H5277">
        <v>-74.067622125148773</v>
      </c>
      <c r="I5277">
        <v>3195</v>
      </c>
      <c r="J5277" s="2" t="s">
        <v>23</v>
      </c>
      <c r="K5277">
        <v>40.730742625306583</v>
      </c>
      <c r="L5277">
        <v>-74.063783884048462</v>
      </c>
      <c r="M5277">
        <v>26259</v>
      </c>
      <c r="N5277" s="2" t="s">
        <v>17</v>
      </c>
      <c r="O5277">
        <v>1986</v>
      </c>
      <c r="P5277">
        <f t="shared" ca="1" si="165"/>
        <v>38</v>
      </c>
      <c r="Q5277">
        <v>1</v>
      </c>
    </row>
    <row r="5278" spans="1:17" x14ac:dyDescent="0.2">
      <c r="A5278">
        <v>363</v>
      </c>
      <c r="B5278">
        <f t="shared" si="164"/>
        <v>6</v>
      </c>
      <c r="C5278" s="1">
        <v>42587.702511574076</v>
      </c>
      <c r="D5278" s="1">
        <v>42587.706724537034</v>
      </c>
      <c r="E5278">
        <v>3203</v>
      </c>
      <c r="F5278" s="2" t="s">
        <v>46</v>
      </c>
      <c r="G5278">
        <v>40.727595966000003</v>
      </c>
      <c r="H5278">
        <v>-74.044247311000007</v>
      </c>
      <c r="I5278">
        <v>3202</v>
      </c>
      <c r="J5278" s="2" t="s">
        <v>48</v>
      </c>
      <c r="K5278">
        <v>40.727223500000001</v>
      </c>
      <c r="L5278">
        <v>-74.033758899999995</v>
      </c>
      <c r="M5278">
        <v>26304</v>
      </c>
      <c r="N5278" s="2" t="s">
        <v>17</v>
      </c>
      <c r="O5278">
        <v>1984</v>
      </c>
      <c r="P5278">
        <f t="shared" ca="1" si="165"/>
        <v>40</v>
      </c>
      <c r="Q5278">
        <v>1</v>
      </c>
    </row>
    <row r="5279" spans="1:17" x14ac:dyDescent="0.2">
      <c r="A5279">
        <v>566</v>
      </c>
      <c r="B5279">
        <f t="shared" si="164"/>
        <v>9</v>
      </c>
      <c r="C5279" s="1">
        <v>42587.702743055554</v>
      </c>
      <c r="D5279" s="1">
        <v>42587.709293981483</v>
      </c>
      <c r="E5279">
        <v>3195</v>
      </c>
      <c r="F5279" s="2" t="s">
        <v>24</v>
      </c>
      <c r="G5279">
        <v>40.730742625306583</v>
      </c>
      <c r="H5279">
        <v>-74.063783884048462</v>
      </c>
      <c r="I5279">
        <v>3207</v>
      </c>
      <c r="J5279" s="2" t="s">
        <v>91</v>
      </c>
      <c r="K5279">
        <v>40.737603700000001</v>
      </c>
      <c r="L5279">
        <v>-74.052478300000004</v>
      </c>
      <c r="M5279">
        <v>24688</v>
      </c>
      <c r="N5279" s="2" t="s">
        <v>17</v>
      </c>
      <c r="O5279">
        <v>1991</v>
      </c>
      <c r="P5279">
        <f t="shared" ca="1" si="165"/>
        <v>33</v>
      </c>
      <c r="Q5279">
        <v>2</v>
      </c>
    </row>
    <row r="5280" spans="1:17" x14ac:dyDescent="0.2">
      <c r="A5280">
        <v>631</v>
      </c>
      <c r="B5280">
        <f t="shared" si="164"/>
        <v>10</v>
      </c>
      <c r="C5280" s="1">
        <v>42587.704456018517</v>
      </c>
      <c r="D5280" s="1">
        <v>42587.711759259262</v>
      </c>
      <c r="E5280">
        <v>3202</v>
      </c>
      <c r="F5280" s="2" t="s">
        <v>79</v>
      </c>
      <c r="G5280">
        <v>40.727223500000001</v>
      </c>
      <c r="H5280">
        <v>-74.033758899999995</v>
      </c>
      <c r="I5280">
        <v>3184</v>
      </c>
      <c r="J5280" s="2" t="s">
        <v>35</v>
      </c>
      <c r="K5280">
        <v>40.7141454</v>
      </c>
      <c r="L5280">
        <v>-74.033551900000006</v>
      </c>
      <c r="M5280">
        <v>26306</v>
      </c>
      <c r="N5280" s="2" t="s">
        <v>17</v>
      </c>
      <c r="O5280">
        <v>1986</v>
      </c>
      <c r="P5280">
        <f t="shared" ca="1" si="165"/>
        <v>38</v>
      </c>
      <c r="Q5280">
        <v>1</v>
      </c>
    </row>
    <row r="5281" spans="1:17" x14ac:dyDescent="0.2">
      <c r="A5281">
        <v>315</v>
      </c>
      <c r="B5281">
        <f t="shared" si="164"/>
        <v>5</v>
      </c>
      <c r="C5281" s="1">
        <v>42587.70453703704</v>
      </c>
      <c r="D5281" s="1">
        <v>42587.708194444444</v>
      </c>
      <c r="E5281">
        <v>3186</v>
      </c>
      <c r="F5281" s="2" t="s">
        <v>18</v>
      </c>
      <c r="G5281">
        <v>40.71958611647166</v>
      </c>
      <c r="H5281">
        <v>-74.043117463588715</v>
      </c>
      <c r="I5281">
        <v>3267</v>
      </c>
      <c r="J5281" s="2" t="s">
        <v>92</v>
      </c>
      <c r="K5281">
        <v>40.712418823756899</v>
      </c>
      <c r="L5281">
        <v>-74.038525521755219</v>
      </c>
      <c r="M5281">
        <v>26254</v>
      </c>
      <c r="N5281" s="2" t="s">
        <v>17</v>
      </c>
      <c r="O5281">
        <v>1986</v>
      </c>
      <c r="P5281">
        <f t="shared" ca="1" si="165"/>
        <v>38</v>
      </c>
      <c r="Q5281">
        <v>1</v>
      </c>
    </row>
    <row r="5282" spans="1:17" x14ac:dyDescent="0.2">
      <c r="A5282">
        <v>237</v>
      </c>
      <c r="B5282">
        <f t="shared" si="164"/>
        <v>3</v>
      </c>
      <c r="C5282" s="1">
        <v>42587.704560185186</v>
      </c>
      <c r="D5282" s="1">
        <v>42587.707303240742</v>
      </c>
      <c r="E5282">
        <v>3186</v>
      </c>
      <c r="F5282" s="2" t="s">
        <v>18</v>
      </c>
      <c r="G5282">
        <v>40.71958611647166</v>
      </c>
      <c r="H5282">
        <v>-74.043117463588715</v>
      </c>
      <c r="I5282">
        <v>3276</v>
      </c>
      <c r="J5282" s="2" t="s">
        <v>30</v>
      </c>
      <c r="K5282">
        <v>40.714584035358932</v>
      </c>
      <c r="L5282">
        <v>-74.042817056179047</v>
      </c>
      <c r="M5282">
        <v>26262</v>
      </c>
      <c r="N5282" s="2" t="s">
        <v>17</v>
      </c>
      <c r="O5282">
        <v>1977</v>
      </c>
      <c r="P5282">
        <f t="shared" ca="1" si="165"/>
        <v>47</v>
      </c>
      <c r="Q5282">
        <v>2</v>
      </c>
    </row>
    <row r="5283" spans="1:17" x14ac:dyDescent="0.2">
      <c r="A5283">
        <v>537</v>
      </c>
      <c r="B5283">
        <f t="shared" si="164"/>
        <v>8</v>
      </c>
      <c r="C5283" s="1">
        <v>42587.704733796294</v>
      </c>
      <c r="D5283" s="1">
        <v>42587.710949074077</v>
      </c>
      <c r="E5283">
        <v>3225</v>
      </c>
      <c r="F5283" s="2" t="s">
        <v>32</v>
      </c>
      <c r="G5283">
        <v>40.723658899999997</v>
      </c>
      <c r="H5283">
        <v>-74.064194299999997</v>
      </c>
      <c r="I5283">
        <v>3186</v>
      </c>
      <c r="J5283" s="2" t="s">
        <v>27</v>
      </c>
      <c r="K5283">
        <v>40.71958611647166</v>
      </c>
      <c r="L5283">
        <v>-74.043117463588715</v>
      </c>
      <c r="M5283">
        <v>26240</v>
      </c>
      <c r="N5283" s="2" t="s">
        <v>17</v>
      </c>
      <c r="O5283">
        <v>1979</v>
      </c>
      <c r="P5283">
        <f t="shared" ca="1" si="165"/>
        <v>45</v>
      </c>
      <c r="Q5283">
        <v>1</v>
      </c>
    </row>
    <row r="5284" spans="1:17" x14ac:dyDescent="0.2">
      <c r="A5284">
        <v>421</v>
      </c>
      <c r="B5284">
        <f t="shared" si="164"/>
        <v>7</v>
      </c>
      <c r="C5284" s="1">
        <v>42587.706331018519</v>
      </c>
      <c r="D5284" s="1">
        <v>42587.7112037037</v>
      </c>
      <c r="E5284">
        <v>3203</v>
      </c>
      <c r="F5284" s="2" t="s">
        <v>46</v>
      </c>
      <c r="G5284">
        <v>40.727595966000003</v>
      </c>
      <c r="H5284">
        <v>-74.044247311000007</v>
      </c>
      <c r="I5284">
        <v>3209</v>
      </c>
      <c r="J5284" s="2" t="s">
        <v>85</v>
      </c>
      <c r="K5284">
        <v>40.724176499999999</v>
      </c>
      <c r="L5284">
        <v>-74.050656399999994</v>
      </c>
      <c r="M5284">
        <v>24690</v>
      </c>
      <c r="N5284" s="2" t="s">
        <v>17</v>
      </c>
      <c r="O5284">
        <v>1989</v>
      </c>
      <c r="P5284">
        <f t="shared" ca="1" si="165"/>
        <v>35</v>
      </c>
      <c r="Q5284">
        <v>2</v>
      </c>
    </row>
    <row r="5285" spans="1:17" x14ac:dyDescent="0.2">
      <c r="A5285">
        <v>169</v>
      </c>
      <c r="B5285">
        <f t="shared" si="164"/>
        <v>2</v>
      </c>
      <c r="C5285" s="1">
        <v>42587.706342592595</v>
      </c>
      <c r="D5285" s="1">
        <v>42587.708298611113</v>
      </c>
      <c r="E5285">
        <v>3183</v>
      </c>
      <c r="F5285" s="2" t="s">
        <v>20</v>
      </c>
      <c r="G5285">
        <v>40.716246900000002</v>
      </c>
      <c r="H5285">
        <v>-74.033458800000005</v>
      </c>
      <c r="I5285">
        <v>3214</v>
      </c>
      <c r="J5285" s="2" t="s">
        <v>70</v>
      </c>
      <c r="K5285">
        <v>40.712774199999998</v>
      </c>
      <c r="L5285">
        <v>-74.0364857</v>
      </c>
      <c r="M5285">
        <v>24613</v>
      </c>
      <c r="N5285" s="2" t="s">
        <v>17</v>
      </c>
      <c r="O5285">
        <v>1981</v>
      </c>
      <c r="P5285">
        <f t="shared" ca="1" si="165"/>
        <v>43</v>
      </c>
      <c r="Q5285">
        <v>1</v>
      </c>
    </row>
    <row r="5286" spans="1:17" x14ac:dyDescent="0.2">
      <c r="A5286">
        <v>5015</v>
      </c>
      <c r="B5286">
        <f t="shared" si="164"/>
        <v>83</v>
      </c>
      <c r="C5286" s="1">
        <v>42587.706469907411</v>
      </c>
      <c r="D5286" s="1">
        <v>42587.764513888891</v>
      </c>
      <c r="E5286">
        <v>3214</v>
      </c>
      <c r="F5286" s="2" t="s">
        <v>54</v>
      </c>
      <c r="G5286">
        <v>40.712774199999998</v>
      </c>
      <c r="H5286">
        <v>-74.0364857</v>
      </c>
      <c r="I5286">
        <v>3214</v>
      </c>
      <c r="J5286" s="2" t="s">
        <v>70</v>
      </c>
      <c r="K5286">
        <v>40.712774199999998</v>
      </c>
      <c r="L5286">
        <v>-74.0364857</v>
      </c>
      <c r="M5286">
        <v>26317</v>
      </c>
      <c r="N5286" s="2" t="s">
        <v>17</v>
      </c>
      <c r="O5286">
        <v>1965</v>
      </c>
      <c r="P5286">
        <f t="shared" ca="1" si="165"/>
        <v>59</v>
      </c>
      <c r="Q5286">
        <v>2</v>
      </c>
    </row>
    <row r="5287" spans="1:17" x14ac:dyDescent="0.2">
      <c r="A5287">
        <v>5016</v>
      </c>
      <c r="B5287">
        <f t="shared" si="164"/>
        <v>83</v>
      </c>
      <c r="C5287" s="1">
        <v>42587.70652777778</v>
      </c>
      <c r="D5287" s="1">
        <v>42587.76458333333</v>
      </c>
      <c r="E5287">
        <v>3214</v>
      </c>
      <c r="F5287" s="2" t="s">
        <v>54</v>
      </c>
      <c r="G5287">
        <v>40.712774199999998</v>
      </c>
      <c r="H5287">
        <v>-74.0364857</v>
      </c>
      <c r="I5287">
        <v>3214</v>
      </c>
      <c r="J5287" s="2" t="s">
        <v>70</v>
      </c>
      <c r="K5287">
        <v>40.712774199999998</v>
      </c>
      <c r="L5287">
        <v>-74.0364857</v>
      </c>
      <c r="M5287">
        <v>24602</v>
      </c>
      <c r="N5287" s="2" t="s">
        <v>17</v>
      </c>
      <c r="O5287">
        <v>1957</v>
      </c>
      <c r="P5287">
        <f t="shared" ca="1" si="165"/>
        <v>67</v>
      </c>
      <c r="Q5287">
        <v>1</v>
      </c>
    </row>
    <row r="5288" spans="1:17" x14ac:dyDescent="0.2">
      <c r="A5288">
        <v>186</v>
      </c>
      <c r="B5288">
        <f t="shared" si="164"/>
        <v>3</v>
      </c>
      <c r="C5288" s="1">
        <v>42587.706597222219</v>
      </c>
      <c r="D5288" s="1">
        <v>42587.708761574075</v>
      </c>
      <c r="E5288">
        <v>3186</v>
      </c>
      <c r="F5288" s="2" t="s">
        <v>18</v>
      </c>
      <c r="G5288">
        <v>40.71958611647166</v>
      </c>
      <c r="H5288">
        <v>-74.043117463588715</v>
      </c>
      <c r="I5288">
        <v>3209</v>
      </c>
      <c r="J5288" s="2" t="s">
        <v>85</v>
      </c>
      <c r="K5288">
        <v>40.724176499999999</v>
      </c>
      <c r="L5288">
        <v>-74.050656399999994</v>
      </c>
      <c r="M5288">
        <v>26192</v>
      </c>
      <c r="N5288" s="2" t="s">
        <v>17</v>
      </c>
      <c r="O5288">
        <v>1981</v>
      </c>
      <c r="P5288">
        <f t="shared" ca="1" si="165"/>
        <v>43</v>
      </c>
      <c r="Q5288">
        <v>1</v>
      </c>
    </row>
    <row r="5289" spans="1:17" x14ac:dyDescent="0.2">
      <c r="A5289">
        <v>455</v>
      </c>
      <c r="B5289">
        <f t="shared" si="164"/>
        <v>7</v>
      </c>
      <c r="C5289" s="1">
        <v>42587.706585648149</v>
      </c>
      <c r="D5289" s="1">
        <v>42587.711851851855</v>
      </c>
      <c r="E5289">
        <v>3202</v>
      </c>
      <c r="F5289" s="2" t="s">
        <v>79</v>
      </c>
      <c r="G5289">
        <v>40.727223500000001</v>
      </c>
      <c r="H5289">
        <v>-74.033758899999995</v>
      </c>
      <c r="I5289">
        <v>3186</v>
      </c>
      <c r="J5289" s="2" t="s">
        <v>27</v>
      </c>
      <c r="K5289">
        <v>40.71958611647166</v>
      </c>
      <c r="L5289">
        <v>-74.043117463588715</v>
      </c>
      <c r="M5289">
        <v>26272</v>
      </c>
      <c r="N5289" s="2" t="s">
        <v>17</v>
      </c>
      <c r="O5289">
        <v>1992</v>
      </c>
      <c r="P5289">
        <f t="shared" ca="1" si="165"/>
        <v>32</v>
      </c>
      <c r="Q5289">
        <v>1</v>
      </c>
    </row>
    <row r="5290" spans="1:17" x14ac:dyDescent="0.2">
      <c r="A5290">
        <v>191</v>
      </c>
      <c r="B5290">
        <f t="shared" si="164"/>
        <v>3</v>
      </c>
      <c r="C5290" s="1">
        <v>42587.706608796296</v>
      </c>
      <c r="D5290" s="1">
        <v>42587.708819444444</v>
      </c>
      <c r="E5290">
        <v>3186</v>
      </c>
      <c r="F5290" s="2" t="s">
        <v>18</v>
      </c>
      <c r="G5290">
        <v>40.71958611647166</v>
      </c>
      <c r="H5290">
        <v>-74.043117463588715</v>
      </c>
      <c r="I5290">
        <v>3279</v>
      </c>
      <c r="J5290" s="2" t="s">
        <v>82</v>
      </c>
      <c r="K5290">
        <v>40.721630142638354</v>
      </c>
      <c r="L5290">
        <v>-74.04996782541275</v>
      </c>
      <c r="M5290">
        <v>24420</v>
      </c>
      <c r="N5290" s="2" t="s">
        <v>17</v>
      </c>
      <c r="O5290">
        <v>1985</v>
      </c>
      <c r="P5290">
        <f t="shared" ca="1" si="165"/>
        <v>39</v>
      </c>
      <c r="Q5290">
        <v>1</v>
      </c>
    </row>
    <row r="5291" spans="1:17" x14ac:dyDescent="0.2">
      <c r="A5291">
        <v>1084</v>
      </c>
      <c r="B5291">
        <f t="shared" si="164"/>
        <v>18</v>
      </c>
      <c r="C5291" s="1">
        <v>42587.707152777781</v>
      </c>
      <c r="D5291" s="1">
        <v>42587.719699074078</v>
      </c>
      <c r="E5291">
        <v>3186</v>
      </c>
      <c r="F5291" s="2" t="s">
        <v>18</v>
      </c>
      <c r="G5291">
        <v>40.71958611647166</v>
      </c>
      <c r="H5291">
        <v>-74.043117463588715</v>
      </c>
      <c r="I5291">
        <v>3213</v>
      </c>
      <c r="J5291" s="2" t="s">
        <v>33</v>
      </c>
      <c r="K5291">
        <v>40.718488919999999</v>
      </c>
      <c r="L5291">
        <v>-74.047726624999996</v>
      </c>
      <c r="M5291">
        <v>26186</v>
      </c>
      <c r="N5291" s="2" t="s">
        <v>17</v>
      </c>
      <c r="O5291">
        <v>1975</v>
      </c>
      <c r="P5291">
        <f t="shared" ca="1" si="165"/>
        <v>49</v>
      </c>
      <c r="Q5291">
        <v>2</v>
      </c>
    </row>
    <row r="5292" spans="1:17" x14ac:dyDescent="0.2">
      <c r="A5292">
        <v>182</v>
      </c>
      <c r="B5292">
        <f t="shared" si="164"/>
        <v>3</v>
      </c>
      <c r="C5292" s="1">
        <v>42587.708437499998</v>
      </c>
      <c r="D5292" s="1">
        <v>42587.710543981484</v>
      </c>
      <c r="E5292">
        <v>3186</v>
      </c>
      <c r="F5292" s="2" t="s">
        <v>18</v>
      </c>
      <c r="G5292">
        <v>40.71958611647166</v>
      </c>
      <c r="H5292">
        <v>-74.043117463588715</v>
      </c>
      <c r="I5292">
        <v>3203</v>
      </c>
      <c r="J5292" s="2" t="s">
        <v>37</v>
      </c>
      <c r="K5292">
        <v>40.727595966000003</v>
      </c>
      <c r="L5292">
        <v>-74.044247311000007</v>
      </c>
      <c r="M5292">
        <v>26183</v>
      </c>
      <c r="N5292" s="2" t="s">
        <v>17</v>
      </c>
      <c r="O5292">
        <v>1976</v>
      </c>
      <c r="P5292">
        <f t="shared" ca="1" si="165"/>
        <v>48</v>
      </c>
      <c r="Q5292">
        <v>1</v>
      </c>
    </row>
    <row r="5293" spans="1:17" x14ac:dyDescent="0.2">
      <c r="A5293">
        <v>188</v>
      </c>
      <c r="B5293">
        <f t="shared" si="164"/>
        <v>3</v>
      </c>
      <c r="C5293" s="1">
        <v>42587.708796296298</v>
      </c>
      <c r="D5293" s="1">
        <v>42587.7109837963</v>
      </c>
      <c r="E5293">
        <v>3184</v>
      </c>
      <c r="F5293" s="2" t="s">
        <v>68</v>
      </c>
      <c r="G5293">
        <v>40.7141454</v>
      </c>
      <c r="H5293">
        <v>-74.033551900000006</v>
      </c>
      <c r="I5293">
        <v>3267</v>
      </c>
      <c r="J5293" s="2" t="s">
        <v>92</v>
      </c>
      <c r="K5293">
        <v>40.712418823756899</v>
      </c>
      <c r="L5293">
        <v>-74.038525521755219</v>
      </c>
      <c r="M5293">
        <v>24687</v>
      </c>
      <c r="N5293" s="2" t="s">
        <v>17</v>
      </c>
      <c r="O5293">
        <v>1967</v>
      </c>
      <c r="P5293">
        <f t="shared" ca="1" si="165"/>
        <v>57</v>
      </c>
      <c r="Q5293">
        <v>1</v>
      </c>
    </row>
    <row r="5294" spans="1:17" x14ac:dyDescent="0.2">
      <c r="A5294">
        <v>372</v>
      </c>
      <c r="B5294">
        <f t="shared" si="164"/>
        <v>6</v>
      </c>
      <c r="C5294" s="1">
        <v>42587.709756944445</v>
      </c>
      <c r="D5294" s="1">
        <v>42587.714074074072</v>
      </c>
      <c r="E5294">
        <v>3184</v>
      </c>
      <c r="F5294" s="2" t="s">
        <v>68</v>
      </c>
      <c r="G5294">
        <v>40.7141454</v>
      </c>
      <c r="H5294">
        <v>-74.033551900000006</v>
      </c>
      <c r="I5294">
        <v>3275</v>
      </c>
      <c r="J5294" s="2" t="s">
        <v>62</v>
      </c>
      <c r="K5294">
        <v>40.718355198232139</v>
      </c>
      <c r="L5294">
        <v>-74.038914442062378</v>
      </c>
      <c r="M5294">
        <v>24455</v>
      </c>
      <c r="N5294" s="2" t="s">
        <v>17</v>
      </c>
      <c r="O5294">
        <v>1982</v>
      </c>
      <c r="P5294">
        <f t="shared" ca="1" si="165"/>
        <v>42</v>
      </c>
      <c r="Q5294">
        <v>2</v>
      </c>
    </row>
    <row r="5295" spans="1:17" x14ac:dyDescent="0.2">
      <c r="A5295">
        <v>655</v>
      </c>
      <c r="B5295">
        <f t="shared" si="164"/>
        <v>10</v>
      </c>
      <c r="C5295" s="1">
        <v>42587.709953703707</v>
      </c>
      <c r="D5295" s="1">
        <v>42587.717534722222</v>
      </c>
      <c r="E5295">
        <v>3195</v>
      </c>
      <c r="F5295" s="2" t="s">
        <v>24</v>
      </c>
      <c r="G5295">
        <v>40.730742625306583</v>
      </c>
      <c r="H5295">
        <v>-74.063783884048462</v>
      </c>
      <c r="I5295">
        <v>3281</v>
      </c>
      <c r="J5295" s="2" t="s">
        <v>105</v>
      </c>
      <c r="K5295">
        <v>40.74590996631558</v>
      </c>
      <c r="L5295">
        <v>-74.057271480560303</v>
      </c>
      <c r="M5295">
        <v>24662</v>
      </c>
      <c r="N5295" s="2" t="s">
        <v>17</v>
      </c>
      <c r="O5295">
        <v>1984</v>
      </c>
      <c r="P5295">
        <f t="shared" ca="1" si="165"/>
        <v>40</v>
      </c>
      <c r="Q5295">
        <v>1</v>
      </c>
    </row>
    <row r="5296" spans="1:17" x14ac:dyDescent="0.2">
      <c r="A5296">
        <v>212</v>
      </c>
      <c r="B5296">
        <f t="shared" si="164"/>
        <v>3</v>
      </c>
      <c r="C5296" s="1">
        <v>42587.710659722223</v>
      </c>
      <c r="D5296" s="1">
        <v>42587.713125000002</v>
      </c>
      <c r="E5296">
        <v>3183</v>
      </c>
      <c r="F5296" s="2" t="s">
        <v>20</v>
      </c>
      <c r="G5296">
        <v>40.716246900000002</v>
      </c>
      <c r="H5296">
        <v>-74.033458800000005</v>
      </c>
      <c r="I5296">
        <v>3214</v>
      </c>
      <c r="J5296" s="2" t="s">
        <v>70</v>
      </c>
      <c r="K5296">
        <v>40.712774199999998</v>
      </c>
      <c r="L5296">
        <v>-74.0364857</v>
      </c>
      <c r="M5296">
        <v>26169</v>
      </c>
      <c r="N5296" s="2" t="s">
        <v>17</v>
      </c>
      <c r="O5296">
        <v>1985</v>
      </c>
      <c r="P5296">
        <f t="shared" ca="1" si="165"/>
        <v>39</v>
      </c>
      <c r="Q5296">
        <v>2</v>
      </c>
    </row>
    <row r="5297" spans="1:17" x14ac:dyDescent="0.2">
      <c r="A5297">
        <v>302</v>
      </c>
      <c r="B5297">
        <f t="shared" si="164"/>
        <v>5</v>
      </c>
      <c r="C5297" s="1">
        <v>42587.711157407408</v>
      </c>
      <c r="D5297" s="1">
        <v>42587.71466435185</v>
      </c>
      <c r="E5297">
        <v>3186</v>
      </c>
      <c r="F5297" s="2" t="s">
        <v>18</v>
      </c>
      <c r="G5297">
        <v>40.71958611647166</v>
      </c>
      <c r="H5297">
        <v>-74.043117463588715</v>
      </c>
      <c r="I5297">
        <v>3203</v>
      </c>
      <c r="J5297" s="2" t="s">
        <v>37</v>
      </c>
      <c r="K5297">
        <v>40.727595966000003</v>
      </c>
      <c r="L5297">
        <v>-74.044247311000007</v>
      </c>
      <c r="M5297">
        <v>26302</v>
      </c>
      <c r="N5297" s="2" t="s">
        <v>17</v>
      </c>
      <c r="O5297">
        <v>1962</v>
      </c>
      <c r="P5297">
        <f t="shared" ca="1" si="165"/>
        <v>62</v>
      </c>
      <c r="Q5297">
        <v>1</v>
      </c>
    </row>
    <row r="5298" spans="1:17" x14ac:dyDescent="0.2">
      <c r="A5298">
        <v>641</v>
      </c>
      <c r="B5298">
        <f t="shared" si="164"/>
        <v>10</v>
      </c>
      <c r="C5298" s="1">
        <v>42587.711956018517</v>
      </c>
      <c r="D5298" s="1">
        <v>42587.719386574077</v>
      </c>
      <c r="E5298">
        <v>3186</v>
      </c>
      <c r="F5298" s="2" t="s">
        <v>18</v>
      </c>
      <c r="G5298">
        <v>40.71958611647166</v>
      </c>
      <c r="H5298">
        <v>-74.043117463588715</v>
      </c>
      <c r="I5298">
        <v>3192</v>
      </c>
      <c r="J5298" s="2" t="s">
        <v>39</v>
      </c>
      <c r="K5298">
        <v>40.711242300000002</v>
      </c>
      <c r="L5298">
        <v>-74.055701299999996</v>
      </c>
      <c r="M5298">
        <v>26181</v>
      </c>
      <c r="N5298" s="2" t="s">
        <v>17</v>
      </c>
      <c r="O5298">
        <v>1969</v>
      </c>
      <c r="P5298">
        <f t="shared" ca="1" si="165"/>
        <v>55</v>
      </c>
      <c r="Q5298">
        <v>1</v>
      </c>
    </row>
    <row r="5299" spans="1:17" x14ac:dyDescent="0.2">
      <c r="A5299">
        <v>16572</v>
      </c>
      <c r="B5299">
        <f t="shared" si="164"/>
        <v>276</v>
      </c>
      <c r="C5299" s="1">
        <v>42587.711967592593</v>
      </c>
      <c r="D5299" s="1">
        <v>42587.903773148151</v>
      </c>
      <c r="E5299">
        <v>3272</v>
      </c>
      <c r="F5299" s="2" t="s">
        <v>50</v>
      </c>
      <c r="G5299">
        <v>40.723331586464361</v>
      </c>
      <c r="H5299">
        <v>-74.045952558517442</v>
      </c>
      <c r="I5299">
        <v>3272</v>
      </c>
      <c r="J5299" s="2" t="s">
        <v>102</v>
      </c>
      <c r="K5299">
        <v>40.723331586464361</v>
      </c>
      <c r="L5299">
        <v>-74.045952558517442</v>
      </c>
      <c r="M5299">
        <v>26222</v>
      </c>
      <c r="N5299" s="2" t="s">
        <v>17</v>
      </c>
      <c r="O5299">
        <v>1965</v>
      </c>
      <c r="P5299">
        <f t="shared" ca="1" si="165"/>
        <v>59</v>
      </c>
      <c r="Q5299">
        <v>2</v>
      </c>
    </row>
    <row r="5300" spans="1:17" x14ac:dyDescent="0.2">
      <c r="A5300">
        <v>405</v>
      </c>
      <c r="B5300">
        <f t="shared" si="164"/>
        <v>6</v>
      </c>
      <c r="C5300" s="1">
        <v>42587.712106481478</v>
      </c>
      <c r="D5300" s="1">
        <v>42587.716793981483</v>
      </c>
      <c r="E5300">
        <v>3187</v>
      </c>
      <c r="F5300" s="2" t="s">
        <v>36</v>
      </c>
      <c r="G5300">
        <v>40.721123599999999</v>
      </c>
      <c r="H5300">
        <v>-74.038050949999999</v>
      </c>
      <c r="I5300">
        <v>3209</v>
      </c>
      <c r="J5300" s="2" t="s">
        <v>85</v>
      </c>
      <c r="K5300">
        <v>40.724176499999999</v>
      </c>
      <c r="L5300">
        <v>-74.050656399999994</v>
      </c>
      <c r="M5300">
        <v>26311</v>
      </c>
      <c r="N5300" s="2" t="s">
        <v>17</v>
      </c>
      <c r="P5300" t="str">
        <f t="shared" ca="1" si="165"/>
        <v/>
      </c>
      <c r="Q5300">
        <v>0</v>
      </c>
    </row>
    <row r="5301" spans="1:17" x14ac:dyDescent="0.2">
      <c r="A5301">
        <v>182</v>
      </c>
      <c r="B5301">
        <f t="shared" si="164"/>
        <v>3</v>
      </c>
      <c r="C5301" s="1">
        <v>42587.712187500001</v>
      </c>
      <c r="D5301" s="1">
        <v>42587.71429398148</v>
      </c>
      <c r="E5301">
        <v>3186</v>
      </c>
      <c r="F5301" s="2" t="s">
        <v>18</v>
      </c>
      <c r="G5301">
        <v>40.71958611647166</v>
      </c>
      <c r="H5301">
        <v>-74.043117463588715</v>
      </c>
      <c r="I5301">
        <v>3272</v>
      </c>
      <c r="J5301" s="2" t="s">
        <v>102</v>
      </c>
      <c r="K5301">
        <v>40.723331586464361</v>
      </c>
      <c r="L5301">
        <v>-74.045952558517442</v>
      </c>
      <c r="M5301">
        <v>26240</v>
      </c>
      <c r="N5301" s="2" t="s">
        <v>17</v>
      </c>
      <c r="O5301">
        <v>1981</v>
      </c>
      <c r="P5301">
        <f t="shared" ca="1" si="165"/>
        <v>43</v>
      </c>
      <c r="Q5301">
        <v>1</v>
      </c>
    </row>
    <row r="5302" spans="1:17" x14ac:dyDescent="0.2">
      <c r="A5302">
        <v>570</v>
      </c>
      <c r="B5302">
        <f t="shared" si="164"/>
        <v>9</v>
      </c>
      <c r="C5302" s="1">
        <v>42587.713553240741</v>
      </c>
      <c r="D5302" s="1">
        <v>42587.720150462963</v>
      </c>
      <c r="E5302">
        <v>3184</v>
      </c>
      <c r="F5302" s="2" t="s">
        <v>68</v>
      </c>
      <c r="G5302">
        <v>40.7141454</v>
      </c>
      <c r="H5302">
        <v>-74.033551900000006</v>
      </c>
      <c r="I5302">
        <v>3192</v>
      </c>
      <c r="J5302" s="2" t="s">
        <v>39</v>
      </c>
      <c r="K5302">
        <v>40.711242300000002</v>
      </c>
      <c r="L5302">
        <v>-74.055701299999996</v>
      </c>
      <c r="M5302">
        <v>26312</v>
      </c>
      <c r="N5302" s="2" t="s">
        <v>17</v>
      </c>
      <c r="O5302">
        <v>1960</v>
      </c>
      <c r="P5302">
        <f t="shared" ca="1" si="165"/>
        <v>64</v>
      </c>
      <c r="Q5302">
        <v>1</v>
      </c>
    </row>
    <row r="5303" spans="1:17" x14ac:dyDescent="0.2">
      <c r="A5303">
        <v>544</v>
      </c>
      <c r="B5303">
        <f t="shared" si="164"/>
        <v>9</v>
      </c>
      <c r="C5303" s="1">
        <v>42587.713796296295</v>
      </c>
      <c r="D5303" s="1">
        <v>42587.720104166663</v>
      </c>
      <c r="E5303">
        <v>3209</v>
      </c>
      <c r="F5303" s="2" t="s">
        <v>51</v>
      </c>
      <c r="G5303">
        <v>40.724176499999999</v>
      </c>
      <c r="H5303">
        <v>-74.050656399999994</v>
      </c>
      <c r="I5303">
        <v>3199</v>
      </c>
      <c r="J5303" s="2" t="s">
        <v>72</v>
      </c>
      <c r="K5303">
        <v>40.728744800000001</v>
      </c>
      <c r="L5303">
        <v>-74.032108199999996</v>
      </c>
      <c r="M5303">
        <v>26233</v>
      </c>
      <c r="N5303" s="2" t="s">
        <v>17</v>
      </c>
      <c r="O5303">
        <v>1986</v>
      </c>
      <c r="P5303">
        <f t="shared" ca="1" si="165"/>
        <v>38</v>
      </c>
      <c r="Q5303">
        <v>1</v>
      </c>
    </row>
    <row r="5304" spans="1:17" x14ac:dyDescent="0.2">
      <c r="A5304">
        <v>697</v>
      </c>
      <c r="B5304">
        <f t="shared" si="164"/>
        <v>11</v>
      </c>
      <c r="C5304" s="1">
        <v>42587.713819444441</v>
      </c>
      <c r="D5304" s="1">
        <v>42587.721886574072</v>
      </c>
      <c r="E5304">
        <v>3195</v>
      </c>
      <c r="F5304" s="2" t="s">
        <v>24</v>
      </c>
      <c r="G5304">
        <v>40.730742625306583</v>
      </c>
      <c r="H5304">
        <v>-74.063783884048462</v>
      </c>
      <c r="I5304">
        <v>3215</v>
      </c>
      <c r="J5304" s="2" t="s">
        <v>99</v>
      </c>
      <c r="K5304">
        <v>40.746729899999998</v>
      </c>
      <c r="L5304">
        <v>-74.049250900000004</v>
      </c>
      <c r="M5304">
        <v>26259</v>
      </c>
      <c r="N5304" s="2" t="s">
        <v>43</v>
      </c>
      <c r="P5304" t="str">
        <f t="shared" ca="1" si="165"/>
        <v/>
      </c>
      <c r="Q5304">
        <v>0</v>
      </c>
    </row>
    <row r="5305" spans="1:17" x14ac:dyDescent="0.2">
      <c r="A5305">
        <v>684</v>
      </c>
      <c r="B5305">
        <f t="shared" si="164"/>
        <v>11</v>
      </c>
      <c r="C5305" s="1">
        <v>42587.71466435185</v>
      </c>
      <c r="D5305" s="1">
        <v>42587.722581018519</v>
      </c>
      <c r="E5305">
        <v>3184</v>
      </c>
      <c r="F5305" s="2" t="s">
        <v>68</v>
      </c>
      <c r="G5305">
        <v>40.7141454</v>
      </c>
      <c r="H5305">
        <v>-74.033551900000006</v>
      </c>
      <c r="I5305">
        <v>3203</v>
      </c>
      <c r="J5305" s="2" t="s">
        <v>37</v>
      </c>
      <c r="K5305">
        <v>40.727595966000003</v>
      </c>
      <c r="L5305">
        <v>-74.044247311000007</v>
      </c>
      <c r="M5305">
        <v>24616</v>
      </c>
      <c r="N5305" s="2" t="s">
        <v>17</v>
      </c>
      <c r="O5305">
        <v>1991</v>
      </c>
      <c r="P5305">
        <f t="shared" ca="1" si="165"/>
        <v>33</v>
      </c>
      <c r="Q5305">
        <v>2</v>
      </c>
    </row>
    <row r="5306" spans="1:17" x14ac:dyDescent="0.2">
      <c r="A5306">
        <v>354</v>
      </c>
      <c r="B5306">
        <f t="shared" si="164"/>
        <v>5</v>
      </c>
      <c r="C5306" s="1">
        <v>42587.715011574073</v>
      </c>
      <c r="D5306" s="1">
        <v>42587.719108796293</v>
      </c>
      <c r="E5306">
        <v>3199</v>
      </c>
      <c r="F5306" s="2" t="s">
        <v>56</v>
      </c>
      <c r="G5306">
        <v>40.728744800000001</v>
      </c>
      <c r="H5306">
        <v>-74.032108199999996</v>
      </c>
      <c r="I5306">
        <v>3203</v>
      </c>
      <c r="J5306" s="2" t="s">
        <v>37</v>
      </c>
      <c r="K5306">
        <v>40.727595966000003</v>
      </c>
      <c r="L5306">
        <v>-74.044247311000007</v>
      </c>
      <c r="M5306">
        <v>24389</v>
      </c>
      <c r="N5306" s="2" t="s">
        <v>17</v>
      </c>
      <c r="O5306">
        <v>1979</v>
      </c>
      <c r="P5306">
        <f t="shared" ca="1" si="165"/>
        <v>45</v>
      </c>
      <c r="Q5306">
        <v>1</v>
      </c>
    </row>
    <row r="5307" spans="1:17" x14ac:dyDescent="0.2">
      <c r="A5307">
        <v>625</v>
      </c>
      <c r="B5307">
        <f t="shared" si="164"/>
        <v>10</v>
      </c>
      <c r="C5307" s="1">
        <v>42587.715057870373</v>
      </c>
      <c r="D5307" s="1">
        <v>42587.722303240742</v>
      </c>
      <c r="E5307">
        <v>3184</v>
      </c>
      <c r="F5307" s="2" t="s">
        <v>68</v>
      </c>
      <c r="G5307">
        <v>40.7141454</v>
      </c>
      <c r="H5307">
        <v>-74.033551900000006</v>
      </c>
      <c r="I5307">
        <v>3203</v>
      </c>
      <c r="J5307" s="2" t="s">
        <v>37</v>
      </c>
      <c r="K5307">
        <v>40.727595966000003</v>
      </c>
      <c r="L5307">
        <v>-74.044247311000007</v>
      </c>
      <c r="M5307">
        <v>24414</v>
      </c>
      <c r="N5307" s="2" t="s">
        <v>17</v>
      </c>
      <c r="O5307">
        <v>1985</v>
      </c>
      <c r="P5307">
        <f t="shared" ca="1" si="165"/>
        <v>39</v>
      </c>
      <c r="Q5307">
        <v>1</v>
      </c>
    </row>
    <row r="5308" spans="1:17" x14ac:dyDescent="0.2">
      <c r="A5308">
        <v>163</v>
      </c>
      <c r="B5308">
        <f t="shared" si="164"/>
        <v>2</v>
      </c>
      <c r="C5308" s="1">
        <v>42587.715196759258</v>
      </c>
      <c r="D5308" s="1">
        <v>42587.717094907406</v>
      </c>
      <c r="E5308">
        <v>3211</v>
      </c>
      <c r="F5308" s="2" t="s">
        <v>64</v>
      </c>
      <c r="G5308">
        <v>40.721525149999998</v>
      </c>
      <c r="H5308">
        <v>-74.046304543000005</v>
      </c>
      <c r="I5308">
        <v>3278</v>
      </c>
      <c r="J5308" s="2" t="s">
        <v>41</v>
      </c>
      <c r="K5308">
        <v>40.725685483629007</v>
      </c>
      <c r="L5308">
        <v>-74.048790335655212</v>
      </c>
      <c r="M5308">
        <v>24524</v>
      </c>
      <c r="N5308" s="2" t="s">
        <v>17</v>
      </c>
      <c r="O5308">
        <v>1978</v>
      </c>
      <c r="P5308">
        <f t="shared" ca="1" si="165"/>
        <v>46</v>
      </c>
      <c r="Q5308">
        <v>1</v>
      </c>
    </row>
    <row r="5309" spans="1:17" x14ac:dyDescent="0.2">
      <c r="A5309">
        <v>421</v>
      </c>
      <c r="B5309">
        <f t="shared" si="164"/>
        <v>7</v>
      </c>
      <c r="C5309" s="1">
        <v>42587.71539351852</v>
      </c>
      <c r="D5309" s="1">
        <v>42587.720277777778</v>
      </c>
      <c r="E5309">
        <v>3195</v>
      </c>
      <c r="F5309" s="2" t="s">
        <v>24</v>
      </c>
      <c r="G5309">
        <v>40.730742625306583</v>
      </c>
      <c r="H5309">
        <v>-74.063783884048462</v>
      </c>
      <c r="I5309">
        <v>3281</v>
      </c>
      <c r="J5309" s="2" t="s">
        <v>105</v>
      </c>
      <c r="K5309">
        <v>40.74590996631558</v>
      </c>
      <c r="L5309">
        <v>-74.057271480560303</v>
      </c>
      <c r="M5309">
        <v>26274</v>
      </c>
      <c r="N5309" s="2" t="s">
        <v>17</v>
      </c>
      <c r="O5309">
        <v>1980</v>
      </c>
      <c r="P5309">
        <f t="shared" ca="1" si="165"/>
        <v>44</v>
      </c>
      <c r="Q5309">
        <v>1</v>
      </c>
    </row>
    <row r="5310" spans="1:17" x14ac:dyDescent="0.2">
      <c r="A5310">
        <v>565</v>
      </c>
      <c r="B5310">
        <f t="shared" si="164"/>
        <v>9</v>
      </c>
      <c r="C5310" s="1">
        <v>42587.715937499997</v>
      </c>
      <c r="D5310" s="1">
        <v>42587.72247685185</v>
      </c>
      <c r="E5310">
        <v>3186</v>
      </c>
      <c r="F5310" s="2" t="s">
        <v>18</v>
      </c>
      <c r="G5310">
        <v>40.71958611647166</v>
      </c>
      <c r="H5310">
        <v>-74.043117463588715</v>
      </c>
      <c r="I5310">
        <v>3192</v>
      </c>
      <c r="J5310" s="2" t="s">
        <v>39</v>
      </c>
      <c r="K5310">
        <v>40.711242300000002</v>
      </c>
      <c r="L5310">
        <v>-74.055701299999996</v>
      </c>
      <c r="M5310">
        <v>26272</v>
      </c>
      <c r="N5310" s="2" t="s">
        <v>17</v>
      </c>
      <c r="O5310">
        <v>1970</v>
      </c>
      <c r="P5310">
        <f t="shared" ca="1" si="165"/>
        <v>54</v>
      </c>
      <c r="Q5310">
        <v>1</v>
      </c>
    </row>
    <row r="5311" spans="1:17" x14ac:dyDescent="0.2">
      <c r="A5311">
        <v>365</v>
      </c>
      <c r="B5311">
        <f t="shared" si="164"/>
        <v>6</v>
      </c>
      <c r="C5311" s="1">
        <v>42587.71597222222</v>
      </c>
      <c r="D5311" s="1">
        <v>42587.720208333332</v>
      </c>
      <c r="E5311">
        <v>3205</v>
      </c>
      <c r="F5311" s="2" t="s">
        <v>66</v>
      </c>
      <c r="G5311">
        <v>40.716539780991937</v>
      </c>
      <c r="H5311">
        <v>-74.049637913703904</v>
      </c>
      <c r="I5311">
        <v>3186</v>
      </c>
      <c r="J5311" s="2" t="s">
        <v>27</v>
      </c>
      <c r="K5311">
        <v>40.71958611647166</v>
      </c>
      <c r="L5311">
        <v>-74.043117463588715</v>
      </c>
      <c r="M5311">
        <v>24538</v>
      </c>
      <c r="N5311" s="2" t="s">
        <v>17</v>
      </c>
      <c r="O5311">
        <v>1978</v>
      </c>
      <c r="P5311">
        <f t="shared" ca="1" si="165"/>
        <v>46</v>
      </c>
      <c r="Q5311">
        <v>1</v>
      </c>
    </row>
    <row r="5312" spans="1:17" x14ac:dyDescent="0.2">
      <c r="A5312">
        <v>461</v>
      </c>
      <c r="B5312">
        <f t="shared" si="164"/>
        <v>7</v>
      </c>
      <c r="C5312" s="1">
        <v>42587.71603009259</v>
      </c>
      <c r="D5312" s="1">
        <v>42587.721365740741</v>
      </c>
      <c r="E5312">
        <v>3202</v>
      </c>
      <c r="F5312" s="2" t="s">
        <v>79</v>
      </c>
      <c r="G5312">
        <v>40.727223500000001</v>
      </c>
      <c r="H5312">
        <v>-74.033758899999995</v>
      </c>
      <c r="I5312">
        <v>3185</v>
      </c>
      <c r="J5312" s="2" t="s">
        <v>45</v>
      </c>
      <c r="K5312">
        <v>40.717732499999997</v>
      </c>
      <c r="L5312">
        <v>-74.043845000000005</v>
      </c>
      <c r="M5312">
        <v>26207</v>
      </c>
      <c r="N5312" s="2" t="s">
        <v>17</v>
      </c>
      <c r="O5312">
        <v>1983</v>
      </c>
      <c r="P5312">
        <f t="shared" ca="1" si="165"/>
        <v>41</v>
      </c>
      <c r="Q5312">
        <v>1</v>
      </c>
    </row>
    <row r="5313" spans="1:17" x14ac:dyDescent="0.2">
      <c r="A5313">
        <v>470</v>
      </c>
      <c r="B5313">
        <f t="shared" si="164"/>
        <v>7</v>
      </c>
      <c r="C5313" s="1">
        <v>42587.716493055559</v>
      </c>
      <c r="D5313" s="1">
        <v>42587.721944444442</v>
      </c>
      <c r="E5313">
        <v>3185</v>
      </c>
      <c r="F5313" s="2" t="s">
        <v>58</v>
      </c>
      <c r="G5313">
        <v>40.717732499999997</v>
      </c>
      <c r="H5313">
        <v>-74.043845000000005</v>
      </c>
      <c r="I5313">
        <v>3214</v>
      </c>
      <c r="J5313" s="2" t="s">
        <v>70</v>
      </c>
      <c r="K5313">
        <v>40.712774199999998</v>
      </c>
      <c r="L5313">
        <v>-74.0364857</v>
      </c>
      <c r="M5313">
        <v>24418</v>
      </c>
      <c r="N5313" s="2" t="s">
        <v>17</v>
      </c>
      <c r="O5313">
        <v>1969</v>
      </c>
      <c r="P5313">
        <f t="shared" ca="1" si="165"/>
        <v>55</v>
      </c>
      <c r="Q5313">
        <v>2</v>
      </c>
    </row>
    <row r="5314" spans="1:17" x14ac:dyDescent="0.2">
      <c r="A5314">
        <v>759</v>
      </c>
      <c r="B5314">
        <f t="shared" ref="B5314:B5377" si="166">ROUNDDOWN((A5314/60), 0)</f>
        <v>12</v>
      </c>
      <c r="C5314" s="1">
        <v>42587.716539351852</v>
      </c>
      <c r="D5314" s="1">
        <v>42587.725324074076</v>
      </c>
      <c r="E5314">
        <v>3184</v>
      </c>
      <c r="F5314" s="2" t="s">
        <v>68</v>
      </c>
      <c r="G5314">
        <v>40.7141454</v>
      </c>
      <c r="H5314">
        <v>-74.033551900000006</v>
      </c>
      <c r="I5314">
        <v>3213</v>
      </c>
      <c r="J5314" s="2" t="s">
        <v>33</v>
      </c>
      <c r="K5314">
        <v>40.718488919999999</v>
      </c>
      <c r="L5314">
        <v>-74.047726624999996</v>
      </c>
      <c r="M5314">
        <v>24697</v>
      </c>
      <c r="N5314" s="2" t="s">
        <v>17</v>
      </c>
      <c r="O5314">
        <v>1980</v>
      </c>
      <c r="P5314">
        <f t="shared" ref="P5314:P5377" ca="1" si="167">IF(ISNUMBER(O5314), YEAR(TODAY()) - O5314, "")</f>
        <v>44</v>
      </c>
      <c r="Q5314">
        <v>1</v>
      </c>
    </row>
    <row r="5315" spans="1:17" x14ac:dyDescent="0.2">
      <c r="A5315">
        <v>1074</v>
      </c>
      <c r="B5315">
        <f t="shared" si="166"/>
        <v>17</v>
      </c>
      <c r="C5315" s="1">
        <v>42587.716770833336</v>
      </c>
      <c r="D5315" s="1">
        <v>42587.729212962964</v>
      </c>
      <c r="E5315">
        <v>3183</v>
      </c>
      <c r="F5315" s="2" t="s">
        <v>20</v>
      </c>
      <c r="G5315">
        <v>40.716246900000002</v>
      </c>
      <c r="H5315">
        <v>-74.033458800000005</v>
      </c>
      <c r="I5315">
        <v>3220</v>
      </c>
      <c r="J5315" s="2" t="s">
        <v>76</v>
      </c>
      <c r="K5315">
        <v>40.734961020009514</v>
      </c>
      <c r="L5315">
        <v>-74.059503078460693</v>
      </c>
      <c r="M5315">
        <v>26264</v>
      </c>
      <c r="N5315" s="2" t="s">
        <v>17</v>
      </c>
      <c r="O5315">
        <v>1985</v>
      </c>
      <c r="P5315">
        <f t="shared" ca="1" si="167"/>
        <v>39</v>
      </c>
      <c r="Q5315">
        <v>1</v>
      </c>
    </row>
    <row r="5316" spans="1:17" x14ac:dyDescent="0.2">
      <c r="A5316">
        <v>296</v>
      </c>
      <c r="B5316">
        <f t="shared" si="166"/>
        <v>4</v>
      </c>
      <c r="C5316" s="1">
        <v>42587.717048611114</v>
      </c>
      <c r="D5316" s="1">
        <v>42587.72047453704</v>
      </c>
      <c r="E5316">
        <v>3186</v>
      </c>
      <c r="F5316" s="2" t="s">
        <v>18</v>
      </c>
      <c r="G5316">
        <v>40.71958611647166</v>
      </c>
      <c r="H5316">
        <v>-74.043117463588715</v>
      </c>
      <c r="I5316">
        <v>3183</v>
      </c>
      <c r="J5316" s="2" t="s">
        <v>40</v>
      </c>
      <c r="K5316">
        <v>40.716246900000002</v>
      </c>
      <c r="L5316">
        <v>-74.033458800000005</v>
      </c>
      <c r="M5316">
        <v>24379</v>
      </c>
      <c r="N5316" s="2" t="s">
        <v>17</v>
      </c>
      <c r="O5316">
        <v>1985</v>
      </c>
      <c r="P5316">
        <f t="shared" ca="1" si="167"/>
        <v>39</v>
      </c>
      <c r="Q5316">
        <v>1</v>
      </c>
    </row>
    <row r="5317" spans="1:17" x14ac:dyDescent="0.2">
      <c r="A5317">
        <v>613</v>
      </c>
      <c r="B5317">
        <f t="shared" si="166"/>
        <v>10</v>
      </c>
      <c r="C5317" s="1">
        <v>42587.717812499999</v>
      </c>
      <c r="D5317" s="1">
        <v>42587.724907407406</v>
      </c>
      <c r="E5317">
        <v>3184</v>
      </c>
      <c r="F5317" s="2" t="s">
        <v>68</v>
      </c>
      <c r="G5317">
        <v>40.7141454</v>
      </c>
      <c r="H5317">
        <v>-74.033551900000006</v>
      </c>
      <c r="I5317">
        <v>3270</v>
      </c>
      <c r="J5317" s="2" t="s">
        <v>65</v>
      </c>
      <c r="K5317">
        <v>40.725289107811321</v>
      </c>
      <c r="L5317">
        <v>-74.045571684837341</v>
      </c>
      <c r="M5317">
        <v>26265</v>
      </c>
      <c r="N5317" s="2" t="s">
        <v>17</v>
      </c>
      <c r="O5317">
        <v>1987</v>
      </c>
      <c r="P5317">
        <f t="shared" ca="1" si="167"/>
        <v>37</v>
      </c>
      <c r="Q5317">
        <v>1</v>
      </c>
    </row>
    <row r="5318" spans="1:17" x14ac:dyDescent="0.2">
      <c r="A5318">
        <v>540</v>
      </c>
      <c r="B5318">
        <f t="shared" si="166"/>
        <v>9</v>
      </c>
      <c r="C5318" s="1">
        <v>42587.718090277776</v>
      </c>
      <c r="D5318" s="1">
        <v>42587.724340277775</v>
      </c>
      <c r="E5318">
        <v>3202</v>
      </c>
      <c r="F5318" s="2" t="s">
        <v>79</v>
      </c>
      <c r="G5318">
        <v>40.727223500000001</v>
      </c>
      <c r="H5318">
        <v>-74.033758899999995</v>
      </c>
      <c r="I5318">
        <v>3214</v>
      </c>
      <c r="J5318" s="2" t="s">
        <v>70</v>
      </c>
      <c r="K5318">
        <v>40.712774199999998</v>
      </c>
      <c r="L5318">
        <v>-74.0364857</v>
      </c>
      <c r="M5318">
        <v>24578</v>
      </c>
      <c r="N5318" s="2" t="s">
        <v>17</v>
      </c>
      <c r="O5318">
        <v>1982</v>
      </c>
      <c r="P5318">
        <f t="shared" ca="1" si="167"/>
        <v>42</v>
      </c>
      <c r="Q5318">
        <v>1</v>
      </c>
    </row>
    <row r="5319" spans="1:17" x14ac:dyDescent="0.2">
      <c r="A5319">
        <v>508</v>
      </c>
      <c r="B5319">
        <f t="shared" si="166"/>
        <v>8</v>
      </c>
      <c r="C5319" s="1">
        <v>42587.719097222223</v>
      </c>
      <c r="D5319" s="1">
        <v>42587.724988425929</v>
      </c>
      <c r="E5319">
        <v>3202</v>
      </c>
      <c r="F5319" s="2" t="s">
        <v>79</v>
      </c>
      <c r="G5319">
        <v>40.727223500000001</v>
      </c>
      <c r="H5319">
        <v>-74.033758899999995</v>
      </c>
      <c r="I5319">
        <v>3183</v>
      </c>
      <c r="J5319" s="2" t="s">
        <v>40</v>
      </c>
      <c r="K5319">
        <v>40.716246900000002</v>
      </c>
      <c r="L5319">
        <v>-74.033458800000005</v>
      </c>
      <c r="M5319">
        <v>26165</v>
      </c>
      <c r="N5319" s="2" t="s">
        <v>17</v>
      </c>
      <c r="O5319">
        <v>1988</v>
      </c>
      <c r="P5319">
        <f t="shared" ca="1" si="167"/>
        <v>36</v>
      </c>
      <c r="Q5319">
        <v>1</v>
      </c>
    </row>
    <row r="5320" spans="1:17" x14ac:dyDescent="0.2">
      <c r="A5320">
        <v>425</v>
      </c>
      <c r="B5320">
        <f t="shared" si="166"/>
        <v>7</v>
      </c>
      <c r="C5320" s="1">
        <v>42587.719375000001</v>
      </c>
      <c r="D5320" s="1">
        <v>42587.724293981482</v>
      </c>
      <c r="E5320">
        <v>3186</v>
      </c>
      <c r="F5320" s="2" t="s">
        <v>18</v>
      </c>
      <c r="G5320">
        <v>40.71958611647166</v>
      </c>
      <c r="H5320">
        <v>-74.043117463588715</v>
      </c>
      <c r="I5320">
        <v>3270</v>
      </c>
      <c r="J5320" s="2" t="s">
        <v>65</v>
      </c>
      <c r="K5320">
        <v>40.725289107811321</v>
      </c>
      <c r="L5320">
        <v>-74.045571684837341</v>
      </c>
      <c r="M5320">
        <v>24673</v>
      </c>
      <c r="N5320" s="2" t="s">
        <v>17</v>
      </c>
      <c r="O5320">
        <v>1962</v>
      </c>
      <c r="P5320">
        <f t="shared" ca="1" si="167"/>
        <v>62</v>
      </c>
      <c r="Q5320">
        <v>1</v>
      </c>
    </row>
    <row r="5321" spans="1:17" x14ac:dyDescent="0.2">
      <c r="A5321">
        <v>255</v>
      </c>
      <c r="B5321">
        <f t="shared" si="166"/>
        <v>4</v>
      </c>
      <c r="C5321" s="1">
        <v>42587.719409722224</v>
      </c>
      <c r="D5321" s="1">
        <v>42587.722372685188</v>
      </c>
      <c r="E5321">
        <v>3186</v>
      </c>
      <c r="F5321" s="2" t="s">
        <v>18</v>
      </c>
      <c r="G5321">
        <v>40.71958611647166</v>
      </c>
      <c r="H5321">
        <v>-74.043117463588715</v>
      </c>
      <c r="I5321">
        <v>3203</v>
      </c>
      <c r="J5321" s="2" t="s">
        <v>37</v>
      </c>
      <c r="K5321">
        <v>40.727595966000003</v>
      </c>
      <c r="L5321">
        <v>-74.044247311000007</v>
      </c>
      <c r="M5321">
        <v>24704</v>
      </c>
      <c r="N5321" s="2" t="s">
        <v>17</v>
      </c>
      <c r="O5321">
        <v>1972</v>
      </c>
      <c r="P5321">
        <f t="shared" ca="1" si="167"/>
        <v>52</v>
      </c>
      <c r="Q5321">
        <v>1</v>
      </c>
    </row>
    <row r="5322" spans="1:17" x14ac:dyDescent="0.2">
      <c r="A5322">
        <v>597</v>
      </c>
      <c r="B5322">
        <f t="shared" si="166"/>
        <v>9</v>
      </c>
      <c r="C5322" s="1">
        <v>42587.719456018516</v>
      </c>
      <c r="D5322" s="1">
        <v>42587.726377314815</v>
      </c>
      <c r="E5322">
        <v>3183</v>
      </c>
      <c r="F5322" s="2" t="s">
        <v>20</v>
      </c>
      <c r="G5322">
        <v>40.716246900000002</v>
      </c>
      <c r="H5322">
        <v>-74.033458800000005</v>
      </c>
      <c r="I5322">
        <v>3203</v>
      </c>
      <c r="J5322" s="2" t="s">
        <v>37</v>
      </c>
      <c r="K5322">
        <v>40.727595966000003</v>
      </c>
      <c r="L5322">
        <v>-74.044247311000007</v>
      </c>
      <c r="M5322">
        <v>24386</v>
      </c>
      <c r="N5322" s="2" t="s">
        <v>17</v>
      </c>
      <c r="P5322" t="str">
        <f t="shared" ca="1" si="167"/>
        <v/>
      </c>
      <c r="Q5322">
        <v>0</v>
      </c>
    </row>
    <row r="5323" spans="1:17" x14ac:dyDescent="0.2">
      <c r="A5323">
        <v>240</v>
      </c>
      <c r="B5323">
        <f t="shared" si="166"/>
        <v>4</v>
      </c>
      <c r="C5323" s="1">
        <v>42587.719907407409</v>
      </c>
      <c r="D5323" s="1">
        <v>42587.722685185188</v>
      </c>
      <c r="E5323">
        <v>3186</v>
      </c>
      <c r="F5323" s="2" t="s">
        <v>18</v>
      </c>
      <c r="G5323">
        <v>40.71958611647166</v>
      </c>
      <c r="H5323">
        <v>-74.043117463588715</v>
      </c>
      <c r="I5323">
        <v>3276</v>
      </c>
      <c r="J5323" s="2" t="s">
        <v>30</v>
      </c>
      <c r="K5323">
        <v>40.714584035358932</v>
      </c>
      <c r="L5323">
        <v>-74.042817056179047</v>
      </c>
      <c r="M5323">
        <v>24712</v>
      </c>
      <c r="N5323" s="2" t="s">
        <v>17</v>
      </c>
      <c r="O5323">
        <v>1988</v>
      </c>
      <c r="P5323">
        <f t="shared" ca="1" si="167"/>
        <v>36</v>
      </c>
      <c r="Q5323">
        <v>2</v>
      </c>
    </row>
    <row r="5324" spans="1:17" x14ac:dyDescent="0.2">
      <c r="A5324">
        <v>534</v>
      </c>
      <c r="B5324">
        <f t="shared" si="166"/>
        <v>8</v>
      </c>
      <c r="C5324" s="1">
        <v>42587.720046296294</v>
      </c>
      <c r="D5324" s="1">
        <v>42587.726226851853</v>
      </c>
      <c r="E5324">
        <v>3202</v>
      </c>
      <c r="F5324" s="2" t="s">
        <v>79</v>
      </c>
      <c r="G5324">
        <v>40.727223500000001</v>
      </c>
      <c r="H5324">
        <v>-74.033758899999995</v>
      </c>
      <c r="I5324">
        <v>3209</v>
      </c>
      <c r="J5324" s="2" t="s">
        <v>85</v>
      </c>
      <c r="K5324">
        <v>40.724176499999999</v>
      </c>
      <c r="L5324">
        <v>-74.050656399999994</v>
      </c>
      <c r="M5324">
        <v>26249</v>
      </c>
      <c r="N5324" s="2" t="s">
        <v>17</v>
      </c>
      <c r="O5324">
        <v>1978</v>
      </c>
      <c r="P5324">
        <f t="shared" ca="1" si="167"/>
        <v>46</v>
      </c>
      <c r="Q5324">
        <v>1</v>
      </c>
    </row>
    <row r="5325" spans="1:17" x14ac:dyDescent="0.2">
      <c r="A5325">
        <v>282</v>
      </c>
      <c r="B5325">
        <f t="shared" si="166"/>
        <v>4</v>
      </c>
      <c r="C5325" s="1">
        <v>42587.72011574074</v>
      </c>
      <c r="D5325" s="1">
        <v>42587.723379629628</v>
      </c>
      <c r="E5325">
        <v>3186</v>
      </c>
      <c r="F5325" s="2" t="s">
        <v>18</v>
      </c>
      <c r="G5325">
        <v>40.71958611647166</v>
      </c>
      <c r="H5325">
        <v>-74.043117463588715</v>
      </c>
      <c r="I5325">
        <v>3209</v>
      </c>
      <c r="J5325" s="2" t="s">
        <v>85</v>
      </c>
      <c r="K5325">
        <v>40.724176499999999</v>
      </c>
      <c r="L5325">
        <v>-74.050656399999994</v>
      </c>
      <c r="M5325">
        <v>24463</v>
      </c>
      <c r="N5325" s="2" t="s">
        <v>17</v>
      </c>
      <c r="O5325">
        <v>1989</v>
      </c>
      <c r="P5325">
        <f t="shared" ca="1" si="167"/>
        <v>35</v>
      </c>
      <c r="Q5325">
        <v>1</v>
      </c>
    </row>
    <row r="5326" spans="1:17" x14ac:dyDescent="0.2">
      <c r="A5326">
        <v>1370</v>
      </c>
      <c r="B5326">
        <f t="shared" si="166"/>
        <v>22</v>
      </c>
      <c r="C5326" s="1">
        <v>42587.72111111111</v>
      </c>
      <c r="D5326" s="1">
        <v>42587.736979166664</v>
      </c>
      <c r="E5326">
        <v>3184</v>
      </c>
      <c r="F5326" s="2" t="s">
        <v>68</v>
      </c>
      <c r="G5326">
        <v>40.7141454</v>
      </c>
      <c r="H5326">
        <v>-74.033551900000006</v>
      </c>
      <c r="I5326">
        <v>3207</v>
      </c>
      <c r="J5326" s="2" t="s">
        <v>91</v>
      </c>
      <c r="K5326">
        <v>40.737603700000001</v>
      </c>
      <c r="L5326">
        <v>-74.052478300000004</v>
      </c>
      <c r="M5326">
        <v>24622</v>
      </c>
      <c r="N5326" s="2" t="s">
        <v>17</v>
      </c>
      <c r="P5326" t="str">
        <f t="shared" ca="1" si="167"/>
        <v/>
      </c>
      <c r="Q5326">
        <v>0</v>
      </c>
    </row>
    <row r="5327" spans="1:17" x14ac:dyDescent="0.2">
      <c r="A5327">
        <v>587</v>
      </c>
      <c r="B5327">
        <f t="shared" si="166"/>
        <v>9</v>
      </c>
      <c r="C5327" s="1">
        <v>42587.721168981479</v>
      </c>
      <c r="D5327" s="1">
        <v>42587.727962962963</v>
      </c>
      <c r="E5327">
        <v>3215</v>
      </c>
      <c r="F5327" s="2" t="s">
        <v>69</v>
      </c>
      <c r="G5327">
        <v>40.746729899999998</v>
      </c>
      <c r="H5327">
        <v>-74.049250900000004</v>
      </c>
      <c r="I5327">
        <v>3209</v>
      </c>
      <c r="J5327" s="2" t="s">
        <v>85</v>
      </c>
      <c r="K5327">
        <v>40.724176499999999</v>
      </c>
      <c r="L5327">
        <v>-74.050656399999994</v>
      </c>
      <c r="M5327">
        <v>26162</v>
      </c>
      <c r="N5327" s="2" t="s">
        <v>17</v>
      </c>
      <c r="O5327">
        <v>1988</v>
      </c>
      <c r="P5327">
        <f t="shared" ca="1" si="167"/>
        <v>36</v>
      </c>
      <c r="Q5327">
        <v>1</v>
      </c>
    </row>
    <row r="5328" spans="1:17" x14ac:dyDescent="0.2">
      <c r="A5328">
        <v>1280</v>
      </c>
      <c r="B5328">
        <f t="shared" si="166"/>
        <v>21</v>
      </c>
      <c r="C5328" s="1">
        <v>42587.721307870372</v>
      </c>
      <c r="D5328" s="1">
        <v>42587.736134259256</v>
      </c>
      <c r="E5328">
        <v>3225</v>
      </c>
      <c r="F5328" s="2" t="s">
        <v>32</v>
      </c>
      <c r="G5328">
        <v>40.723658899999997</v>
      </c>
      <c r="H5328">
        <v>-74.064194299999997</v>
      </c>
      <c r="I5328">
        <v>3213</v>
      </c>
      <c r="J5328" s="2" t="s">
        <v>33</v>
      </c>
      <c r="K5328">
        <v>40.718488919999999</v>
      </c>
      <c r="L5328">
        <v>-74.047726624999996</v>
      </c>
      <c r="M5328">
        <v>26191</v>
      </c>
      <c r="N5328" s="2" t="s">
        <v>17</v>
      </c>
      <c r="O5328">
        <v>1987</v>
      </c>
      <c r="P5328">
        <f t="shared" ca="1" si="167"/>
        <v>37</v>
      </c>
      <c r="Q5328">
        <v>2</v>
      </c>
    </row>
    <row r="5329" spans="1:17" x14ac:dyDescent="0.2">
      <c r="A5329">
        <v>489</v>
      </c>
      <c r="B5329">
        <f t="shared" si="166"/>
        <v>8</v>
      </c>
      <c r="C5329" s="1">
        <v>42587.721307870372</v>
      </c>
      <c r="D5329" s="1">
        <v>42587.726979166669</v>
      </c>
      <c r="E5329">
        <v>3192</v>
      </c>
      <c r="F5329" s="2" t="s">
        <v>38</v>
      </c>
      <c r="G5329">
        <v>40.711242300000002</v>
      </c>
      <c r="H5329">
        <v>-74.055701299999996</v>
      </c>
      <c r="I5329">
        <v>3186</v>
      </c>
      <c r="J5329" s="2" t="s">
        <v>27</v>
      </c>
      <c r="K5329">
        <v>40.71958611647166</v>
      </c>
      <c r="L5329">
        <v>-74.043117463588715</v>
      </c>
      <c r="M5329">
        <v>26315</v>
      </c>
      <c r="N5329" s="2" t="s">
        <v>17</v>
      </c>
      <c r="O5329">
        <v>1983</v>
      </c>
      <c r="P5329">
        <f t="shared" ca="1" si="167"/>
        <v>41</v>
      </c>
      <c r="Q5329">
        <v>1</v>
      </c>
    </row>
    <row r="5330" spans="1:17" x14ac:dyDescent="0.2">
      <c r="A5330">
        <v>1466</v>
      </c>
      <c r="B5330">
        <f t="shared" si="166"/>
        <v>24</v>
      </c>
      <c r="C5330" s="1">
        <v>42587.721458333333</v>
      </c>
      <c r="D5330" s="1">
        <v>42587.738425925927</v>
      </c>
      <c r="E5330">
        <v>3196</v>
      </c>
      <c r="F5330" s="2" t="s">
        <v>67</v>
      </c>
      <c r="G5330">
        <v>40.744318700000001</v>
      </c>
      <c r="H5330">
        <v>-74.043990899999997</v>
      </c>
      <c r="I5330">
        <v>3195</v>
      </c>
      <c r="J5330" s="2" t="s">
        <v>23</v>
      </c>
      <c r="K5330">
        <v>40.730742625306583</v>
      </c>
      <c r="L5330">
        <v>-74.063783884048462</v>
      </c>
      <c r="M5330">
        <v>26235</v>
      </c>
      <c r="N5330" s="2" t="s">
        <v>17</v>
      </c>
      <c r="O5330">
        <v>1960</v>
      </c>
      <c r="P5330">
        <f t="shared" ca="1" si="167"/>
        <v>64</v>
      </c>
      <c r="Q5330">
        <v>1</v>
      </c>
    </row>
    <row r="5331" spans="1:17" x14ac:dyDescent="0.2">
      <c r="A5331">
        <v>72</v>
      </c>
      <c r="B5331">
        <f t="shared" si="166"/>
        <v>1</v>
      </c>
      <c r="C5331" s="1">
        <v>42587.721921296295</v>
      </c>
      <c r="D5331" s="1">
        <v>42587.722754629627</v>
      </c>
      <c r="E5331">
        <v>3225</v>
      </c>
      <c r="F5331" s="2" t="s">
        <v>32</v>
      </c>
      <c r="G5331">
        <v>40.723658899999997</v>
      </c>
      <c r="H5331">
        <v>-74.064194299999997</v>
      </c>
      <c r="I5331">
        <v>3225</v>
      </c>
      <c r="J5331" s="2" t="s">
        <v>101</v>
      </c>
      <c r="K5331">
        <v>40.723658899999997</v>
      </c>
      <c r="L5331">
        <v>-74.064194299999997</v>
      </c>
      <c r="M5331">
        <v>24682</v>
      </c>
      <c r="N5331" s="2" t="s">
        <v>17</v>
      </c>
      <c r="O5331">
        <v>1953</v>
      </c>
      <c r="P5331">
        <f t="shared" ca="1" si="167"/>
        <v>71</v>
      </c>
      <c r="Q5331">
        <v>2</v>
      </c>
    </row>
    <row r="5332" spans="1:17" x14ac:dyDescent="0.2">
      <c r="A5332">
        <v>1634</v>
      </c>
      <c r="B5332">
        <f t="shared" si="166"/>
        <v>27</v>
      </c>
      <c r="C5332" s="1">
        <v>42587.722175925926</v>
      </c>
      <c r="D5332" s="1">
        <v>42587.741087962961</v>
      </c>
      <c r="E5332">
        <v>3275</v>
      </c>
      <c r="F5332" s="2" t="s">
        <v>93</v>
      </c>
      <c r="G5332">
        <v>40.718355198232139</v>
      </c>
      <c r="H5332">
        <v>-74.038914442062378</v>
      </c>
      <c r="I5332">
        <v>3191</v>
      </c>
      <c r="J5332" s="2" t="s">
        <v>89</v>
      </c>
      <c r="K5332">
        <v>40.7182113</v>
      </c>
      <c r="L5332">
        <v>-74.083639399999996</v>
      </c>
      <c r="M5332">
        <v>24455</v>
      </c>
      <c r="N5332" s="2" t="s">
        <v>17</v>
      </c>
      <c r="O5332">
        <v>1977</v>
      </c>
      <c r="P5332">
        <f t="shared" ca="1" si="167"/>
        <v>47</v>
      </c>
      <c r="Q5332">
        <v>1</v>
      </c>
    </row>
    <row r="5333" spans="1:17" x14ac:dyDescent="0.2">
      <c r="A5333">
        <v>298</v>
      </c>
      <c r="B5333">
        <f t="shared" si="166"/>
        <v>4</v>
      </c>
      <c r="C5333" s="1">
        <v>42587.722719907404</v>
      </c>
      <c r="D5333" s="1">
        <v>42587.726180555554</v>
      </c>
      <c r="E5333">
        <v>3202</v>
      </c>
      <c r="F5333" s="2" t="s">
        <v>79</v>
      </c>
      <c r="G5333">
        <v>40.727223500000001</v>
      </c>
      <c r="H5333">
        <v>-74.033758899999995</v>
      </c>
      <c r="I5333">
        <v>3203</v>
      </c>
      <c r="J5333" s="2" t="s">
        <v>37</v>
      </c>
      <c r="K5333">
        <v>40.727595966000003</v>
      </c>
      <c r="L5333">
        <v>-74.044247311000007</v>
      </c>
      <c r="M5333">
        <v>24515</v>
      </c>
      <c r="N5333" s="2" t="s">
        <v>17</v>
      </c>
      <c r="O5333">
        <v>1987</v>
      </c>
      <c r="P5333">
        <f t="shared" ca="1" si="167"/>
        <v>37</v>
      </c>
      <c r="Q5333">
        <v>1</v>
      </c>
    </row>
    <row r="5334" spans="1:17" x14ac:dyDescent="0.2">
      <c r="A5334">
        <v>1079</v>
      </c>
      <c r="B5334">
        <f t="shared" si="166"/>
        <v>17</v>
      </c>
      <c r="C5334" s="1">
        <v>42587.722928240742</v>
      </c>
      <c r="D5334" s="1">
        <v>42587.73542824074</v>
      </c>
      <c r="E5334">
        <v>3225</v>
      </c>
      <c r="F5334" s="2" t="s">
        <v>32</v>
      </c>
      <c r="G5334">
        <v>40.723658899999997</v>
      </c>
      <c r="H5334">
        <v>-74.064194299999997</v>
      </c>
      <c r="I5334">
        <v>3213</v>
      </c>
      <c r="J5334" s="2" t="s">
        <v>33</v>
      </c>
      <c r="K5334">
        <v>40.718488919999999</v>
      </c>
      <c r="L5334">
        <v>-74.047726624999996</v>
      </c>
      <c r="M5334">
        <v>24603</v>
      </c>
      <c r="N5334" s="2" t="s">
        <v>17</v>
      </c>
      <c r="O5334">
        <v>1953</v>
      </c>
      <c r="P5334">
        <f t="shared" ca="1" si="167"/>
        <v>71</v>
      </c>
      <c r="Q5334">
        <v>2</v>
      </c>
    </row>
    <row r="5335" spans="1:17" x14ac:dyDescent="0.2">
      <c r="A5335">
        <v>2512</v>
      </c>
      <c r="B5335">
        <f t="shared" si="166"/>
        <v>41</v>
      </c>
      <c r="C5335" s="1">
        <v>42587.723946759259</v>
      </c>
      <c r="D5335" s="1">
        <v>42587.753020833334</v>
      </c>
      <c r="E5335">
        <v>3203</v>
      </c>
      <c r="F5335" s="2" t="s">
        <v>46</v>
      </c>
      <c r="G5335">
        <v>40.727595966000003</v>
      </c>
      <c r="H5335">
        <v>-74.044247311000007</v>
      </c>
      <c r="I5335">
        <v>3211</v>
      </c>
      <c r="J5335" s="2" t="s">
        <v>47</v>
      </c>
      <c r="K5335">
        <v>40.721525149999998</v>
      </c>
      <c r="L5335">
        <v>-74.046304543000005</v>
      </c>
      <c r="M5335">
        <v>26289</v>
      </c>
      <c r="N5335" s="2" t="s">
        <v>17</v>
      </c>
      <c r="O5335">
        <v>1984</v>
      </c>
      <c r="P5335">
        <f t="shared" ca="1" si="167"/>
        <v>40</v>
      </c>
      <c r="Q5335">
        <v>1</v>
      </c>
    </row>
    <row r="5336" spans="1:17" x14ac:dyDescent="0.2">
      <c r="A5336">
        <v>608</v>
      </c>
      <c r="B5336">
        <f t="shared" si="166"/>
        <v>10</v>
      </c>
      <c r="C5336" s="1">
        <v>42587.72457175926</v>
      </c>
      <c r="D5336" s="1">
        <v>42587.731608796297</v>
      </c>
      <c r="E5336">
        <v>3203</v>
      </c>
      <c r="F5336" s="2" t="s">
        <v>46</v>
      </c>
      <c r="G5336">
        <v>40.727595966000003</v>
      </c>
      <c r="H5336">
        <v>-74.044247311000007</v>
      </c>
      <c r="I5336">
        <v>3184</v>
      </c>
      <c r="J5336" s="2" t="s">
        <v>35</v>
      </c>
      <c r="K5336">
        <v>40.7141454</v>
      </c>
      <c r="L5336">
        <v>-74.033551900000006</v>
      </c>
      <c r="M5336">
        <v>26208</v>
      </c>
      <c r="N5336" s="2" t="s">
        <v>17</v>
      </c>
      <c r="O5336">
        <v>1991</v>
      </c>
      <c r="P5336">
        <f t="shared" ca="1" si="167"/>
        <v>33</v>
      </c>
      <c r="Q5336">
        <v>2</v>
      </c>
    </row>
    <row r="5337" spans="1:17" x14ac:dyDescent="0.2">
      <c r="A5337">
        <v>561</v>
      </c>
      <c r="B5337">
        <f t="shared" si="166"/>
        <v>9</v>
      </c>
      <c r="C5337" s="1">
        <v>42587.725023148145</v>
      </c>
      <c r="D5337" s="1">
        <v>42587.731527777774</v>
      </c>
      <c r="E5337">
        <v>3203</v>
      </c>
      <c r="F5337" s="2" t="s">
        <v>46</v>
      </c>
      <c r="G5337">
        <v>40.727595966000003</v>
      </c>
      <c r="H5337">
        <v>-74.044247311000007</v>
      </c>
      <c r="I5337">
        <v>3184</v>
      </c>
      <c r="J5337" s="2" t="s">
        <v>35</v>
      </c>
      <c r="K5337">
        <v>40.7141454</v>
      </c>
      <c r="L5337">
        <v>-74.033551900000006</v>
      </c>
      <c r="M5337">
        <v>24389</v>
      </c>
      <c r="N5337" s="2" t="s">
        <v>17</v>
      </c>
      <c r="O5337">
        <v>1985</v>
      </c>
      <c r="P5337">
        <f t="shared" ca="1" si="167"/>
        <v>39</v>
      </c>
      <c r="Q5337">
        <v>1</v>
      </c>
    </row>
    <row r="5338" spans="1:17" x14ac:dyDescent="0.2">
      <c r="A5338">
        <v>256</v>
      </c>
      <c r="B5338">
        <f t="shared" si="166"/>
        <v>4</v>
      </c>
      <c r="C5338" s="1">
        <v>42587.725185185183</v>
      </c>
      <c r="D5338" s="1">
        <v>42587.728148148148</v>
      </c>
      <c r="E5338">
        <v>3186</v>
      </c>
      <c r="F5338" s="2" t="s">
        <v>18</v>
      </c>
      <c r="G5338">
        <v>40.71958611647166</v>
      </c>
      <c r="H5338">
        <v>-74.043117463588715</v>
      </c>
      <c r="I5338">
        <v>3203</v>
      </c>
      <c r="J5338" s="2" t="s">
        <v>37</v>
      </c>
      <c r="K5338">
        <v>40.727595966000003</v>
      </c>
      <c r="L5338">
        <v>-74.044247311000007</v>
      </c>
      <c r="M5338">
        <v>26151</v>
      </c>
      <c r="N5338" s="2" t="s">
        <v>17</v>
      </c>
      <c r="O5338">
        <v>1967</v>
      </c>
      <c r="P5338">
        <f t="shared" ca="1" si="167"/>
        <v>57</v>
      </c>
      <c r="Q5338">
        <v>1</v>
      </c>
    </row>
    <row r="5339" spans="1:17" x14ac:dyDescent="0.2">
      <c r="A5339">
        <v>280</v>
      </c>
      <c r="B5339">
        <f t="shared" si="166"/>
        <v>4</v>
      </c>
      <c r="C5339" s="1">
        <v>42587.726018518515</v>
      </c>
      <c r="D5339" s="1">
        <v>42587.729270833333</v>
      </c>
      <c r="E5339">
        <v>3183</v>
      </c>
      <c r="F5339" s="2" t="s">
        <v>20</v>
      </c>
      <c r="G5339">
        <v>40.716246900000002</v>
      </c>
      <c r="H5339">
        <v>-74.033458800000005</v>
      </c>
      <c r="I5339">
        <v>3267</v>
      </c>
      <c r="J5339" s="2" t="s">
        <v>92</v>
      </c>
      <c r="K5339">
        <v>40.712418823756899</v>
      </c>
      <c r="L5339">
        <v>-74.038525521755219</v>
      </c>
      <c r="M5339">
        <v>26318</v>
      </c>
      <c r="N5339" s="2" t="s">
        <v>17</v>
      </c>
      <c r="O5339">
        <v>1980</v>
      </c>
      <c r="P5339">
        <f t="shared" ca="1" si="167"/>
        <v>44</v>
      </c>
      <c r="Q5339">
        <v>1</v>
      </c>
    </row>
    <row r="5340" spans="1:17" x14ac:dyDescent="0.2">
      <c r="A5340">
        <v>1953</v>
      </c>
      <c r="B5340">
        <f t="shared" si="166"/>
        <v>32</v>
      </c>
      <c r="C5340" s="1">
        <v>42587.726319444446</v>
      </c>
      <c r="D5340" s="1">
        <v>42587.748923611114</v>
      </c>
      <c r="E5340">
        <v>3183</v>
      </c>
      <c r="F5340" s="2" t="s">
        <v>20</v>
      </c>
      <c r="G5340">
        <v>40.716246900000002</v>
      </c>
      <c r="H5340">
        <v>-74.033458800000005</v>
      </c>
      <c r="I5340">
        <v>3203</v>
      </c>
      <c r="J5340" s="2" t="s">
        <v>37</v>
      </c>
      <c r="K5340">
        <v>40.727595966000003</v>
      </c>
      <c r="L5340">
        <v>-74.044247311000007</v>
      </c>
      <c r="M5340">
        <v>24433</v>
      </c>
      <c r="N5340" s="2" t="s">
        <v>17</v>
      </c>
      <c r="O5340">
        <v>1977</v>
      </c>
      <c r="P5340">
        <f t="shared" ca="1" si="167"/>
        <v>47</v>
      </c>
      <c r="Q5340">
        <v>2</v>
      </c>
    </row>
    <row r="5341" spans="1:17" x14ac:dyDescent="0.2">
      <c r="A5341">
        <v>129</v>
      </c>
      <c r="B5341">
        <f t="shared" si="166"/>
        <v>2</v>
      </c>
      <c r="C5341" s="1">
        <v>42587.726504629631</v>
      </c>
      <c r="D5341" s="1">
        <v>42587.727997685186</v>
      </c>
      <c r="E5341">
        <v>3270</v>
      </c>
      <c r="F5341" s="2" t="s">
        <v>15</v>
      </c>
      <c r="G5341">
        <v>40.725289107811321</v>
      </c>
      <c r="H5341">
        <v>-74.045571684837341</v>
      </c>
      <c r="I5341">
        <v>3211</v>
      </c>
      <c r="J5341" s="2" t="s">
        <v>47</v>
      </c>
      <c r="K5341">
        <v>40.721525149999998</v>
      </c>
      <c r="L5341">
        <v>-74.046304543000005</v>
      </c>
      <c r="M5341">
        <v>24718</v>
      </c>
      <c r="N5341" s="2" t="s">
        <v>17</v>
      </c>
      <c r="O5341">
        <v>1973</v>
      </c>
      <c r="P5341">
        <f t="shared" ca="1" si="167"/>
        <v>51</v>
      </c>
      <c r="Q5341">
        <v>1</v>
      </c>
    </row>
    <row r="5342" spans="1:17" x14ac:dyDescent="0.2">
      <c r="A5342">
        <v>426</v>
      </c>
      <c r="B5342">
        <f t="shared" si="166"/>
        <v>7</v>
      </c>
      <c r="C5342" s="1">
        <v>42587.726620370369</v>
      </c>
      <c r="D5342" s="1">
        <v>42587.731562499997</v>
      </c>
      <c r="E5342">
        <v>3202</v>
      </c>
      <c r="F5342" s="2" t="s">
        <v>79</v>
      </c>
      <c r="G5342">
        <v>40.727223500000001</v>
      </c>
      <c r="H5342">
        <v>-74.033758899999995</v>
      </c>
      <c r="I5342">
        <v>3187</v>
      </c>
      <c r="J5342" s="2" t="s">
        <v>59</v>
      </c>
      <c r="K5342">
        <v>40.721123599999999</v>
      </c>
      <c r="L5342">
        <v>-74.038050949999999</v>
      </c>
      <c r="M5342">
        <v>26252</v>
      </c>
      <c r="N5342" s="2" t="s">
        <v>17</v>
      </c>
      <c r="O5342">
        <v>1994</v>
      </c>
      <c r="P5342">
        <f t="shared" ca="1" si="167"/>
        <v>30</v>
      </c>
      <c r="Q5342">
        <v>1</v>
      </c>
    </row>
    <row r="5343" spans="1:17" x14ac:dyDescent="0.2">
      <c r="A5343">
        <v>1149</v>
      </c>
      <c r="B5343">
        <f t="shared" si="166"/>
        <v>19</v>
      </c>
      <c r="C5343" s="1">
        <v>42587.726689814815</v>
      </c>
      <c r="D5343" s="1">
        <v>42587.74</v>
      </c>
      <c r="E5343">
        <v>3225</v>
      </c>
      <c r="F5343" s="2" t="s">
        <v>32</v>
      </c>
      <c r="G5343">
        <v>40.723658899999997</v>
      </c>
      <c r="H5343">
        <v>-74.064194299999997</v>
      </c>
      <c r="I5343">
        <v>3225</v>
      </c>
      <c r="J5343" s="2" t="s">
        <v>101</v>
      </c>
      <c r="K5343">
        <v>40.723658899999997</v>
      </c>
      <c r="L5343">
        <v>-74.064194299999997</v>
      </c>
      <c r="M5343">
        <v>24682</v>
      </c>
      <c r="N5343" s="2" t="s">
        <v>17</v>
      </c>
      <c r="O5343">
        <v>1981</v>
      </c>
      <c r="P5343">
        <f t="shared" ca="1" si="167"/>
        <v>43</v>
      </c>
      <c r="Q5343">
        <v>1</v>
      </c>
    </row>
    <row r="5344" spans="1:17" x14ac:dyDescent="0.2">
      <c r="A5344">
        <v>819</v>
      </c>
      <c r="B5344">
        <f t="shared" si="166"/>
        <v>13</v>
      </c>
      <c r="C5344" s="1">
        <v>42587.727233796293</v>
      </c>
      <c r="D5344" s="1">
        <v>42587.736712962964</v>
      </c>
      <c r="E5344">
        <v>3195</v>
      </c>
      <c r="F5344" s="2" t="s">
        <v>24</v>
      </c>
      <c r="G5344">
        <v>40.730742625306583</v>
      </c>
      <c r="H5344">
        <v>-74.063783884048462</v>
      </c>
      <c r="I5344">
        <v>3210</v>
      </c>
      <c r="J5344" s="2" t="s">
        <v>83</v>
      </c>
      <c r="K5344">
        <v>40.742677141000001</v>
      </c>
      <c r="L5344">
        <v>-74.051788633000001</v>
      </c>
      <c r="M5344">
        <v>26284</v>
      </c>
      <c r="N5344" s="2" t="s">
        <v>17</v>
      </c>
      <c r="O5344">
        <v>1987</v>
      </c>
      <c r="P5344">
        <f t="shared" ca="1" si="167"/>
        <v>37</v>
      </c>
      <c r="Q5344">
        <v>1</v>
      </c>
    </row>
    <row r="5345" spans="1:17" x14ac:dyDescent="0.2">
      <c r="A5345">
        <v>234</v>
      </c>
      <c r="B5345">
        <f t="shared" si="166"/>
        <v>3</v>
      </c>
      <c r="C5345" s="1">
        <v>42587.727361111109</v>
      </c>
      <c r="D5345" s="1">
        <v>42587.730069444442</v>
      </c>
      <c r="E5345">
        <v>3183</v>
      </c>
      <c r="F5345" s="2" t="s">
        <v>20</v>
      </c>
      <c r="G5345">
        <v>40.716246900000002</v>
      </c>
      <c r="H5345">
        <v>-74.033458800000005</v>
      </c>
      <c r="I5345">
        <v>3214</v>
      </c>
      <c r="J5345" s="2" t="s">
        <v>70</v>
      </c>
      <c r="K5345">
        <v>40.712774199999998</v>
      </c>
      <c r="L5345">
        <v>-74.0364857</v>
      </c>
      <c r="M5345">
        <v>26165</v>
      </c>
      <c r="N5345" s="2" t="s">
        <v>17</v>
      </c>
      <c r="O5345">
        <v>1980</v>
      </c>
      <c r="P5345">
        <f t="shared" ca="1" si="167"/>
        <v>44</v>
      </c>
      <c r="Q5345">
        <v>1</v>
      </c>
    </row>
    <row r="5346" spans="1:17" x14ac:dyDescent="0.2">
      <c r="A5346">
        <v>1856</v>
      </c>
      <c r="B5346">
        <f t="shared" si="166"/>
        <v>30</v>
      </c>
      <c r="C5346" s="1">
        <v>42587.728263888886</v>
      </c>
      <c r="D5346" s="1">
        <v>42587.749745370369</v>
      </c>
      <c r="E5346">
        <v>3183</v>
      </c>
      <c r="F5346" s="2" t="s">
        <v>20</v>
      </c>
      <c r="G5346">
        <v>40.716246900000002</v>
      </c>
      <c r="H5346">
        <v>-74.033458800000005</v>
      </c>
      <c r="I5346">
        <v>3201</v>
      </c>
      <c r="J5346" s="2" t="s">
        <v>74</v>
      </c>
      <c r="K5346">
        <v>40.737710999999997</v>
      </c>
      <c r="L5346">
        <v>-74.066920999999994</v>
      </c>
      <c r="M5346">
        <v>26296</v>
      </c>
      <c r="N5346" s="2" t="s">
        <v>17</v>
      </c>
      <c r="O5346">
        <v>1979</v>
      </c>
      <c r="P5346">
        <f t="shared" ca="1" si="167"/>
        <v>45</v>
      </c>
      <c r="Q5346">
        <v>1</v>
      </c>
    </row>
    <row r="5347" spans="1:17" x14ac:dyDescent="0.2">
      <c r="A5347">
        <v>107</v>
      </c>
      <c r="B5347">
        <f t="shared" si="166"/>
        <v>1</v>
      </c>
      <c r="C5347" s="1">
        <v>42587.72859953704</v>
      </c>
      <c r="D5347" s="1">
        <v>42587.729849537034</v>
      </c>
      <c r="E5347">
        <v>3211</v>
      </c>
      <c r="F5347" s="2" t="s">
        <v>64</v>
      </c>
      <c r="G5347">
        <v>40.721525149999998</v>
      </c>
      <c r="H5347">
        <v>-74.046304543000005</v>
      </c>
      <c r="I5347">
        <v>3213</v>
      </c>
      <c r="J5347" s="2" t="s">
        <v>33</v>
      </c>
      <c r="K5347">
        <v>40.718488919999999</v>
      </c>
      <c r="L5347">
        <v>-74.047726624999996</v>
      </c>
      <c r="M5347">
        <v>24475</v>
      </c>
      <c r="N5347" s="2" t="s">
        <v>17</v>
      </c>
      <c r="O5347">
        <v>1979</v>
      </c>
      <c r="P5347">
        <f t="shared" ca="1" si="167"/>
        <v>45</v>
      </c>
      <c r="Q5347">
        <v>1</v>
      </c>
    </row>
    <row r="5348" spans="1:17" x14ac:dyDescent="0.2">
      <c r="A5348">
        <v>230</v>
      </c>
      <c r="B5348">
        <f t="shared" si="166"/>
        <v>3</v>
      </c>
      <c r="C5348" s="1">
        <v>42587.728831018518</v>
      </c>
      <c r="D5348" s="1">
        <v>42587.731493055559</v>
      </c>
      <c r="E5348">
        <v>3186</v>
      </c>
      <c r="F5348" s="2" t="s">
        <v>18</v>
      </c>
      <c r="G5348">
        <v>40.71958611647166</v>
      </c>
      <c r="H5348">
        <v>-74.043117463588715</v>
      </c>
      <c r="I5348">
        <v>3209</v>
      </c>
      <c r="J5348" s="2" t="s">
        <v>85</v>
      </c>
      <c r="K5348">
        <v>40.724176499999999</v>
      </c>
      <c r="L5348">
        <v>-74.050656399999994</v>
      </c>
      <c r="M5348">
        <v>26205</v>
      </c>
      <c r="N5348" s="2" t="s">
        <v>17</v>
      </c>
      <c r="O5348">
        <v>1965</v>
      </c>
      <c r="P5348">
        <f t="shared" ca="1" si="167"/>
        <v>59</v>
      </c>
      <c r="Q5348">
        <v>1</v>
      </c>
    </row>
    <row r="5349" spans="1:17" x14ac:dyDescent="0.2">
      <c r="A5349">
        <v>260</v>
      </c>
      <c r="B5349">
        <f t="shared" si="166"/>
        <v>4</v>
      </c>
      <c r="C5349" s="1">
        <v>42587.728900462964</v>
      </c>
      <c r="D5349" s="1">
        <v>42587.731921296298</v>
      </c>
      <c r="E5349">
        <v>3186</v>
      </c>
      <c r="F5349" s="2" t="s">
        <v>18</v>
      </c>
      <c r="G5349">
        <v>40.71958611647166</v>
      </c>
      <c r="H5349">
        <v>-74.043117463588715</v>
      </c>
      <c r="I5349">
        <v>3205</v>
      </c>
      <c r="J5349" s="2" t="s">
        <v>80</v>
      </c>
      <c r="K5349">
        <v>40.716539780991937</v>
      </c>
      <c r="L5349">
        <v>-74.049637913703904</v>
      </c>
      <c r="M5349">
        <v>26315</v>
      </c>
      <c r="N5349" s="2" t="s">
        <v>17</v>
      </c>
      <c r="O5349">
        <v>1984</v>
      </c>
      <c r="P5349">
        <f t="shared" ca="1" si="167"/>
        <v>40</v>
      </c>
      <c r="Q5349">
        <v>1</v>
      </c>
    </row>
    <row r="5350" spans="1:17" x14ac:dyDescent="0.2">
      <c r="A5350">
        <v>608</v>
      </c>
      <c r="B5350">
        <f t="shared" si="166"/>
        <v>10</v>
      </c>
      <c r="C5350" s="1">
        <v>42587.729166666664</v>
      </c>
      <c r="D5350" s="1">
        <v>42587.736215277779</v>
      </c>
      <c r="E5350">
        <v>3202</v>
      </c>
      <c r="F5350" s="2" t="s">
        <v>79</v>
      </c>
      <c r="G5350">
        <v>40.727223500000001</v>
      </c>
      <c r="H5350">
        <v>-74.033758899999995</v>
      </c>
      <c r="I5350">
        <v>3203</v>
      </c>
      <c r="J5350" s="2" t="s">
        <v>37</v>
      </c>
      <c r="K5350">
        <v>40.727595966000003</v>
      </c>
      <c r="L5350">
        <v>-74.044247311000007</v>
      </c>
      <c r="M5350">
        <v>24571</v>
      </c>
      <c r="N5350" s="2" t="s">
        <v>17</v>
      </c>
      <c r="O5350">
        <v>1987</v>
      </c>
      <c r="P5350">
        <f t="shared" ca="1" si="167"/>
        <v>37</v>
      </c>
      <c r="Q5350">
        <v>2</v>
      </c>
    </row>
    <row r="5351" spans="1:17" x14ac:dyDescent="0.2">
      <c r="A5351">
        <v>412</v>
      </c>
      <c r="B5351">
        <f t="shared" si="166"/>
        <v>6</v>
      </c>
      <c r="C5351" s="1">
        <v>42587.729247685187</v>
      </c>
      <c r="D5351" s="1">
        <v>42587.734016203707</v>
      </c>
      <c r="E5351">
        <v>3195</v>
      </c>
      <c r="F5351" s="2" t="s">
        <v>24</v>
      </c>
      <c r="G5351">
        <v>40.730742625306583</v>
      </c>
      <c r="H5351">
        <v>-74.063783884048462</v>
      </c>
      <c r="I5351">
        <v>3207</v>
      </c>
      <c r="J5351" s="2" t="s">
        <v>91</v>
      </c>
      <c r="K5351">
        <v>40.737603700000001</v>
      </c>
      <c r="L5351">
        <v>-74.052478300000004</v>
      </c>
      <c r="M5351">
        <v>24653</v>
      </c>
      <c r="N5351" s="2" t="s">
        <v>17</v>
      </c>
      <c r="O5351">
        <v>1983</v>
      </c>
      <c r="P5351">
        <f t="shared" ca="1" si="167"/>
        <v>41</v>
      </c>
      <c r="Q5351">
        <v>2</v>
      </c>
    </row>
    <row r="5352" spans="1:17" x14ac:dyDescent="0.2">
      <c r="A5352">
        <v>233</v>
      </c>
      <c r="B5352">
        <f t="shared" si="166"/>
        <v>3</v>
      </c>
      <c r="C5352" s="1">
        <v>42587.729351851849</v>
      </c>
      <c r="D5352" s="1">
        <v>42587.732060185182</v>
      </c>
      <c r="E5352">
        <v>3195</v>
      </c>
      <c r="F5352" s="2" t="s">
        <v>24</v>
      </c>
      <c r="G5352">
        <v>40.730742625306583</v>
      </c>
      <c r="H5352">
        <v>-74.063783884048462</v>
      </c>
      <c r="I5352">
        <v>3220</v>
      </c>
      <c r="J5352" s="2" t="s">
        <v>76</v>
      </c>
      <c r="K5352">
        <v>40.734961020009514</v>
      </c>
      <c r="L5352">
        <v>-74.059503078460693</v>
      </c>
      <c r="M5352">
        <v>26185</v>
      </c>
      <c r="N5352" s="2" t="s">
        <v>17</v>
      </c>
      <c r="O5352">
        <v>1987</v>
      </c>
      <c r="P5352">
        <f t="shared" ca="1" si="167"/>
        <v>37</v>
      </c>
      <c r="Q5352">
        <v>1</v>
      </c>
    </row>
    <row r="5353" spans="1:17" x14ac:dyDescent="0.2">
      <c r="A5353">
        <v>219</v>
      </c>
      <c r="B5353">
        <f t="shared" si="166"/>
        <v>3</v>
      </c>
      <c r="C5353" s="1">
        <v>42587.729421296295</v>
      </c>
      <c r="D5353" s="1">
        <v>42587.731956018521</v>
      </c>
      <c r="E5353">
        <v>3186</v>
      </c>
      <c r="F5353" s="2" t="s">
        <v>18</v>
      </c>
      <c r="G5353">
        <v>40.71958611647166</v>
      </c>
      <c r="H5353">
        <v>-74.043117463588715</v>
      </c>
      <c r="I5353">
        <v>3213</v>
      </c>
      <c r="J5353" s="2" t="s">
        <v>33</v>
      </c>
      <c r="K5353">
        <v>40.718488919999999</v>
      </c>
      <c r="L5353">
        <v>-74.047726624999996</v>
      </c>
      <c r="M5353">
        <v>26225</v>
      </c>
      <c r="N5353" s="2" t="s">
        <v>17</v>
      </c>
      <c r="O5353">
        <v>1992</v>
      </c>
      <c r="P5353">
        <f t="shared" ca="1" si="167"/>
        <v>32</v>
      </c>
      <c r="Q5353">
        <v>1</v>
      </c>
    </row>
    <row r="5354" spans="1:17" x14ac:dyDescent="0.2">
      <c r="A5354">
        <v>994</v>
      </c>
      <c r="B5354">
        <f t="shared" si="166"/>
        <v>16</v>
      </c>
      <c r="C5354" s="1">
        <v>42587.729560185187</v>
      </c>
      <c r="D5354" s="1">
        <v>42587.741064814814</v>
      </c>
      <c r="E5354">
        <v>3184</v>
      </c>
      <c r="F5354" s="2" t="s">
        <v>68</v>
      </c>
      <c r="G5354">
        <v>40.7141454</v>
      </c>
      <c r="H5354">
        <v>-74.033551900000006</v>
      </c>
      <c r="I5354">
        <v>3220</v>
      </c>
      <c r="J5354" s="2" t="s">
        <v>76</v>
      </c>
      <c r="K5354">
        <v>40.734961020009514</v>
      </c>
      <c r="L5354">
        <v>-74.059503078460693</v>
      </c>
      <c r="M5354">
        <v>26170</v>
      </c>
      <c r="N5354" s="2" t="s">
        <v>17</v>
      </c>
      <c r="O5354">
        <v>1969</v>
      </c>
      <c r="P5354">
        <f t="shared" ca="1" si="167"/>
        <v>55</v>
      </c>
      <c r="Q5354">
        <v>1</v>
      </c>
    </row>
    <row r="5355" spans="1:17" x14ac:dyDescent="0.2">
      <c r="A5355">
        <v>332</v>
      </c>
      <c r="B5355">
        <f t="shared" si="166"/>
        <v>5</v>
      </c>
      <c r="C5355" s="1">
        <v>42587.729571759257</v>
      </c>
      <c r="D5355" s="1">
        <v>42587.733425925922</v>
      </c>
      <c r="E5355">
        <v>3195</v>
      </c>
      <c r="F5355" s="2" t="s">
        <v>24</v>
      </c>
      <c r="G5355">
        <v>40.730742625306583</v>
      </c>
      <c r="H5355">
        <v>-74.063783884048462</v>
      </c>
      <c r="I5355">
        <v>3225</v>
      </c>
      <c r="J5355" s="2" t="s">
        <v>101</v>
      </c>
      <c r="K5355">
        <v>40.723658899999997</v>
      </c>
      <c r="L5355">
        <v>-74.064194299999997</v>
      </c>
      <c r="M5355">
        <v>24477</v>
      </c>
      <c r="N5355" s="2" t="s">
        <v>17</v>
      </c>
      <c r="O5355">
        <v>1974</v>
      </c>
      <c r="P5355">
        <f t="shared" ca="1" si="167"/>
        <v>50</v>
      </c>
      <c r="Q5355">
        <v>2</v>
      </c>
    </row>
    <row r="5356" spans="1:17" x14ac:dyDescent="0.2">
      <c r="A5356">
        <v>166</v>
      </c>
      <c r="B5356">
        <f t="shared" si="166"/>
        <v>2</v>
      </c>
      <c r="C5356" s="1">
        <v>42587.730069444442</v>
      </c>
      <c r="D5356" s="1">
        <v>42587.731990740744</v>
      </c>
      <c r="E5356">
        <v>3195</v>
      </c>
      <c r="F5356" s="2" t="s">
        <v>24</v>
      </c>
      <c r="G5356">
        <v>40.730742625306583</v>
      </c>
      <c r="H5356">
        <v>-74.063783884048462</v>
      </c>
      <c r="I5356">
        <v>3194</v>
      </c>
      <c r="J5356" s="2" t="s">
        <v>71</v>
      </c>
      <c r="K5356">
        <v>40.725339925355797</v>
      </c>
      <c r="L5356">
        <v>-74.067622125148773</v>
      </c>
      <c r="M5356">
        <v>24531</v>
      </c>
      <c r="N5356" s="2" t="s">
        <v>17</v>
      </c>
      <c r="P5356" t="str">
        <f t="shared" ca="1" si="167"/>
        <v/>
      </c>
      <c r="Q5356">
        <v>0</v>
      </c>
    </row>
    <row r="5357" spans="1:17" x14ac:dyDescent="0.2">
      <c r="A5357">
        <v>200</v>
      </c>
      <c r="B5357">
        <f t="shared" si="166"/>
        <v>3</v>
      </c>
      <c r="C5357" s="1">
        <v>42587.731134259258</v>
      </c>
      <c r="D5357" s="1">
        <v>42587.733460648145</v>
      </c>
      <c r="E5357">
        <v>3194</v>
      </c>
      <c r="F5357" s="2" t="s">
        <v>22</v>
      </c>
      <c r="G5357">
        <v>40.725339925355797</v>
      </c>
      <c r="H5357">
        <v>-74.067622125148773</v>
      </c>
      <c r="I5357">
        <v>3195</v>
      </c>
      <c r="J5357" s="2" t="s">
        <v>23</v>
      </c>
      <c r="K5357">
        <v>40.730742625306583</v>
      </c>
      <c r="L5357">
        <v>-74.063783884048462</v>
      </c>
      <c r="M5357">
        <v>24518</v>
      </c>
      <c r="N5357" s="2" t="s">
        <v>17</v>
      </c>
      <c r="O5357">
        <v>1968</v>
      </c>
      <c r="P5357">
        <f t="shared" ca="1" si="167"/>
        <v>56</v>
      </c>
      <c r="Q5357">
        <v>1</v>
      </c>
    </row>
    <row r="5358" spans="1:17" x14ac:dyDescent="0.2">
      <c r="A5358">
        <v>398</v>
      </c>
      <c r="B5358">
        <f t="shared" si="166"/>
        <v>6</v>
      </c>
      <c r="C5358" s="1">
        <v>42587.731979166667</v>
      </c>
      <c r="D5358" s="1">
        <v>42587.736597222225</v>
      </c>
      <c r="E5358">
        <v>3202</v>
      </c>
      <c r="F5358" s="2" t="s">
        <v>79</v>
      </c>
      <c r="G5358">
        <v>40.727223500000001</v>
      </c>
      <c r="H5358">
        <v>-74.033758899999995</v>
      </c>
      <c r="I5358">
        <v>3203</v>
      </c>
      <c r="J5358" s="2" t="s">
        <v>37</v>
      </c>
      <c r="K5358">
        <v>40.727595966000003</v>
      </c>
      <c r="L5358">
        <v>-74.044247311000007</v>
      </c>
      <c r="M5358">
        <v>26286</v>
      </c>
      <c r="N5358" s="2" t="s">
        <v>17</v>
      </c>
      <c r="O5358">
        <v>1969</v>
      </c>
      <c r="P5358">
        <f t="shared" ca="1" si="167"/>
        <v>55</v>
      </c>
      <c r="Q5358">
        <v>1</v>
      </c>
    </row>
    <row r="5359" spans="1:17" x14ac:dyDescent="0.2">
      <c r="A5359">
        <v>601</v>
      </c>
      <c r="B5359">
        <f t="shared" si="166"/>
        <v>10</v>
      </c>
      <c r="C5359" s="1">
        <v>42587.732037037036</v>
      </c>
      <c r="D5359" s="1">
        <v>42587.738993055558</v>
      </c>
      <c r="E5359">
        <v>3195</v>
      </c>
      <c r="F5359" s="2" t="s">
        <v>24</v>
      </c>
      <c r="G5359">
        <v>40.730742625306583</v>
      </c>
      <c r="H5359">
        <v>-74.063783884048462</v>
      </c>
      <c r="I5359">
        <v>3197</v>
      </c>
      <c r="J5359" s="2" t="s">
        <v>86</v>
      </c>
      <c r="K5359">
        <v>40.752558999999998</v>
      </c>
      <c r="L5359">
        <v>-74.044725</v>
      </c>
      <c r="M5359">
        <v>26179</v>
      </c>
      <c r="N5359" s="2" t="s">
        <v>17</v>
      </c>
      <c r="O5359">
        <v>1987</v>
      </c>
      <c r="P5359">
        <f t="shared" ca="1" si="167"/>
        <v>37</v>
      </c>
      <c r="Q5359">
        <v>1</v>
      </c>
    </row>
    <row r="5360" spans="1:17" x14ac:dyDescent="0.2">
      <c r="A5360">
        <v>540</v>
      </c>
      <c r="B5360">
        <f t="shared" si="166"/>
        <v>9</v>
      </c>
      <c r="C5360" s="1">
        <v>42587.732129629629</v>
      </c>
      <c r="D5360" s="1">
        <v>42587.738391203704</v>
      </c>
      <c r="E5360">
        <v>3183</v>
      </c>
      <c r="F5360" s="2" t="s">
        <v>20</v>
      </c>
      <c r="G5360">
        <v>40.716246900000002</v>
      </c>
      <c r="H5360">
        <v>-74.033458800000005</v>
      </c>
      <c r="I5360">
        <v>3202</v>
      </c>
      <c r="J5360" s="2" t="s">
        <v>48</v>
      </c>
      <c r="K5360">
        <v>40.727223500000001</v>
      </c>
      <c r="L5360">
        <v>-74.033758899999995</v>
      </c>
      <c r="M5360">
        <v>24447</v>
      </c>
      <c r="N5360" s="2" t="s">
        <v>17</v>
      </c>
      <c r="O5360">
        <v>1987</v>
      </c>
      <c r="P5360">
        <f t="shared" ca="1" si="167"/>
        <v>37</v>
      </c>
      <c r="Q5360">
        <v>1</v>
      </c>
    </row>
    <row r="5361" spans="1:17" x14ac:dyDescent="0.2">
      <c r="A5361">
        <v>245</v>
      </c>
      <c r="B5361">
        <f t="shared" si="166"/>
        <v>4</v>
      </c>
      <c r="C5361" s="1">
        <v>42587.732152777775</v>
      </c>
      <c r="D5361" s="1">
        <v>42587.734988425924</v>
      </c>
      <c r="E5361">
        <v>3202</v>
      </c>
      <c r="F5361" s="2" t="s">
        <v>79</v>
      </c>
      <c r="G5361">
        <v>40.727223500000001</v>
      </c>
      <c r="H5361">
        <v>-74.033758899999995</v>
      </c>
      <c r="I5361">
        <v>3187</v>
      </c>
      <c r="J5361" s="2" t="s">
        <v>59</v>
      </c>
      <c r="K5361">
        <v>40.721123599999999</v>
      </c>
      <c r="L5361">
        <v>-74.038050949999999</v>
      </c>
      <c r="M5361">
        <v>26304</v>
      </c>
      <c r="N5361" s="2" t="s">
        <v>17</v>
      </c>
      <c r="O5361">
        <v>1980</v>
      </c>
      <c r="P5361">
        <f t="shared" ca="1" si="167"/>
        <v>44</v>
      </c>
      <c r="Q5361">
        <v>1</v>
      </c>
    </row>
    <row r="5362" spans="1:17" x14ac:dyDescent="0.2">
      <c r="A5362">
        <v>180</v>
      </c>
      <c r="B5362">
        <f t="shared" si="166"/>
        <v>3</v>
      </c>
      <c r="C5362" s="1">
        <v>42587.732592592591</v>
      </c>
      <c r="D5362" s="1">
        <v>42587.734675925924</v>
      </c>
      <c r="E5362">
        <v>3195</v>
      </c>
      <c r="F5362" s="2" t="s">
        <v>24</v>
      </c>
      <c r="G5362">
        <v>40.730742625306583</v>
      </c>
      <c r="H5362">
        <v>-74.063783884048462</v>
      </c>
      <c r="I5362">
        <v>3194</v>
      </c>
      <c r="J5362" s="2" t="s">
        <v>71</v>
      </c>
      <c r="K5362">
        <v>40.725339925355797</v>
      </c>
      <c r="L5362">
        <v>-74.067622125148773</v>
      </c>
      <c r="M5362">
        <v>24679</v>
      </c>
      <c r="N5362" s="2" t="s">
        <v>17</v>
      </c>
      <c r="O5362">
        <v>1977</v>
      </c>
      <c r="P5362">
        <f t="shared" ca="1" si="167"/>
        <v>47</v>
      </c>
      <c r="Q5362">
        <v>1</v>
      </c>
    </row>
    <row r="5363" spans="1:17" x14ac:dyDescent="0.2">
      <c r="A5363">
        <v>248</v>
      </c>
      <c r="B5363">
        <f t="shared" si="166"/>
        <v>4</v>
      </c>
      <c r="C5363" s="1">
        <v>42587.732905092591</v>
      </c>
      <c r="D5363" s="1">
        <v>42587.73578703704</v>
      </c>
      <c r="E5363">
        <v>3209</v>
      </c>
      <c r="F5363" s="2" t="s">
        <v>51</v>
      </c>
      <c r="G5363">
        <v>40.724176499999999</v>
      </c>
      <c r="H5363">
        <v>-74.050656399999994</v>
      </c>
      <c r="I5363">
        <v>3186</v>
      </c>
      <c r="J5363" s="2" t="s">
        <v>27</v>
      </c>
      <c r="K5363">
        <v>40.71958611647166</v>
      </c>
      <c r="L5363">
        <v>-74.043117463588715</v>
      </c>
      <c r="M5363">
        <v>24523</v>
      </c>
      <c r="N5363" s="2" t="s">
        <v>17</v>
      </c>
      <c r="O5363">
        <v>1975</v>
      </c>
      <c r="P5363">
        <f t="shared" ca="1" si="167"/>
        <v>49</v>
      </c>
      <c r="Q5363">
        <v>1</v>
      </c>
    </row>
    <row r="5364" spans="1:17" x14ac:dyDescent="0.2">
      <c r="A5364">
        <v>362</v>
      </c>
      <c r="B5364">
        <f t="shared" si="166"/>
        <v>6</v>
      </c>
      <c r="C5364" s="1">
        <v>42587.733483796299</v>
      </c>
      <c r="D5364" s="1">
        <v>42587.737685185188</v>
      </c>
      <c r="E5364">
        <v>3185</v>
      </c>
      <c r="F5364" s="2" t="s">
        <v>58</v>
      </c>
      <c r="G5364">
        <v>40.717732499999997</v>
      </c>
      <c r="H5364">
        <v>-74.043845000000005</v>
      </c>
      <c r="I5364">
        <v>3267</v>
      </c>
      <c r="J5364" s="2" t="s">
        <v>92</v>
      </c>
      <c r="K5364">
        <v>40.712418823756899</v>
      </c>
      <c r="L5364">
        <v>-74.038525521755219</v>
      </c>
      <c r="M5364">
        <v>26219</v>
      </c>
      <c r="N5364" s="2" t="s">
        <v>17</v>
      </c>
      <c r="O5364">
        <v>1974</v>
      </c>
      <c r="P5364">
        <f t="shared" ca="1" si="167"/>
        <v>50</v>
      </c>
      <c r="Q5364">
        <v>2</v>
      </c>
    </row>
    <row r="5365" spans="1:17" x14ac:dyDescent="0.2">
      <c r="A5365">
        <v>190</v>
      </c>
      <c r="B5365">
        <f t="shared" si="166"/>
        <v>3</v>
      </c>
      <c r="C5365" s="1">
        <v>42587.734201388892</v>
      </c>
      <c r="D5365" s="1">
        <v>42587.736400462964</v>
      </c>
      <c r="E5365">
        <v>3209</v>
      </c>
      <c r="F5365" s="2" t="s">
        <v>51</v>
      </c>
      <c r="G5365">
        <v>40.724176499999999</v>
      </c>
      <c r="H5365">
        <v>-74.050656399999994</v>
      </c>
      <c r="I5365">
        <v>3211</v>
      </c>
      <c r="J5365" s="2" t="s">
        <v>47</v>
      </c>
      <c r="K5365">
        <v>40.721525149999998</v>
      </c>
      <c r="L5365">
        <v>-74.046304543000005</v>
      </c>
      <c r="M5365">
        <v>26162</v>
      </c>
      <c r="N5365" s="2" t="s">
        <v>17</v>
      </c>
      <c r="O5365">
        <v>1990</v>
      </c>
      <c r="P5365">
        <f t="shared" ca="1" si="167"/>
        <v>34</v>
      </c>
      <c r="Q5365">
        <v>1</v>
      </c>
    </row>
    <row r="5366" spans="1:17" x14ac:dyDescent="0.2">
      <c r="A5366">
        <v>280</v>
      </c>
      <c r="B5366">
        <f t="shared" si="166"/>
        <v>4</v>
      </c>
      <c r="C5366" s="1">
        <v>42587.734432870369</v>
      </c>
      <c r="D5366" s="1">
        <v>42587.737673611111</v>
      </c>
      <c r="E5366">
        <v>3184</v>
      </c>
      <c r="F5366" s="2" t="s">
        <v>68</v>
      </c>
      <c r="G5366">
        <v>40.7141454</v>
      </c>
      <c r="H5366">
        <v>-74.033551900000006</v>
      </c>
      <c r="I5366">
        <v>3267</v>
      </c>
      <c r="J5366" s="2" t="s">
        <v>92</v>
      </c>
      <c r="K5366">
        <v>40.712418823756899</v>
      </c>
      <c r="L5366">
        <v>-74.038525521755219</v>
      </c>
      <c r="M5366">
        <v>26218</v>
      </c>
      <c r="N5366" s="2" t="s">
        <v>17</v>
      </c>
      <c r="O5366">
        <v>1975</v>
      </c>
      <c r="P5366">
        <f t="shared" ca="1" si="167"/>
        <v>49</v>
      </c>
      <c r="Q5366">
        <v>2</v>
      </c>
    </row>
    <row r="5367" spans="1:17" x14ac:dyDescent="0.2">
      <c r="A5367">
        <v>384</v>
      </c>
      <c r="B5367">
        <f t="shared" si="166"/>
        <v>6</v>
      </c>
      <c r="C5367" s="1">
        <v>42587.734583333331</v>
      </c>
      <c r="D5367" s="1">
        <v>42587.739039351851</v>
      </c>
      <c r="E5367">
        <v>3198</v>
      </c>
      <c r="F5367" s="2" t="s">
        <v>55</v>
      </c>
      <c r="G5367">
        <v>40.748715945380226</v>
      </c>
      <c r="H5367">
        <v>-74.040443301200867</v>
      </c>
      <c r="I5367">
        <v>3215</v>
      </c>
      <c r="J5367" s="2" t="s">
        <v>99</v>
      </c>
      <c r="K5367">
        <v>40.746729899999998</v>
      </c>
      <c r="L5367">
        <v>-74.049250900000004</v>
      </c>
      <c r="M5367">
        <v>24459</v>
      </c>
      <c r="N5367" s="2" t="s">
        <v>17</v>
      </c>
      <c r="O5367">
        <v>1982</v>
      </c>
      <c r="P5367">
        <f t="shared" ca="1" si="167"/>
        <v>42</v>
      </c>
      <c r="Q5367">
        <v>1</v>
      </c>
    </row>
    <row r="5368" spans="1:17" x14ac:dyDescent="0.2">
      <c r="A5368">
        <v>375</v>
      </c>
      <c r="B5368">
        <f t="shared" si="166"/>
        <v>6</v>
      </c>
      <c r="C5368" s="1">
        <v>42587.734699074077</v>
      </c>
      <c r="D5368" s="1">
        <v>42587.739050925928</v>
      </c>
      <c r="E5368">
        <v>3184</v>
      </c>
      <c r="F5368" s="2" t="s">
        <v>68</v>
      </c>
      <c r="G5368">
        <v>40.7141454</v>
      </c>
      <c r="H5368">
        <v>-74.033551900000006</v>
      </c>
      <c r="I5368">
        <v>3213</v>
      </c>
      <c r="J5368" s="2" t="s">
        <v>33</v>
      </c>
      <c r="K5368">
        <v>40.718488919999999</v>
      </c>
      <c r="L5368">
        <v>-74.047726624999996</v>
      </c>
      <c r="M5368">
        <v>24454</v>
      </c>
      <c r="N5368" s="2" t="s">
        <v>17</v>
      </c>
      <c r="O5368">
        <v>1969</v>
      </c>
      <c r="P5368">
        <f t="shared" ca="1" si="167"/>
        <v>55</v>
      </c>
      <c r="Q5368">
        <v>1</v>
      </c>
    </row>
    <row r="5369" spans="1:17" x14ac:dyDescent="0.2">
      <c r="A5369">
        <v>421</v>
      </c>
      <c r="B5369">
        <f t="shared" si="166"/>
        <v>7</v>
      </c>
      <c r="C5369" s="1">
        <v>42587.735219907408</v>
      </c>
      <c r="D5369" s="1">
        <v>42587.740104166667</v>
      </c>
      <c r="E5369">
        <v>3202</v>
      </c>
      <c r="F5369" s="2" t="s">
        <v>79</v>
      </c>
      <c r="G5369">
        <v>40.727223500000001</v>
      </c>
      <c r="H5369">
        <v>-74.033758899999995</v>
      </c>
      <c r="I5369">
        <v>3186</v>
      </c>
      <c r="J5369" s="2" t="s">
        <v>27</v>
      </c>
      <c r="K5369">
        <v>40.71958611647166</v>
      </c>
      <c r="L5369">
        <v>-74.043117463588715</v>
      </c>
      <c r="M5369">
        <v>26248</v>
      </c>
      <c r="N5369" s="2" t="s">
        <v>17</v>
      </c>
      <c r="O5369">
        <v>1980</v>
      </c>
      <c r="P5369">
        <f t="shared" ca="1" si="167"/>
        <v>44</v>
      </c>
      <c r="Q5369">
        <v>1</v>
      </c>
    </row>
    <row r="5370" spans="1:17" x14ac:dyDescent="0.2">
      <c r="A5370">
        <v>172</v>
      </c>
      <c r="B5370">
        <f t="shared" si="166"/>
        <v>2</v>
      </c>
      <c r="C5370" s="1">
        <v>42587.735300925924</v>
      </c>
      <c r="D5370" s="1">
        <v>42587.737303240741</v>
      </c>
      <c r="E5370">
        <v>3194</v>
      </c>
      <c r="F5370" s="2" t="s">
        <v>22</v>
      </c>
      <c r="G5370">
        <v>40.725339925355797</v>
      </c>
      <c r="H5370">
        <v>-74.067622125148773</v>
      </c>
      <c r="I5370">
        <v>3195</v>
      </c>
      <c r="J5370" s="2" t="s">
        <v>23</v>
      </c>
      <c r="K5370">
        <v>40.730742625306583</v>
      </c>
      <c r="L5370">
        <v>-74.063783884048462</v>
      </c>
      <c r="M5370">
        <v>26193</v>
      </c>
      <c r="N5370" s="2" t="s">
        <v>17</v>
      </c>
      <c r="O5370">
        <v>1978</v>
      </c>
      <c r="P5370">
        <f t="shared" ca="1" si="167"/>
        <v>46</v>
      </c>
      <c r="Q5370">
        <v>2</v>
      </c>
    </row>
    <row r="5371" spans="1:17" x14ac:dyDescent="0.2">
      <c r="A5371">
        <v>1125</v>
      </c>
      <c r="B5371">
        <f t="shared" si="166"/>
        <v>18</v>
      </c>
      <c r="C5371" s="1">
        <v>42587.735555555555</v>
      </c>
      <c r="D5371" s="1">
        <v>42587.748576388891</v>
      </c>
      <c r="E5371">
        <v>3183</v>
      </c>
      <c r="F5371" s="2" t="s">
        <v>20</v>
      </c>
      <c r="G5371">
        <v>40.716246900000002</v>
      </c>
      <c r="H5371">
        <v>-74.033458800000005</v>
      </c>
      <c r="I5371">
        <v>3220</v>
      </c>
      <c r="J5371" s="2" t="s">
        <v>76</v>
      </c>
      <c r="K5371">
        <v>40.734961020009514</v>
      </c>
      <c r="L5371">
        <v>-74.059503078460693</v>
      </c>
      <c r="M5371">
        <v>26299</v>
      </c>
      <c r="N5371" s="2" t="s">
        <v>17</v>
      </c>
      <c r="O5371">
        <v>1991</v>
      </c>
      <c r="P5371">
        <f t="shared" ca="1" si="167"/>
        <v>33</v>
      </c>
      <c r="Q5371">
        <v>1</v>
      </c>
    </row>
    <row r="5372" spans="1:17" x14ac:dyDescent="0.2">
      <c r="A5372">
        <v>543</v>
      </c>
      <c r="B5372">
        <f t="shared" si="166"/>
        <v>9</v>
      </c>
      <c r="C5372" s="1">
        <v>42587.735578703701</v>
      </c>
      <c r="D5372" s="1">
        <v>42587.741875</v>
      </c>
      <c r="E5372">
        <v>3186</v>
      </c>
      <c r="F5372" s="2" t="s">
        <v>18</v>
      </c>
      <c r="G5372">
        <v>40.71958611647166</v>
      </c>
      <c r="H5372">
        <v>-74.043117463588715</v>
      </c>
      <c r="I5372">
        <v>3225</v>
      </c>
      <c r="J5372" s="2" t="s">
        <v>101</v>
      </c>
      <c r="K5372">
        <v>40.723658899999997</v>
      </c>
      <c r="L5372">
        <v>-74.064194299999997</v>
      </c>
      <c r="M5372">
        <v>24479</v>
      </c>
      <c r="N5372" s="2" t="s">
        <v>17</v>
      </c>
      <c r="O5372">
        <v>1987</v>
      </c>
      <c r="P5372">
        <f t="shared" ca="1" si="167"/>
        <v>37</v>
      </c>
      <c r="Q5372">
        <v>2</v>
      </c>
    </row>
    <row r="5373" spans="1:17" x14ac:dyDescent="0.2">
      <c r="A5373">
        <v>329</v>
      </c>
      <c r="B5373">
        <f t="shared" si="166"/>
        <v>5</v>
      </c>
      <c r="C5373" s="1">
        <v>42587.735706018517</v>
      </c>
      <c r="D5373" s="1">
        <v>42587.73951388889</v>
      </c>
      <c r="E5373">
        <v>3183</v>
      </c>
      <c r="F5373" s="2" t="s">
        <v>20</v>
      </c>
      <c r="G5373">
        <v>40.716246900000002</v>
      </c>
      <c r="H5373">
        <v>-74.033458800000005</v>
      </c>
      <c r="I5373">
        <v>3267</v>
      </c>
      <c r="J5373" s="2" t="s">
        <v>92</v>
      </c>
      <c r="K5373">
        <v>40.712418823756899</v>
      </c>
      <c r="L5373">
        <v>-74.038525521755219</v>
      </c>
      <c r="M5373">
        <v>26202</v>
      </c>
      <c r="N5373" s="2" t="s">
        <v>17</v>
      </c>
      <c r="O5373">
        <v>1985</v>
      </c>
      <c r="P5373">
        <f t="shared" ca="1" si="167"/>
        <v>39</v>
      </c>
      <c r="Q5373">
        <v>1</v>
      </c>
    </row>
    <row r="5374" spans="1:17" x14ac:dyDescent="0.2">
      <c r="A5374">
        <v>406</v>
      </c>
      <c r="B5374">
        <f t="shared" si="166"/>
        <v>6</v>
      </c>
      <c r="C5374" s="1">
        <v>42587.736180555556</v>
      </c>
      <c r="D5374" s="1">
        <v>42587.740891203706</v>
      </c>
      <c r="E5374">
        <v>3203</v>
      </c>
      <c r="F5374" s="2" t="s">
        <v>46</v>
      </c>
      <c r="G5374">
        <v>40.727595966000003</v>
      </c>
      <c r="H5374">
        <v>-74.044247311000007</v>
      </c>
      <c r="I5374">
        <v>3186</v>
      </c>
      <c r="J5374" s="2" t="s">
        <v>27</v>
      </c>
      <c r="K5374">
        <v>40.71958611647166</v>
      </c>
      <c r="L5374">
        <v>-74.043117463588715</v>
      </c>
      <c r="M5374">
        <v>24405</v>
      </c>
      <c r="N5374" s="2" t="s">
        <v>17</v>
      </c>
      <c r="O5374">
        <v>1971</v>
      </c>
      <c r="P5374">
        <f t="shared" ca="1" si="167"/>
        <v>53</v>
      </c>
      <c r="Q5374">
        <v>2</v>
      </c>
    </row>
    <row r="5375" spans="1:17" x14ac:dyDescent="0.2">
      <c r="A5375">
        <v>216</v>
      </c>
      <c r="B5375">
        <f t="shared" si="166"/>
        <v>3</v>
      </c>
      <c r="C5375" s="1">
        <v>42587.736331018517</v>
      </c>
      <c r="D5375" s="1">
        <v>42587.738842592589</v>
      </c>
      <c r="E5375">
        <v>3215</v>
      </c>
      <c r="F5375" s="2" t="s">
        <v>69</v>
      </c>
      <c r="G5375">
        <v>40.746729899999998</v>
      </c>
      <c r="H5375">
        <v>-74.049250900000004</v>
      </c>
      <c r="I5375">
        <v>3196</v>
      </c>
      <c r="J5375" s="2" t="s">
        <v>100</v>
      </c>
      <c r="K5375">
        <v>40.744318700000001</v>
      </c>
      <c r="L5375">
        <v>-74.043990899999997</v>
      </c>
      <c r="M5375">
        <v>26212</v>
      </c>
      <c r="N5375" s="2" t="s">
        <v>17</v>
      </c>
      <c r="O5375">
        <v>1989</v>
      </c>
      <c r="P5375">
        <f t="shared" ca="1" si="167"/>
        <v>35</v>
      </c>
      <c r="Q5375">
        <v>1</v>
      </c>
    </row>
    <row r="5376" spans="1:17" x14ac:dyDescent="0.2">
      <c r="A5376">
        <v>603</v>
      </c>
      <c r="B5376">
        <f t="shared" si="166"/>
        <v>10</v>
      </c>
      <c r="C5376" s="1">
        <v>42587.73709490741</v>
      </c>
      <c r="D5376" s="1">
        <v>42587.744074074071</v>
      </c>
      <c r="E5376">
        <v>3195</v>
      </c>
      <c r="F5376" s="2" t="s">
        <v>24</v>
      </c>
      <c r="G5376">
        <v>40.730742625306583</v>
      </c>
      <c r="H5376">
        <v>-74.063783884048462</v>
      </c>
      <c r="I5376">
        <v>3193</v>
      </c>
      <c r="J5376" s="2" t="s">
        <v>25</v>
      </c>
      <c r="K5376">
        <v>40.724605099886901</v>
      </c>
      <c r="L5376">
        <v>-74.078405946493149</v>
      </c>
      <c r="M5376">
        <v>26298</v>
      </c>
      <c r="N5376" s="2" t="s">
        <v>17</v>
      </c>
      <c r="O5376">
        <v>1989</v>
      </c>
      <c r="P5376">
        <f t="shared" ca="1" si="167"/>
        <v>35</v>
      </c>
      <c r="Q5376">
        <v>2</v>
      </c>
    </row>
    <row r="5377" spans="1:17" x14ac:dyDescent="0.2">
      <c r="A5377">
        <v>369</v>
      </c>
      <c r="B5377">
        <f t="shared" si="166"/>
        <v>6</v>
      </c>
      <c r="C5377" s="1">
        <v>42587.737673611111</v>
      </c>
      <c r="D5377" s="1">
        <v>42587.741956018515</v>
      </c>
      <c r="E5377">
        <v>3202</v>
      </c>
      <c r="F5377" s="2" t="s">
        <v>79</v>
      </c>
      <c r="G5377">
        <v>40.727223500000001</v>
      </c>
      <c r="H5377">
        <v>-74.033758899999995</v>
      </c>
      <c r="I5377">
        <v>3267</v>
      </c>
      <c r="J5377" s="2" t="s">
        <v>92</v>
      </c>
      <c r="K5377">
        <v>40.712418823756899</v>
      </c>
      <c r="L5377">
        <v>-74.038525521755219</v>
      </c>
      <c r="M5377">
        <v>26250</v>
      </c>
      <c r="N5377" s="2" t="s">
        <v>17</v>
      </c>
      <c r="O5377">
        <v>1978</v>
      </c>
      <c r="P5377">
        <f t="shared" ca="1" si="167"/>
        <v>46</v>
      </c>
      <c r="Q5377">
        <v>1</v>
      </c>
    </row>
    <row r="5378" spans="1:17" x14ac:dyDescent="0.2">
      <c r="A5378">
        <v>160</v>
      </c>
      <c r="B5378">
        <f t="shared" ref="B5378:B5441" si="168">ROUNDDOWN((A5378/60), 0)</f>
        <v>2</v>
      </c>
      <c r="C5378" s="1">
        <v>42587.738402777781</v>
      </c>
      <c r="D5378" s="1">
        <v>42587.740254629629</v>
      </c>
      <c r="E5378">
        <v>3202</v>
      </c>
      <c r="F5378" s="2" t="s">
        <v>79</v>
      </c>
      <c r="G5378">
        <v>40.727223500000001</v>
      </c>
      <c r="H5378">
        <v>-74.033758899999995</v>
      </c>
      <c r="I5378">
        <v>3199</v>
      </c>
      <c r="J5378" s="2" t="s">
        <v>72</v>
      </c>
      <c r="K5378">
        <v>40.728744800000001</v>
      </c>
      <c r="L5378">
        <v>-74.032108199999996</v>
      </c>
      <c r="M5378">
        <v>24710</v>
      </c>
      <c r="N5378" s="2" t="s">
        <v>17</v>
      </c>
      <c r="O5378">
        <v>1967</v>
      </c>
      <c r="P5378">
        <f t="shared" ref="P5378:P5441" ca="1" si="169">IF(ISNUMBER(O5378), YEAR(TODAY()) - O5378, "")</f>
        <v>57</v>
      </c>
      <c r="Q5378">
        <v>1</v>
      </c>
    </row>
    <row r="5379" spans="1:17" x14ac:dyDescent="0.2">
      <c r="A5379">
        <v>2728</v>
      </c>
      <c r="B5379">
        <f t="shared" si="168"/>
        <v>45</v>
      </c>
      <c r="C5379" s="1">
        <v>42587.738495370373</v>
      </c>
      <c r="D5379" s="1">
        <v>42587.770069444443</v>
      </c>
      <c r="E5379">
        <v>3183</v>
      </c>
      <c r="F5379" s="2" t="s">
        <v>20</v>
      </c>
      <c r="G5379">
        <v>40.716246900000002</v>
      </c>
      <c r="H5379">
        <v>-74.033458800000005</v>
      </c>
      <c r="I5379">
        <v>3183</v>
      </c>
      <c r="J5379" s="2" t="s">
        <v>40</v>
      </c>
      <c r="K5379">
        <v>40.716246900000002</v>
      </c>
      <c r="L5379">
        <v>-74.033458800000005</v>
      </c>
      <c r="M5379">
        <v>24614</v>
      </c>
      <c r="N5379" s="2" t="s">
        <v>17</v>
      </c>
      <c r="O5379">
        <v>1985</v>
      </c>
      <c r="P5379">
        <f t="shared" ca="1" si="169"/>
        <v>39</v>
      </c>
      <c r="Q5379">
        <v>1</v>
      </c>
    </row>
    <row r="5380" spans="1:17" x14ac:dyDescent="0.2">
      <c r="A5380">
        <v>291</v>
      </c>
      <c r="B5380">
        <f t="shared" si="168"/>
        <v>4</v>
      </c>
      <c r="C5380" s="1">
        <v>42587.739328703705</v>
      </c>
      <c r="D5380" s="1">
        <v>42587.742696759262</v>
      </c>
      <c r="E5380">
        <v>3195</v>
      </c>
      <c r="F5380" s="2" t="s">
        <v>24</v>
      </c>
      <c r="G5380">
        <v>40.730742625306583</v>
      </c>
      <c r="H5380">
        <v>-74.063783884048462</v>
      </c>
      <c r="I5380">
        <v>3225</v>
      </c>
      <c r="J5380" s="2" t="s">
        <v>101</v>
      </c>
      <c r="K5380">
        <v>40.723658899999997</v>
      </c>
      <c r="L5380">
        <v>-74.064194299999997</v>
      </c>
      <c r="M5380">
        <v>26301</v>
      </c>
      <c r="N5380" s="2" t="s">
        <v>17</v>
      </c>
      <c r="O5380">
        <v>1972</v>
      </c>
      <c r="P5380">
        <f t="shared" ca="1" si="169"/>
        <v>52</v>
      </c>
      <c r="Q5380">
        <v>1</v>
      </c>
    </row>
    <row r="5381" spans="1:17" x14ac:dyDescent="0.2">
      <c r="A5381">
        <v>984</v>
      </c>
      <c r="B5381">
        <f t="shared" si="168"/>
        <v>16</v>
      </c>
      <c r="C5381" s="1">
        <v>42587.73982638889</v>
      </c>
      <c r="D5381" s="1">
        <v>42587.751215277778</v>
      </c>
      <c r="E5381">
        <v>3199</v>
      </c>
      <c r="F5381" s="2" t="s">
        <v>56</v>
      </c>
      <c r="G5381">
        <v>40.728744800000001</v>
      </c>
      <c r="H5381">
        <v>-74.032108199999996</v>
      </c>
      <c r="I5381">
        <v>3186</v>
      </c>
      <c r="J5381" s="2" t="s">
        <v>27</v>
      </c>
      <c r="K5381">
        <v>40.71958611647166</v>
      </c>
      <c r="L5381">
        <v>-74.043117463588715</v>
      </c>
      <c r="M5381">
        <v>24631</v>
      </c>
      <c r="N5381" s="2" t="s">
        <v>17</v>
      </c>
      <c r="O5381">
        <v>1952</v>
      </c>
      <c r="P5381">
        <f t="shared" ca="1" si="169"/>
        <v>72</v>
      </c>
      <c r="Q5381">
        <v>1</v>
      </c>
    </row>
    <row r="5382" spans="1:17" x14ac:dyDescent="0.2">
      <c r="A5382">
        <v>521</v>
      </c>
      <c r="B5382">
        <f t="shared" si="168"/>
        <v>8</v>
      </c>
      <c r="C5382" s="1">
        <v>42587.741909722223</v>
      </c>
      <c r="D5382" s="1">
        <v>42587.747939814813</v>
      </c>
      <c r="E5382">
        <v>3199</v>
      </c>
      <c r="F5382" s="2" t="s">
        <v>56</v>
      </c>
      <c r="G5382">
        <v>40.728744800000001</v>
      </c>
      <c r="H5382">
        <v>-74.032108199999996</v>
      </c>
      <c r="I5382">
        <v>3209</v>
      </c>
      <c r="J5382" s="2" t="s">
        <v>85</v>
      </c>
      <c r="K5382">
        <v>40.724176499999999</v>
      </c>
      <c r="L5382">
        <v>-74.050656399999994</v>
      </c>
      <c r="M5382">
        <v>24444</v>
      </c>
      <c r="N5382" s="2" t="s">
        <v>17</v>
      </c>
      <c r="O5382">
        <v>1984</v>
      </c>
      <c r="P5382">
        <f t="shared" ca="1" si="169"/>
        <v>40</v>
      </c>
      <c r="Q5382">
        <v>1</v>
      </c>
    </row>
    <row r="5383" spans="1:17" x14ac:dyDescent="0.2">
      <c r="A5383">
        <v>564</v>
      </c>
      <c r="B5383">
        <f t="shared" si="168"/>
        <v>9</v>
      </c>
      <c r="C5383" s="1">
        <v>42587.743425925924</v>
      </c>
      <c r="D5383" s="1">
        <v>42587.749965277777</v>
      </c>
      <c r="E5383">
        <v>3186</v>
      </c>
      <c r="F5383" s="2" t="s">
        <v>18</v>
      </c>
      <c r="G5383">
        <v>40.71958611647166</v>
      </c>
      <c r="H5383">
        <v>-74.043117463588715</v>
      </c>
      <c r="I5383">
        <v>3202</v>
      </c>
      <c r="J5383" s="2" t="s">
        <v>48</v>
      </c>
      <c r="K5383">
        <v>40.727223500000001</v>
      </c>
      <c r="L5383">
        <v>-74.033758899999995</v>
      </c>
      <c r="M5383">
        <v>24523</v>
      </c>
      <c r="N5383" s="2" t="s">
        <v>17</v>
      </c>
      <c r="O5383">
        <v>1990</v>
      </c>
      <c r="P5383">
        <f t="shared" ca="1" si="169"/>
        <v>34</v>
      </c>
      <c r="Q5383">
        <v>2</v>
      </c>
    </row>
    <row r="5384" spans="1:17" x14ac:dyDescent="0.2">
      <c r="A5384">
        <v>617</v>
      </c>
      <c r="B5384">
        <f t="shared" si="168"/>
        <v>10</v>
      </c>
      <c r="C5384" s="1">
        <v>42587.743645833332</v>
      </c>
      <c r="D5384" s="1">
        <v>42587.750798611109</v>
      </c>
      <c r="E5384">
        <v>3195</v>
      </c>
      <c r="F5384" s="2" t="s">
        <v>24</v>
      </c>
      <c r="G5384">
        <v>40.730742625306583</v>
      </c>
      <c r="H5384">
        <v>-74.063783884048462</v>
      </c>
      <c r="I5384">
        <v>3212</v>
      </c>
      <c r="J5384" s="2" t="s">
        <v>103</v>
      </c>
      <c r="K5384">
        <v>40.734785817999999</v>
      </c>
      <c r="L5384">
        <v>-74.050443635999997</v>
      </c>
      <c r="M5384">
        <v>26235</v>
      </c>
      <c r="N5384" s="2" t="s">
        <v>17</v>
      </c>
      <c r="O5384">
        <v>1980</v>
      </c>
      <c r="P5384">
        <f t="shared" ca="1" si="169"/>
        <v>44</v>
      </c>
      <c r="Q5384">
        <v>1</v>
      </c>
    </row>
    <row r="5385" spans="1:17" x14ac:dyDescent="0.2">
      <c r="A5385">
        <v>636</v>
      </c>
      <c r="B5385">
        <f t="shared" si="168"/>
        <v>10</v>
      </c>
      <c r="C5385" s="1">
        <v>42587.743750000001</v>
      </c>
      <c r="D5385" s="1">
        <v>42587.751122685186</v>
      </c>
      <c r="E5385">
        <v>3202</v>
      </c>
      <c r="F5385" s="2" t="s">
        <v>79</v>
      </c>
      <c r="G5385">
        <v>40.727223500000001</v>
      </c>
      <c r="H5385">
        <v>-74.033758899999995</v>
      </c>
      <c r="I5385">
        <v>3186</v>
      </c>
      <c r="J5385" s="2" t="s">
        <v>27</v>
      </c>
      <c r="K5385">
        <v>40.71958611647166</v>
      </c>
      <c r="L5385">
        <v>-74.043117463588715</v>
      </c>
      <c r="M5385">
        <v>24447</v>
      </c>
      <c r="N5385" s="2" t="s">
        <v>17</v>
      </c>
      <c r="O5385">
        <v>1989</v>
      </c>
      <c r="P5385">
        <f t="shared" ca="1" si="169"/>
        <v>35</v>
      </c>
      <c r="Q5385">
        <v>1</v>
      </c>
    </row>
    <row r="5386" spans="1:17" x14ac:dyDescent="0.2">
      <c r="A5386">
        <v>1400</v>
      </c>
      <c r="B5386">
        <f t="shared" si="168"/>
        <v>23</v>
      </c>
      <c r="C5386" s="1">
        <v>42587.744062500002</v>
      </c>
      <c r="D5386" s="1">
        <v>42587.760277777779</v>
      </c>
      <c r="E5386">
        <v>3199</v>
      </c>
      <c r="F5386" s="2" t="s">
        <v>56</v>
      </c>
      <c r="G5386">
        <v>40.728744800000001</v>
      </c>
      <c r="H5386">
        <v>-74.032108199999996</v>
      </c>
      <c r="I5386">
        <v>3201</v>
      </c>
      <c r="J5386" s="2" t="s">
        <v>74</v>
      </c>
      <c r="K5386">
        <v>40.737710999999997</v>
      </c>
      <c r="L5386">
        <v>-74.066920999999994</v>
      </c>
      <c r="M5386">
        <v>26233</v>
      </c>
      <c r="N5386" s="2" t="s">
        <v>17</v>
      </c>
      <c r="O5386">
        <v>1985</v>
      </c>
      <c r="P5386">
        <f t="shared" ca="1" si="169"/>
        <v>39</v>
      </c>
      <c r="Q5386">
        <v>1</v>
      </c>
    </row>
    <row r="5387" spans="1:17" x14ac:dyDescent="0.2">
      <c r="A5387">
        <v>178</v>
      </c>
      <c r="B5387">
        <f t="shared" si="168"/>
        <v>2</v>
      </c>
      <c r="C5387" s="1">
        <v>42587.744513888887</v>
      </c>
      <c r="D5387" s="1">
        <v>42587.74658564815</v>
      </c>
      <c r="E5387">
        <v>3202</v>
      </c>
      <c r="F5387" s="2" t="s">
        <v>79</v>
      </c>
      <c r="G5387">
        <v>40.727223500000001</v>
      </c>
      <c r="H5387">
        <v>-74.033758899999995</v>
      </c>
      <c r="I5387">
        <v>3199</v>
      </c>
      <c r="J5387" s="2" t="s">
        <v>72</v>
      </c>
      <c r="K5387">
        <v>40.728744800000001</v>
      </c>
      <c r="L5387">
        <v>-74.032108199999996</v>
      </c>
      <c r="M5387">
        <v>24496</v>
      </c>
      <c r="N5387" s="2" t="s">
        <v>17</v>
      </c>
      <c r="O5387">
        <v>1990</v>
      </c>
      <c r="P5387">
        <f t="shared" ca="1" si="169"/>
        <v>34</v>
      </c>
      <c r="Q5387">
        <v>1</v>
      </c>
    </row>
    <row r="5388" spans="1:17" x14ac:dyDescent="0.2">
      <c r="A5388">
        <v>616</v>
      </c>
      <c r="B5388">
        <f t="shared" si="168"/>
        <v>10</v>
      </c>
      <c r="C5388" s="1">
        <v>42587.744930555556</v>
      </c>
      <c r="D5388" s="1">
        <v>42587.752060185187</v>
      </c>
      <c r="E5388">
        <v>3184</v>
      </c>
      <c r="F5388" s="2" t="s">
        <v>68</v>
      </c>
      <c r="G5388">
        <v>40.7141454</v>
      </c>
      <c r="H5388">
        <v>-74.033551900000006</v>
      </c>
      <c r="I5388">
        <v>3199</v>
      </c>
      <c r="J5388" s="2" t="s">
        <v>72</v>
      </c>
      <c r="K5388">
        <v>40.728744800000001</v>
      </c>
      <c r="L5388">
        <v>-74.032108199999996</v>
      </c>
      <c r="M5388">
        <v>26210</v>
      </c>
      <c r="N5388" s="2" t="s">
        <v>17</v>
      </c>
      <c r="O5388">
        <v>1959</v>
      </c>
      <c r="P5388">
        <f t="shared" ca="1" si="169"/>
        <v>65</v>
      </c>
      <c r="Q5388">
        <v>1</v>
      </c>
    </row>
    <row r="5389" spans="1:17" x14ac:dyDescent="0.2">
      <c r="A5389">
        <v>640</v>
      </c>
      <c r="B5389">
        <f t="shared" si="168"/>
        <v>10</v>
      </c>
      <c r="C5389" s="1">
        <v>42587.745127314818</v>
      </c>
      <c r="D5389" s="1">
        <v>42587.752546296295</v>
      </c>
      <c r="E5389">
        <v>3220</v>
      </c>
      <c r="F5389" s="2" t="s">
        <v>78</v>
      </c>
      <c r="G5389">
        <v>40.734961020009514</v>
      </c>
      <c r="H5389">
        <v>-74.059503078460693</v>
      </c>
      <c r="I5389">
        <v>3203</v>
      </c>
      <c r="J5389" s="2" t="s">
        <v>37</v>
      </c>
      <c r="K5389">
        <v>40.727595966000003</v>
      </c>
      <c r="L5389">
        <v>-74.044247311000007</v>
      </c>
      <c r="M5389">
        <v>26303</v>
      </c>
      <c r="N5389" s="2" t="s">
        <v>17</v>
      </c>
      <c r="O5389">
        <v>1981</v>
      </c>
      <c r="P5389">
        <f t="shared" ca="1" si="169"/>
        <v>43</v>
      </c>
      <c r="Q5389">
        <v>1</v>
      </c>
    </row>
    <row r="5390" spans="1:17" x14ac:dyDescent="0.2">
      <c r="A5390">
        <v>641</v>
      </c>
      <c r="B5390">
        <f t="shared" si="168"/>
        <v>10</v>
      </c>
      <c r="C5390" s="1">
        <v>42587.745219907411</v>
      </c>
      <c r="D5390" s="1">
        <v>42587.752638888887</v>
      </c>
      <c r="E5390">
        <v>3203</v>
      </c>
      <c r="F5390" s="2" t="s">
        <v>46</v>
      </c>
      <c r="G5390">
        <v>40.727595966000003</v>
      </c>
      <c r="H5390">
        <v>-74.044247311000007</v>
      </c>
      <c r="I5390">
        <v>3276</v>
      </c>
      <c r="J5390" s="2" t="s">
        <v>30</v>
      </c>
      <c r="K5390">
        <v>40.714584035358932</v>
      </c>
      <c r="L5390">
        <v>-74.042817056179047</v>
      </c>
      <c r="M5390">
        <v>26286</v>
      </c>
      <c r="N5390" s="2" t="s">
        <v>17</v>
      </c>
      <c r="O5390">
        <v>1979</v>
      </c>
      <c r="P5390">
        <f t="shared" ca="1" si="169"/>
        <v>45</v>
      </c>
      <c r="Q5390">
        <v>2</v>
      </c>
    </row>
    <row r="5391" spans="1:17" x14ac:dyDescent="0.2">
      <c r="A5391">
        <v>277</v>
      </c>
      <c r="B5391">
        <f t="shared" si="168"/>
        <v>4</v>
      </c>
      <c r="C5391" s="1">
        <v>42587.745219907411</v>
      </c>
      <c r="D5391" s="1">
        <v>42587.748437499999</v>
      </c>
      <c r="E5391">
        <v>3183</v>
      </c>
      <c r="F5391" s="2" t="s">
        <v>20</v>
      </c>
      <c r="G5391">
        <v>40.716246900000002</v>
      </c>
      <c r="H5391">
        <v>-74.033458800000005</v>
      </c>
      <c r="I5391">
        <v>3187</v>
      </c>
      <c r="J5391" s="2" t="s">
        <v>59</v>
      </c>
      <c r="K5391">
        <v>40.721123599999999</v>
      </c>
      <c r="L5391">
        <v>-74.038050949999999</v>
      </c>
      <c r="M5391">
        <v>24686</v>
      </c>
      <c r="N5391" s="2" t="s">
        <v>17</v>
      </c>
      <c r="O5391">
        <v>1995</v>
      </c>
      <c r="P5391">
        <f t="shared" ca="1" si="169"/>
        <v>29</v>
      </c>
      <c r="Q5391">
        <v>2</v>
      </c>
    </row>
    <row r="5392" spans="1:17" x14ac:dyDescent="0.2">
      <c r="A5392">
        <v>612</v>
      </c>
      <c r="B5392">
        <f t="shared" si="168"/>
        <v>10</v>
      </c>
      <c r="C5392" s="1">
        <v>42587.74527777778</v>
      </c>
      <c r="D5392" s="1">
        <v>42587.75236111111</v>
      </c>
      <c r="E5392">
        <v>3184</v>
      </c>
      <c r="F5392" s="2" t="s">
        <v>68</v>
      </c>
      <c r="G5392">
        <v>40.7141454</v>
      </c>
      <c r="H5392">
        <v>-74.033551900000006</v>
      </c>
      <c r="I5392">
        <v>3199</v>
      </c>
      <c r="J5392" s="2" t="s">
        <v>72</v>
      </c>
      <c r="K5392">
        <v>40.728744800000001</v>
      </c>
      <c r="L5392">
        <v>-74.032108199999996</v>
      </c>
      <c r="M5392">
        <v>26208</v>
      </c>
      <c r="N5392" s="2" t="s">
        <v>17</v>
      </c>
      <c r="O5392">
        <v>1956</v>
      </c>
      <c r="P5392">
        <f t="shared" ca="1" si="169"/>
        <v>68</v>
      </c>
      <c r="Q5392">
        <v>1</v>
      </c>
    </row>
    <row r="5393" spans="1:17" x14ac:dyDescent="0.2">
      <c r="A5393">
        <v>330</v>
      </c>
      <c r="B5393">
        <f t="shared" si="168"/>
        <v>5</v>
      </c>
      <c r="C5393" s="1">
        <v>42587.745891203704</v>
      </c>
      <c r="D5393" s="1">
        <v>42587.749722222223</v>
      </c>
      <c r="E5393">
        <v>3195</v>
      </c>
      <c r="F5393" s="2" t="s">
        <v>24</v>
      </c>
      <c r="G5393">
        <v>40.730742625306583</v>
      </c>
      <c r="H5393">
        <v>-74.063783884048462</v>
      </c>
      <c r="I5393">
        <v>3194</v>
      </c>
      <c r="J5393" s="2" t="s">
        <v>71</v>
      </c>
      <c r="K5393">
        <v>40.725339925355797</v>
      </c>
      <c r="L5393">
        <v>-74.067622125148773</v>
      </c>
      <c r="M5393">
        <v>26231</v>
      </c>
      <c r="N5393" s="2" t="s">
        <v>17</v>
      </c>
      <c r="O5393">
        <v>1987</v>
      </c>
      <c r="P5393">
        <f t="shared" ca="1" si="169"/>
        <v>37</v>
      </c>
      <c r="Q5393">
        <v>1</v>
      </c>
    </row>
    <row r="5394" spans="1:17" x14ac:dyDescent="0.2">
      <c r="A5394">
        <v>860</v>
      </c>
      <c r="B5394">
        <f t="shared" si="168"/>
        <v>14</v>
      </c>
      <c r="C5394" s="1">
        <v>42587.74596064815</v>
      </c>
      <c r="D5394" s="1">
        <v>42587.755925925929</v>
      </c>
      <c r="E5394">
        <v>3278</v>
      </c>
      <c r="F5394" s="2" t="s">
        <v>49</v>
      </c>
      <c r="G5394">
        <v>40.725685483629007</v>
      </c>
      <c r="H5394">
        <v>-74.048790335655212</v>
      </c>
      <c r="I5394">
        <v>3199</v>
      </c>
      <c r="J5394" s="2" t="s">
        <v>72</v>
      </c>
      <c r="K5394">
        <v>40.728744800000001</v>
      </c>
      <c r="L5394">
        <v>-74.032108199999996</v>
      </c>
      <c r="M5394">
        <v>26279</v>
      </c>
      <c r="N5394" s="2" t="s">
        <v>17</v>
      </c>
      <c r="O5394">
        <v>1988</v>
      </c>
      <c r="P5394">
        <f t="shared" ca="1" si="169"/>
        <v>36</v>
      </c>
      <c r="Q5394">
        <v>2</v>
      </c>
    </row>
    <row r="5395" spans="1:17" x14ac:dyDescent="0.2">
      <c r="A5395">
        <v>556</v>
      </c>
      <c r="B5395">
        <f t="shared" si="168"/>
        <v>9</v>
      </c>
      <c r="C5395" s="1">
        <v>42587.746759259258</v>
      </c>
      <c r="D5395" s="1">
        <v>42587.753206018519</v>
      </c>
      <c r="E5395">
        <v>3183</v>
      </c>
      <c r="F5395" s="2" t="s">
        <v>20</v>
      </c>
      <c r="G5395">
        <v>40.716246900000002</v>
      </c>
      <c r="H5395">
        <v>-74.033458800000005</v>
      </c>
      <c r="I5395">
        <v>3270</v>
      </c>
      <c r="J5395" s="2" t="s">
        <v>65</v>
      </c>
      <c r="K5395">
        <v>40.725289107811321</v>
      </c>
      <c r="L5395">
        <v>-74.045571684837341</v>
      </c>
      <c r="M5395">
        <v>24635</v>
      </c>
      <c r="N5395" s="2" t="s">
        <v>17</v>
      </c>
      <c r="O5395">
        <v>1956</v>
      </c>
      <c r="P5395">
        <f t="shared" ca="1" si="169"/>
        <v>68</v>
      </c>
      <c r="Q5395">
        <v>1</v>
      </c>
    </row>
    <row r="5396" spans="1:17" x14ac:dyDescent="0.2">
      <c r="A5396">
        <v>1877</v>
      </c>
      <c r="B5396">
        <f t="shared" si="168"/>
        <v>31</v>
      </c>
      <c r="C5396" s="1">
        <v>42587.747615740744</v>
      </c>
      <c r="D5396" s="1">
        <v>42587.76934027778</v>
      </c>
      <c r="E5396">
        <v>3183</v>
      </c>
      <c r="F5396" s="2" t="s">
        <v>20</v>
      </c>
      <c r="G5396">
        <v>40.716246900000002</v>
      </c>
      <c r="H5396">
        <v>-74.033458800000005</v>
      </c>
      <c r="I5396">
        <v>3196</v>
      </c>
      <c r="J5396" s="2" t="s">
        <v>100</v>
      </c>
      <c r="K5396">
        <v>40.744318700000001</v>
      </c>
      <c r="L5396">
        <v>-74.043990899999997</v>
      </c>
      <c r="M5396">
        <v>24528</v>
      </c>
      <c r="N5396" s="2" t="s">
        <v>17</v>
      </c>
      <c r="O5396">
        <v>1983</v>
      </c>
      <c r="P5396">
        <f t="shared" ca="1" si="169"/>
        <v>41</v>
      </c>
      <c r="Q5396">
        <v>1</v>
      </c>
    </row>
    <row r="5397" spans="1:17" x14ac:dyDescent="0.2">
      <c r="A5397">
        <v>67</v>
      </c>
      <c r="B5397">
        <f t="shared" si="168"/>
        <v>1</v>
      </c>
      <c r="C5397" s="1">
        <v>42587.749282407407</v>
      </c>
      <c r="D5397" s="1">
        <v>42587.750069444446</v>
      </c>
      <c r="E5397">
        <v>3184</v>
      </c>
      <c r="F5397" s="2" t="s">
        <v>68</v>
      </c>
      <c r="G5397">
        <v>40.7141454</v>
      </c>
      <c r="H5397">
        <v>-74.033551900000006</v>
      </c>
      <c r="I5397">
        <v>3183</v>
      </c>
      <c r="J5397" s="2" t="s">
        <v>40</v>
      </c>
      <c r="K5397">
        <v>40.716246900000002</v>
      </c>
      <c r="L5397">
        <v>-74.033458800000005</v>
      </c>
      <c r="M5397">
        <v>24389</v>
      </c>
      <c r="N5397" s="2" t="s">
        <v>17</v>
      </c>
      <c r="O5397">
        <v>1989</v>
      </c>
      <c r="P5397">
        <f t="shared" ca="1" si="169"/>
        <v>35</v>
      </c>
      <c r="Q5397">
        <v>1</v>
      </c>
    </row>
    <row r="5398" spans="1:17" x14ac:dyDescent="0.2">
      <c r="A5398">
        <v>1534</v>
      </c>
      <c r="B5398">
        <f t="shared" si="168"/>
        <v>25</v>
      </c>
      <c r="C5398" s="1">
        <v>42587.749351851853</v>
      </c>
      <c r="D5398" s="1">
        <v>42587.767106481479</v>
      </c>
      <c r="E5398">
        <v>3187</v>
      </c>
      <c r="F5398" s="2" t="s">
        <v>36</v>
      </c>
      <c r="G5398">
        <v>40.721123599999999</v>
      </c>
      <c r="H5398">
        <v>-74.038050949999999</v>
      </c>
      <c r="I5398">
        <v>3187</v>
      </c>
      <c r="J5398" s="2" t="s">
        <v>59</v>
      </c>
      <c r="K5398">
        <v>40.721123599999999</v>
      </c>
      <c r="L5398">
        <v>-74.038050949999999</v>
      </c>
      <c r="M5398">
        <v>26268</v>
      </c>
      <c r="N5398" s="2" t="s">
        <v>17</v>
      </c>
      <c r="O5398">
        <v>1983</v>
      </c>
      <c r="P5398">
        <f t="shared" ca="1" si="169"/>
        <v>41</v>
      </c>
      <c r="Q5398">
        <v>2</v>
      </c>
    </row>
    <row r="5399" spans="1:17" x14ac:dyDescent="0.2">
      <c r="A5399">
        <v>180</v>
      </c>
      <c r="B5399">
        <f t="shared" si="168"/>
        <v>3</v>
      </c>
      <c r="C5399" s="1">
        <v>42587.749583333331</v>
      </c>
      <c r="D5399" s="1">
        <v>42587.751666666663</v>
      </c>
      <c r="E5399">
        <v>3186</v>
      </c>
      <c r="F5399" s="2" t="s">
        <v>18</v>
      </c>
      <c r="G5399">
        <v>40.71958611647166</v>
      </c>
      <c r="H5399">
        <v>-74.043117463588715</v>
      </c>
      <c r="I5399">
        <v>3270</v>
      </c>
      <c r="J5399" s="2" t="s">
        <v>65</v>
      </c>
      <c r="K5399">
        <v>40.725289107811321</v>
      </c>
      <c r="L5399">
        <v>-74.045571684837341</v>
      </c>
      <c r="M5399">
        <v>26253</v>
      </c>
      <c r="N5399" s="2" t="s">
        <v>17</v>
      </c>
      <c r="O5399">
        <v>1988</v>
      </c>
      <c r="P5399">
        <f t="shared" ca="1" si="169"/>
        <v>36</v>
      </c>
      <c r="Q5399">
        <v>1</v>
      </c>
    </row>
    <row r="5400" spans="1:17" x14ac:dyDescent="0.2">
      <c r="A5400">
        <v>153</v>
      </c>
      <c r="B5400">
        <f t="shared" si="168"/>
        <v>2</v>
      </c>
      <c r="C5400" s="1">
        <v>42587.749641203707</v>
      </c>
      <c r="D5400" s="1">
        <v>42587.751423611109</v>
      </c>
      <c r="E5400">
        <v>3186</v>
      </c>
      <c r="F5400" s="2" t="s">
        <v>18</v>
      </c>
      <c r="G5400">
        <v>40.71958611647166</v>
      </c>
      <c r="H5400">
        <v>-74.043117463588715</v>
      </c>
      <c r="I5400">
        <v>3213</v>
      </c>
      <c r="J5400" s="2" t="s">
        <v>33</v>
      </c>
      <c r="K5400">
        <v>40.718488919999999</v>
      </c>
      <c r="L5400">
        <v>-74.047726624999996</v>
      </c>
      <c r="M5400">
        <v>26248</v>
      </c>
      <c r="N5400" s="2" t="s">
        <v>17</v>
      </c>
      <c r="O5400">
        <v>1977</v>
      </c>
      <c r="P5400">
        <f t="shared" ca="1" si="169"/>
        <v>47</v>
      </c>
      <c r="Q5400">
        <v>2</v>
      </c>
    </row>
    <row r="5401" spans="1:17" x14ac:dyDescent="0.2">
      <c r="A5401">
        <v>2044</v>
      </c>
      <c r="B5401">
        <f t="shared" si="168"/>
        <v>34</v>
      </c>
      <c r="C5401" s="1">
        <v>42587.7496875</v>
      </c>
      <c r="D5401" s="1">
        <v>42587.773356481484</v>
      </c>
      <c r="E5401">
        <v>3211</v>
      </c>
      <c r="F5401" s="2" t="s">
        <v>64</v>
      </c>
      <c r="G5401">
        <v>40.721525149999998</v>
      </c>
      <c r="H5401">
        <v>-74.046304543000005</v>
      </c>
      <c r="I5401">
        <v>3268</v>
      </c>
      <c r="J5401" s="2" t="s">
        <v>107</v>
      </c>
      <c r="K5401">
        <v>40.71346382669195</v>
      </c>
      <c r="L5401">
        <v>-74.062858521938324</v>
      </c>
      <c r="M5401">
        <v>24718</v>
      </c>
      <c r="N5401" s="2" t="s">
        <v>17</v>
      </c>
      <c r="O5401">
        <v>1980</v>
      </c>
      <c r="P5401">
        <f t="shared" ca="1" si="169"/>
        <v>44</v>
      </c>
      <c r="Q5401">
        <v>1</v>
      </c>
    </row>
    <row r="5402" spans="1:17" x14ac:dyDescent="0.2">
      <c r="A5402">
        <v>220</v>
      </c>
      <c r="B5402">
        <f t="shared" si="168"/>
        <v>3</v>
      </c>
      <c r="C5402" s="1">
        <v>42587.749976851854</v>
      </c>
      <c r="D5402" s="1">
        <v>42587.752523148149</v>
      </c>
      <c r="E5402">
        <v>3278</v>
      </c>
      <c r="F5402" s="2" t="s">
        <v>49</v>
      </c>
      <c r="G5402">
        <v>40.725685483629007</v>
      </c>
      <c r="H5402">
        <v>-74.048790335655212</v>
      </c>
      <c r="I5402">
        <v>3203</v>
      </c>
      <c r="J5402" s="2" t="s">
        <v>37</v>
      </c>
      <c r="K5402">
        <v>40.727595966000003</v>
      </c>
      <c r="L5402">
        <v>-74.044247311000007</v>
      </c>
      <c r="M5402">
        <v>24691</v>
      </c>
      <c r="N5402" s="2" t="s">
        <v>17</v>
      </c>
      <c r="O5402">
        <v>1985</v>
      </c>
      <c r="P5402">
        <f t="shared" ca="1" si="169"/>
        <v>39</v>
      </c>
      <c r="Q5402">
        <v>2</v>
      </c>
    </row>
    <row r="5403" spans="1:17" x14ac:dyDescent="0.2">
      <c r="A5403">
        <v>95</v>
      </c>
      <c r="B5403">
        <f t="shared" si="168"/>
        <v>1</v>
      </c>
      <c r="C5403" s="1">
        <v>42587.750081018516</v>
      </c>
      <c r="D5403" s="1">
        <v>42587.751192129632</v>
      </c>
      <c r="E5403">
        <v>3184</v>
      </c>
      <c r="F5403" s="2" t="s">
        <v>68</v>
      </c>
      <c r="G5403">
        <v>40.7141454</v>
      </c>
      <c r="H5403">
        <v>-74.033551900000006</v>
      </c>
      <c r="I5403">
        <v>3183</v>
      </c>
      <c r="J5403" s="2" t="s">
        <v>40</v>
      </c>
      <c r="K5403">
        <v>40.716246900000002</v>
      </c>
      <c r="L5403">
        <v>-74.033458800000005</v>
      </c>
      <c r="M5403">
        <v>24559</v>
      </c>
      <c r="N5403" s="2" t="s">
        <v>17</v>
      </c>
      <c r="O5403">
        <v>1989</v>
      </c>
      <c r="P5403">
        <f t="shared" ca="1" si="169"/>
        <v>35</v>
      </c>
      <c r="Q5403">
        <v>1</v>
      </c>
    </row>
    <row r="5404" spans="1:17" x14ac:dyDescent="0.2">
      <c r="A5404">
        <v>251</v>
      </c>
      <c r="B5404">
        <f t="shared" si="168"/>
        <v>4</v>
      </c>
      <c r="C5404" s="1">
        <v>42587.750451388885</v>
      </c>
      <c r="D5404" s="1">
        <v>42587.75335648148</v>
      </c>
      <c r="E5404">
        <v>3194</v>
      </c>
      <c r="F5404" s="2" t="s">
        <v>22</v>
      </c>
      <c r="G5404">
        <v>40.725339925355797</v>
      </c>
      <c r="H5404">
        <v>-74.067622125148773</v>
      </c>
      <c r="I5404">
        <v>3195</v>
      </c>
      <c r="J5404" s="2" t="s">
        <v>23</v>
      </c>
      <c r="K5404">
        <v>40.730742625306583</v>
      </c>
      <c r="L5404">
        <v>-74.063783884048462</v>
      </c>
      <c r="M5404">
        <v>26231</v>
      </c>
      <c r="N5404" s="2" t="s">
        <v>17</v>
      </c>
      <c r="O5404">
        <v>1984</v>
      </c>
      <c r="P5404">
        <f t="shared" ca="1" si="169"/>
        <v>40</v>
      </c>
      <c r="Q5404">
        <v>1</v>
      </c>
    </row>
    <row r="5405" spans="1:17" x14ac:dyDescent="0.2">
      <c r="A5405">
        <v>328</v>
      </c>
      <c r="B5405">
        <f t="shared" si="168"/>
        <v>5</v>
      </c>
      <c r="C5405" s="1">
        <v>42587.750601851854</v>
      </c>
      <c r="D5405" s="1">
        <v>42587.75440972222</v>
      </c>
      <c r="E5405">
        <v>3207</v>
      </c>
      <c r="F5405" s="2" t="s">
        <v>29</v>
      </c>
      <c r="G5405">
        <v>40.737603700000001</v>
      </c>
      <c r="H5405">
        <v>-74.052478300000004</v>
      </c>
      <c r="I5405">
        <v>3195</v>
      </c>
      <c r="J5405" s="2" t="s">
        <v>23</v>
      </c>
      <c r="K5405">
        <v>40.730742625306583</v>
      </c>
      <c r="L5405">
        <v>-74.063783884048462</v>
      </c>
      <c r="M5405">
        <v>24688</v>
      </c>
      <c r="N5405" s="2" t="s">
        <v>17</v>
      </c>
      <c r="O5405">
        <v>1957</v>
      </c>
      <c r="P5405">
        <f t="shared" ca="1" si="169"/>
        <v>67</v>
      </c>
      <c r="Q5405">
        <v>1</v>
      </c>
    </row>
    <row r="5406" spans="1:17" x14ac:dyDescent="0.2">
      <c r="A5406">
        <v>942</v>
      </c>
      <c r="B5406">
        <f t="shared" si="168"/>
        <v>15</v>
      </c>
      <c r="C5406" s="1">
        <v>42587.751643518517</v>
      </c>
      <c r="D5406" s="1">
        <v>42587.762546296297</v>
      </c>
      <c r="E5406">
        <v>3184</v>
      </c>
      <c r="F5406" s="2" t="s">
        <v>68</v>
      </c>
      <c r="G5406">
        <v>40.7141454</v>
      </c>
      <c r="H5406">
        <v>-74.033551900000006</v>
      </c>
      <c r="I5406">
        <v>3203</v>
      </c>
      <c r="J5406" s="2" t="s">
        <v>37</v>
      </c>
      <c r="K5406">
        <v>40.727595966000003</v>
      </c>
      <c r="L5406">
        <v>-74.044247311000007</v>
      </c>
      <c r="M5406">
        <v>26306</v>
      </c>
      <c r="N5406" s="2" t="s">
        <v>17</v>
      </c>
      <c r="O5406">
        <v>1976</v>
      </c>
      <c r="P5406">
        <f t="shared" ca="1" si="169"/>
        <v>48</v>
      </c>
      <c r="Q5406">
        <v>1</v>
      </c>
    </row>
    <row r="5407" spans="1:17" x14ac:dyDescent="0.2">
      <c r="A5407">
        <v>148</v>
      </c>
      <c r="B5407">
        <f t="shared" si="168"/>
        <v>2</v>
      </c>
      <c r="C5407" s="1">
        <v>42587.751956018517</v>
      </c>
      <c r="D5407" s="1">
        <v>42587.753680555557</v>
      </c>
      <c r="E5407">
        <v>3183</v>
      </c>
      <c r="F5407" s="2" t="s">
        <v>20</v>
      </c>
      <c r="G5407">
        <v>40.716246900000002</v>
      </c>
      <c r="H5407">
        <v>-74.033458800000005</v>
      </c>
      <c r="I5407">
        <v>3214</v>
      </c>
      <c r="J5407" s="2" t="s">
        <v>70</v>
      </c>
      <c r="K5407">
        <v>40.712774199999998</v>
      </c>
      <c r="L5407">
        <v>-74.0364857</v>
      </c>
      <c r="M5407">
        <v>24389</v>
      </c>
      <c r="N5407" s="2" t="s">
        <v>17</v>
      </c>
      <c r="O5407">
        <v>1989</v>
      </c>
      <c r="P5407">
        <f t="shared" ca="1" si="169"/>
        <v>35</v>
      </c>
      <c r="Q5407">
        <v>1</v>
      </c>
    </row>
    <row r="5408" spans="1:17" x14ac:dyDescent="0.2">
      <c r="A5408">
        <v>291</v>
      </c>
      <c r="B5408">
        <f t="shared" si="168"/>
        <v>4</v>
      </c>
      <c r="C5408" s="1">
        <v>42587.752534722225</v>
      </c>
      <c r="D5408" s="1">
        <v>42587.755902777775</v>
      </c>
      <c r="E5408">
        <v>3207</v>
      </c>
      <c r="F5408" s="2" t="s">
        <v>29</v>
      </c>
      <c r="G5408">
        <v>40.737603700000001</v>
      </c>
      <c r="H5408">
        <v>-74.052478300000004</v>
      </c>
      <c r="I5408">
        <v>3210</v>
      </c>
      <c r="J5408" s="2" t="s">
        <v>83</v>
      </c>
      <c r="K5408">
        <v>40.742677141000001</v>
      </c>
      <c r="L5408">
        <v>-74.051788633000001</v>
      </c>
      <c r="M5408">
        <v>24539</v>
      </c>
      <c r="N5408" s="2" t="s">
        <v>17</v>
      </c>
      <c r="O5408">
        <v>1991</v>
      </c>
      <c r="P5408">
        <f t="shared" ca="1" si="169"/>
        <v>33</v>
      </c>
      <c r="Q5408">
        <v>1</v>
      </c>
    </row>
    <row r="5409" spans="1:17" x14ac:dyDescent="0.2">
      <c r="A5409">
        <v>169</v>
      </c>
      <c r="B5409">
        <f t="shared" si="168"/>
        <v>2</v>
      </c>
      <c r="C5409" s="1">
        <v>42587.752627314818</v>
      </c>
      <c r="D5409" s="1">
        <v>42587.754583333335</v>
      </c>
      <c r="E5409">
        <v>3211</v>
      </c>
      <c r="F5409" s="2" t="s">
        <v>64</v>
      </c>
      <c r="G5409">
        <v>40.721525149999998</v>
      </c>
      <c r="H5409">
        <v>-74.046304543000005</v>
      </c>
      <c r="I5409">
        <v>3209</v>
      </c>
      <c r="J5409" s="2" t="s">
        <v>85</v>
      </c>
      <c r="K5409">
        <v>40.724176499999999</v>
      </c>
      <c r="L5409">
        <v>-74.050656399999994</v>
      </c>
      <c r="M5409">
        <v>26162</v>
      </c>
      <c r="N5409" s="2" t="s">
        <v>17</v>
      </c>
      <c r="O5409">
        <v>1976</v>
      </c>
      <c r="P5409">
        <f t="shared" ca="1" si="169"/>
        <v>48</v>
      </c>
      <c r="Q5409">
        <v>1</v>
      </c>
    </row>
    <row r="5410" spans="1:17" x14ac:dyDescent="0.2">
      <c r="A5410">
        <v>325</v>
      </c>
      <c r="B5410">
        <f t="shared" si="168"/>
        <v>5</v>
      </c>
      <c r="C5410" s="1">
        <v>42587.75271990741</v>
      </c>
      <c r="D5410" s="1">
        <v>42587.756481481483</v>
      </c>
      <c r="E5410">
        <v>3220</v>
      </c>
      <c r="F5410" s="2" t="s">
        <v>78</v>
      </c>
      <c r="G5410">
        <v>40.734961020009514</v>
      </c>
      <c r="H5410">
        <v>-74.059503078460693</v>
      </c>
      <c r="I5410">
        <v>3207</v>
      </c>
      <c r="J5410" s="2" t="s">
        <v>91</v>
      </c>
      <c r="K5410">
        <v>40.737603700000001</v>
      </c>
      <c r="L5410">
        <v>-74.052478300000004</v>
      </c>
      <c r="M5410">
        <v>26170</v>
      </c>
      <c r="N5410" s="2" t="s">
        <v>17</v>
      </c>
      <c r="O5410">
        <v>1984</v>
      </c>
      <c r="P5410">
        <f t="shared" ca="1" si="169"/>
        <v>40</v>
      </c>
      <c r="Q5410">
        <v>1</v>
      </c>
    </row>
    <row r="5411" spans="1:17" x14ac:dyDescent="0.2">
      <c r="A5411">
        <v>251</v>
      </c>
      <c r="B5411">
        <f t="shared" si="168"/>
        <v>4</v>
      </c>
      <c r="C5411" s="1">
        <v>42587.752754629626</v>
      </c>
      <c r="D5411" s="1">
        <v>42587.755671296298</v>
      </c>
      <c r="E5411">
        <v>3195</v>
      </c>
      <c r="F5411" s="2" t="s">
        <v>24</v>
      </c>
      <c r="G5411">
        <v>40.730742625306583</v>
      </c>
      <c r="H5411">
        <v>-74.063783884048462</v>
      </c>
      <c r="I5411">
        <v>3194</v>
      </c>
      <c r="J5411" s="2" t="s">
        <v>71</v>
      </c>
      <c r="K5411">
        <v>40.725339925355797</v>
      </c>
      <c r="L5411">
        <v>-74.067622125148773</v>
      </c>
      <c r="M5411">
        <v>24672</v>
      </c>
      <c r="N5411" s="2" t="s">
        <v>17</v>
      </c>
      <c r="O5411">
        <v>1970</v>
      </c>
      <c r="P5411">
        <f t="shared" ca="1" si="169"/>
        <v>54</v>
      </c>
      <c r="Q5411">
        <v>1</v>
      </c>
    </row>
    <row r="5412" spans="1:17" x14ac:dyDescent="0.2">
      <c r="A5412">
        <v>308</v>
      </c>
      <c r="B5412">
        <f t="shared" si="168"/>
        <v>5</v>
      </c>
      <c r="C5412" s="1">
        <v>42587.753993055558</v>
      </c>
      <c r="D5412" s="1">
        <v>42587.757557870369</v>
      </c>
      <c r="E5412">
        <v>3184</v>
      </c>
      <c r="F5412" s="2" t="s">
        <v>68</v>
      </c>
      <c r="G5412">
        <v>40.7141454</v>
      </c>
      <c r="H5412">
        <v>-74.033551900000006</v>
      </c>
      <c r="I5412">
        <v>3185</v>
      </c>
      <c r="J5412" s="2" t="s">
        <v>45</v>
      </c>
      <c r="K5412">
        <v>40.717732499999997</v>
      </c>
      <c r="L5412">
        <v>-74.043845000000005</v>
      </c>
      <c r="M5412">
        <v>24701</v>
      </c>
      <c r="N5412" s="2" t="s">
        <v>17</v>
      </c>
      <c r="O5412">
        <v>1984</v>
      </c>
      <c r="P5412">
        <f t="shared" ca="1" si="169"/>
        <v>40</v>
      </c>
      <c r="Q5412">
        <v>1</v>
      </c>
    </row>
    <row r="5413" spans="1:17" x14ac:dyDescent="0.2">
      <c r="A5413">
        <v>617</v>
      </c>
      <c r="B5413">
        <f t="shared" si="168"/>
        <v>10</v>
      </c>
      <c r="C5413" s="1">
        <v>42587.75440972222</v>
      </c>
      <c r="D5413" s="1">
        <v>42587.761550925927</v>
      </c>
      <c r="E5413">
        <v>3267</v>
      </c>
      <c r="F5413" s="2" t="s">
        <v>34</v>
      </c>
      <c r="G5413">
        <v>40.712418823756899</v>
      </c>
      <c r="H5413">
        <v>-74.038525521755219</v>
      </c>
      <c r="I5413">
        <v>3202</v>
      </c>
      <c r="J5413" s="2" t="s">
        <v>48</v>
      </c>
      <c r="K5413">
        <v>40.727223500000001</v>
      </c>
      <c r="L5413">
        <v>-74.033758899999995</v>
      </c>
      <c r="M5413">
        <v>26278</v>
      </c>
      <c r="N5413" s="2" t="s">
        <v>17</v>
      </c>
      <c r="O5413">
        <v>1985</v>
      </c>
      <c r="P5413">
        <f t="shared" ca="1" si="169"/>
        <v>39</v>
      </c>
      <c r="Q5413">
        <v>1</v>
      </c>
    </row>
    <row r="5414" spans="1:17" x14ac:dyDescent="0.2">
      <c r="A5414">
        <v>768</v>
      </c>
      <c r="B5414">
        <f t="shared" si="168"/>
        <v>12</v>
      </c>
      <c r="C5414" s="1">
        <v>42587.754780092589</v>
      </c>
      <c r="D5414" s="1">
        <v>42587.763668981483</v>
      </c>
      <c r="E5414">
        <v>3186</v>
      </c>
      <c r="F5414" s="2" t="s">
        <v>18</v>
      </c>
      <c r="G5414">
        <v>40.71958611647166</v>
      </c>
      <c r="H5414">
        <v>-74.043117463588715</v>
      </c>
      <c r="I5414">
        <v>3192</v>
      </c>
      <c r="J5414" s="2" t="s">
        <v>39</v>
      </c>
      <c r="K5414">
        <v>40.711242300000002</v>
      </c>
      <c r="L5414">
        <v>-74.055701299999996</v>
      </c>
      <c r="M5414">
        <v>24405</v>
      </c>
      <c r="N5414" s="2" t="s">
        <v>17</v>
      </c>
      <c r="O5414">
        <v>1990</v>
      </c>
      <c r="P5414">
        <f t="shared" ca="1" si="169"/>
        <v>34</v>
      </c>
      <c r="Q5414">
        <v>1</v>
      </c>
    </row>
    <row r="5415" spans="1:17" x14ac:dyDescent="0.2">
      <c r="A5415">
        <v>2627</v>
      </c>
      <c r="B5415">
        <f t="shared" si="168"/>
        <v>43</v>
      </c>
      <c r="C5415" s="1">
        <v>42587.754849537036</v>
      </c>
      <c r="D5415" s="1">
        <v>42587.785254629627</v>
      </c>
      <c r="E5415">
        <v>3202</v>
      </c>
      <c r="F5415" s="2" t="s">
        <v>79</v>
      </c>
      <c r="G5415">
        <v>40.727223500000001</v>
      </c>
      <c r="H5415">
        <v>-74.033758899999995</v>
      </c>
      <c r="I5415">
        <v>3202</v>
      </c>
      <c r="J5415" s="2" t="s">
        <v>48</v>
      </c>
      <c r="K5415">
        <v>40.727223500000001</v>
      </c>
      <c r="L5415">
        <v>-74.033758899999995</v>
      </c>
      <c r="M5415">
        <v>24523</v>
      </c>
      <c r="N5415" s="2" t="s">
        <v>17</v>
      </c>
      <c r="O5415">
        <v>1963</v>
      </c>
      <c r="P5415">
        <f t="shared" ca="1" si="169"/>
        <v>61</v>
      </c>
      <c r="Q5415">
        <v>1</v>
      </c>
    </row>
    <row r="5416" spans="1:17" x14ac:dyDescent="0.2">
      <c r="A5416">
        <v>508</v>
      </c>
      <c r="B5416">
        <f t="shared" si="168"/>
        <v>8</v>
      </c>
      <c r="C5416" s="1">
        <v>42587.756192129629</v>
      </c>
      <c r="D5416" s="1">
        <v>42587.762083333335</v>
      </c>
      <c r="E5416">
        <v>3183</v>
      </c>
      <c r="F5416" s="2" t="s">
        <v>20</v>
      </c>
      <c r="G5416">
        <v>40.716246900000002</v>
      </c>
      <c r="H5416">
        <v>-74.033458800000005</v>
      </c>
      <c r="I5416">
        <v>3199</v>
      </c>
      <c r="J5416" s="2" t="s">
        <v>72</v>
      </c>
      <c r="K5416">
        <v>40.728744800000001</v>
      </c>
      <c r="L5416">
        <v>-74.032108199999996</v>
      </c>
      <c r="M5416">
        <v>24467</v>
      </c>
      <c r="N5416" s="2" t="s">
        <v>17</v>
      </c>
      <c r="O5416">
        <v>1972</v>
      </c>
      <c r="P5416">
        <f t="shared" ca="1" si="169"/>
        <v>52</v>
      </c>
      <c r="Q5416">
        <v>2</v>
      </c>
    </row>
    <row r="5417" spans="1:17" x14ac:dyDescent="0.2">
      <c r="A5417">
        <v>391</v>
      </c>
      <c r="B5417">
        <f t="shared" si="168"/>
        <v>6</v>
      </c>
      <c r="C5417" s="1">
        <v>42587.75712962963</v>
      </c>
      <c r="D5417" s="1">
        <v>42587.761655092596</v>
      </c>
      <c r="E5417">
        <v>3187</v>
      </c>
      <c r="F5417" s="2" t="s">
        <v>36</v>
      </c>
      <c r="G5417">
        <v>40.721123599999999</v>
      </c>
      <c r="H5417">
        <v>-74.038050949999999</v>
      </c>
      <c r="I5417">
        <v>3202</v>
      </c>
      <c r="J5417" s="2" t="s">
        <v>48</v>
      </c>
      <c r="K5417">
        <v>40.727223500000001</v>
      </c>
      <c r="L5417">
        <v>-74.033758899999995</v>
      </c>
      <c r="M5417">
        <v>26252</v>
      </c>
      <c r="N5417" s="2" t="s">
        <v>17</v>
      </c>
      <c r="O5417">
        <v>1994</v>
      </c>
      <c r="P5417">
        <f t="shared" ca="1" si="169"/>
        <v>30</v>
      </c>
      <c r="Q5417">
        <v>1</v>
      </c>
    </row>
    <row r="5418" spans="1:17" x14ac:dyDescent="0.2">
      <c r="A5418">
        <v>761</v>
      </c>
      <c r="B5418">
        <f t="shared" si="168"/>
        <v>12</v>
      </c>
      <c r="C5418" s="1">
        <v>42587.7575</v>
      </c>
      <c r="D5418" s="1">
        <v>42587.76630787037</v>
      </c>
      <c r="E5418">
        <v>3183</v>
      </c>
      <c r="F5418" s="2" t="s">
        <v>20</v>
      </c>
      <c r="G5418">
        <v>40.716246900000002</v>
      </c>
      <c r="H5418">
        <v>-74.033458800000005</v>
      </c>
      <c r="I5418">
        <v>3192</v>
      </c>
      <c r="J5418" s="2" t="s">
        <v>39</v>
      </c>
      <c r="K5418">
        <v>40.711242300000002</v>
      </c>
      <c r="L5418">
        <v>-74.055701299999996</v>
      </c>
      <c r="M5418">
        <v>26251</v>
      </c>
      <c r="N5418" s="2" t="s">
        <v>17</v>
      </c>
      <c r="O5418">
        <v>1974</v>
      </c>
      <c r="P5418">
        <f t="shared" ca="1" si="169"/>
        <v>50</v>
      </c>
      <c r="Q5418">
        <v>2</v>
      </c>
    </row>
    <row r="5419" spans="1:17" x14ac:dyDescent="0.2">
      <c r="A5419">
        <v>581</v>
      </c>
      <c r="B5419">
        <f t="shared" si="168"/>
        <v>9</v>
      </c>
      <c r="C5419" s="1">
        <v>42587.757557870369</v>
      </c>
      <c r="D5419" s="1">
        <v>42587.764293981483</v>
      </c>
      <c r="E5419">
        <v>3212</v>
      </c>
      <c r="F5419" s="2" t="s">
        <v>31</v>
      </c>
      <c r="G5419">
        <v>40.734785817999999</v>
      </c>
      <c r="H5419">
        <v>-74.050443635999997</v>
      </c>
      <c r="I5419">
        <v>3186</v>
      </c>
      <c r="J5419" s="2" t="s">
        <v>27</v>
      </c>
      <c r="K5419">
        <v>40.71958611647166</v>
      </c>
      <c r="L5419">
        <v>-74.043117463588715</v>
      </c>
      <c r="M5419">
        <v>24500</v>
      </c>
      <c r="N5419" s="2" t="s">
        <v>17</v>
      </c>
      <c r="O5419">
        <v>1983</v>
      </c>
      <c r="P5419">
        <f t="shared" ca="1" si="169"/>
        <v>41</v>
      </c>
      <c r="Q5419">
        <v>1</v>
      </c>
    </row>
    <row r="5420" spans="1:17" x14ac:dyDescent="0.2">
      <c r="A5420">
        <v>217</v>
      </c>
      <c r="B5420">
        <f t="shared" si="168"/>
        <v>3</v>
      </c>
      <c r="C5420" s="1">
        <v>42587.757581018515</v>
      </c>
      <c r="D5420" s="1">
        <v>42587.760092592594</v>
      </c>
      <c r="E5420">
        <v>3270</v>
      </c>
      <c r="F5420" s="2" t="s">
        <v>15</v>
      </c>
      <c r="G5420">
        <v>40.725289107811321</v>
      </c>
      <c r="H5420">
        <v>-74.045571684837341</v>
      </c>
      <c r="I5420">
        <v>3186</v>
      </c>
      <c r="J5420" s="2" t="s">
        <v>27</v>
      </c>
      <c r="K5420">
        <v>40.71958611647166</v>
      </c>
      <c r="L5420">
        <v>-74.043117463588715</v>
      </c>
      <c r="M5420">
        <v>24673</v>
      </c>
      <c r="N5420" s="2" t="s">
        <v>17</v>
      </c>
      <c r="O5420">
        <v>1973</v>
      </c>
      <c r="P5420">
        <f t="shared" ca="1" si="169"/>
        <v>51</v>
      </c>
      <c r="Q5420">
        <v>1</v>
      </c>
    </row>
    <row r="5421" spans="1:17" x14ac:dyDescent="0.2">
      <c r="A5421">
        <v>586</v>
      </c>
      <c r="B5421">
        <f t="shared" si="168"/>
        <v>9</v>
      </c>
      <c r="C5421" s="1">
        <v>42587.758287037039</v>
      </c>
      <c r="D5421" s="1">
        <v>42587.765081018515</v>
      </c>
      <c r="E5421">
        <v>3186</v>
      </c>
      <c r="F5421" s="2" t="s">
        <v>18</v>
      </c>
      <c r="G5421">
        <v>40.71958611647166</v>
      </c>
      <c r="H5421">
        <v>-74.043117463588715</v>
      </c>
      <c r="I5421">
        <v>3192</v>
      </c>
      <c r="J5421" s="2" t="s">
        <v>39</v>
      </c>
      <c r="K5421">
        <v>40.711242300000002</v>
      </c>
      <c r="L5421">
        <v>-74.055701299999996</v>
      </c>
      <c r="M5421">
        <v>26220</v>
      </c>
      <c r="N5421" s="2" t="s">
        <v>17</v>
      </c>
      <c r="O5421">
        <v>1990</v>
      </c>
      <c r="P5421">
        <f t="shared" ca="1" si="169"/>
        <v>34</v>
      </c>
      <c r="Q5421">
        <v>1</v>
      </c>
    </row>
    <row r="5422" spans="1:17" x14ac:dyDescent="0.2">
      <c r="A5422">
        <v>352</v>
      </c>
      <c r="B5422">
        <f t="shared" si="168"/>
        <v>5</v>
      </c>
      <c r="C5422" s="1">
        <v>42587.758368055554</v>
      </c>
      <c r="D5422" s="1">
        <v>42587.762453703705</v>
      </c>
      <c r="E5422">
        <v>3203</v>
      </c>
      <c r="F5422" s="2" t="s">
        <v>46</v>
      </c>
      <c r="G5422">
        <v>40.727595966000003</v>
      </c>
      <c r="H5422">
        <v>-74.044247311000007</v>
      </c>
      <c r="I5422">
        <v>3187</v>
      </c>
      <c r="J5422" s="2" t="s">
        <v>59</v>
      </c>
      <c r="K5422">
        <v>40.721123599999999</v>
      </c>
      <c r="L5422">
        <v>-74.038050949999999</v>
      </c>
      <c r="M5422">
        <v>26221</v>
      </c>
      <c r="N5422" s="2" t="s">
        <v>17</v>
      </c>
      <c r="O5422">
        <v>1977</v>
      </c>
      <c r="P5422">
        <f t="shared" ca="1" si="169"/>
        <v>47</v>
      </c>
      <c r="Q5422">
        <v>1</v>
      </c>
    </row>
    <row r="5423" spans="1:17" x14ac:dyDescent="0.2">
      <c r="A5423">
        <v>712</v>
      </c>
      <c r="B5423">
        <f t="shared" si="168"/>
        <v>11</v>
      </c>
      <c r="C5423" s="1">
        <v>42587.758379629631</v>
      </c>
      <c r="D5423" s="1">
        <v>42587.766631944447</v>
      </c>
      <c r="E5423">
        <v>3214</v>
      </c>
      <c r="F5423" s="2" t="s">
        <v>54</v>
      </c>
      <c r="G5423">
        <v>40.712774199999998</v>
      </c>
      <c r="H5423">
        <v>-74.0364857</v>
      </c>
      <c r="I5423">
        <v>3202</v>
      </c>
      <c r="J5423" s="2" t="s">
        <v>48</v>
      </c>
      <c r="K5423">
        <v>40.727223500000001</v>
      </c>
      <c r="L5423">
        <v>-74.033758899999995</v>
      </c>
      <c r="M5423">
        <v>24413</v>
      </c>
      <c r="N5423" s="2" t="s">
        <v>17</v>
      </c>
      <c r="O5423">
        <v>1969</v>
      </c>
      <c r="P5423">
        <f t="shared" ca="1" si="169"/>
        <v>55</v>
      </c>
      <c r="Q5423">
        <v>1</v>
      </c>
    </row>
    <row r="5424" spans="1:17" x14ac:dyDescent="0.2">
      <c r="A5424">
        <v>503</v>
      </c>
      <c r="B5424">
        <f t="shared" si="168"/>
        <v>8</v>
      </c>
      <c r="C5424" s="1">
        <v>42587.75849537037</v>
      </c>
      <c r="D5424" s="1">
        <v>42587.764328703706</v>
      </c>
      <c r="E5424">
        <v>3267</v>
      </c>
      <c r="F5424" s="2" t="s">
        <v>34</v>
      </c>
      <c r="G5424">
        <v>40.712418823756899</v>
      </c>
      <c r="H5424">
        <v>-74.038525521755219</v>
      </c>
      <c r="I5424">
        <v>3192</v>
      </c>
      <c r="J5424" s="2" t="s">
        <v>39</v>
      </c>
      <c r="K5424">
        <v>40.711242300000002</v>
      </c>
      <c r="L5424">
        <v>-74.055701299999996</v>
      </c>
      <c r="M5424">
        <v>26226</v>
      </c>
      <c r="N5424" s="2" t="s">
        <v>17</v>
      </c>
      <c r="O5424">
        <v>1976</v>
      </c>
      <c r="P5424">
        <f t="shared" ca="1" si="169"/>
        <v>48</v>
      </c>
      <c r="Q5424">
        <v>1</v>
      </c>
    </row>
    <row r="5425" spans="1:17" x14ac:dyDescent="0.2">
      <c r="A5425">
        <v>1605</v>
      </c>
      <c r="B5425">
        <f t="shared" si="168"/>
        <v>26</v>
      </c>
      <c r="C5425" s="1">
        <v>42587.758564814816</v>
      </c>
      <c r="D5425" s="1">
        <v>42587.777141203704</v>
      </c>
      <c r="E5425">
        <v>3276</v>
      </c>
      <c r="F5425" s="2" t="s">
        <v>63</v>
      </c>
      <c r="G5425">
        <v>40.714584035358932</v>
      </c>
      <c r="H5425">
        <v>-74.042817056179047</v>
      </c>
      <c r="I5425">
        <v>3203</v>
      </c>
      <c r="J5425" s="2" t="s">
        <v>37</v>
      </c>
      <c r="K5425">
        <v>40.727595966000003</v>
      </c>
      <c r="L5425">
        <v>-74.044247311000007</v>
      </c>
      <c r="M5425">
        <v>24712</v>
      </c>
      <c r="N5425" s="2" t="s">
        <v>17</v>
      </c>
      <c r="O5425">
        <v>1979</v>
      </c>
      <c r="P5425">
        <f t="shared" ca="1" si="169"/>
        <v>45</v>
      </c>
      <c r="Q5425">
        <v>2</v>
      </c>
    </row>
    <row r="5426" spans="1:17" x14ac:dyDescent="0.2">
      <c r="A5426">
        <v>824</v>
      </c>
      <c r="B5426">
        <f t="shared" si="168"/>
        <v>13</v>
      </c>
      <c r="C5426" s="1">
        <v>42587.759375000001</v>
      </c>
      <c r="D5426" s="1">
        <v>42587.768912037034</v>
      </c>
      <c r="E5426">
        <v>3211</v>
      </c>
      <c r="F5426" s="2" t="s">
        <v>64</v>
      </c>
      <c r="G5426">
        <v>40.721525149999998</v>
      </c>
      <c r="H5426">
        <v>-74.046304543000005</v>
      </c>
      <c r="I5426">
        <v>3199</v>
      </c>
      <c r="J5426" s="2" t="s">
        <v>72</v>
      </c>
      <c r="K5426">
        <v>40.728744800000001</v>
      </c>
      <c r="L5426">
        <v>-74.032108199999996</v>
      </c>
      <c r="M5426">
        <v>26168</v>
      </c>
      <c r="N5426" s="2" t="s">
        <v>17</v>
      </c>
      <c r="O5426">
        <v>1989</v>
      </c>
      <c r="P5426">
        <f t="shared" ca="1" si="169"/>
        <v>35</v>
      </c>
      <c r="Q5426">
        <v>1</v>
      </c>
    </row>
    <row r="5427" spans="1:17" x14ac:dyDescent="0.2">
      <c r="A5427">
        <v>756</v>
      </c>
      <c r="B5427">
        <f t="shared" si="168"/>
        <v>12</v>
      </c>
      <c r="C5427" s="1">
        <v>42587.759513888886</v>
      </c>
      <c r="D5427" s="1">
        <v>42587.768275462964</v>
      </c>
      <c r="E5427">
        <v>3195</v>
      </c>
      <c r="F5427" s="2" t="s">
        <v>24</v>
      </c>
      <c r="G5427">
        <v>40.730742625306583</v>
      </c>
      <c r="H5427">
        <v>-74.063783884048462</v>
      </c>
      <c r="I5427">
        <v>3215</v>
      </c>
      <c r="J5427" s="2" t="s">
        <v>99</v>
      </c>
      <c r="K5427">
        <v>40.746729899999998</v>
      </c>
      <c r="L5427">
        <v>-74.049250900000004</v>
      </c>
      <c r="M5427">
        <v>24688</v>
      </c>
      <c r="N5427" s="2" t="s">
        <v>17</v>
      </c>
      <c r="O5427">
        <v>1976</v>
      </c>
      <c r="P5427">
        <f t="shared" ca="1" si="169"/>
        <v>48</v>
      </c>
      <c r="Q5427">
        <v>1</v>
      </c>
    </row>
    <row r="5428" spans="1:17" x14ac:dyDescent="0.2">
      <c r="A5428">
        <v>393</v>
      </c>
      <c r="B5428">
        <f t="shared" si="168"/>
        <v>6</v>
      </c>
      <c r="C5428" s="1">
        <v>42587.759872685187</v>
      </c>
      <c r="D5428" s="1">
        <v>42587.764421296299</v>
      </c>
      <c r="E5428">
        <v>3186</v>
      </c>
      <c r="F5428" s="2" t="s">
        <v>18</v>
      </c>
      <c r="G5428">
        <v>40.71958611647166</v>
      </c>
      <c r="H5428">
        <v>-74.043117463588715</v>
      </c>
      <c r="I5428">
        <v>3267</v>
      </c>
      <c r="J5428" s="2" t="s">
        <v>92</v>
      </c>
      <c r="K5428">
        <v>40.712418823756899</v>
      </c>
      <c r="L5428">
        <v>-74.038525521755219</v>
      </c>
      <c r="M5428">
        <v>24631</v>
      </c>
      <c r="N5428" s="2" t="s">
        <v>17</v>
      </c>
      <c r="O5428">
        <v>1980</v>
      </c>
      <c r="P5428">
        <f t="shared" ca="1" si="169"/>
        <v>44</v>
      </c>
      <c r="Q5428">
        <v>1</v>
      </c>
    </row>
    <row r="5429" spans="1:17" x14ac:dyDescent="0.2">
      <c r="A5429">
        <v>300</v>
      </c>
      <c r="B5429">
        <f t="shared" si="168"/>
        <v>5</v>
      </c>
      <c r="C5429" s="1">
        <v>42587.759872685187</v>
      </c>
      <c r="D5429" s="1">
        <v>42587.763356481482</v>
      </c>
      <c r="E5429">
        <v>3186</v>
      </c>
      <c r="F5429" s="2" t="s">
        <v>18</v>
      </c>
      <c r="G5429">
        <v>40.71958611647166</v>
      </c>
      <c r="H5429">
        <v>-74.043117463588715</v>
      </c>
      <c r="I5429">
        <v>3276</v>
      </c>
      <c r="J5429" s="2" t="s">
        <v>30</v>
      </c>
      <c r="K5429">
        <v>40.714584035358932</v>
      </c>
      <c r="L5429">
        <v>-74.042817056179047</v>
      </c>
      <c r="M5429">
        <v>26297</v>
      </c>
      <c r="N5429" s="2" t="s">
        <v>17</v>
      </c>
      <c r="O5429">
        <v>1989</v>
      </c>
      <c r="P5429">
        <f t="shared" ca="1" si="169"/>
        <v>35</v>
      </c>
      <c r="Q5429">
        <v>2</v>
      </c>
    </row>
    <row r="5430" spans="1:17" x14ac:dyDescent="0.2">
      <c r="A5430">
        <v>1037</v>
      </c>
      <c r="B5430">
        <f t="shared" si="168"/>
        <v>17</v>
      </c>
      <c r="C5430" s="1">
        <v>42587.76</v>
      </c>
      <c r="D5430" s="1">
        <v>42587.772013888891</v>
      </c>
      <c r="E5430">
        <v>3185</v>
      </c>
      <c r="F5430" s="2" t="s">
        <v>58</v>
      </c>
      <c r="G5430">
        <v>40.717732499999997</v>
      </c>
      <c r="H5430">
        <v>-74.043845000000005</v>
      </c>
      <c r="I5430">
        <v>3220</v>
      </c>
      <c r="J5430" s="2" t="s">
        <v>76</v>
      </c>
      <c r="K5430">
        <v>40.734961020009514</v>
      </c>
      <c r="L5430">
        <v>-74.059503078460693</v>
      </c>
      <c r="M5430">
        <v>26314</v>
      </c>
      <c r="N5430" s="2" t="s">
        <v>17</v>
      </c>
      <c r="O5430">
        <v>1984</v>
      </c>
      <c r="P5430">
        <f t="shared" ca="1" si="169"/>
        <v>40</v>
      </c>
      <c r="Q5430">
        <v>1</v>
      </c>
    </row>
    <row r="5431" spans="1:17" x14ac:dyDescent="0.2">
      <c r="A5431">
        <v>432</v>
      </c>
      <c r="B5431">
        <f t="shared" si="168"/>
        <v>7</v>
      </c>
      <c r="C5431" s="1">
        <v>42587.760601851849</v>
      </c>
      <c r="D5431" s="1">
        <v>42587.765601851854</v>
      </c>
      <c r="E5431">
        <v>3183</v>
      </c>
      <c r="F5431" s="2" t="s">
        <v>20</v>
      </c>
      <c r="G5431">
        <v>40.716246900000002</v>
      </c>
      <c r="H5431">
        <v>-74.033458800000005</v>
      </c>
      <c r="I5431">
        <v>3186</v>
      </c>
      <c r="J5431" s="2" t="s">
        <v>27</v>
      </c>
      <c r="K5431">
        <v>40.71958611647166</v>
      </c>
      <c r="L5431">
        <v>-74.043117463588715</v>
      </c>
      <c r="M5431">
        <v>24379</v>
      </c>
      <c r="N5431" s="2" t="s">
        <v>17</v>
      </c>
      <c r="O5431">
        <v>1981</v>
      </c>
      <c r="P5431">
        <f t="shared" ca="1" si="169"/>
        <v>43</v>
      </c>
      <c r="Q5431">
        <v>1</v>
      </c>
    </row>
    <row r="5432" spans="1:17" x14ac:dyDescent="0.2">
      <c r="A5432">
        <v>246</v>
      </c>
      <c r="B5432">
        <f t="shared" si="168"/>
        <v>4</v>
      </c>
      <c r="C5432" s="1">
        <v>42587.760729166665</v>
      </c>
      <c r="D5432" s="1">
        <v>42587.76357638889</v>
      </c>
      <c r="E5432">
        <v>3202</v>
      </c>
      <c r="F5432" s="2" t="s">
        <v>79</v>
      </c>
      <c r="G5432">
        <v>40.727223500000001</v>
      </c>
      <c r="H5432">
        <v>-74.033758899999995</v>
      </c>
      <c r="I5432">
        <v>3187</v>
      </c>
      <c r="J5432" s="2" t="s">
        <v>59</v>
      </c>
      <c r="K5432">
        <v>40.721123599999999</v>
      </c>
      <c r="L5432">
        <v>-74.038050949999999</v>
      </c>
      <c r="M5432">
        <v>26194</v>
      </c>
      <c r="N5432" s="2" t="s">
        <v>17</v>
      </c>
      <c r="O5432">
        <v>1979</v>
      </c>
      <c r="P5432">
        <f t="shared" ca="1" si="169"/>
        <v>45</v>
      </c>
      <c r="Q5432">
        <v>1</v>
      </c>
    </row>
    <row r="5433" spans="1:17" x14ac:dyDescent="0.2">
      <c r="A5433">
        <v>333</v>
      </c>
      <c r="B5433">
        <f t="shared" si="168"/>
        <v>5</v>
      </c>
      <c r="C5433" s="1">
        <v>42587.761284722219</v>
      </c>
      <c r="D5433" s="1">
        <v>42587.765138888892</v>
      </c>
      <c r="E5433">
        <v>3183</v>
      </c>
      <c r="F5433" s="2" t="s">
        <v>20</v>
      </c>
      <c r="G5433">
        <v>40.716246900000002</v>
      </c>
      <c r="H5433">
        <v>-74.033458800000005</v>
      </c>
      <c r="I5433">
        <v>3267</v>
      </c>
      <c r="J5433" s="2" t="s">
        <v>92</v>
      </c>
      <c r="K5433">
        <v>40.712418823756899</v>
      </c>
      <c r="L5433">
        <v>-74.038525521755219</v>
      </c>
      <c r="M5433">
        <v>24558</v>
      </c>
      <c r="N5433" s="2" t="s">
        <v>17</v>
      </c>
      <c r="O5433">
        <v>1976</v>
      </c>
      <c r="P5433">
        <f t="shared" ca="1" si="169"/>
        <v>48</v>
      </c>
      <c r="Q5433">
        <v>2</v>
      </c>
    </row>
    <row r="5434" spans="1:17" x14ac:dyDescent="0.2">
      <c r="A5434">
        <v>232</v>
      </c>
      <c r="B5434">
        <f t="shared" si="168"/>
        <v>3</v>
      </c>
      <c r="C5434" s="1">
        <v>42587.761620370373</v>
      </c>
      <c r="D5434" s="1">
        <v>42587.764317129629</v>
      </c>
      <c r="E5434">
        <v>3186</v>
      </c>
      <c r="F5434" s="2" t="s">
        <v>18</v>
      </c>
      <c r="G5434">
        <v>40.71958611647166</v>
      </c>
      <c r="H5434">
        <v>-74.043117463588715</v>
      </c>
      <c r="I5434">
        <v>3279</v>
      </c>
      <c r="J5434" s="2" t="s">
        <v>82</v>
      </c>
      <c r="K5434">
        <v>40.721630142638354</v>
      </c>
      <c r="L5434">
        <v>-74.04996782541275</v>
      </c>
      <c r="M5434">
        <v>24447</v>
      </c>
      <c r="N5434" s="2" t="s">
        <v>17</v>
      </c>
      <c r="O5434">
        <v>1981</v>
      </c>
      <c r="P5434">
        <f t="shared" ca="1" si="169"/>
        <v>43</v>
      </c>
      <c r="Q5434">
        <v>1</v>
      </c>
    </row>
    <row r="5435" spans="1:17" x14ac:dyDescent="0.2">
      <c r="A5435">
        <v>294</v>
      </c>
      <c r="B5435">
        <f t="shared" si="168"/>
        <v>4</v>
      </c>
      <c r="C5435" s="1">
        <v>42587.761643518519</v>
      </c>
      <c r="D5435" s="1">
        <v>42587.765046296299</v>
      </c>
      <c r="E5435">
        <v>3194</v>
      </c>
      <c r="F5435" s="2" t="s">
        <v>22</v>
      </c>
      <c r="G5435">
        <v>40.725339925355797</v>
      </c>
      <c r="H5435">
        <v>-74.067622125148773</v>
      </c>
      <c r="I5435">
        <v>3195</v>
      </c>
      <c r="J5435" s="2" t="s">
        <v>23</v>
      </c>
      <c r="K5435">
        <v>40.730742625306583</v>
      </c>
      <c r="L5435">
        <v>-74.063783884048462</v>
      </c>
      <c r="M5435">
        <v>24531</v>
      </c>
      <c r="N5435" s="2" t="s">
        <v>17</v>
      </c>
      <c r="O5435">
        <v>1983</v>
      </c>
      <c r="P5435">
        <f t="shared" ca="1" si="169"/>
        <v>41</v>
      </c>
      <c r="Q5435">
        <v>1</v>
      </c>
    </row>
    <row r="5436" spans="1:17" x14ac:dyDescent="0.2">
      <c r="A5436">
        <v>345</v>
      </c>
      <c r="B5436">
        <f t="shared" si="168"/>
        <v>5</v>
      </c>
      <c r="C5436" s="1">
        <v>42587.762523148151</v>
      </c>
      <c r="D5436" s="1">
        <v>42587.766516203701</v>
      </c>
      <c r="E5436">
        <v>3186</v>
      </c>
      <c r="F5436" s="2" t="s">
        <v>18</v>
      </c>
      <c r="G5436">
        <v>40.71958611647166</v>
      </c>
      <c r="H5436">
        <v>-74.043117463588715</v>
      </c>
      <c r="I5436">
        <v>3203</v>
      </c>
      <c r="J5436" s="2" t="s">
        <v>37</v>
      </c>
      <c r="K5436">
        <v>40.727595966000003</v>
      </c>
      <c r="L5436">
        <v>-74.044247311000007</v>
      </c>
      <c r="M5436">
        <v>24538</v>
      </c>
      <c r="N5436" s="2" t="s">
        <v>17</v>
      </c>
      <c r="O5436">
        <v>1956</v>
      </c>
      <c r="P5436">
        <f t="shared" ca="1" si="169"/>
        <v>68</v>
      </c>
      <c r="Q5436">
        <v>1</v>
      </c>
    </row>
    <row r="5437" spans="1:17" x14ac:dyDescent="0.2">
      <c r="A5437">
        <v>822</v>
      </c>
      <c r="B5437">
        <f t="shared" si="168"/>
        <v>13</v>
      </c>
      <c r="C5437" s="1">
        <v>42587.762974537036</v>
      </c>
      <c r="D5437" s="1">
        <v>42587.772488425922</v>
      </c>
      <c r="E5437">
        <v>3202</v>
      </c>
      <c r="F5437" s="2" t="s">
        <v>79</v>
      </c>
      <c r="G5437">
        <v>40.727223500000001</v>
      </c>
      <c r="H5437">
        <v>-74.033758899999995</v>
      </c>
      <c r="I5437">
        <v>3276</v>
      </c>
      <c r="J5437" s="2" t="s">
        <v>30</v>
      </c>
      <c r="K5437">
        <v>40.714584035358932</v>
      </c>
      <c r="L5437">
        <v>-74.042817056179047</v>
      </c>
      <c r="M5437">
        <v>26252</v>
      </c>
      <c r="N5437" s="2" t="s">
        <v>17</v>
      </c>
      <c r="O5437">
        <v>1985</v>
      </c>
      <c r="P5437">
        <f t="shared" ca="1" si="169"/>
        <v>39</v>
      </c>
      <c r="Q5437">
        <v>2</v>
      </c>
    </row>
    <row r="5438" spans="1:17" x14ac:dyDescent="0.2">
      <c r="A5438">
        <v>274</v>
      </c>
      <c r="B5438">
        <f t="shared" si="168"/>
        <v>4</v>
      </c>
      <c r="C5438" s="1">
        <v>42587.763101851851</v>
      </c>
      <c r="D5438" s="1">
        <v>42587.766284722224</v>
      </c>
      <c r="E5438">
        <v>3210</v>
      </c>
      <c r="F5438" s="2" t="s">
        <v>52</v>
      </c>
      <c r="G5438">
        <v>40.742677141000001</v>
      </c>
      <c r="H5438">
        <v>-74.051788633000001</v>
      </c>
      <c r="I5438">
        <v>3207</v>
      </c>
      <c r="J5438" s="2" t="s">
        <v>91</v>
      </c>
      <c r="K5438">
        <v>40.737603700000001</v>
      </c>
      <c r="L5438">
        <v>-74.052478300000004</v>
      </c>
      <c r="M5438">
        <v>24703</v>
      </c>
      <c r="N5438" s="2" t="s">
        <v>17</v>
      </c>
      <c r="O5438">
        <v>1991</v>
      </c>
      <c r="P5438">
        <f t="shared" ca="1" si="169"/>
        <v>33</v>
      </c>
      <c r="Q5438">
        <v>1</v>
      </c>
    </row>
    <row r="5439" spans="1:17" x14ac:dyDescent="0.2">
      <c r="A5439">
        <v>4005</v>
      </c>
      <c r="B5439">
        <f t="shared" si="168"/>
        <v>66</v>
      </c>
      <c r="C5439" s="1">
        <v>42587.76358796296</v>
      </c>
      <c r="D5439" s="1">
        <v>42587.809942129628</v>
      </c>
      <c r="E5439">
        <v>3190</v>
      </c>
      <c r="F5439" s="2" t="s">
        <v>44</v>
      </c>
      <c r="G5439">
        <v>40.710467023379699</v>
      </c>
      <c r="H5439">
        <v>-74.070038795471191</v>
      </c>
      <c r="I5439">
        <v>3276</v>
      </c>
      <c r="J5439" s="2" t="s">
        <v>30</v>
      </c>
      <c r="K5439">
        <v>40.714584035358932</v>
      </c>
      <c r="L5439">
        <v>-74.042817056179047</v>
      </c>
      <c r="M5439">
        <v>24388</v>
      </c>
      <c r="N5439" s="2" t="s">
        <v>17</v>
      </c>
      <c r="O5439">
        <v>1969</v>
      </c>
      <c r="P5439">
        <f t="shared" ca="1" si="169"/>
        <v>55</v>
      </c>
      <c r="Q5439">
        <v>1</v>
      </c>
    </row>
    <row r="5440" spans="1:17" x14ac:dyDescent="0.2">
      <c r="A5440">
        <v>585</v>
      </c>
      <c r="B5440">
        <f t="shared" si="168"/>
        <v>9</v>
      </c>
      <c r="C5440" s="1">
        <v>42587.764039351852</v>
      </c>
      <c r="D5440" s="1">
        <v>42587.770821759259</v>
      </c>
      <c r="E5440">
        <v>3195</v>
      </c>
      <c r="F5440" s="2" t="s">
        <v>24</v>
      </c>
      <c r="G5440">
        <v>40.730742625306583</v>
      </c>
      <c r="H5440">
        <v>-74.063783884048462</v>
      </c>
      <c r="I5440">
        <v>3193</v>
      </c>
      <c r="J5440" s="2" t="s">
        <v>25</v>
      </c>
      <c r="K5440">
        <v>40.724605099886901</v>
      </c>
      <c r="L5440">
        <v>-74.078405946493149</v>
      </c>
      <c r="M5440">
        <v>26195</v>
      </c>
      <c r="N5440" s="2" t="s">
        <v>17</v>
      </c>
      <c r="O5440">
        <v>1991</v>
      </c>
      <c r="P5440">
        <f t="shared" ca="1" si="169"/>
        <v>33</v>
      </c>
      <c r="Q5440">
        <v>2</v>
      </c>
    </row>
    <row r="5441" spans="1:17" x14ac:dyDescent="0.2">
      <c r="A5441">
        <v>187</v>
      </c>
      <c r="B5441">
        <f t="shared" si="168"/>
        <v>3</v>
      </c>
      <c r="C5441" s="1">
        <v>42587.764201388891</v>
      </c>
      <c r="D5441" s="1">
        <v>42587.766365740739</v>
      </c>
      <c r="E5441">
        <v>3183</v>
      </c>
      <c r="F5441" s="2" t="s">
        <v>20</v>
      </c>
      <c r="G5441">
        <v>40.716246900000002</v>
      </c>
      <c r="H5441">
        <v>-74.033458800000005</v>
      </c>
      <c r="I5441">
        <v>3267</v>
      </c>
      <c r="J5441" s="2" t="s">
        <v>92</v>
      </c>
      <c r="K5441">
        <v>40.712418823756899</v>
      </c>
      <c r="L5441">
        <v>-74.038525521755219</v>
      </c>
      <c r="M5441">
        <v>24559</v>
      </c>
      <c r="N5441" s="2" t="s">
        <v>17</v>
      </c>
      <c r="O5441">
        <v>1980</v>
      </c>
      <c r="P5441">
        <f t="shared" ca="1" si="169"/>
        <v>44</v>
      </c>
      <c r="Q5441">
        <v>1</v>
      </c>
    </row>
    <row r="5442" spans="1:17" x14ac:dyDescent="0.2">
      <c r="A5442">
        <v>564</v>
      </c>
      <c r="B5442">
        <f t="shared" ref="B5442:B5505" si="170">ROUNDDOWN((A5442/60), 0)</f>
        <v>9</v>
      </c>
      <c r="C5442" s="1">
        <v>42587.764803240738</v>
      </c>
      <c r="D5442" s="1">
        <v>42587.771331018521</v>
      </c>
      <c r="E5442">
        <v>3214</v>
      </c>
      <c r="F5442" s="2" t="s">
        <v>54</v>
      </c>
      <c r="G5442">
        <v>40.712774199999998</v>
      </c>
      <c r="H5442">
        <v>-74.0364857</v>
      </c>
      <c r="I5442">
        <v>3186</v>
      </c>
      <c r="J5442" s="2" t="s">
        <v>27</v>
      </c>
      <c r="K5442">
        <v>40.71958611647166</v>
      </c>
      <c r="L5442">
        <v>-74.043117463588715</v>
      </c>
      <c r="M5442">
        <v>26169</v>
      </c>
      <c r="N5442" s="2" t="s">
        <v>17</v>
      </c>
      <c r="O5442">
        <v>1986</v>
      </c>
      <c r="P5442">
        <f t="shared" ref="P5442:P5505" ca="1" si="171">IF(ISNUMBER(O5442), YEAR(TODAY()) - O5442, "")</f>
        <v>38</v>
      </c>
      <c r="Q5442">
        <v>2</v>
      </c>
    </row>
    <row r="5443" spans="1:17" x14ac:dyDescent="0.2">
      <c r="A5443">
        <v>1561</v>
      </c>
      <c r="B5443">
        <f t="shared" si="170"/>
        <v>26</v>
      </c>
      <c r="C5443" s="1">
        <v>42587.76494212963</v>
      </c>
      <c r="D5443" s="1">
        <v>42587.783009259256</v>
      </c>
      <c r="E5443">
        <v>3195</v>
      </c>
      <c r="F5443" s="2" t="s">
        <v>24</v>
      </c>
      <c r="G5443">
        <v>40.730742625306583</v>
      </c>
      <c r="H5443">
        <v>-74.063783884048462</v>
      </c>
      <c r="I5443">
        <v>3193</v>
      </c>
      <c r="J5443" s="2" t="s">
        <v>25</v>
      </c>
      <c r="K5443">
        <v>40.724605099886901</v>
      </c>
      <c r="L5443">
        <v>-74.078405946493149</v>
      </c>
      <c r="M5443">
        <v>26193</v>
      </c>
      <c r="N5443" s="2" t="s">
        <v>17</v>
      </c>
      <c r="O5443">
        <v>1974</v>
      </c>
      <c r="P5443">
        <f t="shared" ca="1" si="171"/>
        <v>50</v>
      </c>
      <c r="Q5443">
        <v>1</v>
      </c>
    </row>
    <row r="5444" spans="1:17" x14ac:dyDescent="0.2">
      <c r="A5444">
        <v>1792</v>
      </c>
      <c r="B5444">
        <f t="shared" si="170"/>
        <v>29</v>
      </c>
      <c r="C5444" s="1">
        <v>42587.765243055554</v>
      </c>
      <c r="D5444" s="1">
        <v>42587.785983796297</v>
      </c>
      <c r="E5444">
        <v>3267</v>
      </c>
      <c r="F5444" s="2" t="s">
        <v>34</v>
      </c>
      <c r="G5444">
        <v>40.712418823756899</v>
      </c>
      <c r="H5444">
        <v>-74.038525521755219</v>
      </c>
      <c r="I5444">
        <v>3211</v>
      </c>
      <c r="J5444" s="2" t="s">
        <v>47</v>
      </c>
      <c r="K5444">
        <v>40.721525149999998</v>
      </c>
      <c r="L5444">
        <v>-74.046304543000005</v>
      </c>
      <c r="M5444">
        <v>26318</v>
      </c>
      <c r="N5444" s="2" t="s">
        <v>17</v>
      </c>
      <c r="O5444">
        <v>1981</v>
      </c>
      <c r="P5444">
        <f t="shared" ca="1" si="171"/>
        <v>43</v>
      </c>
      <c r="Q5444">
        <v>1</v>
      </c>
    </row>
    <row r="5445" spans="1:17" x14ac:dyDescent="0.2">
      <c r="A5445">
        <v>190</v>
      </c>
      <c r="B5445">
        <f t="shared" si="170"/>
        <v>3</v>
      </c>
      <c r="C5445" s="1">
        <v>42587.765856481485</v>
      </c>
      <c r="D5445" s="1">
        <v>42587.768067129633</v>
      </c>
      <c r="E5445">
        <v>3183</v>
      </c>
      <c r="F5445" s="2" t="s">
        <v>20</v>
      </c>
      <c r="G5445">
        <v>40.716246900000002</v>
      </c>
      <c r="H5445">
        <v>-74.033458800000005</v>
      </c>
      <c r="I5445">
        <v>3267</v>
      </c>
      <c r="J5445" s="2" t="s">
        <v>92</v>
      </c>
      <c r="K5445">
        <v>40.712418823756899</v>
      </c>
      <c r="L5445">
        <v>-74.038525521755219</v>
      </c>
      <c r="M5445">
        <v>24526</v>
      </c>
      <c r="N5445" s="2" t="s">
        <v>17</v>
      </c>
      <c r="O5445">
        <v>1983</v>
      </c>
      <c r="P5445">
        <f t="shared" ca="1" si="171"/>
        <v>41</v>
      </c>
      <c r="Q5445">
        <v>1</v>
      </c>
    </row>
    <row r="5446" spans="1:17" x14ac:dyDescent="0.2">
      <c r="A5446">
        <v>276</v>
      </c>
      <c r="B5446">
        <f t="shared" si="170"/>
        <v>4</v>
      </c>
      <c r="C5446" s="1">
        <v>42587.765856481485</v>
      </c>
      <c r="D5446" s="1">
        <v>42587.769062500003</v>
      </c>
      <c r="E5446">
        <v>3211</v>
      </c>
      <c r="F5446" s="2" t="s">
        <v>64</v>
      </c>
      <c r="G5446">
        <v>40.721525149999998</v>
      </c>
      <c r="H5446">
        <v>-74.046304543000005</v>
      </c>
      <c r="I5446">
        <v>3187</v>
      </c>
      <c r="J5446" s="2" t="s">
        <v>59</v>
      </c>
      <c r="K5446">
        <v>40.721123599999999</v>
      </c>
      <c r="L5446">
        <v>-74.038050949999999</v>
      </c>
      <c r="M5446">
        <v>26289</v>
      </c>
      <c r="N5446" s="2" t="s">
        <v>17</v>
      </c>
      <c r="O5446">
        <v>1992</v>
      </c>
      <c r="P5446">
        <f t="shared" ca="1" si="171"/>
        <v>32</v>
      </c>
      <c r="Q5446">
        <v>1</v>
      </c>
    </row>
    <row r="5447" spans="1:17" x14ac:dyDescent="0.2">
      <c r="A5447">
        <v>856</v>
      </c>
      <c r="B5447">
        <f t="shared" si="170"/>
        <v>14</v>
      </c>
      <c r="C5447" s="1">
        <v>42587.766018518516</v>
      </c>
      <c r="D5447" s="1">
        <v>42587.775937500002</v>
      </c>
      <c r="E5447">
        <v>3273</v>
      </c>
      <c r="F5447" s="2" t="s">
        <v>73</v>
      </c>
      <c r="G5447">
        <v>40.721650724879986</v>
      </c>
      <c r="H5447">
        <v>-74.042884111404419</v>
      </c>
      <c r="I5447">
        <v>3225</v>
      </c>
      <c r="J5447" s="2" t="s">
        <v>101</v>
      </c>
      <c r="K5447">
        <v>40.723658899999997</v>
      </c>
      <c r="L5447">
        <v>-74.064194299999997</v>
      </c>
      <c r="M5447">
        <v>26241</v>
      </c>
      <c r="N5447" s="2" t="s">
        <v>17</v>
      </c>
      <c r="O5447">
        <v>1988</v>
      </c>
      <c r="P5447">
        <f t="shared" ca="1" si="171"/>
        <v>36</v>
      </c>
      <c r="Q5447">
        <v>1</v>
      </c>
    </row>
    <row r="5448" spans="1:17" x14ac:dyDescent="0.2">
      <c r="A5448">
        <v>242</v>
      </c>
      <c r="B5448">
        <f t="shared" si="170"/>
        <v>4</v>
      </c>
      <c r="C5448" s="1">
        <v>42587.766261574077</v>
      </c>
      <c r="D5448" s="1">
        <v>42587.769074074073</v>
      </c>
      <c r="E5448">
        <v>3183</v>
      </c>
      <c r="F5448" s="2" t="s">
        <v>20</v>
      </c>
      <c r="G5448">
        <v>40.716246900000002</v>
      </c>
      <c r="H5448">
        <v>-74.033458800000005</v>
      </c>
      <c r="I5448">
        <v>3267</v>
      </c>
      <c r="J5448" s="2" t="s">
        <v>92</v>
      </c>
      <c r="K5448">
        <v>40.712418823756899</v>
      </c>
      <c r="L5448">
        <v>-74.038525521755219</v>
      </c>
      <c r="M5448">
        <v>26282</v>
      </c>
      <c r="N5448" s="2" t="s">
        <v>17</v>
      </c>
      <c r="O5448">
        <v>1973</v>
      </c>
      <c r="P5448">
        <f t="shared" ca="1" si="171"/>
        <v>51</v>
      </c>
      <c r="Q5448">
        <v>1</v>
      </c>
    </row>
    <row r="5449" spans="1:17" x14ac:dyDescent="0.2">
      <c r="A5449">
        <v>259</v>
      </c>
      <c r="B5449">
        <f t="shared" si="170"/>
        <v>4</v>
      </c>
      <c r="C5449" s="1">
        <v>42587.76699074074</v>
      </c>
      <c r="D5449" s="1">
        <v>42587.769988425927</v>
      </c>
      <c r="E5449">
        <v>3186</v>
      </c>
      <c r="F5449" s="2" t="s">
        <v>18</v>
      </c>
      <c r="G5449">
        <v>40.71958611647166</v>
      </c>
      <c r="H5449">
        <v>-74.043117463588715</v>
      </c>
      <c r="I5449">
        <v>3276</v>
      </c>
      <c r="J5449" s="2" t="s">
        <v>30</v>
      </c>
      <c r="K5449">
        <v>40.714584035358932</v>
      </c>
      <c r="L5449">
        <v>-74.042817056179047</v>
      </c>
      <c r="M5449">
        <v>24379</v>
      </c>
      <c r="N5449" s="2" t="s">
        <v>17</v>
      </c>
      <c r="O5449">
        <v>1979</v>
      </c>
      <c r="P5449">
        <f t="shared" ca="1" si="171"/>
        <v>45</v>
      </c>
      <c r="Q5449">
        <v>1</v>
      </c>
    </row>
    <row r="5450" spans="1:17" x14ac:dyDescent="0.2">
      <c r="A5450">
        <v>2456</v>
      </c>
      <c r="B5450">
        <f t="shared" si="170"/>
        <v>40</v>
      </c>
      <c r="C5450" s="1">
        <v>42587.76730324074</v>
      </c>
      <c r="D5450" s="1">
        <v>42587.795740740738</v>
      </c>
      <c r="E5450">
        <v>3203</v>
      </c>
      <c r="F5450" s="2" t="s">
        <v>46</v>
      </c>
      <c r="G5450">
        <v>40.727595966000003</v>
      </c>
      <c r="H5450">
        <v>-74.044247311000007</v>
      </c>
      <c r="I5450">
        <v>3203</v>
      </c>
      <c r="J5450" s="2" t="s">
        <v>37</v>
      </c>
      <c r="K5450">
        <v>40.727595966000003</v>
      </c>
      <c r="L5450">
        <v>-74.044247311000007</v>
      </c>
      <c r="M5450">
        <v>24691</v>
      </c>
      <c r="N5450" s="2" t="s">
        <v>17</v>
      </c>
      <c r="O5450">
        <v>1982</v>
      </c>
      <c r="P5450">
        <f t="shared" ca="1" si="171"/>
        <v>42</v>
      </c>
      <c r="Q5450">
        <v>1</v>
      </c>
    </row>
    <row r="5451" spans="1:17" x14ac:dyDescent="0.2">
      <c r="A5451">
        <v>378</v>
      </c>
      <c r="B5451">
        <f t="shared" si="170"/>
        <v>6</v>
      </c>
      <c r="C5451" s="1">
        <v>42587.767418981479</v>
      </c>
      <c r="D5451" s="1">
        <v>42587.771805555552</v>
      </c>
      <c r="E5451">
        <v>3272</v>
      </c>
      <c r="F5451" s="2" t="s">
        <v>50</v>
      </c>
      <c r="G5451">
        <v>40.723331586464361</v>
      </c>
      <c r="H5451">
        <v>-74.045952558517442</v>
      </c>
      <c r="I5451">
        <v>3185</v>
      </c>
      <c r="J5451" s="2" t="s">
        <v>45</v>
      </c>
      <c r="K5451">
        <v>40.717732499999997</v>
      </c>
      <c r="L5451">
        <v>-74.043845000000005</v>
      </c>
      <c r="M5451">
        <v>26256</v>
      </c>
      <c r="N5451" s="2" t="s">
        <v>17</v>
      </c>
      <c r="O5451">
        <v>1982</v>
      </c>
      <c r="P5451">
        <f t="shared" ca="1" si="171"/>
        <v>42</v>
      </c>
      <c r="Q5451">
        <v>1</v>
      </c>
    </row>
    <row r="5452" spans="1:17" x14ac:dyDescent="0.2">
      <c r="A5452">
        <v>437</v>
      </c>
      <c r="B5452">
        <f t="shared" si="170"/>
        <v>7</v>
      </c>
      <c r="C5452" s="1">
        <v>42587.767847222225</v>
      </c>
      <c r="D5452" s="1">
        <v>42587.772905092592</v>
      </c>
      <c r="E5452">
        <v>3195</v>
      </c>
      <c r="F5452" s="2" t="s">
        <v>24</v>
      </c>
      <c r="G5452">
        <v>40.730742625306583</v>
      </c>
      <c r="H5452">
        <v>-74.063783884048462</v>
      </c>
      <c r="I5452">
        <v>3193</v>
      </c>
      <c r="J5452" s="2" t="s">
        <v>25</v>
      </c>
      <c r="K5452">
        <v>40.724605099886901</v>
      </c>
      <c r="L5452">
        <v>-74.078405946493149</v>
      </c>
      <c r="M5452">
        <v>24518</v>
      </c>
      <c r="N5452" s="2" t="s">
        <v>17</v>
      </c>
      <c r="O5452">
        <v>1987</v>
      </c>
      <c r="P5452">
        <f t="shared" ca="1" si="171"/>
        <v>37</v>
      </c>
      <c r="Q5452">
        <v>1</v>
      </c>
    </row>
    <row r="5453" spans="1:17" x14ac:dyDescent="0.2">
      <c r="A5453">
        <v>1570</v>
      </c>
      <c r="B5453">
        <f t="shared" si="170"/>
        <v>26</v>
      </c>
      <c r="C5453" s="1">
        <v>42587.767951388887</v>
      </c>
      <c r="D5453" s="1">
        <v>42587.786134259259</v>
      </c>
      <c r="E5453">
        <v>3183</v>
      </c>
      <c r="F5453" s="2" t="s">
        <v>20</v>
      </c>
      <c r="G5453">
        <v>40.716246900000002</v>
      </c>
      <c r="H5453">
        <v>-74.033458800000005</v>
      </c>
      <c r="I5453">
        <v>3198</v>
      </c>
      <c r="J5453" s="2" t="s">
        <v>104</v>
      </c>
      <c r="K5453">
        <v>40.748715945380226</v>
      </c>
      <c r="L5453">
        <v>-74.040443301200867</v>
      </c>
      <c r="M5453">
        <v>24698</v>
      </c>
      <c r="N5453" s="2" t="s">
        <v>17</v>
      </c>
      <c r="O5453">
        <v>1984</v>
      </c>
      <c r="P5453">
        <f t="shared" ca="1" si="171"/>
        <v>40</v>
      </c>
      <c r="Q5453">
        <v>1</v>
      </c>
    </row>
    <row r="5454" spans="1:17" x14ac:dyDescent="0.2">
      <c r="A5454">
        <v>251</v>
      </c>
      <c r="B5454">
        <f t="shared" si="170"/>
        <v>4</v>
      </c>
      <c r="C5454" s="1">
        <v>42587.768113425926</v>
      </c>
      <c r="D5454" s="1">
        <v>42587.771018518521</v>
      </c>
      <c r="E5454">
        <v>3186</v>
      </c>
      <c r="F5454" s="2" t="s">
        <v>18</v>
      </c>
      <c r="G5454">
        <v>40.71958611647166</v>
      </c>
      <c r="H5454">
        <v>-74.043117463588715</v>
      </c>
      <c r="I5454">
        <v>3203</v>
      </c>
      <c r="J5454" s="2" t="s">
        <v>37</v>
      </c>
      <c r="K5454">
        <v>40.727595966000003</v>
      </c>
      <c r="L5454">
        <v>-74.044247311000007</v>
      </c>
      <c r="M5454">
        <v>24495</v>
      </c>
      <c r="N5454" s="2" t="s">
        <v>17</v>
      </c>
      <c r="O5454">
        <v>1986</v>
      </c>
      <c r="P5454">
        <f t="shared" ca="1" si="171"/>
        <v>38</v>
      </c>
      <c r="Q5454">
        <v>1</v>
      </c>
    </row>
    <row r="5455" spans="1:17" x14ac:dyDescent="0.2">
      <c r="A5455">
        <v>425</v>
      </c>
      <c r="B5455">
        <f t="shared" si="170"/>
        <v>7</v>
      </c>
      <c r="C5455" s="1">
        <v>42587.769386574073</v>
      </c>
      <c r="D5455" s="1">
        <v>42587.774317129632</v>
      </c>
      <c r="E5455">
        <v>3213</v>
      </c>
      <c r="F5455" s="2" t="s">
        <v>26</v>
      </c>
      <c r="G5455">
        <v>40.718488919999999</v>
      </c>
      <c r="H5455">
        <v>-74.047726624999996</v>
      </c>
      <c r="I5455">
        <v>3225</v>
      </c>
      <c r="J5455" s="2" t="s">
        <v>101</v>
      </c>
      <c r="K5455">
        <v>40.723658899999997</v>
      </c>
      <c r="L5455">
        <v>-74.064194299999997</v>
      </c>
      <c r="M5455">
        <v>26271</v>
      </c>
      <c r="N5455" s="2" t="s">
        <v>17</v>
      </c>
      <c r="O5455">
        <v>1987</v>
      </c>
      <c r="P5455">
        <f t="shared" ca="1" si="171"/>
        <v>37</v>
      </c>
      <c r="Q5455">
        <v>1</v>
      </c>
    </row>
    <row r="5456" spans="1:17" x14ac:dyDescent="0.2">
      <c r="A5456">
        <v>190</v>
      </c>
      <c r="B5456">
        <f t="shared" si="170"/>
        <v>3</v>
      </c>
      <c r="C5456" s="1">
        <v>42587.769444444442</v>
      </c>
      <c r="D5456" s="1">
        <v>42587.771655092591</v>
      </c>
      <c r="E5456">
        <v>3183</v>
      </c>
      <c r="F5456" s="2" t="s">
        <v>20</v>
      </c>
      <c r="G5456">
        <v>40.716246900000002</v>
      </c>
      <c r="H5456">
        <v>-74.033458800000005</v>
      </c>
      <c r="I5456">
        <v>3267</v>
      </c>
      <c r="J5456" s="2" t="s">
        <v>92</v>
      </c>
      <c r="K5456">
        <v>40.712418823756899</v>
      </c>
      <c r="L5456">
        <v>-74.038525521755219</v>
      </c>
      <c r="M5456">
        <v>26157</v>
      </c>
      <c r="N5456" s="2" t="s">
        <v>17</v>
      </c>
      <c r="P5456" t="str">
        <f t="shared" ca="1" si="171"/>
        <v/>
      </c>
      <c r="Q5456">
        <v>0</v>
      </c>
    </row>
    <row r="5457" spans="1:17" x14ac:dyDescent="0.2">
      <c r="A5457">
        <v>333</v>
      </c>
      <c r="B5457">
        <f t="shared" si="170"/>
        <v>5</v>
      </c>
      <c r="C5457" s="1">
        <v>42587.77002314815</v>
      </c>
      <c r="D5457" s="1">
        <v>42587.773877314816</v>
      </c>
      <c r="E5457">
        <v>3195</v>
      </c>
      <c r="F5457" s="2" t="s">
        <v>24</v>
      </c>
      <c r="G5457">
        <v>40.730742625306583</v>
      </c>
      <c r="H5457">
        <v>-74.063783884048462</v>
      </c>
      <c r="I5457">
        <v>3201</v>
      </c>
      <c r="J5457" s="2" t="s">
        <v>74</v>
      </c>
      <c r="K5457">
        <v>40.737710999999997</v>
      </c>
      <c r="L5457">
        <v>-74.066920999999994</v>
      </c>
      <c r="M5457">
        <v>26231</v>
      </c>
      <c r="N5457" s="2" t="s">
        <v>17</v>
      </c>
      <c r="O5457">
        <v>1972</v>
      </c>
      <c r="P5457">
        <f t="shared" ca="1" si="171"/>
        <v>52</v>
      </c>
      <c r="Q5457">
        <v>1</v>
      </c>
    </row>
    <row r="5458" spans="1:17" x14ac:dyDescent="0.2">
      <c r="A5458">
        <v>1483</v>
      </c>
      <c r="B5458">
        <f t="shared" si="170"/>
        <v>24</v>
      </c>
      <c r="C5458" s="1">
        <v>42587.770092592589</v>
      </c>
      <c r="D5458" s="1">
        <v>42587.787268518521</v>
      </c>
      <c r="E5458">
        <v>3199</v>
      </c>
      <c r="F5458" s="2" t="s">
        <v>56</v>
      </c>
      <c r="G5458">
        <v>40.728744800000001</v>
      </c>
      <c r="H5458">
        <v>-74.032108199999996</v>
      </c>
      <c r="I5458">
        <v>3210</v>
      </c>
      <c r="J5458" s="2" t="s">
        <v>83</v>
      </c>
      <c r="K5458">
        <v>40.742677141000001</v>
      </c>
      <c r="L5458">
        <v>-74.051788633000001</v>
      </c>
      <c r="M5458">
        <v>26258</v>
      </c>
      <c r="N5458" s="2" t="s">
        <v>17</v>
      </c>
      <c r="O5458">
        <v>1980</v>
      </c>
      <c r="P5458">
        <f t="shared" ca="1" si="171"/>
        <v>44</v>
      </c>
      <c r="Q5458">
        <v>1</v>
      </c>
    </row>
    <row r="5459" spans="1:17" x14ac:dyDescent="0.2">
      <c r="A5459">
        <v>246</v>
      </c>
      <c r="B5459">
        <f t="shared" si="170"/>
        <v>4</v>
      </c>
      <c r="C5459" s="1">
        <v>42587.771817129629</v>
      </c>
      <c r="D5459" s="1">
        <v>42587.774664351855</v>
      </c>
      <c r="E5459">
        <v>3186</v>
      </c>
      <c r="F5459" s="2" t="s">
        <v>18</v>
      </c>
      <c r="G5459">
        <v>40.71958611647166</v>
      </c>
      <c r="H5459">
        <v>-74.043117463588715</v>
      </c>
      <c r="I5459">
        <v>3205</v>
      </c>
      <c r="J5459" s="2" t="s">
        <v>80</v>
      </c>
      <c r="K5459">
        <v>40.716539780991937</v>
      </c>
      <c r="L5459">
        <v>-74.049637913703904</v>
      </c>
      <c r="M5459">
        <v>24580</v>
      </c>
      <c r="N5459" s="2" t="s">
        <v>17</v>
      </c>
      <c r="O5459">
        <v>1977</v>
      </c>
      <c r="P5459">
        <f t="shared" ca="1" si="171"/>
        <v>47</v>
      </c>
      <c r="Q5459">
        <v>2</v>
      </c>
    </row>
    <row r="5460" spans="1:17" x14ac:dyDescent="0.2">
      <c r="A5460">
        <v>204</v>
      </c>
      <c r="B5460">
        <f t="shared" si="170"/>
        <v>3</v>
      </c>
      <c r="C5460" s="1">
        <v>42587.77244212963</v>
      </c>
      <c r="D5460" s="1">
        <v>42587.774814814817</v>
      </c>
      <c r="E5460">
        <v>3186</v>
      </c>
      <c r="F5460" s="2" t="s">
        <v>18</v>
      </c>
      <c r="G5460">
        <v>40.71958611647166</v>
      </c>
      <c r="H5460">
        <v>-74.043117463588715</v>
      </c>
      <c r="I5460">
        <v>3209</v>
      </c>
      <c r="J5460" s="2" t="s">
        <v>85</v>
      </c>
      <c r="K5460">
        <v>40.724176499999999</v>
      </c>
      <c r="L5460">
        <v>-74.050656399999994</v>
      </c>
      <c r="M5460">
        <v>24673</v>
      </c>
      <c r="N5460" s="2" t="s">
        <v>17</v>
      </c>
      <c r="O5460">
        <v>1982</v>
      </c>
      <c r="P5460">
        <f t="shared" ca="1" si="171"/>
        <v>42</v>
      </c>
      <c r="Q5460">
        <v>1</v>
      </c>
    </row>
    <row r="5461" spans="1:17" x14ac:dyDescent="0.2">
      <c r="A5461">
        <v>348</v>
      </c>
      <c r="B5461">
        <f t="shared" si="170"/>
        <v>5</v>
      </c>
      <c r="C5461" s="1">
        <v>42587.772453703707</v>
      </c>
      <c r="D5461" s="1">
        <v>42587.776493055557</v>
      </c>
      <c r="E5461">
        <v>3187</v>
      </c>
      <c r="F5461" s="2" t="s">
        <v>36</v>
      </c>
      <c r="G5461">
        <v>40.721123599999999</v>
      </c>
      <c r="H5461">
        <v>-74.038050949999999</v>
      </c>
      <c r="I5461">
        <v>3203</v>
      </c>
      <c r="J5461" s="2" t="s">
        <v>37</v>
      </c>
      <c r="K5461">
        <v>40.727595966000003</v>
      </c>
      <c r="L5461">
        <v>-74.044247311000007</v>
      </c>
      <c r="M5461">
        <v>26289</v>
      </c>
      <c r="N5461" s="2" t="s">
        <v>17</v>
      </c>
      <c r="O5461">
        <v>1985</v>
      </c>
      <c r="P5461">
        <f t="shared" ca="1" si="171"/>
        <v>39</v>
      </c>
      <c r="Q5461">
        <v>2</v>
      </c>
    </row>
    <row r="5462" spans="1:17" x14ac:dyDescent="0.2">
      <c r="A5462">
        <v>348</v>
      </c>
      <c r="B5462">
        <f t="shared" si="170"/>
        <v>5</v>
      </c>
      <c r="C5462" s="1">
        <v>42587.772719907407</v>
      </c>
      <c r="D5462" s="1">
        <v>42587.776759259257</v>
      </c>
      <c r="E5462">
        <v>3186</v>
      </c>
      <c r="F5462" s="2" t="s">
        <v>18</v>
      </c>
      <c r="G5462">
        <v>40.71958611647166</v>
      </c>
      <c r="H5462">
        <v>-74.043117463588715</v>
      </c>
      <c r="I5462">
        <v>3203</v>
      </c>
      <c r="J5462" s="2" t="s">
        <v>37</v>
      </c>
      <c r="K5462">
        <v>40.727595966000003</v>
      </c>
      <c r="L5462">
        <v>-74.044247311000007</v>
      </c>
      <c r="M5462">
        <v>26169</v>
      </c>
      <c r="N5462" s="2" t="s">
        <v>17</v>
      </c>
      <c r="O5462">
        <v>1967</v>
      </c>
      <c r="P5462">
        <f t="shared" ca="1" si="171"/>
        <v>57</v>
      </c>
      <c r="Q5462">
        <v>1</v>
      </c>
    </row>
    <row r="5463" spans="1:17" x14ac:dyDescent="0.2">
      <c r="A5463">
        <v>882</v>
      </c>
      <c r="B5463">
        <f t="shared" si="170"/>
        <v>14</v>
      </c>
      <c r="C5463" s="1">
        <v>42587.77275462963</v>
      </c>
      <c r="D5463" s="1">
        <v>42587.782962962963</v>
      </c>
      <c r="E5463">
        <v>3186</v>
      </c>
      <c r="F5463" s="2" t="s">
        <v>18</v>
      </c>
      <c r="G5463">
        <v>40.71958611647166</v>
      </c>
      <c r="H5463">
        <v>-74.043117463588715</v>
      </c>
      <c r="I5463">
        <v>3207</v>
      </c>
      <c r="J5463" s="2" t="s">
        <v>91</v>
      </c>
      <c r="K5463">
        <v>40.737603700000001</v>
      </c>
      <c r="L5463">
        <v>-74.052478300000004</v>
      </c>
      <c r="M5463">
        <v>24500</v>
      </c>
      <c r="N5463" s="2" t="s">
        <v>17</v>
      </c>
      <c r="O5463">
        <v>1981</v>
      </c>
      <c r="P5463">
        <f t="shared" ca="1" si="171"/>
        <v>43</v>
      </c>
      <c r="Q5463">
        <v>1</v>
      </c>
    </row>
    <row r="5464" spans="1:17" x14ac:dyDescent="0.2">
      <c r="A5464">
        <v>291</v>
      </c>
      <c r="B5464">
        <f t="shared" si="170"/>
        <v>4</v>
      </c>
      <c r="C5464" s="1">
        <v>42587.774027777778</v>
      </c>
      <c r="D5464" s="1">
        <v>42587.777407407404</v>
      </c>
      <c r="E5464">
        <v>3195</v>
      </c>
      <c r="F5464" s="2" t="s">
        <v>24</v>
      </c>
      <c r="G5464">
        <v>40.730742625306583</v>
      </c>
      <c r="H5464">
        <v>-74.063783884048462</v>
      </c>
      <c r="I5464">
        <v>3225</v>
      </c>
      <c r="J5464" s="2" t="s">
        <v>101</v>
      </c>
      <c r="K5464">
        <v>40.723658899999997</v>
      </c>
      <c r="L5464">
        <v>-74.064194299999997</v>
      </c>
      <c r="M5464">
        <v>24480</v>
      </c>
      <c r="N5464" s="2" t="s">
        <v>17</v>
      </c>
      <c r="O5464">
        <v>1984</v>
      </c>
      <c r="P5464">
        <f t="shared" ca="1" si="171"/>
        <v>40</v>
      </c>
      <c r="Q5464">
        <v>2</v>
      </c>
    </row>
    <row r="5465" spans="1:17" x14ac:dyDescent="0.2">
      <c r="A5465">
        <v>879</v>
      </c>
      <c r="B5465">
        <f t="shared" si="170"/>
        <v>14</v>
      </c>
      <c r="C5465" s="1">
        <v>42587.774074074077</v>
      </c>
      <c r="D5465" s="1">
        <v>42587.784259259257</v>
      </c>
      <c r="E5465">
        <v>3183</v>
      </c>
      <c r="F5465" s="2" t="s">
        <v>20</v>
      </c>
      <c r="G5465">
        <v>40.716246900000002</v>
      </c>
      <c r="H5465">
        <v>-74.033458800000005</v>
      </c>
      <c r="I5465">
        <v>3203</v>
      </c>
      <c r="J5465" s="2" t="s">
        <v>37</v>
      </c>
      <c r="K5465">
        <v>40.727595966000003</v>
      </c>
      <c r="L5465">
        <v>-74.044247311000007</v>
      </c>
      <c r="M5465">
        <v>24614</v>
      </c>
      <c r="N5465" s="2" t="s">
        <v>17</v>
      </c>
      <c r="O5465">
        <v>1987</v>
      </c>
      <c r="P5465">
        <f t="shared" ca="1" si="171"/>
        <v>37</v>
      </c>
      <c r="Q5465">
        <v>1</v>
      </c>
    </row>
    <row r="5466" spans="1:17" x14ac:dyDescent="0.2">
      <c r="A5466">
        <v>324</v>
      </c>
      <c r="B5466">
        <f t="shared" si="170"/>
        <v>5</v>
      </c>
      <c r="C5466" s="1">
        <v>42587.774143518516</v>
      </c>
      <c r="D5466" s="1">
        <v>42587.777905092589</v>
      </c>
      <c r="E5466">
        <v>3195</v>
      </c>
      <c r="F5466" s="2" t="s">
        <v>24</v>
      </c>
      <c r="G5466">
        <v>40.730742625306583</v>
      </c>
      <c r="H5466">
        <v>-74.063783884048462</v>
      </c>
      <c r="I5466">
        <v>3209</v>
      </c>
      <c r="J5466" s="2" t="s">
        <v>85</v>
      </c>
      <c r="K5466">
        <v>40.724176499999999</v>
      </c>
      <c r="L5466">
        <v>-74.050656399999994</v>
      </c>
      <c r="M5466">
        <v>24445</v>
      </c>
      <c r="N5466" s="2" t="s">
        <v>17</v>
      </c>
      <c r="O5466">
        <v>1976</v>
      </c>
      <c r="P5466">
        <f t="shared" ca="1" si="171"/>
        <v>48</v>
      </c>
      <c r="Q5466">
        <v>1</v>
      </c>
    </row>
    <row r="5467" spans="1:17" x14ac:dyDescent="0.2">
      <c r="A5467">
        <v>414</v>
      </c>
      <c r="B5467">
        <f t="shared" si="170"/>
        <v>6</v>
      </c>
      <c r="C5467" s="1">
        <v>42587.774340277778</v>
      </c>
      <c r="D5467" s="1">
        <v>42587.779143518521</v>
      </c>
      <c r="E5467">
        <v>3270</v>
      </c>
      <c r="F5467" s="2" t="s">
        <v>15</v>
      </c>
      <c r="G5467">
        <v>40.725289107811321</v>
      </c>
      <c r="H5467">
        <v>-74.045571684837341</v>
      </c>
      <c r="I5467">
        <v>3278</v>
      </c>
      <c r="J5467" s="2" t="s">
        <v>41</v>
      </c>
      <c r="K5467">
        <v>40.725685483629007</v>
      </c>
      <c r="L5467">
        <v>-74.048790335655212</v>
      </c>
      <c r="M5467">
        <v>26197</v>
      </c>
      <c r="N5467" s="2" t="s">
        <v>43</v>
      </c>
      <c r="P5467" t="str">
        <f t="shared" ca="1" si="171"/>
        <v/>
      </c>
      <c r="Q5467">
        <v>0</v>
      </c>
    </row>
    <row r="5468" spans="1:17" x14ac:dyDescent="0.2">
      <c r="A5468">
        <v>1754</v>
      </c>
      <c r="B5468">
        <f t="shared" si="170"/>
        <v>29</v>
      </c>
      <c r="C5468" s="1">
        <v>42587.774745370371</v>
      </c>
      <c r="D5468" s="1">
        <v>42587.795046296298</v>
      </c>
      <c r="E5468">
        <v>3192</v>
      </c>
      <c r="F5468" s="2" t="s">
        <v>38</v>
      </c>
      <c r="G5468">
        <v>40.711242300000002</v>
      </c>
      <c r="H5468">
        <v>-74.055701299999996</v>
      </c>
      <c r="I5468">
        <v>3192</v>
      </c>
      <c r="J5468" s="2" t="s">
        <v>39</v>
      </c>
      <c r="K5468">
        <v>40.711242300000002</v>
      </c>
      <c r="L5468">
        <v>-74.055701299999996</v>
      </c>
      <c r="M5468">
        <v>26272</v>
      </c>
      <c r="N5468" s="2" t="s">
        <v>17</v>
      </c>
      <c r="O5468">
        <v>1957</v>
      </c>
      <c r="P5468">
        <f t="shared" ca="1" si="171"/>
        <v>67</v>
      </c>
      <c r="Q5468">
        <v>2</v>
      </c>
    </row>
    <row r="5469" spans="1:17" x14ac:dyDescent="0.2">
      <c r="A5469">
        <v>439</v>
      </c>
      <c r="B5469">
        <f t="shared" si="170"/>
        <v>7</v>
      </c>
      <c r="C5469" s="1">
        <v>42587.774918981479</v>
      </c>
      <c r="D5469" s="1">
        <v>42587.780011574076</v>
      </c>
      <c r="E5469">
        <v>3213</v>
      </c>
      <c r="F5469" s="2" t="s">
        <v>26</v>
      </c>
      <c r="G5469">
        <v>40.718488919999999</v>
      </c>
      <c r="H5469">
        <v>-74.047726624999996</v>
      </c>
      <c r="I5469">
        <v>3211</v>
      </c>
      <c r="J5469" s="2" t="s">
        <v>47</v>
      </c>
      <c r="K5469">
        <v>40.721525149999998</v>
      </c>
      <c r="L5469">
        <v>-74.046304543000005</v>
      </c>
      <c r="M5469">
        <v>24697</v>
      </c>
      <c r="N5469" s="2" t="s">
        <v>17</v>
      </c>
      <c r="O5469">
        <v>1980</v>
      </c>
      <c r="P5469">
        <f t="shared" ca="1" si="171"/>
        <v>44</v>
      </c>
      <c r="Q5469">
        <v>1</v>
      </c>
    </row>
    <row r="5470" spans="1:17" x14ac:dyDescent="0.2">
      <c r="A5470">
        <v>363</v>
      </c>
      <c r="B5470">
        <f t="shared" si="170"/>
        <v>6</v>
      </c>
      <c r="C5470" s="1">
        <v>42587.775046296294</v>
      </c>
      <c r="D5470" s="1">
        <v>42587.77925925926</v>
      </c>
      <c r="E5470">
        <v>3267</v>
      </c>
      <c r="F5470" s="2" t="s">
        <v>34</v>
      </c>
      <c r="G5470">
        <v>40.712418823756899</v>
      </c>
      <c r="H5470">
        <v>-74.038525521755219</v>
      </c>
      <c r="I5470">
        <v>3185</v>
      </c>
      <c r="J5470" s="2" t="s">
        <v>45</v>
      </c>
      <c r="K5470">
        <v>40.717732499999997</v>
      </c>
      <c r="L5470">
        <v>-74.043845000000005</v>
      </c>
      <c r="M5470">
        <v>26157</v>
      </c>
      <c r="N5470" s="2" t="s">
        <v>17</v>
      </c>
      <c r="O5470">
        <v>1975</v>
      </c>
      <c r="P5470">
        <f t="shared" ca="1" si="171"/>
        <v>49</v>
      </c>
      <c r="Q5470">
        <v>2</v>
      </c>
    </row>
    <row r="5471" spans="1:17" x14ac:dyDescent="0.2">
      <c r="A5471">
        <v>311</v>
      </c>
      <c r="B5471">
        <f t="shared" si="170"/>
        <v>5</v>
      </c>
      <c r="C5471" s="1">
        <v>42587.775092592594</v>
      </c>
      <c r="D5471" s="1">
        <v>42587.778703703705</v>
      </c>
      <c r="E5471">
        <v>3211</v>
      </c>
      <c r="F5471" s="2" t="s">
        <v>64</v>
      </c>
      <c r="G5471">
        <v>40.721525149999998</v>
      </c>
      <c r="H5471">
        <v>-74.046304543000005</v>
      </c>
      <c r="I5471">
        <v>3186</v>
      </c>
      <c r="J5471" s="2" t="s">
        <v>27</v>
      </c>
      <c r="K5471">
        <v>40.71958611647166</v>
      </c>
      <c r="L5471">
        <v>-74.043117463588715</v>
      </c>
      <c r="M5471">
        <v>24377</v>
      </c>
      <c r="N5471" s="2" t="s">
        <v>17</v>
      </c>
      <c r="O5471">
        <v>1965</v>
      </c>
      <c r="P5471">
        <f t="shared" ca="1" si="171"/>
        <v>59</v>
      </c>
      <c r="Q5471">
        <v>1</v>
      </c>
    </row>
    <row r="5472" spans="1:17" x14ac:dyDescent="0.2">
      <c r="A5472">
        <v>995</v>
      </c>
      <c r="B5472">
        <f t="shared" si="170"/>
        <v>16</v>
      </c>
      <c r="C5472" s="1">
        <v>42587.775208333333</v>
      </c>
      <c r="D5472" s="1">
        <v>42587.786736111113</v>
      </c>
      <c r="E5472">
        <v>3183</v>
      </c>
      <c r="F5472" s="2" t="s">
        <v>20</v>
      </c>
      <c r="G5472">
        <v>40.716246900000002</v>
      </c>
      <c r="H5472">
        <v>-74.033458800000005</v>
      </c>
      <c r="I5472">
        <v>3203</v>
      </c>
      <c r="J5472" s="2" t="s">
        <v>37</v>
      </c>
      <c r="K5472">
        <v>40.727595966000003</v>
      </c>
      <c r="L5472">
        <v>-74.044247311000007</v>
      </c>
      <c r="M5472">
        <v>24522</v>
      </c>
      <c r="N5472" s="2" t="s">
        <v>17</v>
      </c>
      <c r="O5472">
        <v>1982</v>
      </c>
      <c r="P5472">
        <f t="shared" ca="1" si="171"/>
        <v>42</v>
      </c>
      <c r="Q5472">
        <v>1</v>
      </c>
    </row>
    <row r="5473" spans="1:17" x14ac:dyDescent="0.2">
      <c r="A5473">
        <v>105</v>
      </c>
      <c r="B5473">
        <f t="shared" si="170"/>
        <v>1</v>
      </c>
      <c r="C5473" s="1">
        <v>42587.775335648148</v>
      </c>
      <c r="D5473" s="1">
        <v>42587.776550925926</v>
      </c>
      <c r="E5473">
        <v>3186</v>
      </c>
      <c r="F5473" s="2" t="s">
        <v>18</v>
      </c>
      <c r="G5473">
        <v>40.71958611647166</v>
      </c>
      <c r="H5473">
        <v>-74.043117463588715</v>
      </c>
      <c r="I5473">
        <v>3211</v>
      </c>
      <c r="J5473" s="2" t="s">
        <v>47</v>
      </c>
      <c r="K5473">
        <v>40.721525149999998</v>
      </c>
      <c r="L5473">
        <v>-74.046304543000005</v>
      </c>
      <c r="M5473">
        <v>26159</v>
      </c>
      <c r="N5473" s="2" t="s">
        <v>17</v>
      </c>
      <c r="O5473">
        <v>1972</v>
      </c>
      <c r="P5473">
        <f t="shared" ca="1" si="171"/>
        <v>52</v>
      </c>
      <c r="Q5473">
        <v>1</v>
      </c>
    </row>
    <row r="5474" spans="1:17" x14ac:dyDescent="0.2">
      <c r="A5474">
        <v>226</v>
      </c>
      <c r="B5474">
        <f t="shared" si="170"/>
        <v>3</v>
      </c>
      <c r="C5474" s="1">
        <v>42587.775405092594</v>
      </c>
      <c r="D5474" s="1">
        <v>42587.778032407405</v>
      </c>
      <c r="E5474">
        <v>3186</v>
      </c>
      <c r="F5474" s="2" t="s">
        <v>18</v>
      </c>
      <c r="G5474">
        <v>40.71958611647166</v>
      </c>
      <c r="H5474">
        <v>-74.043117463588715</v>
      </c>
      <c r="I5474">
        <v>3279</v>
      </c>
      <c r="J5474" s="2" t="s">
        <v>82</v>
      </c>
      <c r="K5474">
        <v>40.721630142638354</v>
      </c>
      <c r="L5474">
        <v>-74.04996782541275</v>
      </c>
      <c r="M5474">
        <v>24493</v>
      </c>
      <c r="N5474" s="2" t="s">
        <v>17</v>
      </c>
      <c r="O5474">
        <v>1979</v>
      </c>
      <c r="P5474">
        <f t="shared" ca="1" si="171"/>
        <v>45</v>
      </c>
      <c r="Q5474">
        <v>1</v>
      </c>
    </row>
    <row r="5475" spans="1:17" x14ac:dyDescent="0.2">
      <c r="A5475">
        <v>251</v>
      </c>
      <c r="B5475">
        <f t="shared" si="170"/>
        <v>4</v>
      </c>
      <c r="C5475" s="1">
        <v>42587.776064814818</v>
      </c>
      <c r="D5475" s="1">
        <v>42587.778981481482</v>
      </c>
      <c r="E5475">
        <v>3195</v>
      </c>
      <c r="F5475" s="2" t="s">
        <v>24</v>
      </c>
      <c r="G5475">
        <v>40.730742625306583</v>
      </c>
      <c r="H5475">
        <v>-74.063783884048462</v>
      </c>
      <c r="I5475">
        <v>3194</v>
      </c>
      <c r="J5475" s="2" t="s">
        <v>71</v>
      </c>
      <c r="K5475">
        <v>40.725339925355797</v>
      </c>
      <c r="L5475">
        <v>-74.067622125148773</v>
      </c>
      <c r="M5475">
        <v>24551</v>
      </c>
      <c r="N5475" s="2" t="s">
        <v>17</v>
      </c>
      <c r="O5475">
        <v>1987</v>
      </c>
      <c r="P5475">
        <f t="shared" ca="1" si="171"/>
        <v>37</v>
      </c>
      <c r="Q5475">
        <v>1</v>
      </c>
    </row>
    <row r="5476" spans="1:17" x14ac:dyDescent="0.2">
      <c r="A5476">
        <v>282</v>
      </c>
      <c r="B5476">
        <f t="shared" si="170"/>
        <v>4</v>
      </c>
      <c r="C5476" s="1">
        <v>42587.776180555556</v>
      </c>
      <c r="D5476" s="1">
        <v>42587.779444444444</v>
      </c>
      <c r="E5476">
        <v>3270</v>
      </c>
      <c r="F5476" s="2" t="s">
        <v>15</v>
      </c>
      <c r="G5476">
        <v>40.725289107811321</v>
      </c>
      <c r="H5476">
        <v>-74.045571684837341</v>
      </c>
      <c r="I5476">
        <v>3186</v>
      </c>
      <c r="J5476" s="2" t="s">
        <v>27</v>
      </c>
      <c r="K5476">
        <v>40.71958611647166</v>
      </c>
      <c r="L5476">
        <v>-74.043117463588715</v>
      </c>
      <c r="M5476">
        <v>26253</v>
      </c>
      <c r="N5476" s="2" t="s">
        <v>17</v>
      </c>
      <c r="O5476">
        <v>1984</v>
      </c>
      <c r="P5476">
        <f t="shared" ca="1" si="171"/>
        <v>40</v>
      </c>
      <c r="Q5476">
        <v>1</v>
      </c>
    </row>
    <row r="5477" spans="1:17" x14ac:dyDescent="0.2">
      <c r="A5477">
        <v>791</v>
      </c>
      <c r="B5477">
        <f t="shared" si="170"/>
        <v>13</v>
      </c>
      <c r="C5477" s="1">
        <v>42587.77684027778</v>
      </c>
      <c r="D5477" s="1">
        <v>42587.786006944443</v>
      </c>
      <c r="E5477">
        <v>3184</v>
      </c>
      <c r="F5477" s="2" t="s">
        <v>68</v>
      </c>
      <c r="G5477">
        <v>40.7141454</v>
      </c>
      <c r="H5477">
        <v>-74.033551900000006</v>
      </c>
      <c r="I5477">
        <v>3268</v>
      </c>
      <c r="J5477" s="2" t="s">
        <v>107</v>
      </c>
      <c r="K5477">
        <v>40.71346382669195</v>
      </c>
      <c r="L5477">
        <v>-74.062858521938324</v>
      </c>
      <c r="M5477">
        <v>24713</v>
      </c>
      <c r="N5477" s="2" t="s">
        <v>17</v>
      </c>
      <c r="O5477">
        <v>1986</v>
      </c>
      <c r="P5477">
        <f t="shared" ca="1" si="171"/>
        <v>38</v>
      </c>
      <c r="Q5477">
        <v>2</v>
      </c>
    </row>
    <row r="5478" spans="1:17" x14ac:dyDescent="0.2">
      <c r="A5478">
        <v>184</v>
      </c>
      <c r="B5478">
        <f t="shared" si="170"/>
        <v>3</v>
      </c>
      <c r="C5478" s="1">
        <v>42587.777569444443</v>
      </c>
      <c r="D5478" s="1">
        <v>42587.779710648145</v>
      </c>
      <c r="E5478">
        <v>3267</v>
      </c>
      <c r="F5478" s="2" t="s">
        <v>34</v>
      </c>
      <c r="G5478">
        <v>40.712418823756899</v>
      </c>
      <c r="H5478">
        <v>-74.038525521755219</v>
      </c>
      <c r="I5478">
        <v>3184</v>
      </c>
      <c r="J5478" s="2" t="s">
        <v>35</v>
      </c>
      <c r="K5478">
        <v>40.7141454</v>
      </c>
      <c r="L5478">
        <v>-74.033551900000006</v>
      </c>
      <c r="M5478">
        <v>24631</v>
      </c>
      <c r="N5478" s="2" t="s">
        <v>17</v>
      </c>
      <c r="O5478">
        <v>1984</v>
      </c>
      <c r="P5478">
        <f t="shared" ca="1" si="171"/>
        <v>40</v>
      </c>
      <c r="Q5478">
        <v>1</v>
      </c>
    </row>
    <row r="5479" spans="1:17" x14ac:dyDescent="0.2">
      <c r="A5479">
        <v>264</v>
      </c>
      <c r="B5479">
        <f t="shared" si="170"/>
        <v>4</v>
      </c>
      <c r="C5479" s="1">
        <v>42587.777812499997</v>
      </c>
      <c r="D5479" s="1">
        <v>42587.780868055554</v>
      </c>
      <c r="E5479">
        <v>3195</v>
      </c>
      <c r="F5479" s="2" t="s">
        <v>24</v>
      </c>
      <c r="G5479">
        <v>40.730742625306583</v>
      </c>
      <c r="H5479">
        <v>-74.063783884048462</v>
      </c>
      <c r="I5479">
        <v>3194</v>
      </c>
      <c r="J5479" s="2" t="s">
        <v>71</v>
      </c>
      <c r="K5479">
        <v>40.725339925355797</v>
      </c>
      <c r="L5479">
        <v>-74.067622125148773</v>
      </c>
      <c r="M5479">
        <v>24633</v>
      </c>
      <c r="N5479" s="2" t="s">
        <v>17</v>
      </c>
      <c r="O5479">
        <v>1986</v>
      </c>
      <c r="P5479">
        <f t="shared" ca="1" si="171"/>
        <v>38</v>
      </c>
      <c r="Q5479">
        <v>1</v>
      </c>
    </row>
    <row r="5480" spans="1:17" x14ac:dyDescent="0.2">
      <c r="A5480">
        <v>496</v>
      </c>
      <c r="B5480">
        <f t="shared" si="170"/>
        <v>8</v>
      </c>
      <c r="C5480" s="1">
        <v>42587.779456018521</v>
      </c>
      <c r="D5480" s="1">
        <v>42587.785196759258</v>
      </c>
      <c r="E5480">
        <v>3203</v>
      </c>
      <c r="F5480" s="2" t="s">
        <v>46</v>
      </c>
      <c r="G5480">
        <v>40.727595966000003</v>
      </c>
      <c r="H5480">
        <v>-74.044247311000007</v>
      </c>
      <c r="I5480">
        <v>3186</v>
      </c>
      <c r="J5480" s="2" t="s">
        <v>27</v>
      </c>
      <c r="K5480">
        <v>40.71958611647166</v>
      </c>
      <c r="L5480">
        <v>-74.043117463588715</v>
      </c>
      <c r="M5480">
        <v>26184</v>
      </c>
      <c r="N5480" s="2" t="s">
        <v>17</v>
      </c>
      <c r="O5480">
        <v>1973</v>
      </c>
      <c r="P5480">
        <f t="shared" ca="1" si="171"/>
        <v>51</v>
      </c>
      <c r="Q5480">
        <v>1</v>
      </c>
    </row>
    <row r="5481" spans="1:17" x14ac:dyDescent="0.2">
      <c r="A5481">
        <v>284</v>
      </c>
      <c r="B5481">
        <f t="shared" si="170"/>
        <v>4</v>
      </c>
      <c r="C5481" s="1">
        <v>42587.779872685183</v>
      </c>
      <c r="D5481" s="1">
        <v>42587.783171296294</v>
      </c>
      <c r="E5481">
        <v>3195</v>
      </c>
      <c r="F5481" s="2" t="s">
        <v>24</v>
      </c>
      <c r="G5481">
        <v>40.730742625306583</v>
      </c>
      <c r="H5481">
        <v>-74.063783884048462</v>
      </c>
      <c r="I5481">
        <v>3225</v>
      </c>
      <c r="J5481" s="2" t="s">
        <v>101</v>
      </c>
      <c r="K5481">
        <v>40.723658899999997</v>
      </c>
      <c r="L5481">
        <v>-74.064194299999997</v>
      </c>
      <c r="M5481">
        <v>26295</v>
      </c>
      <c r="N5481" s="2" t="s">
        <v>17</v>
      </c>
      <c r="O5481">
        <v>1991</v>
      </c>
      <c r="P5481">
        <f t="shared" ca="1" si="171"/>
        <v>33</v>
      </c>
      <c r="Q5481">
        <v>1</v>
      </c>
    </row>
    <row r="5482" spans="1:17" x14ac:dyDescent="0.2">
      <c r="A5482">
        <v>257</v>
      </c>
      <c r="B5482">
        <f t="shared" si="170"/>
        <v>4</v>
      </c>
      <c r="C5482" s="1">
        <v>42587.779872685183</v>
      </c>
      <c r="D5482" s="1">
        <v>42587.782847222225</v>
      </c>
      <c r="E5482">
        <v>3195</v>
      </c>
      <c r="F5482" s="2" t="s">
        <v>24</v>
      </c>
      <c r="G5482">
        <v>40.730742625306583</v>
      </c>
      <c r="H5482">
        <v>-74.063783884048462</v>
      </c>
      <c r="I5482">
        <v>3194</v>
      </c>
      <c r="J5482" s="2" t="s">
        <v>71</v>
      </c>
      <c r="K5482">
        <v>40.725339925355797</v>
      </c>
      <c r="L5482">
        <v>-74.067622125148773</v>
      </c>
      <c r="M5482">
        <v>24649</v>
      </c>
      <c r="N5482" s="2" t="s">
        <v>17</v>
      </c>
      <c r="O5482">
        <v>1979</v>
      </c>
      <c r="P5482">
        <f t="shared" ca="1" si="171"/>
        <v>45</v>
      </c>
      <c r="Q5482">
        <v>1</v>
      </c>
    </row>
    <row r="5483" spans="1:17" x14ac:dyDescent="0.2">
      <c r="A5483">
        <v>587</v>
      </c>
      <c r="B5483">
        <f t="shared" si="170"/>
        <v>9</v>
      </c>
      <c r="C5483" s="1">
        <v>42587.780335648145</v>
      </c>
      <c r="D5483" s="1">
        <v>42587.787141203706</v>
      </c>
      <c r="E5483">
        <v>3186</v>
      </c>
      <c r="F5483" s="2" t="s">
        <v>18</v>
      </c>
      <c r="G5483">
        <v>40.71958611647166</v>
      </c>
      <c r="H5483">
        <v>-74.043117463588715</v>
      </c>
      <c r="I5483">
        <v>3270</v>
      </c>
      <c r="J5483" s="2" t="s">
        <v>65</v>
      </c>
      <c r="K5483">
        <v>40.725289107811321</v>
      </c>
      <c r="L5483">
        <v>-74.045571684837341</v>
      </c>
      <c r="M5483">
        <v>26253</v>
      </c>
      <c r="N5483" s="2" t="s">
        <v>17</v>
      </c>
      <c r="O5483">
        <v>1981</v>
      </c>
      <c r="P5483">
        <f t="shared" ca="1" si="171"/>
        <v>43</v>
      </c>
      <c r="Q5483">
        <v>1</v>
      </c>
    </row>
    <row r="5484" spans="1:17" x14ac:dyDescent="0.2">
      <c r="A5484">
        <v>237</v>
      </c>
      <c r="B5484">
        <f t="shared" si="170"/>
        <v>3</v>
      </c>
      <c r="C5484" s="1">
        <v>42587.780486111114</v>
      </c>
      <c r="D5484" s="1">
        <v>42587.78324074074</v>
      </c>
      <c r="E5484">
        <v>3270</v>
      </c>
      <c r="F5484" s="2" t="s">
        <v>15</v>
      </c>
      <c r="G5484">
        <v>40.725289107811321</v>
      </c>
      <c r="H5484">
        <v>-74.045571684837341</v>
      </c>
      <c r="I5484">
        <v>3186</v>
      </c>
      <c r="J5484" s="2" t="s">
        <v>27</v>
      </c>
      <c r="K5484">
        <v>40.71958611647166</v>
      </c>
      <c r="L5484">
        <v>-74.043117463588715</v>
      </c>
      <c r="M5484">
        <v>24443</v>
      </c>
      <c r="N5484" s="2" t="s">
        <v>17</v>
      </c>
      <c r="O5484">
        <v>1975</v>
      </c>
      <c r="P5484">
        <f t="shared" ca="1" si="171"/>
        <v>49</v>
      </c>
      <c r="Q5484">
        <v>1</v>
      </c>
    </row>
    <row r="5485" spans="1:17" x14ac:dyDescent="0.2">
      <c r="A5485">
        <v>385</v>
      </c>
      <c r="B5485">
        <f t="shared" si="170"/>
        <v>6</v>
      </c>
      <c r="C5485" s="1">
        <v>42587.780995370369</v>
      </c>
      <c r="D5485" s="1">
        <v>42587.785451388889</v>
      </c>
      <c r="E5485">
        <v>3186</v>
      </c>
      <c r="F5485" s="2" t="s">
        <v>18</v>
      </c>
      <c r="G5485">
        <v>40.71958611647166</v>
      </c>
      <c r="H5485">
        <v>-74.043117463588715</v>
      </c>
      <c r="I5485">
        <v>3203</v>
      </c>
      <c r="J5485" s="2" t="s">
        <v>37</v>
      </c>
      <c r="K5485">
        <v>40.727595966000003</v>
      </c>
      <c r="L5485">
        <v>-74.044247311000007</v>
      </c>
      <c r="M5485">
        <v>24377</v>
      </c>
      <c r="N5485" s="2" t="s">
        <v>17</v>
      </c>
      <c r="O5485">
        <v>1960</v>
      </c>
      <c r="P5485">
        <f t="shared" ca="1" si="171"/>
        <v>64</v>
      </c>
      <c r="Q5485">
        <v>1</v>
      </c>
    </row>
    <row r="5486" spans="1:17" x14ac:dyDescent="0.2">
      <c r="A5486">
        <v>273</v>
      </c>
      <c r="B5486">
        <f t="shared" si="170"/>
        <v>4</v>
      </c>
      <c r="C5486" s="1">
        <v>42587.781053240738</v>
      </c>
      <c r="D5486" s="1">
        <v>42587.784224537034</v>
      </c>
      <c r="E5486">
        <v>3184</v>
      </c>
      <c r="F5486" s="2" t="s">
        <v>68</v>
      </c>
      <c r="G5486">
        <v>40.7141454</v>
      </c>
      <c r="H5486">
        <v>-74.033551900000006</v>
      </c>
      <c r="I5486">
        <v>3185</v>
      </c>
      <c r="J5486" s="2" t="s">
        <v>45</v>
      </c>
      <c r="K5486">
        <v>40.717732499999997</v>
      </c>
      <c r="L5486">
        <v>-74.043845000000005</v>
      </c>
      <c r="M5486">
        <v>24397</v>
      </c>
      <c r="N5486" s="2" t="s">
        <v>17</v>
      </c>
      <c r="O5486">
        <v>1978</v>
      </c>
      <c r="P5486">
        <f t="shared" ca="1" si="171"/>
        <v>46</v>
      </c>
      <c r="Q5486">
        <v>1</v>
      </c>
    </row>
    <row r="5487" spans="1:17" x14ac:dyDescent="0.2">
      <c r="A5487">
        <v>262</v>
      </c>
      <c r="B5487">
        <f t="shared" si="170"/>
        <v>4</v>
      </c>
      <c r="C5487" s="1">
        <v>42587.781608796293</v>
      </c>
      <c r="D5487" s="1">
        <v>42587.78465277778</v>
      </c>
      <c r="E5487">
        <v>3202</v>
      </c>
      <c r="F5487" s="2" t="s">
        <v>79</v>
      </c>
      <c r="G5487">
        <v>40.727223500000001</v>
      </c>
      <c r="H5487">
        <v>-74.033758899999995</v>
      </c>
      <c r="I5487">
        <v>3203</v>
      </c>
      <c r="J5487" s="2" t="s">
        <v>37</v>
      </c>
      <c r="K5487">
        <v>40.727595966000003</v>
      </c>
      <c r="L5487">
        <v>-74.044247311000007</v>
      </c>
      <c r="M5487">
        <v>26204</v>
      </c>
      <c r="N5487" s="2" t="s">
        <v>17</v>
      </c>
      <c r="O5487">
        <v>1986</v>
      </c>
      <c r="P5487">
        <f t="shared" ca="1" si="171"/>
        <v>38</v>
      </c>
      <c r="Q5487">
        <v>1</v>
      </c>
    </row>
    <row r="5488" spans="1:17" x14ac:dyDescent="0.2">
      <c r="A5488">
        <v>225</v>
      </c>
      <c r="B5488">
        <f t="shared" si="170"/>
        <v>3</v>
      </c>
      <c r="C5488" s="1">
        <v>42587.782071759262</v>
      </c>
      <c r="D5488" s="1">
        <v>42587.784675925926</v>
      </c>
      <c r="E5488">
        <v>3186</v>
      </c>
      <c r="F5488" s="2" t="s">
        <v>18</v>
      </c>
      <c r="G5488">
        <v>40.71958611647166</v>
      </c>
      <c r="H5488">
        <v>-74.043117463588715</v>
      </c>
      <c r="I5488">
        <v>3278</v>
      </c>
      <c r="J5488" s="2" t="s">
        <v>41</v>
      </c>
      <c r="K5488">
        <v>40.725685483629007</v>
      </c>
      <c r="L5488">
        <v>-74.048790335655212</v>
      </c>
      <c r="M5488">
        <v>24599</v>
      </c>
      <c r="N5488" s="2" t="s">
        <v>17</v>
      </c>
      <c r="O5488">
        <v>1977</v>
      </c>
      <c r="P5488">
        <f t="shared" ca="1" si="171"/>
        <v>47</v>
      </c>
      <c r="Q5488">
        <v>1</v>
      </c>
    </row>
    <row r="5489" spans="1:17" x14ac:dyDescent="0.2">
      <c r="A5489">
        <v>605</v>
      </c>
      <c r="B5489">
        <f t="shared" si="170"/>
        <v>10</v>
      </c>
      <c r="C5489" s="1">
        <v>42587.782118055555</v>
      </c>
      <c r="D5489" s="1">
        <v>42587.789120370369</v>
      </c>
      <c r="E5489">
        <v>3195</v>
      </c>
      <c r="F5489" s="2" t="s">
        <v>24</v>
      </c>
      <c r="G5489">
        <v>40.730742625306583</v>
      </c>
      <c r="H5489">
        <v>-74.063783884048462</v>
      </c>
      <c r="I5489">
        <v>3215</v>
      </c>
      <c r="J5489" s="2" t="s">
        <v>99</v>
      </c>
      <c r="K5489">
        <v>40.746729899999998</v>
      </c>
      <c r="L5489">
        <v>-74.049250900000004</v>
      </c>
      <c r="M5489">
        <v>26182</v>
      </c>
      <c r="N5489" s="2" t="s">
        <v>17</v>
      </c>
      <c r="O5489">
        <v>1954</v>
      </c>
      <c r="P5489">
        <f t="shared" ca="1" si="171"/>
        <v>70</v>
      </c>
      <c r="Q5489">
        <v>1</v>
      </c>
    </row>
    <row r="5490" spans="1:17" x14ac:dyDescent="0.2">
      <c r="A5490">
        <v>386</v>
      </c>
      <c r="B5490">
        <f t="shared" si="170"/>
        <v>6</v>
      </c>
      <c r="C5490" s="1">
        <v>42587.782349537039</v>
      </c>
      <c r="D5490" s="1">
        <v>42587.786817129629</v>
      </c>
      <c r="E5490">
        <v>3195</v>
      </c>
      <c r="F5490" s="2" t="s">
        <v>24</v>
      </c>
      <c r="G5490">
        <v>40.730742625306583</v>
      </c>
      <c r="H5490">
        <v>-74.063783884048462</v>
      </c>
      <c r="I5490">
        <v>3212</v>
      </c>
      <c r="J5490" s="2" t="s">
        <v>103</v>
      </c>
      <c r="K5490">
        <v>40.734785817999999</v>
      </c>
      <c r="L5490">
        <v>-74.050443635999997</v>
      </c>
      <c r="M5490">
        <v>26287</v>
      </c>
      <c r="N5490" s="2" t="s">
        <v>17</v>
      </c>
      <c r="O5490">
        <v>1990</v>
      </c>
      <c r="P5490">
        <f t="shared" ca="1" si="171"/>
        <v>34</v>
      </c>
      <c r="Q5490">
        <v>1</v>
      </c>
    </row>
    <row r="5491" spans="1:17" x14ac:dyDescent="0.2">
      <c r="A5491">
        <v>2252</v>
      </c>
      <c r="B5491">
        <f t="shared" si="170"/>
        <v>37</v>
      </c>
      <c r="C5491" s="1">
        <v>42587.783020833333</v>
      </c>
      <c r="D5491" s="1">
        <v>42587.80908564815</v>
      </c>
      <c r="E5491">
        <v>3199</v>
      </c>
      <c r="F5491" s="2" t="s">
        <v>56</v>
      </c>
      <c r="G5491">
        <v>40.728744800000001</v>
      </c>
      <c r="H5491">
        <v>-74.032108199999996</v>
      </c>
      <c r="I5491">
        <v>3199</v>
      </c>
      <c r="J5491" s="2" t="s">
        <v>72</v>
      </c>
      <c r="K5491">
        <v>40.728744800000001</v>
      </c>
      <c r="L5491">
        <v>-74.032108199999996</v>
      </c>
      <c r="M5491">
        <v>24660</v>
      </c>
      <c r="N5491" s="2" t="s">
        <v>17</v>
      </c>
      <c r="O5491">
        <v>1978</v>
      </c>
      <c r="P5491">
        <f t="shared" ca="1" si="171"/>
        <v>46</v>
      </c>
      <c r="Q5491">
        <v>1</v>
      </c>
    </row>
    <row r="5492" spans="1:17" x14ac:dyDescent="0.2">
      <c r="A5492">
        <v>304</v>
      </c>
      <c r="B5492">
        <f t="shared" si="170"/>
        <v>5</v>
      </c>
      <c r="C5492" s="1">
        <v>42587.784004629626</v>
      </c>
      <c r="D5492" s="1">
        <v>42587.787523148145</v>
      </c>
      <c r="E5492">
        <v>3206</v>
      </c>
      <c r="F5492" s="2" t="s">
        <v>84</v>
      </c>
      <c r="G5492">
        <v>40.7311689</v>
      </c>
      <c r="H5492">
        <v>-74.057573599999998</v>
      </c>
      <c r="I5492">
        <v>3212</v>
      </c>
      <c r="J5492" s="2" t="s">
        <v>103</v>
      </c>
      <c r="K5492">
        <v>40.734785817999999</v>
      </c>
      <c r="L5492">
        <v>-74.050443635999997</v>
      </c>
      <c r="M5492">
        <v>24560</v>
      </c>
      <c r="N5492" s="2" t="s">
        <v>17</v>
      </c>
      <c r="O5492">
        <v>1985</v>
      </c>
      <c r="P5492">
        <f t="shared" ca="1" si="171"/>
        <v>39</v>
      </c>
      <c r="Q5492">
        <v>1</v>
      </c>
    </row>
    <row r="5493" spans="1:17" x14ac:dyDescent="0.2">
      <c r="A5493">
        <v>490</v>
      </c>
      <c r="B5493">
        <f t="shared" si="170"/>
        <v>8</v>
      </c>
      <c r="C5493" s="1">
        <v>42587.78402777778</v>
      </c>
      <c r="D5493" s="1">
        <v>42587.789710648147</v>
      </c>
      <c r="E5493">
        <v>3199</v>
      </c>
      <c r="F5493" s="2" t="s">
        <v>56</v>
      </c>
      <c r="G5493">
        <v>40.728744800000001</v>
      </c>
      <c r="H5493">
        <v>-74.032108199999996</v>
      </c>
      <c r="I5493">
        <v>3186</v>
      </c>
      <c r="J5493" s="2" t="s">
        <v>27</v>
      </c>
      <c r="K5493">
        <v>40.71958611647166</v>
      </c>
      <c r="L5493">
        <v>-74.043117463588715</v>
      </c>
      <c r="M5493">
        <v>26168</v>
      </c>
      <c r="N5493" s="2" t="s">
        <v>17</v>
      </c>
      <c r="O5493">
        <v>1987</v>
      </c>
      <c r="P5493">
        <f t="shared" ca="1" si="171"/>
        <v>37</v>
      </c>
      <c r="Q5493">
        <v>2</v>
      </c>
    </row>
    <row r="5494" spans="1:17" x14ac:dyDescent="0.2">
      <c r="A5494">
        <v>287</v>
      </c>
      <c r="B5494">
        <f t="shared" si="170"/>
        <v>4</v>
      </c>
      <c r="C5494" s="1">
        <v>42587.784641203703</v>
      </c>
      <c r="D5494" s="1">
        <v>42587.787962962961</v>
      </c>
      <c r="E5494">
        <v>3211</v>
      </c>
      <c r="F5494" s="2" t="s">
        <v>64</v>
      </c>
      <c r="G5494">
        <v>40.721525149999998</v>
      </c>
      <c r="H5494">
        <v>-74.046304543000005</v>
      </c>
      <c r="I5494">
        <v>3203</v>
      </c>
      <c r="J5494" s="2" t="s">
        <v>37</v>
      </c>
      <c r="K5494">
        <v>40.727595966000003</v>
      </c>
      <c r="L5494">
        <v>-74.044247311000007</v>
      </c>
      <c r="M5494">
        <v>26215</v>
      </c>
      <c r="N5494" s="2" t="s">
        <v>17</v>
      </c>
      <c r="O5494">
        <v>1977</v>
      </c>
      <c r="P5494">
        <f t="shared" ca="1" si="171"/>
        <v>47</v>
      </c>
      <c r="Q5494">
        <v>1</v>
      </c>
    </row>
    <row r="5495" spans="1:17" x14ac:dyDescent="0.2">
      <c r="A5495">
        <v>530</v>
      </c>
      <c r="B5495">
        <f t="shared" si="170"/>
        <v>8</v>
      </c>
      <c r="C5495" s="1">
        <v>42587.784791666665</v>
      </c>
      <c r="D5495" s="1">
        <v>42587.790937500002</v>
      </c>
      <c r="E5495">
        <v>3183</v>
      </c>
      <c r="F5495" s="2" t="s">
        <v>20</v>
      </c>
      <c r="G5495">
        <v>40.716246900000002</v>
      </c>
      <c r="H5495">
        <v>-74.033458800000005</v>
      </c>
      <c r="I5495">
        <v>3209</v>
      </c>
      <c r="J5495" s="2" t="s">
        <v>85</v>
      </c>
      <c r="K5495">
        <v>40.724176499999999</v>
      </c>
      <c r="L5495">
        <v>-74.050656399999994</v>
      </c>
      <c r="M5495">
        <v>24668</v>
      </c>
      <c r="N5495" s="2" t="s">
        <v>17</v>
      </c>
      <c r="O5495">
        <v>1994</v>
      </c>
      <c r="P5495">
        <f t="shared" ca="1" si="171"/>
        <v>30</v>
      </c>
      <c r="Q5495">
        <v>1</v>
      </c>
    </row>
    <row r="5496" spans="1:17" x14ac:dyDescent="0.2">
      <c r="A5496">
        <v>158</v>
      </c>
      <c r="B5496">
        <f t="shared" si="170"/>
        <v>2</v>
      </c>
      <c r="C5496" s="1">
        <v>42587.785057870373</v>
      </c>
      <c r="D5496" s="1">
        <v>42587.786898148152</v>
      </c>
      <c r="E5496">
        <v>3275</v>
      </c>
      <c r="F5496" s="2" t="s">
        <v>93</v>
      </c>
      <c r="G5496">
        <v>40.718355198232139</v>
      </c>
      <c r="H5496">
        <v>-74.038914442062378</v>
      </c>
      <c r="I5496">
        <v>3186</v>
      </c>
      <c r="J5496" s="2" t="s">
        <v>27</v>
      </c>
      <c r="K5496">
        <v>40.71958611647166</v>
      </c>
      <c r="L5496">
        <v>-74.043117463588715</v>
      </c>
      <c r="M5496">
        <v>24685</v>
      </c>
      <c r="N5496" s="2" t="s">
        <v>17</v>
      </c>
      <c r="O5496">
        <v>1977</v>
      </c>
      <c r="P5496">
        <f t="shared" ca="1" si="171"/>
        <v>47</v>
      </c>
      <c r="Q5496">
        <v>1</v>
      </c>
    </row>
    <row r="5497" spans="1:17" x14ac:dyDescent="0.2">
      <c r="A5497">
        <v>281</v>
      </c>
      <c r="B5497">
        <f t="shared" si="170"/>
        <v>4</v>
      </c>
      <c r="C5497" s="1">
        <v>42587.785798611112</v>
      </c>
      <c r="D5497" s="1">
        <v>42587.789050925923</v>
      </c>
      <c r="E5497">
        <v>3186</v>
      </c>
      <c r="F5497" s="2" t="s">
        <v>18</v>
      </c>
      <c r="G5497">
        <v>40.71958611647166</v>
      </c>
      <c r="H5497">
        <v>-74.043117463588715</v>
      </c>
      <c r="I5497">
        <v>3203</v>
      </c>
      <c r="J5497" s="2" t="s">
        <v>37</v>
      </c>
      <c r="K5497">
        <v>40.727595966000003</v>
      </c>
      <c r="L5497">
        <v>-74.044247311000007</v>
      </c>
      <c r="M5497">
        <v>24443</v>
      </c>
      <c r="N5497" s="2" t="s">
        <v>17</v>
      </c>
      <c r="O5497">
        <v>1971</v>
      </c>
      <c r="P5497">
        <f t="shared" ca="1" si="171"/>
        <v>53</v>
      </c>
      <c r="Q5497">
        <v>2</v>
      </c>
    </row>
    <row r="5498" spans="1:17" x14ac:dyDescent="0.2">
      <c r="A5498">
        <v>266</v>
      </c>
      <c r="B5498">
        <f t="shared" si="170"/>
        <v>4</v>
      </c>
      <c r="C5498" s="1">
        <v>42587.785995370374</v>
      </c>
      <c r="D5498" s="1">
        <v>42587.789085648146</v>
      </c>
      <c r="E5498">
        <v>3185</v>
      </c>
      <c r="F5498" s="2" t="s">
        <v>58</v>
      </c>
      <c r="G5498">
        <v>40.717732499999997</v>
      </c>
      <c r="H5498">
        <v>-74.043845000000005</v>
      </c>
      <c r="I5498">
        <v>3214</v>
      </c>
      <c r="J5498" s="2" t="s">
        <v>70</v>
      </c>
      <c r="K5498">
        <v>40.712774199999998</v>
      </c>
      <c r="L5498">
        <v>-74.0364857</v>
      </c>
      <c r="M5498">
        <v>24569</v>
      </c>
      <c r="N5498" s="2" t="s">
        <v>17</v>
      </c>
      <c r="O5498">
        <v>1979</v>
      </c>
      <c r="P5498">
        <f t="shared" ca="1" si="171"/>
        <v>45</v>
      </c>
      <c r="Q5498">
        <v>1</v>
      </c>
    </row>
    <row r="5499" spans="1:17" x14ac:dyDescent="0.2">
      <c r="A5499">
        <v>263</v>
      </c>
      <c r="B5499">
        <f t="shared" si="170"/>
        <v>4</v>
      </c>
      <c r="C5499" s="1">
        <v>42587.786828703705</v>
      </c>
      <c r="D5499" s="1">
        <v>42587.789884259262</v>
      </c>
      <c r="E5499">
        <v>3195</v>
      </c>
      <c r="F5499" s="2" t="s">
        <v>24</v>
      </c>
      <c r="G5499">
        <v>40.730742625306583</v>
      </c>
      <c r="H5499">
        <v>-74.063783884048462</v>
      </c>
      <c r="I5499">
        <v>3194</v>
      </c>
      <c r="J5499" s="2" t="s">
        <v>71</v>
      </c>
      <c r="K5499">
        <v>40.725339925355797</v>
      </c>
      <c r="L5499">
        <v>-74.067622125148773</v>
      </c>
      <c r="M5499">
        <v>24441</v>
      </c>
      <c r="N5499" s="2" t="s">
        <v>17</v>
      </c>
      <c r="O5499">
        <v>1983</v>
      </c>
      <c r="P5499">
        <f t="shared" ca="1" si="171"/>
        <v>41</v>
      </c>
      <c r="Q5499">
        <v>2</v>
      </c>
    </row>
    <row r="5500" spans="1:17" x14ac:dyDescent="0.2">
      <c r="A5500">
        <v>282</v>
      </c>
      <c r="B5500">
        <f t="shared" si="170"/>
        <v>4</v>
      </c>
      <c r="C5500" s="1">
        <v>42587.787106481483</v>
      </c>
      <c r="D5500" s="1">
        <v>42587.790381944447</v>
      </c>
      <c r="E5500">
        <v>3186</v>
      </c>
      <c r="F5500" s="2" t="s">
        <v>18</v>
      </c>
      <c r="G5500">
        <v>40.71958611647166</v>
      </c>
      <c r="H5500">
        <v>-74.043117463588715</v>
      </c>
      <c r="I5500">
        <v>3276</v>
      </c>
      <c r="J5500" s="2" t="s">
        <v>30</v>
      </c>
      <c r="K5500">
        <v>40.714584035358932</v>
      </c>
      <c r="L5500">
        <v>-74.042817056179047</v>
      </c>
      <c r="M5500">
        <v>26184</v>
      </c>
      <c r="N5500" s="2" t="s">
        <v>17</v>
      </c>
      <c r="O5500">
        <v>1980</v>
      </c>
      <c r="P5500">
        <f t="shared" ca="1" si="171"/>
        <v>44</v>
      </c>
      <c r="Q5500">
        <v>1</v>
      </c>
    </row>
    <row r="5501" spans="1:17" x14ac:dyDescent="0.2">
      <c r="A5501">
        <v>403</v>
      </c>
      <c r="B5501">
        <f t="shared" si="170"/>
        <v>6</v>
      </c>
      <c r="C5501" s="1">
        <v>42587.787777777776</v>
      </c>
      <c r="D5501" s="1">
        <v>42587.792453703703</v>
      </c>
      <c r="E5501">
        <v>3184</v>
      </c>
      <c r="F5501" s="2" t="s">
        <v>68</v>
      </c>
      <c r="G5501">
        <v>40.7141454</v>
      </c>
      <c r="H5501">
        <v>-74.033551900000006</v>
      </c>
      <c r="I5501">
        <v>3187</v>
      </c>
      <c r="J5501" s="2" t="s">
        <v>59</v>
      </c>
      <c r="K5501">
        <v>40.721123599999999</v>
      </c>
      <c r="L5501">
        <v>-74.038050949999999</v>
      </c>
      <c r="M5501">
        <v>24631</v>
      </c>
      <c r="N5501" s="2" t="s">
        <v>17</v>
      </c>
      <c r="O5501">
        <v>1986</v>
      </c>
      <c r="P5501">
        <f t="shared" ca="1" si="171"/>
        <v>38</v>
      </c>
      <c r="Q5501">
        <v>1</v>
      </c>
    </row>
    <row r="5502" spans="1:17" x14ac:dyDescent="0.2">
      <c r="A5502">
        <v>1261</v>
      </c>
      <c r="B5502">
        <f t="shared" si="170"/>
        <v>21</v>
      </c>
      <c r="C5502" s="1">
        <v>42587.788043981483</v>
      </c>
      <c r="D5502" s="1">
        <v>42587.80263888889</v>
      </c>
      <c r="E5502">
        <v>3202</v>
      </c>
      <c r="F5502" s="2" t="s">
        <v>79</v>
      </c>
      <c r="G5502">
        <v>40.727223500000001</v>
      </c>
      <c r="H5502">
        <v>-74.033758899999995</v>
      </c>
      <c r="I5502">
        <v>3192</v>
      </c>
      <c r="J5502" s="2" t="s">
        <v>39</v>
      </c>
      <c r="K5502">
        <v>40.711242300000002</v>
      </c>
      <c r="L5502">
        <v>-74.055701299999996</v>
      </c>
      <c r="M5502">
        <v>24523</v>
      </c>
      <c r="N5502" s="2" t="s">
        <v>17</v>
      </c>
      <c r="O5502">
        <v>1963</v>
      </c>
      <c r="P5502">
        <f t="shared" ca="1" si="171"/>
        <v>61</v>
      </c>
      <c r="Q5502">
        <v>1</v>
      </c>
    </row>
    <row r="5503" spans="1:17" x14ac:dyDescent="0.2">
      <c r="A5503">
        <v>371</v>
      </c>
      <c r="B5503">
        <f t="shared" si="170"/>
        <v>6</v>
      </c>
      <c r="C5503" s="1">
        <v>42587.788807870369</v>
      </c>
      <c r="D5503" s="1">
        <v>42587.793113425927</v>
      </c>
      <c r="E5503">
        <v>3186</v>
      </c>
      <c r="F5503" s="2" t="s">
        <v>18</v>
      </c>
      <c r="G5503">
        <v>40.71958611647166</v>
      </c>
      <c r="H5503">
        <v>-74.043117463588715</v>
      </c>
      <c r="I5503">
        <v>3213</v>
      </c>
      <c r="J5503" s="2" t="s">
        <v>33</v>
      </c>
      <c r="K5503">
        <v>40.718488919999999</v>
      </c>
      <c r="L5503">
        <v>-74.047726624999996</v>
      </c>
      <c r="M5503">
        <v>24685</v>
      </c>
      <c r="N5503" s="2" t="s">
        <v>17</v>
      </c>
      <c r="O5503">
        <v>1964</v>
      </c>
      <c r="P5503">
        <f t="shared" ca="1" si="171"/>
        <v>60</v>
      </c>
      <c r="Q5503">
        <v>1</v>
      </c>
    </row>
    <row r="5504" spans="1:17" x14ac:dyDescent="0.2">
      <c r="A5504">
        <v>519</v>
      </c>
      <c r="B5504">
        <f t="shared" si="170"/>
        <v>8</v>
      </c>
      <c r="C5504" s="1">
        <v>42587.789629629631</v>
      </c>
      <c r="D5504" s="1">
        <v>42587.795648148145</v>
      </c>
      <c r="E5504">
        <v>3187</v>
      </c>
      <c r="F5504" s="2" t="s">
        <v>36</v>
      </c>
      <c r="G5504">
        <v>40.721123599999999</v>
      </c>
      <c r="H5504">
        <v>-74.038050949999999</v>
      </c>
      <c r="I5504">
        <v>3199</v>
      </c>
      <c r="J5504" s="2" t="s">
        <v>72</v>
      </c>
      <c r="K5504">
        <v>40.728744800000001</v>
      </c>
      <c r="L5504">
        <v>-74.032108199999996</v>
      </c>
      <c r="M5504">
        <v>26234</v>
      </c>
      <c r="N5504" s="2" t="s">
        <v>17</v>
      </c>
      <c r="O5504">
        <v>1990</v>
      </c>
      <c r="P5504">
        <f t="shared" ca="1" si="171"/>
        <v>34</v>
      </c>
      <c r="Q5504">
        <v>1</v>
      </c>
    </row>
    <row r="5505" spans="1:17" x14ac:dyDescent="0.2">
      <c r="A5505">
        <v>333</v>
      </c>
      <c r="B5505">
        <f t="shared" si="170"/>
        <v>5</v>
      </c>
      <c r="C5505" s="1">
        <v>42587.789699074077</v>
      </c>
      <c r="D5505" s="1">
        <v>42587.793553240743</v>
      </c>
      <c r="E5505">
        <v>3270</v>
      </c>
      <c r="F5505" s="2" t="s">
        <v>15</v>
      </c>
      <c r="G5505">
        <v>40.725289107811321</v>
      </c>
      <c r="H5505">
        <v>-74.045571684837341</v>
      </c>
      <c r="I5505">
        <v>3185</v>
      </c>
      <c r="J5505" s="2" t="s">
        <v>45</v>
      </c>
      <c r="K5505">
        <v>40.717732499999997</v>
      </c>
      <c r="L5505">
        <v>-74.043845000000005</v>
      </c>
      <c r="M5505">
        <v>26180</v>
      </c>
      <c r="N5505" s="2" t="s">
        <v>17</v>
      </c>
      <c r="O5505">
        <v>1988</v>
      </c>
      <c r="P5505">
        <f t="shared" ca="1" si="171"/>
        <v>36</v>
      </c>
      <c r="Q5505">
        <v>1</v>
      </c>
    </row>
    <row r="5506" spans="1:17" x14ac:dyDescent="0.2">
      <c r="A5506">
        <v>278</v>
      </c>
      <c r="B5506">
        <f t="shared" ref="B5506:B5569" si="172">ROUNDDOWN((A5506/60), 0)</f>
        <v>4</v>
      </c>
      <c r="C5506" s="1">
        <v>42587.790069444447</v>
      </c>
      <c r="D5506" s="1">
        <v>42587.793298611112</v>
      </c>
      <c r="E5506">
        <v>3186</v>
      </c>
      <c r="F5506" s="2" t="s">
        <v>18</v>
      </c>
      <c r="G5506">
        <v>40.71958611647166</v>
      </c>
      <c r="H5506">
        <v>-74.043117463588715</v>
      </c>
      <c r="I5506">
        <v>3213</v>
      </c>
      <c r="J5506" s="2" t="s">
        <v>33</v>
      </c>
      <c r="K5506">
        <v>40.718488919999999</v>
      </c>
      <c r="L5506">
        <v>-74.047726624999996</v>
      </c>
      <c r="M5506">
        <v>24720</v>
      </c>
      <c r="N5506" s="2" t="s">
        <v>17</v>
      </c>
      <c r="O5506">
        <v>1980</v>
      </c>
      <c r="P5506">
        <f t="shared" ref="P5506:P5569" ca="1" si="173">IF(ISNUMBER(O5506), YEAR(TODAY()) - O5506, "")</f>
        <v>44</v>
      </c>
      <c r="Q5506">
        <v>1</v>
      </c>
    </row>
    <row r="5507" spans="1:17" x14ac:dyDescent="0.2">
      <c r="A5507">
        <v>265</v>
      </c>
      <c r="B5507">
        <f t="shared" si="172"/>
        <v>4</v>
      </c>
      <c r="C5507" s="1">
        <v>42587.790300925924</v>
      </c>
      <c r="D5507" s="1">
        <v>42587.793368055558</v>
      </c>
      <c r="E5507">
        <v>3186</v>
      </c>
      <c r="F5507" s="2" t="s">
        <v>18</v>
      </c>
      <c r="G5507">
        <v>40.71958611647166</v>
      </c>
      <c r="H5507">
        <v>-74.043117463588715</v>
      </c>
      <c r="I5507">
        <v>3278</v>
      </c>
      <c r="J5507" s="2" t="s">
        <v>41</v>
      </c>
      <c r="K5507">
        <v>40.725685483629007</v>
      </c>
      <c r="L5507">
        <v>-74.048790335655212</v>
      </c>
      <c r="M5507">
        <v>26155</v>
      </c>
      <c r="N5507" s="2" t="s">
        <v>17</v>
      </c>
      <c r="O5507">
        <v>1983</v>
      </c>
      <c r="P5507">
        <f t="shared" ca="1" si="173"/>
        <v>41</v>
      </c>
      <c r="Q5507">
        <v>2</v>
      </c>
    </row>
    <row r="5508" spans="1:17" x14ac:dyDescent="0.2">
      <c r="A5508">
        <v>174</v>
      </c>
      <c r="B5508">
        <f t="shared" si="172"/>
        <v>2</v>
      </c>
      <c r="C5508" s="1">
        <v>42587.79111111111</v>
      </c>
      <c r="D5508" s="1">
        <v>42587.793136574073</v>
      </c>
      <c r="E5508">
        <v>3183</v>
      </c>
      <c r="F5508" s="2" t="s">
        <v>20</v>
      </c>
      <c r="G5508">
        <v>40.716246900000002</v>
      </c>
      <c r="H5508">
        <v>-74.033458800000005</v>
      </c>
      <c r="I5508">
        <v>3214</v>
      </c>
      <c r="J5508" s="2" t="s">
        <v>70</v>
      </c>
      <c r="K5508">
        <v>40.712774199999998</v>
      </c>
      <c r="L5508">
        <v>-74.0364857</v>
      </c>
      <c r="M5508">
        <v>24674</v>
      </c>
      <c r="N5508" s="2" t="s">
        <v>17</v>
      </c>
      <c r="O5508">
        <v>1982</v>
      </c>
      <c r="P5508">
        <f t="shared" ca="1" si="173"/>
        <v>42</v>
      </c>
      <c r="Q5508">
        <v>1</v>
      </c>
    </row>
    <row r="5509" spans="1:17" x14ac:dyDescent="0.2">
      <c r="A5509">
        <v>348</v>
      </c>
      <c r="B5509">
        <f t="shared" si="172"/>
        <v>5</v>
      </c>
      <c r="C5509" s="1">
        <v>42587.791122685187</v>
      </c>
      <c r="D5509" s="1">
        <v>42587.79515046296</v>
      </c>
      <c r="E5509">
        <v>3199</v>
      </c>
      <c r="F5509" s="2" t="s">
        <v>56</v>
      </c>
      <c r="G5509">
        <v>40.728744800000001</v>
      </c>
      <c r="H5509">
        <v>-74.032108199999996</v>
      </c>
      <c r="I5509">
        <v>3275</v>
      </c>
      <c r="J5509" s="2" t="s">
        <v>62</v>
      </c>
      <c r="K5509">
        <v>40.718355198232139</v>
      </c>
      <c r="L5509">
        <v>-74.038914442062378</v>
      </c>
      <c r="M5509">
        <v>24496</v>
      </c>
      <c r="N5509" s="2" t="s">
        <v>17</v>
      </c>
      <c r="O5509">
        <v>1967</v>
      </c>
      <c r="P5509">
        <f t="shared" ca="1" si="173"/>
        <v>57</v>
      </c>
      <c r="Q5509">
        <v>1</v>
      </c>
    </row>
    <row r="5510" spans="1:17" x14ac:dyDescent="0.2">
      <c r="A5510">
        <v>1000</v>
      </c>
      <c r="B5510">
        <f t="shared" si="172"/>
        <v>16</v>
      </c>
      <c r="C5510" s="1">
        <v>42587.791608796295</v>
      </c>
      <c r="D5510" s="1">
        <v>42587.803182870368</v>
      </c>
      <c r="E5510">
        <v>3183</v>
      </c>
      <c r="F5510" s="2" t="s">
        <v>20</v>
      </c>
      <c r="G5510">
        <v>40.716246900000002</v>
      </c>
      <c r="H5510">
        <v>-74.033458800000005</v>
      </c>
      <c r="I5510">
        <v>3213</v>
      </c>
      <c r="J5510" s="2" t="s">
        <v>33</v>
      </c>
      <c r="K5510">
        <v>40.718488919999999</v>
      </c>
      <c r="L5510">
        <v>-74.047726624999996</v>
      </c>
      <c r="M5510">
        <v>24627</v>
      </c>
      <c r="N5510" s="2" t="s">
        <v>17</v>
      </c>
      <c r="O5510">
        <v>1980</v>
      </c>
      <c r="P5510">
        <f t="shared" ca="1" si="173"/>
        <v>44</v>
      </c>
      <c r="Q5510">
        <v>1</v>
      </c>
    </row>
    <row r="5511" spans="1:17" x14ac:dyDescent="0.2">
      <c r="A5511">
        <v>252</v>
      </c>
      <c r="B5511">
        <f t="shared" si="172"/>
        <v>4</v>
      </c>
      <c r="C5511" s="1">
        <v>42587.791666666664</v>
      </c>
      <c r="D5511" s="1">
        <v>42587.794583333336</v>
      </c>
      <c r="E5511">
        <v>3202</v>
      </c>
      <c r="F5511" s="2" t="s">
        <v>79</v>
      </c>
      <c r="G5511">
        <v>40.727223500000001</v>
      </c>
      <c r="H5511">
        <v>-74.033758899999995</v>
      </c>
      <c r="I5511">
        <v>3187</v>
      </c>
      <c r="J5511" s="2" t="s">
        <v>59</v>
      </c>
      <c r="K5511">
        <v>40.721123599999999</v>
      </c>
      <c r="L5511">
        <v>-74.038050949999999</v>
      </c>
      <c r="M5511">
        <v>26278</v>
      </c>
      <c r="N5511" s="2" t="s">
        <v>17</v>
      </c>
      <c r="O5511">
        <v>1978</v>
      </c>
      <c r="P5511">
        <f t="shared" ca="1" si="173"/>
        <v>46</v>
      </c>
      <c r="Q5511">
        <v>1</v>
      </c>
    </row>
    <row r="5512" spans="1:17" x14ac:dyDescent="0.2">
      <c r="A5512">
        <v>233</v>
      </c>
      <c r="B5512">
        <f t="shared" si="172"/>
        <v>3</v>
      </c>
      <c r="C5512" s="1">
        <v>42587.792094907411</v>
      </c>
      <c r="D5512" s="1">
        <v>42587.794803240744</v>
      </c>
      <c r="E5512">
        <v>3186</v>
      </c>
      <c r="F5512" s="2" t="s">
        <v>18</v>
      </c>
      <c r="G5512">
        <v>40.71958611647166</v>
      </c>
      <c r="H5512">
        <v>-74.043117463588715</v>
      </c>
      <c r="I5512">
        <v>3203</v>
      </c>
      <c r="J5512" s="2" t="s">
        <v>37</v>
      </c>
      <c r="K5512">
        <v>40.727595966000003</v>
      </c>
      <c r="L5512">
        <v>-74.044247311000007</v>
      </c>
      <c r="M5512">
        <v>26168</v>
      </c>
      <c r="N5512" s="2" t="s">
        <v>17</v>
      </c>
      <c r="O5512">
        <v>1986</v>
      </c>
      <c r="P5512">
        <f t="shared" ca="1" si="173"/>
        <v>38</v>
      </c>
      <c r="Q5512">
        <v>1</v>
      </c>
    </row>
    <row r="5513" spans="1:17" x14ac:dyDescent="0.2">
      <c r="A5513">
        <v>1384</v>
      </c>
      <c r="B5513">
        <f t="shared" si="172"/>
        <v>23</v>
      </c>
      <c r="C5513" s="1">
        <v>42587.792638888888</v>
      </c>
      <c r="D5513" s="1">
        <v>42587.808668981481</v>
      </c>
      <c r="E5513">
        <v>3199</v>
      </c>
      <c r="F5513" s="2" t="s">
        <v>56</v>
      </c>
      <c r="G5513">
        <v>40.728744800000001</v>
      </c>
      <c r="H5513">
        <v>-74.032108199999996</v>
      </c>
      <c r="I5513">
        <v>3199</v>
      </c>
      <c r="J5513" s="2" t="s">
        <v>72</v>
      </c>
      <c r="K5513">
        <v>40.728744800000001</v>
      </c>
      <c r="L5513">
        <v>-74.032108199999996</v>
      </c>
      <c r="M5513">
        <v>24562</v>
      </c>
      <c r="N5513" s="2" t="s">
        <v>17</v>
      </c>
      <c r="O5513">
        <v>1989</v>
      </c>
      <c r="P5513">
        <f t="shared" ca="1" si="173"/>
        <v>35</v>
      </c>
      <c r="Q5513">
        <v>2</v>
      </c>
    </row>
    <row r="5514" spans="1:17" x14ac:dyDescent="0.2">
      <c r="A5514">
        <v>261</v>
      </c>
      <c r="B5514">
        <f t="shared" si="172"/>
        <v>4</v>
      </c>
      <c r="C5514" s="1">
        <v>42587.793171296296</v>
      </c>
      <c r="D5514" s="1">
        <v>42587.79619212963</v>
      </c>
      <c r="E5514">
        <v>3207</v>
      </c>
      <c r="F5514" s="2" t="s">
        <v>29</v>
      </c>
      <c r="G5514">
        <v>40.737603700000001</v>
      </c>
      <c r="H5514">
        <v>-74.052478300000004</v>
      </c>
      <c r="I5514">
        <v>3220</v>
      </c>
      <c r="J5514" s="2" t="s">
        <v>76</v>
      </c>
      <c r="K5514">
        <v>40.734961020009514</v>
      </c>
      <c r="L5514">
        <v>-74.059503078460693</v>
      </c>
      <c r="M5514">
        <v>24678</v>
      </c>
      <c r="N5514" s="2" t="s">
        <v>17</v>
      </c>
      <c r="O5514">
        <v>1954</v>
      </c>
      <c r="P5514">
        <f t="shared" ca="1" si="173"/>
        <v>70</v>
      </c>
      <c r="Q5514">
        <v>1</v>
      </c>
    </row>
    <row r="5515" spans="1:17" x14ac:dyDescent="0.2">
      <c r="A5515">
        <v>1883</v>
      </c>
      <c r="B5515">
        <f t="shared" si="172"/>
        <v>31</v>
      </c>
      <c r="C5515" s="1">
        <v>42587.793414351851</v>
      </c>
      <c r="D5515" s="1">
        <v>42587.815208333333</v>
      </c>
      <c r="E5515">
        <v>3281</v>
      </c>
      <c r="F5515" s="2" t="s">
        <v>53</v>
      </c>
      <c r="G5515">
        <v>40.74590996631558</v>
      </c>
      <c r="H5515">
        <v>-74.057271480560303</v>
      </c>
      <c r="I5515">
        <v>3210</v>
      </c>
      <c r="J5515" s="2" t="s">
        <v>83</v>
      </c>
      <c r="K5515">
        <v>40.742677141000001</v>
      </c>
      <c r="L5515">
        <v>-74.051788633000001</v>
      </c>
      <c r="M5515">
        <v>24619</v>
      </c>
      <c r="N5515" s="2" t="s">
        <v>17</v>
      </c>
      <c r="O5515">
        <v>1984</v>
      </c>
      <c r="P5515">
        <f t="shared" ca="1" si="173"/>
        <v>40</v>
      </c>
      <c r="Q5515">
        <v>1</v>
      </c>
    </row>
    <row r="5516" spans="1:17" x14ac:dyDescent="0.2">
      <c r="A5516">
        <v>248</v>
      </c>
      <c r="B5516">
        <f t="shared" si="172"/>
        <v>4</v>
      </c>
      <c r="C5516" s="1">
        <v>42587.793576388889</v>
      </c>
      <c r="D5516" s="1">
        <v>42587.796458333331</v>
      </c>
      <c r="E5516">
        <v>3183</v>
      </c>
      <c r="F5516" s="2" t="s">
        <v>20</v>
      </c>
      <c r="G5516">
        <v>40.716246900000002</v>
      </c>
      <c r="H5516">
        <v>-74.033458800000005</v>
      </c>
      <c r="I5516">
        <v>3267</v>
      </c>
      <c r="J5516" s="2" t="s">
        <v>92</v>
      </c>
      <c r="K5516">
        <v>40.712418823756899</v>
      </c>
      <c r="L5516">
        <v>-74.038525521755219</v>
      </c>
      <c r="M5516">
        <v>24446</v>
      </c>
      <c r="N5516" s="2" t="s">
        <v>17</v>
      </c>
      <c r="O5516">
        <v>1983</v>
      </c>
      <c r="P5516">
        <f t="shared" ca="1" si="173"/>
        <v>41</v>
      </c>
      <c r="Q5516">
        <v>1</v>
      </c>
    </row>
    <row r="5517" spans="1:17" x14ac:dyDescent="0.2">
      <c r="A5517">
        <v>197</v>
      </c>
      <c r="B5517">
        <f t="shared" si="172"/>
        <v>3</v>
      </c>
      <c r="C5517" s="1">
        <v>42587.793749999997</v>
      </c>
      <c r="D5517" s="1">
        <v>42587.796030092592</v>
      </c>
      <c r="E5517">
        <v>3195</v>
      </c>
      <c r="F5517" s="2" t="s">
        <v>24</v>
      </c>
      <c r="G5517">
        <v>40.730742625306583</v>
      </c>
      <c r="H5517">
        <v>-74.063783884048462</v>
      </c>
      <c r="I5517">
        <v>3194</v>
      </c>
      <c r="J5517" s="2" t="s">
        <v>71</v>
      </c>
      <c r="K5517">
        <v>40.725339925355797</v>
      </c>
      <c r="L5517">
        <v>-74.067622125148773</v>
      </c>
      <c r="M5517">
        <v>24453</v>
      </c>
      <c r="N5517" s="2" t="s">
        <v>17</v>
      </c>
      <c r="O5517">
        <v>1982</v>
      </c>
      <c r="P5517">
        <f t="shared" ca="1" si="173"/>
        <v>42</v>
      </c>
      <c r="Q5517">
        <v>1</v>
      </c>
    </row>
    <row r="5518" spans="1:17" x14ac:dyDescent="0.2">
      <c r="A5518">
        <v>391</v>
      </c>
      <c r="B5518">
        <f t="shared" si="172"/>
        <v>6</v>
      </c>
      <c r="C5518" s="1">
        <v>42587.793819444443</v>
      </c>
      <c r="D5518" s="1">
        <v>42587.798344907409</v>
      </c>
      <c r="E5518">
        <v>3195</v>
      </c>
      <c r="F5518" s="2" t="s">
        <v>24</v>
      </c>
      <c r="G5518">
        <v>40.730742625306583</v>
      </c>
      <c r="H5518">
        <v>-74.063783884048462</v>
      </c>
      <c r="I5518">
        <v>3212</v>
      </c>
      <c r="J5518" s="2" t="s">
        <v>103</v>
      </c>
      <c r="K5518">
        <v>40.734785817999999</v>
      </c>
      <c r="L5518">
        <v>-74.050443635999997</v>
      </c>
      <c r="M5518">
        <v>24416</v>
      </c>
      <c r="N5518" s="2" t="s">
        <v>17</v>
      </c>
      <c r="O5518">
        <v>1991</v>
      </c>
      <c r="P5518">
        <f t="shared" ca="1" si="173"/>
        <v>33</v>
      </c>
      <c r="Q5518">
        <v>1</v>
      </c>
    </row>
    <row r="5519" spans="1:17" x14ac:dyDescent="0.2">
      <c r="A5519">
        <v>651</v>
      </c>
      <c r="B5519">
        <f t="shared" si="172"/>
        <v>10</v>
      </c>
      <c r="C5519" s="1">
        <v>42587.793912037036</v>
      </c>
      <c r="D5519" s="1">
        <v>42587.801458333335</v>
      </c>
      <c r="E5519">
        <v>3183</v>
      </c>
      <c r="F5519" s="2" t="s">
        <v>20</v>
      </c>
      <c r="G5519">
        <v>40.716246900000002</v>
      </c>
      <c r="H5519">
        <v>-74.033458800000005</v>
      </c>
      <c r="I5519">
        <v>3192</v>
      </c>
      <c r="J5519" s="2" t="s">
        <v>39</v>
      </c>
      <c r="K5519">
        <v>40.711242300000002</v>
      </c>
      <c r="L5519">
        <v>-74.055701299999996</v>
      </c>
      <c r="M5519">
        <v>26202</v>
      </c>
      <c r="N5519" s="2" t="s">
        <v>17</v>
      </c>
      <c r="O5519">
        <v>1985</v>
      </c>
      <c r="P5519">
        <f t="shared" ca="1" si="173"/>
        <v>39</v>
      </c>
      <c r="Q5519">
        <v>1</v>
      </c>
    </row>
    <row r="5520" spans="1:17" x14ac:dyDescent="0.2">
      <c r="A5520">
        <v>500</v>
      </c>
      <c r="B5520">
        <f t="shared" si="172"/>
        <v>8</v>
      </c>
      <c r="C5520" s="1">
        <v>42587.794108796297</v>
      </c>
      <c r="D5520" s="1">
        <v>42587.799895833334</v>
      </c>
      <c r="E5520">
        <v>3202</v>
      </c>
      <c r="F5520" s="2" t="s">
        <v>79</v>
      </c>
      <c r="G5520">
        <v>40.727223500000001</v>
      </c>
      <c r="H5520">
        <v>-74.033758899999995</v>
      </c>
      <c r="I5520">
        <v>3186</v>
      </c>
      <c r="J5520" s="2" t="s">
        <v>27</v>
      </c>
      <c r="K5520">
        <v>40.71958611647166</v>
      </c>
      <c r="L5520">
        <v>-74.043117463588715</v>
      </c>
      <c r="M5520">
        <v>26242</v>
      </c>
      <c r="N5520" s="2" t="s">
        <v>17</v>
      </c>
      <c r="O5520">
        <v>1981</v>
      </c>
      <c r="P5520">
        <f t="shared" ca="1" si="173"/>
        <v>43</v>
      </c>
      <c r="Q5520">
        <v>1</v>
      </c>
    </row>
    <row r="5521" spans="1:17" x14ac:dyDescent="0.2">
      <c r="A5521">
        <v>243</v>
      </c>
      <c r="B5521">
        <f t="shared" si="172"/>
        <v>4</v>
      </c>
      <c r="C5521" s="1">
        <v>42587.794537037036</v>
      </c>
      <c r="D5521" s="1">
        <v>42587.797349537039</v>
      </c>
      <c r="E5521">
        <v>3209</v>
      </c>
      <c r="F5521" s="2" t="s">
        <v>51</v>
      </c>
      <c r="G5521">
        <v>40.724176499999999</v>
      </c>
      <c r="H5521">
        <v>-74.050656399999994</v>
      </c>
      <c r="I5521">
        <v>3186</v>
      </c>
      <c r="J5521" s="2" t="s">
        <v>27</v>
      </c>
      <c r="K5521">
        <v>40.71958611647166</v>
      </c>
      <c r="L5521">
        <v>-74.043117463588715</v>
      </c>
      <c r="M5521">
        <v>26311</v>
      </c>
      <c r="N5521" s="2" t="s">
        <v>17</v>
      </c>
      <c r="O5521">
        <v>1986</v>
      </c>
      <c r="P5521">
        <f t="shared" ca="1" si="173"/>
        <v>38</v>
      </c>
      <c r="Q5521">
        <v>1</v>
      </c>
    </row>
    <row r="5522" spans="1:17" x14ac:dyDescent="0.2">
      <c r="A5522">
        <v>214</v>
      </c>
      <c r="B5522">
        <f t="shared" si="172"/>
        <v>3</v>
      </c>
      <c r="C5522" s="1">
        <v>42587.794861111113</v>
      </c>
      <c r="D5522" s="1">
        <v>42587.797337962962</v>
      </c>
      <c r="E5522">
        <v>3186</v>
      </c>
      <c r="F5522" s="2" t="s">
        <v>18</v>
      </c>
      <c r="G5522">
        <v>40.71958611647166</v>
      </c>
      <c r="H5522">
        <v>-74.043117463588715</v>
      </c>
      <c r="I5522">
        <v>3213</v>
      </c>
      <c r="J5522" s="2" t="s">
        <v>33</v>
      </c>
      <c r="K5522">
        <v>40.718488919999999</v>
      </c>
      <c r="L5522">
        <v>-74.047726624999996</v>
      </c>
      <c r="M5522">
        <v>26161</v>
      </c>
      <c r="N5522" s="2" t="s">
        <v>17</v>
      </c>
      <c r="O5522">
        <v>1967</v>
      </c>
      <c r="P5522">
        <f t="shared" ca="1" si="173"/>
        <v>57</v>
      </c>
      <c r="Q5522">
        <v>2</v>
      </c>
    </row>
    <row r="5523" spans="1:17" x14ac:dyDescent="0.2">
      <c r="A5523">
        <v>145</v>
      </c>
      <c r="B5523">
        <f t="shared" si="172"/>
        <v>2</v>
      </c>
      <c r="C5523" s="1">
        <v>42587.795486111114</v>
      </c>
      <c r="D5523" s="1">
        <v>42587.797175925924</v>
      </c>
      <c r="E5523">
        <v>3202</v>
      </c>
      <c r="F5523" s="2" t="s">
        <v>79</v>
      </c>
      <c r="G5523">
        <v>40.727223500000001</v>
      </c>
      <c r="H5523">
        <v>-74.033758899999995</v>
      </c>
      <c r="I5523">
        <v>3199</v>
      </c>
      <c r="J5523" s="2" t="s">
        <v>72</v>
      </c>
      <c r="K5523">
        <v>40.728744800000001</v>
      </c>
      <c r="L5523">
        <v>-74.032108199999996</v>
      </c>
      <c r="M5523">
        <v>26302</v>
      </c>
      <c r="N5523" s="2" t="s">
        <v>17</v>
      </c>
      <c r="O5523">
        <v>1990</v>
      </c>
      <c r="P5523">
        <f t="shared" ca="1" si="173"/>
        <v>34</v>
      </c>
      <c r="Q5523">
        <v>1</v>
      </c>
    </row>
    <row r="5524" spans="1:17" x14ac:dyDescent="0.2">
      <c r="A5524">
        <v>282</v>
      </c>
      <c r="B5524">
        <f t="shared" si="172"/>
        <v>4</v>
      </c>
      <c r="C5524" s="1">
        <v>42587.796006944445</v>
      </c>
      <c r="D5524" s="1">
        <v>42587.79928240741</v>
      </c>
      <c r="E5524">
        <v>3206</v>
      </c>
      <c r="F5524" s="2" t="s">
        <v>84</v>
      </c>
      <c r="G5524">
        <v>40.7311689</v>
      </c>
      <c r="H5524">
        <v>-74.057573599999998</v>
      </c>
      <c r="I5524">
        <v>3207</v>
      </c>
      <c r="J5524" s="2" t="s">
        <v>91</v>
      </c>
      <c r="K5524">
        <v>40.737603700000001</v>
      </c>
      <c r="L5524">
        <v>-74.052478300000004</v>
      </c>
      <c r="M5524">
        <v>24664</v>
      </c>
      <c r="N5524" s="2" t="s">
        <v>17</v>
      </c>
      <c r="O5524">
        <v>1985</v>
      </c>
      <c r="P5524">
        <f t="shared" ca="1" si="173"/>
        <v>39</v>
      </c>
      <c r="Q5524">
        <v>1</v>
      </c>
    </row>
    <row r="5525" spans="1:17" x14ac:dyDescent="0.2">
      <c r="A5525">
        <v>2849</v>
      </c>
      <c r="B5525">
        <f t="shared" si="172"/>
        <v>47</v>
      </c>
      <c r="C5525" s="1">
        <v>42587.796354166669</v>
      </c>
      <c r="D5525" s="1">
        <v>42587.829328703701</v>
      </c>
      <c r="E5525">
        <v>3199</v>
      </c>
      <c r="F5525" s="2" t="s">
        <v>56</v>
      </c>
      <c r="G5525">
        <v>40.728744800000001</v>
      </c>
      <c r="H5525">
        <v>-74.032108199999996</v>
      </c>
      <c r="I5525">
        <v>3199</v>
      </c>
      <c r="J5525" s="2" t="s">
        <v>72</v>
      </c>
      <c r="K5525">
        <v>40.728744800000001</v>
      </c>
      <c r="L5525">
        <v>-74.032108199999996</v>
      </c>
      <c r="M5525">
        <v>24710</v>
      </c>
      <c r="N5525" s="2" t="s">
        <v>17</v>
      </c>
      <c r="O5525">
        <v>1988</v>
      </c>
      <c r="P5525">
        <f t="shared" ca="1" si="173"/>
        <v>36</v>
      </c>
      <c r="Q5525">
        <v>1</v>
      </c>
    </row>
    <row r="5526" spans="1:17" x14ac:dyDescent="0.2">
      <c r="A5526">
        <v>613</v>
      </c>
      <c r="B5526">
        <f t="shared" si="172"/>
        <v>10</v>
      </c>
      <c r="C5526" s="1">
        <v>42587.797233796293</v>
      </c>
      <c r="D5526" s="1">
        <v>42587.804340277777</v>
      </c>
      <c r="E5526">
        <v>3220</v>
      </c>
      <c r="F5526" s="2" t="s">
        <v>78</v>
      </c>
      <c r="G5526">
        <v>40.734961020009514</v>
      </c>
      <c r="H5526">
        <v>-74.059503078460693</v>
      </c>
      <c r="I5526">
        <v>3210</v>
      </c>
      <c r="J5526" s="2" t="s">
        <v>83</v>
      </c>
      <c r="K5526">
        <v>40.742677141000001</v>
      </c>
      <c r="L5526">
        <v>-74.051788633000001</v>
      </c>
      <c r="M5526">
        <v>26185</v>
      </c>
      <c r="N5526" s="2" t="s">
        <v>17</v>
      </c>
      <c r="O5526">
        <v>1964</v>
      </c>
      <c r="P5526">
        <f t="shared" ca="1" si="173"/>
        <v>60</v>
      </c>
      <c r="Q5526">
        <v>2</v>
      </c>
    </row>
    <row r="5527" spans="1:17" x14ac:dyDescent="0.2">
      <c r="A5527">
        <v>324</v>
      </c>
      <c r="B5527">
        <f t="shared" si="172"/>
        <v>5</v>
      </c>
      <c r="C5527" s="1">
        <v>42587.797233796293</v>
      </c>
      <c r="D5527" s="1">
        <v>42587.800983796296</v>
      </c>
      <c r="E5527">
        <v>3186</v>
      </c>
      <c r="F5527" s="2" t="s">
        <v>18</v>
      </c>
      <c r="G5527">
        <v>40.71958611647166</v>
      </c>
      <c r="H5527">
        <v>-74.043117463588715</v>
      </c>
      <c r="I5527">
        <v>3276</v>
      </c>
      <c r="J5527" s="2" t="s">
        <v>30</v>
      </c>
      <c r="K5527">
        <v>40.714584035358932</v>
      </c>
      <c r="L5527">
        <v>-74.042817056179047</v>
      </c>
      <c r="M5527">
        <v>24429</v>
      </c>
      <c r="N5527" s="2" t="s">
        <v>17</v>
      </c>
      <c r="O5527">
        <v>1989</v>
      </c>
      <c r="P5527">
        <f t="shared" ca="1" si="173"/>
        <v>35</v>
      </c>
      <c r="Q5527">
        <v>2</v>
      </c>
    </row>
    <row r="5528" spans="1:17" x14ac:dyDescent="0.2">
      <c r="A5528">
        <v>1542</v>
      </c>
      <c r="B5528">
        <f t="shared" si="172"/>
        <v>25</v>
      </c>
      <c r="C5528" s="1">
        <v>42587.797905092593</v>
      </c>
      <c r="D5528" s="1">
        <v>42587.815752314818</v>
      </c>
      <c r="E5528">
        <v>3214</v>
      </c>
      <c r="F5528" s="2" t="s">
        <v>54</v>
      </c>
      <c r="G5528">
        <v>40.712774199999998</v>
      </c>
      <c r="H5528">
        <v>-74.0364857</v>
      </c>
      <c r="I5528">
        <v>3201</v>
      </c>
      <c r="J5528" s="2" t="s">
        <v>74</v>
      </c>
      <c r="K5528">
        <v>40.737710999999997</v>
      </c>
      <c r="L5528">
        <v>-74.066920999999994</v>
      </c>
      <c r="M5528">
        <v>24418</v>
      </c>
      <c r="N5528" s="2" t="s">
        <v>17</v>
      </c>
      <c r="O5528">
        <v>1981</v>
      </c>
      <c r="P5528">
        <f t="shared" ca="1" si="173"/>
        <v>43</v>
      </c>
      <c r="Q5528">
        <v>1</v>
      </c>
    </row>
    <row r="5529" spans="1:17" x14ac:dyDescent="0.2">
      <c r="A5529">
        <v>179</v>
      </c>
      <c r="B5529">
        <f t="shared" si="172"/>
        <v>2</v>
      </c>
      <c r="C5529" s="1">
        <v>42587.799884259257</v>
      </c>
      <c r="D5529" s="1">
        <v>42587.80195601852</v>
      </c>
      <c r="E5529">
        <v>3186</v>
      </c>
      <c r="F5529" s="2" t="s">
        <v>18</v>
      </c>
      <c r="G5529">
        <v>40.71958611647166</v>
      </c>
      <c r="H5529">
        <v>-74.043117463588715</v>
      </c>
      <c r="I5529">
        <v>3279</v>
      </c>
      <c r="J5529" s="2" t="s">
        <v>82</v>
      </c>
      <c r="K5529">
        <v>40.721630142638354</v>
      </c>
      <c r="L5529">
        <v>-74.04996782541275</v>
      </c>
      <c r="M5529">
        <v>26311</v>
      </c>
      <c r="N5529" s="2" t="s">
        <v>17</v>
      </c>
      <c r="O5529">
        <v>1980</v>
      </c>
      <c r="P5529">
        <f t="shared" ca="1" si="173"/>
        <v>44</v>
      </c>
      <c r="Q5529">
        <v>1</v>
      </c>
    </row>
    <row r="5530" spans="1:17" x14ac:dyDescent="0.2">
      <c r="A5530">
        <v>212</v>
      </c>
      <c r="B5530">
        <f t="shared" si="172"/>
        <v>3</v>
      </c>
      <c r="C5530" s="1">
        <v>42587.800057870372</v>
      </c>
      <c r="D5530" s="1">
        <v>42587.802523148152</v>
      </c>
      <c r="E5530">
        <v>3273</v>
      </c>
      <c r="F5530" s="2" t="s">
        <v>73</v>
      </c>
      <c r="G5530">
        <v>40.721650724879986</v>
      </c>
      <c r="H5530">
        <v>-74.042884111404419</v>
      </c>
      <c r="I5530">
        <v>3203</v>
      </c>
      <c r="J5530" s="2" t="s">
        <v>37</v>
      </c>
      <c r="K5530">
        <v>40.727595966000003</v>
      </c>
      <c r="L5530">
        <v>-74.044247311000007</v>
      </c>
      <c r="M5530">
        <v>24555</v>
      </c>
      <c r="N5530" s="2" t="s">
        <v>17</v>
      </c>
      <c r="O5530">
        <v>1968</v>
      </c>
      <c r="P5530">
        <f t="shared" ca="1" si="173"/>
        <v>56</v>
      </c>
      <c r="Q5530">
        <v>1</v>
      </c>
    </row>
    <row r="5531" spans="1:17" x14ac:dyDescent="0.2">
      <c r="A5531">
        <v>326</v>
      </c>
      <c r="B5531">
        <f t="shared" si="172"/>
        <v>5</v>
      </c>
      <c r="C5531" s="1">
        <v>42587.80027777778</v>
      </c>
      <c r="D5531" s="1">
        <v>42587.804062499999</v>
      </c>
      <c r="E5531">
        <v>3202</v>
      </c>
      <c r="F5531" s="2" t="s">
        <v>79</v>
      </c>
      <c r="G5531">
        <v>40.727223500000001</v>
      </c>
      <c r="H5531">
        <v>-74.033758899999995</v>
      </c>
      <c r="I5531">
        <v>3203</v>
      </c>
      <c r="J5531" s="2" t="s">
        <v>37</v>
      </c>
      <c r="K5531">
        <v>40.727595966000003</v>
      </c>
      <c r="L5531">
        <v>-74.044247311000007</v>
      </c>
      <c r="M5531">
        <v>24704</v>
      </c>
      <c r="N5531" s="2" t="s">
        <v>17</v>
      </c>
      <c r="O5531">
        <v>1974</v>
      </c>
      <c r="P5531">
        <f t="shared" ca="1" si="173"/>
        <v>50</v>
      </c>
      <c r="Q5531">
        <v>1</v>
      </c>
    </row>
    <row r="5532" spans="1:17" x14ac:dyDescent="0.2">
      <c r="A5532">
        <v>1009</v>
      </c>
      <c r="B5532">
        <f t="shared" si="172"/>
        <v>16</v>
      </c>
      <c r="C5532" s="1">
        <v>42587.801030092596</v>
      </c>
      <c r="D5532" s="1">
        <v>42587.812708333331</v>
      </c>
      <c r="E5532">
        <v>3197</v>
      </c>
      <c r="F5532" s="2" t="s">
        <v>61</v>
      </c>
      <c r="G5532">
        <v>40.752558999999998</v>
      </c>
      <c r="H5532">
        <v>-74.044725</v>
      </c>
      <c r="I5532">
        <v>3220</v>
      </c>
      <c r="J5532" s="2" t="s">
        <v>76</v>
      </c>
      <c r="K5532">
        <v>40.734961020009514</v>
      </c>
      <c r="L5532">
        <v>-74.059503078460693</v>
      </c>
      <c r="M5532">
        <v>26179</v>
      </c>
      <c r="N5532" s="2" t="s">
        <v>17</v>
      </c>
      <c r="O5532">
        <v>1978</v>
      </c>
      <c r="P5532">
        <f t="shared" ca="1" si="173"/>
        <v>46</v>
      </c>
      <c r="Q5532">
        <v>1</v>
      </c>
    </row>
    <row r="5533" spans="1:17" x14ac:dyDescent="0.2">
      <c r="A5533">
        <v>512</v>
      </c>
      <c r="B5533">
        <f t="shared" si="172"/>
        <v>8</v>
      </c>
      <c r="C5533" s="1">
        <v>42587.801550925928</v>
      </c>
      <c r="D5533" s="1">
        <v>42587.807488425926</v>
      </c>
      <c r="E5533">
        <v>3267</v>
      </c>
      <c r="F5533" s="2" t="s">
        <v>34</v>
      </c>
      <c r="G5533">
        <v>40.712418823756899</v>
      </c>
      <c r="H5533">
        <v>-74.038525521755219</v>
      </c>
      <c r="I5533">
        <v>3185</v>
      </c>
      <c r="J5533" s="2" t="s">
        <v>45</v>
      </c>
      <c r="K5533">
        <v>40.717732499999997</v>
      </c>
      <c r="L5533">
        <v>-74.043845000000005</v>
      </c>
      <c r="M5533">
        <v>26282</v>
      </c>
      <c r="N5533" s="2" t="s">
        <v>17</v>
      </c>
      <c r="O5533">
        <v>1974</v>
      </c>
      <c r="P5533">
        <f t="shared" ca="1" si="173"/>
        <v>50</v>
      </c>
      <c r="Q5533">
        <v>2</v>
      </c>
    </row>
    <row r="5534" spans="1:17" x14ac:dyDescent="0.2">
      <c r="A5534">
        <v>879</v>
      </c>
      <c r="B5534">
        <f t="shared" si="172"/>
        <v>14</v>
      </c>
      <c r="C5534" s="1">
        <v>42587.801585648151</v>
      </c>
      <c r="D5534" s="1">
        <v>42587.811759259261</v>
      </c>
      <c r="E5534">
        <v>3183</v>
      </c>
      <c r="F5534" s="2" t="s">
        <v>20</v>
      </c>
      <c r="G5534">
        <v>40.716246900000002</v>
      </c>
      <c r="H5534">
        <v>-74.033458800000005</v>
      </c>
      <c r="I5534">
        <v>3203</v>
      </c>
      <c r="J5534" s="2" t="s">
        <v>37</v>
      </c>
      <c r="K5534">
        <v>40.727595966000003</v>
      </c>
      <c r="L5534">
        <v>-74.044247311000007</v>
      </c>
      <c r="M5534">
        <v>26218</v>
      </c>
      <c r="N5534" s="2" t="s">
        <v>17</v>
      </c>
      <c r="O5534">
        <v>1977</v>
      </c>
      <c r="P5534">
        <f t="shared" ca="1" si="173"/>
        <v>47</v>
      </c>
      <c r="Q5534">
        <v>1</v>
      </c>
    </row>
    <row r="5535" spans="1:17" x14ac:dyDescent="0.2">
      <c r="A5535">
        <v>237</v>
      </c>
      <c r="B5535">
        <f t="shared" si="172"/>
        <v>3</v>
      </c>
      <c r="C5535" s="1">
        <v>42587.801770833335</v>
      </c>
      <c r="D5535" s="1">
        <v>42587.804525462961</v>
      </c>
      <c r="E5535">
        <v>3211</v>
      </c>
      <c r="F5535" s="2" t="s">
        <v>64</v>
      </c>
      <c r="G5535">
        <v>40.721525149999998</v>
      </c>
      <c r="H5535">
        <v>-74.046304543000005</v>
      </c>
      <c r="I5535">
        <v>3203</v>
      </c>
      <c r="J5535" s="2" t="s">
        <v>37</v>
      </c>
      <c r="K5535">
        <v>40.727595966000003</v>
      </c>
      <c r="L5535">
        <v>-74.044247311000007</v>
      </c>
      <c r="M5535">
        <v>26318</v>
      </c>
      <c r="N5535" s="2" t="s">
        <v>17</v>
      </c>
      <c r="O5535">
        <v>1984</v>
      </c>
      <c r="P5535">
        <f t="shared" ca="1" si="173"/>
        <v>40</v>
      </c>
      <c r="Q5535">
        <v>1</v>
      </c>
    </row>
    <row r="5536" spans="1:17" x14ac:dyDescent="0.2">
      <c r="A5536">
        <v>345</v>
      </c>
      <c r="B5536">
        <f t="shared" si="172"/>
        <v>5</v>
      </c>
      <c r="C5536" s="1">
        <v>42587.80190972222</v>
      </c>
      <c r="D5536" s="1">
        <v>42587.805902777778</v>
      </c>
      <c r="E5536">
        <v>3183</v>
      </c>
      <c r="F5536" s="2" t="s">
        <v>20</v>
      </c>
      <c r="G5536">
        <v>40.716246900000002</v>
      </c>
      <c r="H5536">
        <v>-74.033458800000005</v>
      </c>
      <c r="I5536">
        <v>3267</v>
      </c>
      <c r="J5536" s="2" t="s">
        <v>92</v>
      </c>
      <c r="K5536">
        <v>40.712418823756899</v>
      </c>
      <c r="L5536">
        <v>-74.038525521755219</v>
      </c>
      <c r="M5536">
        <v>24503</v>
      </c>
      <c r="N5536" s="2" t="s">
        <v>17</v>
      </c>
      <c r="O5536">
        <v>1988</v>
      </c>
      <c r="P5536">
        <f t="shared" ca="1" si="173"/>
        <v>36</v>
      </c>
      <c r="Q5536">
        <v>2</v>
      </c>
    </row>
    <row r="5537" spans="1:17" x14ac:dyDescent="0.2">
      <c r="A5537">
        <v>933</v>
      </c>
      <c r="B5537">
        <f t="shared" si="172"/>
        <v>15</v>
      </c>
      <c r="C5537" s="1">
        <v>42587.801990740743</v>
      </c>
      <c r="D5537" s="1">
        <v>42587.812789351854</v>
      </c>
      <c r="E5537">
        <v>3197</v>
      </c>
      <c r="F5537" s="2" t="s">
        <v>61</v>
      </c>
      <c r="G5537">
        <v>40.752558999999998</v>
      </c>
      <c r="H5537">
        <v>-74.044725</v>
      </c>
      <c r="I5537">
        <v>3220</v>
      </c>
      <c r="J5537" s="2" t="s">
        <v>76</v>
      </c>
      <c r="K5537">
        <v>40.734961020009514</v>
      </c>
      <c r="L5537">
        <v>-74.059503078460693</v>
      </c>
      <c r="M5537">
        <v>26275</v>
      </c>
      <c r="N5537" s="2" t="s">
        <v>17</v>
      </c>
      <c r="O5537">
        <v>1994</v>
      </c>
      <c r="P5537">
        <f t="shared" ca="1" si="173"/>
        <v>30</v>
      </c>
      <c r="Q5537">
        <v>1</v>
      </c>
    </row>
    <row r="5538" spans="1:17" x14ac:dyDescent="0.2">
      <c r="A5538">
        <v>313</v>
      </c>
      <c r="B5538">
        <f t="shared" si="172"/>
        <v>5</v>
      </c>
      <c r="C5538" s="1">
        <v>42587.802581018521</v>
      </c>
      <c r="D5538" s="1">
        <v>42587.806203703702</v>
      </c>
      <c r="E5538">
        <v>3278</v>
      </c>
      <c r="F5538" s="2" t="s">
        <v>49</v>
      </c>
      <c r="G5538">
        <v>40.725685483629007</v>
      </c>
      <c r="H5538">
        <v>-74.048790335655212</v>
      </c>
      <c r="I5538">
        <v>3186</v>
      </c>
      <c r="J5538" s="2" t="s">
        <v>27</v>
      </c>
      <c r="K5538">
        <v>40.71958611647166</v>
      </c>
      <c r="L5538">
        <v>-74.043117463588715</v>
      </c>
      <c r="M5538">
        <v>26285</v>
      </c>
      <c r="N5538" s="2" t="s">
        <v>17</v>
      </c>
      <c r="O5538">
        <v>1980</v>
      </c>
      <c r="P5538">
        <f t="shared" ca="1" si="173"/>
        <v>44</v>
      </c>
      <c r="Q5538">
        <v>2</v>
      </c>
    </row>
    <row r="5539" spans="1:17" x14ac:dyDescent="0.2">
      <c r="A5539">
        <v>282</v>
      </c>
      <c r="B5539">
        <f t="shared" si="172"/>
        <v>4</v>
      </c>
      <c r="C5539" s="1">
        <v>42587.802916666667</v>
      </c>
      <c r="D5539" s="1">
        <v>42587.806192129632</v>
      </c>
      <c r="E5539">
        <v>3183</v>
      </c>
      <c r="F5539" s="2" t="s">
        <v>20</v>
      </c>
      <c r="G5539">
        <v>40.716246900000002</v>
      </c>
      <c r="H5539">
        <v>-74.033458800000005</v>
      </c>
      <c r="I5539">
        <v>3185</v>
      </c>
      <c r="J5539" s="2" t="s">
        <v>45</v>
      </c>
      <c r="K5539">
        <v>40.717732499999997</v>
      </c>
      <c r="L5539">
        <v>-74.043845000000005</v>
      </c>
      <c r="M5539">
        <v>26277</v>
      </c>
      <c r="N5539" s="2" t="s">
        <v>17</v>
      </c>
      <c r="O5539">
        <v>1979</v>
      </c>
      <c r="P5539">
        <f t="shared" ca="1" si="173"/>
        <v>45</v>
      </c>
      <c r="Q5539">
        <v>1</v>
      </c>
    </row>
    <row r="5540" spans="1:17" x14ac:dyDescent="0.2">
      <c r="A5540">
        <v>280</v>
      </c>
      <c r="B5540">
        <f t="shared" si="172"/>
        <v>4</v>
      </c>
      <c r="C5540" s="1">
        <v>42587.803726851853</v>
      </c>
      <c r="D5540" s="1">
        <v>42587.806967592594</v>
      </c>
      <c r="E5540">
        <v>3186</v>
      </c>
      <c r="F5540" s="2" t="s">
        <v>18</v>
      </c>
      <c r="G5540">
        <v>40.71958611647166</v>
      </c>
      <c r="H5540">
        <v>-74.043117463588715</v>
      </c>
      <c r="I5540">
        <v>3203</v>
      </c>
      <c r="J5540" s="2" t="s">
        <v>37</v>
      </c>
      <c r="K5540">
        <v>40.727595966000003</v>
      </c>
      <c r="L5540">
        <v>-74.044247311000007</v>
      </c>
      <c r="M5540">
        <v>26242</v>
      </c>
      <c r="N5540" s="2" t="s">
        <v>17</v>
      </c>
      <c r="O5540">
        <v>1960</v>
      </c>
      <c r="P5540">
        <f t="shared" ca="1" si="173"/>
        <v>64</v>
      </c>
      <c r="Q5540">
        <v>1</v>
      </c>
    </row>
    <row r="5541" spans="1:17" x14ac:dyDescent="0.2">
      <c r="A5541">
        <v>990</v>
      </c>
      <c r="B5541">
        <f t="shared" si="172"/>
        <v>16</v>
      </c>
      <c r="C5541" s="1">
        <v>42587.803865740738</v>
      </c>
      <c r="D5541" s="1">
        <v>42587.815335648149</v>
      </c>
      <c r="E5541">
        <v>3183</v>
      </c>
      <c r="F5541" s="2" t="s">
        <v>20</v>
      </c>
      <c r="G5541">
        <v>40.716246900000002</v>
      </c>
      <c r="H5541">
        <v>-74.033458800000005</v>
      </c>
      <c r="I5541">
        <v>3183</v>
      </c>
      <c r="J5541" s="2" t="s">
        <v>40</v>
      </c>
      <c r="K5541">
        <v>40.716246900000002</v>
      </c>
      <c r="L5541">
        <v>-74.033458800000005</v>
      </c>
      <c r="M5541">
        <v>26292</v>
      </c>
      <c r="N5541" s="2" t="s">
        <v>43</v>
      </c>
      <c r="P5541" t="str">
        <f t="shared" ca="1" si="173"/>
        <v/>
      </c>
      <c r="Q5541">
        <v>0</v>
      </c>
    </row>
    <row r="5542" spans="1:17" x14ac:dyDescent="0.2">
      <c r="A5542">
        <v>365</v>
      </c>
      <c r="B5542">
        <f t="shared" si="172"/>
        <v>6</v>
      </c>
      <c r="C5542" s="1">
        <v>42587.804166666669</v>
      </c>
      <c r="D5542" s="1">
        <v>42587.808391203704</v>
      </c>
      <c r="E5542">
        <v>3186</v>
      </c>
      <c r="F5542" s="2" t="s">
        <v>18</v>
      </c>
      <c r="G5542">
        <v>40.71958611647166</v>
      </c>
      <c r="H5542">
        <v>-74.043117463588715</v>
      </c>
      <c r="I5542">
        <v>3276</v>
      </c>
      <c r="J5542" s="2" t="s">
        <v>30</v>
      </c>
      <c r="K5542">
        <v>40.714584035358932</v>
      </c>
      <c r="L5542">
        <v>-74.042817056179047</v>
      </c>
      <c r="M5542">
        <v>24448</v>
      </c>
      <c r="N5542" s="2" t="s">
        <v>17</v>
      </c>
      <c r="O5542">
        <v>1970</v>
      </c>
      <c r="P5542">
        <f t="shared" ca="1" si="173"/>
        <v>54</v>
      </c>
      <c r="Q5542">
        <v>2</v>
      </c>
    </row>
    <row r="5543" spans="1:17" x14ac:dyDescent="0.2">
      <c r="A5543">
        <v>227</v>
      </c>
      <c r="B5543">
        <f t="shared" si="172"/>
        <v>3</v>
      </c>
      <c r="C5543" s="1">
        <v>42587.806192129632</v>
      </c>
      <c r="D5543" s="1">
        <v>42587.808831018519</v>
      </c>
      <c r="E5543">
        <v>3203</v>
      </c>
      <c r="F5543" s="2" t="s">
        <v>46</v>
      </c>
      <c r="G5543">
        <v>40.727595966000003</v>
      </c>
      <c r="H5543">
        <v>-74.044247311000007</v>
      </c>
      <c r="I5543">
        <v>3211</v>
      </c>
      <c r="J5543" s="2" t="s">
        <v>47</v>
      </c>
      <c r="K5543">
        <v>40.721525149999998</v>
      </c>
      <c r="L5543">
        <v>-74.046304543000005</v>
      </c>
      <c r="M5543">
        <v>26169</v>
      </c>
      <c r="N5543" s="2" t="s">
        <v>17</v>
      </c>
      <c r="O5543">
        <v>1979</v>
      </c>
      <c r="P5543">
        <f t="shared" ca="1" si="173"/>
        <v>45</v>
      </c>
      <c r="Q5543">
        <v>1</v>
      </c>
    </row>
    <row r="5544" spans="1:17" x14ac:dyDescent="0.2">
      <c r="A5544">
        <v>695</v>
      </c>
      <c r="B5544">
        <f t="shared" si="172"/>
        <v>11</v>
      </c>
      <c r="C5544" s="1">
        <v>42587.806481481479</v>
      </c>
      <c r="D5544" s="1">
        <v>42587.81453703704</v>
      </c>
      <c r="E5544">
        <v>3187</v>
      </c>
      <c r="F5544" s="2" t="s">
        <v>36</v>
      </c>
      <c r="G5544">
        <v>40.721123599999999</v>
      </c>
      <c r="H5544">
        <v>-74.038050949999999</v>
      </c>
      <c r="I5544">
        <v>3205</v>
      </c>
      <c r="J5544" s="2" t="s">
        <v>80</v>
      </c>
      <c r="K5544">
        <v>40.716539780991937</v>
      </c>
      <c r="L5544">
        <v>-74.049637913703904</v>
      </c>
      <c r="M5544">
        <v>24573</v>
      </c>
      <c r="N5544" s="2" t="s">
        <v>17</v>
      </c>
      <c r="O5544">
        <v>1989</v>
      </c>
      <c r="P5544">
        <f t="shared" ca="1" si="173"/>
        <v>35</v>
      </c>
      <c r="Q5544">
        <v>1</v>
      </c>
    </row>
    <row r="5545" spans="1:17" x14ac:dyDescent="0.2">
      <c r="A5545">
        <v>242</v>
      </c>
      <c r="B5545">
        <f t="shared" si="172"/>
        <v>4</v>
      </c>
      <c r="C5545" s="1">
        <v>42587.806851851848</v>
      </c>
      <c r="D5545" s="1">
        <v>42587.809652777774</v>
      </c>
      <c r="E5545">
        <v>3186</v>
      </c>
      <c r="F5545" s="2" t="s">
        <v>18</v>
      </c>
      <c r="G5545">
        <v>40.71958611647166</v>
      </c>
      <c r="H5545">
        <v>-74.043117463588715</v>
      </c>
      <c r="I5545">
        <v>3276</v>
      </c>
      <c r="J5545" s="2" t="s">
        <v>30</v>
      </c>
      <c r="K5545">
        <v>40.714584035358932</v>
      </c>
      <c r="L5545">
        <v>-74.042817056179047</v>
      </c>
      <c r="M5545">
        <v>26248</v>
      </c>
      <c r="N5545" s="2" t="s">
        <v>17</v>
      </c>
      <c r="O5545">
        <v>1979</v>
      </c>
      <c r="P5545">
        <f t="shared" ca="1" si="173"/>
        <v>45</v>
      </c>
      <c r="Q5545">
        <v>1</v>
      </c>
    </row>
    <row r="5546" spans="1:17" x14ac:dyDescent="0.2">
      <c r="A5546">
        <v>295</v>
      </c>
      <c r="B5546">
        <f t="shared" si="172"/>
        <v>4</v>
      </c>
      <c r="C5546" s="1">
        <v>42587.807488425926</v>
      </c>
      <c r="D5546" s="1">
        <v>42587.810914351852</v>
      </c>
      <c r="E5546">
        <v>3267</v>
      </c>
      <c r="F5546" s="2" t="s">
        <v>34</v>
      </c>
      <c r="G5546">
        <v>40.712418823756899</v>
      </c>
      <c r="H5546">
        <v>-74.038525521755219</v>
      </c>
      <c r="I5546">
        <v>3183</v>
      </c>
      <c r="J5546" s="2" t="s">
        <v>40</v>
      </c>
      <c r="K5546">
        <v>40.716246900000002</v>
      </c>
      <c r="L5546">
        <v>-74.033458800000005</v>
      </c>
      <c r="M5546">
        <v>24503</v>
      </c>
      <c r="N5546" s="2" t="s">
        <v>17</v>
      </c>
      <c r="O5546">
        <v>1986</v>
      </c>
      <c r="P5546">
        <f t="shared" ca="1" si="173"/>
        <v>38</v>
      </c>
      <c r="Q5546">
        <v>1</v>
      </c>
    </row>
    <row r="5547" spans="1:17" x14ac:dyDescent="0.2">
      <c r="A5547">
        <v>372</v>
      </c>
      <c r="B5547">
        <f t="shared" si="172"/>
        <v>6</v>
      </c>
      <c r="C5547" s="1">
        <v>42587.807800925926</v>
      </c>
      <c r="D5547" s="1">
        <v>42587.812118055554</v>
      </c>
      <c r="E5547">
        <v>3183</v>
      </c>
      <c r="F5547" s="2" t="s">
        <v>20</v>
      </c>
      <c r="G5547">
        <v>40.716246900000002</v>
      </c>
      <c r="H5547">
        <v>-74.033458800000005</v>
      </c>
      <c r="I5547">
        <v>3199</v>
      </c>
      <c r="J5547" s="2" t="s">
        <v>72</v>
      </c>
      <c r="K5547">
        <v>40.728744800000001</v>
      </c>
      <c r="L5547">
        <v>-74.032108199999996</v>
      </c>
      <c r="M5547">
        <v>24501</v>
      </c>
      <c r="N5547" s="2" t="s">
        <v>17</v>
      </c>
      <c r="O5547">
        <v>1991</v>
      </c>
      <c r="P5547">
        <f t="shared" ca="1" si="173"/>
        <v>33</v>
      </c>
      <c r="Q5547">
        <v>1</v>
      </c>
    </row>
    <row r="5548" spans="1:17" x14ac:dyDescent="0.2">
      <c r="A5548">
        <v>137</v>
      </c>
      <c r="B5548">
        <f t="shared" si="172"/>
        <v>2</v>
      </c>
      <c r="C5548" s="1">
        <v>42587.809421296297</v>
      </c>
      <c r="D5548" s="1">
        <v>42587.811018518521</v>
      </c>
      <c r="E5548">
        <v>3211</v>
      </c>
      <c r="F5548" s="2" t="s">
        <v>64</v>
      </c>
      <c r="G5548">
        <v>40.721525149999998</v>
      </c>
      <c r="H5548">
        <v>-74.046304543000005</v>
      </c>
      <c r="I5548">
        <v>3186</v>
      </c>
      <c r="J5548" s="2" t="s">
        <v>27</v>
      </c>
      <c r="K5548">
        <v>40.71958611647166</v>
      </c>
      <c r="L5548">
        <v>-74.043117463588715</v>
      </c>
      <c r="M5548">
        <v>24697</v>
      </c>
      <c r="N5548" s="2" t="s">
        <v>17</v>
      </c>
      <c r="O5548">
        <v>1983</v>
      </c>
      <c r="P5548">
        <f t="shared" ca="1" si="173"/>
        <v>41</v>
      </c>
      <c r="Q5548">
        <v>1</v>
      </c>
    </row>
    <row r="5549" spans="1:17" x14ac:dyDescent="0.2">
      <c r="A5549">
        <v>651</v>
      </c>
      <c r="B5549">
        <f t="shared" si="172"/>
        <v>10</v>
      </c>
      <c r="C5549" s="1">
        <v>42587.809571759259</v>
      </c>
      <c r="D5549" s="1">
        <v>42587.817118055558</v>
      </c>
      <c r="E5549">
        <v>3267</v>
      </c>
      <c r="F5549" s="2" t="s">
        <v>34</v>
      </c>
      <c r="G5549">
        <v>40.712418823756899</v>
      </c>
      <c r="H5549">
        <v>-74.038525521755219</v>
      </c>
      <c r="I5549">
        <v>3186</v>
      </c>
      <c r="J5549" s="2" t="s">
        <v>27</v>
      </c>
      <c r="K5549">
        <v>40.71958611647166</v>
      </c>
      <c r="L5549">
        <v>-74.043117463588715</v>
      </c>
      <c r="M5549">
        <v>24687</v>
      </c>
      <c r="N5549" s="2" t="s">
        <v>17</v>
      </c>
      <c r="O5549">
        <v>1978</v>
      </c>
      <c r="P5549">
        <f t="shared" ca="1" si="173"/>
        <v>46</v>
      </c>
      <c r="Q5549">
        <v>2</v>
      </c>
    </row>
    <row r="5550" spans="1:17" x14ac:dyDescent="0.2">
      <c r="A5550">
        <v>154</v>
      </c>
      <c r="B5550">
        <f t="shared" si="172"/>
        <v>2</v>
      </c>
      <c r="C5550" s="1">
        <v>42587.809930555559</v>
      </c>
      <c r="D5550" s="1">
        <v>42587.811724537038</v>
      </c>
      <c r="E5550">
        <v>3278</v>
      </c>
      <c r="F5550" s="2" t="s">
        <v>49</v>
      </c>
      <c r="G5550">
        <v>40.725685483629007</v>
      </c>
      <c r="H5550">
        <v>-74.048790335655212</v>
      </c>
      <c r="I5550">
        <v>3209</v>
      </c>
      <c r="J5550" s="2" t="s">
        <v>85</v>
      </c>
      <c r="K5550">
        <v>40.724176499999999</v>
      </c>
      <c r="L5550">
        <v>-74.050656399999994</v>
      </c>
      <c r="M5550">
        <v>24599</v>
      </c>
      <c r="N5550" s="2" t="s">
        <v>43</v>
      </c>
      <c r="P5550" t="str">
        <f t="shared" ca="1" si="173"/>
        <v/>
      </c>
      <c r="Q5550">
        <v>0</v>
      </c>
    </row>
    <row r="5551" spans="1:17" x14ac:dyDescent="0.2">
      <c r="A5551">
        <v>673</v>
      </c>
      <c r="B5551">
        <f t="shared" si="172"/>
        <v>11</v>
      </c>
      <c r="C5551" s="1">
        <v>42587.810208333336</v>
      </c>
      <c r="D5551" s="1">
        <v>42587.817997685182</v>
      </c>
      <c r="E5551">
        <v>3186</v>
      </c>
      <c r="F5551" s="2" t="s">
        <v>18</v>
      </c>
      <c r="G5551">
        <v>40.71958611647166</v>
      </c>
      <c r="H5551">
        <v>-74.043117463588715</v>
      </c>
      <c r="I5551">
        <v>3192</v>
      </c>
      <c r="J5551" s="2" t="s">
        <v>39</v>
      </c>
      <c r="K5551">
        <v>40.711242300000002</v>
      </c>
      <c r="L5551">
        <v>-74.055701299999996</v>
      </c>
      <c r="M5551">
        <v>24544</v>
      </c>
      <c r="N5551" s="2" t="s">
        <v>17</v>
      </c>
      <c r="O5551">
        <v>1978</v>
      </c>
      <c r="P5551">
        <f t="shared" ca="1" si="173"/>
        <v>46</v>
      </c>
      <c r="Q5551">
        <v>2</v>
      </c>
    </row>
    <row r="5552" spans="1:17" x14ac:dyDescent="0.2">
      <c r="A5552">
        <v>1451</v>
      </c>
      <c r="B5552">
        <f t="shared" si="172"/>
        <v>24</v>
      </c>
      <c r="C5552" s="1">
        <v>42587.810613425929</v>
      </c>
      <c r="D5552" s="1">
        <v>42587.827418981484</v>
      </c>
      <c r="E5552">
        <v>3202</v>
      </c>
      <c r="F5552" s="2" t="s">
        <v>79</v>
      </c>
      <c r="G5552">
        <v>40.727223500000001</v>
      </c>
      <c r="H5552">
        <v>-74.033758899999995</v>
      </c>
      <c r="I5552">
        <v>3201</v>
      </c>
      <c r="J5552" s="2" t="s">
        <v>74</v>
      </c>
      <c r="K5552">
        <v>40.737710999999997</v>
      </c>
      <c r="L5552">
        <v>-74.066920999999994</v>
      </c>
      <c r="M5552">
        <v>24515</v>
      </c>
      <c r="N5552" s="2" t="s">
        <v>17</v>
      </c>
      <c r="O5552">
        <v>1972</v>
      </c>
      <c r="P5552">
        <f t="shared" ca="1" si="173"/>
        <v>52</v>
      </c>
      <c r="Q5552">
        <v>1</v>
      </c>
    </row>
    <row r="5553" spans="1:17" x14ac:dyDescent="0.2">
      <c r="A5553">
        <v>1599</v>
      </c>
      <c r="B5553">
        <f t="shared" si="172"/>
        <v>26</v>
      </c>
      <c r="C5553" s="1">
        <v>42587.810729166667</v>
      </c>
      <c r="D5553" s="1">
        <v>42587.829247685186</v>
      </c>
      <c r="E5553">
        <v>3271</v>
      </c>
      <c r="F5553" s="2" t="s">
        <v>57</v>
      </c>
      <c r="G5553">
        <v>40.692639966183293</v>
      </c>
      <c r="H5553">
        <v>-74.088012278079972</v>
      </c>
      <c r="I5553">
        <v>3185</v>
      </c>
      <c r="J5553" s="2" t="s">
        <v>45</v>
      </c>
      <c r="K5553">
        <v>40.717732499999997</v>
      </c>
      <c r="L5553">
        <v>-74.043845000000005</v>
      </c>
      <c r="M5553">
        <v>24521</v>
      </c>
      <c r="N5553" s="2" t="s">
        <v>17</v>
      </c>
      <c r="O5553">
        <v>1987</v>
      </c>
      <c r="P5553">
        <f t="shared" ca="1" si="173"/>
        <v>37</v>
      </c>
      <c r="Q5553">
        <v>1</v>
      </c>
    </row>
    <row r="5554" spans="1:17" x14ac:dyDescent="0.2">
      <c r="A5554">
        <v>813</v>
      </c>
      <c r="B5554">
        <f t="shared" si="172"/>
        <v>13</v>
      </c>
      <c r="C5554" s="1">
        <v>42587.811168981483</v>
      </c>
      <c r="D5554" s="1">
        <v>42587.820590277777</v>
      </c>
      <c r="E5554">
        <v>3225</v>
      </c>
      <c r="F5554" s="2" t="s">
        <v>32</v>
      </c>
      <c r="G5554">
        <v>40.723658899999997</v>
      </c>
      <c r="H5554">
        <v>-74.064194299999997</v>
      </c>
      <c r="I5554">
        <v>3281</v>
      </c>
      <c r="J5554" s="2" t="s">
        <v>105</v>
      </c>
      <c r="K5554">
        <v>40.74590996631558</v>
      </c>
      <c r="L5554">
        <v>-74.057271480560303</v>
      </c>
      <c r="M5554">
        <v>26301</v>
      </c>
      <c r="N5554" s="2" t="s">
        <v>17</v>
      </c>
      <c r="O5554">
        <v>1987</v>
      </c>
      <c r="P5554">
        <f t="shared" ca="1" si="173"/>
        <v>37</v>
      </c>
      <c r="Q5554">
        <v>1</v>
      </c>
    </row>
    <row r="5555" spans="1:17" x14ac:dyDescent="0.2">
      <c r="A5555">
        <v>579</v>
      </c>
      <c r="B5555">
        <f t="shared" si="172"/>
        <v>9</v>
      </c>
      <c r="C5555" s="1">
        <v>42587.811180555553</v>
      </c>
      <c r="D5555" s="1">
        <v>42587.817893518521</v>
      </c>
      <c r="E5555">
        <v>3199</v>
      </c>
      <c r="F5555" s="2" t="s">
        <v>56</v>
      </c>
      <c r="G5555">
        <v>40.728744800000001</v>
      </c>
      <c r="H5555">
        <v>-74.032108199999996</v>
      </c>
      <c r="I5555">
        <v>3199</v>
      </c>
      <c r="J5555" s="2" t="s">
        <v>72</v>
      </c>
      <c r="K5555">
        <v>40.728744800000001</v>
      </c>
      <c r="L5555">
        <v>-74.032108199999996</v>
      </c>
      <c r="M5555">
        <v>24562</v>
      </c>
      <c r="N5555" s="2" t="s">
        <v>17</v>
      </c>
      <c r="O5555">
        <v>1989</v>
      </c>
      <c r="P5555">
        <f t="shared" ca="1" si="173"/>
        <v>35</v>
      </c>
      <c r="Q5555">
        <v>2</v>
      </c>
    </row>
    <row r="5556" spans="1:17" x14ac:dyDescent="0.2">
      <c r="A5556">
        <v>1629</v>
      </c>
      <c r="B5556">
        <f t="shared" si="172"/>
        <v>27</v>
      </c>
      <c r="C5556" s="1">
        <v>42587.811527777776</v>
      </c>
      <c r="D5556" s="1">
        <v>42587.830393518518</v>
      </c>
      <c r="E5556">
        <v>3186</v>
      </c>
      <c r="F5556" s="2" t="s">
        <v>18</v>
      </c>
      <c r="G5556">
        <v>40.71958611647166</v>
      </c>
      <c r="H5556">
        <v>-74.043117463588715</v>
      </c>
      <c r="I5556">
        <v>3211</v>
      </c>
      <c r="J5556" s="2" t="s">
        <v>47</v>
      </c>
      <c r="K5556">
        <v>40.721525149999998</v>
      </c>
      <c r="L5556">
        <v>-74.046304543000005</v>
      </c>
      <c r="M5556">
        <v>26257</v>
      </c>
      <c r="N5556" s="2" t="s">
        <v>17</v>
      </c>
      <c r="O5556">
        <v>1986</v>
      </c>
      <c r="P5556">
        <f t="shared" ca="1" si="173"/>
        <v>38</v>
      </c>
      <c r="Q5556">
        <v>2</v>
      </c>
    </row>
    <row r="5557" spans="1:17" x14ac:dyDescent="0.2">
      <c r="A5557">
        <v>198</v>
      </c>
      <c r="B5557">
        <f t="shared" si="172"/>
        <v>3</v>
      </c>
      <c r="C5557" s="1">
        <v>42587.812418981484</v>
      </c>
      <c r="D5557" s="1">
        <v>42587.814722222225</v>
      </c>
      <c r="E5557">
        <v>3272</v>
      </c>
      <c r="F5557" s="2" t="s">
        <v>50</v>
      </c>
      <c r="G5557">
        <v>40.723331586464361</v>
      </c>
      <c r="H5557">
        <v>-74.045952558517442</v>
      </c>
      <c r="I5557">
        <v>3278</v>
      </c>
      <c r="J5557" s="2" t="s">
        <v>41</v>
      </c>
      <c r="K5557">
        <v>40.725685483629007</v>
      </c>
      <c r="L5557">
        <v>-74.048790335655212</v>
      </c>
      <c r="M5557">
        <v>24488</v>
      </c>
      <c r="N5557" s="2" t="s">
        <v>17</v>
      </c>
      <c r="O5557">
        <v>1982</v>
      </c>
      <c r="P5557">
        <f t="shared" ca="1" si="173"/>
        <v>42</v>
      </c>
      <c r="Q5557">
        <v>1</v>
      </c>
    </row>
    <row r="5558" spans="1:17" x14ac:dyDescent="0.2">
      <c r="A5558">
        <v>654</v>
      </c>
      <c r="B5558">
        <f t="shared" si="172"/>
        <v>10</v>
      </c>
      <c r="C5558" s="1">
        <v>42587.812638888892</v>
      </c>
      <c r="D5558" s="1">
        <v>42587.820219907408</v>
      </c>
      <c r="E5558">
        <v>3203</v>
      </c>
      <c r="F5558" s="2" t="s">
        <v>46</v>
      </c>
      <c r="G5558">
        <v>40.727595966000003</v>
      </c>
      <c r="H5558">
        <v>-74.044247311000007</v>
      </c>
      <c r="I5558">
        <v>3203</v>
      </c>
      <c r="J5558" s="2" t="s">
        <v>37</v>
      </c>
      <c r="K5558">
        <v>40.727595966000003</v>
      </c>
      <c r="L5558">
        <v>-74.044247311000007</v>
      </c>
      <c r="M5558">
        <v>24386</v>
      </c>
      <c r="N5558" s="2" t="s">
        <v>17</v>
      </c>
      <c r="O5558">
        <v>1977</v>
      </c>
      <c r="P5558">
        <f t="shared" ca="1" si="173"/>
        <v>47</v>
      </c>
      <c r="Q5558">
        <v>1</v>
      </c>
    </row>
    <row r="5559" spans="1:17" x14ac:dyDescent="0.2">
      <c r="A5559">
        <v>282</v>
      </c>
      <c r="B5559">
        <f t="shared" si="172"/>
        <v>4</v>
      </c>
      <c r="C5559" s="1">
        <v>42587.813923611109</v>
      </c>
      <c r="D5559" s="1">
        <v>42587.817199074074</v>
      </c>
      <c r="E5559">
        <v>3186</v>
      </c>
      <c r="F5559" s="2" t="s">
        <v>18</v>
      </c>
      <c r="G5559">
        <v>40.71958611647166</v>
      </c>
      <c r="H5559">
        <v>-74.043117463588715</v>
      </c>
      <c r="I5559">
        <v>3213</v>
      </c>
      <c r="J5559" s="2" t="s">
        <v>33</v>
      </c>
      <c r="K5559">
        <v>40.718488919999999</v>
      </c>
      <c r="L5559">
        <v>-74.047726624999996</v>
      </c>
      <c r="M5559">
        <v>24697</v>
      </c>
      <c r="N5559" s="2" t="s">
        <v>17</v>
      </c>
      <c r="O5559">
        <v>1956</v>
      </c>
      <c r="P5559">
        <f t="shared" ca="1" si="173"/>
        <v>68</v>
      </c>
      <c r="Q5559">
        <v>1</v>
      </c>
    </row>
    <row r="5560" spans="1:17" x14ac:dyDescent="0.2">
      <c r="A5560">
        <v>593</v>
      </c>
      <c r="B5560">
        <f t="shared" si="172"/>
        <v>9</v>
      </c>
      <c r="C5560" s="1">
        <v>42587.814675925925</v>
      </c>
      <c r="D5560" s="1">
        <v>42587.821550925924</v>
      </c>
      <c r="E5560">
        <v>3267</v>
      </c>
      <c r="F5560" s="2" t="s">
        <v>34</v>
      </c>
      <c r="G5560">
        <v>40.712418823756899</v>
      </c>
      <c r="H5560">
        <v>-74.038525521755219</v>
      </c>
      <c r="I5560">
        <v>3267</v>
      </c>
      <c r="J5560" s="2" t="s">
        <v>92</v>
      </c>
      <c r="K5560">
        <v>40.712418823756899</v>
      </c>
      <c r="L5560">
        <v>-74.038525521755219</v>
      </c>
      <c r="M5560">
        <v>24526</v>
      </c>
      <c r="N5560" s="2" t="s">
        <v>17</v>
      </c>
      <c r="O5560">
        <v>1990</v>
      </c>
      <c r="P5560">
        <f t="shared" ca="1" si="173"/>
        <v>34</v>
      </c>
      <c r="Q5560">
        <v>1</v>
      </c>
    </row>
    <row r="5561" spans="1:17" x14ac:dyDescent="0.2">
      <c r="A5561">
        <v>218</v>
      </c>
      <c r="B5561">
        <f t="shared" si="172"/>
        <v>3</v>
      </c>
      <c r="C5561" s="1">
        <v>42587.814942129633</v>
      </c>
      <c r="D5561" s="1">
        <v>42587.817465277774</v>
      </c>
      <c r="E5561">
        <v>3186</v>
      </c>
      <c r="F5561" s="2" t="s">
        <v>18</v>
      </c>
      <c r="G5561">
        <v>40.71958611647166</v>
      </c>
      <c r="H5561">
        <v>-74.043117463588715</v>
      </c>
      <c r="I5561">
        <v>3213</v>
      </c>
      <c r="J5561" s="2" t="s">
        <v>33</v>
      </c>
      <c r="K5561">
        <v>40.718488919999999</v>
      </c>
      <c r="L5561">
        <v>-74.047726624999996</v>
      </c>
      <c r="M5561">
        <v>26217</v>
      </c>
      <c r="N5561" s="2" t="s">
        <v>17</v>
      </c>
      <c r="O5561">
        <v>1974</v>
      </c>
      <c r="P5561">
        <f t="shared" ca="1" si="173"/>
        <v>50</v>
      </c>
      <c r="Q5561">
        <v>2</v>
      </c>
    </row>
    <row r="5562" spans="1:17" x14ac:dyDescent="0.2">
      <c r="A5562">
        <v>443</v>
      </c>
      <c r="B5562">
        <f t="shared" si="172"/>
        <v>7</v>
      </c>
      <c r="C5562" s="1">
        <v>42587.81521990741</v>
      </c>
      <c r="D5562" s="1">
        <v>42587.820347222223</v>
      </c>
      <c r="E5562">
        <v>3203</v>
      </c>
      <c r="F5562" s="2" t="s">
        <v>46</v>
      </c>
      <c r="G5562">
        <v>40.727595966000003</v>
      </c>
      <c r="H5562">
        <v>-74.044247311000007</v>
      </c>
      <c r="I5562">
        <v>3202</v>
      </c>
      <c r="J5562" s="2" t="s">
        <v>48</v>
      </c>
      <c r="K5562">
        <v>40.727223500000001</v>
      </c>
      <c r="L5562">
        <v>-74.033758899999995</v>
      </c>
      <c r="M5562">
        <v>24661</v>
      </c>
      <c r="N5562" s="2" t="s">
        <v>17</v>
      </c>
      <c r="O5562">
        <v>1976</v>
      </c>
      <c r="P5562">
        <f t="shared" ca="1" si="173"/>
        <v>48</v>
      </c>
      <c r="Q5562">
        <v>1</v>
      </c>
    </row>
    <row r="5563" spans="1:17" x14ac:dyDescent="0.2">
      <c r="A5563">
        <v>340</v>
      </c>
      <c r="B5563">
        <f t="shared" si="172"/>
        <v>5</v>
      </c>
      <c r="C5563" s="1">
        <v>42587.815729166665</v>
      </c>
      <c r="D5563" s="1">
        <v>42587.819664351853</v>
      </c>
      <c r="E5563">
        <v>3183</v>
      </c>
      <c r="F5563" s="2" t="s">
        <v>20</v>
      </c>
      <c r="G5563">
        <v>40.716246900000002</v>
      </c>
      <c r="H5563">
        <v>-74.033458800000005</v>
      </c>
      <c r="I5563">
        <v>3267</v>
      </c>
      <c r="J5563" s="2" t="s">
        <v>92</v>
      </c>
      <c r="K5563">
        <v>40.712418823756899</v>
      </c>
      <c r="L5563">
        <v>-74.038525521755219</v>
      </c>
      <c r="M5563">
        <v>26254</v>
      </c>
      <c r="N5563" s="2" t="s">
        <v>17</v>
      </c>
      <c r="O5563">
        <v>1977</v>
      </c>
      <c r="P5563">
        <f t="shared" ca="1" si="173"/>
        <v>47</v>
      </c>
      <c r="Q5563">
        <v>1</v>
      </c>
    </row>
    <row r="5564" spans="1:17" x14ac:dyDescent="0.2">
      <c r="A5564">
        <v>347</v>
      </c>
      <c r="B5564">
        <f t="shared" si="172"/>
        <v>5</v>
      </c>
      <c r="C5564" s="1">
        <v>42587.815995370373</v>
      </c>
      <c r="D5564" s="1">
        <v>42587.820023148146</v>
      </c>
      <c r="E5564">
        <v>3183</v>
      </c>
      <c r="F5564" s="2" t="s">
        <v>20</v>
      </c>
      <c r="G5564">
        <v>40.716246900000002</v>
      </c>
      <c r="H5564">
        <v>-74.033458800000005</v>
      </c>
      <c r="I5564">
        <v>3267</v>
      </c>
      <c r="J5564" s="2" t="s">
        <v>92</v>
      </c>
      <c r="K5564">
        <v>40.712418823756899</v>
      </c>
      <c r="L5564">
        <v>-74.038525521755219</v>
      </c>
      <c r="M5564">
        <v>26219</v>
      </c>
      <c r="N5564" s="2" t="s">
        <v>17</v>
      </c>
      <c r="O5564">
        <v>1987</v>
      </c>
      <c r="P5564">
        <f t="shared" ca="1" si="173"/>
        <v>37</v>
      </c>
      <c r="Q5564">
        <v>2</v>
      </c>
    </row>
    <row r="5565" spans="1:17" x14ac:dyDescent="0.2">
      <c r="A5565">
        <v>297</v>
      </c>
      <c r="B5565">
        <f t="shared" si="172"/>
        <v>4</v>
      </c>
      <c r="C5565" s="1">
        <v>42587.816782407404</v>
      </c>
      <c r="D5565" s="1">
        <v>42587.820231481484</v>
      </c>
      <c r="E5565">
        <v>3185</v>
      </c>
      <c r="F5565" s="2" t="s">
        <v>58</v>
      </c>
      <c r="G5565">
        <v>40.717732499999997</v>
      </c>
      <c r="H5565">
        <v>-74.043845000000005</v>
      </c>
      <c r="I5565">
        <v>3187</v>
      </c>
      <c r="J5565" s="2" t="s">
        <v>59</v>
      </c>
      <c r="K5565">
        <v>40.721123599999999</v>
      </c>
      <c r="L5565">
        <v>-74.038050949999999</v>
      </c>
      <c r="M5565">
        <v>26277</v>
      </c>
      <c r="N5565" s="2" t="s">
        <v>17</v>
      </c>
      <c r="O5565">
        <v>1979</v>
      </c>
      <c r="P5565">
        <f t="shared" ca="1" si="173"/>
        <v>45</v>
      </c>
      <c r="Q5565">
        <v>1</v>
      </c>
    </row>
    <row r="5566" spans="1:17" x14ac:dyDescent="0.2">
      <c r="A5566">
        <v>319</v>
      </c>
      <c r="B5566">
        <f t="shared" si="172"/>
        <v>5</v>
      </c>
      <c r="C5566" s="1">
        <v>42587.817916666667</v>
      </c>
      <c r="D5566" s="1">
        <v>42587.821608796294</v>
      </c>
      <c r="E5566">
        <v>3186</v>
      </c>
      <c r="F5566" s="2" t="s">
        <v>18</v>
      </c>
      <c r="G5566">
        <v>40.71958611647166</v>
      </c>
      <c r="H5566">
        <v>-74.043117463588715</v>
      </c>
      <c r="I5566">
        <v>3203</v>
      </c>
      <c r="J5566" s="2" t="s">
        <v>37</v>
      </c>
      <c r="K5566">
        <v>40.727595966000003</v>
      </c>
      <c r="L5566">
        <v>-74.044247311000007</v>
      </c>
      <c r="M5566">
        <v>26224</v>
      </c>
      <c r="N5566" s="2" t="s">
        <v>17</v>
      </c>
      <c r="O5566">
        <v>1979</v>
      </c>
      <c r="P5566">
        <f t="shared" ca="1" si="173"/>
        <v>45</v>
      </c>
      <c r="Q5566">
        <v>2</v>
      </c>
    </row>
    <row r="5567" spans="1:17" x14ac:dyDescent="0.2">
      <c r="A5567">
        <v>304</v>
      </c>
      <c r="B5567">
        <f t="shared" si="172"/>
        <v>5</v>
      </c>
      <c r="C5567" s="1">
        <v>42587.818819444445</v>
      </c>
      <c r="D5567" s="1">
        <v>42587.822337962964</v>
      </c>
      <c r="E5567">
        <v>3275</v>
      </c>
      <c r="F5567" s="2" t="s">
        <v>93</v>
      </c>
      <c r="G5567">
        <v>40.718355198232139</v>
      </c>
      <c r="H5567">
        <v>-74.038914442062378</v>
      </c>
      <c r="I5567">
        <v>3203</v>
      </c>
      <c r="J5567" s="2" t="s">
        <v>37</v>
      </c>
      <c r="K5567">
        <v>40.727595966000003</v>
      </c>
      <c r="L5567">
        <v>-74.044247311000007</v>
      </c>
      <c r="M5567">
        <v>24496</v>
      </c>
      <c r="N5567" s="2" t="s">
        <v>17</v>
      </c>
      <c r="O5567">
        <v>1987</v>
      </c>
      <c r="P5567">
        <f t="shared" ca="1" si="173"/>
        <v>37</v>
      </c>
      <c r="Q5567">
        <v>1</v>
      </c>
    </row>
    <row r="5568" spans="1:17" x14ac:dyDescent="0.2">
      <c r="A5568">
        <v>432</v>
      </c>
      <c r="B5568">
        <f t="shared" si="172"/>
        <v>7</v>
      </c>
      <c r="C5568" s="1">
        <v>42587.819340277776</v>
      </c>
      <c r="D5568" s="1">
        <v>42587.824340277781</v>
      </c>
      <c r="E5568">
        <v>3202</v>
      </c>
      <c r="F5568" s="2" t="s">
        <v>79</v>
      </c>
      <c r="G5568">
        <v>40.727223500000001</v>
      </c>
      <c r="H5568">
        <v>-74.033758899999995</v>
      </c>
      <c r="I5568">
        <v>3214</v>
      </c>
      <c r="J5568" s="2" t="s">
        <v>70</v>
      </c>
      <c r="K5568">
        <v>40.712774199999998</v>
      </c>
      <c r="L5568">
        <v>-74.0364857</v>
      </c>
      <c r="M5568">
        <v>26183</v>
      </c>
      <c r="N5568" s="2" t="s">
        <v>17</v>
      </c>
      <c r="O5568">
        <v>1958</v>
      </c>
      <c r="P5568">
        <f t="shared" ca="1" si="173"/>
        <v>66</v>
      </c>
      <c r="Q5568">
        <v>1</v>
      </c>
    </row>
    <row r="5569" spans="1:17" x14ac:dyDescent="0.2">
      <c r="A5569">
        <v>357</v>
      </c>
      <c r="B5569">
        <f t="shared" si="172"/>
        <v>5</v>
      </c>
      <c r="C5569" s="1">
        <v>42587.8202662037</v>
      </c>
      <c r="D5569" s="1">
        <v>42587.82439814815</v>
      </c>
      <c r="E5569">
        <v>3186</v>
      </c>
      <c r="F5569" s="2" t="s">
        <v>18</v>
      </c>
      <c r="G5569">
        <v>40.71958611647166</v>
      </c>
      <c r="H5569">
        <v>-74.043117463588715</v>
      </c>
      <c r="I5569">
        <v>3203</v>
      </c>
      <c r="J5569" s="2" t="s">
        <v>37</v>
      </c>
      <c r="K5569">
        <v>40.727595966000003</v>
      </c>
      <c r="L5569">
        <v>-74.044247311000007</v>
      </c>
      <c r="M5569">
        <v>24438</v>
      </c>
      <c r="N5569" s="2" t="s">
        <v>17</v>
      </c>
      <c r="O5569">
        <v>1968</v>
      </c>
      <c r="P5569">
        <f t="shared" ca="1" si="173"/>
        <v>56</v>
      </c>
      <c r="Q5569">
        <v>1</v>
      </c>
    </row>
    <row r="5570" spans="1:17" x14ac:dyDescent="0.2">
      <c r="A5570">
        <v>251</v>
      </c>
      <c r="B5570">
        <f t="shared" ref="B5570:B5633" si="174">ROUNDDOWN((A5570/60), 0)</f>
        <v>4</v>
      </c>
      <c r="C5570" s="1">
        <v>42587.821608796294</v>
      </c>
      <c r="D5570" s="1">
        <v>42587.824513888889</v>
      </c>
      <c r="E5570">
        <v>3186</v>
      </c>
      <c r="F5570" s="2" t="s">
        <v>18</v>
      </c>
      <c r="G5570">
        <v>40.71958611647166</v>
      </c>
      <c r="H5570">
        <v>-74.043117463588715</v>
      </c>
      <c r="I5570">
        <v>3213</v>
      </c>
      <c r="J5570" s="2" t="s">
        <v>33</v>
      </c>
      <c r="K5570">
        <v>40.718488919999999</v>
      </c>
      <c r="L5570">
        <v>-74.047726624999996</v>
      </c>
      <c r="M5570">
        <v>24474</v>
      </c>
      <c r="N5570" s="2" t="s">
        <v>17</v>
      </c>
      <c r="O5570">
        <v>1982</v>
      </c>
      <c r="P5570">
        <f t="shared" ref="P5570:P5633" ca="1" si="175">IF(ISNUMBER(O5570), YEAR(TODAY()) - O5570, "")</f>
        <v>42</v>
      </c>
      <c r="Q5570">
        <v>2</v>
      </c>
    </row>
    <row r="5571" spans="1:17" x14ac:dyDescent="0.2">
      <c r="A5571">
        <v>551</v>
      </c>
      <c r="B5571">
        <f t="shared" si="174"/>
        <v>9</v>
      </c>
      <c r="C5571" s="1">
        <v>42587.821770833332</v>
      </c>
      <c r="D5571" s="1">
        <v>42587.828148148146</v>
      </c>
      <c r="E5571">
        <v>3185</v>
      </c>
      <c r="F5571" s="2" t="s">
        <v>58</v>
      </c>
      <c r="G5571">
        <v>40.717732499999997</v>
      </c>
      <c r="H5571">
        <v>-74.043845000000005</v>
      </c>
      <c r="I5571">
        <v>3267</v>
      </c>
      <c r="J5571" s="2" t="s">
        <v>92</v>
      </c>
      <c r="K5571">
        <v>40.712418823756899</v>
      </c>
      <c r="L5571">
        <v>-74.038525521755219</v>
      </c>
      <c r="M5571">
        <v>26207</v>
      </c>
      <c r="N5571" s="2" t="s">
        <v>17</v>
      </c>
      <c r="O5571">
        <v>1974</v>
      </c>
      <c r="P5571">
        <f t="shared" ca="1" si="175"/>
        <v>50</v>
      </c>
      <c r="Q5571">
        <v>2</v>
      </c>
    </row>
    <row r="5572" spans="1:17" x14ac:dyDescent="0.2">
      <c r="A5572">
        <v>133</v>
      </c>
      <c r="B5572">
        <f t="shared" si="174"/>
        <v>2</v>
      </c>
      <c r="C5572" s="1">
        <v>42587.821863425925</v>
      </c>
      <c r="D5572" s="1">
        <v>42587.82340277778</v>
      </c>
      <c r="E5572">
        <v>3209</v>
      </c>
      <c r="F5572" s="2" t="s">
        <v>51</v>
      </c>
      <c r="G5572">
        <v>40.724176499999999</v>
      </c>
      <c r="H5572">
        <v>-74.050656399999994</v>
      </c>
      <c r="I5572">
        <v>3211</v>
      </c>
      <c r="J5572" s="2" t="s">
        <v>47</v>
      </c>
      <c r="K5572">
        <v>40.721525149999998</v>
      </c>
      <c r="L5572">
        <v>-74.046304543000005</v>
      </c>
      <c r="M5572">
        <v>24445</v>
      </c>
      <c r="N5572" s="2" t="s">
        <v>17</v>
      </c>
      <c r="O5572">
        <v>1976</v>
      </c>
      <c r="P5572">
        <f t="shared" ca="1" si="175"/>
        <v>48</v>
      </c>
      <c r="Q5572">
        <v>1</v>
      </c>
    </row>
    <row r="5573" spans="1:17" x14ac:dyDescent="0.2">
      <c r="A5573">
        <v>518</v>
      </c>
      <c r="B5573">
        <f t="shared" si="174"/>
        <v>8</v>
      </c>
      <c r="C5573" s="1">
        <v>42587.822662037041</v>
      </c>
      <c r="D5573" s="1">
        <v>42587.828668981485</v>
      </c>
      <c r="E5573">
        <v>3225</v>
      </c>
      <c r="F5573" s="2" t="s">
        <v>32</v>
      </c>
      <c r="G5573">
        <v>40.723658899999997</v>
      </c>
      <c r="H5573">
        <v>-74.064194299999997</v>
      </c>
      <c r="I5573">
        <v>3183</v>
      </c>
      <c r="J5573" s="2" t="s">
        <v>40</v>
      </c>
      <c r="K5573">
        <v>40.716246900000002</v>
      </c>
      <c r="L5573">
        <v>-74.033458800000005</v>
      </c>
      <c r="M5573">
        <v>26271</v>
      </c>
      <c r="N5573" s="2" t="s">
        <v>17</v>
      </c>
      <c r="O5573">
        <v>1984</v>
      </c>
      <c r="P5573">
        <f t="shared" ca="1" si="175"/>
        <v>40</v>
      </c>
      <c r="Q5573">
        <v>1</v>
      </c>
    </row>
    <row r="5574" spans="1:17" x14ac:dyDescent="0.2">
      <c r="A5574">
        <v>604</v>
      </c>
      <c r="B5574">
        <f t="shared" si="174"/>
        <v>10</v>
      </c>
      <c r="C5574" s="1">
        <v>42587.822754629633</v>
      </c>
      <c r="D5574" s="1">
        <v>42587.829756944448</v>
      </c>
      <c r="E5574">
        <v>3279</v>
      </c>
      <c r="F5574" s="2" t="s">
        <v>28</v>
      </c>
      <c r="G5574">
        <v>40.721630142638354</v>
      </c>
      <c r="H5574">
        <v>-74.04996782541275</v>
      </c>
      <c r="I5574">
        <v>3183</v>
      </c>
      <c r="J5574" s="2" t="s">
        <v>40</v>
      </c>
      <c r="K5574">
        <v>40.716246900000002</v>
      </c>
      <c r="L5574">
        <v>-74.033458800000005</v>
      </c>
      <c r="M5574">
        <v>26311</v>
      </c>
      <c r="N5574" s="2" t="s">
        <v>17</v>
      </c>
      <c r="O5574">
        <v>1983</v>
      </c>
      <c r="P5574">
        <f t="shared" ca="1" si="175"/>
        <v>41</v>
      </c>
      <c r="Q5574">
        <v>1</v>
      </c>
    </row>
    <row r="5575" spans="1:17" x14ac:dyDescent="0.2">
      <c r="A5575">
        <v>361</v>
      </c>
      <c r="B5575">
        <f t="shared" si="174"/>
        <v>6</v>
      </c>
      <c r="C5575" s="1">
        <v>42587.823472222219</v>
      </c>
      <c r="D5575" s="1">
        <v>42587.827650462961</v>
      </c>
      <c r="E5575">
        <v>3184</v>
      </c>
      <c r="F5575" s="2" t="s">
        <v>68</v>
      </c>
      <c r="G5575">
        <v>40.7141454</v>
      </c>
      <c r="H5575">
        <v>-74.033551900000006</v>
      </c>
      <c r="I5575">
        <v>3185</v>
      </c>
      <c r="J5575" s="2" t="s">
        <v>45</v>
      </c>
      <c r="K5575">
        <v>40.717732499999997</v>
      </c>
      <c r="L5575">
        <v>-74.043845000000005</v>
      </c>
      <c r="M5575">
        <v>26317</v>
      </c>
      <c r="N5575" s="2" t="s">
        <v>17</v>
      </c>
      <c r="O5575">
        <v>1974</v>
      </c>
      <c r="P5575">
        <f t="shared" ca="1" si="175"/>
        <v>50</v>
      </c>
      <c r="Q5575">
        <v>1</v>
      </c>
    </row>
    <row r="5576" spans="1:17" x14ac:dyDescent="0.2">
      <c r="A5576">
        <v>724</v>
      </c>
      <c r="B5576">
        <f t="shared" si="174"/>
        <v>12</v>
      </c>
      <c r="C5576" s="1">
        <v>42587.823634259257</v>
      </c>
      <c r="D5576" s="1">
        <v>42587.832013888888</v>
      </c>
      <c r="E5576">
        <v>3206</v>
      </c>
      <c r="F5576" s="2" t="s">
        <v>84</v>
      </c>
      <c r="G5576">
        <v>40.7311689</v>
      </c>
      <c r="H5576">
        <v>-74.057573599999998</v>
      </c>
      <c r="I5576">
        <v>3276</v>
      </c>
      <c r="J5576" s="2" t="s">
        <v>30</v>
      </c>
      <c r="K5576">
        <v>40.714584035358932</v>
      </c>
      <c r="L5576">
        <v>-74.042817056179047</v>
      </c>
      <c r="M5576">
        <v>24723</v>
      </c>
      <c r="N5576" s="2" t="s">
        <v>17</v>
      </c>
      <c r="O5576">
        <v>1954</v>
      </c>
      <c r="P5576">
        <f t="shared" ca="1" si="175"/>
        <v>70</v>
      </c>
      <c r="Q5576">
        <v>1</v>
      </c>
    </row>
    <row r="5577" spans="1:17" x14ac:dyDescent="0.2">
      <c r="A5577">
        <v>241</v>
      </c>
      <c r="B5577">
        <f t="shared" si="174"/>
        <v>4</v>
      </c>
      <c r="C5577" s="1">
        <v>42587.824374999997</v>
      </c>
      <c r="D5577" s="1">
        <v>42587.827164351853</v>
      </c>
      <c r="E5577">
        <v>3202</v>
      </c>
      <c r="F5577" s="2" t="s">
        <v>79</v>
      </c>
      <c r="G5577">
        <v>40.727223500000001</v>
      </c>
      <c r="H5577">
        <v>-74.033758899999995</v>
      </c>
      <c r="I5577">
        <v>3187</v>
      </c>
      <c r="J5577" s="2" t="s">
        <v>59</v>
      </c>
      <c r="K5577">
        <v>40.721123599999999</v>
      </c>
      <c r="L5577">
        <v>-74.038050949999999</v>
      </c>
      <c r="M5577">
        <v>24571</v>
      </c>
      <c r="N5577" s="2" t="s">
        <v>17</v>
      </c>
      <c r="O5577">
        <v>1994</v>
      </c>
      <c r="P5577">
        <f t="shared" ca="1" si="175"/>
        <v>30</v>
      </c>
      <c r="Q5577">
        <v>1</v>
      </c>
    </row>
    <row r="5578" spans="1:17" x14ac:dyDescent="0.2">
      <c r="A5578">
        <v>622</v>
      </c>
      <c r="B5578">
        <f t="shared" si="174"/>
        <v>10</v>
      </c>
      <c r="C5578" s="1">
        <v>42587.824594907404</v>
      </c>
      <c r="D5578" s="1">
        <v>42587.831805555557</v>
      </c>
      <c r="E5578">
        <v>3186</v>
      </c>
      <c r="F5578" s="2" t="s">
        <v>18</v>
      </c>
      <c r="G5578">
        <v>40.71958611647166</v>
      </c>
      <c r="H5578">
        <v>-74.043117463588715</v>
      </c>
      <c r="I5578">
        <v>3192</v>
      </c>
      <c r="J5578" s="2" t="s">
        <v>39</v>
      </c>
      <c r="K5578">
        <v>40.711242300000002</v>
      </c>
      <c r="L5578">
        <v>-74.055701299999996</v>
      </c>
      <c r="M5578">
        <v>24476</v>
      </c>
      <c r="N5578" s="2" t="s">
        <v>17</v>
      </c>
      <c r="O5578">
        <v>1983</v>
      </c>
      <c r="P5578">
        <f t="shared" ca="1" si="175"/>
        <v>41</v>
      </c>
      <c r="Q5578">
        <v>1</v>
      </c>
    </row>
    <row r="5579" spans="1:17" x14ac:dyDescent="0.2">
      <c r="A5579">
        <v>382</v>
      </c>
      <c r="B5579">
        <f t="shared" si="174"/>
        <v>6</v>
      </c>
      <c r="C5579" s="1">
        <v>42587.82472222222</v>
      </c>
      <c r="D5579" s="1">
        <v>42587.829155092593</v>
      </c>
      <c r="E5579">
        <v>3186</v>
      </c>
      <c r="F5579" s="2" t="s">
        <v>18</v>
      </c>
      <c r="G5579">
        <v>40.71958611647166</v>
      </c>
      <c r="H5579">
        <v>-74.043117463588715</v>
      </c>
      <c r="I5579">
        <v>3267</v>
      </c>
      <c r="J5579" s="2" t="s">
        <v>92</v>
      </c>
      <c r="K5579">
        <v>40.712418823756899</v>
      </c>
      <c r="L5579">
        <v>-74.038525521755219</v>
      </c>
      <c r="M5579">
        <v>24636</v>
      </c>
      <c r="N5579" s="2" t="s">
        <v>17</v>
      </c>
      <c r="O5579">
        <v>1984</v>
      </c>
      <c r="P5579">
        <f t="shared" ca="1" si="175"/>
        <v>40</v>
      </c>
      <c r="Q5579">
        <v>1</v>
      </c>
    </row>
    <row r="5580" spans="1:17" x14ac:dyDescent="0.2">
      <c r="A5580">
        <v>181</v>
      </c>
      <c r="B5580">
        <f t="shared" si="174"/>
        <v>3</v>
      </c>
      <c r="C5580" s="1">
        <v>42587.825138888889</v>
      </c>
      <c r="D5580" s="1">
        <v>42587.827233796299</v>
      </c>
      <c r="E5580">
        <v>3186</v>
      </c>
      <c r="F5580" s="2" t="s">
        <v>18</v>
      </c>
      <c r="G5580">
        <v>40.71958611647166</v>
      </c>
      <c r="H5580">
        <v>-74.043117463588715</v>
      </c>
      <c r="I5580">
        <v>3279</v>
      </c>
      <c r="J5580" s="2" t="s">
        <v>82</v>
      </c>
      <c r="K5580">
        <v>40.721630142638354</v>
      </c>
      <c r="L5580">
        <v>-74.04996782541275</v>
      </c>
      <c r="M5580">
        <v>24387</v>
      </c>
      <c r="N5580" s="2" t="s">
        <v>17</v>
      </c>
      <c r="O5580">
        <v>1990</v>
      </c>
      <c r="P5580">
        <f t="shared" ca="1" si="175"/>
        <v>34</v>
      </c>
      <c r="Q5580">
        <v>1</v>
      </c>
    </row>
    <row r="5581" spans="1:17" x14ac:dyDescent="0.2">
      <c r="A5581">
        <v>404</v>
      </c>
      <c r="B5581">
        <f t="shared" si="174"/>
        <v>6</v>
      </c>
      <c r="C5581" s="1">
        <v>42587.825162037036</v>
      </c>
      <c r="D5581" s="1">
        <v>42587.82984953704</v>
      </c>
      <c r="E5581">
        <v>3203</v>
      </c>
      <c r="F5581" s="2" t="s">
        <v>46</v>
      </c>
      <c r="G5581">
        <v>40.727595966000003</v>
      </c>
      <c r="H5581">
        <v>-74.044247311000007</v>
      </c>
      <c r="I5581">
        <v>3211</v>
      </c>
      <c r="J5581" s="2" t="s">
        <v>47</v>
      </c>
      <c r="K5581">
        <v>40.721525149999998</v>
      </c>
      <c r="L5581">
        <v>-74.046304543000005</v>
      </c>
      <c r="M5581">
        <v>24377</v>
      </c>
      <c r="N5581" s="2" t="s">
        <v>17</v>
      </c>
      <c r="O5581">
        <v>1989</v>
      </c>
      <c r="P5581">
        <f t="shared" ca="1" si="175"/>
        <v>35</v>
      </c>
      <c r="Q5581">
        <v>2</v>
      </c>
    </row>
    <row r="5582" spans="1:17" x14ac:dyDescent="0.2">
      <c r="A5582">
        <v>496</v>
      </c>
      <c r="B5582">
        <f t="shared" si="174"/>
        <v>8</v>
      </c>
      <c r="C5582" s="1">
        <v>42587.825185185182</v>
      </c>
      <c r="D5582" s="1">
        <v>42587.830937500003</v>
      </c>
      <c r="E5582">
        <v>3203</v>
      </c>
      <c r="F5582" s="2" t="s">
        <v>46</v>
      </c>
      <c r="G5582">
        <v>40.727595966000003</v>
      </c>
      <c r="H5582">
        <v>-74.044247311000007</v>
      </c>
      <c r="I5582">
        <v>3211</v>
      </c>
      <c r="J5582" s="2" t="s">
        <v>47</v>
      </c>
      <c r="K5582">
        <v>40.721525149999998</v>
      </c>
      <c r="L5582">
        <v>-74.046304543000005</v>
      </c>
      <c r="M5582">
        <v>24386</v>
      </c>
      <c r="N5582" s="2" t="s">
        <v>17</v>
      </c>
      <c r="O5582">
        <v>1986</v>
      </c>
      <c r="P5582">
        <f t="shared" ca="1" si="175"/>
        <v>38</v>
      </c>
      <c r="Q5582">
        <v>1</v>
      </c>
    </row>
    <row r="5583" spans="1:17" x14ac:dyDescent="0.2">
      <c r="A5583">
        <v>322</v>
      </c>
      <c r="B5583">
        <f t="shared" si="174"/>
        <v>5</v>
      </c>
      <c r="C5583" s="1">
        <v>42587.825289351851</v>
      </c>
      <c r="D5583" s="1">
        <v>42587.829027777778</v>
      </c>
      <c r="E5583">
        <v>3183</v>
      </c>
      <c r="F5583" s="2" t="s">
        <v>20</v>
      </c>
      <c r="G5583">
        <v>40.716246900000002</v>
      </c>
      <c r="H5583">
        <v>-74.033458800000005</v>
      </c>
      <c r="I5583">
        <v>3276</v>
      </c>
      <c r="J5583" s="2" t="s">
        <v>30</v>
      </c>
      <c r="K5583">
        <v>40.714584035358932</v>
      </c>
      <c r="L5583">
        <v>-74.042817056179047</v>
      </c>
      <c r="M5583">
        <v>24503</v>
      </c>
      <c r="N5583" s="2" t="s">
        <v>17</v>
      </c>
      <c r="O5583">
        <v>1985</v>
      </c>
      <c r="P5583">
        <f t="shared" ca="1" si="175"/>
        <v>39</v>
      </c>
      <c r="Q5583">
        <v>1</v>
      </c>
    </row>
    <row r="5584" spans="1:17" x14ac:dyDescent="0.2">
      <c r="A5584">
        <v>146</v>
      </c>
      <c r="B5584">
        <f t="shared" si="174"/>
        <v>2</v>
      </c>
      <c r="C5584" s="1">
        <v>42587.825578703705</v>
      </c>
      <c r="D5584" s="1">
        <v>42587.827280092592</v>
      </c>
      <c r="E5584">
        <v>3213</v>
      </c>
      <c r="F5584" s="2" t="s">
        <v>26</v>
      </c>
      <c r="G5584">
        <v>40.718488919999999</v>
      </c>
      <c r="H5584">
        <v>-74.047726624999996</v>
      </c>
      <c r="I5584">
        <v>3186</v>
      </c>
      <c r="J5584" s="2" t="s">
        <v>27</v>
      </c>
      <c r="K5584">
        <v>40.71958611647166</v>
      </c>
      <c r="L5584">
        <v>-74.043117463588715</v>
      </c>
      <c r="M5584">
        <v>24627</v>
      </c>
      <c r="N5584" s="2" t="s">
        <v>17</v>
      </c>
      <c r="O5584">
        <v>1969</v>
      </c>
      <c r="P5584">
        <f t="shared" ca="1" si="175"/>
        <v>55</v>
      </c>
      <c r="Q5584">
        <v>1</v>
      </c>
    </row>
    <row r="5585" spans="1:17" x14ac:dyDescent="0.2">
      <c r="A5585">
        <v>187</v>
      </c>
      <c r="B5585">
        <f t="shared" si="174"/>
        <v>3</v>
      </c>
      <c r="C5585" s="1">
        <v>42587.826516203706</v>
      </c>
      <c r="D5585" s="1">
        <v>42587.828692129631</v>
      </c>
      <c r="E5585">
        <v>3186</v>
      </c>
      <c r="F5585" s="2" t="s">
        <v>18</v>
      </c>
      <c r="G5585">
        <v>40.71958611647166</v>
      </c>
      <c r="H5585">
        <v>-74.043117463588715</v>
      </c>
      <c r="I5585">
        <v>3279</v>
      </c>
      <c r="J5585" s="2" t="s">
        <v>82</v>
      </c>
      <c r="K5585">
        <v>40.721630142638354</v>
      </c>
      <c r="L5585">
        <v>-74.04996782541275</v>
      </c>
      <c r="M5585">
        <v>26270</v>
      </c>
      <c r="N5585" s="2" t="s">
        <v>17</v>
      </c>
      <c r="O5585">
        <v>1977</v>
      </c>
      <c r="P5585">
        <f t="shared" ca="1" si="175"/>
        <v>47</v>
      </c>
      <c r="Q5585">
        <v>1</v>
      </c>
    </row>
    <row r="5586" spans="1:17" x14ac:dyDescent="0.2">
      <c r="A5586">
        <v>4026</v>
      </c>
      <c r="B5586">
        <f t="shared" si="174"/>
        <v>67</v>
      </c>
      <c r="C5586" s="1">
        <v>42587.8280787037</v>
      </c>
      <c r="D5586" s="1">
        <v>42587.874675925923</v>
      </c>
      <c r="E5586">
        <v>3206</v>
      </c>
      <c r="F5586" s="2" t="s">
        <v>84</v>
      </c>
      <c r="G5586">
        <v>40.7311689</v>
      </c>
      <c r="H5586">
        <v>-74.057573599999998</v>
      </c>
      <c r="I5586">
        <v>3206</v>
      </c>
      <c r="J5586" s="2" t="s">
        <v>19</v>
      </c>
      <c r="K5586">
        <v>40.7311689</v>
      </c>
      <c r="L5586">
        <v>-74.057573599999998</v>
      </c>
      <c r="M5586">
        <v>24434</v>
      </c>
      <c r="N5586" s="2" t="s">
        <v>17</v>
      </c>
      <c r="O5586">
        <v>1971</v>
      </c>
      <c r="P5586">
        <f t="shared" ca="1" si="175"/>
        <v>53</v>
      </c>
      <c r="Q5586">
        <v>1</v>
      </c>
    </row>
    <row r="5587" spans="1:17" x14ac:dyDescent="0.2">
      <c r="A5587">
        <v>1047</v>
      </c>
      <c r="B5587">
        <f t="shared" si="174"/>
        <v>17</v>
      </c>
      <c r="C5587" s="1">
        <v>42587.828125</v>
      </c>
      <c r="D5587" s="1">
        <v>42587.840254629627</v>
      </c>
      <c r="E5587">
        <v>3186</v>
      </c>
      <c r="F5587" s="2" t="s">
        <v>18</v>
      </c>
      <c r="G5587">
        <v>40.71958611647166</v>
      </c>
      <c r="H5587">
        <v>-74.043117463588715</v>
      </c>
      <c r="I5587">
        <v>3220</v>
      </c>
      <c r="J5587" s="2" t="s">
        <v>76</v>
      </c>
      <c r="K5587">
        <v>40.734961020009514</v>
      </c>
      <c r="L5587">
        <v>-74.059503078460693</v>
      </c>
      <c r="M5587">
        <v>24687</v>
      </c>
      <c r="N5587" s="2" t="s">
        <v>17</v>
      </c>
      <c r="O5587">
        <v>1984</v>
      </c>
      <c r="P5587">
        <f t="shared" ca="1" si="175"/>
        <v>40</v>
      </c>
      <c r="Q5587">
        <v>1</v>
      </c>
    </row>
    <row r="5588" spans="1:17" x14ac:dyDescent="0.2">
      <c r="A5588">
        <v>541</v>
      </c>
      <c r="B5588">
        <f t="shared" si="174"/>
        <v>9</v>
      </c>
      <c r="C5588" s="1">
        <v>42587.828888888886</v>
      </c>
      <c r="D5588" s="1">
        <v>42587.835150462961</v>
      </c>
      <c r="E5588">
        <v>3276</v>
      </c>
      <c r="F5588" s="2" t="s">
        <v>63</v>
      </c>
      <c r="G5588">
        <v>40.714584035358932</v>
      </c>
      <c r="H5588">
        <v>-74.042817056179047</v>
      </c>
      <c r="I5588">
        <v>3192</v>
      </c>
      <c r="J5588" s="2" t="s">
        <v>39</v>
      </c>
      <c r="K5588">
        <v>40.711242300000002</v>
      </c>
      <c r="L5588">
        <v>-74.055701299999996</v>
      </c>
      <c r="M5588">
        <v>26228</v>
      </c>
      <c r="N5588" s="2" t="s">
        <v>17</v>
      </c>
      <c r="O5588">
        <v>1979</v>
      </c>
      <c r="P5588">
        <f t="shared" ca="1" si="175"/>
        <v>45</v>
      </c>
      <c r="Q5588">
        <v>1</v>
      </c>
    </row>
    <row r="5589" spans="1:17" x14ac:dyDescent="0.2">
      <c r="A5589">
        <v>720</v>
      </c>
      <c r="B5589">
        <f t="shared" si="174"/>
        <v>12</v>
      </c>
      <c r="C5589" s="1">
        <v>42587.829259259262</v>
      </c>
      <c r="D5589" s="1">
        <v>42587.837592592594</v>
      </c>
      <c r="E5589">
        <v>3186</v>
      </c>
      <c r="F5589" s="2" t="s">
        <v>18</v>
      </c>
      <c r="G5589">
        <v>40.71958611647166</v>
      </c>
      <c r="H5589">
        <v>-74.043117463588715</v>
      </c>
      <c r="I5589">
        <v>3220</v>
      </c>
      <c r="J5589" s="2" t="s">
        <v>76</v>
      </c>
      <c r="K5589">
        <v>40.734961020009514</v>
      </c>
      <c r="L5589">
        <v>-74.059503078460693</v>
      </c>
      <c r="M5589">
        <v>26177</v>
      </c>
      <c r="N5589" s="2" t="s">
        <v>17</v>
      </c>
      <c r="O5589">
        <v>1985</v>
      </c>
      <c r="P5589">
        <f t="shared" ca="1" si="175"/>
        <v>39</v>
      </c>
      <c r="Q5589">
        <v>1</v>
      </c>
    </row>
    <row r="5590" spans="1:17" x14ac:dyDescent="0.2">
      <c r="A5590">
        <v>515</v>
      </c>
      <c r="B5590">
        <f t="shared" si="174"/>
        <v>8</v>
      </c>
      <c r="C5590" s="1">
        <v>42587.830960648149</v>
      </c>
      <c r="D5590" s="1">
        <v>42587.83693287037</v>
      </c>
      <c r="E5590">
        <v>3185</v>
      </c>
      <c r="F5590" s="2" t="s">
        <v>58</v>
      </c>
      <c r="G5590">
        <v>40.717732499999997</v>
      </c>
      <c r="H5590">
        <v>-74.043845000000005</v>
      </c>
      <c r="I5590">
        <v>3192</v>
      </c>
      <c r="J5590" s="2" t="s">
        <v>39</v>
      </c>
      <c r="K5590">
        <v>40.711242300000002</v>
      </c>
      <c r="L5590">
        <v>-74.055701299999996</v>
      </c>
      <c r="M5590">
        <v>26317</v>
      </c>
      <c r="N5590" s="2" t="s">
        <v>17</v>
      </c>
      <c r="O5590">
        <v>1974</v>
      </c>
      <c r="P5590">
        <f t="shared" ca="1" si="175"/>
        <v>50</v>
      </c>
      <c r="Q5590">
        <v>1</v>
      </c>
    </row>
    <row r="5591" spans="1:17" x14ac:dyDescent="0.2">
      <c r="A5591">
        <v>668</v>
      </c>
      <c r="B5591">
        <f t="shared" si="174"/>
        <v>11</v>
      </c>
      <c r="C5591" s="1">
        <v>42587.831631944442</v>
      </c>
      <c r="D5591" s="1">
        <v>42587.839363425926</v>
      </c>
      <c r="E5591">
        <v>3270</v>
      </c>
      <c r="F5591" s="2" t="s">
        <v>15</v>
      </c>
      <c r="G5591">
        <v>40.725289107811321</v>
      </c>
      <c r="H5591">
        <v>-74.045571684837341</v>
      </c>
      <c r="I5591">
        <v>3183</v>
      </c>
      <c r="J5591" s="2" t="s">
        <v>40</v>
      </c>
      <c r="K5591">
        <v>40.716246900000002</v>
      </c>
      <c r="L5591">
        <v>-74.033458800000005</v>
      </c>
      <c r="M5591">
        <v>26265</v>
      </c>
      <c r="N5591" s="2" t="s">
        <v>17</v>
      </c>
      <c r="O5591">
        <v>1960</v>
      </c>
      <c r="P5591">
        <f t="shared" ca="1" si="175"/>
        <v>64</v>
      </c>
      <c r="Q5591">
        <v>1</v>
      </c>
    </row>
    <row r="5592" spans="1:17" x14ac:dyDescent="0.2">
      <c r="A5592">
        <v>165</v>
      </c>
      <c r="B5592">
        <f t="shared" si="174"/>
        <v>2</v>
      </c>
      <c r="C5592" s="1">
        <v>42587.831967592596</v>
      </c>
      <c r="D5592" s="1">
        <v>42587.83388888889</v>
      </c>
      <c r="E5592">
        <v>3186</v>
      </c>
      <c r="F5592" s="2" t="s">
        <v>18</v>
      </c>
      <c r="G5592">
        <v>40.71958611647166</v>
      </c>
      <c r="H5592">
        <v>-74.043117463588715</v>
      </c>
      <c r="I5592">
        <v>3213</v>
      </c>
      <c r="J5592" s="2" t="s">
        <v>33</v>
      </c>
      <c r="K5592">
        <v>40.718488919999999</v>
      </c>
      <c r="L5592">
        <v>-74.047726624999996</v>
      </c>
      <c r="M5592">
        <v>24627</v>
      </c>
      <c r="N5592" s="2" t="s">
        <v>17</v>
      </c>
      <c r="O5592">
        <v>1969</v>
      </c>
      <c r="P5592">
        <f t="shared" ca="1" si="175"/>
        <v>55</v>
      </c>
      <c r="Q5592">
        <v>1</v>
      </c>
    </row>
    <row r="5593" spans="1:17" x14ac:dyDescent="0.2">
      <c r="A5593">
        <v>755</v>
      </c>
      <c r="B5593">
        <f t="shared" si="174"/>
        <v>12</v>
      </c>
      <c r="C5593" s="1">
        <v>42587.832476851851</v>
      </c>
      <c r="D5593" s="1">
        <v>42587.841215277775</v>
      </c>
      <c r="E5593">
        <v>3184</v>
      </c>
      <c r="F5593" s="2" t="s">
        <v>68</v>
      </c>
      <c r="G5593">
        <v>40.7141454</v>
      </c>
      <c r="H5593">
        <v>-74.033551900000006</v>
      </c>
      <c r="I5593">
        <v>3203</v>
      </c>
      <c r="J5593" s="2" t="s">
        <v>37</v>
      </c>
      <c r="K5593">
        <v>40.727595966000003</v>
      </c>
      <c r="L5593">
        <v>-74.044247311000007</v>
      </c>
      <c r="M5593">
        <v>24478</v>
      </c>
      <c r="N5593" s="2" t="s">
        <v>17</v>
      </c>
      <c r="O5593">
        <v>1986</v>
      </c>
      <c r="P5593">
        <f t="shared" ca="1" si="175"/>
        <v>38</v>
      </c>
      <c r="Q5593">
        <v>1</v>
      </c>
    </row>
    <row r="5594" spans="1:17" x14ac:dyDescent="0.2">
      <c r="A5594">
        <v>387</v>
      </c>
      <c r="B5594">
        <f t="shared" si="174"/>
        <v>6</v>
      </c>
      <c r="C5594" s="1">
        <v>42587.833379629628</v>
      </c>
      <c r="D5594" s="1">
        <v>42587.837858796294</v>
      </c>
      <c r="E5594">
        <v>3214</v>
      </c>
      <c r="F5594" s="2" t="s">
        <v>54</v>
      </c>
      <c r="G5594">
        <v>40.712774199999998</v>
      </c>
      <c r="H5594">
        <v>-74.0364857</v>
      </c>
      <c r="I5594">
        <v>3186</v>
      </c>
      <c r="J5594" s="2" t="s">
        <v>27</v>
      </c>
      <c r="K5594">
        <v>40.71958611647166</v>
      </c>
      <c r="L5594">
        <v>-74.043117463588715</v>
      </c>
      <c r="M5594">
        <v>26183</v>
      </c>
      <c r="N5594" s="2" t="s">
        <v>17</v>
      </c>
      <c r="O5594">
        <v>1986</v>
      </c>
      <c r="P5594">
        <f t="shared" ca="1" si="175"/>
        <v>38</v>
      </c>
      <c r="Q5594">
        <v>1</v>
      </c>
    </row>
    <row r="5595" spans="1:17" x14ac:dyDescent="0.2">
      <c r="A5595">
        <v>1160</v>
      </c>
      <c r="B5595">
        <f t="shared" si="174"/>
        <v>19</v>
      </c>
      <c r="C5595" s="1">
        <v>42587.833425925928</v>
      </c>
      <c r="D5595" s="1">
        <v>42587.846851851849</v>
      </c>
      <c r="E5595">
        <v>3199</v>
      </c>
      <c r="F5595" s="2" t="s">
        <v>56</v>
      </c>
      <c r="G5595">
        <v>40.728744800000001</v>
      </c>
      <c r="H5595">
        <v>-74.032108199999996</v>
      </c>
      <c r="I5595">
        <v>3225</v>
      </c>
      <c r="J5595" s="2" t="s">
        <v>101</v>
      </c>
      <c r="K5595">
        <v>40.723658899999997</v>
      </c>
      <c r="L5595">
        <v>-74.064194299999997</v>
      </c>
      <c r="M5595">
        <v>26210</v>
      </c>
      <c r="N5595" s="2" t="s">
        <v>17</v>
      </c>
      <c r="O5595">
        <v>1984</v>
      </c>
      <c r="P5595">
        <f t="shared" ca="1" si="175"/>
        <v>40</v>
      </c>
      <c r="Q5595">
        <v>1</v>
      </c>
    </row>
    <row r="5596" spans="1:17" x14ac:dyDescent="0.2">
      <c r="A5596">
        <v>308</v>
      </c>
      <c r="B5596">
        <f t="shared" si="174"/>
        <v>5</v>
      </c>
      <c r="C5596" s="1">
        <v>42587.833495370367</v>
      </c>
      <c r="D5596" s="1">
        <v>42587.837071759262</v>
      </c>
      <c r="E5596">
        <v>3198</v>
      </c>
      <c r="F5596" s="2" t="s">
        <v>55</v>
      </c>
      <c r="G5596">
        <v>40.748715945380226</v>
      </c>
      <c r="H5596">
        <v>-74.040443301200867</v>
      </c>
      <c r="I5596">
        <v>3196</v>
      </c>
      <c r="J5596" s="2" t="s">
        <v>100</v>
      </c>
      <c r="K5596">
        <v>40.744318700000001</v>
      </c>
      <c r="L5596">
        <v>-74.043990899999997</v>
      </c>
      <c r="M5596">
        <v>26174</v>
      </c>
      <c r="N5596" s="2" t="s">
        <v>17</v>
      </c>
      <c r="O5596">
        <v>1979</v>
      </c>
      <c r="P5596">
        <f t="shared" ca="1" si="175"/>
        <v>45</v>
      </c>
      <c r="Q5596">
        <v>2</v>
      </c>
    </row>
    <row r="5597" spans="1:17" x14ac:dyDescent="0.2">
      <c r="A5597">
        <v>597</v>
      </c>
      <c r="B5597">
        <f t="shared" si="174"/>
        <v>9</v>
      </c>
      <c r="C5597" s="1">
        <v>42587.834513888891</v>
      </c>
      <c r="D5597" s="1">
        <v>42587.841435185182</v>
      </c>
      <c r="E5597">
        <v>3278</v>
      </c>
      <c r="F5597" s="2" t="s">
        <v>49</v>
      </c>
      <c r="G5597">
        <v>40.725685483629007</v>
      </c>
      <c r="H5597">
        <v>-74.048790335655212</v>
      </c>
      <c r="I5597">
        <v>3202</v>
      </c>
      <c r="J5597" s="2" t="s">
        <v>48</v>
      </c>
      <c r="K5597">
        <v>40.727223500000001</v>
      </c>
      <c r="L5597">
        <v>-74.033758899999995</v>
      </c>
      <c r="M5597">
        <v>26197</v>
      </c>
      <c r="N5597" s="2" t="s">
        <v>17</v>
      </c>
      <c r="P5597" t="str">
        <f t="shared" ca="1" si="175"/>
        <v/>
      </c>
      <c r="Q5597">
        <v>0</v>
      </c>
    </row>
    <row r="5598" spans="1:17" x14ac:dyDescent="0.2">
      <c r="A5598">
        <v>493</v>
      </c>
      <c r="B5598">
        <f t="shared" si="174"/>
        <v>8</v>
      </c>
      <c r="C5598" s="1">
        <v>42587.835011574076</v>
      </c>
      <c r="D5598" s="1">
        <v>42587.840717592589</v>
      </c>
      <c r="E5598">
        <v>3186</v>
      </c>
      <c r="F5598" s="2" t="s">
        <v>18</v>
      </c>
      <c r="G5598">
        <v>40.71958611647166</v>
      </c>
      <c r="H5598">
        <v>-74.043117463588715</v>
      </c>
      <c r="I5598">
        <v>3186</v>
      </c>
      <c r="J5598" s="2" t="s">
        <v>27</v>
      </c>
      <c r="K5598">
        <v>40.71958611647166</v>
      </c>
      <c r="L5598">
        <v>-74.043117463588715</v>
      </c>
      <c r="M5598">
        <v>24552</v>
      </c>
      <c r="N5598" s="2" t="s">
        <v>17</v>
      </c>
      <c r="O5598">
        <v>1979</v>
      </c>
      <c r="P5598">
        <f t="shared" ca="1" si="175"/>
        <v>45</v>
      </c>
      <c r="Q5598">
        <v>1</v>
      </c>
    </row>
    <row r="5599" spans="1:17" x14ac:dyDescent="0.2">
      <c r="A5599">
        <v>190</v>
      </c>
      <c r="B5599">
        <f t="shared" si="174"/>
        <v>3</v>
      </c>
      <c r="C5599" s="1">
        <v>42587.835092592592</v>
      </c>
      <c r="D5599" s="1">
        <v>42587.837291666663</v>
      </c>
      <c r="E5599">
        <v>3186</v>
      </c>
      <c r="F5599" s="2" t="s">
        <v>18</v>
      </c>
      <c r="G5599">
        <v>40.71958611647166</v>
      </c>
      <c r="H5599">
        <v>-74.043117463588715</v>
      </c>
      <c r="I5599">
        <v>3187</v>
      </c>
      <c r="J5599" s="2" t="s">
        <v>59</v>
      </c>
      <c r="K5599">
        <v>40.721123599999999</v>
      </c>
      <c r="L5599">
        <v>-74.038050949999999</v>
      </c>
      <c r="M5599">
        <v>24510</v>
      </c>
      <c r="N5599" s="2" t="s">
        <v>17</v>
      </c>
      <c r="O5599">
        <v>1984</v>
      </c>
      <c r="P5599">
        <f t="shared" ca="1" si="175"/>
        <v>40</v>
      </c>
      <c r="Q5599">
        <v>1</v>
      </c>
    </row>
    <row r="5600" spans="1:17" x14ac:dyDescent="0.2">
      <c r="A5600">
        <v>198</v>
      </c>
      <c r="B5600">
        <f t="shared" si="174"/>
        <v>3</v>
      </c>
      <c r="C5600" s="1">
        <v>42587.835520833331</v>
      </c>
      <c r="D5600" s="1">
        <v>42587.837812500002</v>
      </c>
      <c r="E5600">
        <v>3194</v>
      </c>
      <c r="F5600" s="2" t="s">
        <v>22</v>
      </c>
      <c r="G5600">
        <v>40.725339925355797</v>
      </c>
      <c r="H5600">
        <v>-74.067622125148773</v>
      </c>
      <c r="I5600">
        <v>3225</v>
      </c>
      <c r="J5600" s="2" t="s">
        <v>101</v>
      </c>
      <c r="K5600">
        <v>40.723658899999997</v>
      </c>
      <c r="L5600">
        <v>-74.064194299999997</v>
      </c>
      <c r="M5600">
        <v>24551</v>
      </c>
      <c r="N5600" s="2" t="s">
        <v>17</v>
      </c>
      <c r="O5600">
        <v>1992</v>
      </c>
      <c r="P5600">
        <f t="shared" ca="1" si="175"/>
        <v>32</v>
      </c>
      <c r="Q5600">
        <v>1</v>
      </c>
    </row>
    <row r="5601" spans="1:17" x14ac:dyDescent="0.2">
      <c r="A5601">
        <v>1527</v>
      </c>
      <c r="B5601">
        <f t="shared" si="174"/>
        <v>25</v>
      </c>
      <c r="C5601" s="1">
        <v>42587.835636574076</v>
      </c>
      <c r="D5601" s="1">
        <v>42587.853321759256</v>
      </c>
      <c r="E5601">
        <v>3183</v>
      </c>
      <c r="F5601" s="2" t="s">
        <v>20</v>
      </c>
      <c r="G5601">
        <v>40.716246900000002</v>
      </c>
      <c r="H5601">
        <v>-74.033458800000005</v>
      </c>
      <c r="I5601">
        <v>3183</v>
      </c>
      <c r="J5601" s="2" t="s">
        <v>40</v>
      </c>
      <c r="K5601">
        <v>40.716246900000002</v>
      </c>
      <c r="L5601">
        <v>-74.033458800000005</v>
      </c>
      <c r="M5601">
        <v>26431</v>
      </c>
      <c r="N5601" s="2" t="s">
        <v>43</v>
      </c>
      <c r="P5601" t="str">
        <f t="shared" ca="1" si="175"/>
        <v/>
      </c>
      <c r="Q5601">
        <v>0</v>
      </c>
    </row>
    <row r="5602" spans="1:17" x14ac:dyDescent="0.2">
      <c r="A5602">
        <v>386</v>
      </c>
      <c r="B5602">
        <f t="shared" si="174"/>
        <v>6</v>
      </c>
      <c r="C5602" s="1">
        <v>42587.835960648146</v>
      </c>
      <c r="D5602" s="1">
        <v>42587.840428240743</v>
      </c>
      <c r="E5602">
        <v>3202</v>
      </c>
      <c r="F5602" s="2" t="s">
        <v>79</v>
      </c>
      <c r="G5602">
        <v>40.727223500000001</v>
      </c>
      <c r="H5602">
        <v>-74.033758899999995</v>
      </c>
      <c r="I5602">
        <v>3278</v>
      </c>
      <c r="J5602" s="2" t="s">
        <v>41</v>
      </c>
      <c r="K5602">
        <v>40.725685483629007</v>
      </c>
      <c r="L5602">
        <v>-74.048790335655212</v>
      </c>
      <c r="M5602">
        <v>24413</v>
      </c>
      <c r="N5602" s="2" t="s">
        <v>43</v>
      </c>
      <c r="P5602" t="str">
        <f t="shared" ca="1" si="175"/>
        <v/>
      </c>
      <c r="Q5602">
        <v>0</v>
      </c>
    </row>
    <row r="5603" spans="1:17" x14ac:dyDescent="0.2">
      <c r="A5603">
        <v>191</v>
      </c>
      <c r="B5603">
        <f t="shared" si="174"/>
        <v>3</v>
      </c>
      <c r="C5603" s="1">
        <v>42587.8359837963</v>
      </c>
      <c r="D5603" s="1">
        <v>42587.838194444441</v>
      </c>
      <c r="E5603">
        <v>3211</v>
      </c>
      <c r="F5603" s="2" t="s">
        <v>64</v>
      </c>
      <c r="G5603">
        <v>40.721525149999998</v>
      </c>
      <c r="H5603">
        <v>-74.046304543000005</v>
      </c>
      <c r="I5603">
        <v>3279</v>
      </c>
      <c r="J5603" s="2" t="s">
        <v>82</v>
      </c>
      <c r="K5603">
        <v>40.721630142638354</v>
      </c>
      <c r="L5603">
        <v>-74.04996782541275</v>
      </c>
      <c r="M5603">
        <v>26169</v>
      </c>
      <c r="N5603" s="2" t="s">
        <v>17</v>
      </c>
      <c r="O5603">
        <v>1986</v>
      </c>
      <c r="P5603">
        <f t="shared" ca="1" si="175"/>
        <v>38</v>
      </c>
      <c r="Q5603">
        <v>2</v>
      </c>
    </row>
    <row r="5604" spans="1:17" x14ac:dyDescent="0.2">
      <c r="A5604">
        <v>1065</v>
      </c>
      <c r="B5604">
        <f t="shared" si="174"/>
        <v>17</v>
      </c>
      <c r="C5604" s="1">
        <v>42587.837175925924</v>
      </c>
      <c r="D5604" s="1">
        <v>42587.84951388889</v>
      </c>
      <c r="E5604">
        <v>3183</v>
      </c>
      <c r="F5604" s="2" t="s">
        <v>20</v>
      </c>
      <c r="G5604">
        <v>40.716246900000002</v>
      </c>
      <c r="H5604">
        <v>-74.033458800000005</v>
      </c>
      <c r="I5604">
        <v>3192</v>
      </c>
      <c r="J5604" s="2" t="s">
        <v>39</v>
      </c>
      <c r="K5604">
        <v>40.711242300000002</v>
      </c>
      <c r="L5604">
        <v>-74.055701299999996</v>
      </c>
      <c r="M5604">
        <v>26250</v>
      </c>
      <c r="N5604" s="2" t="s">
        <v>17</v>
      </c>
      <c r="O5604">
        <v>1959</v>
      </c>
      <c r="P5604">
        <f t="shared" ca="1" si="175"/>
        <v>65</v>
      </c>
      <c r="Q5604">
        <v>1</v>
      </c>
    </row>
    <row r="5605" spans="1:17" x14ac:dyDescent="0.2">
      <c r="A5605">
        <v>155</v>
      </c>
      <c r="B5605">
        <f t="shared" si="174"/>
        <v>2</v>
      </c>
      <c r="C5605" s="1">
        <v>42587.837314814817</v>
      </c>
      <c r="D5605" s="1">
        <v>42587.839108796295</v>
      </c>
      <c r="E5605">
        <v>3203</v>
      </c>
      <c r="F5605" s="2" t="s">
        <v>46</v>
      </c>
      <c r="G5605">
        <v>40.727595966000003</v>
      </c>
      <c r="H5605">
        <v>-74.044247311000007</v>
      </c>
      <c r="I5605">
        <v>3278</v>
      </c>
      <c r="J5605" s="2" t="s">
        <v>41</v>
      </c>
      <c r="K5605">
        <v>40.725685483629007</v>
      </c>
      <c r="L5605">
        <v>-74.048790335655212</v>
      </c>
      <c r="M5605">
        <v>26224</v>
      </c>
      <c r="N5605" s="2" t="s">
        <v>17</v>
      </c>
      <c r="O5605">
        <v>1981</v>
      </c>
      <c r="P5605">
        <f t="shared" ca="1" si="175"/>
        <v>43</v>
      </c>
      <c r="Q5605">
        <v>1</v>
      </c>
    </row>
    <row r="5606" spans="1:17" x14ac:dyDescent="0.2">
      <c r="A5606">
        <v>220</v>
      </c>
      <c r="B5606">
        <f t="shared" si="174"/>
        <v>3</v>
      </c>
      <c r="C5606" s="1">
        <v>42587.837743055556</v>
      </c>
      <c r="D5606" s="1">
        <v>42587.840300925927</v>
      </c>
      <c r="E5606">
        <v>3186</v>
      </c>
      <c r="F5606" s="2" t="s">
        <v>18</v>
      </c>
      <c r="G5606">
        <v>40.71958611647166</v>
      </c>
      <c r="H5606">
        <v>-74.043117463588715</v>
      </c>
      <c r="I5606">
        <v>3209</v>
      </c>
      <c r="J5606" s="2" t="s">
        <v>85</v>
      </c>
      <c r="K5606">
        <v>40.724176499999999</v>
      </c>
      <c r="L5606">
        <v>-74.050656399999994</v>
      </c>
      <c r="M5606">
        <v>26188</v>
      </c>
      <c r="N5606" s="2" t="s">
        <v>17</v>
      </c>
      <c r="O5606">
        <v>1984</v>
      </c>
      <c r="P5606">
        <f t="shared" ca="1" si="175"/>
        <v>40</v>
      </c>
      <c r="Q5606">
        <v>1</v>
      </c>
    </row>
    <row r="5607" spans="1:17" x14ac:dyDescent="0.2">
      <c r="A5607">
        <v>206</v>
      </c>
      <c r="B5607">
        <f t="shared" si="174"/>
        <v>3</v>
      </c>
      <c r="C5607" s="1">
        <v>42587.837881944448</v>
      </c>
      <c r="D5607" s="1">
        <v>42587.840277777781</v>
      </c>
      <c r="E5607">
        <v>3187</v>
      </c>
      <c r="F5607" s="2" t="s">
        <v>36</v>
      </c>
      <c r="G5607">
        <v>40.721123599999999</v>
      </c>
      <c r="H5607">
        <v>-74.038050949999999</v>
      </c>
      <c r="I5607">
        <v>3186</v>
      </c>
      <c r="J5607" s="2" t="s">
        <v>27</v>
      </c>
      <c r="K5607">
        <v>40.71958611647166</v>
      </c>
      <c r="L5607">
        <v>-74.043117463588715</v>
      </c>
      <c r="M5607">
        <v>26260</v>
      </c>
      <c r="N5607" s="2" t="s">
        <v>17</v>
      </c>
      <c r="O5607">
        <v>1992</v>
      </c>
      <c r="P5607">
        <f t="shared" ca="1" si="175"/>
        <v>32</v>
      </c>
      <c r="Q5607">
        <v>2</v>
      </c>
    </row>
    <row r="5608" spans="1:17" x14ac:dyDescent="0.2">
      <c r="A5608">
        <v>152</v>
      </c>
      <c r="B5608">
        <f t="shared" si="174"/>
        <v>2</v>
      </c>
      <c r="C5608" s="1">
        <v>42587.838738425926</v>
      </c>
      <c r="D5608" s="1">
        <v>42587.840497685182</v>
      </c>
      <c r="E5608">
        <v>3270</v>
      </c>
      <c r="F5608" s="2" t="s">
        <v>15</v>
      </c>
      <c r="G5608">
        <v>40.725289107811321</v>
      </c>
      <c r="H5608">
        <v>-74.045571684837341</v>
      </c>
      <c r="I5608">
        <v>3211</v>
      </c>
      <c r="J5608" s="2" t="s">
        <v>47</v>
      </c>
      <c r="K5608">
        <v>40.721525149999998</v>
      </c>
      <c r="L5608">
        <v>-74.046304543000005</v>
      </c>
      <c r="M5608">
        <v>26253</v>
      </c>
      <c r="N5608" s="2" t="s">
        <v>17</v>
      </c>
      <c r="O5608">
        <v>1980</v>
      </c>
      <c r="P5608">
        <f t="shared" ca="1" si="175"/>
        <v>44</v>
      </c>
      <c r="Q5608">
        <v>1</v>
      </c>
    </row>
    <row r="5609" spans="1:17" x14ac:dyDescent="0.2">
      <c r="A5609">
        <v>860</v>
      </c>
      <c r="B5609">
        <f t="shared" si="174"/>
        <v>14</v>
      </c>
      <c r="C5609" s="1">
        <v>42587.841597222221</v>
      </c>
      <c r="D5609" s="1">
        <v>42587.851550925923</v>
      </c>
      <c r="E5609">
        <v>3183</v>
      </c>
      <c r="F5609" s="2" t="s">
        <v>20</v>
      </c>
      <c r="G5609">
        <v>40.716246900000002</v>
      </c>
      <c r="H5609">
        <v>-74.033458800000005</v>
      </c>
      <c r="I5609">
        <v>3195</v>
      </c>
      <c r="J5609" s="2" t="s">
        <v>23</v>
      </c>
      <c r="K5609">
        <v>40.730742625306583</v>
      </c>
      <c r="L5609">
        <v>-74.063783884048462</v>
      </c>
      <c r="M5609">
        <v>26271</v>
      </c>
      <c r="N5609" s="2" t="s">
        <v>17</v>
      </c>
      <c r="O5609">
        <v>1988</v>
      </c>
      <c r="P5609">
        <f t="shared" ca="1" si="175"/>
        <v>36</v>
      </c>
      <c r="Q5609">
        <v>1</v>
      </c>
    </row>
    <row r="5610" spans="1:17" x14ac:dyDescent="0.2">
      <c r="A5610">
        <v>193</v>
      </c>
      <c r="B5610">
        <f t="shared" si="174"/>
        <v>3</v>
      </c>
      <c r="C5610" s="1">
        <v>42587.842569444445</v>
      </c>
      <c r="D5610" s="1">
        <v>42587.844814814816</v>
      </c>
      <c r="E5610">
        <v>3186</v>
      </c>
      <c r="F5610" s="2" t="s">
        <v>18</v>
      </c>
      <c r="G5610">
        <v>40.71958611647166</v>
      </c>
      <c r="H5610">
        <v>-74.043117463588715</v>
      </c>
      <c r="I5610">
        <v>3279</v>
      </c>
      <c r="J5610" s="2" t="s">
        <v>82</v>
      </c>
      <c r="K5610">
        <v>40.721630142638354</v>
      </c>
      <c r="L5610">
        <v>-74.04996782541275</v>
      </c>
      <c r="M5610">
        <v>26183</v>
      </c>
      <c r="N5610" s="2" t="s">
        <v>17</v>
      </c>
      <c r="O5610">
        <v>1979</v>
      </c>
      <c r="P5610">
        <f t="shared" ca="1" si="175"/>
        <v>45</v>
      </c>
      <c r="Q5610">
        <v>1</v>
      </c>
    </row>
    <row r="5611" spans="1:17" x14ac:dyDescent="0.2">
      <c r="A5611">
        <v>728</v>
      </c>
      <c r="B5611">
        <f t="shared" si="174"/>
        <v>12</v>
      </c>
      <c r="C5611" s="1">
        <v>42587.84275462963</v>
      </c>
      <c r="D5611" s="1">
        <v>42587.851180555554</v>
      </c>
      <c r="E5611">
        <v>3185</v>
      </c>
      <c r="F5611" s="2" t="s">
        <v>58</v>
      </c>
      <c r="G5611">
        <v>40.717732499999997</v>
      </c>
      <c r="H5611">
        <v>-74.043845000000005</v>
      </c>
      <c r="I5611">
        <v>3183</v>
      </c>
      <c r="J5611" s="2" t="s">
        <v>40</v>
      </c>
      <c r="K5611">
        <v>40.716246900000002</v>
      </c>
      <c r="L5611">
        <v>-74.033458800000005</v>
      </c>
      <c r="M5611">
        <v>26282</v>
      </c>
      <c r="N5611" s="2" t="s">
        <v>43</v>
      </c>
      <c r="P5611" t="str">
        <f t="shared" ca="1" si="175"/>
        <v/>
      </c>
      <c r="Q5611">
        <v>0</v>
      </c>
    </row>
    <row r="5612" spans="1:17" x14ac:dyDescent="0.2">
      <c r="A5612">
        <v>348</v>
      </c>
      <c r="B5612">
        <f t="shared" si="174"/>
        <v>5</v>
      </c>
      <c r="C5612" s="1">
        <v>42587.842939814815</v>
      </c>
      <c r="D5612" s="1">
        <v>42587.846979166665</v>
      </c>
      <c r="E5612">
        <v>3184</v>
      </c>
      <c r="F5612" s="2" t="s">
        <v>68</v>
      </c>
      <c r="G5612">
        <v>40.7141454</v>
      </c>
      <c r="H5612">
        <v>-74.033551900000006</v>
      </c>
      <c r="I5612">
        <v>3276</v>
      </c>
      <c r="J5612" s="2" t="s">
        <v>30</v>
      </c>
      <c r="K5612">
        <v>40.714584035358932</v>
      </c>
      <c r="L5612">
        <v>-74.042817056179047</v>
      </c>
      <c r="M5612">
        <v>24484</v>
      </c>
      <c r="N5612" s="2" t="s">
        <v>17</v>
      </c>
      <c r="O5612">
        <v>1989</v>
      </c>
      <c r="P5612">
        <f t="shared" ca="1" si="175"/>
        <v>35</v>
      </c>
      <c r="Q5612">
        <v>1</v>
      </c>
    </row>
    <row r="5613" spans="1:17" x14ac:dyDescent="0.2">
      <c r="A5613">
        <v>588</v>
      </c>
      <c r="B5613">
        <f t="shared" si="174"/>
        <v>9</v>
      </c>
      <c r="C5613" s="1">
        <v>42587.843425925923</v>
      </c>
      <c r="D5613" s="1">
        <v>42587.850243055553</v>
      </c>
      <c r="E5613">
        <v>3183</v>
      </c>
      <c r="F5613" s="2" t="s">
        <v>20</v>
      </c>
      <c r="G5613">
        <v>40.716246900000002</v>
      </c>
      <c r="H5613">
        <v>-74.033458800000005</v>
      </c>
      <c r="I5613">
        <v>3272</v>
      </c>
      <c r="J5613" s="2" t="s">
        <v>102</v>
      </c>
      <c r="K5613">
        <v>40.723331586464361</v>
      </c>
      <c r="L5613">
        <v>-74.045952558517442</v>
      </c>
      <c r="M5613">
        <v>26292</v>
      </c>
      <c r="N5613" s="2" t="s">
        <v>17</v>
      </c>
      <c r="O5613">
        <v>1986</v>
      </c>
      <c r="P5613">
        <f t="shared" ca="1" si="175"/>
        <v>38</v>
      </c>
      <c r="Q5613">
        <v>1</v>
      </c>
    </row>
    <row r="5614" spans="1:17" x14ac:dyDescent="0.2">
      <c r="A5614">
        <v>386</v>
      </c>
      <c r="B5614">
        <f t="shared" si="174"/>
        <v>6</v>
      </c>
      <c r="C5614" s="1">
        <v>42587.845717592594</v>
      </c>
      <c r="D5614" s="1">
        <v>42587.850185185183</v>
      </c>
      <c r="E5614">
        <v>3201</v>
      </c>
      <c r="F5614" s="2" t="s">
        <v>60</v>
      </c>
      <c r="G5614">
        <v>40.737710999999997</v>
      </c>
      <c r="H5614">
        <v>-74.066920999999994</v>
      </c>
      <c r="I5614">
        <v>3195</v>
      </c>
      <c r="J5614" s="2" t="s">
        <v>23</v>
      </c>
      <c r="K5614">
        <v>40.730742625306583</v>
      </c>
      <c r="L5614">
        <v>-74.063783884048462</v>
      </c>
      <c r="M5614">
        <v>24594</v>
      </c>
      <c r="N5614" s="2" t="s">
        <v>17</v>
      </c>
      <c r="O5614">
        <v>1968</v>
      </c>
      <c r="P5614">
        <f t="shared" ca="1" si="175"/>
        <v>56</v>
      </c>
      <c r="Q5614">
        <v>1</v>
      </c>
    </row>
    <row r="5615" spans="1:17" x14ac:dyDescent="0.2">
      <c r="A5615">
        <v>218</v>
      </c>
      <c r="B5615">
        <f t="shared" si="174"/>
        <v>3</v>
      </c>
      <c r="C5615" s="1">
        <v>42587.84584490741</v>
      </c>
      <c r="D5615" s="1">
        <v>42587.848368055558</v>
      </c>
      <c r="E5615">
        <v>3220</v>
      </c>
      <c r="F5615" s="2" t="s">
        <v>78</v>
      </c>
      <c r="G5615">
        <v>40.734961020009514</v>
      </c>
      <c r="H5615">
        <v>-74.059503078460693</v>
      </c>
      <c r="I5615">
        <v>3206</v>
      </c>
      <c r="J5615" s="2" t="s">
        <v>19</v>
      </c>
      <c r="K5615">
        <v>40.7311689</v>
      </c>
      <c r="L5615">
        <v>-74.057573599999998</v>
      </c>
      <c r="M5615">
        <v>24678</v>
      </c>
      <c r="N5615" s="2" t="s">
        <v>17</v>
      </c>
      <c r="O5615">
        <v>1954</v>
      </c>
      <c r="P5615">
        <f t="shared" ca="1" si="175"/>
        <v>70</v>
      </c>
      <c r="Q5615">
        <v>1</v>
      </c>
    </row>
    <row r="5616" spans="1:17" x14ac:dyDescent="0.2">
      <c r="A5616">
        <v>376</v>
      </c>
      <c r="B5616">
        <f t="shared" si="174"/>
        <v>6</v>
      </c>
      <c r="C5616" s="1">
        <v>42587.846666666665</v>
      </c>
      <c r="D5616" s="1">
        <v>42587.851018518515</v>
      </c>
      <c r="E5616">
        <v>3206</v>
      </c>
      <c r="F5616" s="2" t="s">
        <v>84</v>
      </c>
      <c r="G5616">
        <v>40.7311689</v>
      </c>
      <c r="H5616">
        <v>-74.057573599999998</v>
      </c>
      <c r="I5616">
        <v>3207</v>
      </c>
      <c r="J5616" s="2" t="s">
        <v>91</v>
      </c>
      <c r="K5616">
        <v>40.737603700000001</v>
      </c>
      <c r="L5616">
        <v>-74.052478300000004</v>
      </c>
      <c r="M5616">
        <v>24595</v>
      </c>
      <c r="N5616" s="2" t="s">
        <v>17</v>
      </c>
      <c r="O5616">
        <v>1977</v>
      </c>
      <c r="P5616">
        <f t="shared" ca="1" si="175"/>
        <v>47</v>
      </c>
      <c r="Q5616">
        <v>1</v>
      </c>
    </row>
    <row r="5617" spans="1:17" x14ac:dyDescent="0.2">
      <c r="A5617">
        <v>2816</v>
      </c>
      <c r="B5617">
        <f t="shared" si="174"/>
        <v>46</v>
      </c>
      <c r="C5617" s="1">
        <v>42587.847615740742</v>
      </c>
      <c r="D5617" s="1">
        <v>42587.880219907405</v>
      </c>
      <c r="E5617">
        <v>3199</v>
      </c>
      <c r="F5617" s="2" t="s">
        <v>56</v>
      </c>
      <c r="G5617">
        <v>40.728744800000001</v>
      </c>
      <c r="H5617">
        <v>-74.032108199999996</v>
      </c>
      <c r="I5617">
        <v>3183</v>
      </c>
      <c r="J5617" s="2" t="s">
        <v>40</v>
      </c>
      <c r="K5617">
        <v>40.716246900000002</v>
      </c>
      <c r="L5617">
        <v>-74.033458800000005</v>
      </c>
      <c r="M5617">
        <v>24562</v>
      </c>
      <c r="N5617" s="2" t="s">
        <v>17</v>
      </c>
      <c r="O5617">
        <v>1982</v>
      </c>
      <c r="P5617">
        <f t="shared" ca="1" si="175"/>
        <v>42</v>
      </c>
      <c r="Q5617">
        <v>1</v>
      </c>
    </row>
    <row r="5618" spans="1:17" x14ac:dyDescent="0.2">
      <c r="A5618">
        <v>1057</v>
      </c>
      <c r="B5618">
        <f t="shared" si="174"/>
        <v>17</v>
      </c>
      <c r="C5618" s="1">
        <v>42587.849421296298</v>
      </c>
      <c r="D5618" s="1">
        <v>42587.861666666664</v>
      </c>
      <c r="E5618">
        <v>3210</v>
      </c>
      <c r="F5618" s="2" t="s">
        <v>52</v>
      </c>
      <c r="G5618">
        <v>40.742677141000001</v>
      </c>
      <c r="H5618">
        <v>-74.051788633000001</v>
      </c>
      <c r="I5618">
        <v>3201</v>
      </c>
      <c r="J5618" s="2" t="s">
        <v>74</v>
      </c>
      <c r="K5618">
        <v>40.737710999999997</v>
      </c>
      <c r="L5618">
        <v>-74.066920999999994</v>
      </c>
      <c r="M5618">
        <v>24619</v>
      </c>
      <c r="N5618" s="2" t="s">
        <v>17</v>
      </c>
      <c r="O5618">
        <v>1991</v>
      </c>
      <c r="P5618">
        <f t="shared" ca="1" si="175"/>
        <v>33</v>
      </c>
      <c r="Q5618">
        <v>1</v>
      </c>
    </row>
    <row r="5619" spans="1:17" x14ac:dyDescent="0.2">
      <c r="A5619">
        <v>1303</v>
      </c>
      <c r="B5619">
        <f t="shared" si="174"/>
        <v>21</v>
      </c>
      <c r="C5619" s="1">
        <v>42587.850659722222</v>
      </c>
      <c r="D5619" s="1">
        <v>42587.865740740737</v>
      </c>
      <c r="E5619">
        <v>3276</v>
      </c>
      <c r="F5619" s="2" t="s">
        <v>63</v>
      </c>
      <c r="G5619">
        <v>40.714584035358932</v>
      </c>
      <c r="H5619">
        <v>-74.042817056179047</v>
      </c>
      <c r="I5619">
        <v>3183</v>
      </c>
      <c r="J5619" s="2" t="s">
        <v>40</v>
      </c>
      <c r="K5619">
        <v>40.716246900000002</v>
      </c>
      <c r="L5619">
        <v>-74.033458800000005</v>
      </c>
      <c r="M5619">
        <v>24379</v>
      </c>
      <c r="N5619" s="2" t="s">
        <v>17</v>
      </c>
      <c r="O5619">
        <v>1980</v>
      </c>
      <c r="P5619">
        <f t="shared" ca="1" si="175"/>
        <v>44</v>
      </c>
      <c r="Q5619">
        <v>1</v>
      </c>
    </row>
    <row r="5620" spans="1:17" x14ac:dyDescent="0.2">
      <c r="A5620">
        <v>267</v>
      </c>
      <c r="B5620">
        <f t="shared" si="174"/>
        <v>4</v>
      </c>
      <c r="C5620" s="1">
        <v>42587.851412037038</v>
      </c>
      <c r="D5620" s="1">
        <v>42587.854513888888</v>
      </c>
      <c r="E5620">
        <v>3275</v>
      </c>
      <c r="F5620" s="2" t="s">
        <v>93</v>
      </c>
      <c r="G5620">
        <v>40.718355198232139</v>
      </c>
      <c r="H5620">
        <v>-74.038914442062378</v>
      </c>
      <c r="I5620">
        <v>3267</v>
      </c>
      <c r="J5620" s="2" t="s">
        <v>92</v>
      </c>
      <c r="K5620">
        <v>40.712418823756899</v>
      </c>
      <c r="L5620">
        <v>-74.038525521755219</v>
      </c>
      <c r="M5620">
        <v>26239</v>
      </c>
      <c r="N5620" s="2" t="s">
        <v>17</v>
      </c>
      <c r="O5620">
        <v>1960</v>
      </c>
      <c r="P5620">
        <f t="shared" ca="1" si="175"/>
        <v>64</v>
      </c>
      <c r="Q5620">
        <v>1</v>
      </c>
    </row>
    <row r="5621" spans="1:17" x14ac:dyDescent="0.2">
      <c r="A5621">
        <v>1530</v>
      </c>
      <c r="B5621">
        <f t="shared" si="174"/>
        <v>25</v>
      </c>
      <c r="C5621" s="1">
        <v>42587.851805555554</v>
      </c>
      <c r="D5621" s="1">
        <v>42587.869525462964</v>
      </c>
      <c r="E5621">
        <v>3202</v>
      </c>
      <c r="F5621" s="2" t="s">
        <v>79</v>
      </c>
      <c r="G5621">
        <v>40.727223500000001</v>
      </c>
      <c r="H5621">
        <v>-74.033758899999995</v>
      </c>
      <c r="I5621">
        <v>3195</v>
      </c>
      <c r="J5621" s="2" t="s">
        <v>23</v>
      </c>
      <c r="K5621">
        <v>40.730742625306583</v>
      </c>
      <c r="L5621">
        <v>-74.063783884048462</v>
      </c>
      <c r="M5621">
        <v>26197</v>
      </c>
      <c r="N5621" s="2" t="s">
        <v>17</v>
      </c>
      <c r="O5621">
        <v>1983</v>
      </c>
      <c r="P5621">
        <f t="shared" ca="1" si="175"/>
        <v>41</v>
      </c>
      <c r="Q5621">
        <v>1</v>
      </c>
    </row>
    <row r="5622" spans="1:17" x14ac:dyDescent="0.2">
      <c r="A5622">
        <v>263</v>
      </c>
      <c r="B5622">
        <f t="shared" si="174"/>
        <v>4</v>
      </c>
      <c r="C5622" s="1">
        <v>42587.853090277778</v>
      </c>
      <c r="D5622" s="1">
        <v>42587.856145833335</v>
      </c>
      <c r="E5622">
        <v>3195</v>
      </c>
      <c r="F5622" s="2" t="s">
        <v>24</v>
      </c>
      <c r="G5622">
        <v>40.730742625306583</v>
      </c>
      <c r="H5622">
        <v>-74.063783884048462</v>
      </c>
      <c r="I5622">
        <v>3194</v>
      </c>
      <c r="J5622" s="2" t="s">
        <v>71</v>
      </c>
      <c r="K5622">
        <v>40.725339925355797</v>
      </c>
      <c r="L5622">
        <v>-74.067622125148773</v>
      </c>
      <c r="M5622">
        <v>26205</v>
      </c>
      <c r="N5622" s="2" t="s">
        <v>17</v>
      </c>
      <c r="O5622">
        <v>1978</v>
      </c>
      <c r="P5622">
        <f t="shared" ca="1" si="175"/>
        <v>46</v>
      </c>
      <c r="Q5622">
        <v>1</v>
      </c>
    </row>
    <row r="5623" spans="1:17" x14ac:dyDescent="0.2">
      <c r="A5623">
        <v>986</v>
      </c>
      <c r="B5623">
        <f t="shared" si="174"/>
        <v>16</v>
      </c>
      <c r="C5623" s="1">
        <v>42587.855405092596</v>
      </c>
      <c r="D5623" s="1">
        <v>42587.866828703707</v>
      </c>
      <c r="E5623">
        <v>3202</v>
      </c>
      <c r="F5623" s="2" t="s">
        <v>79</v>
      </c>
      <c r="G5623">
        <v>40.727223500000001</v>
      </c>
      <c r="H5623">
        <v>-74.033758899999995</v>
      </c>
      <c r="I5623">
        <v>3210</v>
      </c>
      <c r="J5623" s="2" t="s">
        <v>83</v>
      </c>
      <c r="K5623">
        <v>40.742677141000001</v>
      </c>
      <c r="L5623">
        <v>-74.051788633000001</v>
      </c>
      <c r="M5623">
        <v>26303</v>
      </c>
      <c r="N5623" s="2" t="s">
        <v>17</v>
      </c>
      <c r="O5623">
        <v>1976</v>
      </c>
      <c r="P5623">
        <f t="shared" ca="1" si="175"/>
        <v>48</v>
      </c>
      <c r="Q5623">
        <v>1</v>
      </c>
    </row>
    <row r="5624" spans="1:17" x14ac:dyDescent="0.2">
      <c r="A5624">
        <v>901</v>
      </c>
      <c r="B5624">
        <f t="shared" si="174"/>
        <v>15</v>
      </c>
      <c r="C5624" s="1">
        <v>42587.856932870367</v>
      </c>
      <c r="D5624" s="1">
        <v>42587.867361111108</v>
      </c>
      <c r="E5624">
        <v>3183</v>
      </c>
      <c r="F5624" s="2" t="s">
        <v>20</v>
      </c>
      <c r="G5624">
        <v>40.716246900000002</v>
      </c>
      <c r="H5624">
        <v>-74.033458800000005</v>
      </c>
      <c r="I5624">
        <v>3184</v>
      </c>
      <c r="J5624" s="2" t="s">
        <v>35</v>
      </c>
      <c r="K5624">
        <v>40.7141454</v>
      </c>
      <c r="L5624">
        <v>-74.033551900000006</v>
      </c>
      <c r="M5624">
        <v>26215</v>
      </c>
      <c r="N5624" s="2" t="s">
        <v>43</v>
      </c>
      <c r="P5624" t="str">
        <f t="shared" ca="1" si="175"/>
        <v/>
      </c>
      <c r="Q5624">
        <v>0</v>
      </c>
    </row>
    <row r="5625" spans="1:17" x14ac:dyDescent="0.2">
      <c r="A5625">
        <v>1009</v>
      </c>
      <c r="B5625">
        <f t="shared" si="174"/>
        <v>16</v>
      </c>
      <c r="C5625" s="1">
        <v>42587.859097222223</v>
      </c>
      <c r="D5625" s="1">
        <v>42587.870787037034</v>
      </c>
      <c r="E5625">
        <v>3276</v>
      </c>
      <c r="F5625" s="2" t="s">
        <v>63</v>
      </c>
      <c r="G5625">
        <v>40.714584035358932</v>
      </c>
      <c r="H5625">
        <v>-74.042817056179047</v>
      </c>
      <c r="I5625">
        <v>3268</v>
      </c>
      <c r="J5625" s="2" t="s">
        <v>107</v>
      </c>
      <c r="K5625">
        <v>40.71346382669195</v>
      </c>
      <c r="L5625">
        <v>-74.062858521938324</v>
      </c>
      <c r="M5625">
        <v>26184</v>
      </c>
      <c r="N5625" s="2" t="s">
        <v>17</v>
      </c>
      <c r="O5625">
        <v>1969</v>
      </c>
      <c r="P5625">
        <f t="shared" ca="1" si="175"/>
        <v>55</v>
      </c>
      <c r="Q5625">
        <v>1</v>
      </c>
    </row>
    <row r="5626" spans="1:17" x14ac:dyDescent="0.2">
      <c r="A5626">
        <v>444</v>
      </c>
      <c r="B5626">
        <f t="shared" si="174"/>
        <v>7</v>
      </c>
      <c r="C5626" s="1">
        <v>42587.861296296294</v>
      </c>
      <c r="D5626" s="1">
        <v>42587.866446759261</v>
      </c>
      <c r="E5626">
        <v>3211</v>
      </c>
      <c r="F5626" s="2" t="s">
        <v>64</v>
      </c>
      <c r="G5626">
        <v>40.721525149999998</v>
      </c>
      <c r="H5626">
        <v>-74.046304543000005</v>
      </c>
      <c r="I5626">
        <v>3276</v>
      </c>
      <c r="J5626" s="2" t="s">
        <v>30</v>
      </c>
      <c r="K5626">
        <v>40.714584035358932</v>
      </c>
      <c r="L5626">
        <v>-74.042817056179047</v>
      </c>
      <c r="M5626">
        <v>24445</v>
      </c>
      <c r="N5626" s="2" t="s">
        <v>17</v>
      </c>
      <c r="O5626">
        <v>1958</v>
      </c>
      <c r="P5626">
        <f t="shared" ca="1" si="175"/>
        <v>66</v>
      </c>
      <c r="Q5626">
        <v>1</v>
      </c>
    </row>
    <row r="5627" spans="1:17" x14ac:dyDescent="0.2">
      <c r="A5627">
        <v>354</v>
      </c>
      <c r="B5627">
        <f t="shared" si="174"/>
        <v>5</v>
      </c>
      <c r="C5627" s="1">
        <v>42587.861851851849</v>
      </c>
      <c r="D5627" s="1">
        <v>42587.865960648145</v>
      </c>
      <c r="E5627">
        <v>3195</v>
      </c>
      <c r="F5627" s="2" t="s">
        <v>24</v>
      </c>
      <c r="G5627">
        <v>40.730742625306583</v>
      </c>
      <c r="H5627">
        <v>-74.063783884048462</v>
      </c>
      <c r="I5627">
        <v>3194</v>
      </c>
      <c r="J5627" s="2" t="s">
        <v>71</v>
      </c>
      <c r="K5627">
        <v>40.725339925355797</v>
      </c>
      <c r="L5627">
        <v>-74.067622125148773</v>
      </c>
      <c r="M5627">
        <v>24668</v>
      </c>
      <c r="N5627" s="2" t="s">
        <v>17</v>
      </c>
      <c r="O5627">
        <v>1990</v>
      </c>
      <c r="P5627">
        <f t="shared" ca="1" si="175"/>
        <v>34</v>
      </c>
      <c r="Q5627">
        <v>1</v>
      </c>
    </row>
    <row r="5628" spans="1:17" x14ac:dyDescent="0.2">
      <c r="A5628">
        <v>1609</v>
      </c>
      <c r="B5628">
        <f t="shared" si="174"/>
        <v>26</v>
      </c>
      <c r="C5628" s="1">
        <v>42587.862881944442</v>
      </c>
      <c r="D5628" s="1">
        <v>42587.881516203706</v>
      </c>
      <c r="E5628">
        <v>3187</v>
      </c>
      <c r="F5628" s="2" t="s">
        <v>36</v>
      </c>
      <c r="G5628">
        <v>40.721123599999999</v>
      </c>
      <c r="H5628">
        <v>-74.038050949999999</v>
      </c>
      <c r="I5628">
        <v>3187</v>
      </c>
      <c r="J5628" s="2" t="s">
        <v>59</v>
      </c>
      <c r="K5628">
        <v>40.721123599999999</v>
      </c>
      <c r="L5628">
        <v>-74.038050949999999</v>
      </c>
      <c r="M5628">
        <v>26304</v>
      </c>
      <c r="N5628" s="2" t="s">
        <v>17</v>
      </c>
      <c r="O5628">
        <v>1979</v>
      </c>
      <c r="P5628">
        <f t="shared" ca="1" si="175"/>
        <v>45</v>
      </c>
      <c r="Q5628">
        <v>2</v>
      </c>
    </row>
    <row r="5629" spans="1:17" x14ac:dyDescent="0.2">
      <c r="A5629">
        <v>262</v>
      </c>
      <c r="B5629">
        <f t="shared" si="174"/>
        <v>4</v>
      </c>
      <c r="C5629" s="1">
        <v>42587.862928240742</v>
      </c>
      <c r="D5629" s="1">
        <v>42587.865960648145</v>
      </c>
      <c r="E5629">
        <v>3212</v>
      </c>
      <c r="F5629" s="2" t="s">
        <v>31</v>
      </c>
      <c r="G5629">
        <v>40.734785817999999</v>
      </c>
      <c r="H5629">
        <v>-74.050443635999997</v>
      </c>
      <c r="I5629">
        <v>3210</v>
      </c>
      <c r="J5629" s="2" t="s">
        <v>83</v>
      </c>
      <c r="K5629">
        <v>40.742677141000001</v>
      </c>
      <c r="L5629">
        <v>-74.051788633000001</v>
      </c>
      <c r="M5629">
        <v>24560</v>
      </c>
      <c r="N5629" s="2" t="s">
        <v>17</v>
      </c>
      <c r="O5629">
        <v>1985</v>
      </c>
      <c r="P5629">
        <f t="shared" ca="1" si="175"/>
        <v>39</v>
      </c>
      <c r="Q5629">
        <v>1</v>
      </c>
    </row>
    <row r="5630" spans="1:17" x14ac:dyDescent="0.2">
      <c r="A5630">
        <v>393</v>
      </c>
      <c r="B5630">
        <f t="shared" si="174"/>
        <v>6</v>
      </c>
      <c r="C5630" s="1">
        <v>42587.863182870373</v>
      </c>
      <c r="D5630" s="1">
        <v>42587.867743055554</v>
      </c>
      <c r="E5630">
        <v>3195</v>
      </c>
      <c r="F5630" s="2" t="s">
        <v>24</v>
      </c>
      <c r="G5630">
        <v>40.730742625306583</v>
      </c>
      <c r="H5630">
        <v>-74.063783884048462</v>
      </c>
      <c r="I5630">
        <v>3193</v>
      </c>
      <c r="J5630" s="2" t="s">
        <v>25</v>
      </c>
      <c r="K5630">
        <v>40.724605099886901</v>
      </c>
      <c r="L5630">
        <v>-74.078405946493149</v>
      </c>
      <c r="M5630">
        <v>24469</v>
      </c>
      <c r="N5630" s="2" t="s">
        <v>17</v>
      </c>
      <c r="O5630">
        <v>1972</v>
      </c>
      <c r="P5630">
        <f t="shared" ca="1" si="175"/>
        <v>52</v>
      </c>
      <c r="Q5630">
        <v>1</v>
      </c>
    </row>
    <row r="5631" spans="1:17" x14ac:dyDescent="0.2">
      <c r="A5631">
        <v>711</v>
      </c>
      <c r="B5631">
        <f t="shared" si="174"/>
        <v>11</v>
      </c>
      <c r="C5631" s="1">
        <v>42587.863969907405</v>
      </c>
      <c r="D5631" s="1">
        <v>42587.872199074074</v>
      </c>
      <c r="E5631">
        <v>3195</v>
      </c>
      <c r="F5631" s="2" t="s">
        <v>24</v>
      </c>
      <c r="G5631">
        <v>40.730742625306583</v>
      </c>
      <c r="H5631">
        <v>-74.063783884048462</v>
      </c>
      <c r="I5631">
        <v>3193</v>
      </c>
      <c r="J5631" s="2" t="s">
        <v>25</v>
      </c>
      <c r="K5631">
        <v>40.724605099886901</v>
      </c>
      <c r="L5631">
        <v>-74.078405946493149</v>
      </c>
      <c r="M5631">
        <v>26305</v>
      </c>
      <c r="N5631" s="2" t="s">
        <v>17</v>
      </c>
      <c r="O5631">
        <v>1989</v>
      </c>
      <c r="P5631">
        <f t="shared" ca="1" si="175"/>
        <v>35</v>
      </c>
      <c r="Q5631">
        <v>1</v>
      </c>
    </row>
    <row r="5632" spans="1:17" x14ac:dyDescent="0.2">
      <c r="A5632">
        <v>799</v>
      </c>
      <c r="B5632">
        <f t="shared" si="174"/>
        <v>13</v>
      </c>
      <c r="C5632" s="1">
        <v>42587.864907407406</v>
      </c>
      <c r="D5632" s="1">
        <v>42587.874155092592</v>
      </c>
      <c r="E5632">
        <v>3183</v>
      </c>
      <c r="F5632" s="2" t="s">
        <v>20</v>
      </c>
      <c r="G5632">
        <v>40.716246900000002</v>
      </c>
      <c r="H5632">
        <v>-74.033458800000005</v>
      </c>
      <c r="I5632">
        <v>3194</v>
      </c>
      <c r="J5632" s="2" t="s">
        <v>71</v>
      </c>
      <c r="K5632">
        <v>40.725339925355797</v>
      </c>
      <c r="L5632">
        <v>-74.067622125148773</v>
      </c>
      <c r="M5632">
        <v>26168</v>
      </c>
      <c r="N5632" s="2" t="s">
        <v>17</v>
      </c>
      <c r="O5632">
        <v>1985</v>
      </c>
      <c r="P5632">
        <f t="shared" ca="1" si="175"/>
        <v>39</v>
      </c>
      <c r="Q5632">
        <v>1</v>
      </c>
    </row>
    <row r="5633" spans="1:17" x14ac:dyDescent="0.2">
      <c r="A5633">
        <v>526</v>
      </c>
      <c r="B5633">
        <f t="shared" si="174"/>
        <v>8</v>
      </c>
      <c r="C5633" s="1">
        <v>42587.865266203706</v>
      </c>
      <c r="D5633" s="1">
        <v>42587.871365740742</v>
      </c>
      <c r="E5633">
        <v>3183</v>
      </c>
      <c r="F5633" s="2" t="s">
        <v>20</v>
      </c>
      <c r="G5633">
        <v>40.716246900000002</v>
      </c>
      <c r="H5633">
        <v>-74.033458800000005</v>
      </c>
      <c r="I5633">
        <v>3192</v>
      </c>
      <c r="J5633" s="2" t="s">
        <v>39</v>
      </c>
      <c r="K5633">
        <v>40.711242300000002</v>
      </c>
      <c r="L5633">
        <v>-74.055701299999996</v>
      </c>
      <c r="M5633">
        <v>26242</v>
      </c>
      <c r="N5633" s="2" t="s">
        <v>17</v>
      </c>
      <c r="O5633">
        <v>1969</v>
      </c>
      <c r="P5633">
        <f t="shared" ca="1" si="175"/>
        <v>55</v>
      </c>
      <c r="Q5633">
        <v>1</v>
      </c>
    </row>
    <row r="5634" spans="1:17" x14ac:dyDescent="0.2">
      <c r="A5634">
        <v>43431</v>
      </c>
      <c r="B5634">
        <f t="shared" ref="B5634:B5697" si="176">ROUNDDOWN((A5634/60), 0)</f>
        <v>723</v>
      </c>
      <c r="C5634" s="1">
        <v>42587.865960648145</v>
      </c>
      <c r="D5634" s="1">
        <v>42588.368645833332</v>
      </c>
      <c r="E5634">
        <v>3183</v>
      </c>
      <c r="F5634" s="2" t="s">
        <v>20</v>
      </c>
      <c r="G5634">
        <v>40.716246900000002</v>
      </c>
      <c r="H5634">
        <v>-74.033458800000005</v>
      </c>
      <c r="I5634">
        <v>3187</v>
      </c>
      <c r="J5634" s="2" t="s">
        <v>59</v>
      </c>
      <c r="K5634">
        <v>40.721123599999999</v>
      </c>
      <c r="L5634">
        <v>-74.038050949999999</v>
      </c>
      <c r="M5634">
        <v>26293</v>
      </c>
      <c r="N5634" s="2" t="s">
        <v>17</v>
      </c>
      <c r="O5634">
        <v>1975</v>
      </c>
      <c r="P5634">
        <f t="shared" ref="P5634:P5697" ca="1" si="177">IF(ISNUMBER(O5634), YEAR(TODAY()) - O5634, "")</f>
        <v>49</v>
      </c>
      <c r="Q5634">
        <v>1</v>
      </c>
    </row>
    <row r="5635" spans="1:17" x14ac:dyDescent="0.2">
      <c r="A5635">
        <v>697</v>
      </c>
      <c r="B5635">
        <f t="shared" si="176"/>
        <v>11</v>
      </c>
      <c r="C5635" s="1">
        <v>42587.867048611108</v>
      </c>
      <c r="D5635" s="1">
        <v>42587.875127314815</v>
      </c>
      <c r="E5635">
        <v>3192</v>
      </c>
      <c r="F5635" s="2" t="s">
        <v>38</v>
      </c>
      <c r="G5635">
        <v>40.711242300000002</v>
      </c>
      <c r="H5635">
        <v>-74.055701299999996</v>
      </c>
      <c r="I5635">
        <v>3186</v>
      </c>
      <c r="J5635" s="2" t="s">
        <v>27</v>
      </c>
      <c r="K5635">
        <v>40.71958611647166</v>
      </c>
      <c r="L5635">
        <v>-74.043117463588715</v>
      </c>
      <c r="M5635">
        <v>26251</v>
      </c>
      <c r="N5635" s="2" t="s">
        <v>17</v>
      </c>
      <c r="O5635">
        <v>1984</v>
      </c>
      <c r="P5635">
        <f t="shared" ca="1" si="177"/>
        <v>40</v>
      </c>
      <c r="Q5635">
        <v>1</v>
      </c>
    </row>
    <row r="5636" spans="1:17" x14ac:dyDescent="0.2">
      <c r="A5636">
        <v>1131</v>
      </c>
      <c r="B5636">
        <f t="shared" si="176"/>
        <v>18</v>
      </c>
      <c r="C5636" s="1">
        <v>42587.867650462962</v>
      </c>
      <c r="D5636" s="1">
        <v>42587.880740740744</v>
      </c>
      <c r="E5636">
        <v>3183</v>
      </c>
      <c r="F5636" s="2" t="s">
        <v>20</v>
      </c>
      <c r="G5636">
        <v>40.716246900000002</v>
      </c>
      <c r="H5636">
        <v>-74.033458800000005</v>
      </c>
      <c r="I5636">
        <v>3190</v>
      </c>
      <c r="J5636" s="2" t="s">
        <v>21</v>
      </c>
      <c r="K5636">
        <v>40.710467023379699</v>
      </c>
      <c r="L5636">
        <v>-74.070038795471191</v>
      </c>
      <c r="M5636">
        <v>26265</v>
      </c>
      <c r="N5636" s="2" t="s">
        <v>17</v>
      </c>
      <c r="O5636">
        <v>1987</v>
      </c>
      <c r="P5636">
        <f t="shared" ca="1" si="177"/>
        <v>37</v>
      </c>
      <c r="Q5636">
        <v>1</v>
      </c>
    </row>
    <row r="5637" spans="1:17" x14ac:dyDescent="0.2">
      <c r="A5637">
        <v>766</v>
      </c>
      <c r="B5637">
        <f t="shared" si="176"/>
        <v>12</v>
      </c>
      <c r="C5637" s="1">
        <v>42587.868587962963</v>
      </c>
      <c r="D5637" s="1">
        <v>42587.877453703702</v>
      </c>
      <c r="E5637">
        <v>3202</v>
      </c>
      <c r="F5637" s="2" t="s">
        <v>79</v>
      </c>
      <c r="G5637">
        <v>40.727223500000001</v>
      </c>
      <c r="H5637">
        <v>-74.033758899999995</v>
      </c>
      <c r="I5637">
        <v>3214</v>
      </c>
      <c r="J5637" s="2" t="s">
        <v>70</v>
      </c>
      <c r="K5637">
        <v>40.712774199999998</v>
      </c>
      <c r="L5637">
        <v>-74.0364857</v>
      </c>
      <c r="M5637">
        <v>26203</v>
      </c>
      <c r="N5637" s="2" t="s">
        <v>17</v>
      </c>
      <c r="O5637">
        <v>1985</v>
      </c>
      <c r="P5637">
        <f t="shared" ca="1" si="177"/>
        <v>39</v>
      </c>
      <c r="Q5637">
        <v>1</v>
      </c>
    </row>
    <row r="5638" spans="1:17" x14ac:dyDescent="0.2">
      <c r="A5638">
        <v>920</v>
      </c>
      <c r="B5638">
        <f t="shared" si="176"/>
        <v>15</v>
      </c>
      <c r="C5638" s="1">
        <v>42587.868969907409</v>
      </c>
      <c r="D5638" s="1">
        <v>42587.879629629628</v>
      </c>
      <c r="E5638">
        <v>3186</v>
      </c>
      <c r="F5638" s="2" t="s">
        <v>18</v>
      </c>
      <c r="G5638">
        <v>40.71958611647166</v>
      </c>
      <c r="H5638">
        <v>-74.043117463588715</v>
      </c>
      <c r="I5638">
        <v>3193</v>
      </c>
      <c r="J5638" s="2" t="s">
        <v>25</v>
      </c>
      <c r="K5638">
        <v>40.724605099886901</v>
      </c>
      <c r="L5638">
        <v>-74.078405946493149</v>
      </c>
      <c r="M5638">
        <v>26260</v>
      </c>
      <c r="N5638" s="2" t="s">
        <v>17</v>
      </c>
      <c r="O5638">
        <v>1986</v>
      </c>
      <c r="P5638">
        <f t="shared" ca="1" si="177"/>
        <v>38</v>
      </c>
      <c r="Q5638">
        <v>1</v>
      </c>
    </row>
    <row r="5639" spans="1:17" x14ac:dyDescent="0.2">
      <c r="A5639">
        <v>297</v>
      </c>
      <c r="B5639">
        <f t="shared" si="176"/>
        <v>4</v>
      </c>
      <c r="C5639" s="1">
        <v>42587.869131944448</v>
      </c>
      <c r="D5639" s="1">
        <v>42587.872581018521</v>
      </c>
      <c r="E5639">
        <v>3276</v>
      </c>
      <c r="F5639" s="2" t="s">
        <v>63</v>
      </c>
      <c r="G5639">
        <v>40.714584035358932</v>
      </c>
      <c r="H5639">
        <v>-74.042817056179047</v>
      </c>
      <c r="I5639">
        <v>3183</v>
      </c>
      <c r="J5639" s="2" t="s">
        <v>40</v>
      </c>
      <c r="K5639">
        <v>40.716246900000002</v>
      </c>
      <c r="L5639">
        <v>-74.033458800000005</v>
      </c>
      <c r="M5639">
        <v>24484</v>
      </c>
      <c r="N5639" s="2" t="s">
        <v>17</v>
      </c>
      <c r="O5639">
        <v>1976</v>
      </c>
      <c r="P5639">
        <f t="shared" ca="1" si="177"/>
        <v>48</v>
      </c>
      <c r="Q5639">
        <v>1</v>
      </c>
    </row>
    <row r="5640" spans="1:17" x14ac:dyDescent="0.2">
      <c r="A5640">
        <v>1465</v>
      </c>
      <c r="B5640">
        <f t="shared" si="176"/>
        <v>24</v>
      </c>
      <c r="C5640" s="1">
        <v>42587.869120370371</v>
      </c>
      <c r="D5640" s="1">
        <v>42587.886087962965</v>
      </c>
      <c r="E5640">
        <v>3184</v>
      </c>
      <c r="F5640" s="2" t="s">
        <v>68</v>
      </c>
      <c r="G5640">
        <v>40.7141454</v>
      </c>
      <c r="H5640">
        <v>-74.033551900000006</v>
      </c>
      <c r="I5640">
        <v>3184</v>
      </c>
      <c r="J5640" s="2" t="s">
        <v>35</v>
      </c>
      <c r="K5640">
        <v>40.7141454</v>
      </c>
      <c r="L5640">
        <v>-74.033551900000006</v>
      </c>
      <c r="M5640">
        <v>24613</v>
      </c>
      <c r="N5640" s="2" t="s">
        <v>43</v>
      </c>
      <c r="P5640" t="str">
        <f t="shared" ca="1" si="177"/>
        <v/>
      </c>
      <c r="Q5640">
        <v>0</v>
      </c>
    </row>
    <row r="5641" spans="1:17" x14ac:dyDescent="0.2">
      <c r="A5641">
        <v>1960</v>
      </c>
      <c r="B5641">
        <f t="shared" si="176"/>
        <v>32</v>
      </c>
      <c r="C5641" s="1">
        <v>42587.869664351849</v>
      </c>
      <c r="D5641" s="1">
        <v>42587.892361111109</v>
      </c>
      <c r="E5641">
        <v>3196</v>
      </c>
      <c r="F5641" s="2" t="s">
        <v>67</v>
      </c>
      <c r="G5641">
        <v>40.744318700000001</v>
      </c>
      <c r="H5641">
        <v>-74.043990899999997</v>
      </c>
      <c r="I5641">
        <v>3196</v>
      </c>
      <c r="J5641" s="2" t="s">
        <v>100</v>
      </c>
      <c r="K5641">
        <v>40.744318700000001</v>
      </c>
      <c r="L5641">
        <v>-74.043990899999997</v>
      </c>
      <c r="M5641">
        <v>26212</v>
      </c>
      <c r="N5641" s="2" t="s">
        <v>17</v>
      </c>
      <c r="O5641">
        <v>1956</v>
      </c>
      <c r="P5641">
        <f t="shared" ca="1" si="177"/>
        <v>68</v>
      </c>
      <c r="Q5641">
        <v>1</v>
      </c>
    </row>
    <row r="5642" spans="1:17" x14ac:dyDescent="0.2">
      <c r="A5642">
        <v>657</v>
      </c>
      <c r="B5642">
        <f t="shared" si="176"/>
        <v>10</v>
      </c>
      <c r="C5642" s="1">
        <v>42587.873055555552</v>
      </c>
      <c r="D5642" s="1">
        <v>42587.880659722221</v>
      </c>
      <c r="E5642">
        <v>3184</v>
      </c>
      <c r="F5642" s="2" t="s">
        <v>68</v>
      </c>
      <c r="G5642">
        <v>40.7141454</v>
      </c>
      <c r="H5642">
        <v>-74.033551900000006</v>
      </c>
      <c r="I5642">
        <v>3272</v>
      </c>
      <c r="J5642" s="2" t="s">
        <v>102</v>
      </c>
      <c r="K5642">
        <v>40.723331586464361</v>
      </c>
      <c r="L5642">
        <v>-74.045952558517442</v>
      </c>
      <c r="M5642">
        <v>24674</v>
      </c>
      <c r="N5642" s="2" t="s">
        <v>17</v>
      </c>
      <c r="O5642">
        <v>1971</v>
      </c>
      <c r="P5642">
        <f t="shared" ca="1" si="177"/>
        <v>53</v>
      </c>
      <c r="Q5642">
        <v>2</v>
      </c>
    </row>
    <row r="5643" spans="1:17" x14ac:dyDescent="0.2">
      <c r="A5643">
        <v>280</v>
      </c>
      <c r="B5643">
        <f t="shared" si="176"/>
        <v>4</v>
      </c>
      <c r="C5643" s="1">
        <v>42587.87327546296</v>
      </c>
      <c r="D5643" s="1">
        <v>42587.876527777778</v>
      </c>
      <c r="E5643">
        <v>3183</v>
      </c>
      <c r="F5643" s="2" t="s">
        <v>20</v>
      </c>
      <c r="G5643">
        <v>40.716246900000002</v>
      </c>
      <c r="H5643">
        <v>-74.033458800000005</v>
      </c>
      <c r="I5643">
        <v>3275</v>
      </c>
      <c r="J5643" s="2" t="s">
        <v>62</v>
      </c>
      <c r="K5643">
        <v>40.718355198232139</v>
      </c>
      <c r="L5643">
        <v>-74.038914442062378</v>
      </c>
      <c r="M5643">
        <v>26291</v>
      </c>
      <c r="N5643" s="2" t="s">
        <v>17</v>
      </c>
      <c r="O5643">
        <v>1990</v>
      </c>
      <c r="P5643">
        <f t="shared" ca="1" si="177"/>
        <v>34</v>
      </c>
      <c r="Q5643">
        <v>1</v>
      </c>
    </row>
    <row r="5644" spans="1:17" x14ac:dyDescent="0.2">
      <c r="A5644">
        <v>913</v>
      </c>
      <c r="B5644">
        <f t="shared" si="176"/>
        <v>15</v>
      </c>
      <c r="C5644" s="1">
        <v>42587.873657407406</v>
      </c>
      <c r="D5644" s="1">
        <v>42587.88422453704</v>
      </c>
      <c r="E5644">
        <v>3267</v>
      </c>
      <c r="F5644" s="2" t="s">
        <v>34</v>
      </c>
      <c r="G5644">
        <v>40.712418823756899</v>
      </c>
      <c r="H5644">
        <v>-74.038525521755219</v>
      </c>
      <c r="I5644">
        <v>3199</v>
      </c>
      <c r="J5644" s="2" t="s">
        <v>72</v>
      </c>
      <c r="K5644">
        <v>40.728744800000001</v>
      </c>
      <c r="L5644">
        <v>-74.032108199999996</v>
      </c>
      <c r="M5644">
        <v>24559</v>
      </c>
      <c r="N5644" s="2" t="s">
        <v>17</v>
      </c>
      <c r="O5644">
        <v>1987</v>
      </c>
      <c r="P5644">
        <f t="shared" ca="1" si="177"/>
        <v>37</v>
      </c>
      <c r="Q5644">
        <v>1</v>
      </c>
    </row>
    <row r="5645" spans="1:17" x14ac:dyDescent="0.2">
      <c r="A5645">
        <v>466</v>
      </c>
      <c r="B5645">
        <f t="shared" si="176"/>
        <v>7</v>
      </c>
      <c r="C5645" s="1">
        <v>42587.875752314816</v>
      </c>
      <c r="D5645" s="1">
        <v>42587.881157407406</v>
      </c>
      <c r="E5645">
        <v>3183</v>
      </c>
      <c r="F5645" s="2" t="s">
        <v>20</v>
      </c>
      <c r="G5645">
        <v>40.716246900000002</v>
      </c>
      <c r="H5645">
        <v>-74.033458800000005</v>
      </c>
      <c r="I5645">
        <v>3187</v>
      </c>
      <c r="J5645" s="2" t="s">
        <v>59</v>
      </c>
      <c r="K5645">
        <v>40.721123599999999</v>
      </c>
      <c r="L5645">
        <v>-74.038050949999999</v>
      </c>
      <c r="M5645">
        <v>26310</v>
      </c>
      <c r="N5645" s="2" t="s">
        <v>17</v>
      </c>
      <c r="O5645">
        <v>1979</v>
      </c>
      <c r="P5645">
        <f t="shared" ca="1" si="177"/>
        <v>45</v>
      </c>
      <c r="Q5645">
        <v>1</v>
      </c>
    </row>
    <row r="5646" spans="1:17" x14ac:dyDescent="0.2">
      <c r="A5646">
        <v>267</v>
      </c>
      <c r="B5646">
        <f t="shared" si="176"/>
        <v>4</v>
      </c>
      <c r="C5646" s="1">
        <v>42587.877303240741</v>
      </c>
      <c r="D5646" s="1">
        <v>42587.880393518521</v>
      </c>
      <c r="E5646">
        <v>3195</v>
      </c>
      <c r="F5646" s="2" t="s">
        <v>24</v>
      </c>
      <c r="G5646">
        <v>40.730742625306583</v>
      </c>
      <c r="H5646">
        <v>-74.063783884048462</v>
      </c>
      <c r="I5646">
        <v>3194</v>
      </c>
      <c r="J5646" s="2" t="s">
        <v>71</v>
      </c>
      <c r="K5646">
        <v>40.725339925355797</v>
      </c>
      <c r="L5646">
        <v>-74.067622125148773</v>
      </c>
      <c r="M5646">
        <v>24673</v>
      </c>
      <c r="N5646" s="2" t="s">
        <v>17</v>
      </c>
      <c r="O5646">
        <v>1987</v>
      </c>
      <c r="P5646">
        <f t="shared" ca="1" si="177"/>
        <v>37</v>
      </c>
      <c r="Q5646">
        <v>2</v>
      </c>
    </row>
    <row r="5647" spans="1:17" x14ac:dyDescent="0.2">
      <c r="A5647">
        <v>253</v>
      </c>
      <c r="B5647">
        <f t="shared" si="176"/>
        <v>4</v>
      </c>
      <c r="C5647" s="1">
        <v>42587.880810185183</v>
      </c>
      <c r="D5647" s="1">
        <v>42587.883738425924</v>
      </c>
      <c r="E5647">
        <v>3186</v>
      </c>
      <c r="F5647" s="2" t="s">
        <v>18</v>
      </c>
      <c r="G5647">
        <v>40.71958611647166</v>
      </c>
      <c r="H5647">
        <v>-74.043117463588715</v>
      </c>
      <c r="I5647">
        <v>3209</v>
      </c>
      <c r="J5647" s="2" t="s">
        <v>85</v>
      </c>
      <c r="K5647">
        <v>40.724176499999999</v>
      </c>
      <c r="L5647">
        <v>-74.050656399999994</v>
      </c>
      <c r="M5647">
        <v>26251</v>
      </c>
      <c r="N5647" s="2" t="s">
        <v>17</v>
      </c>
      <c r="O5647">
        <v>1982</v>
      </c>
      <c r="P5647">
        <f t="shared" ca="1" si="177"/>
        <v>42</v>
      </c>
      <c r="Q5647">
        <v>1</v>
      </c>
    </row>
    <row r="5648" spans="1:17" x14ac:dyDescent="0.2">
      <c r="A5648">
        <v>302</v>
      </c>
      <c r="B5648">
        <f t="shared" si="176"/>
        <v>5</v>
      </c>
      <c r="C5648" s="1">
        <v>42587.88140046296</v>
      </c>
      <c r="D5648" s="1">
        <v>42587.88490740741</v>
      </c>
      <c r="E5648">
        <v>3185</v>
      </c>
      <c r="F5648" s="2" t="s">
        <v>58</v>
      </c>
      <c r="G5648">
        <v>40.717732499999997</v>
      </c>
      <c r="H5648">
        <v>-74.043845000000005</v>
      </c>
      <c r="I5648">
        <v>3276</v>
      </c>
      <c r="J5648" s="2" t="s">
        <v>30</v>
      </c>
      <c r="K5648">
        <v>40.714584035358932</v>
      </c>
      <c r="L5648">
        <v>-74.042817056179047</v>
      </c>
      <c r="M5648">
        <v>24395</v>
      </c>
      <c r="N5648" s="2" t="s">
        <v>43</v>
      </c>
      <c r="O5648">
        <v>1983</v>
      </c>
      <c r="P5648">
        <f t="shared" ca="1" si="177"/>
        <v>41</v>
      </c>
      <c r="Q5648">
        <v>1</v>
      </c>
    </row>
    <row r="5649" spans="1:17" x14ac:dyDescent="0.2">
      <c r="A5649">
        <v>328</v>
      </c>
      <c r="B5649">
        <f t="shared" si="176"/>
        <v>5</v>
      </c>
      <c r="C5649" s="1">
        <v>42587.882453703707</v>
      </c>
      <c r="D5649" s="1">
        <v>42587.886250000003</v>
      </c>
      <c r="E5649">
        <v>3203</v>
      </c>
      <c r="F5649" s="2" t="s">
        <v>46</v>
      </c>
      <c r="G5649">
        <v>40.727595966000003</v>
      </c>
      <c r="H5649">
        <v>-74.044247311000007</v>
      </c>
      <c r="I5649">
        <v>3202</v>
      </c>
      <c r="J5649" s="2" t="s">
        <v>48</v>
      </c>
      <c r="K5649">
        <v>40.727223500000001</v>
      </c>
      <c r="L5649">
        <v>-74.033758899999995</v>
      </c>
      <c r="M5649">
        <v>24438</v>
      </c>
      <c r="N5649" s="2" t="s">
        <v>17</v>
      </c>
      <c r="O5649">
        <v>1992</v>
      </c>
      <c r="P5649">
        <f t="shared" ca="1" si="177"/>
        <v>32</v>
      </c>
      <c r="Q5649">
        <v>1</v>
      </c>
    </row>
    <row r="5650" spans="1:17" x14ac:dyDescent="0.2">
      <c r="A5650">
        <v>897</v>
      </c>
      <c r="B5650">
        <f t="shared" si="176"/>
        <v>14</v>
      </c>
      <c r="C5650" s="1">
        <v>42587.882870370369</v>
      </c>
      <c r="D5650" s="1">
        <v>42587.893263888887</v>
      </c>
      <c r="E5650">
        <v>3183</v>
      </c>
      <c r="F5650" s="2" t="s">
        <v>20</v>
      </c>
      <c r="G5650">
        <v>40.716246900000002</v>
      </c>
      <c r="H5650">
        <v>-74.033458800000005</v>
      </c>
      <c r="I5650">
        <v>3276</v>
      </c>
      <c r="J5650" s="2" t="s">
        <v>30</v>
      </c>
      <c r="K5650">
        <v>40.714584035358932</v>
      </c>
      <c r="L5650">
        <v>-74.042817056179047</v>
      </c>
      <c r="M5650">
        <v>24379</v>
      </c>
      <c r="N5650" s="2" t="s">
        <v>17</v>
      </c>
      <c r="O5650">
        <v>1980</v>
      </c>
      <c r="P5650">
        <f t="shared" ca="1" si="177"/>
        <v>44</v>
      </c>
      <c r="Q5650">
        <v>1</v>
      </c>
    </row>
    <row r="5651" spans="1:17" x14ac:dyDescent="0.2">
      <c r="A5651">
        <v>377</v>
      </c>
      <c r="B5651">
        <f t="shared" si="176"/>
        <v>6</v>
      </c>
      <c r="C5651" s="1">
        <v>42587.883738425924</v>
      </c>
      <c r="D5651" s="1">
        <v>42587.888113425928</v>
      </c>
      <c r="E5651">
        <v>3199</v>
      </c>
      <c r="F5651" s="2" t="s">
        <v>56</v>
      </c>
      <c r="G5651">
        <v>40.728744800000001</v>
      </c>
      <c r="H5651">
        <v>-74.032108199999996</v>
      </c>
      <c r="I5651">
        <v>3267</v>
      </c>
      <c r="J5651" s="2" t="s">
        <v>92</v>
      </c>
      <c r="K5651">
        <v>40.712418823756899</v>
      </c>
      <c r="L5651">
        <v>-74.038525521755219</v>
      </c>
      <c r="M5651">
        <v>24467</v>
      </c>
      <c r="N5651" s="2" t="s">
        <v>17</v>
      </c>
      <c r="O5651">
        <v>1982</v>
      </c>
      <c r="P5651">
        <f t="shared" ca="1" si="177"/>
        <v>42</v>
      </c>
      <c r="Q5651">
        <v>1</v>
      </c>
    </row>
    <row r="5652" spans="1:17" x14ac:dyDescent="0.2">
      <c r="A5652">
        <v>450</v>
      </c>
      <c r="B5652">
        <f t="shared" si="176"/>
        <v>7</v>
      </c>
      <c r="C5652" s="1">
        <v>42587.883784722224</v>
      </c>
      <c r="D5652" s="1">
        <v>42587.889004629629</v>
      </c>
      <c r="E5652">
        <v>3183</v>
      </c>
      <c r="F5652" s="2" t="s">
        <v>20</v>
      </c>
      <c r="G5652">
        <v>40.716246900000002</v>
      </c>
      <c r="H5652">
        <v>-74.033458800000005</v>
      </c>
      <c r="I5652">
        <v>3267</v>
      </c>
      <c r="J5652" s="2" t="s">
        <v>92</v>
      </c>
      <c r="K5652">
        <v>40.712418823756899</v>
      </c>
      <c r="L5652">
        <v>-74.038525521755219</v>
      </c>
      <c r="M5652">
        <v>24562</v>
      </c>
      <c r="N5652" s="2" t="s">
        <v>17</v>
      </c>
      <c r="O5652">
        <v>1983</v>
      </c>
      <c r="P5652">
        <f t="shared" ca="1" si="177"/>
        <v>41</v>
      </c>
      <c r="Q5652">
        <v>1</v>
      </c>
    </row>
    <row r="5653" spans="1:17" x14ac:dyDescent="0.2">
      <c r="A5653">
        <v>538</v>
      </c>
      <c r="B5653">
        <f t="shared" si="176"/>
        <v>8</v>
      </c>
      <c r="C5653" s="1">
        <v>42587.884270833332</v>
      </c>
      <c r="D5653" s="1">
        <v>42587.890497685185</v>
      </c>
      <c r="E5653">
        <v>3183</v>
      </c>
      <c r="F5653" s="2" t="s">
        <v>20</v>
      </c>
      <c r="G5653">
        <v>40.716246900000002</v>
      </c>
      <c r="H5653">
        <v>-74.033458800000005</v>
      </c>
      <c r="I5653">
        <v>3273</v>
      </c>
      <c r="J5653" s="2" t="s">
        <v>16</v>
      </c>
      <c r="K5653">
        <v>40.721650724879986</v>
      </c>
      <c r="L5653">
        <v>-74.042884111404419</v>
      </c>
      <c r="M5653">
        <v>26431</v>
      </c>
      <c r="N5653" s="2" t="s">
        <v>17</v>
      </c>
      <c r="O5653">
        <v>1989</v>
      </c>
      <c r="P5653">
        <f t="shared" ca="1" si="177"/>
        <v>35</v>
      </c>
      <c r="Q5653">
        <v>1</v>
      </c>
    </row>
    <row r="5654" spans="1:17" x14ac:dyDescent="0.2">
      <c r="A5654">
        <v>394</v>
      </c>
      <c r="B5654">
        <f t="shared" si="176"/>
        <v>6</v>
      </c>
      <c r="C5654" s="1">
        <v>42587.884780092594</v>
      </c>
      <c r="D5654" s="1">
        <v>42587.889340277776</v>
      </c>
      <c r="E5654">
        <v>3206</v>
      </c>
      <c r="F5654" s="2" t="s">
        <v>84</v>
      </c>
      <c r="G5654">
        <v>40.7311689</v>
      </c>
      <c r="H5654">
        <v>-74.057573599999998</v>
      </c>
      <c r="I5654">
        <v>3207</v>
      </c>
      <c r="J5654" s="2" t="s">
        <v>91</v>
      </c>
      <c r="K5654">
        <v>40.737603700000001</v>
      </c>
      <c r="L5654">
        <v>-74.052478300000004</v>
      </c>
      <c r="M5654">
        <v>24678</v>
      </c>
      <c r="N5654" s="2" t="s">
        <v>17</v>
      </c>
      <c r="O5654">
        <v>1954</v>
      </c>
      <c r="P5654">
        <f t="shared" ca="1" si="177"/>
        <v>70</v>
      </c>
      <c r="Q5654">
        <v>1</v>
      </c>
    </row>
    <row r="5655" spans="1:17" x14ac:dyDescent="0.2">
      <c r="A5655">
        <v>219</v>
      </c>
      <c r="B5655">
        <f t="shared" si="176"/>
        <v>3</v>
      </c>
      <c r="C5655" s="1">
        <v>42587.885393518518</v>
      </c>
      <c r="D5655" s="1">
        <v>42587.887928240743</v>
      </c>
      <c r="E5655">
        <v>3195</v>
      </c>
      <c r="F5655" s="2" t="s">
        <v>24</v>
      </c>
      <c r="G5655">
        <v>40.730742625306583</v>
      </c>
      <c r="H5655">
        <v>-74.063783884048462</v>
      </c>
      <c r="I5655">
        <v>3201</v>
      </c>
      <c r="J5655" s="2" t="s">
        <v>74</v>
      </c>
      <c r="K5655">
        <v>40.737710999999997</v>
      </c>
      <c r="L5655">
        <v>-74.066920999999994</v>
      </c>
      <c r="M5655">
        <v>24599</v>
      </c>
      <c r="N5655" s="2" t="s">
        <v>17</v>
      </c>
      <c r="O5655">
        <v>1970</v>
      </c>
      <c r="P5655">
        <f t="shared" ca="1" si="177"/>
        <v>54</v>
      </c>
      <c r="Q5655">
        <v>1</v>
      </c>
    </row>
    <row r="5656" spans="1:17" x14ac:dyDescent="0.2">
      <c r="A5656">
        <v>1414</v>
      </c>
      <c r="B5656">
        <f t="shared" si="176"/>
        <v>23</v>
      </c>
      <c r="C5656" s="1">
        <v>42587.886006944442</v>
      </c>
      <c r="D5656" s="1">
        <v>42587.902384259258</v>
      </c>
      <c r="E5656">
        <v>3267</v>
      </c>
      <c r="F5656" s="2" t="s">
        <v>34</v>
      </c>
      <c r="G5656">
        <v>40.712418823756899</v>
      </c>
      <c r="H5656">
        <v>-74.038525521755219</v>
      </c>
      <c r="I5656">
        <v>3267</v>
      </c>
      <c r="J5656" s="2" t="s">
        <v>92</v>
      </c>
      <c r="K5656">
        <v>40.712418823756899</v>
      </c>
      <c r="L5656">
        <v>-74.038525521755219</v>
      </c>
      <c r="M5656">
        <v>26219</v>
      </c>
      <c r="N5656" s="2" t="s">
        <v>17</v>
      </c>
      <c r="O5656">
        <v>1987</v>
      </c>
      <c r="P5656">
        <f t="shared" ca="1" si="177"/>
        <v>37</v>
      </c>
      <c r="Q5656">
        <v>1</v>
      </c>
    </row>
    <row r="5657" spans="1:17" x14ac:dyDescent="0.2">
      <c r="A5657">
        <v>2154</v>
      </c>
      <c r="B5657">
        <f t="shared" si="176"/>
        <v>35</v>
      </c>
      <c r="C5657" s="1">
        <v>42587.886006944442</v>
      </c>
      <c r="D5657" s="1">
        <v>42587.910949074074</v>
      </c>
      <c r="E5657">
        <v>3267</v>
      </c>
      <c r="F5657" s="2" t="s">
        <v>34</v>
      </c>
      <c r="G5657">
        <v>40.712418823756899</v>
      </c>
      <c r="H5657">
        <v>-74.038525521755219</v>
      </c>
      <c r="I5657">
        <v>3214</v>
      </c>
      <c r="J5657" s="2" t="s">
        <v>70</v>
      </c>
      <c r="K5657">
        <v>40.712774199999998</v>
      </c>
      <c r="L5657">
        <v>-74.0364857</v>
      </c>
      <c r="M5657">
        <v>26308</v>
      </c>
      <c r="N5657" s="2" t="s">
        <v>17</v>
      </c>
      <c r="O5657">
        <v>1989</v>
      </c>
      <c r="P5657">
        <f t="shared" ca="1" si="177"/>
        <v>35</v>
      </c>
      <c r="Q5657">
        <v>1</v>
      </c>
    </row>
    <row r="5658" spans="1:17" x14ac:dyDescent="0.2">
      <c r="A5658">
        <v>271</v>
      </c>
      <c r="B5658">
        <f t="shared" si="176"/>
        <v>4</v>
      </c>
      <c r="C5658" s="1">
        <v>42587.886111111111</v>
      </c>
      <c r="D5658" s="1">
        <v>42587.889247685183</v>
      </c>
      <c r="E5658">
        <v>3201</v>
      </c>
      <c r="F5658" s="2" t="s">
        <v>60</v>
      </c>
      <c r="G5658">
        <v>40.737710999999997</v>
      </c>
      <c r="H5658">
        <v>-74.066920999999994</v>
      </c>
      <c r="I5658">
        <v>3201</v>
      </c>
      <c r="J5658" s="2" t="s">
        <v>74</v>
      </c>
      <c r="K5658">
        <v>40.737710999999997</v>
      </c>
      <c r="L5658">
        <v>-74.066920999999994</v>
      </c>
      <c r="M5658">
        <v>26231</v>
      </c>
      <c r="N5658" s="2" t="s">
        <v>17</v>
      </c>
      <c r="O5658">
        <v>1988</v>
      </c>
      <c r="P5658">
        <f t="shared" ca="1" si="177"/>
        <v>36</v>
      </c>
      <c r="Q5658">
        <v>1</v>
      </c>
    </row>
    <row r="5659" spans="1:17" x14ac:dyDescent="0.2">
      <c r="A5659">
        <v>224</v>
      </c>
      <c r="B5659">
        <f t="shared" si="176"/>
        <v>3</v>
      </c>
      <c r="C5659" s="1">
        <v>42587.886354166665</v>
      </c>
      <c r="D5659" s="1">
        <v>42587.88894675926</v>
      </c>
      <c r="E5659">
        <v>3186</v>
      </c>
      <c r="F5659" s="2" t="s">
        <v>18</v>
      </c>
      <c r="G5659">
        <v>40.71958611647166</v>
      </c>
      <c r="H5659">
        <v>-74.043117463588715</v>
      </c>
      <c r="I5659">
        <v>3276</v>
      </c>
      <c r="J5659" s="2" t="s">
        <v>30</v>
      </c>
      <c r="K5659">
        <v>40.714584035358932</v>
      </c>
      <c r="L5659">
        <v>-74.042817056179047</v>
      </c>
      <c r="M5659">
        <v>26199</v>
      </c>
      <c r="N5659" s="2" t="s">
        <v>17</v>
      </c>
      <c r="O5659">
        <v>1983</v>
      </c>
      <c r="P5659">
        <f t="shared" ca="1" si="177"/>
        <v>41</v>
      </c>
      <c r="Q5659">
        <v>1</v>
      </c>
    </row>
    <row r="5660" spans="1:17" x14ac:dyDescent="0.2">
      <c r="A5660">
        <v>1001</v>
      </c>
      <c r="B5660">
        <f t="shared" si="176"/>
        <v>16</v>
      </c>
      <c r="C5660" s="1">
        <v>42587.888275462959</v>
      </c>
      <c r="D5660" s="1">
        <v>42587.899861111109</v>
      </c>
      <c r="E5660">
        <v>3184</v>
      </c>
      <c r="F5660" s="2" t="s">
        <v>68</v>
      </c>
      <c r="G5660">
        <v>40.7141454</v>
      </c>
      <c r="H5660">
        <v>-74.033551900000006</v>
      </c>
      <c r="I5660">
        <v>3185</v>
      </c>
      <c r="J5660" s="2" t="s">
        <v>45</v>
      </c>
      <c r="K5660">
        <v>40.717732499999997</v>
      </c>
      <c r="L5660">
        <v>-74.043845000000005</v>
      </c>
      <c r="M5660">
        <v>24613</v>
      </c>
      <c r="N5660" s="2" t="s">
        <v>43</v>
      </c>
      <c r="P5660" t="str">
        <f t="shared" ca="1" si="177"/>
        <v/>
      </c>
      <c r="Q5660">
        <v>0</v>
      </c>
    </row>
    <row r="5661" spans="1:17" x14ac:dyDescent="0.2">
      <c r="A5661">
        <v>127</v>
      </c>
      <c r="B5661">
        <f t="shared" si="176"/>
        <v>2</v>
      </c>
      <c r="C5661" s="1">
        <v>42587.891134259262</v>
      </c>
      <c r="D5661" s="1">
        <v>42587.892604166664</v>
      </c>
      <c r="E5661">
        <v>3213</v>
      </c>
      <c r="F5661" s="2" t="s">
        <v>26</v>
      </c>
      <c r="G5661">
        <v>40.718488919999999</v>
      </c>
      <c r="H5661">
        <v>-74.047726624999996</v>
      </c>
      <c r="I5661">
        <v>3186</v>
      </c>
      <c r="J5661" s="2" t="s">
        <v>27</v>
      </c>
      <c r="K5661">
        <v>40.71958611647166</v>
      </c>
      <c r="L5661">
        <v>-74.043117463588715</v>
      </c>
      <c r="M5661">
        <v>26225</v>
      </c>
      <c r="N5661" s="2" t="s">
        <v>17</v>
      </c>
      <c r="O5661">
        <v>1992</v>
      </c>
      <c r="P5661">
        <f t="shared" ca="1" si="177"/>
        <v>32</v>
      </c>
      <c r="Q5661">
        <v>1</v>
      </c>
    </row>
    <row r="5662" spans="1:17" x14ac:dyDescent="0.2">
      <c r="A5662">
        <v>500</v>
      </c>
      <c r="B5662">
        <f t="shared" si="176"/>
        <v>8</v>
      </c>
      <c r="C5662" s="1">
        <v>42587.891226851854</v>
      </c>
      <c r="D5662" s="1">
        <v>42587.897013888891</v>
      </c>
      <c r="E5662">
        <v>3214</v>
      </c>
      <c r="F5662" s="2" t="s">
        <v>54</v>
      </c>
      <c r="G5662">
        <v>40.712774199999998</v>
      </c>
      <c r="H5662">
        <v>-74.0364857</v>
      </c>
      <c r="I5662">
        <v>3267</v>
      </c>
      <c r="J5662" s="2" t="s">
        <v>92</v>
      </c>
      <c r="K5662">
        <v>40.712418823756899</v>
      </c>
      <c r="L5662">
        <v>-74.038525521755219</v>
      </c>
      <c r="M5662">
        <v>24389</v>
      </c>
      <c r="N5662" s="2" t="s">
        <v>17</v>
      </c>
      <c r="O5662">
        <v>1989</v>
      </c>
      <c r="P5662">
        <f t="shared" ca="1" si="177"/>
        <v>35</v>
      </c>
      <c r="Q5662">
        <v>1</v>
      </c>
    </row>
    <row r="5663" spans="1:17" x14ac:dyDescent="0.2">
      <c r="A5663">
        <v>2333</v>
      </c>
      <c r="B5663">
        <f t="shared" si="176"/>
        <v>38</v>
      </c>
      <c r="C5663" s="1">
        <v>42587.891400462962</v>
      </c>
      <c r="D5663" s="1">
        <v>42587.918414351851</v>
      </c>
      <c r="E5663">
        <v>3199</v>
      </c>
      <c r="F5663" s="2" t="s">
        <v>56</v>
      </c>
      <c r="G5663">
        <v>40.728744800000001</v>
      </c>
      <c r="H5663">
        <v>-74.032108199999996</v>
      </c>
      <c r="I5663">
        <v>3184</v>
      </c>
      <c r="J5663" s="2" t="s">
        <v>35</v>
      </c>
      <c r="K5663">
        <v>40.7141454</v>
      </c>
      <c r="L5663">
        <v>-74.033551900000006</v>
      </c>
      <c r="M5663">
        <v>24689</v>
      </c>
      <c r="N5663" s="2" t="s">
        <v>17</v>
      </c>
      <c r="O5663">
        <v>1975</v>
      </c>
      <c r="P5663">
        <f t="shared" ca="1" si="177"/>
        <v>49</v>
      </c>
      <c r="Q5663">
        <v>1</v>
      </c>
    </row>
    <row r="5664" spans="1:17" x14ac:dyDescent="0.2">
      <c r="A5664">
        <v>1372</v>
      </c>
      <c r="B5664">
        <f t="shared" si="176"/>
        <v>22</v>
      </c>
      <c r="C5664" s="1">
        <v>42587.89234953704</v>
      </c>
      <c r="D5664" s="1">
        <v>42587.908229166664</v>
      </c>
      <c r="E5664">
        <v>3187</v>
      </c>
      <c r="F5664" s="2" t="s">
        <v>36</v>
      </c>
      <c r="G5664">
        <v>40.721123599999999</v>
      </c>
      <c r="H5664">
        <v>-74.038050949999999</v>
      </c>
      <c r="I5664">
        <v>3201</v>
      </c>
      <c r="J5664" s="2" t="s">
        <v>74</v>
      </c>
      <c r="K5664">
        <v>40.737710999999997</v>
      </c>
      <c r="L5664">
        <v>-74.066920999999994</v>
      </c>
      <c r="M5664">
        <v>26304</v>
      </c>
      <c r="N5664" s="2" t="s">
        <v>17</v>
      </c>
      <c r="O5664">
        <v>1990</v>
      </c>
      <c r="P5664">
        <f t="shared" ca="1" si="177"/>
        <v>34</v>
      </c>
      <c r="Q5664">
        <v>1</v>
      </c>
    </row>
    <row r="5665" spans="1:17" x14ac:dyDescent="0.2">
      <c r="A5665">
        <v>880</v>
      </c>
      <c r="B5665">
        <f t="shared" si="176"/>
        <v>14</v>
      </c>
      <c r="C5665" s="1">
        <v>42587.892372685186</v>
      </c>
      <c r="D5665" s="1">
        <v>42587.902569444443</v>
      </c>
      <c r="E5665">
        <v>3187</v>
      </c>
      <c r="F5665" s="2" t="s">
        <v>36</v>
      </c>
      <c r="G5665">
        <v>40.721123599999999</v>
      </c>
      <c r="H5665">
        <v>-74.038050949999999</v>
      </c>
      <c r="I5665">
        <v>3220</v>
      </c>
      <c r="J5665" s="2" t="s">
        <v>76</v>
      </c>
      <c r="K5665">
        <v>40.734961020009514</v>
      </c>
      <c r="L5665">
        <v>-74.059503078460693</v>
      </c>
      <c r="M5665">
        <v>26268</v>
      </c>
      <c r="N5665" s="2" t="s">
        <v>17</v>
      </c>
      <c r="O5665">
        <v>1990</v>
      </c>
      <c r="P5665">
        <f t="shared" ca="1" si="177"/>
        <v>34</v>
      </c>
      <c r="Q5665">
        <v>1</v>
      </c>
    </row>
    <row r="5666" spans="1:17" x14ac:dyDescent="0.2">
      <c r="A5666">
        <v>300</v>
      </c>
      <c r="B5666">
        <f t="shared" si="176"/>
        <v>5</v>
      </c>
      <c r="C5666" s="1">
        <v>42587.892881944441</v>
      </c>
      <c r="D5666" s="1">
        <v>42587.896365740744</v>
      </c>
      <c r="E5666">
        <v>3183</v>
      </c>
      <c r="F5666" s="2" t="s">
        <v>20</v>
      </c>
      <c r="G5666">
        <v>40.716246900000002</v>
      </c>
      <c r="H5666">
        <v>-74.033458800000005</v>
      </c>
      <c r="I5666">
        <v>3267</v>
      </c>
      <c r="J5666" s="2" t="s">
        <v>92</v>
      </c>
      <c r="K5666">
        <v>40.712418823756899</v>
      </c>
      <c r="L5666">
        <v>-74.038525521755219</v>
      </c>
      <c r="M5666">
        <v>24443</v>
      </c>
      <c r="N5666" s="2" t="s">
        <v>17</v>
      </c>
      <c r="O5666">
        <v>1986</v>
      </c>
      <c r="P5666">
        <f t="shared" ca="1" si="177"/>
        <v>38</v>
      </c>
      <c r="Q5666">
        <v>1</v>
      </c>
    </row>
    <row r="5667" spans="1:17" x14ac:dyDescent="0.2">
      <c r="A5667">
        <v>1544</v>
      </c>
      <c r="B5667">
        <f t="shared" si="176"/>
        <v>25</v>
      </c>
      <c r="C5667" s="1">
        <v>42587.89539351852</v>
      </c>
      <c r="D5667" s="1">
        <v>42587.913263888891</v>
      </c>
      <c r="E5667">
        <v>3186</v>
      </c>
      <c r="F5667" s="2" t="s">
        <v>18</v>
      </c>
      <c r="G5667">
        <v>40.71958611647166</v>
      </c>
      <c r="H5667">
        <v>-74.043117463588715</v>
      </c>
      <c r="I5667">
        <v>3276</v>
      </c>
      <c r="J5667" s="2" t="s">
        <v>30</v>
      </c>
      <c r="K5667">
        <v>40.714584035358932</v>
      </c>
      <c r="L5667">
        <v>-74.042817056179047</v>
      </c>
      <c r="M5667">
        <v>26225</v>
      </c>
      <c r="N5667" s="2" t="s">
        <v>17</v>
      </c>
      <c r="O5667">
        <v>1989</v>
      </c>
      <c r="P5667">
        <f t="shared" ca="1" si="177"/>
        <v>35</v>
      </c>
      <c r="Q5667">
        <v>1</v>
      </c>
    </row>
    <row r="5668" spans="1:17" x14ac:dyDescent="0.2">
      <c r="A5668">
        <v>401</v>
      </c>
      <c r="B5668">
        <f t="shared" si="176"/>
        <v>6</v>
      </c>
      <c r="C5668" s="1">
        <v>42587.895960648151</v>
      </c>
      <c r="D5668" s="1">
        <v>42587.900613425925</v>
      </c>
      <c r="E5668">
        <v>3186</v>
      </c>
      <c r="F5668" s="2" t="s">
        <v>18</v>
      </c>
      <c r="G5668">
        <v>40.71958611647166</v>
      </c>
      <c r="H5668">
        <v>-74.043117463588715</v>
      </c>
      <c r="I5668">
        <v>3203</v>
      </c>
      <c r="J5668" s="2" t="s">
        <v>37</v>
      </c>
      <c r="K5668">
        <v>40.727595966000003</v>
      </c>
      <c r="L5668">
        <v>-74.044247311000007</v>
      </c>
      <c r="M5668">
        <v>24552</v>
      </c>
      <c r="N5668" s="2" t="s">
        <v>17</v>
      </c>
      <c r="O5668">
        <v>1968</v>
      </c>
      <c r="P5668">
        <f t="shared" ca="1" si="177"/>
        <v>56</v>
      </c>
      <c r="Q5668">
        <v>1</v>
      </c>
    </row>
    <row r="5669" spans="1:17" x14ac:dyDescent="0.2">
      <c r="A5669">
        <v>479</v>
      </c>
      <c r="B5669">
        <f t="shared" si="176"/>
        <v>7</v>
      </c>
      <c r="C5669" s="1">
        <v>42587.897488425922</v>
      </c>
      <c r="D5669" s="1">
        <v>42587.903043981481</v>
      </c>
      <c r="E5669">
        <v>3205</v>
      </c>
      <c r="F5669" s="2" t="s">
        <v>66</v>
      </c>
      <c r="G5669">
        <v>40.716539780991937</v>
      </c>
      <c r="H5669">
        <v>-74.049637913703904</v>
      </c>
      <c r="I5669">
        <v>3183</v>
      </c>
      <c r="J5669" s="2" t="s">
        <v>40</v>
      </c>
      <c r="K5669">
        <v>40.716246900000002</v>
      </c>
      <c r="L5669">
        <v>-74.033458800000005</v>
      </c>
      <c r="M5669">
        <v>26227</v>
      </c>
      <c r="N5669" s="2" t="s">
        <v>17</v>
      </c>
      <c r="O5669">
        <v>1984</v>
      </c>
      <c r="P5669">
        <f t="shared" ca="1" si="177"/>
        <v>40</v>
      </c>
      <c r="Q5669">
        <v>1</v>
      </c>
    </row>
    <row r="5670" spans="1:17" x14ac:dyDescent="0.2">
      <c r="A5670">
        <v>476</v>
      </c>
      <c r="B5670">
        <f t="shared" si="176"/>
        <v>7</v>
      </c>
      <c r="C5670" s="1">
        <v>42587.897604166668</v>
      </c>
      <c r="D5670" s="1">
        <v>42587.903124999997</v>
      </c>
      <c r="E5670">
        <v>3205</v>
      </c>
      <c r="F5670" s="2" t="s">
        <v>66</v>
      </c>
      <c r="G5670">
        <v>40.716539780991937</v>
      </c>
      <c r="H5670">
        <v>-74.049637913703904</v>
      </c>
      <c r="I5670">
        <v>3183</v>
      </c>
      <c r="J5670" s="2" t="s">
        <v>40</v>
      </c>
      <c r="K5670">
        <v>40.716246900000002</v>
      </c>
      <c r="L5670">
        <v>-74.033458800000005</v>
      </c>
      <c r="M5670">
        <v>26245</v>
      </c>
      <c r="N5670" s="2" t="s">
        <v>17</v>
      </c>
      <c r="O5670">
        <v>1987</v>
      </c>
      <c r="P5670">
        <f t="shared" ca="1" si="177"/>
        <v>37</v>
      </c>
      <c r="Q5670">
        <v>2</v>
      </c>
    </row>
    <row r="5671" spans="1:17" x14ac:dyDescent="0.2">
      <c r="A5671">
        <v>276</v>
      </c>
      <c r="B5671">
        <f t="shared" si="176"/>
        <v>4</v>
      </c>
      <c r="C5671" s="1">
        <v>42587.898460648146</v>
      </c>
      <c r="D5671" s="1">
        <v>42587.901655092595</v>
      </c>
      <c r="E5671">
        <v>3185</v>
      </c>
      <c r="F5671" s="2" t="s">
        <v>58</v>
      </c>
      <c r="G5671">
        <v>40.717732499999997</v>
      </c>
      <c r="H5671">
        <v>-74.043845000000005</v>
      </c>
      <c r="I5671">
        <v>3267</v>
      </c>
      <c r="J5671" s="2" t="s">
        <v>92</v>
      </c>
      <c r="K5671">
        <v>40.712418823756899</v>
      </c>
      <c r="L5671">
        <v>-74.038525521755219</v>
      </c>
      <c r="M5671">
        <v>24521</v>
      </c>
      <c r="N5671" s="2" t="s">
        <v>17</v>
      </c>
      <c r="O5671">
        <v>1969</v>
      </c>
      <c r="P5671">
        <f t="shared" ca="1" si="177"/>
        <v>55</v>
      </c>
      <c r="Q5671">
        <v>1</v>
      </c>
    </row>
    <row r="5672" spans="1:17" x14ac:dyDescent="0.2">
      <c r="A5672">
        <v>271</v>
      </c>
      <c r="B5672">
        <f t="shared" si="176"/>
        <v>4</v>
      </c>
      <c r="C5672" s="1">
        <v>42587.898530092592</v>
      </c>
      <c r="D5672" s="1">
        <v>42587.901666666665</v>
      </c>
      <c r="E5672">
        <v>3185</v>
      </c>
      <c r="F5672" s="2" t="s">
        <v>58</v>
      </c>
      <c r="G5672">
        <v>40.717732499999997</v>
      </c>
      <c r="H5672">
        <v>-74.043845000000005</v>
      </c>
      <c r="I5672">
        <v>3267</v>
      </c>
      <c r="J5672" s="2" t="s">
        <v>92</v>
      </c>
      <c r="K5672">
        <v>40.712418823756899</v>
      </c>
      <c r="L5672">
        <v>-74.038525521755219</v>
      </c>
      <c r="M5672">
        <v>26157</v>
      </c>
      <c r="N5672" s="2" t="s">
        <v>17</v>
      </c>
      <c r="O5672">
        <v>1965</v>
      </c>
      <c r="P5672">
        <f t="shared" ca="1" si="177"/>
        <v>59</v>
      </c>
      <c r="Q5672">
        <v>1</v>
      </c>
    </row>
    <row r="5673" spans="1:17" x14ac:dyDescent="0.2">
      <c r="A5673">
        <v>229</v>
      </c>
      <c r="B5673">
        <f t="shared" si="176"/>
        <v>3</v>
      </c>
      <c r="C5673" s="1">
        <v>42587.900682870371</v>
      </c>
      <c r="D5673" s="1">
        <v>42587.903333333335</v>
      </c>
      <c r="E5673">
        <v>3209</v>
      </c>
      <c r="F5673" s="2" t="s">
        <v>51</v>
      </c>
      <c r="G5673">
        <v>40.724176499999999</v>
      </c>
      <c r="H5673">
        <v>-74.050656399999994</v>
      </c>
      <c r="I5673">
        <v>3186</v>
      </c>
      <c r="J5673" s="2" t="s">
        <v>27</v>
      </c>
      <c r="K5673">
        <v>40.71958611647166</v>
      </c>
      <c r="L5673">
        <v>-74.043117463588715</v>
      </c>
      <c r="M5673">
        <v>26251</v>
      </c>
      <c r="N5673" s="2" t="s">
        <v>17</v>
      </c>
      <c r="O5673">
        <v>1984</v>
      </c>
      <c r="P5673">
        <f t="shared" ca="1" si="177"/>
        <v>40</v>
      </c>
      <c r="Q5673">
        <v>1</v>
      </c>
    </row>
    <row r="5674" spans="1:17" x14ac:dyDescent="0.2">
      <c r="A5674">
        <v>1405</v>
      </c>
      <c r="B5674">
        <f t="shared" si="176"/>
        <v>23</v>
      </c>
      <c r="C5674" s="1">
        <v>42587.90247685185</v>
      </c>
      <c r="D5674" s="1">
        <v>42587.918749999997</v>
      </c>
      <c r="E5674">
        <v>3184</v>
      </c>
      <c r="F5674" s="2" t="s">
        <v>68</v>
      </c>
      <c r="G5674">
        <v>40.7141454</v>
      </c>
      <c r="H5674">
        <v>-74.033551900000006</v>
      </c>
      <c r="I5674">
        <v>3184</v>
      </c>
      <c r="J5674" s="2" t="s">
        <v>35</v>
      </c>
      <c r="K5674">
        <v>40.7141454</v>
      </c>
      <c r="L5674">
        <v>-74.033551900000006</v>
      </c>
      <c r="M5674">
        <v>26215</v>
      </c>
      <c r="N5674" s="2" t="s">
        <v>43</v>
      </c>
      <c r="P5674" t="str">
        <f t="shared" ca="1" si="177"/>
        <v/>
      </c>
      <c r="Q5674">
        <v>0</v>
      </c>
    </row>
    <row r="5675" spans="1:17" x14ac:dyDescent="0.2">
      <c r="A5675">
        <v>251</v>
      </c>
      <c r="B5675">
        <f t="shared" si="176"/>
        <v>4</v>
      </c>
      <c r="C5675" s="1">
        <v>42587.902604166666</v>
      </c>
      <c r="D5675" s="1">
        <v>42587.90552083333</v>
      </c>
      <c r="E5675">
        <v>3281</v>
      </c>
      <c r="F5675" s="2" t="s">
        <v>53</v>
      </c>
      <c r="G5675">
        <v>40.74590996631558</v>
      </c>
      <c r="H5675">
        <v>-74.057271480560303</v>
      </c>
      <c r="I5675">
        <v>3210</v>
      </c>
      <c r="J5675" s="2" t="s">
        <v>83</v>
      </c>
      <c r="K5675">
        <v>40.742677141000001</v>
      </c>
      <c r="L5675">
        <v>-74.051788633000001</v>
      </c>
      <c r="M5675">
        <v>24662</v>
      </c>
      <c r="N5675" s="2" t="s">
        <v>17</v>
      </c>
      <c r="O5675">
        <v>1985</v>
      </c>
      <c r="P5675">
        <f t="shared" ca="1" si="177"/>
        <v>39</v>
      </c>
      <c r="Q5675">
        <v>2</v>
      </c>
    </row>
    <row r="5676" spans="1:17" x14ac:dyDescent="0.2">
      <c r="A5676">
        <v>345</v>
      </c>
      <c r="B5676">
        <f t="shared" si="176"/>
        <v>5</v>
      </c>
      <c r="C5676" s="1">
        <v>42587.904143518521</v>
      </c>
      <c r="D5676" s="1">
        <v>42587.908136574071</v>
      </c>
      <c r="E5676">
        <v>3220</v>
      </c>
      <c r="F5676" s="2" t="s">
        <v>78</v>
      </c>
      <c r="G5676">
        <v>40.734961020009514</v>
      </c>
      <c r="H5676">
        <v>-74.059503078460693</v>
      </c>
      <c r="I5676">
        <v>3201</v>
      </c>
      <c r="J5676" s="2" t="s">
        <v>74</v>
      </c>
      <c r="K5676">
        <v>40.737710999999997</v>
      </c>
      <c r="L5676">
        <v>-74.066920999999994</v>
      </c>
      <c r="M5676">
        <v>26268</v>
      </c>
      <c r="N5676" s="2" t="s">
        <v>17</v>
      </c>
      <c r="O5676">
        <v>1990</v>
      </c>
      <c r="P5676">
        <f t="shared" ca="1" si="177"/>
        <v>34</v>
      </c>
      <c r="Q5676">
        <v>1</v>
      </c>
    </row>
    <row r="5677" spans="1:17" x14ac:dyDescent="0.2">
      <c r="A5677">
        <v>278</v>
      </c>
      <c r="B5677">
        <f t="shared" si="176"/>
        <v>4</v>
      </c>
      <c r="C5677" s="1">
        <v>42587.904386574075</v>
      </c>
      <c r="D5677" s="1">
        <v>42587.907604166663</v>
      </c>
      <c r="E5677">
        <v>3209</v>
      </c>
      <c r="F5677" s="2" t="s">
        <v>51</v>
      </c>
      <c r="G5677">
        <v>40.724176499999999</v>
      </c>
      <c r="H5677">
        <v>-74.050656399999994</v>
      </c>
      <c r="I5677">
        <v>3186</v>
      </c>
      <c r="J5677" s="2" t="s">
        <v>27</v>
      </c>
      <c r="K5677">
        <v>40.71958611647166</v>
      </c>
      <c r="L5677">
        <v>-74.043117463588715</v>
      </c>
      <c r="M5677">
        <v>26188</v>
      </c>
      <c r="N5677" s="2" t="s">
        <v>17</v>
      </c>
      <c r="O5677">
        <v>1994</v>
      </c>
      <c r="P5677">
        <f t="shared" ca="1" si="177"/>
        <v>30</v>
      </c>
      <c r="Q5677">
        <v>1</v>
      </c>
    </row>
    <row r="5678" spans="1:17" x14ac:dyDescent="0.2">
      <c r="A5678">
        <v>578</v>
      </c>
      <c r="B5678">
        <f t="shared" si="176"/>
        <v>9</v>
      </c>
      <c r="C5678" s="1">
        <v>42587.904733796298</v>
      </c>
      <c r="D5678" s="1">
        <v>42587.911423611113</v>
      </c>
      <c r="E5678">
        <v>3199</v>
      </c>
      <c r="F5678" s="2" t="s">
        <v>56</v>
      </c>
      <c r="G5678">
        <v>40.728744800000001</v>
      </c>
      <c r="H5678">
        <v>-74.032108199999996</v>
      </c>
      <c r="I5678">
        <v>3187</v>
      </c>
      <c r="J5678" s="2" t="s">
        <v>59</v>
      </c>
      <c r="K5678">
        <v>40.721123599999999</v>
      </c>
      <c r="L5678">
        <v>-74.038050949999999</v>
      </c>
      <c r="M5678">
        <v>26302</v>
      </c>
      <c r="N5678" s="2" t="s">
        <v>17</v>
      </c>
      <c r="O5678">
        <v>1960</v>
      </c>
      <c r="P5678">
        <f t="shared" ca="1" si="177"/>
        <v>64</v>
      </c>
      <c r="Q5678">
        <v>1</v>
      </c>
    </row>
    <row r="5679" spans="1:17" x14ac:dyDescent="0.2">
      <c r="A5679">
        <v>1130</v>
      </c>
      <c r="B5679">
        <f t="shared" si="176"/>
        <v>18</v>
      </c>
      <c r="C5679" s="1">
        <v>42587.905462962961</v>
      </c>
      <c r="D5679" s="1">
        <v>42587.918541666666</v>
      </c>
      <c r="E5679">
        <v>3210</v>
      </c>
      <c r="F5679" s="2" t="s">
        <v>52</v>
      </c>
      <c r="G5679">
        <v>40.742677141000001</v>
      </c>
      <c r="H5679">
        <v>-74.051788633000001</v>
      </c>
      <c r="I5679">
        <v>3210</v>
      </c>
      <c r="J5679" s="2" t="s">
        <v>83</v>
      </c>
      <c r="K5679">
        <v>40.742677141000001</v>
      </c>
      <c r="L5679">
        <v>-74.051788633000001</v>
      </c>
      <c r="M5679">
        <v>24411</v>
      </c>
      <c r="N5679" s="2" t="s">
        <v>17</v>
      </c>
      <c r="O5679">
        <v>1987</v>
      </c>
      <c r="P5679">
        <f t="shared" ca="1" si="177"/>
        <v>37</v>
      </c>
      <c r="Q5679">
        <v>1</v>
      </c>
    </row>
    <row r="5680" spans="1:17" x14ac:dyDescent="0.2">
      <c r="A5680">
        <v>389</v>
      </c>
      <c r="B5680">
        <f t="shared" si="176"/>
        <v>6</v>
      </c>
      <c r="C5680" s="1">
        <v>42587.9065625</v>
      </c>
      <c r="D5680" s="1">
        <v>42587.911076388889</v>
      </c>
      <c r="E5680">
        <v>3195</v>
      </c>
      <c r="F5680" s="2" t="s">
        <v>24</v>
      </c>
      <c r="G5680">
        <v>40.730742625306583</v>
      </c>
      <c r="H5680">
        <v>-74.063783884048462</v>
      </c>
      <c r="I5680">
        <v>3193</v>
      </c>
      <c r="J5680" s="2" t="s">
        <v>25</v>
      </c>
      <c r="K5680">
        <v>40.724605099886901</v>
      </c>
      <c r="L5680">
        <v>-74.078405946493149</v>
      </c>
      <c r="M5680">
        <v>24594</v>
      </c>
      <c r="N5680" s="2" t="s">
        <v>17</v>
      </c>
      <c r="O5680">
        <v>1963</v>
      </c>
      <c r="P5680">
        <f t="shared" ca="1" si="177"/>
        <v>61</v>
      </c>
      <c r="Q5680">
        <v>1</v>
      </c>
    </row>
    <row r="5681" spans="1:17" x14ac:dyDescent="0.2">
      <c r="A5681">
        <v>94</v>
      </c>
      <c r="B5681">
        <f t="shared" si="176"/>
        <v>1</v>
      </c>
      <c r="C5681" s="1">
        <v>42587.907337962963</v>
      </c>
      <c r="D5681" s="1">
        <v>42587.908437500002</v>
      </c>
      <c r="E5681">
        <v>3183</v>
      </c>
      <c r="F5681" s="2" t="s">
        <v>20</v>
      </c>
      <c r="G5681">
        <v>40.716246900000002</v>
      </c>
      <c r="H5681">
        <v>-74.033458800000005</v>
      </c>
      <c r="I5681">
        <v>3184</v>
      </c>
      <c r="J5681" s="2" t="s">
        <v>35</v>
      </c>
      <c r="K5681">
        <v>40.7141454</v>
      </c>
      <c r="L5681">
        <v>-74.033551900000006</v>
      </c>
      <c r="M5681">
        <v>26218</v>
      </c>
      <c r="N5681" s="2" t="s">
        <v>17</v>
      </c>
      <c r="O5681">
        <v>1984</v>
      </c>
      <c r="P5681">
        <f t="shared" ca="1" si="177"/>
        <v>40</v>
      </c>
      <c r="Q5681">
        <v>1</v>
      </c>
    </row>
    <row r="5682" spans="1:17" x14ac:dyDescent="0.2">
      <c r="A5682">
        <v>679</v>
      </c>
      <c r="B5682">
        <f t="shared" si="176"/>
        <v>11</v>
      </c>
      <c r="C5682" s="1">
        <v>42587.907361111109</v>
      </c>
      <c r="D5682" s="1">
        <v>42587.915231481478</v>
      </c>
      <c r="E5682">
        <v>3195</v>
      </c>
      <c r="F5682" s="2" t="s">
        <v>24</v>
      </c>
      <c r="G5682">
        <v>40.730742625306583</v>
      </c>
      <c r="H5682">
        <v>-74.063783884048462</v>
      </c>
      <c r="I5682">
        <v>3193</v>
      </c>
      <c r="J5682" s="2" t="s">
        <v>25</v>
      </c>
      <c r="K5682">
        <v>40.724605099886901</v>
      </c>
      <c r="L5682">
        <v>-74.078405946493149</v>
      </c>
      <c r="M5682">
        <v>26197</v>
      </c>
      <c r="N5682" s="2" t="s">
        <v>17</v>
      </c>
      <c r="O5682">
        <v>1977</v>
      </c>
      <c r="P5682">
        <f t="shared" ca="1" si="177"/>
        <v>47</v>
      </c>
      <c r="Q5682">
        <v>1</v>
      </c>
    </row>
    <row r="5683" spans="1:17" x14ac:dyDescent="0.2">
      <c r="A5683">
        <v>184</v>
      </c>
      <c r="B5683">
        <f t="shared" si="176"/>
        <v>3</v>
      </c>
      <c r="C5683" s="1">
        <v>42587.908136574071</v>
      </c>
      <c r="D5683" s="1">
        <v>42587.910277777781</v>
      </c>
      <c r="E5683">
        <v>3273</v>
      </c>
      <c r="F5683" s="2" t="s">
        <v>73</v>
      </c>
      <c r="G5683">
        <v>40.721650724879986</v>
      </c>
      <c r="H5683">
        <v>-74.042884111404419</v>
      </c>
      <c r="I5683">
        <v>3211</v>
      </c>
      <c r="J5683" s="2" t="s">
        <v>47</v>
      </c>
      <c r="K5683">
        <v>40.721525149999998</v>
      </c>
      <c r="L5683">
        <v>-74.046304543000005</v>
      </c>
      <c r="M5683">
        <v>26176</v>
      </c>
      <c r="N5683" s="2" t="s">
        <v>17</v>
      </c>
      <c r="O5683">
        <v>1989</v>
      </c>
      <c r="P5683">
        <f t="shared" ca="1" si="177"/>
        <v>35</v>
      </c>
      <c r="Q5683">
        <v>1</v>
      </c>
    </row>
    <row r="5684" spans="1:17" x14ac:dyDescent="0.2">
      <c r="A5684">
        <v>272</v>
      </c>
      <c r="B5684">
        <f t="shared" si="176"/>
        <v>4</v>
      </c>
      <c r="C5684" s="1">
        <v>42587.909861111111</v>
      </c>
      <c r="D5684" s="1">
        <v>42587.91300925926</v>
      </c>
      <c r="E5684">
        <v>3186</v>
      </c>
      <c r="F5684" s="2" t="s">
        <v>18</v>
      </c>
      <c r="G5684">
        <v>40.71958611647166</v>
      </c>
      <c r="H5684">
        <v>-74.043117463588715</v>
      </c>
      <c r="I5684">
        <v>3187</v>
      </c>
      <c r="J5684" s="2" t="s">
        <v>59</v>
      </c>
      <c r="K5684">
        <v>40.721123599999999</v>
      </c>
      <c r="L5684">
        <v>-74.038050949999999</v>
      </c>
      <c r="M5684">
        <v>26251</v>
      </c>
      <c r="N5684" s="2" t="s">
        <v>17</v>
      </c>
      <c r="O5684">
        <v>1992</v>
      </c>
      <c r="P5684">
        <f t="shared" ca="1" si="177"/>
        <v>32</v>
      </c>
      <c r="Q5684">
        <v>2</v>
      </c>
    </row>
    <row r="5685" spans="1:17" x14ac:dyDescent="0.2">
      <c r="A5685">
        <v>386</v>
      </c>
      <c r="B5685">
        <f t="shared" si="176"/>
        <v>6</v>
      </c>
      <c r="C5685" s="1">
        <v>42587.91028935185</v>
      </c>
      <c r="D5685" s="1">
        <v>42587.914768518516</v>
      </c>
      <c r="E5685">
        <v>3225</v>
      </c>
      <c r="F5685" s="2" t="s">
        <v>32</v>
      </c>
      <c r="G5685">
        <v>40.723658899999997</v>
      </c>
      <c r="H5685">
        <v>-74.064194299999997</v>
      </c>
      <c r="I5685">
        <v>3195</v>
      </c>
      <c r="J5685" s="2" t="s">
        <v>23</v>
      </c>
      <c r="K5685">
        <v>40.730742625306583</v>
      </c>
      <c r="L5685">
        <v>-74.063783884048462</v>
      </c>
      <c r="M5685">
        <v>24479</v>
      </c>
      <c r="N5685" s="2" t="s">
        <v>17</v>
      </c>
      <c r="O5685">
        <v>1992</v>
      </c>
      <c r="P5685">
        <f t="shared" ca="1" si="177"/>
        <v>32</v>
      </c>
      <c r="Q5685">
        <v>1</v>
      </c>
    </row>
    <row r="5686" spans="1:17" x14ac:dyDescent="0.2">
      <c r="A5686">
        <v>443</v>
      </c>
      <c r="B5686">
        <f t="shared" si="176"/>
        <v>7</v>
      </c>
      <c r="C5686" s="1">
        <v>42587.911782407406</v>
      </c>
      <c r="D5686" s="1">
        <v>42587.916909722226</v>
      </c>
      <c r="E5686">
        <v>3210</v>
      </c>
      <c r="F5686" s="2" t="s">
        <v>52</v>
      </c>
      <c r="G5686">
        <v>40.742677141000001</v>
      </c>
      <c r="H5686">
        <v>-74.051788633000001</v>
      </c>
      <c r="I5686">
        <v>3212</v>
      </c>
      <c r="J5686" s="2" t="s">
        <v>103</v>
      </c>
      <c r="K5686">
        <v>40.734785817999999</v>
      </c>
      <c r="L5686">
        <v>-74.050443635999997</v>
      </c>
      <c r="M5686">
        <v>26303</v>
      </c>
      <c r="N5686" s="2" t="s">
        <v>17</v>
      </c>
      <c r="O5686">
        <v>1985</v>
      </c>
      <c r="P5686">
        <f t="shared" ca="1" si="177"/>
        <v>39</v>
      </c>
      <c r="Q5686">
        <v>1</v>
      </c>
    </row>
    <row r="5687" spans="1:17" x14ac:dyDescent="0.2">
      <c r="A5687">
        <v>320</v>
      </c>
      <c r="B5687">
        <f t="shared" si="176"/>
        <v>5</v>
      </c>
      <c r="C5687" s="1">
        <v>42587.911979166667</v>
      </c>
      <c r="D5687" s="1">
        <v>42587.915694444448</v>
      </c>
      <c r="E5687">
        <v>3185</v>
      </c>
      <c r="F5687" s="2" t="s">
        <v>58</v>
      </c>
      <c r="G5687">
        <v>40.717732499999997</v>
      </c>
      <c r="H5687">
        <v>-74.043845000000005</v>
      </c>
      <c r="I5687">
        <v>3187</v>
      </c>
      <c r="J5687" s="2" t="s">
        <v>59</v>
      </c>
      <c r="K5687">
        <v>40.721123599999999</v>
      </c>
      <c r="L5687">
        <v>-74.038050949999999</v>
      </c>
      <c r="M5687">
        <v>26256</v>
      </c>
      <c r="N5687" s="2" t="s">
        <v>17</v>
      </c>
      <c r="O5687">
        <v>1987</v>
      </c>
      <c r="P5687">
        <f t="shared" ca="1" si="177"/>
        <v>37</v>
      </c>
      <c r="Q5687">
        <v>2</v>
      </c>
    </row>
    <row r="5688" spans="1:17" x14ac:dyDescent="0.2">
      <c r="A5688">
        <v>310</v>
      </c>
      <c r="B5688">
        <f t="shared" si="176"/>
        <v>5</v>
      </c>
      <c r="C5688" s="1">
        <v>42587.912048611113</v>
      </c>
      <c r="D5688" s="1">
        <v>42587.915636574071</v>
      </c>
      <c r="E5688">
        <v>3185</v>
      </c>
      <c r="F5688" s="2" t="s">
        <v>58</v>
      </c>
      <c r="G5688">
        <v>40.717732499999997</v>
      </c>
      <c r="H5688">
        <v>-74.043845000000005</v>
      </c>
      <c r="I5688">
        <v>3187</v>
      </c>
      <c r="J5688" s="2" t="s">
        <v>59</v>
      </c>
      <c r="K5688">
        <v>40.721123599999999</v>
      </c>
      <c r="L5688">
        <v>-74.038050949999999</v>
      </c>
      <c r="M5688">
        <v>24548</v>
      </c>
      <c r="N5688" s="2" t="s">
        <v>17</v>
      </c>
      <c r="O5688">
        <v>1984</v>
      </c>
      <c r="P5688">
        <f t="shared" ca="1" si="177"/>
        <v>40</v>
      </c>
      <c r="Q5688">
        <v>1</v>
      </c>
    </row>
    <row r="5689" spans="1:17" x14ac:dyDescent="0.2">
      <c r="A5689">
        <v>132</v>
      </c>
      <c r="B5689">
        <f t="shared" si="176"/>
        <v>2</v>
      </c>
      <c r="C5689" s="1">
        <v>42587.913958333331</v>
      </c>
      <c r="D5689" s="1">
        <v>42587.915486111109</v>
      </c>
      <c r="E5689">
        <v>3186</v>
      </c>
      <c r="F5689" s="2" t="s">
        <v>18</v>
      </c>
      <c r="G5689">
        <v>40.71958611647166</v>
      </c>
      <c r="H5689">
        <v>-74.043117463588715</v>
      </c>
      <c r="I5689">
        <v>3213</v>
      </c>
      <c r="J5689" s="2" t="s">
        <v>33</v>
      </c>
      <c r="K5689">
        <v>40.718488919999999</v>
      </c>
      <c r="L5689">
        <v>-74.047726624999996</v>
      </c>
      <c r="M5689">
        <v>26194</v>
      </c>
      <c r="N5689" s="2" t="s">
        <v>17</v>
      </c>
      <c r="O5689">
        <v>1983</v>
      </c>
      <c r="P5689">
        <f t="shared" ca="1" si="177"/>
        <v>41</v>
      </c>
      <c r="Q5689">
        <v>1</v>
      </c>
    </row>
    <row r="5690" spans="1:17" x14ac:dyDescent="0.2">
      <c r="A5690">
        <v>117</v>
      </c>
      <c r="B5690">
        <f t="shared" si="176"/>
        <v>1</v>
      </c>
      <c r="C5690" s="1">
        <v>42587.9141087963</v>
      </c>
      <c r="D5690" s="1">
        <v>42587.915462962963</v>
      </c>
      <c r="E5690">
        <v>3186</v>
      </c>
      <c r="F5690" s="2" t="s">
        <v>18</v>
      </c>
      <c r="G5690">
        <v>40.71958611647166</v>
      </c>
      <c r="H5690">
        <v>-74.043117463588715</v>
      </c>
      <c r="I5690">
        <v>3213</v>
      </c>
      <c r="J5690" s="2" t="s">
        <v>33</v>
      </c>
      <c r="K5690">
        <v>40.718488919999999</v>
      </c>
      <c r="L5690">
        <v>-74.047726624999996</v>
      </c>
      <c r="M5690">
        <v>24659</v>
      </c>
      <c r="N5690" s="2" t="s">
        <v>17</v>
      </c>
      <c r="O5690">
        <v>1986</v>
      </c>
      <c r="P5690">
        <f t="shared" ca="1" si="177"/>
        <v>38</v>
      </c>
      <c r="Q5690">
        <v>1</v>
      </c>
    </row>
    <row r="5691" spans="1:17" x14ac:dyDescent="0.2">
      <c r="A5691">
        <v>261</v>
      </c>
      <c r="B5691">
        <f t="shared" si="176"/>
        <v>4</v>
      </c>
      <c r="C5691" s="1">
        <v>42587.914560185185</v>
      </c>
      <c r="D5691" s="1">
        <v>42587.917581018519</v>
      </c>
      <c r="E5691">
        <v>3186</v>
      </c>
      <c r="F5691" s="2" t="s">
        <v>18</v>
      </c>
      <c r="G5691">
        <v>40.71958611647166</v>
      </c>
      <c r="H5691">
        <v>-74.043117463588715</v>
      </c>
      <c r="I5691">
        <v>3279</v>
      </c>
      <c r="J5691" s="2" t="s">
        <v>82</v>
      </c>
      <c r="K5691">
        <v>40.721630142638354</v>
      </c>
      <c r="L5691">
        <v>-74.04996782541275</v>
      </c>
      <c r="M5691">
        <v>24637</v>
      </c>
      <c r="N5691" s="2" t="s">
        <v>17</v>
      </c>
      <c r="O5691">
        <v>1979</v>
      </c>
      <c r="P5691">
        <f t="shared" ca="1" si="177"/>
        <v>45</v>
      </c>
      <c r="Q5691">
        <v>1</v>
      </c>
    </row>
    <row r="5692" spans="1:17" x14ac:dyDescent="0.2">
      <c r="A5692">
        <v>422</v>
      </c>
      <c r="B5692">
        <f t="shared" si="176"/>
        <v>7</v>
      </c>
      <c r="C5692" s="1">
        <v>42587.91646990741</v>
      </c>
      <c r="D5692" s="1">
        <v>42587.921354166669</v>
      </c>
      <c r="E5692">
        <v>3185</v>
      </c>
      <c r="F5692" s="2" t="s">
        <v>58</v>
      </c>
      <c r="G5692">
        <v>40.717732499999997</v>
      </c>
      <c r="H5692">
        <v>-74.043845000000005</v>
      </c>
      <c r="I5692">
        <v>3192</v>
      </c>
      <c r="J5692" s="2" t="s">
        <v>39</v>
      </c>
      <c r="K5692">
        <v>40.711242300000002</v>
      </c>
      <c r="L5692">
        <v>-74.055701299999996</v>
      </c>
      <c r="M5692">
        <v>24613</v>
      </c>
      <c r="N5692" s="2" t="s">
        <v>17</v>
      </c>
      <c r="O5692">
        <v>1989</v>
      </c>
      <c r="P5692">
        <f t="shared" ca="1" si="177"/>
        <v>35</v>
      </c>
      <c r="Q5692">
        <v>1</v>
      </c>
    </row>
    <row r="5693" spans="1:17" x14ac:dyDescent="0.2">
      <c r="A5693">
        <v>275</v>
      </c>
      <c r="B5693">
        <f t="shared" si="176"/>
        <v>4</v>
      </c>
      <c r="C5693" s="1">
        <v>42587.920115740744</v>
      </c>
      <c r="D5693" s="1">
        <v>42587.923298611109</v>
      </c>
      <c r="E5693">
        <v>3210</v>
      </c>
      <c r="F5693" s="2" t="s">
        <v>52</v>
      </c>
      <c r="G5693">
        <v>40.742677141000001</v>
      </c>
      <c r="H5693">
        <v>-74.051788633000001</v>
      </c>
      <c r="I5693">
        <v>3281</v>
      </c>
      <c r="J5693" s="2" t="s">
        <v>105</v>
      </c>
      <c r="K5693">
        <v>40.74590996631558</v>
      </c>
      <c r="L5693">
        <v>-74.057271480560303</v>
      </c>
      <c r="M5693">
        <v>26316</v>
      </c>
      <c r="N5693" s="2" t="s">
        <v>17</v>
      </c>
      <c r="O5693">
        <v>1985</v>
      </c>
      <c r="P5693">
        <f t="shared" ca="1" si="177"/>
        <v>39</v>
      </c>
      <c r="Q5693">
        <v>2</v>
      </c>
    </row>
    <row r="5694" spans="1:17" x14ac:dyDescent="0.2">
      <c r="A5694">
        <v>361</v>
      </c>
      <c r="B5694">
        <f t="shared" si="176"/>
        <v>6</v>
      </c>
      <c r="C5694" s="1">
        <v>42587.920520833337</v>
      </c>
      <c r="D5694" s="1">
        <v>42587.924710648149</v>
      </c>
      <c r="E5694">
        <v>3202</v>
      </c>
      <c r="F5694" s="2" t="s">
        <v>79</v>
      </c>
      <c r="G5694">
        <v>40.727223500000001</v>
      </c>
      <c r="H5694">
        <v>-74.033758899999995</v>
      </c>
      <c r="I5694">
        <v>3203</v>
      </c>
      <c r="J5694" s="2" t="s">
        <v>37</v>
      </c>
      <c r="K5694">
        <v>40.727595966000003</v>
      </c>
      <c r="L5694">
        <v>-74.044247311000007</v>
      </c>
      <c r="M5694">
        <v>24438</v>
      </c>
      <c r="N5694" s="2" t="s">
        <v>17</v>
      </c>
      <c r="O5694">
        <v>1986</v>
      </c>
      <c r="P5694">
        <f t="shared" ca="1" si="177"/>
        <v>38</v>
      </c>
      <c r="Q5694">
        <v>1</v>
      </c>
    </row>
    <row r="5695" spans="1:17" x14ac:dyDescent="0.2">
      <c r="A5695">
        <v>476</v>
      </c>
      <c r="B5695">
        <f t="shared" si="176"/>
        <v>7</v>
      </c>
      <c r="C5695" s="1">
        <v>42587.921064814815</v>
      </c>
      <c r="D5695" s="1">
        <v>42587.926574074074</v>
      </c>
      <c r="E5695">
        <v>3275</v>
      </c>
      <c r="F5695" s="2" t="s">
        <v>93</v>
      </c>
      <c r="G5695">
        <v>40.718355198232139</v>
      </c>
      <c r="H5695">
        <v>-74.038914442062378</v>
      </c>
      <c r="I5695">
        <v>3214</v>
      </c>
      <c r="J5695" s="2" t="s">
        <v>70</v>
      </c>
      <c r="K5695">
        <v>40.712774199999998</v>
      </c>
      <c r="L5695">
        <v>-74.0364857</v>
      </c>
      <c r="M5695">
        <v>26198</v>
      </c>
      <c r="N5695" s="2" t="s">
        <v>17</v>
      </c>
      <c r="O5695">
        <v>1985</v>
      </c>
      <c r="P5695">
        <f t="shared" ca="1" si="177"/>
        <v>39</v>
      </c>
      <c r="Q5695">
        <v>1</v>
      </c>
    </row>
    <row r="5696" spans="1:17" x14ac:dyDescent="0.2">
      <c r="A5696">
        <v>890</v>
      </c>
      <c r="B5696">
        <f t="shared" si="176"/>
        <v>14</v>
      </c>
      <c r="C5696" s="1">
        <v>42587.922650462962</v>
      </c>
      <c r="D5696" s="1">
        <v>42587.932962962965</v>
      </c>
      <c r="E5696">
        <v>3183</v>
      </c>
      <c r="F5696" s="2" t="s">
        <v>20</v>
      </c>
      <c r="G5696">
        <v>40.716246900000002</v>
      </c>
      <c r="H5696">
        <v>-74.033458800000005</v>
      </c>
      <c r="I5696">
        <v>3279</v>
      </c>
      <c r="J5696" s="2" t="s">
        <v>82</v>
      </c>
      <c r="K5696">
        <v>40.721630142638354</v>
      </c>
      <c r="L5696">
        <v>-74.04996782541275</v>
      </c>
      <c r="M5696">
        <v>26311</v>
      </c>
      <c r="N5696" s="2" t="s">
        <v>17</v>
      </c>
      <c r="O5696">
        <v>1983</v>
      </c>
      <c r="P5696">
        <f t="shared" ca="1" si="177"/>
        <v>41</v>
      </c>
      <c r="Q5696">
        <v>1</v>
      </c>
    </row>
    <row r="5697" spans="1:17" x14ac:dyDescent="0.2">
      <c r="A5697">
        <v>338</v>
      </c>
      <c r="B5697">
        <f t="shared" si="176"/>
        <v>5</v>
      </c>
      <c r="C5697" s="1">
        <v>42587.923344907409</v>
      </c>
      <c r="D5697" s="1">
        <v>42587.927268518521</v>
      </c>
      <c r="E5697">
        <v>3183</v>
      </c>
      <c r="F5697" s="2" t="s">
        <v>20</v>
      </c>
      <c r="G5697">
        <v>40.716246900000002</v>
      </c>
      <c r="H5697">
        <v>-74.033458800000005</v>
      </c>
      <c r="I5697">
        <v>3202</v>
      </c>
      <c r="J5697" s="2" t="s">
        <v>48</v>
      </c>
      <c r="K5697">
        <v>40.727223500000001</v>
      </c>
      <c r="L5697">
        <v>-74.033758899999995</v>
      </c>
      <c r="M5697">
        <v>26164</v>
      </c>
      <c r="N5697" s="2" t="s">
        <v>17</v>
      </c>
      <c r="O5697">
        <v>1990</v>
      </c>
      <c r="P5697">
        <f t="shared" ca="1" si="177"/>
        <v>34</v>
      </c>
      <c r="Q5697">
        <v>1</v>
      </c>
    </row>
    <row r="5698" spans="1:17" x14ac:dyDescent="0.2">
      <c r="A5698">
        <v>495</v>
      </c>
      <c r="B5698">
        <f t="shared" ref="B5698:B5761" si="178">ROUNDDOWN((A5698/60), 0)</f>
        <v>8</v>
      </c>
      <c r="C5698" s="1">
        <v>42587.925659722219</v>
      </c>
      <c r="D5698" s="1">
        <v>42587.931400462963</v>
      </c>
      <c r="E5698">
        <v>3211</v>
      </c>
      <c r="F5698" s="2" t="s">
        <v>64</v>
      </c>
      <c r="G5698">
        <v>40.721525149999998</v>
      </c>
      <c r="H5698">
        <v>-74.046304543000005</v>
      </c>
      <c r="I5698">
        <v>3203</v>
      </c>
      <c r="J5698" s="2" t="s">
        <v>37</v>
      </c>
      <c r="K5698">
        <v>40.727595966000003</v>
      </c>
      <c r="L5698">
        <v>-74.044247311000007</v>
      </c>
      <c r="M5698">
        <v>24377</v>
      </c>
      <c r="N5698" s="2" t="s">
        <v>17</v>
      </c>
      <c r="O5698">
        <v>1986</v>
      </c>
      <c r="P5698">
        <f t="shared" ref="P5698:P5761" ca="1" si="179">IF(ISNUMBER(O5698), YEAR(TODAY()) - O5698, "")</f>
        <v>38</v>
      </c>
      <c r="Q5698">
        <v>1</v>
      </c>
    </row>
    <row r="5699" spans="1:17" x14ac:dyDescent="0.2">
      <c r="A5699">
        <v>1980</v>
      </c>
      <c r="B5699">
        <f t="shared" si="178"/>
        <v>33</v>
      </c>
      <c r="C5699" s="1">
        <v>42587.925682870373</v>
      </c>
      <c r="D5699" s="1">
        <v>42587.948611111111</v>
      </c>
      <c r="E5699">
        <v>3195</v>
      </c>
      <c r="F5699" s="2" t="s">
        <v>24</v>
      </c>
      <c r="G5699">
        <v>40.730742625306583</v>
      </c>
      <c r="H5699">
        <v>-74.063783884048462</v>
      </c>
      <c r="I5699">
        <v>3197</v>
      </c>
      <c r="J5699" s="2" t="s">
        <v>86</v>
      </c>
      <c r="K5699">
        <v>40.752558999999998</v>
      </c>
      <c r="L5699">
        <v>-74.044725</v>
      </c>
      <c r="M5699">
        <v>26244</v>
      </c>
      <c r="N5699" s="2" t="s">
        <v>17</v>
      </c>
      <c r="O5699">
        <v>1992</v>
      </c>
      <c r="P5699">
        <f t="shared" ca="1" si="179"/>
        <v>32</v>
      </c>
      <c r="Q5699">
        <v>1</v>
      </c>
    </row>
    <row r="5700" spans="1:17" x14ac:dyDescent="0.2">
      <c r="A5700">
        <v>417</v>
      </c>
      <c r="B5700">
        <f t="shared" si="178"/>
        <v>6</v>
      </c>
      <c r="C5700" s="1">
        <v>42587.925937499997</v>
      </c>
      <c r="D5700" s="1">
        <v>42587.930775462963</v>
      </c>
      <c r="E5700">
        <v>3187</v>
      </c>
      <c r="F5700" s="2" t="s">
        <v>36</v>
      </c>
      <c r="G5700">
        <v>40.721123599999999</v>
      </c>
      <c r="H5700">
        <v>-74.038050949999999</v>
      </c>
      <c r="I5700">
        <v>3213</v>
      </c>
      <c r="J5700" s="2" t="s">
        <v>33</v>
      </c>
      <c r="K5700">
        <v>40.718488919999999</v>
      </c>
      <c r="L5700">
        <v>-74.047726624999996</v>
      </c>
      <c r="M5700">
        <v>26251</v>
      </c>
      <c r="N5700" s="2" t="s">
        <v>17</v>
      </c>
      <c r="O5700">
        <v>1980</v>
      </c>
      <c r="P5700">
        <f t="shared" ca="1" si="179"/>
        <v>44</v>
      </c>
      <c r="Q5700">
        <v>1</v>
      </c>
    </row>
    <row r="5701" spans="1:17" x14ac:dyDescent="0.2">
      <c r="A5701">
        <v>440</v>
      </c>
      <c r="B5701">
        <f t="shared" si="178"/>
        <v>7</v>
      </c>
      <c r="C5701" s="1">
        <v>42587.926226851851</v>
      </c>
      <c r="D5701" s="1">
        <v>42587.931331018517</v>
      </c>
      <c r="E5701">
        <v>3211</v>
      </c>
      <c r="F5701" s="2" t="s">
        <v>64</v>
      </c>
      <c r="G5701">
        <v>40.721525149999998</v>
      </c>
      <c r="H5701">
        <v>-74.046304543000005</v>
      </c>
      <c r="I5701">
        <v>3203</v>
      </c>
      <c r="J5701" s="2" t="s">
        <v>37</v>
      </c>
      <c r="K5701">
        <v>40.727595966000003</v>
      </c>
      <c r="L5701">
        <v>-74.044247311000007</v>
      </c>
      <c r="M5701">
        <v>26257</v>
      </c>
      <c r="N5701" s="2" t="s">
        <v>17</v>
      </c>
      <c r="O5701">
        <v>1989</v>
      </c>
      <c r="P5701">
        <f t="shared" ca="1" si="179"/>
        <v>35</v>
      </c>
      <c r="Q5701">
        <v>2</v>
      </c>
    </row>
    <row r="5702" spans="1:17" x14ac:dyDescent="0.2">
      <c r="A5702">
        <v>281</v>
      </c>
      <c r="B5702">
        <f t="shared" si="178"/>
        <v>4</v>
      </c>
      <c r="C5702" s="1">
        <v>42587.926493055558</v>
      </c>
      <c r="D5702" s="1">
        <v>42587.929756944446</v>
      </c>
      <c r="E5702">
        <v>3276</v>
      </c>
      <c r="F5702" s="2" t="s">
        <v>63</v>
      </c>
      <c r="G5702">
        <v>40.714584035358932</v>
      </c>
      <c r="H5702">
        <v>-74.042817056179047</v>
      </c>
      <c r="I5702">
        <v>3187</v>
      </c>
      <c r="J5702" s="2" t="s">
        <v>59</v>
      </c>
      <c r="K5702">
        <v>40.721123599999999</v>
      </c>
      <c r="L5702">
        <v>-74.038050949999999</v>
      </c>
      <c r="M5702">
        <v>26171</v>
      </c>
      <c r="N5702" s="2" t="s">
        <v>17</v>
      </c>
      <c r="O5702">
        <v>1989</v>
      </c>
      <c r="P5702">
        <f t="shared" ca="1" si="179"/>
        <v>35</v>
      </c>
      <c r="Q5702">
        <v>1</v>
      </c>
    </row>
    <row r="5703" spans="1:17" x14ac:dyDescent="0.2">
      <c r="A5703">
        <v>586</v>
      </c>
      <c r="B5703">
        <f t="shared" si="178"/>
        <v>9</v>
      </c>
      <c r="C5703" s="1">
        <v>42587.926747685182</v>
      </c>
      <c r="D5703" s="1">
        <v>42587.933530092596</v>
      </c>
      <c r="E5703">
        <v>3193</v>
      </c>
      <c r="F5703" s="2" t="s">
        <v>42</v>
      </c>
      <c r="G5703">
        <v>40.724605099886901</v>
      </c>
      <c r="H5703">
        <v>-74.078405946493149</v>
      </c>
      <c r="I5703">
        <v>3195</v>
      </c>
      <c r="J5703" s="2" t="s">
        <v>23</v>
      </c>
      <c r="K5703">
        <v>40.730742625306583</v>
      </c>
      <c r="L5703">
        <v>-74.063783884048462</v>
      </c>
      <c r="M5703">
        <v>24518</v>
      </c>
      <c r="N5703" s="2" t="s">
        <v>17</v>
      </c>
      <c r="O5703">
        <v>1983</v>
      </c>
      <c r="P5703">
        <f t="shared" ca="1" si="179"/>
        <v>41</v>
      </c>
      <c r="Q5703">
        <v>1</v>
      </c>
    </row>
    <row r="5704" spans="1:17" x14ac:dyDescent="0.2">
      <c r="A5704">
        <v>214</v>
      </c>
      <c r="B5704">
        <f t="shared" si="178"/>
        <v>3</v>
      </c>
      <c r="C5704" s="1">
        <v>42587.927847222221</v>
      </c>
      <c r="D5704" s="1">
        <v>42587.930324074077</v>
      </c>
      <c r="E5704">
        <v>3186</v>
      </c>
      <c r="F5704" s="2" t="s">
        <v>18</v>
      </c>
      <c r="G5704">
        <v>40.71958611647166</v>
      </c>
      <c r="H5704">
        <v>-74.043117463588715</v>
      </c>
      <c r="I5704">
        <v>3279</v>
      </c>
      <c r="J5704" s="2" t="s">
        <v>82</v>
      </c>
      <c r="K5704">
        <v>40.721630142638354</v>
      </c>
      <c r="L5704">
        <v>-74.04996782541275</v>
      </c>
      <c r="M5704">
        <v>26188</v>
      </c>
      <c r="N5704" s="2" t="s">
        <v>17</v>
      </c>
      <c r="O5704">
        <v>1985</v>
      </c>
      <c r="P5704">
        <f t="shared" ca="1" si="179"/>
        <v>39</v>
      </c>
      <c r="Q5704">
        <v>2</v>
      </c>
    </row>
    <row r="5705" spans="1:17" x14ac:dyDescent="0.2">
      <c r="A5705">
        <v>1815</v>
      </c>
      <c r="B5705">
        <f t="shared" si="178"/>
        <v>30</v>
      </c>
      <c r="C5705" s="1">
        <v>42587.929143518515</v>
      </c>
      <c r="D5705" s="1">
        <v>42587.950150462966</v>
      </c>
      <c r="E5705">
        <v>3202</v>
      </c>
      <c r="F5705" s="2" t="s">
        <v>79</v>
      </c>
      <c r="G5705">
        <v>40.727223500000001</v>
      </c>
      <c r="H5705">
        <v>-74.033758899999995</v>
      </c>
      <c r="I5705">
        <v>3214</v>
      </c>
      <c r="J5705" s="2" t="s">
        <v>70</v>
      </c>
      <c r="K5705">
        <v>40.712774199999998</v>
      </c>
      <c r="L5705">
        <v>-74.0364857</v>
      </c>
      <c r="M5705">
        <v>26164</v>
      </c>
      <c r="N5705" s="2" t="s">
        <v>17</v>
      </c>
      <c r="O5705">
        <v>1990</v>
      </c>
      <c r="P5705">
        <f t="shared" ca="1" si="179"/>
        <v>34</v>
      </c>
      <c r="Q5705">
        <v>1</v>
      </c>
    </row>
    <row r="5706" spans="1:17" x14ac:dyDescent="0.2">
      <c r="A5706">
        <v>616</v>
      </c>
      <c r="B5706">
        <f t="shared" si="178"/>
        <v>10</v>
      </c>
      <c r="C5706" s="1">
        <v>42587.929872685185</v>
      </c>
      <c r="D5706" s="1">
        <v>42587.937013888892</v>
      </c>
      <c r="E5706">
        <v>3184</v>
      </c>
      <c r="F5706" s="2" t="s">
        <v>68</v>
      </c>
      <c r="G5706">
        <v>40.7141454</v>
      </c>
      <c r="H5706">
        <v>-74.033551900000006</v>
      </c>
      <c r="I5706">
        <v>3203</v>
      </c>
      <c r="J5706" s="2" t="s">
        <v>37</v>
      </c>
      <c r="K5706">
        <v>40.727595966000003</v>
      </c>
      <c r="L5706">
        <v>-74.044247311000007</v>
      </c>
      <c r="M5706">
        <v>24669</v>
      </c>
      <c r="N5706" s="2" t="s">
        <v>17</v>
      </c>
      <c r="O5706">
        <v>1970</v>
      </c>
      <c r="P5706">
        <f t="shared" ca="1" si="179"/>
        <v>54</v>
      </c>
      <c r="Q5706">
        <v>1</v>
      </c>
    </row>
    <row r="5707" spans="1:17" x14ac:dyDescent="0.2">
      <c r="A5707">
        <v>488</v>
      </c>
      <c r="B5707">
        <f t="shared" si="178"/>
        <v>8</v>
      </c>
      <c r="C5707" s="1">
        <v>42587.929965277777</v>
      </c>
      <c r="D5707" s="1">
        <v>42587.935624999998</v>
      </c>
      <c r="E5707">
        <v>3203</v>
      </c>
      <c r="F5707" s="2" t="s">
        <v>46</v>
      </c>
      <c r="G5707">
        <v>40.727595966000003</v>
      </c>
      <c r="H5707">
        <v>-74.044247311000007</v>
      </c>
      <c r="I5707">
        <v>3186</v>
      </c>
      <c r="J5707" s="2" t="s">
        <v>27</v>
      </c>
      <c r="K5707">
        <v>40.71958611647166</v>
      </c>
      <c r="L5707">
        <v>-74.043117463588715</v>
      </c>
      <c r="M5707">
        <v>24478</v>
      </c>
      <c r="N5707" s="2" t="s">
        <v>17</v>
      </c>
      <c r="O5707">
        <v>1988</v>
      </c>
      <c r="P5707">
        <f t="shared" ca="1" si="179"/>
        <v>36</v>
      </c>
      <c r="Q5707">
        <v>1</v>
      </c>
    </row>
    <row r="5708" spans="1:17" x14ac:dyDescent="0.2">
      <c r="A5708">
        <v>145</v>
      </c>
      <c r="B5708">
        <f t="shared" si="178"/>
        <v>2</v>
      </c>
      <c r="C5708" s="1">
        <v>42587.930590277778</v>
      </c>
      <c r="D5708" s="1">
        <v>42587.932280092595</v>
      </c>
      <c r="E5708">
        <v>3195</v>
      </c>
      <c r="F5708" s="2" t="s">
        <v>24</v>
      </c>
      <c r="G5708">
        <v>40.730742625306583</v>
      </c>
      <c r="H5708">
        <v>-74.063783884048462</v>
      </c>
      <c r="I5708">
        <v>3194</v>
      </c>
      <c r="J5708" s="2" t="s">
        <v>71</v>
      </c>
      <c r="K5708">
        <v>40.725339925355797</v>
      </c>
      <c r="L5708">
        <v>-74.067622125148773</v>
      </c>
      <c r="M5708">
        <v>26232</v>
      </c>
      <c r="N5708" s="2" t="s">
        <v>17</v>
      </c>
      <c r="O5708">
        <v>1984</v>
      </c>
      <c r="P5708">
        <f t="shared" ca="1" si="179"/>
        <v>40</v>
      </c>
      <c r="Q5708">
        <v>1</v>
      </c>
    </row>
    <row r="5709" spans="1:17" x14ac:dyDescent="0.2">
      <c r="A5709">
        <v>1113</v>
      </c>
      <c r="B5709">
        <f t="shared" si="178"/>
        <v>18</v>
      </c>
      <c r="C5709" s="1">
        <v>42587.930625000001</v>
      </c>
      <c r="D5709" s="1">
        <v>42587.943506944444</v>
      </c>
      <c r="E5709">
        <v>3220</v>
      </c>
      <c r="F5709" s="2" t="s">
        <v>78</v>
      </c>
      <c r="G5709">
        <v>40.734961020009514</v>
      </c>
      <c r="H5709">
        <v>-74.059503078460693</v>
      </c>
      <c r="I5709">
        <v>3199</v>
      </c>
      <c r="J5709" s="2" t="s">
        <v>72</v>
      </c>
      <c r="K5709">
        <v>40.728744800000001</v>
      </c>
      <c r="L5709">
        <v>-74.032108199999996</v>
      </c>
      <c r="M5709">
        <v>26299</v>
      </c>
      <c r="N5709" s="2" t="s">
        <v>17</v>
      </c>
      <c r="O5709">
        <v>1972</v>
      </c>
      <c r="P5709">
        <f t="shared" ca="1" si="179"/>
        <v>52</v>
      </c>
      <c r="Q5709">
        <v>1</v>
      </c>
    </row>
    <row r="5710" spans="1:17" x14ac:dyDescent="0.2">
      <c r="A5710">
        <v>1251</v>
      </c>
      <c r="B5710">
        <f t="shared" si="178"/>
        <v>20</v>
      </c>
      <c r="C5710" s="1">
        <v>42587.931307870371</v>
      </c>
      <c r="D5710" s="1">
        <v>42587.945787037039</v>
      </c>
      <c r="E5710">
        <v>3202</v>
      </c>
      <c r="F5710" s="2" t="s">
        <v>79</v>
      </c>
      <c r="G5710">
        <v>40.727223500000001</v>
      </c>
      <c r="H5710">
        <v>-74.033758899999995</v>
      </c>
      <c r="I5710">
        <v>3186</v>
      </c>
      <c r="J5710" s="2" t="s">
        <v>27</v>
      </c>
      <c r="K5710">
        <v>40.71958611647166</v>
      </c>
      <c r="L5710">
        <v>-74.043117463588715</v>
      </c>
      <c r="M5710">
        <v>24414</v>
      </c>
      <c r="N5710" s="2" t="s">
        <v>43</v>
      </c>
      <c r="P5710" t="str">
        <f t="shared" ca="1" si="179"/>
        <v/>
      </c>
      <c r="Q5710">
        <v>0</v>
      </c>
    </row>
    <row r="5711" spans="1:17" x14ac:dyDescent="0.2">
      <c r="A5711">
        <v>1285</v>
      </c>
      <c r="B5711">
        <f t="shared" si="178"/>
        <v>21</v>
      </c>
      <c r="C5711" s="1">
        <v>42587.931701388887</v>
      </c>
      <c r="D5711" s="1">
        <v>42587.946574074071</v>
      </c>
      <c r="E5711">
        <v>3199</v>
      </c>
      <c r="F5711" s="2" t="s">
        <v>56</v>
      </c>
      <c r="G5711">
        <v>40.728744800000001</v>
      </c>
      <c r="H5711">
        <v>-74.032108199999996</v>
      </c>
      <c r="I5711">
        <v>3199</v>
      </c>
      <c r="J5711" s="2" t="s">
        <v>72</v>
      </c>
      <c r="K5711">
        <v>40.728744800000001</v>
      </c>
      <c r="L5711">
        <v>-74.032108199999996</v>
      </c>
      <c r="M5711">
        <v>26208</v>
      </c>
      <c r="N5711" s="2" t="s">
        <v>17</v>
      </c>
      <c r="O5711">
        <v>1989</v>
      </c>
      <c r="P5711">
        <f t="shared" ca="1" si="179"/>
        <v>35</v>
      </c>
      <c r="Q5711">
        <v>2</v>
      </c>
    </row>
    <row r="5712" spans="1:17" x14ac:dyDescent="0.2">
      <c r="A5712">
        <v>1097</v>
      </c>
      <c r="B5712">
        <f t="shared" si="178"/>
        <v>18</v>
      </c>
      <c r="C5712" s="1">
        <v>42587.93372685185</v>
      </c>
      <c r="D5712" s="1">
        <v>42587.946435185186</v>
      </c>
      <c r="E5712">
        <v>3273</v>
      </c>
      <c r="F5712" s="2" t="s">
        <v>73</v>
      </c>
      <c r="G5712">
        <v>40.721650724879986</v>
      </c>
      <c r="H5712">
        <v>-74.042884111404419</v>
      </c>
      <c r="I5712">
        <v>3278</v>
      </c>
      <c r="J5712" s="2" t="s">
        <v>41</v>
      </c>
      <c r="K5712">
        <v>40.725685483629007</v>
      </c>
      <c r="L5712">
        <v>-74.048790335655212</v>
      </c>
      <c r="M5712">
        <v>24432</v>
      </c>
      <c r="N5712" s="2" t="s">
        <v>17</v>
      </c>
      <c r="O5712">
        <v>1981</v>
      </c>
      <c r="P5712">
        <f t="shared" ca="1" si="179"/>
        <v>43</v>
      </c>
      <c r="Q5712">
        <v>1</v>
      </c>
    </row>
    <row r="5713" spans="1:17" x14ac:dyDescent="0.2">
      <c r="A5713">
        <v>1483</v>
      </c>
      <c r="B5713">
        <f t="shared" si="178"/>
        <v>24</v>
      </c>
      <c r="C5713" s="1">
        <v>42587.934351851851</v>
      </c>
      <c r="D5713" s="1">
        <v>42587.951516203706</v>
      </c>
      <c r="E5713">
        <v>3202</v>
      </c>
      <c r="F5713" s="2" t="s">
        <v>79</v>
      </c>
      <c r="G5713">
        <v>40.727223500000001</v>
      </c>
      <c r="H5713">
        <v>-74.033758899999995</v>
      </c>
      <c r="I5713">
        <v>3197</v>
      </c>
      <c r="J5713" s="2" t="s">
        <v>86</v>
      </c>
      <c r="K5713">
        <v>40.752558999999998</v>
      </c>
      <c r="L5713">
        <v>-74.044725</v>
      </c>
      <c r="M5713">
        <v>24516</v>
      </c>
      <c r="N5713" s="2" t="s">
        <v>17</v>
      </c>
      <c r="O5713">
        <v>1995</v>
      </c>
      <c r="P5713">
        <f t="shared" ca="1" si="179"/>
        <v>29</v>
      </c>
      <c r="Q5713">
        <v>2</v>
      </c>
    </row>
    <row r="5714" spans="1:17" x14ac:dyDescent="0.2">
      <c r="A5714">
        <v>203</v>
      </c>
      <c r="B5714">
        <f t="shared" si="178"/>
        <v>3</v>
      </c>
      <c r="C5714" s="1">
        <v>42587.935335648152</v>
      </c>
      <c r="D5714" s="1">
        <v>42587.937685185185</v>
      </c>
      <c r="E5714">
        <v>3272</v>
      </c>
      <c r="F5714" s="2" t="s">
        <v>50</v>
      </c>
      <c r="G5714">
        <v>40.723331586464361</v>
      </c>
      <c r="H5714">
        <v>-74.045952558517442</v>
      </c>
      <c r="I5714">
        <v>3203</v>
      </c>
      <c r="J5714" s="2" t="s">
        <v>37</v>
      </c>
      <c r="K5714">
        <v>40.727595966000003</v>
      </c>
      <c r="L5714">
        <v>-74.044247311000007</v>
      </c>
      <c r="M5714">
        <v>24648</v>
      </c>
      <c r="N5714" s="2" t="s">
        <v>17</v>
      </c>
      <c r="O5714">
        <v>1986</v>
      </c>
      <c r="P5714">
        <f t="shared" ca="1" si="179"/>
        <v>38</v>
      </c>
      <c r="Q5714">
        <v>1</v>
      </c>
    </row>
    <row r="5715" spans="1:17" x14ac:dyDescent="0.2">
      <c r="A5715">
        <v>229</v>
      </c>
      <c r="B5715">
        <f t="shared" si="178"/>
        <v>3</v>
      </c>
      <c r="C5715" s="1">
        <v>42587.935578703706</v>
      </c>
      <c r="D5715" s="1">
        <v>42587.93822916667</v>
      </c>
      <c r="E5715">
        <v>3272</v>
      </c>
      <c r="F5715" s="2" t="s">
        <v>50</v>
      </c>
      <c r="G5715">
        <v>40.723331586464361</v>
      </c>
      <c r="H5715">
        <v>-74.045952558517442</v>
      </c>
      <c r="I5715">
        <v>3203</v>
      </c>
      <c r="J5715" s="2" t="s">
        <v>37</v>
      </c>
      <c r="K5715">
        <v>40.727595966000003</v>
      </c>
      <c r="L5715">
        <v>-74.044247311000007</v>
      </c>
      <c r="M5715">
        <v>26292</v>
      </c>
      <c r="N5715" s="2" t="s">
        <v>17</v>
      </c>
      <c r="O5715">
        <v>1989</v>
      </c>
      <c r="P5715">
        <f t="shared" ca="1" si="179"/>
        <v>35</v>
      </c>
      <c r="Q5715">
        <v>2</v>
      </c>
    </row>
    <row r="5716" spans="1:17" x14ac:dyDescent="0.2">
      <c r="A5716">
        <v>552</v>
      </c>
      <c r="B5716">
        <f t="shared" si="178"/>
        <v>9</v>
      </c>
      <c r="C5716" s="1">
        <v>42587.936597222222</v>
      </c>
      <c r="D5716" s="1">
        <v>42587.942986111113</v>
      </c>
      <c r="E5716">
        <v>3202</v>
      </c>
      <c r="F5716" s="2" t="s">
        <v>79</v>
      </c>
      <c r="G5716">
        <v>40.727223500000001</v>
      </c>
      <c r="H5716">
        <v>-74.033758899999995</v>
      </c>
      <c r="I5716">
        <v>3278</v>
      </c>
      <c r="J5716" s="2" t="s">
        <v>41</v>
      </c>
      <c r="K5716">
        <v>40.725685483629007</v>
      </c>
      <c r="L5716">
        <v>-74.048790335655212</v>
      </c>
      <c r="M5716">
        <v>26151</v>
      </c>
      <c r="N5716" s="2" t="s">
        <v>17</v>
      </c>
      <c r="P5716" t="str">
        <f t="shared" ca="1" si="179"/>
        <v/>
      </c>
      <c r="Q5716">
        <v>0</v>
      </c>
    </row>
    <row r="5717" spans="1:17" x14ac:dyDescent="0.2">
      <c r="A5717">
        <v>551</v>
      </c>
      <c r="B5717">
        <f t="shared" si="178"/>
        <v>9</v>
      </c>
      <c r="C5717" s="1">
        <v>42587.936608796299</v>
      </c>
      <c r="D5717" s="1">
        <v>42587.942986111113</v>
      </c>
      <c r="E5717">
        <v>3202</v>
      </c>
      <c r="F5717" s="2" t="s">
        <v>79</v>
      </c>
      <c r="G5717">
        <v>40.727223500000001</v>
      </c>
      <c r="H5717">
        <v>-74.033758899999995</v>
      </c>
      <c r="I5717">
        <v>3278</v>
      </c>
      <c r="J5717" s="2" t="s">
        <v>41</v>
      </c>
      <c r="K5717">
        <v>40.725685483629007</v>
      </c>
      <c r="L5717">
        <v>-74.048790335655212</v>
      </c>
      <c r="M5717">
        <v>24670</v>
      </c>
      <c r="N5717" s="2" t="s">
        <v>17</v>
      </c>
      <c r="O5717">
        <v>1976</v>
      </c>
      <c r="P5717">
        <f t="shared" ca="1" si="179"/>
        <v>48</v>
      </c>
      <c r="Q5717">
        <v>1</v>
      </c>
    </row>
    <row r="5718" spans="1:17" x14ac:dyDescent="0.2">
      <c r="A5718">
        <v>168</v>
      </c>
      <c r="B5718">
        <f t="shared" si="178"/>
        <v>2</v>
      </c>
      <c r="C5718" s="1">
        <v>42587.9374537037</v>
      </c>
      <c r="D5718" s="1">
        <v>42587.939409722225</v>
      </c>
      <c r="E5718">
        <v>3195</v>
      </c>
      <c r="F5718" s="2" t="s">
        <v>24</v>
      </c>
      <c r="G5718">
        <v>40.730742625306583</v>
      </c>
      <c r="H5718">
        <v>-74.063783884048462</v>
      </c>
      <c r="I5718">
        <v>3194</v>
      </c>
      <c r="J5718" s="2" t="s">
        <v>71</v>
      </c>
      <c r="K5718">
        <v>40.725339925355797</v>
      </c>
      <c r="L5718">
        <v>-74.067622125148773</v>
      </c>
      <c r="M5718">
        <v>24463</v>
      </c>
      <c r="N5718" s="2" t="s">
        <v>17</v>
      </c>
      <c r="O5718">
        <v>1991</v>
      </c>
      <c r="P5718">
        <f t="shared" ca="1" si="179"/>
        <v>33</v>
      </c>
      <c r="Q5718">
        <v>1</v>
      </c>
    </row>
    <row r="5719" spans="1:17" x14ac:dyDescent="0.2">
      <c r="A5719">
        <v>266</v>
      </c>
      <c r="B5719">
        <f t="shared" si="178"/>
        <v>4</v>
      </c>
      <c r="C5719" s="1">
        <v>42587.937743055554</v>
      </c>
      <c r="D5719" s="1">
        <v>42587.940821759257</v>
      </c>
      <c r="E5719">
        <v>3195</v>
      </c>
      <c r="F5719" s="2" t="s">
        <v>24</v>
      </c>
      <c r="G5719">
        <v>40.730742625306583</v>
      </c>
      <c r="H5719">
        <v>-74.063783884048462</v>
      </c>
      <c r="I5719">
        <v>3194</v>
      </c>
      <c r="J5719" s="2" t="s">
        <v>71</v>
      </c>
      <c r="K5719">
        <v>40.725339925355797</v>
      </c>
      <c r="L5719">
        <v>-74.067622125148773</v>
      </c>
      <c r="M5719">
        <v>24479</v>
      </c>
      <c r="N5719" s="2" t="s">
        <v>17</v>
      </c>
      <c r="O5719">
        <v>1981</v>
      </c>
      <c r="P5719">
        <f t="shared" ca="1" si="179"/>
        <v>43</v>
      </c>
      <c r="Q5719">
        <v>1</v>
      </c>
    </row>
    <row r="5720" spans="1:17" x14ac:dyDescent="0.2">
      <c r="A5720">
        <v>298</v>
      </c>
      <c r="B5720">
        <f t="shared" si="178"/>
        <v>4</v>
      </c>
      <c r="C5720" s="1">
        <v>42587.940833333334</v>
      </c>
      <c r="D5720" s="1">
        <v>42587.944293981483</v>
      </c>
      <c r="E5720">
        <v>3194</v>
      </c>
      <c r="F5720" s="2" t="s">
        <v>22</v>
      </c>
      <c r="G5720">
        <v>40.725339925355797</v>
      </c>
      <c r="H5720">
        <v>-74.067622125148773</v>
      </c>
      <c r="I5720">
        <v>3193</v>
      </c>
      <c r="J5720" s="2" t="s">
        <v>25</v>
      </c>
      <c r="K5720">
        <v>40.724605099886901</v>
      </c>
      <c r="L5720">
        <v>-74.078405946493149</v>
      </c>
      <c r="M5720">
        <v>26232</v>
      </c>
      <c r="N5720" s="2" t="s">
        <v>17</v>
      </c>
      <c r="O5720">
        <v>1991</v>
      </c>
      <c r="P5720">
        <f t="shared" ca="1" si="179"/>
        <v>33</v>
      </c>
      <c r="Q5720">
        <v>1</v>
      </c>
    </row>
    <row r="5721" spans="1:17" x14ac:dyDescent="0.2">
      <c r="A5721">
        <v>315</v>
      </c>
      <c r="B5721">
        <f t="shared" si="178"/>
        <v>5</v>
      </c>
      <c r="C5721" s="1">
        <v>42587.941111111111</v>
      </c>
      <c r="D5721" s="1">
        <v>42587.944756944446</v>
      </c>
      <c r="E5721">
        <v>3202</v>
      </c>
      <c r="F5721" s="2" t="s">
        <v>79</v>
      </c>
      <c r="G5721">
        <v>40.727223500000001</v>
      </c>
      <c r="H5721">
        <v>-74.033758899999995</v>
      </c>
      <c r="I5721">
        <v>3199</v>
      </c>
      <c r="J5721" s="2" t="s">
        <v>72</v>
      </c>
      <c r="K5721">
        <v>40.728744800000001</v>
      </c>
      <c r="L5721">
        <v>-74.032108199999996</v>
      </c>
      <c r="M5721">
        <v>24525</v>
      </c>
      <c r="N5721" s="2" t="s">
        <v>17</v>
      </c>
      <c r="O5721">
        <v>1991</v>
      </c>
      <c r="P5721">
        <f t="shared" ca="1" si="179"/>
        <v>33</v>
      </c>
      <c r="Q5721">
        <v>2</v>
      </c>
    </row>
    <row r="5722" spans="1:17" x14ac:dyDescent="0.2">
      <c r="A5722">
        <v>795</v>
      </c>
      <c r="B5722">
        <f t="shared" si="178"/>
        <v>13</v>
      </c>
      <c r="C5722" s="1">
        <v>42587.941782407404</v>
      </c>
      <c r="D5722" s="1">
        <v>42587.950995370367</v>
      </c>
      <c r="E5722">
        <v>3276</v>
      </c>
      <c r="F5722" s="2" t="s">
        <v>63</v>
      </c>
      <c r="G5722">
        <v>40.714584035358932</v>
      </c>
      <c r="H5722">
        <v>-74.042817056179047</v>
      </c>
      <c r="I5722">
        <v>3202</v>
      </c>
      <c r="J5722" s="2" t="s">
        <v>48</v>
      </c>
      <c r="K5722">
        <v>40.727223500000001</v>
      </c>
      <c r="L5722">
        <v>-74.033758899999995</v>
      </c>
      <c r="M5722">
        <v>26216</v>
      </c>
      <c r="N5722" s="2" t="s">
        <v>17</v>
      </c>
      <c r="O5722">
        <v>1985</v>
      </c>
      <c r="P5722">
        <f t="shared" ca="1" si="179"/>
        <v>39</v>
      </c>
      <c r="Q5722">
        <v>2</v>
      </c>
    </row>
    <row r="5723" spans="1:17" x14ac:dyDescent="0.2">
      <c r="A5723">
        <v>790</v>
      </c>
      <c r="B5723">
        <f t="shared" si="178"/>
        <v>13</v>
      </c>
      <c r="C5723" s="1">
        <v>42587.941840277781</v>
      </c>
      <c r="D5723" s="1">
        <v>42587.950995370367</v>
      </c>
      <c r="E5723">
        <v>3276</v>
      </c>
      <c r="F5723" s="2" t="s">
        <v>63</v>
      </c>
      <c r="G5723">
        <v>40.714584035358932</v>
      </c>
      <c r="H5723">
        <v>-74.042817056179047</v>
      </c>
      <c r="I5723">
        <v>3202</v>
      </c>
      <c r="J5723" s="2" t="s">
        <v>48</v>
      </c>
      <c r="K5723">
        <v>40.727223500000001</v>
      </c>
      <c r="L5723">
        <v>-74.033758899999995</v>
      </c>
      <c r="M5723">
        <v>26309</v>
      </c>
      <c r="N5723" s="2" t="s">
        <v>17</v>
      </c>
      <c r="O5723">
        <v>1984</v>
      </c>
      <c r="P5723">
        <f t="shared" ca="1" si="179"/>
        <v>40</v>
      </c>
      <c r="Q5723">
        <v>1</v>
      </c>
    </row>
    <row r="5724" spans="1:17" x14ac:dyDescent="0.2">
      <c r="A5724">
        <v>70552</v>
      </c>
      <c r="B5724">
        <f t="shared" si="178"/>
        <v>1175</v>
      </c>
      <c r="C5724" s="1">
        <v>42587.942766203705</v>
      </c>
      <c r="D5724" s="1">
        <v>42588.759351851855</v>
      </c>
      <c r="E5724">
        <v>3276</v>
      </c>
      <c r="F5724" s="2" t="s">
        <v>63</v>
      </c>
      <c r="G5724">
        <v>40.714584035358932</v>
      </c>
      <c r="H5724">
        <v>-74.042817056179047</v>
      </c>
      <c r="I5724">
        <v>3276</v>
      </c>
      <c r="J5724" s="2" t="s">
        <v>30</v>
      </c>
      <c r="K5724">
        <v>40.714584035358932</v>
      </c>
      <c r="L5724">
        <v>-74.042817056179047</v>
      </c>
      <c r="M5724">
        <v>24391</v>
      </c>
      <c r="N5724" s="2" t="s">
        <v>17</v>
      </c>
      <c r="O5724">
        <v>1977</v>
      </c>
      <c r="P5724">
        <f t="shared" ca="1" si="179"/>
        <v>47</v>
      </c>
      <c r="Q5724">
        <v>1</v>
      </c>
    </row>
    <row r="5725" spans="1:17" x14ac:dyDescent="0.2">
      <c r="A5725">
        <v>778</v>
      </c>
      <c r="B5725">
        <f t="shared" si="178"/>
        <v>12</v>
      </c>
      <c r="C5725" s="1">
        <v>42587.944571759261</v>
      </c>
      <c r="D5725" s="1">
        <v>42587.953587962962</v>
      </c>
      <c r="E5725">
        <v>3202</v>
      </c>
      <c r="F5725" s="2" t="s">
        <v>79</v>
      </c>
      <c r="G5725">
        <v>40.727223500000001</v>
      </c>
      <c r="H5725">
        <v>-74.033758899999995</v>
      </c>
      <c r="I5725">
        <v>3183</v>
      </c>
      <c r="J5725" s="2" t="s">
        <v>40</v>
      </c>
      <c r="K5725">
        <v>40.716246900000002</v>
      </c>
      <c r="L5725">
        <v>-74.033458800000005</v>
      </c>
      <c r="M5725">
        <v>24661</v>
      </c>
      <c r="N5725" s="2" t="s">
        <v>17</v>
      </c>
      <c r="O5725">
        <v>1983</v>
      </c>
      <c r="P5725">
        <f t="shared" ca="1" si="179"/>
        <v>41</v>
      </c>
      <c r="Q5725">
        <v>1</v>
      </c>
    </row>
    <row r="5726" spans="1:17" x14ac:dyDescent="0.2">
      <c r="A5726">
        <v>481</v>
      </c>
      <c r="B5726">
        <f t="shared" si="178"/>
        <v>8</v>
      </c>
      <c r="C5726" s="1">
        <v>42587.944837962961</v>
      </c>
      <c r="D5726" s="1">
        <v>42587.950416666667</v>
      </c>
      <c r="E5726">
        <v>3193</v>
      </c>
      <c r="F5726" s="2" t="s">
        <v>42</v>
      </c>
      <c r="G5726">
        <v>40.724605099886901</v>
      </c>
      <c r="H5726">
        <v>-74.078405946493149</v>
      </c>
      <c r="I5726">
        <v>3195</v>
      </c>
      <c r="J5726" s="2" t="s">
        <v>23</v>
      </c>
      <c r="K5726">
        <v>40.730742625306583</v>
      </c>
      <c r="L5726">
        <v>-74.063783884048462</v>
      </c>
      <c r="M5726">
        <v>24392</v>
      </c>
      <c r="N5726" s="2" t="s">
        <v>17</v>
      </c>
      <c r="O5726">
        <v>1986</v>
      </c>
      <c r="P5726">
        <f t="shared" ca="1" si="179"/>
        <v>38</v>
      </c>
      <c r="Q5726">
        <v>1</v>
      </c>
    </row>
    <row r="5727" spans="1:17" x14ac:dyDescent="0.2">
      <c r="A5727">
        <v>273</v>
      </c>
      <c r="B5727">
        <f t="shared" si="178"/>
        <v>4</v>
      </c>
      <c r="C5727" s="1">
        <v>42587.946273148147</v>
      </c>
      <c r="D5727" s="1">
        <v>42587.949432870373</v>
      </c>
      <c r="E5727">
        <v>3212</v>
      </c>
      <c r="F5727" s="2" t="s">
        <v>31</v>
      </c>
      <c r="G5727">
        <v>40.734785817999999</v>
      </c>
      <c r="H5727">
        <v>-74.050443635999997</v>
      </c>
      <c r="I5727">
        <v>3196</v>
      </c>
      <c r="J5727" s="2" t="s">
        <v>100</v>
      </c>
      <c r="K5727">
        <v>40.744318700000001</v>
      </c>
      <c r="L5727">
        <v>-74.043990899999997</v>
      </c>
      <c r="M5727">
        <v>24472</v>
      </c>
      <c r="N5727" s="2" t="s">
        <v>17</v>
      </c>
      <c r="O5727">
        <v>1969</v>
      </c>
      <c r="P5727">
        <f t="shared" ca="1" si="179"/>
        <v>55</v>
      </c>
      <c r="Q5727">
        <v>1</v>
      </c>
    </row>
    <row r="5728" spans="1:17" x14ac:dyDescent="0.2">
      <c r="A5728">
        <v>3571</v>
      </c>
      <c r="B5728">
        <f t="shared" si="178"/>
        <v>59</v>
      </c>
      <c r="C5728" s="1">
        <v>42587.950335648151</v>
      </c>
      <c r="D5728" s="1">
        <v>42587.991666666669</v>
      </c>
      <c r="E5728">
        <v>3197</v>
      </c>
      <c r="F5728" s="2" t="s">
        <v>61</v>
      </c>
      <c r="G5728">
        <v>40.752558999999998</v>
      </c>
      <c r="H5728">
        <v>-74.044725</v>
      </c>
      <c r="I5728">
        <v>3197</v>
      </c>
      <c r="J5728" s="2" t="s">
        <v>86</v>
      </c>
      <c r="K5728">
        <v>40.752558999999998</v>
      </c>
      <c r="L5728">
        <v>-74.044725</v>
      </c>
      <c r="M5728">
        <v>26244</v>
      </c>
      <c r="N5728" s="2" t="s">
        <v>17</v>
      </c>
      <c r="O5728">
        <v>1992</v>
      </c>
      <c r="P5728">
        <f t="shared" ca="1" si="179"/>
        <v>32</v>
      </c>
      <c r="Q5728">
        <v>1</v>
      </c>
    </row>
    <row r="5729" spans="1:17" x14ac:dyDescent="0.2">
      <c r="A5729">
        <v>789</v>
      </c>
      <c r="B5729">
        <f t="shared" si="178"/>
        <v>13</v>
      </c>
      <c r="C5729" s="1">
        <v>42587.950370370374</v>
      </c>
      <c r="D5729" s="1">
        <v>42587.959513888891</v>
      </c>
      <c r="E5729">
        <v>3187</v>
      </c>
      <c r="F5729" s="2" t="s">
        <v>36</v>
      </c>
      <c r="G5729">
        <v>40.721123599999999</v>
      </c>
      <c r="H5729">
        <v>-74.038050949999999</v>
      </c>
      <c r="I5729">
        <v>3225</v>
      </c>
      <c r="J5729" s="2" t="s">
        <v>101</v>
      </c>
      <c r="K5729">
        <v>40.723658899999997</v>
      </c>
      <c r="L5729">
        <v>-74.064194299999997</v>
      </c>
      <c r="M5729">
        <v>26310</v>
      </c>
      <c r="N5729" s="2" t="s">
        <v>17</v>
      </c>
      <c r="O5729">
        <v>1984</v>
      </c>
      <c r="P5729">
        <f t="shared" ca="1" si="179"/>
        <v>40</v>
      </c>
      <c r="Q5729">
        <v>1</v>
      </c>
    </row>
    <row r="5730" spans="1:17" x14ac:dyDescent="0.2">
      <c r="A5730">
        <v>781</v>
      </c>
      <c r="B5730">
        <f t="shared" si="178"/>
        <v>13</v>
      </c>
      <c r="C5730" s="1">
        <v>42587.950497685182</v>
      </c>
      <c r="D5730" s="1">
        <v>42587.959537037037</v>
      </c>
      <c r="E5730">
        <v>3187</v>
      </c>
      <c r="F5730" s="2" t="s">
        <v>36</v>
      </c>
      <c r="G5730">
        <v>40.721123599999999</v>
      </c>
      <c r="H5730">
        <v>-74.038050949999999</v>
      </c>
      <c r="I5730">
        <v>3225</v>
      </c>
      <c r="J5730" s="2" t="s">
        <v>101</v>
      </c>
      <c r="K5730">
        <v>40.723658899999997</v>
      </c>
      <c r="L5730">
        <v>-74.064194299999997</v>
      </c>
      <c r="M5730">
        <v>24571</v>
      </c>
      <c r="N5730" s="2" t="s">
        <v>17</v>
      </c>
      <c r="O5730">
        <v>1987</v>
      </c>
      <c r="P5730">
        <f t="shared" ca="1" si="179"/>
        <v>37</v>
      </c>
      <c r="Q5730">
        <v>2</v>
      </c>
    </row>
    <row r="5731" spans="1:17" x14ac:dyDescent="0.2">
      <c r="A5731">
        <v>1316</v>
      </c>
      <c r="B5731">
        <f t="shared" si="178"/>
        <v>21</v>
      </c>
      <c r="C5731" s="1">
        <v>42587.952708333331</v>
      </c>
      <c r="D5731" s="1">
        <v>42587.967951388891</v>
      </c>
      <c r="E5731">
        <v>3220</v>
      </c>
      <c r="F5731" s="2" t="s">
        <v>78</v>
      </c>
      <c r="G5731">
        <v>40.734961020009514</v>
      </c>
      <c r="H5731">
        <v>-74.059503078460693</v>
      </c>
      <c r="I5731">
        <v>3187</v>
      </c>
      <c r="J5731" s="2" t="s">
        <v>59</v>
      </c>
      <c r="K5731">
        <v>40.721123599999999</v>
      </c>
      <c r="L5731">
        <v>-74.038050949999999</v>
      </c>
      <c r="M5731">
        <v>26275</v>
      </c>
      <c r="N5731" s="2" t="s">
        <v>17</v>
      </c>
      <c r="O5731">
        <v>1991</v>
      </c>
      <c r="P5731">
        <f t="shared" ca="1" si="179"/>
        <v>33</v>
      </c>
      <c r="Q5731">
        <v>1</v>
      </c>
    </row>
    <row r="5732" spans="1:17" x14ac:dyDescent="0.2">
      <c r="A5732">
        <v>1289</v>
      </c>
      <c r="B5732">
        <f t="shared" si="178"/>
        <v>21</v>
      </c>
      <c r="C5732" s="1">
        <v>42587.952743055554</v>
      </c>
      <c r="D5732" s="1">
        <v>42587.967673611114</v>
      </c>
      <c r="E5732">
        <v>3220</v>
      </c>
      <c r="F5732" s="2" t="s">
        <v>78</v>
      </c>
      <c r="G5732">
        <v>40.734961020009514</v>
      </c>
      <c r="H5732">
        <v>-74.059503078460693</v>
      </c>
      <c r="I5732">
        <v>3187</v>
      </c>
      <c r="J5732" s="2" t="s">
        <v>59</v>
      </c>
      <c r="K5732">
        <v>40.721123599999999</v>
      </c>
      <c r="L5732">
        <v>-74.038050949999999</v>
      </c>
      <c r="M5732">
        <v>26179</v>
      </c>
      <c r="N5732" s="2" t="s">
        <v>17</v>
      </c>
      <c r="O5732">
        <v>1990</v>
      </c>
      <c r="P5732">
        <f t="shared" ca="1" si="179"/>
        <v>34</v>
      </c>
      <c r="Q5732">
        <v>1</v>
      </c>
    </row>
    <row r="5733" spans="1:17" x14ac:dyDescent="0.2">
      <c r="A5733">
        <v>714</v>
      </c>
      <c r="B5733">
        <f t="shared" si="178"/>
        <v>11</v>
      </c>
      <c r="C5733" s="1">
        <v>42587.952847222223</v>
      </c>
      <c r="D5733" s="1">
        <v>42587.961111111108</v>
      </c>
      <c r="E5733">
        <v>3220</v>
      </c>
      <c r="F5733" s="2" t="s">
        <v>78</v>
      </c>
      <c r="G5733">
        <v>40.734961020009514</v>
      </c>
      <c r="H5733">
        <v>-74.059503078460693</v>
      </c>
      <c r="I5733">
        <v>3187</v>
      </c>
      <c r="J5733" s="2" t="s">
        <v>59</v>
      </c>
      <c r="K5733">
        <v>40.721123599999999</v>
      </c>
      <c r="L5733">
        <v>-74.038050949999999</v>
      </c>
      <c r="M5733">
        <v>24687</v>
      </c>
      <c r="N5733" s="2" t="s">
        <v>17</v>
      </c>
      <c r="O5733">
        <v>1990</v>
      </c>
      <c r="P5733">
        <f t="shared" ca="1" si="179"/>
        <v>34</v>
      </c>
      <c r="Q5733">
        <v>1</v>
      </c>
    </row>
    <row r="5734" spans="1:17" x14ac:dyDescent="0.2">
      <c r="A5734">
        <v>310</v>
      </c>
      <c r="B5734">
        <f t="shared" si="178"/>
        <v>5</v>
      </c>
      <c r="C5734" s="1">
        <v>42587.954270833332</v>
      </c>
      <c r="D5734" s="1">
        <v>42587.957858796297</v>
      </c>
      <c r="E5734">
        <v>3211</v>
      </c>
      <c r="F5734" s="2" t="s">
        <v>64</v>
      </c>
      <c r="G5734">
        <v>40.721525149999998</v>
      </c>
      <c r="H5734">
        <v>-74.046304543000005</v>
      </c>
      <c r="I5734">
        <v>3187</v>
      </c>
      <c r="J5734" s="2" t="s">
        <v>59</v>
      </c>
      <c r="K5734">
        <v>40.721123599999999</v>
      </c>
      <c r="L5734">
        <v>-74.038050949999999</v>
      </c>
      <c r="M5734">
        <v>24684</v>
      </c>
      <c r="N5734" s="2" t="s">
        <v>17</v>
      </c>
      <c r="O5734">
        <v>1982</v>
      </c>
      <c r="P5734">
        <f t="shared" ca="1" si="179"/>
        <v>42</v>
      </c>
      <c r="Q5734">
        <v>1</v>
      </c>
    </row>
    <row r="5735" spans="1:17" x14ac:dyDescent="0.2">
      <c r="A5735">
        <v>186</v>
      </c>
      <c r="B5735">
        <f t="shared" si="178"/>
        <v>3</v>
      </c>
      <c r="C5735" s="1">
        <v>42587.954409722224</v>
      </c>
      <c r="D5735" s="1">
        <v>42587.956562500003</v>
      </c>
      <c r="E5735">
        <v>3205</v>
      </c>
      <c r="F5735" s="2" t="s">
        <v>66</v>
      </c>
      <c r="G5735">
        <v>40.716539780991937</v>
      </c>
      <c r="H5735">
        <v>-74.049637913703904</v>
      </c>
      <c r="I5735">
        <v>3186</v>
      </c>
      <c r="J5735" s="2" t="s">
        <v>27</v>
      </c>
      <c r="K5735">
        <v>40.71958611647166</v>
      </c>
      <c r="L5735">
        <v>-74.043117463588715</v>
      </c>
      <c r="M5735">
        <v>24573</v>
      </c>
      <c r="N5735" s="2" t="s">
        <v>17</v>
      </c>
      <c r="O5735">
        <v>1980</v>
      </c>
      <c r="P5735">
        <f t="shared" ca="1" si="179"/>
        <v>44</v>
      </c>
      <c r="Q5735">
        <v>1</v>
      </c>
    </row>
    <row r="5736" spans="1:17" x14ac:dyDescent="0.2">
      <c r="A5736">
        <v>342</v>
      </c>
      <c r="B5736">
        <f t="shared" si="178"/>
        <v>5</v>
      </c>
      <c r="C5736" s="1">
        <v>42587.955069444448</v>
      </c>
      <c r="D5736" s="1">
        <v>42587.959039351852</v>
      </c>
      <c r="E5736">
        <v>3195</v>
      </c>
      <c r="F5736" s="2" t="s">
        <v>24</v>
      </c>
      <c r="G5736">
        <v>40.730742625306583</v>
      </c>
      <c r="H5736">
        <v>-74.063783884048462</v>
      </c>
      <c r="I5736">
        <v>3207</v>
      </c>
      <c r="J5736" s="2" t="s">
        <v>91</v>
      </c>
      <c r="K5736">
        <v>40.737603700000001</v>
      </c>
      <c r="L5736">
        <v>-74.052478300000004</v>
      </c>
      <c r="M5736">
        <v>24392</v>
      </c>
      <c r="N5736" s="2" t="s">
        <v>17</v>
      </c>
      <c r="O5736">
        <v>1989</v>
      </c>
      <c r="P5736">
        <f t="shared" ca="1" si="179"/>
        <v>35</v>
      </c>
      <c r="Q5736">
        <v>1</v>
      </c>
    </row>
    <row r="5737" spans="1:17" x14ac:dyDescent="0.2">
      <c r="A5737">
        <v>1395</v>
      </c>
      <c r="B5737">
        <f t="shared" si="178"/>
        <v>23</v>
      </c>
      <c r="C5737" s="1">
        <v>42587.95511574074</v>
      </c>
      <c r="D5737" s="1">
        <v>42587.971261574072</v>
      </c>
      <c r="E5737">
        <v>3183</v>
      </c>
      <c r="F5737" s="2" t="s">
        <v>20</v>
      </c>
      <c r="G5737">
        <v>40.716246900000002</v>
      </c>
      <c r="H5737">
        <v>-74.033458800000005</v>
      </c>
      <c r="I5737">
        <v>3183</v>
      </c>
      <c r="J5737" s="2" t="s">
        <v>40</v>
      </c>
      <c r="K5737">
        <v>40.716246900000002</v>
      </c>
      <c r="L5737">
        <v>-74.033458800000005</v>
      </c>
      <c r="M5737">
        <v>26227</v>
      </c>
      <c r="N5737" s="2" t="s">
        <v>17</v>
      </c>
      <c r="O5737">
        <v>1957</v>
      </c>
      <c r="P5737">
        <f t="shared" ca="1" si="179"/>
        <v>67</v>
      </c>
      <c r="Q5737">
        <v>1</v>
      </c>
    </row>
    <row r="5738" spans="1:17" x14ac:dyDescent="0.2">
      <c r="A5738">
        <v>389</v>
      </c>
      <c r="B5738">
        <f t="shared" si="178"/>
        <v>6</v>
      </c>
      <c r="C5738" s="1">
        <v>42587.956747685188</v>
      </c>
      <c r="D5738" s="1">
        <v>42587.96125</v>
      </c>
      <c r="E5738">
        <v>3186</v>
      </c>
      <c r="F5738" s="2" t="s">
        <v>18</v>
      </c>
      <c r="G5738">
        <v>40.71958611647166</v>
      </c>
      <c r="H5738">
        <v>-74.043117463588715</v>
      </c>
      <c r="I5738">
        <v>3276</v>
      </c>
      <c r="J5738" s="2" t="s">
        <v>30</v>
      </c>
      <c r="K5738">
        <v>40.714584035358932</v>
      </c>
      <c r="L5738">
        <v>-74.042817056179047</v>
      </c>
      <c r="M5738">
        <v>24414</v>
      </c>
      <c r="N5738" s="2" t="s">
        <v>17</v>
      </c>
      <c r="O5738">
        <v>1985</v>
      </c>
      <c r="P5738">
        <f t="shared" ca="1" si="179"/>
        <v>39</v>
      </c>
      <c r="Q5738">
        <v>1</v>
      </c>
    </row>
    <row r="5739" spans="1:17" x14ac:dyDescent="0.2">
      <c r="A5739">
        <v>376</v>
      </c>
      <c r="B5739">
        <f t="shared" si="178"/>
        <v>6</v>
      </c>
      <c r="C5739" s="1">
        <v>42587.956979166665</v>
      </c>
      <c r="D5739" s="1">
        <v>42587.961331018516</v>
      </c>
      <c r="E5739">
        <v>3186</v>
      </c>
      <c r="F5739" s="2" t="s">
        <v>18</v>
      </c>
      <c r="G5739">
        <v>40.71958611647166</v>
      </c>
      <c r="H5739">
        <v>-74.043117463588715</v>
      </c>
      <c r="I5739">
        <v>3203</v>
      </c>
      <c r="J5739" s="2" t="s">
        <v>37</v>
      </c>
      <c r="K5739">
        <v>40.727595966000003</v>
      </c>
      <c r="L5739">
        <v>-74.044247311000007</v>
      </c>
      <c r="M5739">
        <v>24478</v>
      </c>
      <c r="N5739" s="2" t="s">
        <v>17</v>
      </c>
      <c r="O5739">
        <v>1968</v>
      </c>
      <c r="P5739">
        <f t="shared" ca="1" si="179"/>
        <v>56</v>
      </c>
      <c r="Q5739">
        <v>1</v>
      </c>
    </row>
    <row r="5740" spans="1:17" x14ac:dyDescent="0.2">
      <c r="A5740">
        <v>922</v>
      </c>
      <c r="B5740">
        <f t="shared" si="178"/>
        <v>15</v>
      </c>
      <c r="C5740" s="1">
        <v>42587.958958333336</v>
      </c>
      <c r="D5740" s="1">
        <v>42587.969629629632</v>
      </c>
      <c r="E5740">
        <v>3199</v>
      </c>
      <c r="F5740" s="2" t="s">
        <v>56</v>
      </c>
      <c r="G5740">
        <v>40.728744800000001</v>
      </c>
      <c r="H5740">
        <v>-74.032108199999996</v>
      </c>
      <c r="I5740">
        <v>3185</v>
      </c>
      <c r="J5740" s="2" t="s">
        <v>45</v>
      </c>
      <c r="K5740">
        <v>40.717732499999997</v>
      </c>
      <c r="L5740">
        <v>-74.043845000000005</v>
      </c>
      <c r="M5740">
        <v>24501</v>
      </c>
      <c r="N5740" s="2" t="s">
        <v>17</v>
      </c>
      <c r="O5740">
        <v>1988</v>
      </c>
      <c r="P5740">
        <f t="shared" ca="1" si="179"/>
        <v>36</v>
      </c>
      <c r="Q5740">
        <v>1</v>
      </c>
    </row>
    <row r="5741" spans="1:17" x14ac:dyDescent="0.2">
      <c r="A5741">
        <v>1200</v>
      </c>
      <c r="B5741">
        <f t="shared" si="178"/>
        <v>20</v>
      </c>
      <c r="C5741" s="1">
        <v>42587.959305555552</v>
      </c>
      <c r="D5741" s="1">
        <v>42587.97320601852</v>
      </c>
      <c r="E5741">
        <v>3183</v>
      </c>
      <c r="F5741" s="2" t="s">
        <v>20</v>
      </c>
      <c r="G5741">
        <v>40.716246900000002</v>
      </c>
      <c r="H5741">
        <v>-74.033458800000005</v>
      </c>
      <c r="I5741">
        <v>3202</v>
      </c>
      <c r="J5741" s="2" t="s">
        <v>48</v>
      </c>
      <c r="K5741">
        <v>40.727223500000001</v>
      </c>
      <c r="L5741">
        <v>-74.033758899999995</v>
      </c>
      <c r="M5741">
        <v>24661</v>
      </c>
      <c r="N5741" s="2" t="s">
        <v>17</v>
      </c>
      <c r="O5741">
        <v>1983</v>
      </c>
      <c r="P5741">
        <f t="shared" ca="1" si="179"/>
        <v>41</v>
      </c>
      <c r="Q5741">
        <v>1</v>
      </c>
    </row>
    <row r="5742" spans="1:17" x14ac:dyDescent="0.2">
      <c r="A5742">
        <v>352</v>
      </c>
      <c r="B5742">
        <f t="shared" si="178"/>
        <v>5</v>
      </c>
      <c r="C5742" s="1">
        <v>42587.960370370369</v>
      </c>
      <c r="D5742" s="1">
        <v>42587.964444444442</v>
      </c>
      <c r="E5742">
        <v>3186</v>
      </c>
      <c r="F5742" s="2" t="s">
        <v>18</v>
      </c>
      <c r="G5742">
        <v>40.71958611647166</v>
      </c>
      <c r="H5742">
        <v>-74.043117463588715</v>
      </c>
      <c r="I5742">
        <v>3203</v>
      </c>
      <c r="J5742" s="2" t="s">
        <v>37</v>
      </c>
      <c r="K5742">
        <v>40.727595966000003</v>
      </c>
      <c r="L5742">
        <v>-74.044247311000007</v>
      </c>
      <c r="M5742">
        <v>24686</v>
      </c>
      <c r="N5742" s="2" t="s">
        <v>17</v>
      </c>
      <c r="O5742">
        <v>1984</v>
      </c>
      <c r="P5742">
        <f t="shared" ca="1" si="179"/>
        <v>40</v>
      </c>
      <c r="Q5742">
        <v>1</v>
      </c>
    </row>
    <row r="5743" spans="1:17" x14ac:dyDescent="0.2">
      <c r="A5743">
        <v>542</v>
      </c>
      <c r="B5743">
        <f t="shared" si="178"/>
        <v>9</v>
      </c>
      <c r="C5743" s="1">
        <v>42587.961145833331</v>
      </c>
      <c r="D5743" s="1">
        <v>42587.967418981483</v>
      </c>
      <c r="E5743">
        <v>3186</v>
      </c>
      <c r="F5743" s="2" t="s">
        <v>18</v>
      </c>
      <c r="G5743">
        <v>40.71958611647166</v>
      </c>
      <c r="H5743">
        <v>-74.043117463588715</v>
      </c>
      <c r="I5743">
        <v>3214</v>
      </c>
      <c r="J5743" s="2" t="s">
        <v>70</v>
      </c>
      <c r="K5743">
        <v>40.712774199999998</v>
      </c>
      <c r="L5743">
        <v>-74.0364857</v>
      </c>
      <c r="M5743">
        <v>24510</v>
      </c>
      <c r="N5743" s="2" t="s">
        <v>17</v>
      </c>
      <c r="O5743">
        <v>1986</v>
      </c>
      <c r="P5743">
        <f t="shared" ca="1" si="179"/>
        <v>38</v>
      </c>
      <c r="Q5743">
        <v>2</v>
      </c>
    </row>
    <row r="5744" spans="1:17" x14ac:dyDescent="0.2">
      <c r="A5744">
        <v>393</v>
      </c>
      <c r="B5744">
        <f t="shared" si="178"/>
        <v>6</v>
      </c>
      <c r="C5744" s="1">
        <v>42587.961226851854</v>
      </c>
      <c r="D5744" s="1">
        <v>42587.965787037036</v>
      </c>
      <c r="E5744">
        <v>3195</v>
      </c>
      <c r="F5744" s="2" t="s">
        <v>24</v>
      </c>
      <c r="G5744">
        <v>40.730742625306583</v>
      </c>
      <c r="H5744">
        <v>-74.063783884048462</v>
      </c>
      <c r="I5744">
        <v>3201</v>
      </c>
      <c r="J5744" s="2" t="s">
        <v>74</v>
      </c>
      <c r="K5744">
        <v>40.737710999999997</v>
      </c>
      <c r="L5744">
        <v>-74.066920999999994</v>
      </c>
      <c r="M5744">
        <v>24518</v>
      </c>
      <c r="N5744" s="2" t="s">
        <v>17</v>
      </c>
      <c r="O5744">
        <v>1963</v>
      </c>
      <c r="P5744">
        <f t="shared" ca="1" si="179"/>
        <v>61</v>
      </c>
      <c r="Q5744">
        <v>1</v>
      </c>
    </row>
    <row r="5745" spans="1:17" x14ac:dyDescent="0.2">
      <c r="A5745">
        <v>397</v>
      </c>
      <c r="B5745">
        <f t="shared" si="178"/>
        <v>6</v>
      </c>
      <c r="C5745" s="1">
        <v>42587.961412037039</v>
      </c>
      <c r="D5745" s="1">
        <v>42587.966006944444</v>
      </c>
      <c r="E5745">
        <v>3195</v>
      </c>
      <c r="F5745" s="2" t="s">
        <v>24</v>
      </c>
      <c r="G5745">
        <v>40.730742625306583</v>
      </c>
      <c r="H5745">
        <v>-74.063783884048462</v>
      </c>
      <c r="I5745">
        <v>3201</v>
      </c>
      <c r="J5745" s="2" t="s">
        <v>74</v>
      </c>
      <c r="K5745">
        <v>40.737710999999997</v>
      </c>
      <c r="L5745">
        <v>-74.066920999999994</v>
      </c>
      <c r="M5745">
        <v>26271</v>
      </c>
      <c r="N5745" s="2" t="s">
        <v>17</v>
      </c>
      <c r="O5745">
        <v>1968</v>
      </c>
      <c r="P5745">
        <f t="shared" ca="1" si="179"/>
        <v>56</v>
      </c>
      <c r="Q5745">
        <v>1</v>
      </c>
    </row>
    <row r="5746" spans="1:17" x14ac:dyDescent="0.2">
      <c r="A5746">
        <v>888</v>
      </c>
      <c r="B5746">
        <f t="shared" si="178"/>
        <v>14</v>
      </c>
      <c r="C5746" s="1">
        <v>42587.961481481485</v>
      </c>
      <c r="D5746" s="1">
        <v>42587.971770833334</v>
      </c>
      <c r="E5746">
        <v>3202</v>
      </c>
      <c r="F5746" s="2" t="s">
        <v>79</v>
      </c>
      <c r="G5746">
        <v>40.727223500000001</v>
      </c>
      <c r="H5746">
        <v>-74.033758899999995</v>
      </c>
      <c r="I5746">
        <v>3214</v>
      </c>
      <c r="J5746" s="2" t="s">
        <v>70</v>
      </c>
      <c r="K5746">
        <v>40.712774199999998</v>
      </c>
      <c r="L5746">
        <v>-74.0364857</v>
      </c>
      <c r="M5746">
        <v>26216</v>
      </c>
      <c r="N5746" s="2" t="s">
        <v>43</v>
      </c>
      <c r="P5746" t="str">
        <f t="shared" ca="1" si="179"/>
        <v/>
      </c>
      <c r="Q5746">
        <v>0</v>
      </c>
    </row>
    <row r="5747" spans="1:17" x14ac:dyDescent="0.2">
      <c r="A5747">
        <v>932</v>
      </c>
      <c r="B5747">
        <f t="shared" si="178"/>
        <v>15</v>
      </c>
      <c r="C5747" s="1">
        <v>42587.961689814816</v>
      </c>
      <c r="D5747" s="1">
        <v>42587.97247685185</v>
      </c>
      <c r="E5747">
        <v>3202</v>
      </c>
      <c r="F5747" s="2" t="s">
        <v>79</v>
      </c>
      <c r="G5747">
        <v>40.727223500000001</v>
      </c>
      <c r="H5747">
        <v>-74.033758899999995</v>
      </c>
      <c r="I5747">
        <v>3214</v>
      </c>
      <c r="J5747" s="2" t="s">
        <v>70</v>
      </c>
      <c r="K5747">
        <v>40.712774199999998</v>
      </c>
      <c r="L5747">
        <v>-74.0364857</v>
      </c>
      <c r="M5747">
        <v>26309</v>
      </c>
      <c r="N5747" s="2" t="s">
        <v>17</v>
      </c>
      <c r="O5747">
        <v>1981</v>
      </c>
      <c r="P5747">
        <f t="shared" ca="1" si="179"/>
        <v>43</v>
      </c>
      <c r="Q5747">
        <v>1</v>
      </c>
    </row>
    <row r="5748" spans="1:17" x14ac:dyDescent="0.2">
      <c r="A5748">
        <v>203</v>
      </c>
      <c r="B5748">
        <f t="shared" si="178"/>
        <v>3</v>
      </c>
      <c r="C5748" s="1">
        <v>42587.962233796294</v>
      </c>
      <c r="D5748" s="1">
        <v>42587.964594907404</v>
      </c>
      <c r="E5748">
        <v>3203</v>
      </c>
      <c r="F5748" s="2" t="s">
        <v>46</v>
      </c>
      <c r="G5748">
        <v>40.727595966000003</v>
      </c>
      <c r="H5748">
        <v>-74.044247311000007</v>
      </c>
      <c r="I5748">
        <v>3211</v>
      </c>
      <c r="J5748" s="2" t="s">
        <v>47</v>
      </c>
      <c r="K5748">
        <v>40.721525149999998</v>
      </c>
      <c r="L5748">
        <v>-74.046304543000005</v>
      </c>
      <c r="M5748">
        <v>26204</v>
      </c>
      <c r="N5748" s="2" t="s">
        <v>17</v>
      </c>
      <c r="O5748">
        <v>1979</v>
      </c>
      <c r="P5748">
        <f t="shared" ca="1" si="179"/>
        <v>45</v>
      </c>
      <c r="Q5748">
        <v>1</v>
      </c>
    </row>
    <row r="5749" spans="1:17" x14ac:dyDescent="0.2">
      <c r="A5749">
        <v>128</v>
      </c>
      <c r="B5749">
        <f t="shared" si="178"/>
        <v>2</v>
      </c>
      <c r="C5749" s="1">
        <v>42587.964305555557</v>
      </c>
      <c r="D5749" s="1">
        <v>42587.965787037036</v>
      </c>
      <c r="E5749">
        <v>3267</v>
      </c>
      <c r="F5749" s="2" t="s">
        <v>34</v>
      </c>
      <c r="G5749">
        <v>40.712418823756899</v>
      </c>
      <c r="H5749">
        <v>-74.038525521755219</v>
      </c>
      <c r="I5749">
        <v>3276</v>
      </c>
      <c r="J5749" s="2" t="s">
        <v>30</v>
      </c>
      <c r="K5749">
        <v>40.714584035358932</v>
      </c>
      <c r="L5749">
        <v>-74.042817056179047</v>
      </c>
      <c r="M5749">
        <v>26157</v>
      </c>
      <c r="N5749" s="2" t="s">
        <v>17</v>
      </c>
      <c r="O5749">
        <v>1984</v>
      </c>
      <c r="P5749">
        <f t="shared" ca="1" si="179"/>
        <v>40</v>
      </c>
      <c r="Q5749">
        <v>1</v>
      </c>
    </row>
    <row r="5750" spans="1:17" x14ac:dyDescent="0.2">
      <c r="A5750">
        <v>489</v>
      </c>
      <c r="B5750">
        <f t="shared" si="178"/>
        <v>8</v>
      </c>
      <c r="C5750" s="1">
        <v>42587.964745370373</v>
      </c>
      <c r="D5750" s="1">
        <v>42587.970416666663</v>
      </c>
      <c r="E5750">
        <v>3186</v>
      </c>
      <c r="F5750" s="2" t="s">
        <v>18</v>
      </c>
      <c r="G5750">
        <v>40.71958611647166</v>
      </c>
      <c r="H5750">
        <v>-74.043117463588715</v>
      </c>
      <c r="I5750">
        <v>3192</v>
      </c>
      <c r="J5750" s="2" t="s">
        <v>39</v>
      </c>
      <c r="K5750">
        <v>40.711242300000002</v>
      </c>
      <c r="L5750">
        <v>-74.055701299999996</v>
      </c>
      <c r="M5750">
        <v>24505</v>
      </c>
      <c r="N5750" s="2" t="s">
        <v>17</v>
      </c>
      <c r="O5750">
        <v>1980</v>
      </c>
      <c r="P5750">
        <f t="shared" ca="1" si="179"/>
        <v>44</v>
      </c>
      <c r="Q5750">
        <v>1</v>
      </c>
    </row>
    <row r="5751" spans="1:17" x14ac:dyDescent="0.2">
      <c r="A5751">
        <v>663</v>
      </c>
      <c r="B5751">
        <f t="shared" si="178"/>
        <v>11</v>
      </c>
      <c r="C5751" s="1">
        <v>42587.965046296296</v>
      </c>
      <c r="D5751" s="1">
        <v>42587.972719907404</v>
      </c>
      <c r="E5751">
        <v>3195</v>
      </c>
      <c r="F5751" s="2" t="s">
        <v>24</v>
      </c>
      <c r="G5751">
        <v>40.730742625306583</v>
      </c>
      <c r="H5751">
        <v>-74.063783884048462</v>
      </c>
      <c r="I5751">
        <v>3191</v>
      </c>
      <c r="J5751" s="2" t="s">
        <v>89</v>
      </c>
      <c r="K5751">
        <v>40.7182113</v>
      </c>
      <c r="L5751">
        <v>-74.083639399999996</v>
      </c>
      <c r="M5751">
        <v>24430</v>
      </c>
      <c r="N5751" s="2" t="s">
        <v>17</v>
      </c>
      <c r="O5751">
        <v>1994</v>
      </c>
      <c r="P5751">
        <f t="shared" ca="1" si="179"/>
        <v>30</v>
      </c>
      <c r="Q5751">
        <v>1</v>
      </c>
    </row>
    <row r="5752" spans="1:17" x14ac:dyDescent="0.2">
      <c r="A5752">
        <v>458</v>
      </c>
      <c r="B5752">
        <f t="shared" si="178"/>
        <v>7</v>
      </c>
      <c r="C5752" s="1">
        <v>42587.966585648152</v>
      </c>
      <c r="D5752" s="1">
        <v>42587.971898148149</v>
      </c>
      <c r="E5752">
        <v>3183</v>
      </c>
      <c r="F5752" s="2" t="s">
        <v>20</v>
      </c>
      <c r="G5752">
        <v>40.716246900000002</v>
      </c>
      <c r="H5752">
        <v>-74.033458800000005</v>
      </c>
      <c r="I5752">
        <v>3275</v>
      </c>
      <c r="J5752" s="2" t="s">
        <v>62</v>
      </c>
      <c r="K5752">
        <v>40.718355198232139</v>
      </c>
      <c r="L5752">
        <v>-74.038914442062378</v>
      </c>
      <c r="M5752">
        <v>26245</v>
      </c>
      <c r="N5752" s="2" t="s">
        <v>17</v>
      </c>
      <c r="O5752">
        <v>1983</v>
      </c>
      <c r="P5752">
        <f t="shared" ca="1" si="179"/>
        <v>41</v>
      </c>
      <c r="Q5752">
        <v>1</v>
      </c>
    </row>
    <row r="5753" spans="1:17" x14ac:dyDescent="0.2">
      <c r="A5753">
        <v>936</v>
      </c>
      <c r="B5753">
        <f t="shared" si="178"/>
        <v>15</v>
      </c>
      <c r="C5753" s="1">
        <v>42587.968148148146</v>
      </c>
      <c r="D5753" s="1">
        <v>42587.978981481479</v>
      </c>
      <c r="E5753">
        <v>3214</v>
      </c>
      <c r="F5753" s="2" t="s">
        <v>54</v>
      </c>
      <c r="G5753">
        <v>40.712774199999998</v>
      </c>
      <c r="H5753">
        <v>-74.0364857</v>
      </c>
      <c r="I5753">
        <v>3214</v>
      </c>
      <c r="J5753" s="2" t="s">
        <v>70</v>
      </c>
      <c r="K5753">
        <v>40.712774199999998</v>
      </c>
      <c r="L5753">
        <v>-74.0364857</v>
      </c>
      <c r="M5753">
        <v>26203</v>
      </c>
      <c r="N5753" s="2" t="s">
        <v>17</v>
      </c>
      <c r="O5753">
        <v>1984</v>
      </c>
      <c r="P5753">
        <f t="shared" ca="1" si="179"/>
        <v>40</v>
      </c>
      <c r="Q5753">
        <v>1</v>
      </c>
    </row>
    <row r="5754" spans="1:17" x14ac:dyDescent="0.2">
      <c r="A5754">
        <v>743</v>
      </c>
      <c r="B5754">
        <f t="shared" si="178"/>
        <v>12</v>
      </c>
      <c r="C5754" s="1">
        <v>42587.968761574077</v>
      </c>
      <c r="D5754" s="1">
        <v>42587.977361111109</v>
      </c>
      <c r="E5754">
        <v>3187</v>
      </c>
      <c r="F5754" s="2" t="s">
        <v>36</v>
      </c>
      <c r="G5754">
        <v>40.721123599999999</v>
      </c>
      <c r="H5754">
        <v>-74.038050949999999</v>
      </c>
      <c r="I5754">
        <v>3186</v>
      </c>
      <c r="J5754" s="2" t="s">
        <v>27</v>
      </c>
      <c r="K5754">
        <v>40.71958611647166</v>
      </c>
      <c r="L5754">
        <v>-74.043117463588715</v>
      </c>
      <c r="M5754">
        <v>24548</v>
      </c>
      <c r="N5754" s="2" t="s">
        <v>17</v>
      </c>
      <c r="O5754">
        <v>1982</v>
      </c>
      <c r="P5754">
        <f t="shared" ca="1" si="179"/>
        <v>42</v>
      </c>
      <c r="Q5754">
        <v>1</v>
      </c>
    </row>
    <row r="5755" spans="1:17" x14ac:dyDescent="0.2">
      <c r="A5755">
        <v>71018</v>
      </c>
      <c r="B5755">
        <f t="shared" si="178"/>
        <v>1183</v>
      </c>
      <c r="C5755" s="1">
        <v>42587.969143518516</v>
      </c>
      <c r="D5755" s="1">
        <v>42588.79111111111</v>
      </c>
      <c r="E5755">
        <v>3184</v>
      </c>
      <c r="F5755" s="2" t="s">
        <v>68</v>
      </c>
      <c r="G5755">
        <v>40.7141454</v>
      </c>
      <c r="H5755">
        <v>-74.033551900000006</v>
      </c>
      <c r="I5755">
        <v>3192</v>
      </c>
      <c r="J5755" s="2" t="s">
        <v>39</v>
      </c>
      <c r="K5755">
        <v>40.711242300000002</v>
      </c>
      <c r="L5755">
        <v>-74.055701299999996</v>
      </c>
      <c r="M5755">
        <v>26218</v>
      </c>
      <c r="N5755" s="2" t="s">
        <v>17</v>
      </c>
      <c r="O5755">
        <v>1977</v>
      </c>
      <c r="P5755">
        <f t="shared" ca="1" si="179"/>
        <v>47</v>
      </c>
      <c r="Q5755">
        <v>2</v>
      </c>
    </row>
    <row r="5756" spans="1:17" x14ac:dyDescent="0.2">
      <c r="A5756">
        <v>319</v>
      </c>
      <c r="B5756">
        <f t="shared" si="178"/>
        <v>5</v>
      </c>
      <c r="C5756" s="1">
        <v>42587.96943287037</v>
      </c>
      <c r="D5756" s="1">
        <v>42587.973136574074</v>
      </c>
      <c r="E5756">
        <v>3225</v>
      </c>
      <c r="F5756" s="2" t="s">
        <v>32</v>
      </c>
      <c r="G5756">
        <v>40.723658899999997</v>
      </c>
      <c r="H5756">
        <v>-74.064194299999997</v>
      </c>
      <c r="I5756">
        <v>3195</v>
      </c>
      <c r="J5756" s="2" t="s">
        <v>23</v>
      </c>
      <c r="K5756">
        <v>40.730742625306583</v>
      </c>
      <c r="L5756">
        <v>-74.063783884048462</v>
      </c>
      <c r="M5756">
        <v>24571</v>
      </c>
      <c r="N5756" s="2" t="s">
        <v>17</v>
      </c>
      <c r="O5756">
        <v>1992</v>
      </c>
      <c r="P5756">
        <f t="shared" ca="1" si="179"/>
        <v>32</v>
      </c>
      <c r="Q5756">
        <v>1</v>
      </c>
    </row>
    <row r="5757" spans="1:17" x14ac:dyDescent="0.2">
      <c r="A5757">
        <v>213</v>
      </c>
      <c r="B5757">
        <f t="shared" si="178"/>
        <v>3</v>
      </c>
      <c r="C5757" s="1">
        <v>42587.970868055556</v>
      </c>
      <c r="D5757" s="1">
        <v>42587.973333333335</v>
      </c>
      <c r="E5757">
        <v>3211</v>
      </c>
      <c r="F5757" s="2" t="s">
        <v>64</v>
      </c>
      <c r="G5757">
        <v>40.721525149999998</v>
      </c>
      <c r="H5757">
        <v>-74.046304543000005</v>
      </c>
      <c r="I5757">
        <v>3203</v>
      </c>
      <c r="J5757" s="2" t="s">
        <v>37</v>
      </c>
      <c r="K5757">
        <v>40.727595966000003</v>
      </c>
      <c r="L5757">
        <v>-74.044247311000007</v>
      </c>
      <c r="M5757">
        <v>26204</v>
      </c>
      <c r="N5757" s="2" t="s">
        <v>17</v>
      </c>
      <c r="O5757">
        <v>1979</v>
      </c>
      <c r="P5757">
        <f t="shared" ca="1" si="179"/>
        <v>45</v>
      </c>
      <c r="Q5757">
        <v>1</v>
      </c>
    </row>
    <row r="5758" spans="1:17" x14ac:dyDescent="0.2">
      <c r="A5758">
        <v>116</v>
      </c>
      <c r="B5758">
        <f t="shared" si="178"/>
        <v>1</v>
      </c>
      <c r="C5758" s="1">
        <v>42587.972812499997</v>
      </c>
      <c r="D5758" s="1">
        <v>42587.974166666667</v>
      </c>
      <c r="E5758">
        <v>3211</v>
      </c>
      <c r="F5758" s="2" t="s">
        <v>64</v>
      </c>
      <c r="G5758">
        <v>40.721525149999998</v>
      </c>
      <c r="H5758">
        <v>-74.046304543000005</v>
      </c>
      <c r="I5758">
        <v>3270</v>
      </c>
      <c r="J5758" s="2" t="s">
        <v>65</v>
      </c>
      <c r="K5758">
        <v>40.725289107811321</v>
      </c>
      <c r="L5758">
        <v>-74.045571684837341</v>
      </c>
      <c r="M5758">
        <v>26300</v>
      </c>
      <c r="N5758" s="2" t="s">
        <v>17</v>
      </c>
      <c r="O5758">
        <v>1980</v>
      </c>
      <c r="P5758">
        <f t="shared" ca="1" si="179"/>
        <v>44</v>
      </c>
      <c r="Q5758">
        <v>1</v>
      </c>
    </row>
    <row r="5759" spans="1:17" x14ac:dyDescent="0.2">
      <c r="A5759">
        <v>327</v>
      </c>
      <c r="B5759">
        <f t="shared" si="178"/>
        <v>5</v>
      </c>
      <c r="C5759" s="1">
        <v>42587.973252314812</v>
      </c>
      <c r="D5759" s="1">
        <v>42587.977048611108</v>
      </c>
      <c r="E5759">
        <v>3203</v>
      </c>
      <c r="F5759" s="2" t="s">
        <v>46</v>
      </c>
      <c r="G5759">
        <v>40.727595966000003</v>
      </c>
      <c r="H5759">
        <v>-74.044247311000007</v>
      </c>
      <c r="I5759">
        <v>3187</v>
      </c>
      <c r="J5759" s="2" t="s">
        <v>59</v>
      </c>
      <c r="K5759">
        <v>40.721123599999999</v>
      </c>
      <c r="L5759">
        <v>-74.038050949999999</v>
      </c>
      <c r="M5759">
        <v>24712</v>
      </c>
      <c r="N5759" s="2" t="s">
        <v>17</v>
      </c>
      <c r="O5759">
        <v>1985</v>
      </c>
      <c r="P5759">
        <f t="shared" ca="1" si="179"/>
        <v>39</v>
      </c>
      <c r="Q5759">
        <v>2</v>
      </c>
    </row>
    <row r="5760" spans="1:17" x14ac:dyDescent="0.2">
      <c r="A5760">
        <v>413</v>
      </c>
      <c r="B5760">
        <f t="shared" si="178"/>
        <v>6</v>
      </c>
      <c r="C5760" s="1">
        <v>42587.974166666667</v>
      </c>
      <c r="D5760" s="1">
        <v>42587.978958333333</v>
      </c>
      <c r="E5760">
        <v>3185</v>
      </c>
      <c r="F5760" s="2" t="s">
        <v>58</v>
      </c>
      <c r="G5760">
        <v>40.717732499999997</v>
      </c>
      <c r="H5760">
        <v>-74.043845000000005</v>
      </c>
      <c r="I5760">
        <v>3214</v>
      </c>
      <c r="J5760" s="2" t="s">
        <v>70</v>
      </c>
      <c r="K5760">
        <v>40.712774199999998</v>
      </c>
      <c r="L5760">
        <v>-74.0364857</v>
      </c>
      <c r="M5760">
        <v>24609</v>
      </c>
      <c r="N5760" s="2" t="s">
        <v>17</v>
      </c>
      <c r="O5760">
        <v>1991</v>
      </c>
      <c r="P5760">
        <f t="shared" ca="1" si="179"/>
        <v>33</v>
      </c>
      <c r="Q5760">
        <v>2</v>
      </c>
    </row>
    <row r="5761" spans="1:17" x14ac:dyDescent="0.2">
      <c r="A5761">
        <v>300</v>
      </c>
      <c r="B5761">
        <f t="shared" si="178"/>
        <v>5</v>
      </c>
      <c r="C5761" s="1">
        <v>42587.974456018521</v>
      </c>
      <c r="D5761" s="1">
        <v>42587.977939814817</v>
      </c>
      <c r="E5761">
        <v>3195</v>
      </c>
      <c r="F5761" s="2" t="s">
        <v>24</v>
      </c>
      <c r="G5761">
        <v>40.730742625306583</v>
      </c>
      <c r="H5761">
        <v>-74.063783884048462</v>
      </c>
      <c r="I5761">
        <v>3207</v>
      </c>
      <c r="J5761" s="2" t="s">
        <v>91</v>
      </c>
      <c r="K5761">
        <v>40.737603700000001</v>
      </c>
      <c r="L5761">
        <v>-74.052478300000004</v>
      </c>
      <c r="M5761">
        <v>24571</v>
      </c>
      <c r="N5761" s="2" t="s">
        <v>17</v>
      </c>
      <c r="O5761">
        <v>1957</v>
      </c>
      <c r="P5761">
        <f t="shared" ca="1" si="179"/>
        <v>67</v>
      </c>
      <c r="Q5761">
        <v>1</v>
      </c>
    </row>
    <row r="5762" spans="1:17" x14ac:dyDescent="0.2">
      <c r="A5762">
        <v>374</v>
      </c>
      <c r="B5762">
        <f t="shared" ref="B5762:B5825" si="180">ROUNDDOWN((A5762/60), 0)</f>
        <v>6</v>
      </c>
      <c r="C5762" s="1">
        <v>42587.975381944445</v>
      </c>
      <c r="D5762" s="1">
        <v>42587.979710648149</v>
      </c>
      <c r="E5762">
        <v>3183</v>
      </c>
      <c r="F5762" s="2" t="s">
        <v>20</v>
      </c>
      <c r="G5762">
        <v>40.716246900000002</v>
      </c>
      <c r="H5762">
        <v>-74.033458800000005</v>
      </c>
      <c r="I5762">
        <v>3185</v>
      </c>
      <c r="J5762" s="2" t="s">
        <v>45</v>
      </c>
      <c r="K5762">
        <v>40.717732499999997</v>
      </c>
      <c r="L5762">
        <v>-74.043845000000005</v>
      </c>
      <c r="M5762">
        <v>26227</v>
      </c>
      <c r="N5762" s="2" t="s">
        <v>17</v>
      </c>
      <c r="O5762">
        <v>1986</v>
      </c>
      <c r="P5762">
        <f t="shared" ref="P5762:P5825" ca="1" si="181">IF(ISNUMBER(O5762), YEAR(TODAY()) - O5762, "")</f>
        <v>38</v>
      </c>
      <c r="Q5762">
        <v>1</v>
      </c>
    </row>
    <row r="5763" spans="1:17" x14ac:dyDescent="0.2">
      <c r="A5763">
        <v>265</v>
      </c>
      <c r="B5763">
        <f t="shared" si="180"/>
        <v>4</v>
      </c>
      <c r="C5763" s="1">
        <v>42587.977349537039</v>
      </c>
      <c r="D5763" s="1">
        <v>42587.980416666665</v>
      </c>
      <c r="E5763">
        <v>3195</v>
      </c>
      <c r="F5763" s="2" t="s">
        <v>24</v>
      </c>
      <c r="G5763">
        <v>40.730742625306583</v>
      </c>
      <c r="H5763">
        <v>-74.063783884048462</v>
      </c>
      <c r="I5763">
        <v>3194</v>
      </c>
      <c r="J5763" s="2" t="s">
        <v>71</v>
      </c>
      <c r="K5763">
        <v>40.725339925355797</v>
      </c>
      <c r="L5763">
        <v>-74.067622125148773</v>
      </c>
      <c r="M5763">
        <v>26162</v>
      </c>
      <c r="N5763" s="2" t="s">
        <v>17</v>
      </c>
      <c r="O5763">
        <v>1980</v>
      </c>
      <c r="P5763">
        <f t="shared" ca="1" si="181"/>
        <v>44</v>
      </c>
      <c r="Q5763">
        <v>1</v>
      </c>
    </row>
    <row r="5764" spans="1:17" x14ac:dyDescent="0.2">
      <c r="A5764">
        <v>317</v>
      </c>
      <c r="B5764">
        <f t="shared" si="180"/>
        <v>5</v>
      </c>
      <c r="C5764" s="1">
        <v>42587.97760416667</v>
      </c>
      <c r="D5764" s="1">
        <v>42587.98128472222</v>
      </c>
      <c r="E5764">
        <v>3186</v>
      </c>
      <c r="F5764" s="2" t="s">
        <v>18</v>
      </c>
      <c r="G5764">
        <v>40.71958611647166</v>
      </c>
      <c r="H5764">
        <v>-74.043117463588715</v>
      </c>
      <c r="I5764">
        <v>3278</v>
      </c>
      <c r="J5764" s="2" t="s">
        <v>41</v>
      </c>
      <c r="K5764">
        <v>40.725685483629007</v>
      </c>
      <c r="L5764">
        <v>-74.048790335655212</v>
      </c>
      <c r="M5764">
        <v>24645</v>
      </c>
      <c r="N5764" s="2" t="s">
        <v>17</v>
      </c>
      <c r="O5764">
        <v>1985</v>
      </c>
      <c r="P5764">
        <f t="shared" ca="1" si="181"/>
        <v>39</v>
      </c>
      <c r="Q5764">
        <v>2</v>
      </c>
    </row>
    <row r="5765" spans="1:17" x14ac:dyDescent="0.2">
      <c r="A5765">
        <v>616</v>
      </c>
      <c r="B5765">
        <f t="shared" si="180"/>
        <v>10</v>
      </c>
      <c r="C5765" s="1">
        <v>42587.97928240741</v>
      </c>
      <c r="D5765" s="1">
        <v>42587.98641203704</v>
      </c>
      <c r="E5765">
        <v>3272</v>
      </c>
      <c r="F5765" s="2" t="s">
        <v>50</v>
      </c>
      <c r="G5765">
        <v>40.723331586464361</v>
      </c>
      <c r="H5765">
        <v>-74.045952558517442</v>
      </c>
      <c r="I5765">
        <v>3214</v>
      </c>
      <c r="J5765" s="2" t="s">
        <v>70</v>
      </c>
      <c r="K5765">
        <v>40.712774199999998</v>
      </c>
      <c r="L5765">
        <v>-74.0364857</v>
      </c>
      <c r="M5765">
        <v>26240</v>
      </c>
      <c r="N5765" s="2" t="s">
        <v>17</v>
      </c>
      <c r="O5765">
        <v>1969</v>
      </c>
      <c r="P5765">
        <f t="shared" ca="1" si="181"/>
        <v>55</v>
      </c>
      <c r="Q5765">
        <v>1</v>
      </c>
    </row>
    <row r="5766" spans="1:17" x14ac:dyDescent="0.2">
      <c r="A5766">
        <v>293</v>
      </c>
      <c r="B5766">
        <f t="shared" si="180"/>
        <v>4</v>
      </c>
      <c r="C5766" s="1">
        <v>42587.980868055558</v>
      </c>
      <c r="D5766" s="1">
        <v>42587.984270833331</v>
      </c>
      <c r="E5766">
        <v>3267</v>
      </c>
      <c r="F5766" s="2" t="s">
        <v>34</v>
      </c>
      <c r="G5766">
        <v>40.712418823756899</v>
      </c>
      <c r="H5766">
        <v>-74.038525521755219</v>
      </c>
      <c r="I5766">
        <v>3214</v>
      </c>
      <c r="J5766" s="2" t="s">
        <v>70</v>
      </c>
      <c r="K5766">
        <v>40.712774199999998</v>
      </c>
      <c r="L5766">
        <v>-74.0364857</v>
      </c>
      <c r="M5766">
        <v>24467</v>
      </c>
      <c r="N5766" s="2" t="s">
        <v>17</v>
      </c>
      <c r="O5766">
        <v>1985</v>
      </c>
      <c r="P5766">
        <f t="shared" ca="1" si="181"/>
        <v>39</v>
      </c>
      <c r="Q5766">
        <v>1</v>
      </c>
    </row>
    <row r="5767" spans="1:17" x14ac:dyDescent="0.2">
      <c r="A5767">
        <v>242</v>
      </c>
      <c r="B5767">
        <f t="shared" si="180"/>
        <v>4</v>
      </c>
      <c r="C5767" s="1">
        <v>42587.984085648146</v>
      </c>
      <c r="D5767" s="1">
        <v>42587.986898148149</v>
      </c>
      <c r="E5767">
        <v>3195</v>
      </c>
      <c r="F5767" s="2" t="s">
        <v>24</v>
      </c>
      <c r="G5767">
        <v>40.730742625306583</v>
      </c>
      <c r="H5767">
        <v>-74.063783884048462</v>
      </c>
      <c r="I5767">
        <v>3225</v>
      </c>
      <c r="J5767" s="2" t="s">
        <v>101</v>
      </c>
      <c r="K5767">
        <v>40.723658899999997</v>
      </c>
      <c r="L5767">
        <v>-74.064194299999997</v>
      </c>
      <c r="M5767">
        <v>26155</v>
      </c>
      <c r="N5767" s="2" t="s">
        <v>17</v>
      </c>
      <c r="O5767">
        <v>1978</v>
      </c>
      <c r="P5767">
        <f t="shared" ca="1" si="181"/>
        <v>46</v>
      </c>
      <c r="Q5767">
        <v>2</v>
      </c>
    </row>
    <row r="5768" spans="1:17" x14ac:dyDescent="0.2">
      <c r="A5768">
        <v>2010</v>
      </c>
      <c r="B5768">
        <f t="shared" si="180"/>
        <v>33</v>
      </c>
      <c r="C5768" s="1">
        <v>42587.986030092594</v>
      </c>
      <c r="D5768" s="1">
        <v>42588.009305555555</v>
      </c>
      <c r="E5768">
        <v>3199</v>
      </c>
      <c r="F5768" s="2" t="s">
        <v>56</v>
      </c>
      <c r="G5768">
        <v>40.728744800000001</v>
      </c>
      <c r="H5768">
        <v>-74.032108199999996</v>
      </c>
      <c r="I5768">
        <v>3199</v>
      </c>
      <c r="J5768" s="2" t="s">
        <v>72</v>
      </c>
      <c r="K5768">
        <v>40.728744800000001</v>
      </c>
      <c r="L5768">
        <v>-74.032108199999996</v>
      </c>
      <c r="M5768">
        <v>26299</v>
      </c>
      <c r="N5768" s="2" t="s">
        <v>17</v>
      </c>
      <c r="O5768">
        <v>1975</v>
      </c>
      <c r="P5768">
        <f t="shared" ca="1" si="181"/>
        <v>49</v>
      </c>
      <c r="Q5768">
        <v>1</v>
      </c>
    </row>
    <row r="5769" spans="1:17" x14ac:dyDescent="0.2">
      <c r="A5769">
        <v>264</v>
      </c>
      <c r="B5769">
        <f t="shared" si="180"/>
        <v>4</v>
      </c>
      <c r="C5769" s="1">
        <v>42587.987187500003</v>
      </c>
      <c r="D5769" s="1">
        <v>42587.990243055552</v>
      </c>
      <c r="E5769">
        <v>3199</v>
      </c>
      <c r="F5769" s="2" t="s">
        <v>56</v>
      </c>
      <c r="G5769">
        <v>40.728744800000001</v>
      </c>
      <c r="H5769">
        <v>-74.032108199999996</v>
      </c>
      <c r="I5769">
        <v>3199</v>
      </c>
      <c r="J5769" s="2" t="s">
        <v>72</v>
      </c>
      <c r="K5769">
        <v>40.728744800000001</v>
      </c>
      <c r="L5769">
        <v>-74.032108199999996</v>
      </c>
      <c r="M5769">
        <v>24525</v>
      </c>
      <c r="N5769" s="2" t="s">
        <v>17</v>
      </c>
      <c r="O5769">
        <v>1989</v>
      </c>
      <c r="P5769">
        <f t="shared" ca="1" si="181"/>
        <v>35</v>
      </c>
      <c r="Q5769">
        <v>2</v>
      </c>
    </row>
    <row r="5770" spans="1:17" x14ac:dyDescent="0.2">
      <c r="A5770">
        <v>165</v>
      </c>
      <c r="B5770">
        <f t="shared" si="180"/>
        <v>2</v>
      </c>
      <c r="C5770" s="1">
        <v>42587.989814814813</v>
      </c>
      <c r="D5770" s="1">
        <v>42587.991736111115</v>
      </c>
      <c r="E5770">
        <v>3194</v>
      </c>
      <c r="F5770" s="2" t="s">
        <v>22</v>
      </c>
      <c r="G5770">
        <v>40.725339925355797</v>
      </c>
      <c r="H5770">
        <v>-74.067622125148773</v>
      </c>
      <c r="I5770">
        <v>3195</v>
      </c>
      <c r="J5770" s="2" t="s">
        <v>23</v>
      </c>
      <c r="K5770">
        <v>40.730742625306583</v>
      </c>
      <c r="L5770">
        <v>-74.063783884048462</v>
      </c>
      <c r="M5770">
        <v>24672</v>
      </c>
      <c r="N5770" s="2" t="s">
        <v>17</v>
      </c>
      <c r="O5770">
        <v>1986</v>
      </c>
      <c r="P5770">
        <f t="shared" ca="1" si="181"/>
        <v>38</v>
      </c>
      <c r="Q5770">
        <v>1</v>
      </c>
    </row>
    <row r="5771" spans="1:17" x14ac:dyDescent="0.2">
      <c r="A5771">
        <v>255</v>
      </c>
      <c r="B5771">
        <f t="shared" si="180"/>
        <v>4</v>
      </c>
      <c r="C5771" s="1">
        <v>42587.993321759262</v>
      </c>
      <c r="D5771" s="1">
        <v>42587.99627314815</v>
      </c>
      <c r="E5771">
        <v>3186</v>
      </c>
      <c r="F5771" s="2" t="s">
        <v>18</v>
      </c>
      <c r="G5771">
        <v>40.71958611647166</v>
      </c>
      <c r="H5771">
        <v>-74.043117463588715</v>
      </c>
      <c r="I5771">
        <v>3270</v>
      </c>
      <c r="J5771" s="2" t="s">
        <v>65</v>
      </c>
      <c r="K5771">
        <v>40.725289107811321</v>
      </c>
      <c r="L5771">
        <v>-74.045571684837341</v>
      </c>
      <c r="M5771">
        <v>26154</v>
      </c>
      <c r="N5771" s="2" t="s">
        <v>17</v>
      </c>
      <c r="O5771">
        <v>1972</v>
      </c>
      <c r="P5771">
        <f t="shared" ca="1" si="181"/>
        <v>52</v>
      </c>
      <c r="Q5771">
        <v>1</v>
      </c>
    </row>
    <row r="5772" spans="1:17" x14ac:dyDescent="0.2">
      <c r="A5772">
        <v>230</v>
      </c>
      <c r="B5772">
        <f t="shared" si="180"/>
        <v>3</v>
      </c>
      <c r="C5772" s="1">
        <v>42587.993634259263</v>
      </c>
      <c r="D5772" s="1">
        <v>42587.996307870373</v>
      </c>
      <c r="E5772">
        <v>3186</v>
      </c>
      <c r="F5772" s="2" t="s">
        <v>18</v>
      </c>
      <c r="G5772">
        <v>40.71958611647166</v>
      </c>
      <c r="H5772">
        <v>-74.043117463588715</v>
      </c>
      <c r="I5772">
        <v>3270</v>
      </c>
      <c r="J5772" s="2" t="s">
        <v>65</v>
      </c>
      <c r="K5772">
        <v>40.725289107811321</v>
      </c>
      <c r="L5772">
        <v>-74.045571684837341</v>
      </c>
      <c r="M5772">
        <v>24596</v>
      </c>
      <c r="N5772" s="2" t="s">
        <v>17</v>
      </c>
      <c r="O5772">
        <v>1973</v>
      </c>
      <c r="P5772">
        <f t="shared" ca="1" si="181"/>
        <v>51</v>
      </c>
      <c r="Q5772">
        <v>1</v>
      </c>
    </row>
    <row r="5773" spans="1:17" x14ac:dyDescent="0.2">
      <c r="A5773">
        <v>393</v>
      </c>
      <c r="B5773">
        <f t="shared" si="180"/>
        <v>6</v>
      </c>
      <c r="C5773" s="1">
        <v>42587.99832175926</v>
      </c>
      <c r="D5773" s="1">
        <v>42588.002881944441</v>
      </c>
      <c r="E5773">
        <v>3202</v>
      </c>
      <c r="F5773" s="2" t="s">
        <v>79</v>
      </c>
      <c r="G5773">
        <v>40.727223500000001</v>
      </c>
      <c r="H5773">
        <v>-74.033758899999995</v>
      </c>
      <c r="I5773">
        <v>3278</v>
      </c>
      <c r="J5773" s="2" t="s">
        <v>41</v>
      </c>
      <c r="K5773">
        <v>40.725685483629007</v>
      </c>
      <c r="L5773">
        <v>-74.048790335655212</v>
      </c>
      <c r="M5773">
        <v>24661</v>
      </c>
      <c r="N5773" s="2" t="s">
        <v>17</v>
      </c>
      <c r="O5773">
        <v>1988</v>
      </c>
      <c r="P5773">
        <f t="shared" ca="1" si="181"/>
        <v>36</v>
      </c>
      <c r="Q5773">
        <v>1</v>
      </c>
    </row>
    <row r="5774" spans="1:17" x14ac:dyDescent="0.2">
      <c r="A5774">
        <v>586</v>
      </c>
      <c r="B5774">
        <f t="shared" si="180"/>
        <v>9</v>
      </c>
      <c r="C5774" s="1">
        <v>42587.998368055552</v>
      </c>
      <c r="D5774" s="1">
        <v>42588.005150462966</v>
      </c>
      <c r="E5774">
        <v>3186</v>
      </c>
      <c r="F5774" s="2" t="s">
        <v>18</v>
      </c>
      <c r="G5774">
        <v>40.71958611647166</v>
      </c>
      <c r="H5774">
        <v>-74.043117463588715</v>
      </c>
      <c r="I5774">
        <v>3209</v>
      </c>
      <c r="J5774" s="2" t="s">
        <v>85</v>
      </c>
      <c r="K5774">
        <v>40.724176499999999</v>
      </c>
      <c r="L5774">
        <v>-74.050656399999994</v>
      </c>
      <c r="M5774">
        <v>24481</v>
      </c>
      <c r="N5774" s="2" t="s">
        <v>17</v>
      </c>
      <c r="O5774">
        <v>1964</v>
      </c>
      <c r="P5774">
        <f t="shared" ca="1" si="181"/>
        <v>60</v>
      </c>
      <c r="Q5774">
        <v>2</v>
      </c>
    </row>
    <row r="5775" spans="1:17" x14ac:dyDescent="0.2">
      <c r="A5775">
        <v>121</v>
      </c>
      <c r="B5775">
        <f t="shared" si="180"/>
        <v>2</v>
      </c>
      <c r="C5775" s="1">
        <v>42587.998761574076</v>
      </c>
      <c r="D5775" s="1">
        <v>42588.000162037039</v>
      </c>
      <c r="E5775">
        <v>3272</v>
      </c>
      <c r="F5775" s="2" t="s">
        <v>50</v>
      </c>
      <c r="G5775">
        <v>40.723331586464361</v>
      </c>
      <c r="H5775">
        <v>-74.045952558517442</v>
      </c>
      <c r="I5775">
        <v>3203</v>
      </c>
      <c r="J5775" s="2" t="s">
        <v>37</v>
      </c>
      <c r="K5775">
        <v>40.727595966000003</v>
      </c>
      <c r="L5775">
        <v>-74.044247311000007</v>
      </c>
      <c r="M5775">
        <v>24582</v>
      </c>
      <c r="N5775" s="2" t="s">
        <v>17</v>
      </c>
      <c r="O5775">
        <v>1992</v>
      </c>
      <c r="P5775">
        <f t="shared" ca="1" si="181"/>
        <v>32</v>
      </c>
      <c r="Q5775">
        <v>1</v>
      </c>
    </row>
    <row r="5776" spans="1:17" x14ac:dyDescent="0.2">
      <c r="A5776">
        <v>781</v>
      </c>
      <c r="B5776">
        <f t="shared" si="180"/>
        <v>13</v>
      </c>
      <c r="C5776" s="1">
        <v>42587.999826388892</v>
      </c>
      <c r="D5776" s="1">
        <v>42588.008877314816</v>
      </c>
      <c r="E5776">
        <v>3199</v>
      </c>
      <c r="F5776" s="2" t="s">
        <v>56</v>
      </c>
      <c r="G5776">
        <v>40.728744800000001</v>
      </c>
      <c r="H5776">
        <v>-74.032108199999996</v>
      </c>
      <c r="I5776">
        <v>3199</v>
      </c>
      <c r="J5776" s="2" t="s">
        <v>72</v>
      </c>
      <c r="K5776">
        <v>40.728744800000001</v>
      </c>
      <c r="L5776">
        <v>-74.032108199999996</v>
      </c>
      <c r="M5776">
        <v>24525</v>
      </c>
      <c r="N5776" s="2" t="s">
        <v>17</v>
      </c>
      <c r="O5776">
        <v>1989</v>
      </c>
      <c r="P5776">
        <f t="shared" ca="1" si="181"/>
        <v>35</v>
      </c>
      <c r="Q5776">
        <v>2</v>
      </c>
    </row>
    <row r="5777" spans="1:17" x14ac:dyDescent="0.2">
      <c r="A5777">
        <v>450</v>
      </c>
      <c r="B5777">
        <f t="shared" si="180"/>
        <v>7</v>
      </c>
      <c r="C5777" s="1">
        <v>42588.000081018516</v>
      </c>
      <c r="D5777" s="1">
        <v>42588.005289351851</v>
      </c>
      <c r="E5777">
        <v>3214</v>
      </c>
      <c r="F5777" s="2" t="s">
        <v>54</v>
      </c>
      <c r="G5777">
        <v>40.712774199999998</v>
      </c>
      <c r="H5777">
        <v>-74.0364857</v>
      </c>
      <c r="I5777">
        <v>3187</v>
      </c>
      <c r="J5777" s="2" t="s">
        <v>59</v>
      </c>
      <c r="K5777">
        <v>40.721123599999999</v>
      </c>
      <c r="L5777">
        <v>-74.038050949999999</v>
      </c>
      <c r="M5777">
        <v>26240</v>
      </c>
      <c r="N5777" s="2" t="s">
        <v>17</v>
      </c>
      <c r="O5777">
        <v>1990</v>
      </c>
      <c r="P5777">
        <f t="shared" ca="1" si="181"/>
        <v>34</v>
      </c>
      <c r="Q5777">
        <v>1</v>
      </c>
    </row>
    <row r="5778" spans="1:17" x14ac:dyDescent="0.2">
      <c r="A5778">
        <v>52346</v>
      </c>
      <c r="B5778">
        <f t="shared" si="180"/>
        <v>872</v>
      </c>
      <c r="C5778" s="1">
        <v>42588.002488425926</v>
      </c>
      <c r="D5778" s="1">
        <v>42588.608344907407</v>
      </c>
      <c r="E5778">
        <v>3183</v>
      </c>
      <c r="F5778" s="2" t="s">
        <v>20</v>
      </c>
      <c r="G5778">
        <v>40.716246900000002</v>
      </c>
      <c r="H5778">
        <v>-74.033458800000005</v>
      </c>
      <c r="I5778">
        <v>3267</v>
      </c>
      <c r="J5778" s="2" t="s">
        <v>92</v>
      </c>
      <c r="K5778">
        <v>40.712418823756899</v>
      </c>
      <c r="L5778">
        <v>-74.038525521755219</v>
      </c>
      <c r="M5778">
        <v>24574</v>
      </c>
      <c r="N5778" s="2" t="s">
        <v>17</v>
      </c>
      <c r="O5778">
        <v>1983</v>
      </c>
      <c r="P5778">
        <f t="shared" ca="1" si="181"/>
        <v>41</v>
      </c>
      <c r="Q5778">
        <v>1</v>
      </c>
    </row>
    <row r="5779" spans="1:17" x14ac:dyDescent="0.2">
      <c r="A5779">
        <v>329</v>
      </c>
      <c r="B5779">
        <f t="shared" si="180"/>
        <v>5</v>
      </c>
      <c r="C5779" s="1">
        <v>42588.002708333333</v>
      </c>
      <c r="D5779" s="1">
        <v>42588.006516203706</v>
      </c>
      <c r="E5779">
        <v>3183</v>
      </c>
      <c r="F5779" s="2" t="s">
        <v>20</v>
      </c>
      <c r="G5779">
        <v>40.716246900000002</v>
      </c>
      <c r="H5779">
        <v>-74.033458800000005</v>
      </c>
      <c r="I5779">
        <v>3267</v>
      </c>
      <c r="J5779" s="2" t="s">
        <v>92</v>
      </c>
      <c r="K5779">
        <v>40.712418823756899</v>
      </c>
      <c r="L5779">
        <v>-74.038525521755219</v>
      </c>
      <c r="M5779">
        <v>26226</v>
      </c>
      <c r="N5779" s="2" t="s">
        <v>17</v>
      </c>
      <c r="O5779">
        <v>1977</v>
      </c>
      <c r="P5779">
        <f t="shared" ca="1" si="181"/>
        <v>47</v>
      </c>
      <c r="Q5779">
        <v>1</v>
      </c>
    </row>
    <row r="5780" spans="1:17" x14ac:dyDescent="0.2">
      <c r="A5780">
        <v>241</v>
      </c>
      <c r="B5780">
        <f t="shared" si="180"/>
        <v>4</v>
      </c>
      <c r="C5780" s="1">
        <v>42588.004062499997</v>
      </c>
      <c r="D5780" s="1">
        <v>42588.006863425922</v>
      </c>
      <c r="E5780">
        <v>3186</v>
      </c>
      <c r="F5780" s="2" t="s">
        <v>18</v>
      </c>
      <c r="G5780">
        <v>40.71958611647166</v>
      </c>
      <c r="H5780">
        <v>-74.043117463588715</v>
      </c>
      <c r="I5780">
        <v>3276</v>
      </c>
      <c r="J5780" s="2" t="s">
        <v>30</v>
      </c>
      <c r="K5780">
        <v>40.714584035358932</v>
      </c>
      <c r="L5780">
        <v>-74.042817056179047</v>
      </c>
      <c r="M5780">
        <v>24618</v>
      </c>
      <c r="N5780" s="2" t="s">
        <v>17</v>
      </c>
      <c r="O5780">
        <v>1985</v>
      </c>
      <c r="P5780">
        <f t="shared" ca="1" si="181"/>
        <v>39</v>
      </c>
      <c r="Q5780">
        <v>1</v>
      </c>
    </row>
    <row r="5781" spans="1:17" x14ac:dyDescent="0.2">
      <c r="A5781">
        <v>338</v>
      </c>
      <c r="B5781">
        <f t="shared" si="180"/>
        <v>5</v>
      </c>
      <c r="C5781" s="1">
        <v>42588.010462962964</v>
      </c>
      <c r="D5781" s="1">
        <v>42588.014386574076</v>
      </c>
      <c r="E5781">
        <v>3276</v>
      </c>
      <c r="F5781" s="2" t="s">
        <v>63</v>
      </c>
      <c r="G5781">
        <v>40.714584035358932</v>
      </c>
      <c r="H5781">
        <v>-74.042817056179047</v>
      </c>
      <c r="I5781">
        <v>3214</v>
      </c>
      <c r="J5781" s="2" t="s">
        <v>70</v>
      </c>
      <c r="K5781">
        <v>40.712774199999998</v>
      </c>
      <c r="L5781">
        <v>-74.0364857</v>
      </c>
      <c r="M5781">
        <v>26157</v>
      </c>
      <c r="N5781" s="2" t="s">
        <v>17</v>
      </c>
      <c r="O5781">
        <v>1981</v>
      </c>
      <c r="P5781">
        <f t="shared" ca="1" si="181"/>
        <v>43</v>
      </c>
      <c r="Q5781">
        <v>2</v>
      </c>
    </row>
    <row r="5782" spans="1:17" x14ac:dyDescent="0.2">
      <c r="A5782">
        <v>304</v>
      </c>
      <c r="B5782">
        <f t="shared" si="180"/>
        <v>5</v>
      </c>
      <c r="C5782" s="1">
        <v>42588.011307870373</v>
      </c>
      <c r="D5782" s="1">
        <v>42588.014826388891</v>
      </c>
      <c r="E5782">
        <v>3186</v>
      </c>
      <c r="F5782" s="2" t="s">
        <v>18</v>
      </c>
      <c r="G5782">
        <v>40.71958611647166</v>
      </c>
      <c r="H5782">
        <v>-74.043117463588715</v>
      </c>
      <c r="I5782">
        <v>3209</v>
      </c>
      <c r="J5782" s="2" t="s">
        <v>85</v>
      </c>
      <c r="K5782">
        <v>40.724176499999999</v>
      </c>
      <c r="L5782">
        <v>-74.050656399999994</v>
      </c>
      <c r="M5782">
        <v>24581</v>
      </c>
      <c r="N5782" s="2" t="s">
        <v>17</v>
      </c>
      <c r="O5782">
        <v>1989</v>
      </c>
      <c r="P5782">
        <f t="shared" ca="1" si="181"/>
        <v>35</v>
      </c>
      <c r="Q5782">
        <v>2</v>
      </c>
    </row>
    <row r="5783" spans="1:17" x14ac:dyDescent="0.2">
      <c r="A5783">
        <v>1025</v>
      </c>
      <c r="B5783">
        <f t="shared" si="180"/>
        <v>17</v>
      </c>
      <c r="C5783" s="1">
        <v>42588.012962962966</v>
      </c>
      <c r="D5783" s="1">
        <v>42588.024826388886</v>
      </c>
      <c r="E5783">
        <v>3183</v>
      </c>
      <c r="F5783" s="2" t="s">
        <v>20</v>
      </c>
      <c r="G5783">
        <v>40.716246900000002</v>
      </c>
      <c r="H5783">
        <v>-74.033458800000005</v>
      </c>
      <c r="I5783">
        <v>3183</v>
      </c>
      <c r="J5783" s="2" t="s">
        <v>40</v>
      </c>
      <c r="K5783">
        <v>40.716246900000002</v>
      </c>
      <c r="L5783">
        <v>-74.033458800000005</v>
      </c>
      <c r="M5783">
        <v>24544</v>
      </c>
      <c r="N5783" s="2" t="s">
        <v>43</v>
      </c>
      <c r="P5783" t="str">
        <f t="shared" ca="1" si="181"/>
        <v/>
      </c>
      <c r="Q5783">
        <v>0</v>
      </c>
    </row>
    <row r="5784" spans="1:17" x14ac:dyDescent="0.2">
      <c r="A5784">
        <v>991</v>
      </c>
      <c r="B5784">
        <f t="shared" si="180"/>
        <v>16</v>
      </c>
      <c r="C5784" s="1">
        <v>42588.014999999999</v>
      </c>
      <c r="D5784" s="1">
        <v>42588.02648148148</v>
      </c>
      <c r="E5784">
        <v>3186</v>
      </c>
      <c r="F5784" s="2" t="s">
        <v>18</v>
      </c>
      <c r="G5784">
        <v>40.71958611647166</v>
      </c>
      <c r="H5784">
        <v>-74.043117463588715</v>
      </c>
      <c r="I5784">
        <v>3190</v>
      </c>
      <c r="J5784" s="2" t="s">
        <v>21</v>
      </c>
      <c r="K5784">
        <v>40.710467023379699</v>
      </c>
      <c r="L5784">
        <v>-74.070038795471191</v>
      </c>
      <c r="M5784">
        <v>26277</v>
      </c>
      <c r="N5784" s="2" t="s">
        <v>17</v>
      </c>
      <c r="O5784">
        <v>1988</v>
      </c>
      <c r="P5784">
        <f t="shared" ca="1" si="181"/>
        <v>36</v>
      </c>
      <c r="Q5784">
        <v>1</v>
      </c>
    </row>
    <row r="5785" spans="1:17" x14ac:dyDescent="0.2">
      <c r="A5785">
        <v>453</v>
      </c>
      <c r="B5785">
        <f t="shared" si="180"/>
        <v>7</v>
      </c>
      <c r="C5785" s="1">
        <v>42588.016493055555</v>
      </c>
      <c r="D5785" s="1">
        <v>42588.021747685183</v>
      </c>
      <c r="E5785">
        <v>3192</v>
      </c>
      <c r="F5785" s="2" t="s">
        <v>38</v>
      </c>
      <c r="G5785">
        <v>40.711242300000002</v>
      </c>
      <c r="H5785">
        <v>-74.055701299999996</v>
      </c>
      <c r="I5785">
        <v>3190</v>
      </c>
      <c r="J5785" s="2" t="s">
        <v>21</v>
      </c>
      <c r="K5785">
        <v>40.710467023379699</v>
      </c>
      <c r="L5785">
        <v>-74.070038795471191</v>
      </c>
      <c r="M5785">
        <v>26312</v>
      </c>
      <c r="N5785" s="2" t="s">
        <v>17</v>
      </c>
      <c r="O5785">
        <v>1988</v>
      </c>
      <c r="P5785">
        <f t="shared" ca="1" si="181"/>
        <v>36</v>
      </c>
      <c r="Q5785">
        <v>1</v>
      </c>
    </row>
    <row r="5786" spans="1:17" x14ac:dyDescent="0.2">
      <c r="A5786">
        <v>456</v>
      </c>
      <c r="B5786">
        <f t="shared" si="180"/>
        <v>7</v>
      </c>
      <c r="C5786" s="1">
        <v>42588.017361111109</v>
      </c>
      <c r="D5786" s="1">
        <v>42588.022650462961</v>
      </c>
      <c r="E5786">
        <v>3195</v>
      </c>
      <c r="F5786" s="2" t="s">
        <v>24</v>
      </c>
      <c r="G5786">
        <v>40.730742625306583</v>
      </c>
      <c r="H5786">
        <v>-74.063783884048462</v>
      </c>
      <c r="I5786">
        <v>3212</v>
      </c>
      <c r="J5786" s="2" t="s">
        <v>103</v>
      </c>
      <c r="K5786">
        <v>40.734785817999999</v>
      </c>
      <c r="L5786">
        <v>-74.050443635999997</v>
      </c>
      <c r="M5786">
        <v>24524</v>
      </c>
      <c r="N5786" s="2" t="s">
        <v>17</v>
      </c>
      <c r="O5786">
        <v>1991</v>
      </c>
      <c r="P5786">
        <f t="shared" ca="1" si="181"/>
        <v>33</v>
      </c>
      <c r="Q5786">
        <v>1</v>
      </c>
    </row>
    <row r="5787" spans="1:17" x14ac:dyDescent="0.2">
      <c r="A5787">
        <v>426</v>
      </c>
      <c r="B5787">
        <f t="shared" si="180"/>
        <v>7</v>
      </c>
      <c r="C5787" s="1">
        <v>42588.018206018518</v>
      </c>
      <c r="D5787" s="1">
        <v>42588.023148148146</v>
      </c>
      <c r="E5787">
        <v>3195</v>
      </c>
      <c r="F5787" s="2" t="s">
        <v>24</v>
      </c>
      <c r="G5787">
        <v>40.730742625306583</v>
      </c>
      <c r="H5787">
        <v>-74.063783884048462</v>
      </c>
      <c r="I5787">
        <v>3193</v>
      </c>
      <c r="J5787" s="2" t="s">
        <v>25</v>
      </c>
      <c r="K5787">
        <v>40.724605099886901</v>
      </c>
      <c r="L5787">
        <v>-74.078405946493149</v>
      </c>
      <c r="M5787">
        <v>24672</v>
      </c>
      <c r="N5787" s="2" t="s">
        <v>17</v>
      </c>
      <c r="O5787">
        <v>1986</v>
      </c>
      <c r="P5787">
        <f t="shared" ca="1" si="181"/>
        <v>38</v>
      </c>
      <c r="Q5787">
        <v>1</v>
      </c>
    </row>
    <row r="5788" spans="1:17" x14ac:dyDescent="0.2">
      <c r="A5788">
        <v>416</v>
      </c>
      <c r="B5788">
        <f t="shared" si="180"/>
        <v>6</v>
      </c>
      <c r="C5788" s="1">
        <v>42588.019780092596</v>
      </c>
      <c r="D5788" s="1">
        <v>42588.024606481478</v>
      </c>
      <c r="E5788">
        <v>3211</v>
      </c>
      <c r="F5788" s="2" t="s">
        <v>64</v>
      </c>
      <c r="G5788">
        <v>40.721525149999998</v>
      </c>
      <c r="H5788">
        <v>-74.046304543000005</v>
      </c>
      <c r="I5788">
        <v>3203</v>
      </c>
      <c r="J5788" s="2" t="s">
        <v>37</v>
      </c>
      <c r="K5788">
        <v>40.727595966000003</v>
      </c>
      <c r="L5788">
        <v>-74.044247311000007</v>
      </c>
      <c r="M5788">
        <v>26176</v>
      </c>
      <c r="N5788" s="2" t="s">
        <v>17</v>
      </c>
      <c r="O5788">
        <v>1986</v>
      </c>
      <c r="P5788">
        <f t="shared" ca="1" si="181"/>
        <v>38</v>
      </c>
      <c r="Q5788">
        <v>2</v>
      </c>
    </row>
    <row r="5789" spans="1:17" x14ac:dyDescent="0.2">
      <c r="A5789">
        <v>125</v>
      </c>
      <c r="B5789">
        <f t="shared" si="180"/>
        <v>2</v>
      </c>
      <c r="C5789" s="1">
        <v>42588.023414351854</v>
      </c>
      <c r="D5789" s="1">
        <v>42588.024861111109</v>
      </c>
      <c r="E5789">
        <v>3187</v>
      </c>
      <c r="F5789" s="2" t="s">
        <v>36</v>
      </c>
      <c r="G5789">
        <v>40.721123599999999</v>
      </c>
      <c r="H5789">
        <v>-74.038050949999999</v>
      </c>
      <c r="I5789">
        <v>3275</v>
      </c>
      <c r="J5789" s="2" t="s">
        <v>62</v>
      </c>
      <c r="K5789">
        <v>40.718355198232139</v>
      </c>
      <c r="L5789">
        <v>-74.038914442062378</v>
      </c>
      <c r="M5789">
        <v>26171</v>
      </c>
      <c r="N5789" s="2" t="s">
        <v>17</v>
      </c>
      <c r="O5789">
        <v>1990</v>
      </c>
      <c r="P5789">
        <f t="shared" ca="1" si="181"/>
        <v>34</v>
      </c>
      <c r="Q5789">
        <v>1</v>
      </c>
    </row>
    <row r="5790" spans="1:17" x14ac:dyDescent="0.2">
      <c r="A5790">
        <v>372</v>
      </c>
      <c r="B5790">
        <f t="shared" si="180"/>
        <v>6</v>
      </c>
      <c r="C5790" s="1">
        <v>42588.027175925927</v>
      </c>
      <c r="D5790" s="1">
        <v>42588.031493055554</v>
      </c>
      <c r="E5790">
        <v>3186</v>
      </c>
      <c r="F5790" s="2" t="s">
        <v>18</v>
      </c>
      <c r="G5790">
        <v>40.71958611647166</v>
      </c>
      <c r="H5790">
        <v>-74.043117463588715</v>
      </c>
      <c r="I5790">
        <v>3278</v>
      </c>
      <c r="J5790" s="2" t="s">
        <v>41</v>
      </c>
      <c r="K5790">
        <v>40.725685483629007</v>
      </c>
      <c r="L5790">
        <v>-74.048790335655212</v>
      </c>
      <c r="M5790">
        <v>24572</v>
      </c>
      <c r="N5790" s="2" t="s">
        <v>17</v>
      </c>
      <c r="O5790">
        <v>1980</v>
      </c>
      <c r="P5790">
        <f t="shared" ca="1" si="181"/>
        <v>44</v>
      </c>
      <c r="Q5790">
        <v>2</v>
      </c>
    </row>
    <row r="5791" spans="1:17" x14ac:dyDescent="0.2">
      <c r="A5791">
        <v>434</v>
      </c>
      <c r="B5791">
        <f t="shared" si="180"/>
        <v>7</v>
      </c>
      <c r="C5791" s="1">
        <v>42588.036678240744</v>
      </c>
      <c r="D5791" s="1">
        <v>42588.041701388887</v>
      </c>
      <c r="E5791">
        <v>3183</v>
      </c>
      <c r="F5791" s="2" t="s">
        <v>20</v>
      </c>
      <c r="G5791">
        <v>40.716246900000002</v>
      </c>
      <c r="H5791">
        <v>-74.033458800000005</v>
      </c>
      <c r="I5791">
        <v>3214</v>
      </c>
      <c r="J5791" s="2" t="s">
        <v>70</v>
      </c>
      <c r="K5791">
        <v>40.712774199999998</v>
      </c>
      <c r="L5791">
        <v>-74.0364857</v>
      </c>
      <c r="M5791">
        <v>24484</v>
      </c>
      <c r="N5791" s="2" t="s">
        <v>17</v>
      </c>
      <c r="O5791">
        <v>1981</v>
      </c>
      <c r="P5791">
        <f t="shared" ca="1" si="181"/>
        <v>43</v>
      </c>
      <c r="Q5791">
        <v>0</v>
      </c>
    </row>
    <row r="5792" spans="1:17" x14ac:dyDescent="0.2">
      <c r="A5792">
        <v>533</v>
      </c>
      <c r="B5792">
        <f t="shared" si="180"/>
        <v>8</v>
      </c>
      <c r="C5792" s="1">
        <v>42588.038113425922</v>
      </c>
      <c r="D5792" s="1">
        <v>42588.044282407405</v>
      </c>
      <c r="E5792">
        <v>3202</v>
      </c>
      <c r="F5792" s="2" t="s">
        <v>79</v>
      </c>
      <c r="G5792">
        <v>40.727223500000001</v>
      </c>
      <c r="H5792">
        <v>-74.033758899999995</v>
      </c>
      <c r="I5792">
        <v>3270</v>
      </c>
      <c r="J5792" s="2" t="s">
        <v>65</v>
      </c>
      <c r="K5792">
        <v>40.725289107811321</v>
      </c>
      <c r="L5792">
        <v>-74.045571684837341</v>
      </c>
      <c r="M5792">
        <v>24667</v>
      </c>
      <c r="N5792" s="2" t="s">
        <v>17</v>
      </c>
      <c r="O5792">
        <v>1973</v>
      </c>
      <c r="P5792">
        <f t="shared" ca="1" si="181"/>
        <v>51</v>
      </c>
      <c r="Q5792">
        <v>1</v>
      </c>
    </row>
    <row r="5793" spans="1:17" x14ac:dyDescent="0.2">
      <c r="A5793">
        <v>531</v>
      </c>
      <c r="B5793">
        <f t="shared" si="180"/>
        <v>8</v>
      </c>
      <c r="C5793" s="1">
        <v>42588.038113425922</v>
      </c>
      <c r="D5793" s="1">
        <v>42588.044270833336</v>
      </c>
      <c r="E5793">
        <v>3202</v>
      </c>
      <c r="F5793" s="2" t="s">
        <v>79</v>
      </c>
      <c r="G5793">
        <v>40.727223500000001</v>
      </c>
      <c r="H5793">
        <v>-74.033758899999995</v>
      </c>
      <c r="I5793">
        <v>3270</v>
      </c>
      <c r="J5793" s="2" t="s">
        <v>65</v>
      </c>
      <c r="K5793">
        <v>40.725289107811321</v>
      </c>
      <c r="L5793">
        <v>-74.045571684837341</v>
      </c>
      <c r="M5793">
        <v>26153</v>
      </c>
      <c r="N5793" s="2" t="s">
        <v>17</v>
      </c>
      <c r="O5793">
        <v>1975</v>
      </c>
      <c r="P5793">
        <f t="shared" ca="1" si="181"/>
        <v>49</v>
      </c>
      <c r="Q5793">
        <v>1</v>
      </c>
    </row>
    <row r="5794" spans="1:17" x14ac:dyDescent="0.2">
      <c r="A5794">
        <v>563</v>
      </c>
      <c r="B5794">
        <f t="shared" si="180"/>
        <v>9</v>
      </c>
      <c r="C5794" s="1">
        <v>42588.04010416667</v>
      </c>
      <c r="D5794" s="1">
        <v>42588.046631944446</v>
      </c>
      <c r="E5794">
        <v>3183</v>
      </c>
      <c r="F5794" s="2" t="s">
        <v>20</v>
      </c>
      <c r="G5794">
        <v>40.716246900000002</v>
      </c>
      <c r="H5794">
        <v>-74.033458800000005</v>
      </c>
      <c r="I5794">
        <v>3199</v>
      </c>
      <c r="J5794" s="2" t="s">
        <v>72</v>
      </c>
      <c r="K5794">
        <v>40.728744800000001</v>
      </c>
      <c r="L5794">
        <v>-74.032108199999996</v>
      </c>
      <c r="M5794">
        <v>24621</v>
      </c>
      <c r="N5794" s="2" t="s">
        <v>17</v>
      </c>
      <c r="O5794">
        <v>1990</v>
      </c>
      <c r="P5794">
        <f t="shared" ca="1" si="181"/>
        <v>34</v>
      </c>
      <c r="Q5794">
        <v>1</v>
      </c>
    </row>
    <row r="5795" spans="1:17" x14ac:dyDescent="0.2">
      <c r="A5795">
        <v>175</v>
      </c>
      <c r="B5795">
        <f t="shared" si="180"/>
        <v>2</v>
      </c>
      <c r="C5795" s="1">
        <v>42588.044108796297</v>
      </c>
      <c r="D5795" s="1">
        <v>42588.04614583333</v>
      </c>
      <c r="E5795">
        <v>3211</v>
      </c>
      <c r="F5795" s="2" t="s">
        <v>64</v>
      </c>
      <c r="G5795">
        <v>40.721525149999998</v>
      </c>
      <c r="H5795">
        <v>-74.046304543000005</v>
      </c>
      <c r="I5795">
        <v>3278</v>
      </c>
      <c r="J5795" s="2" t="s">
        <v>41</v>
      </c>
      <c r="K5795">
        <v>40.725685483629007</v>
      </c>
      <c r="L5795">
        <v>-74.048790335655212</v>
      </c>
      <c r="M5795">
        <v>26307</v>
      </c>
      <c r="N5795" s="2" t="s">
        <v>17</v>
      </c>
      <c r="O5795">
        <v>1981</v>
      </c>
      <c r="P5795">
        <f t="shared" ca="1" si="181"/>
        <v>43</v>
      </c>
      <c r="Q5795">
        <v>1</v>
      </c>
    </row>
    <row r="5796" spans="1:17" x14ac:dyDescent="0.2">
      <c r="A5796">
        <v>543</v>
      </c>
      <c r="B5796">
        <f t="shared" si="180"/>
        <v>9</v>
      </c>
      <c r="C5796" s="1">
        <v>42588.060567129629</v>
      </c>
      <c r="D5796" s="1">
        <v>42588.066851851851</v>
      </c>
      <c r="E5796">
        <v>3199</v>
      </c>
      <c r="F5796" s="2" t="s">
        <v>56</v>
      </c>
      <c r="G5796">
        <v>40.728744800000001</v>
      </c>
      <c r="H5796">
        <v>-74.032108199999996</v>
      </c>
      <c r="I5796">
        <v>3276</v>
      </c>
      <c r="J5796" s="2" t="s">
        <v>30</v>
      </c>
      <c r="K5796">
        <v>40.714584035358932</v>
      </c>
      <c r="L5796">
        <v>-74.042817056179047</v>
      </c>
      <c r="M5796">
        <v>26299</v>
      </c>
      <c r="N5796" s="2" t="s">
        <v>17</v>
      </c>
      <c r="O5796">
        <v>1984</v>
      </c>
      <c r="P5796">
        <f t="shared" ca="1" si="181"/>
        <v>40</v>
      </c>
      <c r="Q5796">
        <v>1</v>
      </c>
    </row>
    <row r="5797" spans="1:17" x14ac:dyDescent="0.2">
      <c r="A5797">
        <v>561</v>
      </c>
      <c r="B5797">
        <f t="shared" si="180"/>
        <v>9</v>
      </c>
      <c r="C5797" s="1">
        <v>42588.060590277775</v>
      </c>
      <c r="D5797" s="1">
        <v>42588.067083333335</v>
      </c>
      <c r="E5797">
        <v>3199</v>
      </c>
      <c r="F5797" s="2" t="s">
        <v>56</v>
      </c>
      <c r="G5797">
        <v>40.728744800000001</v>
      </c>
      <c r="H5797">
        <v>-74.032108199999996</v>
      </c>
      <c r="I5797">
        <v>3276</v>
      </c>
      <c r="J5797" s="2" t="s">
        <v>30</v>
      </c>
      <c r="K5797">
        <v>40.714584035358932</v>
      </c>
      <c r="L5797">
        <v>-74.042817056179047</v>
      </c>
      <c r="M5797">
        <v>26208</v>
      </c>
      <c r="N5797" s="2" t="s">
        <v>17</v>
      </c>
      <c r="O5797">
        <v>1985</v>
      </c>
      <c r="P5797">
        <f t="shared" ca="1" si="181"/>
        <v>39</v>
      </c>
      <c r="Q5797">
        <v>2</v>
      </c>
    </row>
    <row r="5798" spans="1:17" x14ac:dyDescent="0.2">
      <c r="A5798">
        <v>541</v>
      </c>
      <c r="B5798">
        <f t="shared" si="180"/>
        <v>9</v>
      </c>
      <c r="C5798" s="1">
        <v>42588.062048611115</v>
      </c>
      <c r="D5798" s="1">
        <v>42588.06832175926</v>
      </c>
      <c r="E5798">
        <v>3183</v>
      </c>
      <c r="F5798" s="2" t="s">
        <v>20</v>
      </c>
      <c r="G5798">
        <v>40.716246900000002</v>
      </c>
      <c r="H5798">
        <v>-74.033458800000005</v>
      </c>
      <c r="I5798">
        <v>3186</v>
      </c>
      <c r="J5798" s="2" t="s">
        <v>27</v>
      </c>
      <c r="K5798">
        <v>40.71958611647166</v>
      </c>
      <c r="L5798">
        <v>-74.043117463588715</v>
      </c>
      <c r="M5798">
        <v>24544</v>
      </c>
      <c r="N5798" s="2" t="s">
        <v>17</v>
      </c>
      <c r="O5798">
        <v>1987</v>
      </c>
      <c r="P5798">
        <f t="shared" ca="1" si="181"/>
        <v>37</v>
      </c>
      <c r="Q5798">
        <v>2</v>
      </c>
    </row>
    <row r="5799" spans="1:17" x14ac:dyDescent="0.2">
      <c r="A5799">
        <v>513</v>
      </c>
      <c r="B5799">
        <f t="shared" si="180"/>
        <v>8</v>
      </c>
      <c r="C5799" s="1">
        <v>42588.062314814815</v>
      </c>
      <c r="D5799" s="1">
        <v>42588.06826388889</v>
      </c>
      <c r="E5799">
        <v>3183</v>
      </c>
      <c r="F5799" s="2" t="s">
        <v>20</v>
      </c>
      <c r="G5799">
        <v>40.716246900000002</v>
      </c>
      <c r="H5799">
        <v>-74.033458800000005</v>
      </c>
      <c r="I5799">
        <v>3186</v>
      </c>
      <c r="J5799" s="2" t="s">
        <v>27</v>
      </c>
      <c r="K5799">
        <v>40.71958611647166</v>
      </c>
      <c r="L5799">
        <v>-74.043117463588715</v>
      </c>
      <c r="M5799">
        <v>26282</v>
      </c>
      <c r="N5799" s="2" t="s">
        <v>17</v>
      </c>
      <c r="O5799">
        <v>1986</v>
      </c>
      <c r="P5799">
        <f t="shared" ca="1" si="181"/>
        <v>38</v>
      </c>
      <c r="Q5799">
        <v>1</v>
      </c>
    </row>
    <row r="5800" spans="1:17" x14ac:dyDescent="0.2">
      <c r="A5800">
        <v>219</v>
      </c>
      <c r="B5800">
        <f t="shared" si="180"/>
        <v>3</v>
      </c>
      <c r="C5800" s="1">
        <v>42588.066377314812</v>
      </c>
      <c r="D5800" s="1">
        <v>42588.068923611114</v>
      </c>
      <c r="E5800">
        <v>3206</v>
      </c>
      <c r="F5800" s="2" t="s">
        <v>84</v>
      </c>
      <c r="G5800">
        <v>40.7311689</v>
      </c>
      <c r="H5800">
        <v>-74.057573599999998</v>
      </c>
      <c r="I5800">
        <v>3195</v>
      </c>
      <c r="J5800" s="2" t="s">
        <v>23</v>
      </c>
      <c r="K5800">
        <v>40.730742625306583</v>
      </c>
      <c r="L5800">
        <v>-74.063783884048462</v>
      </c>
      <c r="M5800">
        <v>26207</v>
      </c>
      <c r="N5800" s="2" t="s">
        <v>17</v>
      </c>
      <c r="O5800">
        <v>1986</v>
      </c>
      <c r="P5800">
        <f t="shared" ca="1" si="181"/>
        <v>38</v>
      </c>
      <c r="Q5800">
        <v>1</v>
      </c>
    </row>
    <row r="5801" spans="1:17" x14ac:dyDescent="0.2">
      <c r="A5801">
        <v>197</v>
      </c>
      <c r="B5801">
        <f t="shared" si="180"/>
        <v>3</v>
      </c>
      <c r="C5801" s="1">
        <v>42588.07135416667</v>
      </c>
      <c r="D5801" s="1">
        <v>42588.073645833334</v>
      </c>
      <c r="E5801">
        <v>3185</v>
      </c>
      <c r="F5801" s="2" t="s">
        <v>58</v>
      </c>
      <c r="G5801">
        <v>40.717732499999997</v>
      </c>
      <c r="H5801">
        <v>-74.043845000000005</v>
      </c>
      <c r="I5801">
        <v>3211</v>
      </c>
      <c r="J5801" s="2" t="s">
        <v>47</v>
      </c>
      <c r="K5801">
        <v>40.721525149999998</v>
      </c>
      <c r="L5801">
        <v>-74.046304543000005</v>
      </c>
      <c r="M5801">
        <v>26180</v>
      </c>
      <c r="N5801" s="2" t="s">
        <v>17</v>
      </c>
      <c r="O5801">
        <v>1988</v>
      </c>
      <c r="P5801">
        <f t="shared" ca="1" si="181"/>
        <v>36</v>
      </c>
      <c r="Q5801">
        <v>1</v>
      </c>
    </row>
    <row r="5802" spans="1:17" x14ac:dyDescent="0.2">
      <c r="A5802">
        <v>161</v>
      </c>
      <c r="B5802">
        <f t="shared" si="180"/>
        <v>2</v>
      </c>
      <c r="C5802" s="1">
        <v>42588.074583333335</v>
      </c>
      <c r="D5802" s="1">
        <v>42588.07644675926</v>
      </c>
      <c r="E5802">
        <v>3183</v>
      </c>
      <c r="F5802" s="2" t="s">
        <v>20</v>
      </c>
      <c r="G5802">
        <v>40.716246900000002</v>
      </c>
      <c r="H5802">
        <v>-74.033458800000005</v>
      </c>
      <c r="I5802">
        <v>3214</v>
      </c>
      <c r="J5802" s="2" t="s">
        <v>70</v>
      </c>
      <c r="K5802">
        <v>40.712774199999998</v>
      </c>
      <c r="L5802">
        <v>-74.0364857</v>
      </c>
      <c r="M5802">
        <v>26242</v>
      </c>
      <c r="N5802" s="2" t="s">
        <v>17</v>
      </c>
      <c r="O5802">
        <v>1981</v>
      </c>
      <c r="P5802">
        <f t="shared" ca="1" si="181"/>
        <v>43</v>
      </c>
      <c r="Q5802">
        <v>2</v>
      </c>
    </row>
    <row r="5803" spans="1:17" x14ac:dyDescent="0.2">
      <c r="A5803">
        <v>292</v>
      </c>
      <c r="B5803">
        <f t="shared" si="180"/>
        <v>4</v>
      </c>
      <c r="C5803" s="1">
        <v>42588.07571759259</v>
      </c>
      <c r="D5803" s="1">
        <v>42588.079108796293</v>
      </c>
      <c r="E5803">
        <v>3195</v>
      </c>
      <c r="F5803" s="2" t="s">
        <v>24</v>
      </c>
      <c r="G5803">
        <v>40.730742625306583</v>
      </c>
      <c r="H5803">
        <v>-74.063783884048462</v>
      </c>
      <c r="I5803">
        <v>3194</v>
      </c>
      <c r="J5803" s="2" t="s">
        <v>71</v>
      </c>
      <c r="K5803">
        <v>40.725339925355797</v>
      </c>
      <c r="L5803">
        <v>-74.067622125148773</v>
      </c>
      <c r="M5803">
        <v>26207</v>
      </c>
      <c r="N5803" s="2" t="s">
        <v>17</v>
      </c>
      <c r="O5803">
        <v>1988</v>
      </c>
      <c r="P5803">
        <f t="shared" ca="1" si="181"/>
        <v>36</v>
      </c>
      <c r="Q5803">
        <v>1</v>
      </c>
    </row>
    <row r="5804" spans="1:17" x14ac:dyDescent="0.2">
      <c r="A5804">
        <v>502</v>
      </c>
      <c r="B5804">
        <f t="shared" si="180"/>
        <v>8</v>
      </c>
      <c r="C5804" s="1">
        <v>42588.075960648152</v>
      </c>
      <c r="D5804" s="1">
        <v>42588.081770833334</v>
      </c>
      <c r="E5804">
        <v>3183</v>
      </c>
      <c r="F5804" s="2" t="s">
        <v>20</v>
      </c>
      <c r="G5804">
        <v>40.716246900000002</v>
      </c>
      <c r="H5804">
        <v>-74.033458800000005</v>
      </c>
      <c r="I5804">
        <v>3214</v>
      </c>
      <c r="J5804" s="2" t="s">
        <v>70</v>
      </c>
      <c r="K5804">
        <v>40.712774199999998</v>
      </c>
      <c r="L5804">
        <v>-74.0364857</v>
      </c>
      <c r="M5804">
        <v>26266</v>
      </c>
      <c r="N5804" s="2" t="s">
        <v>17</v>
      </c>
      <c r="O5804">
        <v>1986</v>
      </c>
      <c r="P5804">
        <f t="shared" ca="1" si="181"/>
        <v>38</v>
      </c>
      <c r="Q5804">
        <v>1</v>
      </c>
    </row>
    <row r="5805" spans="1:17" x14ac:dyDescent="0.2">
      <c r="A5805">
        <v>158</v>
      </c>
      <c r="B5805">
        <f t="shared" si="180"/>
        <v>2</v>
      </c>
      <c r="C5805" s="1">
        <v>42588.076990740738</v>
      </c>
      <c r="D5805" s="1">
        <v>42588.078819444447</v>
      </c>
      <c r="E5805">
        <v>3279</v>
      </c>
      <c r="F5805" s="2" t="s">
        <v>28</v>
      </c>
      <c r="G5805">
        <v>40.721630142638354</v>
      </c>
      <c r="H5805">
        <v>-74.04996782541275</v>
      </c>
      <c r="I5805">
        <v>3186</v>
      </c>
      <c r="J5805" s="2" t="s">
        <v>27</v>
      </c>
      <c r="K5805">
        <v>40.71958611647166</v>
      </c>
      <c r="L5805">
        <v>-74.043117463588715</v>
      </c>
      <c r="M5805">
        <v>24420</v>
      </c>
      <c r="N5805" s="2" t="s">
        <v>17</v>
      </c>
      <c r="O5805">
        <v>1979</v>
      </c>
      <c r="P5805">
        <f t="shared" ca="1" si="181"/>
        <v>45</v>
      </c>
      <c r="Q5805">
        <v>1</v>
      </c>
    </row>
    <row r="5806" spans="1:17" x14ac:dyDescent="0.2">
      <c r="A5806">
        <v>206</v>
      </c>
      <c r="B5806">
        <f t="shared" si="180"/>
        <v>3</v>
      </c>
      <c r="C5806" s="1">
        <v>42588.077222222222</v>
      </c>
      <c r="D5806" s="1">
        <v>42588.079606481479</v>
      </c>
      <c r="E5806">
        <v>3276</v>
      </c>
      <c r="F5806" s="2" t="s">
        <v>63</v>
      </c>
      <c r="G5806">
        <v>40.714584035358932</v>
      </c>
      <c r="H5806">
        <v>-74.042817056179047</v>
      </c>
      <c r="I5806">
        <v>3214</v>
      </c>
      <c r="J5806" s="2" t="s">
        <v>70</v>
      </c>
      <c r="K5806">
        <v>40.712774199999998</v>
      </c>
      <c r="L5806">
        <v>-74.0364857</v>
      </c>
      <c r="M5806">
        <v>26286</v>
      </c>
      <c r="N5806" s="2" t="s">
        <v>17</v>
      </c>
      <c r="O5806">
        <v>1984</v>
      </c>
      <c r="P5806">
        <f t="shared" ca="1" si="181"/>
        <v>40</v>
      </c>
      <c r="Q5806">
        <v>1</v>
      </c>
    </row>
    <row r="5807" spans="1:17" x14ac:dyDescent="0.2">
      <c r="A5807">
        <v>1294</v>
      </c>
      <c r="B5807">
        <f t="shared" si="180"/>
        <v>21</v>
      </c>
      <c r="C5807" s="1">
        <v>42588.081238425926</v>
      </c>
      <c r="D5807" s="1">
        <v>42588.096226851849</v>
      </c>
      <c r="E5807">
        <v>3186</v>
      </c>
      <c r="F5807" s="2" t="s">
        <v>18</v>
      </c>
      <c r="G5807">
        <v>40.71958611647166</v>
      </c>
      <c r="H5807">
        <v>-74.043117463588715</v>
      </c>
      <c r="I5807">
        <v>3207</v>
      </c>
      <c r="J5807" s="2" t="s">
        <v>91</v>
      </c>
      <c r="K5807">
        <v>40.737603700000001</v>
      </c>
      <c r="L5807">
        <v>-74.052478300000004</v>
      </c>
      <c r="M5807">
        <v>26278</v>
      </c>
      <c r="N5807" s="2" t="s">
        <v>17</v>
      </c>
      <c r="O5807">
        <v>1985</v>
      </c>
      <c r="P5807">
        <f t="shared" ca="1" si="181"/>
        <v>39</v>
      </c>
      <c r="Q5807">
        <v>1</v>
      </c>
    </row>
    <row r="5808" spans="1:17" x14ac:dyDescent="0.2">
      <c r="A5808">
        <v>583</v>
      </c>
      <c r="B5808">
        <f t="shared" si="180"/>
        <v>9</v>
      </c>
      <c r="C5808" s="1">
        <v>42588.081388888888</v>
      </c>
      <c r="D5808" s="1">
        <v>42588.088148148148</v>
      </c>
      <c r="E5808">
        <v>3195</v>
      </c>
      <c r="F5808" s="2" t="s">
        <v>24</v>
      </c>
      <c r="G5808">
        <v>40.730742625306583</v>
      </c>
      <c r="H5808">
        <v>-74.063783884048462</v>
      </c>
      <c r="I5808">
        <v>3207</v>
      </c>
      <c r="J5808" s="2" t="s">
        <v>91</v>
      </c>
      <c r="K5808">
        <v>40.737603700000001</v>
      </c>
      <c r="L5808">
        <v>-74.052478300000004</v>
      </c>
      <c r="M5808">
        <v>24623</v>
      </c>
      <c r="N5808" s="2" t="s">
        <v>17</v>
      </c>
      <c r="O5808">
        <v>1976</v>
      </c>
      <c r="P5808">
        <f t="shared" ca="1" si="181"/>
        <v>48</v>
      </c>
      <c r="Q5808">
        <v>2</v>
      </c>
    </row>
    <row r="5809" spans="1:17" x14ac:dyDescent="0.2">
      <c r="A5809">
        <v>483</v>
      </c>
      <c r="B5809">
        <f t="shared" si="180"/>
        <v>8</v>
      </c>
      <c r="C5809" s="1">
        <v>42588.085011574076</v>
      </c>
      <c r="D5809" s="1">
        <v>42588.090613425928</v>
      </c>
      <c r="E5809">
        <v>3183</v>
      </c>
      <c r="F5809" s="2" t="s">
        <v>20</v>
      </c>
      <c r="G5809">
        <v>40.716246900000002</v>
      </c>
      <c r="H5809">
        <v>-74.033458800000005</v>
      </c>
      <c r="I5809">
        <v>3211</v>
      </c>
      <c r="J5809" s="2" t="s">
        <v>47</v>
      </c>
      <c r="K5809">
        <v>40.721525149999998</v>
      </c>
      <c r="L5809">
        <v>-74.046304543000005</v>
      </c>
      <c r="M5809">
        <v>24476</v>
      </c>
      <c r="N5809" s="2" t="s">
        <v>17</v>
      </c>
      <c r="O5809">
        <v>1985</v>
      </c>
      <c r="P5809">
        <f t="shared" ca="1" si="181"/>
        <v>39</v>
      </c>
      <c r="Q5809">
        <v>1</v>
      </c>
    </row>
    <row r="5810" spans="1:17" x14ac:dyDescent="0.2">
      <c r="A5810">
        <v>238</v>
      </c>
      <c r="B5810">
        <f t="shared" si="180"/>
        <v>3</v>
      </c>
      <c r="C5810" s="1">
        <v>42588.096273148149</v>
      </c>
      <c r="D5810" s="1">
        <v>42588.099039351851</v>
      </c>
      <c r="E5810">
        <v>3203</v>
      </c>
      <c r="F5810" s="2" t="s">
        <v>46</v>
      </c>
      <c r="G5810">
        <v>40.727595966000003</v>
      </c>
      <c r="H5810">
        <v>-74.044247311000007</v>
      </c>
      <c r="I5810">
        <v>3186</v>
      </c>
      <c r="J5810" s="2" t="s">
        <v>27</v>
      </c>
      <c r="K5810">
        <v>40.71958611647166</v>
      </c>
      <c r="L5810">
        <v>-74.043117463588715</v>
      </c>
      <c r="M5810">
        <v>24686</v>
      </c>
      <c r="N5810" s="2" t="s">
        <v>17</v>
      </c>
      <c r="O5810">
        <v>1992</v>
      </c>
      <c r="P5810">
        <f t="shared" ca="1" si="181"/>
        <v>32</v>
      </c>
      <c r="Q5810">
        <v>1</v>
      </c>
    </row>
    <row r="5811" spans="1:17" x14ac:dyDescent="0.2">
      <c r="A5811">
        <v>476</v>
      </c>
      <c r="B5811">
        <f t="shared" si="180"/>
        <v>7</v>
      </c>
      <c r="C5811" s="1">
        <v>42588.099270833336</v>
      </c>
      <c r="D5811" s="1">
        <v>42588.104791666665</v>
      </c>
      <c r="E5811">
        <v>3183</v>
      </c>
      <c r="F5811" s="2" t="s">
        <v>20</v>
      </c>
      <c r="G5811">
        <v>40.716246900000002</v>
      </c>
      <c r="H5811">
        <v>-74.033458800000005</v>
      </c>
      <c r="I5811">
        <v>3199</v>
      </c>
      <c r="J5811" s="2" t="s">
        <v>72</v>
      </c>
      <c r="K5811">
        <v>40.728744800000001</v>
      </c>
      <c r="L5811">
        <v>-74.032108199999996</v>
      </c>
      <c r="M5811">
        <v>24616</v>
      </c>
      <c r="N5811" s="2" t="s">
        <v>17</v>
      </c>
      <c r="O5811">
        <v>1991</v>
      </c>
      <c r="P5811">
        <f t="shared" ca="1" si="181"/>
        <v>33</v>
      </c>
      <c r="Q5811">
        <v>1</v>
      </c>
    </row>
    <row r="5812" spans="1:17" x14ac:dyDescent="0.2">
      <c r="A5812">
        <v>494</v>
      </c>
      <c r="B5812">
        <f t="shared" si="180"/>
        <v>8</v>
      </c>
      <c r="C5812" s="1">
        <v>42588.104178240741</v>
      </c>
      <c r="D5812" s="1">
        <v>42588.109895833331</v>
      </c>
      <c r="E5812">
        <v>3195</v>
      </c>
      <c r="F5812" s="2" t="s">
        <v>24</v>
      </c>
      <c r="G5812">
        <v>40.730742625306583</v>
      </c>
      <c r="H5812">
        <v>-74.063783884048462</v>
      </c>
      <c r="I5812">
        <v>3193</v>
      </c>
      <c r="J5812" s="2" t="s">
        <v>25</v>
      </c>
      <c r="K5812">
        <v>40.724605099886901</v>
      </c>
      <c r="L5812">
        <v>-74.078405946493149</v>
      </c>
      <c r="M5812">
        <v>26192</v>
      </c>
      <c r="N5812" s="2" t="s">
        <v>17</v>
      </c>
      <c r="O5812">
        <v>1984</v>
      </c>
      <c r="P5812">
        <f t="shared" ca="1" si="181"/>
        <v>40</v>
      </c>
      <c r="Q5812">
        <v>1</v>
      </c>
    </row>
    <row r="5813" spans="1:17" x14ac:dyDescent="0.2">
      <c r="A5813">
        <v>1820</v>
      </c>
      <c r="B5813">
        <f t="shared" si="180"/>
        <v>30</v>
      </c>
      <c r="C5813" s="1">
        <v>42588.105567129627</v>
      </c>
      <c r="D5813" s="1">
        <v>42588.126631944448</v>
      </c>
      <c r="E5813">
        <v>3199</v>
      </c>
      <c r="F5813" s="2" t="s">
        <v>56</v>
      </c>
      <c r="G5813">
        <v>40.728744800000001</v>
      </c>
      <c r="H5813">
        <v>-74.032108199999996</v>
      </c>
      <c r="I5813">
        <v>3199</v>
      </c>
      <c r="J5813" s="2" t="s">
        <v>72</v>
      </c>
      <c r="K5813">
        <v>40.728744800000001</v>
      </c>
      <c r="L5813">
        <v>-74.032108199999996</v>
      </c>
      <c r="M5813">
        <v>24616</v>
      </c>
      <c r="N5813" s="2" t="s">
        <v>17</v>
      </c>
      <c r="O5813">
        <v>1989</v>
      </c>
      <c r="P5813">
        <f t="shared" ca="1" si="181"/>
        <v>35</v>
      </c>
      <c r="Q5813">
        <v>1</v>
      </c>
    </row>
    <row r="5814" spans="1:17" x14ac:dyDescent="0.2">
      <c r="A5814">
        <v>143</v>
      </c>
      <c r="B5814">
        <f t="shared" si="180"/>
        <v>2</v>
      </c>
      <c r="C5814" s="1">
        <v>42588.107349537036</v>
      </c>
      <c r="D5814" s="1">
        <v>42588.10900462963</v>
      </c>
      <c r="E5814">
        <v>3186</v>
      </c>
      <c r="F5814" s="2" t="s">
        <v>18</v>
      </c>
      <c r="G5814">
        <v>40.71958611647166</v>
      </c>
      <c r="H5814">
        <v>-74.043117463588715</v>
      </c>
      <c r="I5814">
        <v>3213</v>
      </c>
      <c r="J5814" s="2" t="s">
        <v>33</v>
      </c>
      <c r="K5814">
        <v>40.718488919999999</v>
      </c>
      <c r="L5814">
        <v>-74.047726624999996</v>
      </c>
      <c r="M5814">
        <v>26282</v>
      </c>
      <c r="N5814" s="2" t="s">
        <v>17</v>
      </c>
      <c r="O5814">
        <v>1992</v>
      </c>
      <c r="P5814">
        <f t="shared" ca="1" si="181"/>
        <v>32</v>
      </c>
      <c r="Q5814">
        <v>1</v>
      </c>
    </row>
    <row r="5815" spans="1:17" x14ac:dyDescent="0.2">
      <c r="A5815">
        <v>212</v>
      </c>
      <c r="B5815">
        <f t="shared" si="180"/>
        <v>3</v>
      </c>
      <c r="C5815" s="1">
        <v>42588.109814814816</v>
      </c>
      <c r="D5815" s="1">
        <v>42588.112268518518</v>
      </c>
      <c r="E5815">
        <v>3203</v>
      </c>
      <c r="F5815" s="2" t="s">
        <v>46</v>
      </c>
      <c r="G5815">
        <v>40.727595966000003</v>
      </c>
      <c r="H5815">
        <v>-74.044247311000007</v>
      </c>
      <c r="I5815">
        <v>3273</v>
      </c>
      <c r="J5815" s="2" t="s">
        <v>16</v>
      </c>
      <c r="K5815">
        <v>40.721650724879986</v>
      </c>
      <c r="L5815">
        <v>-74.042884111404419</v>
      </c>
      <c r="M5815">
        <v>26176</v>
      </c>
      <c r="N5815" s="2" t="s">
        <v>17</v>
      </c>
      <c r="O5815">
        <v>1968</v>
      </c>
      <c r="P5815">
        <f t="shared" ca="1" si="181"/>
        <v>56</v>
      </c>
      <c r="Q5815">
        <v>1</v>
      </c>
    </row>
    <row r="5816" spans="1:17" x14ac:dyDescent="0.2">
      <c r="A5816">
        <v>748</v>
      </c>
      <c r="B5816">
        <f t="shared" si="180"/>
        <v>12</v>
      </c>
      <c r="C5816" s="1">
        <v>42588.112141203703</v>
      </c>
      <c r="D5816" s="1">
        <v>42588.120798611111</v>
      </c>
      <c r="E5816">
        <v>3199</v>
      </c>
      <c r="F5816" s="2" t="s">
        <v>56</v>
      </c>
      <c r="G5816">
        <v>40.728744800000001</v>
      </c>
      <c r="H5816">
        <v>-74.032108199999996</v>
      </c>
      <c r="I5816">
        <v>3199</v>
      </c>
      <c r="J5816" s="2" t="s">
        <v>72</v>
      </c>
      <c r="K5816">
        <v>40.728744800000001</v>
      </c>
      <c r="L5816">
        <v>-74.032108199999996</v>
      </c>
      <c r="M5816">
        <v>24525</v>
      </c>
      <c r="N5816" s="2" t="s">
        <v>17</v>
      </c>
      <c r="O5816">
        <v>1990</v>
      </c>
      <c r="P5816">
        <f t="shared" ca="1" si="181"/>
        <v>34</v>
      </c>
      <c r="Q5816">
        <v>1</v>
      </c>
    </row>
    <row r="5817" spans="1:17" x14ac:dyDescent="0.2">
      <c r="A5817">
        <v>195</v>
      </c>
      <c r="B5817">
        <f t="shared" si="180"/>
        <v>3</v>
      </c>
      <c r="C5817" s="1">
        <v>42588.117256944446</v>
      </c>
      <c r="D5817" s="1">
        <v>42588.119525462964</v>
      </c>
      <c r="E5817">
        <v>3194</v>
      </c>
      <c r="F5817" s="2" t="s">
        <v>22</v>
      </c>
      <c r="G5817">
        <v>40.725339925355797</v>
      </c>
      <c r="H5817">
        <v>-74.067622125148773</v>
      </c>
      <c r="I5817">
        <v>3195</v>
      </c>
      <c r="J5817" s="2" t="s">
        <v>23</v>
      </c>
      <c r="K5817">
        <v>40.730742625306583</v>
      </c>
      <c r="L5817">
        <v>-74.063783884048462</v>
      </c>
      <c r="M5817">
        <v>26207</v>
      </c>
      <c r="N5817" s="2" t="s">
        <v>17</v>
      </c>
      <c r="O5817">
        <v>1986</v>
      </c>
      <c r="P5817">
        <f t="shared" ca="1" si="181"/>
        <v>38</v>
      </c>
      <c r="Q5817">
        <v>1</v>
      </c>
    </row>
    <row r="5818" spans="1:17" x14ac:dyDescent="0.2">
      <c r="A5818">
        <v>237</v>
      </c>
      <c r="B5818">
        <f t="shared" si="180"/>
        <v>3</v>
      </c>
      <c r="C5818" s="1">
        <v>42588.123877314814</v>
      </c>
      <c r="D5818" s="1">
        <v>42588.126620370371</v>
      </c>
      <c r="E5818">
        <v>3186</v>
      </c>
      <c r="F5818" s="2" t="s">
        <v>18</v>
      </c>
      <c r="G5818">
        <v>40.71958611647166</v>
      </c>
      <c r="H5818">
        <v>-74.043117463588715</v>
      </c>
      <c r="I5818">
        <v>3213</v>
      </c>
      <c r="J5818" s="2" t="s">
        <v>33</v>
      </c>
      <c r="K5818">
        <v>40.718488919999999</v>
      </c>
      <c r="L5818">
        <v>-74.047726624999996</v>
      </c>
      <c r="M5818">
        <v>26243</v>
      </c>
      <c r="N5818" s="2" t="s">
        <v>17</v>
      </c>
      <c r="O5818">
        <v>1992</v>
      </c>
      <c r="P5818">
        <f t="shared" ca="1" si="181"/>
        <v>32</v>
      </c>
      <c r="Q5818">
        <v>1</v>
      </c>
    </row>
    <row r="5819" spans="1:17" x14ac:dyDescent="0.2">
      <c r="A5819">
        <v>246</v>
      </c>
      <c r="B5819">
        <f t="shared" si="180"/>
        <v>4</v>
      </c>
      <c r="C5819" s="1">
        <v>42588.128935185188</v>
      </c>
      <c r="D5819" s="1">
        <v>42588.131782407407</v>
      </c>
      <c r="E5819">
        <v>3195</v>
      </c>
      <c r="F5819" s="2" t="s">
        <v>24</v>
      </c>
      <c r="G5819">
        <v>40.730742625306583</v>
      </c>
      <c r="H5819">
        <v>-74.063783884048462</v>
      </c>
      <c r="I5819">
        <v>3194</v>
      </c>
      <c r="J5819" s="2" t="s">
        <v>71</v>
      </c>
      <c r="K5819">
        <v>40.725339925355797</v>
      </c>
      <c r="L5819">
        <v>-74.067622125148773</v>
      </c>
      <c r="M5819">
        <v>26207</v>
      </c>
      <c r="N5819" s="2" t="s">
        <v>17</v>
      </c>
      <c r="O5819">
        <v>1986</v>
      </c>
      <c r="P5819">
        <f t="shared" ca="1" si="181"/>
        <v>38</v>
      </c>
      <c r="Q5819">
        <v>1</v>
      </c>
    </row>
    <row r="5820" spans="1:17" x14ac:dyDescent="0.2">
      <c r="A5820">
        <v>177</v>
      </c>
      <c r="B5820">
        <f t="shared" si="180"/>
        <v>2</v>
      </c>
      <c r="C5820" s="1">
        <v>42588.133553240739</v>
      </c>
      <c r="D5820" s="1">
        <v>42588.135613425926</v>
      </c>
      <c r="E5820">
        <v>3183</v>
      </c>
      <c r="F5820" s="2" t="s">
        <v>20</v>
      </c>
      <c r="G5820">
        <v>40.716246900000002</v>
      </c>
      <c r="H5820">
        <v>-74.033458800000005</v>
      </c>
      <c r="I5820">
        <v>3185</v>
      </c>
      <c r="J5820" s="2" t="s">
        <v>45</v>
      </c>
      <c r="K5820">
        <v>40.717732499999997</v>
      </c>
      <c r="L5820">
        <v>-74.043845000000005</v>
      </c>
      <c r="M5820">
        <v>24663</v>
      </c>
      <c r="N5820" s="2" t="s">
        <v>17</v>
      </c>
      <c r="O5820">
        <v>1985</v>
      </c>
      <c r="P5820">
        <f t="shared" ca="1" si="181"/>
        <v>39</v>
      </c>
      <c r="Q5820">
        <v>1</v>
      </c>
    </row>
    <row r="5821" spans="1:17" x14ac:dyDescent="0.2">
      <c r="A5821">
        <v>967</v>
      </c>
      <c r="B5821">
        <f t="shared" si="180"/>
        <v>16</v>
      </c>
      <c r="C5821" s="1">
        <v>42588.158321759256</v>
      </c>
      <c r="D5821" s="1">
        <v>42588.16951388889</v>
      </c>
      <c r="E5821">
        <v>3217</v>
      </c>
      <c r="F5821" s="2" t="s">
        <v>98</v>
      </c>
      <c r="G5821">
        <v>40.698650544000003</v>
      </c>
      <c r="H5821">
        <v>-74.082079677999999</v>
      </c>
      <c r="I5821">
        <v>3186</v>
      </c>
      <c r="J5821" s="2" t="s">
        <v>27</v>
      </c>
      <c r="K5821">
        <v>40.71958611647166</v>
      </c>
      <c r="L5821">
        <v>-74.043117463588715</v>
      </c>
      <c r="M5821">
        <v>24415</v>
      </c>
      <c r="N5821" s="2" t="s">
        <v>17</v>
      </c>
      <c r="O5821">
        <v>1983</v>
      </c>
      <c r="P5821">
        <f t="shared" ca="1" si="181"/>
        <v>41</v>
      </c>
      <c r="Q5821">
        <v>1</v>
      </c>
    </row>
    <row r="5822" spans="1:17" x14ac:dyDescent="0.2">
      <c r="A5822">
        <v>475</v>
      </c>
      <c r="B5822">
        <f t="shared" si="180"/>
        <v>7</v>
      </c>
      <c r="C5822" s="1">
        <v>42588.158356481479</v>
      </c>
      <c r="D5822" s="1">
        <v>42588.163865740738</v>
      </c>
      <c r="E5822">
        <v>3183</v>
      </c>
      <c r="F5822" s="2" t="s">
        <v>20</v>
      </c>
      <c r="G5822">
        <v>40.716246900000002</v>
      </c>
      <c r="H5822">
        <v>-74.033458800000005</v>
      </c>
      <c r="I5822">
        <v>3209</v>
      </c>
      <c r="J5822" s="2" t="s">
        <v>85</v>
      </c>
      <c r="K5822">
        <v>40.724176499999999</v>
      </c>
      <c r="L5822">
        <v>-74.050656399999994</v>
      </c>
      <c r="M5822">
        <v>26250</v>
      </c>
      <c r="N5822" s="2" t="s">
        <v>17</v>
      </c>
      <c r="O5822">
        <v>1983</v>
      </c>
      <c r="P5822">
        <f t="shared" ca="1" si="181"/>
        <v>41</v>
      </c>
      <c r="Q5822">
        <v>1</v>
      </c>
    </row>
    <row r="5823" spans="1:17" x14ac:dyDescent="0.2">
      <c r="A5823">
        <v>234</v>
      </c>
      <c r="B5823">
        <f t="shared" si="180"/>
        <v>3</v>
      </c>
      <c r="C5823" s="1">
        <v>42588.185196759259</v>
      </c>
      <c r="D5823" s="1">
        <v>42588.187916666669</v>
      </c>
      <c r="E5823">
        <v>3278</v>
      </c>
      <c r="F5823" s="2" t="s">
        <v>49</v>
      </c>
      <c r="G5823">
        <v>40.725685483629007</v>
      </c>
      <c r="H5823">
        <v>-74.048790335655212</v>
      </c>
      <c r="I5823">
        <v>3186</v>
      </c>
      <c r="J5823" s="2" t="s">
        <v>27</v>
      </c>
      <c r="K5823">
        <v>40.71958611647166</v>
      </c>
      <c r="L5823">
        <v>-74.043117463588715</v>
      </c>
      <c r="M5823">
        <v>24488</v>
      </c>
      <c r="N5823" s="2" t="s">
        <v>17</v>
      </c>
      <c r="O5823">
        <v>1987</v>
      </c>
      <c r="P5823">
        <f t="shared" ca="1" si="181"/>
        <v>37</v>
      </c>
      <c r="Q5823">
        <v>1</v>
      </c>
    </row>
    <row r="5824" spans="1:17" x14ac:dyDescent="0.2">
      <c r="A5824">
        <v>221</v>
      </c>
      <c r="B5824">
        <f t="shared" si="180"/>
        <v>3</v>
      </c>
      <c r="C5824" s="1">
        <v>42588.196215277778</v>
      </c>
      <c r="D5824" s="1">
        <v>42588.198784722219</v>
      </c>
      <c r="E5824">
        <v>3186</v>
      </c>
      <c r="F5824" s="2" t="s">
        <v>18</v>
      </c>
      <c r="G5824">
        <v>40.71958611647166</v>
      </c>
      <c r="H5824">
        <v>-74.043117463588715</v>
      </c>
      <c r="I5824">
        <v>3209</v>
      </c>
      <c r="J5824" s="2" t="s">
        <v>85</v>
      </c>
      <c r="K5824">
        <v>40.724176499999999</v>
      </c>
      <c r="L5824">
        <v>-74.050656399999994</v>
      </c>
      <c r="M5824">
        <v>24544</v>
      </c>
      <c r="N5824" s="2" t="s">
        <v>17</v>
      </c>
      <c r="O5824">
        <v>1994</v>
      </c>
      <c r="P5824">
        <f t="shared" ca="1" si="181"/>
        <v>30</v>
      </c>
      <c r="Q5824">
        <v>1</v>
      </c>
    </row>
    <row r="5825" spans="1:17" x14ac:dyDescent="0.2">
      <c r="A5825">
        <v>1213</v>
      </c>
      <c r="B5825">
        <f t="shared" si="180"/>
        <v>20</v>
      </c>
      <c r="C5825" s="1">
        <v>42588.211446759262</v>
      </c>
      <c r="D5825" s="1">
        <v>42588.225497685184</v>
      </c>
      <c r="E5825">
        <v>3189</v>
      </c>
      <c r="F5825" s="2" t="s">
        <v>87</v>
      </c>
      <c r="G5825">
        <v>40.714402</v>
      </c>
      <c r="H5825">
        <v>-74.088772300000002</v>
      </c>
      <c r="I5825">
        <v>3183</v>
      </c>
      <c r="J5825" s="2" t="s">
        <v>40</v>
      </c>
      <c r="K5825">
        <v>40.716246900000002</v>
      </c>
      <c r="L5825">
        <v>-74.033458800000005</v>
      </c>
      <c r="M5825">
        <v>26281</v>
      </c>
      <c r="N5825" s="2" t="s">
        <v>17</v>
      </c>
      <c r="O5825">
        <v>1985</v>
      </c>
      <c r="P5825">
        <f t="shared" ca="1" si="181"/>
        <v>39</v>
      </c>
      <c r="Q5825">
        <v>1</v>
      </c>
    </row>
    <row r="5826" spans="1:17" x14ac:dyDescent="0.2">
      <c r="A5826">
        <v>295</v>
      </c>
      <c r="B5826">
        <f t="shared" ref="B5826:B5889" si="182">ROUNDDOWN((A5826/60), 0)</f>
        <v>4</v>
      </c>
      <c r="C5826" s="1">
        <v>42588.242858796293</v>
      </c>
      <c r="D5826" s="1">
        <v>42588.24627314815</v>
      </c>
      <c r="E5826">
        <v>3273</v>
      </c>
      <c r="F5826" s="2" t="s">
        <v>73</v>
      </c>
      <c r="G5826">
        <v>40.721650724879986</v>
      </c>
      <c r="H5826">
        <v>-74.042884111404419</v>
      </c>
      <c r="I5826">
        <v>3186</v>
      </c>
      <c r="J5826" s="2" t="s">
        <v>27</v>
      </c>
      <c r="K5826">
        <v>40.71958611647166</v>
      </c>
      <c r="L5826">
        <v>-74.043117463588715</v>
      </c>
      <c r="M5826">
        <v>26176</v>
      </c>
      <c r="N5826" s="2" t="s">
        <v>17</v>
      </c>
      <c r="O5826">
        <v>1986</v>
      </c>
      <c r="P5826">
        <f t="shared" ref="P5826:P5889" ca="1" si="183">IF(ISNUMBER(O5826), YEAR(TODAY()) - O5826, "")</f>
        <v>38</v>
      </c>
      <c r="Q5826">
        <v>1</v>
      </c>
    </row>
    <row r="5827" spans="1:17" x14ac:dyDescent="0.2">
      <c r="A5827">
        <v>269</v>
      </c>
      <c r="B5827">
        <f t="shared" si="182"/>
        <v>4</v>
      </c>
      <c r="C5827" s="1">
        <v>42588.248368055552</v>
      </c>
      <c r="D5827" s="1">
        <v>42588.251493055555</v>
      </c>
      <c r="E5827">
        <v>3276</v>
      </c>
      <c r="F5827" s="2" t="s">
        <v>63</v>
      </c>
      <c r="G5827">
        <v>40.714584035358932</v>
      </c>
      <c r="H5827">
        <v>-74.042817056179047</v>
      </c>
      <c r="I5827">
        <v>3183</v>
      </c>
      <c r="J5827" s="2" t="s">
        <v>40</v>
      </c>
      <c r="K5827">
        <v>40.716246900000002</v>
      </c>
      <c r="L5827">
        <v>-74.033458800000005</v>
      </c>
      <c r="M5827">
        <v>26299</v>
      </c>
      <c r="N5827" s="2" t="s">
        <v>17</v>
      </c>
      <c r="O5827">
        <v>1989</v>
      </c>
      <c r="P5827">
        <f t="shared" ca="1" si="183"/>
        <v>35</v>
      </c>
      <c r="Q5827">
        <v>2</v>
      </c>
    </row>
    <row r="5828" spans="1:17" x14ac:dyDescent="0.2">
      <c r="A5828">
        <v>463</v>
      </c>
      <c r="B5828">
        <f t="shared" si="182"/>
        <v>7</v>
      </c>
      <c r="C5828" s="1">
        <v>42588.251319444447</v>
      </c>
      <c r="D5828" s="1">
        <v>42588.256689814814</v>
      </c>
      <c r="E5828">
        <v>3186</v>
      </c>
      <c r="F5828" s="2" t="s">
        <v>18</v>
      </c>
      <c r="G5828">
        <v>40.71958611647166</v>
      </c>
      <c r="H5828">
        <v>-74.043117463588715</v>
      </c>
      <c r="I5828">
        <v>3206</v>
      </c>
      <c r="J5828" s="2" t="s">
        <v>19</v>
      </c>
      <c r="K5828">
        <v>40.7311689</v>
      </c>
      <c r="L5828">
        <v>-74.057573599999998</v>
      </c>
      <c r="M5828">
        <v>26176</v>
      </c>
      <c r="N5828" s="2" t="s">
        <v>17</v>
      </c>
      <c r="O5828">
        <v>1986</v>
      </c>
      <c r="P5828">
        <f t="shared" ca="1" si="183"/>
        <v>38</v>
      </c>
      <c r="Q5828">
        <v>1</v>
      </c>
    </row>
    <row r="5829" spans="1:17" x14ac:dyDescent="0.2">
      <c r="A5829">
        <v>804</v>
      </c>
      <c r="B5829">
        <f t="shared" si="182"/>
        <v>13</v>
      </c>
      <c r="C5829" s="1">
        <v>42588.25273148148</v>
      </c>
      <c r="D5829" s="1">
        <v>42588.262048611112</v>
      </c>
      <c r="E5829">
        <v>3194</v>
      </c>
      <c r="F5829" s="2" t="s">
        <v>22</v>
      </c>
      <c r="G5829">
        <v>40.725339925355797</v>
      </c>
      <c r="H5829">
        <v>-74.067622125148773</v>
      </c>
      <c r="I5829">
        <v>3183</v>
      </c>
      <c r="J5829" s="2" t="s">
        <v>40</v>
      </c>
      <c r="K5829">
        <v>40.716246900000002</v>
      </c>
      <c r="L5829">
        <v>-74.033458800000005</v>
      </c>
      <c r="M5829">
        <v>26207</v>
      </c>
      <c r="N5829" s="2" t="s">
        <v>17</v>
      </c>
      <c r="O5829">
        <v>1979</v>
      </c>
      <c r="P5829">
        <f t="shared" ca="1" si="183"/>
        <v>45</v>
      </c>
      <c r="Q5829">
        <v>1</v>
      </c>
    </row>
    <row r="5830" spans="1:17" x14ac:dyDescent="0.2">
      <c r="A5830">
        <v>478</v>
      </c>
      <c r="B5830">
        <f t="shared" si="182"/>
        <v>7</v>
      </c>
      <c r="C5830" s="1">
        <v>42588.254606481481</v>
      </c>
      <c r="D5830" s="1">
        <v>42588.260138888887</v>
      </c>
      <c r="E5830">
        <v>3225</v>
      </c>
      <c r="F5830" s="2" t="s">
        <v>32</v>
      </c>
      <c r="G5830">
        <v>40.723658899999997</v>
      </c>
      <c r="H5830">
        <v>-74.064194299999997</v>
      </c>
      <c r="I5830">
        <v>3186</v>
      </c>
      <c r="J5830" s="2" t="s">
        <v>27</v>
      </c>
      <c r="K5830">
        <v>40.71958611647166</v>
      </c>
      <c r="L5830">
        <v>-74.043117463588715</v>
      </c>
      <c r="M5830">
        <v>26155</v>
      </c>
      <c r="N5830" s="2" t="s">
        <v>17</v>
      </c>
      <c r="O5830">
        <v>1979</v>
      </c>
      <c r="P5830">
        <f t="shared" ca="1" si="183"/>
        <v>45</v>
      </c>
      <c r="Q5830">
        <v>1</v>
      </c>
    </row>
    <row r="5831" spans="1:17" x14ac:dyDescent="0.2">
      <c r="A5831">
        <v>892</v>
      </c>
      <c r="B5831">
        <f t="shared" si="182"/>
        <v>14</v>
      </c>
      <c r="C5831" s="1">
        <v>42588.273414351854</v>
      </c>
      <c r="D5831" s="1">
        <v>42588.283738425926</v>
      </c>
      <c r="E5831">
        <v>3210</v>
      </c>
      <c r="F5831" s="2" t="s">
        <v>52</v>
      </c>
      <c r="G5831">
        <v>40.742677141000001</v>
      </c>
      <c r="H5831">
        <v>-74.051788633000001</v>
      </c>
      <c r="I5831">
        <v>3186</v>
      </c>
      <c r="J5831" s="2" t="s">
        <v>27</v>
      </c>
      <c r="K5831">
        <v>40.71958611647166</v>
      </c>
      <c r="L5831">
        <v>-74.043117463588715</v>
      </c>
      <c r="M5831">
        <v>24411</v>
      </c>
      <c r="N5831" s="2" t="s">
        <v>17</v>
      </c>
      <c r="O5831">
        <v>1954</v>
      </c>
      <c r="P5831">
        <f t="shared" ca="1" si="183"/>
        <v>70</v>
      </c>
      <c r="Q5831">
        <v>1</v>
      </c>
    </row>
    <row r="5832" spans="1:17" x14ac:dyDescent="0.2">
      <c r="A5832">
        <v>874</v>
      </c>
      <c r="B5832">
        <f t="shared" si="182"/>
        <v>14</v>
      </c>
      <c r="C5832" s="1">
        <v>42588.27684027778</v>
      </c>
      <c r="D5832" s="1">
        <v>42588.28696759259</v>
      </c>
      <c r="E5832">
        <v>3207</v>
      </c>
      <c r="F5832" s="2" t="s">
        <v>29</v>
      </c>
      <c r="G5832">
        <v>40.737603700000001</v>
      </c>
      <c r="H5832">
        <v>-74.052478300000004</v>
      </c>
      <c r="I5832">
        <v>3276</v>
      </c>
      <c r="J5832" s="2" t="s">
        <v>30</v>
      </c>
      <c r="K5832">
        <v>40.714584035358932</v>
      </c>
      <c r="L5832">
        <v>-74.042817056179047</v>
      </c>
      <c r="M5832">
        <v>24664</v>
      </c>
      <c r="N5832" s="2" t="s">
        <v>17</v>
      </c>
      <c r="O5832">
        <v>1984</v>
      </c>
      <c r="P5832">
        <f t="shared" ca="1" si="183"/>
        <v>40</v>
      </c>
      <c r="Q5832">
        <v>2</v>
      </c>
    </row>
    <row r="5833" spans="1:17" x14ac:dyDescent="0.2">
      <c r="A5833">
        <v>571</v>
      </c>
      <c r="B5833">
        <f t="shared" si="182"/>
        <v>9</v>
      </c>
      <c r="C5833" s="1">
        <v>42588.2812962963</v>
      </c>
      <c r="D5833" s="1">
        <v>42588.287905092591</v>
      </c>
      <c r="E5833">
        <v>3267</v>
      </c>
      <c r="F5833" s="2" t="s">
        <v>34</v>
      </c>
      <c r="G5833">
        <v>40.712418823756899</v>
      </c>
      <c r="H5833">
        <v>-74.038525521755219</v>
      </c>
      <c r="I5833">
        <v>3202</v>
      </c>
      <c r="J5833" s="2" t="s">
        <v>48</v>
      </c>
      <c r="K5833">
        <v>40.727223500000001</v>
      </c>
      <c r="L5833">
        <v>-74.033758899999995</v>
      </c>
      <c r="M5833">
        <v>26239</v>
      </c>
      <c r="N5833" s="2" t="s">
        <v>17</v>
      </c>
      <c r="O5833">
        <v>1977</v>
      </c>
      <c r="P5833">
        <f t="shared" ca="1" si="183"/>
        <v>47</v>
      </c>
      <c r="Q5833">
        <v>1</v>
      </c>
    </row>
    <row r="5834" spans="1:17" x14ac:dyDescent="0.2">
      <c r="A5834">
        <v>1390</v>
      </c>
      <c r="B5834">
        <f t="shared" si="182"/>
        <v>23</v>
      </c>
      <c r="C5834" s="1">
        <v>42588.282025462962</v>
      </c>
      <c r="D5834" s="1">
        <v>42588.298125000001</v>
      </c>
      <c r="E5834">
        <v>3197</v>
      </c>
      <c r="F5834" s="2" t="s">
        <v>61</v>
      </c>
      <c r="G5834">
        <v>40.752558999999998</v>
      </c>
      <c r="H5834">
        <v>-74.044725</v>
      </c>
      <c r="I5834">
        <v>3215</v>
      </c>
      <c r="J5834" s="2" t="s">
        <v>99</v>
      </c>
      <c r="K5834">
        <v>40.746729899999998</v>
      </c>
      <c r="L5834">
        <v>-74.049250900000004</v>
      </c>
      <c r="M5834">
        <v>26244</v>
      </c>
      <c r="N5834" s="2" t="s">
        <v>17</v>
      </c>
      <c r="O5834">
        <v>1981</v>
      </c>
      <c r="P5834">
        <f t="shared" ca="1" si="183"/>
        <v>43</v>
      </c>
      <c r="Q5834">
        <v>1</v>
      </c>
    </row>
    <row r="5835" spans="1:17" x14ac:dyDescent="0.2">
      <c r="A5835">
        <v>689</v>
      </c>
      <c r="B5835">
        <f t="shared" si="182"/>
        <v>11</v>
      </c>
      <c r="C5835" s="1">
        <v>42588.282511574071</v>
      </c>
      <c r="D5835" s="1">
        <v>42588.290497685186</v>
      </c>
      <c r="E5835">
        <v>3225</v>
      </c>
      <c r="F5835" s="2" t="s">
        <v>32</v>
      </c>
      <c r="G5835">
        <v>40.723658899999997</v>
      </c>
      <c r="H5835">
        <v>-74.064194299999997</v>
      </c>
      <c r="I5835">
        <v>3186</v>
      </c>
      <c r="J5835" s="2" t="s">
        <v>27</v>
      </c>
      <c r="K5835">
        <v>40.71958611647166</v>
      </c>
      <c r="L5835">
        <v>-74.043117463588715</v>
      </c>
      <c r="M5835">
        <v>26310</v>
      </c>
      <c r="N5835" s="2" t="s">
        <v>17</v>
      </c>
      <c r="O5835">
        <v>1981</v>
      </c>
      <c r="P5835">
        <f t="shared" ca="1" si="183"/>
        <v>43</v>
      </c>
      <c r="Q5835">
        <v>1</v>
      </c>
    </row>
    <row r="5836" spans="1:17" x14ac:dyDescent="0.2">
      <c r="A5836">
        <v>193</v>
      </c>
      <c r="B5836">
        <f t="shared" si="182"/>
        <v>3</v>
      </c>
      <c r="C5836" s="1">
        <v>42588.292395833334</v>
      </c>
      <c r="D5836" s="1">
        <v>42588.294641203705</v>
      </c>
      <c r="E5836">
        <v>3194</v>
      </c>
      <c r="F5836" s="2" t="s">
        <v>22</v>
      </c>
      <c r="G5836">
        <v>40.725339925355797</v>
      </c>
      <c r="H5836">
        <v>-74.067622125148773</v>
      </c>
      <c r="I5836">
        <v>3195</v>
      </c>
      <c r="J5836" s="2" t="s">
        <v>23</v>
      </c>
      <c r="K5836">
        <v>40.730742625306583</v>
      </c>
      <c r="L5836">
        <v>-74.063783884048462</v>
      </c>
      <c r="M5836">
        <v>24679</v>
      </c>
      <c r="N5836" s="2" t="s">
        <v>17</v>
      </c>
      <c r="O5836">
        <v>1976</v>
      </c>
      <c r="P5836">
        <f t="shared" ca="1" si="183"/>
        <v>48</v>
      </c>
      <c r="Q5836">
        <v>1</v>
      </c>
    </row>
    <row r="5837" spans="1:17" x14ac:dyDescent="0.2">
      <c r="A5837">
        <v>913</v>
      </c>
      <c r="B5837">
        <f t="shared" si="182"/>
        <v>15</v>
      </c>
      <c r="C5837" s="1">
        <v>42588.293981481482</v>
      </c>
      <c r="D5837" s="1">
        <v>42588.304548611108</v>
      </c>
      <c r="E5837">
        <v>3214</v>
      </c>
      <c r="F5837" s="2" t="s">
        <v>54</v>
      </c>
      <c r="G5837">
        <v>40.712774199999998</v>
      </c>
      <c r="H5837">
        <v>-74.0364857</v>
      </c>
      <c r="I5837">
        <v>3214</v>
      </c>
      <c r="J5837" s="2" t="s">
        <v>70</v>
      </c>
      <c r="K5837">
        <v>40.712774199999998</v>
      </c>
      <c r="L5837">
        <v>-74.0364857</v>
      </c>
      <c r="M5837">
        <v>26308</v>
      </c>
      <c r="N5837" s="2" t="s">
        <v>17</v>
      </c>
      <c r="O5837">
        <v>1983</v>
      </c>
      <c r="P5837">
        <f t="shared" ca="1" si="183"/>
        <v>41</v>
      </c>
      <c r="Q5837">
        <v>2</v>
      </c>
    </row>
    <row r="5838" spans="1:17" x14ac:dyDescent="0.2">
      <c r="A5838">
        <v>3874</v>
      </c>
      <c r="B5838">
        <f t="shared" si="182"/>
        <v>64</v>
      </c>
      <c r="C5838" s="1">
        <v>42588.298321759263</v>
      </c>
      <c r="D5838" s="1">
        <v>42588.343159722222</v>
      </c>
      <c r="E5838">
        <v>3187</v>
      </c>
      <c r="F5838" s="2" t="s">
        <v>36</v>
      </c>
      <c r="G5838">
        <v>40.721123599999999</v>
      </c>
      <c r="H5838">
        <v>-74.038050949999999</v>
      </c>
      <c r="I5838">
        <v>3205</v>
      </c>
      <c r="J5838" s="2" t="s">
        <v>80</v>
      </c>
      <c r="K5838">
        <v>40.716539780991937</v>
      </c>
      <c r="L5838">
        <v>-74.049637913703904</v>
      </c>
      <c r="M5838">
        <v>24684</v>
      </c>
      <c r="N5838" s="2" t="s">
        <v>17</v>
      </c>
      <c r="O5838">
        <v>1978</v>
      </c>
      <c r="P5838">
        <f t="shared" ca="1" si="183"/>
        <v>46</v>
      </c>
      <c r="Q5838">
        <v>1</v>
      </c>
    </row>
    <row r="5839" spans="1:17" x14ac:dyDescent="0.2">
      <c r="A5839">
        <v>1530</v>
      </c>
      <c r="B5839">
        <f t="shared" si="182"/>
        <v>25</v>
      </c>
      <c r="C5839" s="1">
        <v>42588.298333333332</v>
      </c>
      <c r="D5839" s="1">
        <v>42588.316041666665</v>
      </c>
      <c r="E5839">
        <v>3187</v>
      </c>
      <c r="F5839" s="2" t="s">
        <v>36</v>
      </c>
      <c r="G5839">
        <v>40.721123599999999</v>
      </c>
      <c r="H5839">
        <v>-74.038050949999999</v>
      </c>
      <c r="I5839">
        <v>3205</v>
      </c>
      <c r="J5839" s="2" t="s">
        <v>80</v>
      </c>
      <c r="K5839">
        <v>40.716539780991937</v>
      </c>
      <c r="L5839">
        <v>-74.049637913703904</v>
      </c>
      <c r="M5839">
        <v>26179</v>
      </c>
      <c r="N5839" s="2" t="s">
        <v>17</v>
      </c>
      <c r="O5839">
        <v>1980</v>
      </c>
      <c r="P5839">
        <f t="shared" ca="1" si="183"/>
        <v>44</v>
      </c>
      <c r="Q5839">
        <v>1</v>
      </c>
    </row>
    <row r="5840" spans="1:17" x14ac:dyDescent="0.2">
      <c r="A5840">
        <v>279</v>
      </c>
      <c r="B5840">
        <f t="shared" si="182"/>
        <v>4</v>
      </c>
      <c r="C5840" s="1">
        <v>42588.300254629627</v>
      </c>
      <c r="D5840" s="1">
        <v>42588.303495370368</v>
      </c>
      <c r="E5840">
        <v>3187</v>
      </c>
      <c r="F5840" s="2" t="s">
        <v>36</v>
      </c>
      <c r="G5840">
        <v>40.721123599999999</v>
      </c>
      <c r="H5840">
        <v>-74.038050949999999</v>
      </c>
      <c r="I5840">
        <v>3202</v>
      </c>
      <c r="J5840" s="2" t="s">
        <v>48</v>
      </c>
      <c r="K5840">
        <v>40.727223500000001</v>
      </c>
      <c r="L5840">
        <v>-74.033758899999995</v>
      </c>
      <c r="M5840">
        <v>26302</v>
      </c>
      <c r="N5840" s="2" t="s">
        <v>17</v>
      </c>
      <c r="O5840">
        <v>1995</v>
      </c>
      <c r="P5840">
        <f t="shared" ca="1" si="183"/>
        <v>29</v>
      </c>
      <c r="Q5840">
        <v>2</v>
      </c>
    </row>
    <row r="5841" spans="1:17" x14ac:dyDescent="0.2">
      <c r="A5841">
        <v>405</v>
      </c>
      <c r="B5841">
        <f t="shared" si="182"/>
        <v>6</v>
      </c>
      <c r="C5841" s="1">
        <v>42588.301458333335</v>
      </c>
      <c r="D5841" s="1">
        <v>42588.306145833332</v>
      </c>
      <c r="E5841">
        <v>3184</v>
      </c>
      <c r="F5841" s="2" t="s">
        <v>68</v>
      </c>
      <c r="G5841">
        <v>40.7141454</v>
      </c>
      <c r="H5841">
        <v>-74.033551900000006</v>
      </c>
      <c r="I5841">
        <v>3202</v>
      </c>
      <c r="J5841" s="2" t="s">
        <v>48</v>
      </c>
      <c r="K5841">
        <v>40.727223500000001</v>
      </c>
      <c r="L5841">
        <v>-74.033758899999995</v>
      </c>
      <c r="M5841">
        <v>24602</v>
      </c>
      <c r="N5841" s="2" t="s">
        <v>17</v>
      </c>
      <c r="O5841">
        <v>1991</v>
      </c>
      <c r="P5841">
        <f t="shared" ca="1" si="183"/>
        <v>33</v>
      </c>
      <c r="Q5841">
        <v>1</v>
      </c>
    </row>
    <row r="5842" spans="1:17" x14ac:dyDescent="0.2">
      <c r="A5842">
        <v>258</v>
      </c>
      <c r="B5842">
        <f t="shared" si="182"/>
        <v>4</v>
      </c>
      <c r="C5842" s="1">
        <v>42588.309756944444</v>
      </c>
      <c r="D5842" s="1">
        <v>42588.312754629631</v>
      </c>
      <c r="E5842">
        <v>3183</v>
      </c>
      <c r="F5842" s="2" t="s">
        <v>20</v>
      </c>
      <c r="G5842">
        <v>40.716246900000002</v>
      </c>
      <c r="H5842">
        <v>-74.033458800000005</v>
      </c>
      <c r="I5842">
        <v>3186</v>
      </c>
      <c r="J5842" s="2" t="s">
        <v>27</v>
      </c>
      <c r="K5842">
        <v>40.71958611647166</v>
      </c>
      <c r="L5842">
        <v>-74.043117463588715</v>
      </c>
      <c r="M5842">
        <v>26255</v>
      </c>
      <c r="N5842" s="2" t="s">
        <v>17</v>
      </c>
      <c r="O5842">
        <v>1971</v>
      </c>
      <c r="P5842">
        <f t="shared" ca="1" si="183"/>
        <v>53</v>
      </c>
      <c r="Q5842">
        <v>1</v>
      </c>
    </row>
    <row r="5843" spans="1:17" x14ac:dyDescent="0.2">
      <c r="A5843">
        <v>475</v>
      </c>
      <c r="B5843">
        <f t="shared" si="182"/>
        <v>7</v>
      </c>
      <c r="C5843" s="1">
        <v>42588.317280092589</v>
      </c>
      <c r="D5843" s="1">
        <v>42588.322789351849</v>
      </c>
      <c r="E5843">
        <v>3213</v>
      </c>
      <c r="F5843" s="2" t="s">
        <v>26</v>
      </c>
      <c r="G5843">
        <v>40.718488919999999</v>
      </c>
      <c r="H5843">
        <v>-74.047726624999996</v>
      </c>
      <c r="I5843">
        <v>3183</v>
      </c>
      <c r="J5843" s="2" t="s">
        <v>40</v>
      </c>
      <c r="K5843">
        <v>40.716246900000002</v>
      </c>
      <c r="L5843">
        <v>-74.033458800000005</v>
      </c>
      <c r="M5843">
        <v>26251</v>
      </c>
      <c r="N5843" s="2" t="s">
        <v>17</v>
      </c>
      <c r="O5843">
        <v>1978</v>
      </c>
      <c r="P5843">
        <f t="shared" ca="1" si="183"/>
        <v>46</v>
      </c>
      <c r="Q5843">
        <v>2</v>
      </c>
    </row>
    <row r="5844" spans="1:17" x14ac:dyDescent="0.2">
      <c r="A5844">
        <v>343</v>
      </c>
      <c r="B5844">
        <f t="shared" si="182"/>
        <v>5</v>
      </c>
      <c r="C5844" s="1">
        <v>42588.320277777777</v>
      </c>
      <c r="D5844" s="1">
        <v>42588.324247685188</v>
      </c>
      <c r="E5844">
        <v>3186</v>
      </c>
      <c r="F5844" s="2" t="s">
        <v>18</v>
      </c>
      <c r="G5844">
        <v>40.71958611647166</v>
      </c>
      <c r="H5844">
        <v>-74.043117463588715</v>
      </c>
      <c r="I5844">
        <v>3214</v>
      </c>
      <c r="J5844" s="2" t="s">
        <v>70</v>
      </c>
      <c r="K5844">
        <v>40.712774199999998</v>
      </c>
      <c r="L5844">
        <v>-74.0364857</v>
      </c>
      <c r="M5844">
        <v>26255</v>
      </c>
      <c r="N5844" s="2" t="s">
        <v>17</v>
      </c>
      <c r="O5844">
        <v>1971</v>
      </c>
      <c r="P5844">
        <f t="shared" ca="1" si="183"/>
        <v>53</v>
      </c>
      <c r="Q5844">
        <v>1</v>
      </c>
    </row>
    <row r="5845" spans="1:17" x14ac:dyDescent="0.2">
      <c r="A5845">
        <v>601</v>
      </c>
      <c r="B5845">
        <f t="shared" si="182"/>
        <v>10</v>
      </c>
      <c r="C5845" s="1">
        <v>42588.322604166664</v>
      </c>
      <c r="D5845" s="1">
        <v>42588.329560185186</v>
      </c>
      <c r="E5845">
        <v>3272</v>
      </c>
      <c r="F5845" s="2" t="s">
        <v>50</v>
      </c>
      <c r="G5845">
        <v>40.723331586464361</v>
      </c>
      <c r="H5845">
        <v>-74.045952558517442</v>
      </c>
      <c r="I5845">
        <v>3183</v>
      </c>
      <c r="J5845" s="2" t="s">
        <v>40</v>
      </c>
      <c r="K5845">
        <v>40.716246900000002</v>
      </c>
      <c r="L5845">
        <v>-74.033458800000005</v>
      </c>
      <c r="M5845">
        <v>24577</v>
      </c>
      <c r="N5845" s="2" t="s">
        <v>17</v>
      </c>
      <c r="O5845">
        <v>1965</v>
      </c>
      <c r="P5845">
        <f t="shared" ca="1" si="183"/>
        <v>59</v>
      </c>
      <c r="Q5845">
        <v>2</v>
      </c>
    </row>
    <row r="5846" spans="1:17" x14ac:dyDescent="0.2">
      <c r="A5846">
        <v>1445</v>
      </c>
      <c r="B5846">
        <f t="shared" si="182"/>
        <v>24</v>
      </c>
      <c r="C5846" s="1">
        <v>42588.322997685187</v>
      </c>
      <c r="D5846" s="1">
        <v>42588.339722222219</v>
      </c>
      <c r="E5846">
        <v>3185</v>
      </c>
      <c r="F5846" s="2" t="s">
        <v>58</v>
      </c>
      <c r="G5846">
        <v>40.717732499999997</v>
      </c>
      <c r="H5846">
        <v>-74.043845000000005</v>
      </c>
      <c r="I5846">
        <v>3192</v>
      </c>
      <c r="J5846" s="2" t="s">
        <v>39</v>
      </c>
      <c r="K5846">
        <v>40.711242300000002</v>
      </c>
      <c r="L5846">
        <v>-74.055701299999996</v>
      </c>
      <c r="M5846">
        <v>24397</v>
      </c>
      <c r="N5846" s="2" t="s">
        <v>17</v>
      </c>
      <c r="O5846">
        <v>1988</v>
      </c>
      <c r="P5846">
        <f t="shared" ca="1" si="183"/>
        <v>36</v>
      </c>
      <c r="Q5846">
        <v>1</v>
      </c>
    </row>
    <row r="5847" spans="1:17" x14ac:dyDescent="0.2">
      <c r="A5847">
        <v>317</v>
      </c>
      <c r="B5847">
        <f t="shared" si="182"/>
        <v>5</v>
      </c>
      <c r="C5847" s="1">
        <v>42588.323113425926</v>
      </c>
      <c r="D5847" s="1">
        <v>42588.326793981483</v>
      </c>
      <c r="E5847">
        <v>3275</v>
      </c>
      <c r="F5847" s="2" t="s">
        <v>93</v>
      </c>
      <c r="G5847">
        <v>40.718355198232139</v>
      </c>
      <c r="H5847">
        <v>-74.038914442062378</v>
      </c>
      <c r="I5847">
        <v>3202</v>
      </c>
      <c r="J5847" s="2" t="s">
        <v>48</v>
      </c>
      <c r="K5847">
        <v>40.727223500000001</v>
      </c>
      <c r="L5847">
        <v>-74.033758899999995</v>
      </c>
      <c r="M5847">
        <v>26181</v>
      </c>
      <c r="N5847" s="2" t="s">
        <v>17</v>
      </c>
      <c r="O5847">
        <v>1979</v>
      </c>
      <c r="P5847">
        <f t="shared" ca="1" si="183"/>
        <v>45</v>
      </c>
      <c r="Q5847">
        <v>1</v>
      </c>
    </row>
    <row r="5848" spans="1:17" x14ac:dyDescent="0.2">
      <c r="A5848">
        <v>503</v>
      </c>
      <c r="B5848">
        <f t="shared" si="182"/>
        <v>8</v>
      </c>
      <c r="C5848" s="1">
        <v>42588.324780092589</v>
      </c>
      <c r="D5848" s="1">
        <v>42588.330613425926</v>
      </c>
      <c r="E5848">
        <v>3193</v>
      </c>
      <c r="F5848" s="2" t="s">
        <v>42</v>
      </c>
      <c r="G5848">
        <v>40.724605099886901</v>
      </c>
      <c r="H5848">
        <v>-74.078405946493149</v>
      </c>
      <c r="I5848">
        <v>3195</v>
      </c>
      <c r="J5848" s="2" t="s">
        <v>23</v>
      </c>
      <c r="K5848">
        <v>40.730742625306583</v>
      </c>
      <c r="L5848">
        <v>-74.063783884048462</v>
      </c>
      <c r="M5848">
        <v>26192</v>
      </c>
      <c r="N5848" s="2" t="s">
        <v>17</v>
      </c>
      <c r="O5848">
        <v>1969</v>
      </c>
      <c r="P5848">
        <f t="shared" ca="1" si="183"/>
        <v>55</v>
      </c>
      <c r="Q5848">
        <v>1</v>
      </c>
    </row>
    <row r="5849" spans="1:17" x14ac:dyDescent="0.2">
      <c r="A5849">
        <v>108</v>
      </c>
      <c r="B5849">
        <f t="shared" si="182"/>
        <v>1</v>
      </c>
      <c r="C5849" s="1">
        <v>42588.324976851851</v>
      </c>
      <c r="D5849" s="1">
        <v>42588.326238425929</v>
      </c>
      <c r="E5849">
        <v>3184</v>
      </c>
      <c r="F5849" s="2" t="s">
        <v>68</v>
      </c>
      <c r="G5849">
        <v>40.7141454</v>
      </c>
      <c r="H5849">
        <v>-74.033551900000006</v>
      </c>
      <c r="I5849">
        <v>3183</v>
      </c>
      <c r="J5849" s="2" t="s">
        <v>40</v>
      </c>
      <c r="K5849">
        <v>40.716246900000002</v>
      </c>
      <c r="L5849">
        <v>-74.033458800000005</v>
      </c>
      <c r="M5849">
        <v>24569</v>
      </c>
      <c r="N5849" s="2" t="s">
        <v>17</v>
      </c>
      <c r="O5849">
        <v>1974</v>
      </c>
      <c r="P5849">
        <f t="shared" ca="1" si="183"/>
        <v>50</v>
      </c>
      <c r="Q5849">
        <v>2</v>
      </c>
    </row>
    <row r="5850" spans="1:17" x14ac:dyDescent="0.2">
      <c r="A5850">
        <v>462</v>
      </c>
      <c r="B5850">
        <f t="shared" si="182"/>
        <v>7</v>
      </c>
      <c r="C5850" s="1">
        <v>42588.331388888888</v>
      </c>
      <c r="D5850" s="1">
        <v>42588.336747685185</v>
      </c>
      <c r="E5850">
        <v>3214</v>
      </c>
      <c r="F5850" s="2" t="s">
        <v>54</v>
      </c>
      <c r="G5850">
        <v>40.712774199999998</v>
      </c>
      <c r="H5850">
        <v>-74.0364857</v>
      </c>
      <c r="I5850">
        <v>3202</v>
      </c>
      <c r="J5850" s="2" t="s">
        <v>48</v>
      </c>
      <c r="K5850">
        <v>40.727223500000001</v>
      </c>
      <c r="L5850">
        <v>-74.033758899999995</v>
      </c>
      <c r="M5850">
        <v>26309</v>
      </c>
      <c r="N5850" s="2" t="s">
        <v>17</v>
      </c>
      <c r="O5850">
        <v>1988</v>
      </c>
      <c r="P5850">
        <f t="shared" ca="1" si="183"/>
        <v>36</v>
      </c>
      <c r="Q5850">
        <v>1</v>
      </c>
    </row>
    <row r="5851" spans="1:17" x14ac:dyDescent="0.2">
      <c r="A5851">
        <v>651</v>
      </c>
      <c r="B5851">
        <f t="shared" si="182"/>
        <v>10</v>
      </c>
      <c r="C5851" s="1">
        <v>42588.332719907405</v>
      </c>
      <c r="D5851" s="1">
        <v>42588.340254629627</v>
      </c>
      <c r="E5851">
        <v>3193</v>
      </c>
      <c r="F5851" s="2" t="s">
        <v>42</v>
      </c>
      <c r="G5851">
        <v>40.724605099886901</v>
      </c>
      <c r="H5851">
        <v>-74.078405946493149</v>
      </c>
      <c r="I5851">
        <v>3195</v>
      </c>
      <c r="J5851" s="2" t="s">
        <v>23</v>
      </c>
      <c r="K5851">
        <v>40.730742625306583</v>
      </c>
      <c r="L5851">
        <v>-74.063783884048462</v>
      </c>
      <c r="M5851">
        <v>26298</v>
      </c>
      <c r="N5851" s="2" t="s">
        <v>17</v>
      </c>
      <c r="O5851">
        <v>1989</v>
      </c>
      <c r="P5851">
        <f t="shared" ca="1" si="183"/>
        <v>35</v>
      </c>
      <c r="Q5851">
        <v>1</v>
      </c>
    </row>
    <row r="5852" spans="1:17" x14ac:dyDescent="0.2">
      <c r="A5852">
        <v>423</v>
      </c>
      <c r="B5852">
        <f t="shared" si="182"/>
        <v>7</v>
      </c>
      <c r="C5852" s="1">
        <v>42588.333680555559</v>
      </c>
      <c r="D5852" s="1">
        <v>42588.338576388887</v>
      </c>
      <c r="E5852">
        <v>3195</v>
      </c>
      <c r="F5852" s="2" t="s">
        <v>24</v>
      </c>
      <c r="G5852">
        <v>40.730742625306583</v>
      </c>
      <c r="H5852">
        <v>-74.063783884048462</v>
      </c>
      <c r="I5852">
        <v>3193</v>
      </c>
      <c r="J5852" s="2" t="s">
        <v>25</v>
      </c>
      <c r="K5852">
        <v>40.724605099886901</v>
      </c>
      <c r="L5852">
        <v>-74.078405946493149</v>
      </c>
      <c r="M5852">
        <v>24679</v>
      </c>
      <c r="N5852" s="2" t="s">
        <v>17</v>
      </c>
      <c r="O5852">
        <v>1983</v>
      </c>
      <c r="P5852">
        <f t="shared" ca="1" si="183"/>
        <v>41</v>
      </c>
      <c r="Q5852">
        <v>1</v>
      </c>
    </row>
    <row r="5853" spans="1:17" x14ac:dyDescent="0.2">
      <c r="A5853">
        <v>315</v>
      </c>
      <c r="B5853">
        <f t="shared" si="182"/>
        <v>5</v>
      </c>
      <c r="C5853" s="1">
        <v>42588.335162037038</v>
      </c>
      <c r="D5853" s="1">
        <v>42588.338819444441</v>
      </c>
      <c r="E5853">
        <v>3276</v>
      </c>
      <c r="F5853" s="2" t="s">
        <v>63</v>
      </c>
      <c r="G5853">
        <v>40.714584035358932</v>
      </c>
      <c r="H5853">
        <v>-74.042817056179047</v>
      </c>
      <c r="I5853">
        <v>3267</v>
      </c>
      <c r="J5853" s="2" t="s">
        <v>92</v>
      </c>
      <c r="K5853">
        <v>40.712418823756899</v>
      </c>
      <c r="L5853">
        <v>-74.038525521755219</v>
      </c>
      <c r="M5853">
        <v>24664</v>
      </c>
      <c r="N5853" s="2" t="s">
        <v>17</v>
      </c>
      <c r="O5853">
        <v>1984</v>
      </c>
      <c r="P5853">
        <f t="shared" ca="1" si="183"/>
        <v>40</v>
      </c>
      <c r="Q5853">
        <v>1</v>
      </c>
    </row>
    <row r="5854" spans="1:17" x14ac:dyDescent="0.2">
      <c r="A5854">
        <v>453</v>
      </c>
      <c r="B5854">
        <f t="shared" si="182"/>
        <v>7</v>
      </c>
      <c r="C5854" s="1">
        <v>42588.335381944446</v>
      </c>
      <c r="D5854" s="1">
        <v>42588.340636574074</v>
      </c>
      <c r="E5854">
        <v>3195</v>
      </c>
      <c r="F5854" s="2" t="s">
        <v>24</v>
      </c>
      <c r="G5854">
        <v>40.730742625306583</v>
      </c>
      <c r="H5854">
        <v>-74.063783884048462</v>
      </c>
      <c r="I5854">
        <v>3193</v>
      </c>
      <c r="J5854" s="2" t="s">
        <v>25</v>
      </c>
      <c r="K5854">
        <v>40.724605099886901</v>
      </c>
      <c r="L5854">
        <v>-74.078405946493149</v>
      </c>
      <c r="M5854">
        <v>26192</v>
      </c>
      <c r="N5854" s="2" t="s">
        <v>17</v>
      </c>
      <c r="O5854">
        <v>1986</v>
      </c>
      <c r="P5854">
        <f t="shared" ca="1" si="183"/>
        <v>38</v>
      </c>
      <c r="Q5854">
        <v>1</v>
      </c>
    </row>
    <row r="5855" spans="1:17" x14ac:dyDescent="0.2">
      <c r="A5855">
        <v>171</v>
      </c>
      <c r="B5855">
        <f t="shared" si="182"/>
        <v>2</v>
      </c>
      <c r="C5855" s="1">
        <v>42588.336759259262</v>
      </c>
      <c r="D5855" s="1">
        <v>42588.338738425926</v>
      </c>
      <c r="E5855">
        <v>3276</v>
      </c>
      <c r="F5855" s="2" t="s">
        <v>63</v>
      </c>
      <c r="G5855">
        <v>40.714584035358932</v>
      </c>
      <c r="H5855">
        <v>-74.042817056179047</v>
      </c>
      <c r="I5855">
        <v>3186</v>
      </c>
      <c r="J5855" s="2" t="s">
        <v>27</v>
      </c>
      <c r="K5855">
        <v>40.71958611647166</v>
      </c>
      <c r="L5855">
        <v>-74.043117463588715</v>
      </c>
      <c r="M5855">
        <v>24445</v>
      </c>
      <c r="N5855" s="2" t="s">
        <v>17</v>
      </c>
      <c r="O5855">
        <v>1978</v>
      </c>
      <c r="P5855">
        <f t="shared" ca="1" si="183"/>
        <v>46</v>
      </c>
      <c r="Q5855">
        <v>1</v>
      </c>
    </row>
    <row r="5856" spans="1:17" x14ac:dyDescent="0.2">
      <c r="A5856">
        <v>776</v>
      </c>
      <c r="B5856">
        <f t="shared" si="182"/>
        <v>12</v>
      </c>
      <c r="C5856" s="1">
        <v>42588.340624999997</v>
      </c>
      <c r="D5856" s="1">
        <v>42588.349606481483</v>
      </c>
      <c r="E5856">
        <v>3205</v>
      </c>
      <c r="F5856" s="2" t="s">
        <v>66</v>
      </c>
      <c r="G5856">
        <v>40.716539780991937</v>
      </c>
      <c r="H5856">
        <v>-74.049637913703904</v>
      </c>
      <c r="I5856">
        <v>3187</v>
      </c>
      <c r="J5856" s="2" t="s">
        <v>59</v>
      </c>
      <c r="K5856">
        <v>40.721123599999999</v>
      </c>
      <c r="L5856">
        <v>-74.038050949999999</v>
      </c>
      <c r="M5856">
        <v>26179</v>
      </c>
      <c r="N5856" s="2" t="s">
        <v>17</v>
      </c>
      <c r="O5856">
        <v>1980</v>
      </c>
      <c r="P5856">
        <f t="shared" ca="1" si="183"/>
        <v>44</v>
      </c>
      <c r="Q5856">
        <v>1</v>
      </c>
    </row>
    <row r="5857" spans="1:17" x14ac:dyDescent="0.2">
      <c r="A5857">
        <v>327</v>
      </c>
      <c r="B5857">
        <f t="shared" si="182"/>
        <v>5</v>
      </c>
      <c r="C5857" s="1">
        <v>42588.341921296298</v>
      </c>
      <c r="D5857" s="1">
        <v>42588.345706018517</v>
      </c>
      <c r="E5857">
        <v>3209</v>
      </c>
      <c r="F5857" s="2" t="s">
        <v>51</v>
      </c>
      <c r="G5857">
        <v>40.724176499999999</v>
      </c>
      <c r="H5857">
        <v>-74.050656399999994</v>
      </c>
      <c r="I5857">
        <v>3185</v>
      </c>
      <c r="J5857" s="2" t="s">
        <v>45</v>
      </c>
      <c r="K5857">
        <v>40.717732499999997</v>
      </c>
      <c r="L5857">
        <v>-74.043845000000005</v>
      </c>
      <c r="M5857">
        <v>24544</v>
      </c>
      <c r="N5857" s="2" t="s">
        <v>43</v>
      </c>
      <c r="P5857" t="str">
        <f t="shared" ca="1" si="183"/>
        <v/>
      </c>
      <c r="Q5857">
        <v>0</v>
      </c>
    </row>
    <row r="5858" spans="1:17" x14ac:dyDescent="0.2">
      <c r="A5858">
        <v>409</v>
      </c>
      <c r="B5858">
        <f t="shared" si="182"/>
        <v>6</v>
      </c>
      <c r="C5858" s="1">
        <v>42588.344907407409</v>
      </c>
      <c r="D5858" s="1">
        <v>42588.349652777775</v>
      </c>
      <c r="E5858">
        <v>3205</v>
      </c>
      <c r="F5858" s="2" t="s">
        <v>66</v>
      </c>
      <c r="G5858">
        <v>40.716539780991937</v>
      </c>
      <c r="H5858">
        <v>-74.049637913703904</v>
      </c>
      <c r="I5858">
        <v>3187</v>
      </c>
      <c r="J5858" s="2" t="s">
        <v>59</v>
      </c>
      <c r="K5858">
        <v>40.721123599999999</v>
      </c>
      <c r="L5858">
        <v>-74.038050949999999</v>
      </c>
      <c r="M5858">
        <v>24486</v>
      </c>
      <c r="N5858" s="2" t="s">
        <v>17</v>
      </c>
      <c r="O5858">
        <v>1978</v>
      </c>
      <c r="P5858">
        <f t="shared" ca="1" si="183"/>
        <v>46</v>
      </c>
      <c r="Q5858">
        <v>1</v>
      </c>
    </row>
    <row r="5859" spans="1:17" x14ac:dyDescent="0.2">
      <c r="A5859">
        <v>242</v>
      </c>
      <c r="B5859">
        <f t="shared" si="182"/>
        <v>4</v>
      </c>
      <c r="C5859" s="1">
        <v>42588.346342592595</v>
      </c>
      <c r="D5859" s="1">
        <v>42588.34915509259</v>
      </c>
      <c r="E5859">
        <v>3279</v>
      </c>
      <c r="F5859" s="2" t="s">
        <v>28</v>
      </c>
      <c r="G5859">
        <v>40.721630142638354</v>
      </c>
      <c r="H5859">
        <v>-74.04996782541275</v>
      </c>
      <c r="I5859">
        <v>3185</v>
      </c>
      <c r="J5859" s="2" t="s">
        <v>45</v>
      </c>
      <c r="K5859">
        <v>40.717732499999997</v>
      </c>
      <c r="L5859">
        <v>-74.043845000000005</v>
      </c>
      <c r="M5859">
        <v>24511</v>
      </c>
      <c r="N5859" s="2" t="s">
        <v>17</v>
      </c>
      <c r="O5859">
        <v>1981</v>
      </c>
      <c r="P5859">
        <f t="shared" ca="1" si="183"/>
        <v>43</v>
      </c>
      <c r="Q5859">
        <v>1</v>
      </c>
    </row>
    <row r="5860" spans="1:17" x14ac:dyDescent="0.2">
      <c r="A5860">
        <v>160</v>
      </c>
      <c r="B5860">
        <f t="shared" si="182"/>
        <v>2</v>
      </c>
      <c r="C5860" s="1">
        <v>42588.346863425926</v>
      </c>
      <c r="D5860" s="1">
        <v>42588.348726851851</v>
      </c>
      <c r="E5860">
        <v>3194</v>
      </c>
      <c r="F5860" s="2" t="s">
        <v>22</v>
      </c>
      <c r="G5860">
        <v>40.725339925355797</v>
      </c>
      <c r="H5860">
        <v>-74.067622125148773</v>
      </c>
      <c r="I5860">
        <v>3195</v>
      </c>
      <c r="J5860" s="2" t="s">
        <v>23</v>
      </c>
      <c r="K5860">
        <v>40.730742625306583</v>
      </c>
      <c r="L5860">
        <v>-74.063783884048462</v>
      </c>
      <c r="M5860">
        <v>24673</v>
      </c>
      <c r="N5860" s="2" t="s">
        <v>17</v>
      </c>
      <c r="O5860">
        <v>1967</v>
      </c>
      <c r="P5860">
        <f t="shared" ca="1" si="183"/>
        <v>57</v>
      </c>
      <c r="Q5860">
        <v>1</v>
      </c>
    </row>
    <row r="5861" spans="1:17" x14ac:dyDescent="0.2">
      <c r="A5861">
        <v>730</v>
      </c>
      <c r="B5861">
        <f t="shared" si="182"/>
        <v>12</v>
      </c>
      <c r="C5861" s="1">
        <v>42588.346886574072</v>
      </c>
      <c r="D5861" s="1">
        <v>42588.355347222219</v>
      </c>
      <c r="E5861">
        <v>3213</v>
      </c>
      <c r="F5861" s="2" t="s">
        <v>26</v>
      </c>
      <c r="G5861">
        <v>40.718488919999999</v>
      </c>
      <c r="H5861">
        <v>-74.047726624999996</v>
      </c>
      <c r="I5861">
        <v>3195</v>
      </c>
      <c r="J5861" s="2" t="s">
        <v>23</v>
      </c>
      <c r="K5861">
        <v>40.730742625306583</v>
      </c>
      <c r="L5861">
        <v>-74.063783884048462</v>
      </c>
      <c r="M5861">
        <v>24603</v>
      </c>
      <c r="N5861" s="2" t="s">
        <v>17</v>
      </c>
      <c r="O5861">
        <v>1987</v>
      </c>
      <c r="P5861">
        <f t="shared" ca="1" si="183"/>
        <v>37</v>
      </c>
      <c r="Q5861">
        <v>1</v>
      </c>
    </row>
    <row r="5862" spans="1:17" x14ac:dyDescent="0.2">
      <c r="A5862">
        <v>393</v>
      </c>
      <c r="B5862">
        <f t="shared" si="182"/>
        <v>6</v>
      </c>
      <c r="C5862" s="1">
        <v>42588.347442129627</v>
      </c>
      <c r="D5862" s="1">
        <v>42588.351990740739</v>
      </c>
      <c r="E5862">
        <v>3225</v>
      </c>
      <c r="F5862" s="2" t="s">
        <v>32</v>
      </c>
      <c r="G5862">
        <v>40.723658899999997</v>
      </c>
      <c r="H5862">
        <v>-74.064194299999997</v>
      </c>
      <c r="I5862">
        <v>3193</v>
      </c>
      <c r="J5862" s="2" t="s">
        <v>25</v>
      </c>
      <c r="K5862">
        <v>40.724605099886901</v>
      </c>
      <c r="L5862">
        <v>-74.078405946493149</v>
      </c>
      <c r="M5862">
        <v>24477</v>
      </c>
      <c r="N5862" s="2" t="s">
        <v>17</v>
      </c>
      <c r="O5862">
        <v>1973</v>
      </c>
      <c r="P5862">
        <f t="shared" ca="1" si="183"/>
        <v>51</v>
      </c>
      <c r="Q5862">
        <v>1</v>
      </c>
    </row>
    <row r="5863" spans="1:17" x14ac:dyDescent="0.2">
      <c r="A5863">
        <v>376</v>
      </c>
      <c r="B5863">
        <f t="shared" si="182"/>
        <v>6</v>
      </c>
      <c r="C5863" s="1">
        <v>42588.348055555558</v>
      </c>
      <c r="D5863" s="1">
        <v>42588.352418981478</v>
      </c>
      <c r="E5863">
        <v>3275</v>
      </c>
      <c r="F5863" s="2" t="s">
        <v>93</v>
      </c>
      <c r="G5863">
        <v>40.718355198232139</v>
      </c>
      <c r="H5863">
        <v>-74.038914442062378</v>
      </c>
      <c r="I5863">
        <v>3199</v>
      </c>
      <c r="J5863" s="2" t="s">
        <v>72</v>
      </c>
      <c r="K5863">
        <v>40.728744800000001</v>
      </c>
      <c r="L5863">
        <v>-74.032108199999996</v>
      </c>
      <c r="M5863">
        <v>26245</v>
      </c>
      <c r="N5863" s="2" t="s">
        <v>17</v>
      </c>
      <c r="O5863">
        <v>1981</v>
      </c>
      <c r="P5863">
        <f t="shared" ca="1" si="183"/>
        <v>43</v>
      </c>
      <c r="Q5863">
        <v>1</v>
      </c>
    </row>
    <row r="5864" spans="1:17" x14ac:dyDescent="0.2">
      <c r="A5864">
        <v>414</v>
      </c>
      <c r="B5864">
        <f t="shared" si="182"/>
        <v>6</v>
      </c>
      <c r="C5864" s="1">
        <v>42588.348599537036</v>
      </c>
      <c r="D5864" s="1">
        <v>42588.353402777779</v>
      </c>
      <c r="E5864">
        <v>3278</v>
      </c>
      <c r="F5864" s="2" t="s">
        <v>49</v>
      </c>
      <c r="G5864">
        <v>40.725685483629007</v>
      </c>
      <c r="H5864">
        <v>-74.048790335655212</v>
      </c>
      <c r="I5864">
        <v>3186</v>
      </c>
      <c r="J5864" s="2" t="s">
        <v>27</v>
      </c>
      <c r="K5864">
        <v>40.71958611647166</v>
      </c>
      <c r="L5864">
        <v>-74.043117463588715</v>
      </c>
      <c r="M5864">
        <v>24413</v>
      </c>
      <c r="N5864" s="2" t="s">
        <v>43</v>
      </c>
      <c r="P5864" t="str">
        <f t="shared" ca="1" si="183"/>
        <v/>
      </c>
      <c r="Q5864">
        <v>0</v>
      </c>
    </row>
    <row r="5865" spans="1:17" x14ac:dyDescent="0.2">
      <c r="A5865">
        <v>242</v>
      </c>
      <c r="B5865">
        <f t="shared" si="182"/>
        <v>4</v>
      </c>
      <c r="C5865" s="1">
        <v>42588.349062499998</v>
      </c>
      <c r="D5865" s="1">
        <v>42588.351863425924</v>
      </c>
      <c r="E5865">
        <v>3186</v>
      </c>
      <c r="F5865" s="2" t="s">
        <v>18</v>
      </c>
      <c r="G5865">
        <v>40.71958611647166</v>
      </c>
      <c r="H5865">
        <v>-74.043117463588715</v>
      </c>
      <c r="I5865">
        <v>3276</v>
      </c>
      <c r="J5865" s="2" t="s">
        <v>30</v>
      </c>
      <c r="K5865">
        <v>40.714584035358932</v>
      </c>
      <c r="L5865">
        <v>-74.042817056179047</v>
      </c>
      <c r="M5865">
        <v>24415</v>
      </c>
      <c r="N5865" s="2" t="s">
        <v>17</v>
      </c>
      <c r="O5865">
        <v>1977</v>
      </c>
      <c r="P5865">
        <f t="shared" ca="1" si="183"/>
        <v>47</v>
      </c>
      <c r="Q5865">
        <v>2</v>
      </c>
    </row>
    <row r="5866" spans="1:17" x14ac:dyDescent="0.2">
      <c r="A5866">
        <v>1029</v>
      </c>
      <c r="B5866">
        <f t="shared" si="182"/>
        <v>17</v>
      </c>
      <c r="C5866" s="1">
        <v>42588.352893518517</v>
      </c>
      <c r="D5866" s="1">
        <v>42588.364814814813</v>
      </c>
      <c r="E5866">
        <v>3201</v>
      </c>
      <c r="F5866" s="2" t="s">
        <v>60</v>
      </c>
      <c r="G5866">
        <v>40.737710999999997</v>
      </c>
      <c r="H5866">
        <v>-74.066920999999994</v>
      </c>
      <c r="I5866">
        <v>3196</v>
      </c>
      <c r="J5866" s="2" t="s">
        <v>100</v>
      </c>
      <c r="K5866">
        <v>40.744318700000001</v>
      </c>
      <c r="L5866">
        <v>-74.043990899999997</v>
      </c>
      <c r="M5866">
        <v>26231</v>
      </c>
      <c r="N5866" s="2" t="s">
        <v>17</v>
      </c>
      <c r="O5866">
        <v>1960</v>
      </c>
      <c r="P5866">
        <f t="shared" ca="1" si="183"/>
        <v>64</v>
      </c>
      <c r="Q5866">
        <v>1</v>
      </c>
    </row>
    <row r="5867" spans="1:17" x14ac:dyDescent="0.2">
      <c r="A5867">
        <v>367</v>
      </c>
      <c r="B5867">
        <f t="shared" si="182"/>
        <v>6</v>
      </c>
      <c r="C5867" s="1">
        <v>42588.354722222219</v>
      </c>
      <c r="D5867" s="1">
        <v>42588.358981481484</v>
      </c>
      <c r="E5867">
        <v>3185</v>
      </c>
      <c r="F5867" s="2" t="s">
        <v>58</v>
      </c>
      <c r="G5867">
        <v>40.717732499999997</v>
      </c>
      <c r="H5867">
        <v>-74.043845000000005</v>
      </c>
      <c r="I5867">
        <v>3279</v>
      </c>
      <c r="J5867" s="2" t="s">
        <v>82</v>
      </c>
      <c r="K5867">
        <v>40.721630142638354</v>
      </c>
      <c r="L5867">
        <v>-74.04996782541275</v>
      </c>
      <c r="M5867">
        <v>24544</v>
      </c>
      <c r="N5867" s="2" t="s">
        <v>17</v>
      </c>
      <c r="O5867">
        <v>1981</v>
      </c>
      <c r="P5867">
        <f t="shared" ca="1" si="183"/>
        <v>43</v>
      </c>
      <c r="Q5867">
        <v>1</v>
      </c>
    </row>
    <row r="5868" spans="1:17" x14ac:dyDescent="0.2">
      <c r="A5868">
        <v>187</v>
      </c>
      <c r="B5868">
        <f t="shared" si="182"/>
        <v>3</v>
      </c>
      <c r="C5868" s="1">
        <v>42588.355115740742</v>
      </c>
      <c r="D5868" s="1">
        <v>42588.357291666667</v>
      </c>
      <c r="E5868">
        <v>3272</v>
      </c>
      <c r="F5868" s="2" t="s">
        <v>50</v>
      </c>
      <c r="G5868">
        <v>40.723331586464361</v>
      </c>
      <c r="H5868">
        <v>-74.045952558517442</v>
      </c>
      <c r="I5868">
        <v>3186</v>
      </c>
      <c r="J5868" s="2" t="s">
        <v>27</v>
      </c>
      <c r="K5868">
        <v>40.71958611647166</v>
      </c>
      <c r="L5868">
        <v>-74.043117463588715</v>
      </c>
      <c r="M5868">
        <v>24674</v>
      </c>
      <c r="N5868" s="2" t="s">
        <v>17</v>
      </c>
      <c r="O5868">
        <v>1960</v>
      </c>
      <c r="P5868">
        <f t="shared" ca="1" si="183"/>
        <v>64</v>
      </c>
      <c r="Q5868">
        <v>1</v>
      </c>
    </row>
    <row r="5869" spans="1:17" x14ac:dyDescent="0.2">
      <c r="A5869">
        <v>106</v>
      </c>
      <c r="B5869">
        <f t="shared" si="182"/>
        <v>1</v>
      </c>
      <c r="C5869" s="1">
        <v>42588.355891203704</v>
      </c>
      <c r="D5869" s="1">
        <v>42588.357129629629</v>
      </c>
      <c r="E5869">
        <v>3207</v>
      </c>
      <c r="F5869" s="2" t="s">
        <v>29</v>
      </c>
      <c r="G5869">
        <v>40.737603700000001</v>
      </c>
      <c r="H5869">
        <v>-74.052478300000004</v>
      </c>
      <c r="I5869">
        <v>3207</v>
      </c>
      <c r="J5869" s="2" t="s">
        <v>91</v>
      </c>
      <c r="K5869">
        <v>40.737603700000001</v>
      </c>
      <c r="L5869">
        <v>-74.052478300000004</v>
      </c>
      <c r="M5869">
        <v>24678</v>
      </c>
      <c r="N5869" s="2" t="s">
        <v>17</v>
      </c>
      <c r="O5869">
        <v>1954</v>
      </c>
      <c r="P5869">
        <f t="shared" ca="1" si="183"/>
        <v>70</v>
      </c>
      <c r="Q5869">
        <v>2</v>
      </c>
    </row>
    <row r="5870" spans="1:17" x14ac:dyDescent="0.2">
      <c r="A5870">
        <v>863</v>
      </c>
      <c r="B5870">
        <f t="shared" si="182"/>
        <v>14</v>
      </c>
      <c r="C5870" s="1">
        <v>42588.35733796296</v>
      </c>
      <c r="D5870" s="1">
        <v>42588.367326388892</v>
      </c>
      <c r="E5870">
        <v>3207</v>
      </c>
      <c r="F5870" s="2" t="s">
        <v>29</v>
      </c>
      <c r="G5870">
        <v>40.737603700000001</v>
      </c>
      <c r="H5870">
        <v>-74.052478300000004</v>
      </c>
      <c r="I5870">
        <v>3184</v>
      </c>
      <c r="J5870" s="2" t="s">
        <v>35</v>
      </c>
      <c r="K5870">
        <v>40.7141454</v>
      </c>
      <c r="L5870">
        <v>-74.033551900000006</v>
      </c>
      <c r="M5870">
        <v>24500</v>
      </c>
      <c r="N5870" s="2" t="s">
        <v>17</v>
      </c>
      <c r="O5870">
        <v>1954</v>
      </c>
      <c r="P5870">
        <f t="shared" ca="1" si="183"/>
        <v>70</v>
      </c>
      <c r="Q5870">
        <v>2</v>
      </c>
    </row>
    <row r="5871" spans="1:17" x14ac:dyDescent="0.2">
      <c r="A5871">
        <v>194</v>
      </c>
      <c r="B5871">
        <f t="shared" si="182"/>
        <v>3</v>
      </c>
      <c r="C5871" s="1">
        <v>42588.358946759261</v>
      </c>
      <c r="D5871" s="1">
        <v>42588.361192129632</v>
      </c>
      <c r="E5871">
        <v>3194</v>
      </c>
      <c r="F5871" s="2" t="s">
        <v>22</v>
      </c>
      <c r="G5871">
        <v>40.725339925355797</v>
      </c>
      <c r="H5871">
        <v>-74.067622125148773</v>
      </c>
      <c r="I5871">
        <v>3195</v>
      </c>
      <c r="J5871" s="2" t="s">
        <v>23</v>
      </c>
      <c r="K5871">
        <v>40.730742625306583</v>
      </c>
      <c r="L5871">
        <v>-74.063783884048462</v>
      </c>
      <c r="M5871">
        <v>24479</v>
      </c>
      <c r="N5871" s="2" t="s">
        <v>17</v>
      </c>
      <c r="O5871">
        <v>1981</v>
      </c>
      <c r="P5871">
        <f t="shared" ca="1" si="183"/>
        <v>43</v>
      </c>
      <c r="Q5871">
        <v>1</v>
      </c>
    </row>
    <row r="5872" spans="1:17" x14ac:dyDescent="0.2">
      <c r="A5872">
        <v>271</v>
      </c>
      <c r="B5872">
        <f t="shared" si="182"/>
        <v>4</v>
      </c>
      <c r="C5872" s="1">
        <v>42588.362361111111</v>
      </c>
      <c r="D5872" s="1">
        <v>42588.365497685183</v>
      </c>
      <c r="E5872">
        <v>3194</v>
      </c>
      <c r="F5872" s="2" t="s">
        <v>22</v>
      </c>
      <c r="G5872">
        <v>40.725339925355797</v>
      </c>
      <c r="H5872">
        <v>-74.067622125148773</v>
      </c>
      <c r="I5872">
        <v>3195</v>
      </c>
      <c r="J5872" s="2" t="s">
        <v>23</v>
      </c>
      <c r="K5872">
        <v>40.730742625306583</v>
      </c>
      <c r="L5872">
        <v>-74.063783884048462</v>
      </c>
      <c r="M5872">
        <v>26168</v>
      </c>
      <c r="N5872" s="2" t="s">
        <v>17</v>
      </c>
      <c r="O5872">
        <v>1988</v>
      </c>
      <c r="P5872">
        <f t="shared" ca="1" si="183"/>
        <v>36</v>
      </c>
      <c r="Q5872">
        <v>1</v>
      </c>
    </row>
    <row r="5873" spans="1:17" x14ac:dyDescent="0.2">
      <c r="A5873">
        <v>4363</v>
      </c>
      <c r="B5873">
        <f t="shared" si="182"/>
        <v>72</v>
      </c>
      <c r="C5873" s="1">
        <v>42588.362627314818</v>
      </c>
      <c r="D5873" s="1">
        <v>42588.413124999999</v>
      </c>
      <c r="E5873">
        <v>3209</v>
      </c>
      <c r="F5873" s="2" t="s">
        <v>51</v>
      </c>
      <c r="G5873">
        <v>40.724176499999999</v>
      </c>
      <c r="H5873">
        <v>-74.050656399999994</v>
      </c>
      <c r="I5873">
        <v>3272</v>
      </c>
      <c r="J5873" s="2" t="s">
        <v>102</v>
      </c>
      <c r="K5873">
        <v>40.723331586464361</v>
      </c>
      <c r="L5873">
        <v>-74.045952558517442</v>
      </c>
      <c r="M5873">
        <v>24481</v>
      </c>
      <c r="N5873" s="2" t="s">
        <v>17</v>
      </c>
      <c r="O5873">
        <v>1969</v>
      </c>
      <c r="P5873">
        <f t="shared" ca="1" si="183"/>
        <v>55</v>
      </c>
      <c r="Q5873">
        <v>1</v>
      </c>
    </row>
    <row r="5874" spans="1:17" x14ac:dyDescent="0.2">
      <c r="A5874">
        <v>2279</v>
      </c>
      <c r="B5874">
        <f t="shared" si="182"/>
        <v>37</v>
      </c>
      <c r="C5874" s="1">
        <v>42588.36277777778</v>
      </c>
      <c r="D5874" s="1">
        <v>42588.389166666668</v>
      </c>
      <c r="E5874">
        <v>3267</v>
      </c>
      <c r="F5874" s="2" t="s">
        <v>34</v>
      </c>
      <c r="G5874">
        <v>40.712418823756899</v>
      </c>
      <c r="H5874">
        <v>-74.038525521755219</v>
      </c>
      <c r="I5874">
        <v>3267</v>
      </c>
      <c r="J5874" s="2" t="s">
        <v>92</v>
      </c>
      <c r="K5874">
        <v>40.712418823756899</v>
      </c>
      <c r="L5874">
        <v>-74.038525521755219</v>
      </c>
      <c r="M5874">
        <v>26226</v>
      </c>
      <c r="N5874" s="2" t="s">
        <v>17</v>
      </c>
      <c r="O5874">
        <v>1990</v>
      </c>
      <c r="P5874">
        <f t="shared" ca="1" si="183"/>
        <v>34</v>
      </c>
      <c r="Q5874">
        <v>1</v>
      </c>
    </row>
    <row r="5875" spans="1:17" x14ac:dyDescent="0.2">
      <c r="A5875">
        <v>274</v>
      </c>
      <c r="B5875">
        <f t="shared" si="182"/>
        <v>4</v>
      </c>
      <c r="C5875" s="1">
        <v>42588.363043981481</v>
      </c>
      <c r="D5875" s="1">
        <v>42588.366226851853</v>
      </c>
      <c r="E5875">
        <v>3186</v>
      </c>
      <c r="F5875" s="2" t="s">
        <v>18</v>
      </c>
      <c r="G5875">
        <v>40.71958611647166</v>
      </c>
      <c r="H5875">
        <v>-74.043117463588715</v>
      </c>
      <c r="I5875">
        <v>3203</v>
      </c>
      <c r="J5875" s="2" t="s">
        <v>37</v>
      </c>
      <c r="K5875">
        <v>40.727595966000003</v>
      </c>
      <c r="L5875">
        <v>-74.044247311000007</v>
      </c>
      <c r="M5875">
        <v>24411</v>
      </c>
      <c r="N5875" s="2" t="s">
        <v>17</v>
      </c>
      <c r="O5875">
        <v>1968</v>
      </c>
      <c r="P5875">
        <f t="shared" ca="1" si="183"/>
        <v>56</v>
      </c>
      <c r="Q5875">
        <v>1</v>
      </c>
    </row>
    <row r="5876" spans="1:17" x14ac:dyDescent="0.2">
      <c r="A5876">
        <v>615</v>
      </c>
      <c r="B5876">
        <f t="shared" si="182"/>
        <v>10</v>
      </c>
      <c r="C5876" s="1">
        <v>42588.363229166665</v>
      </c>
      <c r="D5876" s="1">
        <v>42588.370358796295</v>
      </c>
      <c r="E5876">
        <v>3213</v>
      </c>
      <c r="F5876" s="2" t="s">
        <v>26</v>
      </c>
      <c r="G5876">
        <v>40.718488919999999</v>
      </c>
      <c r="H5876">
        <v>-74.047726624999996</v>
      </c>
      <c r="I5876">
        <v>3195</v>
      </c>
      <c r="J5876" s="2" t="s">
        <v>23</v>
      </c>
      <c r="K5876">
        <v>40.730742625306583</v>
      </c>
      <c r="L5876">
        <v>-74.063783884048462</v>
      </c>
      <c r="M5876">
        <v>26161</v>
      </c>
      <c r="N5876" s="2" t="s">
        <v>17</v>
      </c>
      <c r="O5876">
        <v>1962</v>
      </c>
      <c r="P5876">
        <f t="shared" ca="1" si="183"/>
        <v>62</v>
      </c>
      <c r="Q5876">
        <v>1</v>
      </c>
    </row>
    <row r="5877" spans="1:17" x14ac:dyDescent="0.2">
      <c r="A5877">
        <v>481</v>
      </c>
      <c r="B5877">
        <f t="shared" si="182"/>
        <v>8</v>
      </c>
      <c r="C5877" s="1">
        <v>42588.365347222221</v>
      </c>
      <c r="D5877" s="1">
        <v>42588.370925925927</v>
      </c>
      <c r="E5877">
        <v>3192</v>
      </c>
      <c r="F5877" s="2" t="s">
        <v>38</v>
      </c>
      <c r="G5877">
        <v>40.711242300000002</v>
      </c>
      <c r="H5877">
        <v>-74.055701299999996</v>
      </c>
      <c r="I5877">
        <v>3186</v>
      </c>
      <c r="J5877" s="2" t="s">
        <v>27</v>
      </c>
      <c r="K5877">
        <v>40.71958611647166</v>
      </c>
      <c r="L5877">
        <v>-74.043117463588715</v>
      </c>
      <c r="M5877">
        <v>24405</v>
      </c>
      <c r="N5877" s="2" t="s">
        <v>43</v>
      </c>
      <c r="P5877" t="str">
        <f t="shared" ca="1" si="183"/>
        <v/>
      </c>
      <c r="Q5877">
        <v>0</v>
      </c>
    </row>
    <row r="5878" spans="1:17" x14ac:dyDescent="0.2">
      <c r="A5878">
        <v>435</v>
      </c>
      <c r="B5878">
        <f t="shared" si="182"/>
        <v>7</v>
      </c>
      <c r="C5878" s="1">
        <v>42588.3669212963</v>
      </c>
      <c r="D5878" s="1">
        <v>42588.37195601852</v>
      </c>
      <c r="E5878">
        <v>3187</v>
      </c>
      <c r="F5878" s="2" t="s">
        <v>36</v>
      </c>
      <c r="G5878">
        <v>40.721123599999999</v>
      </c>
      <c r="H5878">
        <v>-74.038050949999999</v>
      </c>
      <c r="I5878">
        <v>3199</v>
      </c>
      <c r="J5878" s="2" t="s">
        <v>72</v>
      </c>
      <c r="K5878">
        <v>40.728744800000001</v>
      </c>
      <c r="L5878">
        <v>-74.032108199999996</v>
      </c>
      <c r="M5878">
        <v>24486</v>
      </c>
      <c r="N5878" s="2" t="s">
        <v>17</v>
      </c>
      <c r="O5878">
        <v>1983</v>
      </c>
      <c r="P5878">
        <f t="shared" ca="1" si="183"/>
        <v>41</v>
      </c>
      <c r="Q5878">
        <v>2</v>
      </c>
    </row>
    <row r="5879" spans="1:17" x14ac:dyDescent="0.2">
      <c r="A5879">
        <v>153</v>
      </c>
      <c r="B5879">
        <f t="shared" si="182"/>
        <v>2</v>
      </c>
      <c r="C5879" s="1">
        <v>42588.370717592596</v>
      </c>
      <c r="D5879" s="1">
        <v>42588.372499999998</v>
      </c>
      <c r="E5879">
        <v>3194</v>
      </c>
      <c r="F5879" s="2" t="s">
        <v>22</v>
      </c>
      <c r="G5879">
        <v>40.725339925355797</v>
      </c>
      <c r="H5879">
        <v>-74.067622125148773</v>
      </c>
      <c r="I5879">
        <v>3195</v>
      </c>
      <c r="J5879" s="2" t="s">
        <v>23</v>
      </c>
      <c r="K5879">
        <v>40.730742625306583</v>
      </c>
      <c r="L5879">
        <v>-74.063783884048462</v>
      </c>
      <c r="M5879">
        <v>24453</v>
      </c>
      <c r="N5879" s="2" t="s">
        <v>17</v>
      </c>
      <c r="O5879">
        <v>1987</v>
      </c>
      <c r="P5879">
        <f t="shared" ca="1" si="183"/>
        <v>37</v>
      </c>
      <c r="Q5879">
        <v>2</v>
      </c>
    </row>
    <row r="5880" spans="1:17" x14ac:dyDescent="0.2">
      <c r="A5880">
        <v>232</v>
      </c>
      <c r="B5880">
        <f t="shared" si="182"/>
        <v>3</v>
      </c>
      <c r="C5880" s="1">
        <v>42588.371030092596</v>
      </c>
      <c r="D5880" s="1">
        <v>42588.373726851853</v>
      </c>
      <c r="E5880">
        <v>3213</v>
      </c>
      <c r="F5880" s="2" t="s">
        <v>26</v>
      </c>
      <c r="G5880">
        <v>40.718488919999999</v>
      </c>
      <c r="H5880">
        <v>-74.047726624999996</v>
      </c>
      <c r="I5880">
        <v>3276</v>
      </c>
      <c r="J5880" s="2" t="s">
        <v>30</v>
      </c>
      <c r="K5880">
        <v>40.714584035358932</v>
      </c>
      <c r="L5880">
        <v>-74.042817056179047</v>
      </c>
      <c r="M5880">
        <v>26194</v>
      </c>
      <c r="N5880" s="2" t="s">
        <v>17</v>
      </c>
      <c r="O5880">
        <v>1982</v>
      </c>
      <c r="P5880">
        <f t="shared" ca="1" si="183"/>
        <v>42</v>
      </c>
      <c r="Q5880">
        <v>2</v>
      </c>
    </row>
    <row r="5881" spans="1:17" x14ac:dyDescent="0.2">
      <c r="A5881">
        <v>151</v>
      </c>
      <c r="B5881">
        <f t="shared" si="182"/>
        <v>2</v>
      </c>
      <c r="C5881" s="1">
        <v>42588.372893518521</v>
      </c>
      <c r="D5881" s="1">
        <v>42588.374652777777</v>
      </c>
      <c r="E5881">
        <v>3186</v>
      </c>
      <c r="F5881" s="2" t="s">
        <v>18</v>
      </c>
      <c r="G5881">
        <v>40.71958611647166</v>
      </c>
      <c r="H5881">
        <v>-74.043117463588715</v>
      </c>
      <c r="I5881">
        <v>3205</v>
      </c>
      <c r="J5881" s="2" t="s">
        <v>80</v>
      </c>
      <c r="K5881">
        <v>40.716539780991937</v>
      </c>
      <c r="L5881">
        <v>-74.049637913703904</v>
      </c>
      <c r="M5881">
        <v>24445</v>
      </c>
      <c r="N5881" s="2" t="s">
        <v>17</v>
      </c>
      <c r="O5881">
        <v>1984</v>
      </c>
      <c r="P5881">
        <f t="shared" ca="1" si="183"/>
        <v>40</v>
      </c>
      <c r="Q5881">
        <v>1</v>
      </c>
    </row>
    <row r="5882" spans="1:17" x14ac:dyDescent="0.2">
      <c r="A5882">
        <v>3449</v>
      </c>
      <c r="B5882">
        <f t="shared" si="182"/>
        <v>57</v>
      </c>
      <c r="C5882" s="1">
        <v>42588.373819444445</v>
      </c>
      <c r="D5882" s="1">
        <v>42588.41375</v>
      </c>
      <c r="E5882">
        <v>3225</v>
      </c>
      <c r="F5882" s="2" t="s">
        <v>32</v>
      </c>
      <c r="G5882">
        <v>40.723658899999997</v>
      </c>
      <c r="H5882">
        <v>-74.064194299999997</v>
      </c>
      <c r="I5882">
        <v>3185</v>
      </c>
      <c r="J5882" s="2" t="s">
        <v>45</v>
      </c>
      <c r="K5882">
        <v>40.717732499999997</v>
      </c>
      <c r="L5882">
        <v>-74.043845000000005</v>
      </c>
      <c r="M5882">
        <v>26241</v>
      </c>
      <c r="N5882" s="2" t="s">
        <v>17</v>
      </c>
      <c r="O5882">
        <v>1989</v>
      </c>
      <c r="P5882">
        <f t="shared" ca="1" si="183"/>
        <v>35</v>
      </c>
      <c r="Q5882">
        <v>2</v>
      </c>
    </row>
    <row r="5883" spans="1:17" x14ac:dyDescent="0.2">
      <c r="A5883">
        <v>1083</v>
      </c>
      <c r="B5883">
        <f t="shared" si="182"/>
        <v>18</v>
      </c>
      <c r="C5883" s="1">
        <v>42588.374583333331</v>
      </c>
      <c r="D5883" s="1">
        <v>42588.387118055558</v>
      </c>
      <c r="E5883">
        <v>3199</v>
      </c>
      <c r="F5883" s="2" t="s">
        <v>56</v>
      </c>
      <c r="G5883">
        <v>40.728744800000001</v>
      </c>
      <c r="H5883">
        <v>-74.032108199999996</v>
      </c>
      <c r="I5883">
        <v>3198</v>
      </c>
      <c r="J5883" s="2" t="s">
        <v>104</v>
      </c>
      <c r="K5883">
        <v>40.748715945380226</v>
      </c>
      <c r="L5883">
        <v>-74.040443301200867</v>
      </c>
      <c r="M5883">
        <v>24660</v>
      </c>
      <c r="N5883" s="2" t="s">
        <v>17</v>
      </c>
      <c r="O5883">
        <v>1983</v>
      </c>
      <c r="P5883">
        <f t="shared" ca="1" si="183"/>
        <v>41</v>
      </c>
      <c r="Q5883">
        <v>2</v>
      </c>
    </row>
    <row r="5884" spans="1:17" x14ac:dyDescent="0.2">
      <c r="A5884">
        <v>504</v>
      </c>
      <c r="B5884">
        <f t="shared" si="182"/>
        <v>8</v>
      </c>
      <c r="C5884" s="1">
        <v>42588.374618055554</v>
      </c>
      <c r="D5884" s="1">
        <v>42588.38045138889</v>
      </c>
      <c r="E5884">
        <v>3270</v>
      </c>
      <c r="F5884" s="2" t="s">
        <v>15</v>
      </c>
      <c r="G5884">
        <v>40.725289107811321</v>
      </c>
      <c r="H5884">
        <v>-74.045571684837341</v>
      </c>
      <c r="I5884">
        <v>3275</v>
      </c>
      <c r="J5884" s="2" t="s">
        <v>62</v>
      </c>
      <c r="K5884">
        <v>40.718355198232139</v>
      </c>
      <c r="L5884">
        <v>-74.038914442062378</v>
      </c>
      <c r="M5884">
        <v>24655</v>
      </c>
      <c r="N5884" s="2" t="s">
        <v>17</v>
      </c>
      <c r="O5884">
        <v>1985</v>
      </c>
      <c r="P5884">
        <f t="shared" ca="1" si="183"/>
        <v>39</v>
      </c>
      <c r="Q5884">
        <v>2</v>
      </c>
    </row>
    <row r="5885" spans="1:17" x14ac:dyDescent="0.2">
      <c r="A5885">
        <v>511</v>
      </c>
      <c r="B5885">
        <f t="shared" si="182"/>
        <v>8</v>
      </c>
      <c r="C5885" s="1">
        <v>42588.3750462963</v>
      </c>
      <c r="D5885" s="1">
        <v>42588.380960648145</v>
      </c>
      <c r="E5885">
        <v>3183</v>
      </c>
      <c r="F5885" s="2" t="s">
        <v>20</v>
      </c>
      <c r="G5885">
        <v>40.716246900000002</v>
      </c>
      <c r="H5885">
        <v>-74.033458800000005</v>
      </c>
      <c r="I5885">
        <v>3211</v>
      </c>
      <c r="J5885" s="2" t="s">
        <v>47</v>
      </c>
      <c r="K5885">
        <v>40.721525149999998</v>
      </c>
      <c r="L5885">
        <v>-74.046304543000005</v>
      </c>
      <c r="M5885">
        <v>26251</v>
      </c>
      <c r="N5885" s="2" t="s">
        <v>17</v>
      </c>
      <c r="O5885">
        <v>1978</v>
      </c>
      <c r="P5885">
        <f t="shared" ca="1" si="183"/>
        <v>46</v>
      </c>
      <c r="Q5885">
        <v>2</v>
      </c>
    </row>
    <row r="5886" spans="1:17" x14ac:dyDescent="0.2">
      <c r="A5886">
        <v>205</v>
      </c>
      <c r="B5886">
        <f t="shared" si="182"/>
        <v>3</v>
      </c>
      <c r="C5886" s="1">
        <v>42588.376192129632</v>
      </c>
      <c r="D5886" s="1">
        <v>42588.378576388888</v>
      </c>
      <c r="E5886">
        <v>3209</v>
      </c>
      <c r="F5886" s="2" t="s">
        <v>51</v>
      </c>
      <c r="G5886">
        <v>40.724176499999999</v>
      </c>
      <c r="H5886">
        <v>-74.050656399999994</v>
      </c>
      <c r="I5886">
        <v>3186</v>
      </c>
      <c r="J5886" s="2" t="s">
        <v>27</v>
      </c>
      <c r="K5886">
        <v>40.71958611647166</v>
      </c>
      <c r="L5886">
        <v>-74.043117463588715</v>
      </c>
      <c r="M5886">
        <v>24690</v>
      </c>
      <c r="N5886" s="2" t="s">
        <v>17</v>
      </c>
      <c r="O5886">
        <v>1996</v>
      </c>
      <c r="P5886">
        <f t="shared" ca="1" si="183"/>
        <v>28</v>
      </c>
      <c r="Q5886">
        <v>1</v>
      </c>
    </row>
    <row r="5887" spans="1:17" x14ac:dyDescent="0.2">
      <c r="A5887">
        <v>200</v>
      </c>
      <c r="B5887">
        <f t="shared" si="182"/>
        <v>3</v>
      </c>
      <c r="C5887" s="1">
        <v>42588.376851851855</v>
      </c>
      <c r="D5887" s="1">
        <v>42588.379166666666</v>
      </c>
      <c r="E5887">
        <v>3183</v>
      </c>
      <c r="F5887" s="2" t="s">
        <v>20</v>
      </c>
      <c r="G5887">
        <v>40.716246900000002</v>
      </c>
      <c r="H5887">
        <v>-74.033458800000005</v>
      </c>
      <c r="I5887">
        <v>3214</v>
      </c>
      <c r="J5887" s="2" t="s">
        <v>70</v>
      </c>
      <c r="K5887">
        <v>40.712774199999998</v>
      </c>
      <c r="L5887">
        <v>-74.0364857</v>
      </c>
      <c r="M5887">
        <v>24569</v>
      </c>
      <c r="N5887" s="2" t="s">
        <v>17</v>
      </c>
      <c r="O5887">
        <v>1974</v>
      </c>
      <c r="P5887">
        <f t="shared" ca="1" si="183"/>
        <v>50</v>
      </c>
      <c r="Q5887">
        <v>2</v>
      </c>
    </row>
    <row r="5888" spans="1:17" x14ac:dyDescent="0.2">
      <c r="A5888">
        <v>272</v>
      </c>
      <c r="B5888">
        <f t="shared" si="182"/>
        <v>4</v>
      </c>
      <c r="C5888" s="1">
        <v>42588.378078703703</v>
      </c>
      <c r="D5888" s="1">
        <v>42588.381238425929</v>
      </c>
      <c r="E5888">
        <v>3203</v>
      </c>
      <c r="F5888" s="2" t="s">
        <v>46</v>
      </c>
      <c r="G5888">
        <v>40.727595966000003</v>
      </c>
      <c r="H5888">
        <v>-74.044247311000007</v>
      </c>
      <c r="I5888">
        <v>3186</v>
      </c>
      <c r="J5888" s="2" t="s">
        <v>27</v>
      </c>
      <c r="K5888">
        <v>40.71958611647166</v>
      </c>
      <c r="L5888">
        <v>-74.043117463588715</v>
      </c>
      <c r="M5888">
        <v>26306</v>
      </c>
      <c r="N5888" s="2" t="s">
        <v>17</v>
      </c>
      <c r="O5888">
        <v>1984</v>
      </c>
      <c r="P5888">
        <f t="shared" ca="1" si="183"/>
        <v>40</v>
      </c>
      <c r="Q5888">
        <v>2</v>
      </c>
    </row>
    <row r="5889" spans="1:17" x14ac:dyDescent="0.2">
      <c r="A5889">
        <v>632</v>
      </c>
      <c r="B5889">
        <f t="shared" si="182"/>
        <v>10</v>
      </c>
      <c r="C5889" s="1">
        <v>42588.379016203704</v>
      </c>
      <c r="D5889" s="1">
        <v>42588.386331018519</v>
      </c>
      <c r="E5889">
        <v>3183</v>
      </c>
      <c r="F5889" s="2" t="s">
        <v>20</v>
      </c>
      <c r="G5889">
        <v>40.716246900000002</v>
      </c>
      <c r="H5889">
        <v>-74.033458800000005</v>
      </c>
      <c r="I5889">
        <v>3272</v>
      </c>
      <c r="J5889" s="2" t="s">
        <v>102</v>
      </c>
      <c r="K5889">
        <v>40.723331586464361</v>
      </c>
      <c r="L5889">
        <v>-74.045952558517442</v>
      </c>
      <c r="M5889">
        <v>26317</v>
      </c>
      <c r="N5889" s="2" t="s">
        <v>17</v>
      </c>
      <c r="O5889">
        <v>1965</v>
      </c>
      <c r="P5889">
        <f t="shared" ca="1" si="183"/>
        <v>59</v>
      </c>
      <c r="Q5889">
        <v>2</v>
      </c>
    </row>
    <row r="5890" spans="1:17" x14ac:dyDescent="0.2">
      <c r="A5890">
        <v>253</v>
      </c>
      <c r="B5890">
        <f t="shared" ref="B5890:B5953" si="184">ROUNDDOWN((A5890/60), 0)</f>
        <v>4</v>
      </c>
      <c r="C5890" s="1">
        <v>42588.379328703704</v>
      </c>
      <c r="D5890" s="1">
        <v>42588.382268518515</v>
      </c>
      <c r="E5890">
        <v>3275</v>
      </c>
      <c r="F5890" s="2" t="s">
        <v>93</v>
      </c>
      <c r="G5890">
        <v>40.718355198232139</v>
      </c>
      <c r="H5890">
        <v>-74.038914442062378</v>
      </c>
      <c r="I5890">
        <v>3267</v>
      </c>
      <c r="J5890" s="2" t="s">
        <v>92</v>
      </c>
      <c r="K5890">
        <v>40.712418823756899</v>
      </c>
      <c r="L5890">
        <v>-74.038525521755219</v>
      </c>
      <c r="M5890">
        <v>26291</v>
      </c>
      <c r="N5890" s="2" t="s">
        <v>17</v>
      </c>
      <c r="O5890">
        <v>1987</v>
      </c>
      <c r="P5890">
        <f t="shared" ref="P5890:P5953" ca="1" si="185">IF(ISNUMBER(O5890), YEAR(TODAY()) - O5890, "")</f>
        <v>37</v>
      </c>
      <c r="Q5890">
        <v>2</v>
      </c>
    </row>
    <row r="5891" spans="1:17" x14ac:dyDescent="0.2">
      <c r="A5891">
        <v>122</v>
      </c>
      <c r="B5891">
        <f t="shared" si="184"/>
        <v>2</v>
      </c>
      <c r="C5891" s="1">
        <v>42588.379814814813</v>
      </c>
      <c r="D5891" s="1">
        <v>42588.381226851852</v>
      </c>
      <c r="E5891">
        <v>3211</v>
      </c>
      <c r="F5891" s="2" t="s">
        <v>64</v>
      </c>
      <c r="G5891">
        <v>40.721525149999998</v>
      </c>
      <c r="H5891">
        <v>-74.046304543000005</v>
      </c>
      <c r="I5891">
        <v>3213</v>
      </c>
      <c r="J5891" s="2" t="s">
        <v>33</v>
      </c>
      <c r="K5891">
        <v>40.718488919999999</v>
      </c>
      <c r="L5891">
        <v>-74.047726624999996</v>
      </c>
      <c r="M5891">
        <v>24386</v>
      </c>
      <c r="N5891" s="2" t="s">
        <v>17</v>
      </c>
      <c r="O5891">
        <v>1985</v>
      </c>
      <c r="P5891">
        <f t="shared" ca="1" si="185"/>
        <v>39</v>
      </c>
      <c r="Q5891">
        <v>2</v>
      </c>
    </row>
    <row r="5892" spans="1:17" x14ac:dyDescent="0.2">
      <c r="A5892">
        <v>805</v>
      </c>
      <c r="B5892">
        <f t="shared" si="184"/>
        <v>13</v>
      </c>
      <c r="C5892" s="1">
        <v>42588.385057870371</v>
      </c>
      <c r="D5892" s="1">
        <v>42588.394386574073</v>
      </c>
      <c r="E5892">
        <v>3212</v>
      </c>
      <c r="F5892" s="2" t="s">
        <v>31</v>
      </c>
      <c r="G5892">
        <v>40.734785817999999</v>
      </c>
      <c r="H5892">
        <v>-74.050443635999997</v>
      </c>
      <c r="I5892">
        <v>3203</v>
      </c>
      <c r="J5892" s="2" t="s">
        <v>37</v>
      </c>
      <c r="K5892">
        <v>40.727595966000003</v>
      </c>
      <c r="L5892">
        <v>-74.044247311000007</v>
      </c>
      <c r="M5892">
        <v>24416</v>
      </c>
      <c r="N5892" s="2" t="s">
        <v>17</v>
      </c>
      <c r="O5892">
        <v>1987</v>
      </c>
      <c r="P5892">
        <f t="shared" ca="1" si="185"/>
        <v>37</v>
      </c>
      <c r="Q5892">
        <v>1</v>
      </c>
    </row>
    <row r="5893" spans="1:17" x14ac:dyDescent="0.2">
      <c r="A5893">
        <v>576</v>
      </c>
      <c r="B5893">
        <f t="shared" si="184"/>
        <v>9</v>
      </c>
      <c r="C5893" s="1">
        <v>42588.385995370372</v>
      </c>
      <c r="D5893" s="1">
        <v>42588.39266203704</v>
      </c>
      <c r="E5893">
        <v>3186</v>
      </c>
      <c r="F5893" s="2" t="s">
        <v>18</v>
      </c>
      <c r="G5893">
        <v>40.71958611647166</v>
      </c>
      <c r="H5893">
        <v>-74.043117463588715</v>
      </c>
      <c r="I5893">
        <v>3203</v>
      </c>
      <c r="J5893" s="2" t="s">
        <v>37</v>
      </c>
      <c r="K5893">
        <v>40.727595966000003</v>
      </c>
      <c r="L5893">
        <v>-74.044247311000007</v>
      </c>
      <c r="M5893">
        <v>26155</v>
      </c>
      <c r="N5893" s="2" t="s">
        <v>17</v>
      </c>
      <c r="O5893">
        <v>1984</v>
      </c>
      <c r="P5893">
        <f t="shared" ca="1" si="185"/>
        <v>40</v>
      </c>
      <c r="Q5893">
        <v>2</v>
      </c>
    </row>
    <row r="5894" spans="1:17" x14ac:dyDescent="0.2">
      <c r="A5894">
        <v>406</v>
      </c>
      <c r="B5894">
        <f t="shared" si="184"/>
        <v>6</v>
      </c>
      <c r="C5894" s="1">
        <v>42588.388194444444</v>
      </c>
      <c r="D5894" s="1">
        <v>42588.392905092594</v>
      </c>
      <c r="E5894">
        <v>3270</v>
      </c>
      <c r="F5894" s="2" t="s">
        <v>15</v>
      </c>
      <c r="G5894">
        <v>40.725289107811321</v>
      </c>
      <c r="H5894">
        <v>-74.045571684837341</v>
      </c>
      <c r="I5894">
        <v>3183</v>
      </c>
      <c r="J5894" s="2" t="s">
        <v>40</v>
      </c>
      <c r="K5894">
        <v>40.716246900000002</v>
      </c>
      <c r="L5894">
        <v>-74.033458800000005</v>
      </c>
      <c r="M5894">
        <v>24635</v>
      </c>
      <c r="N5894" s="2" t="s">
        <v>17</v>
      </c>
      <c r="O5894">
        <v>1956</v>
      </c>
      <c r="P5894">
        <f t="shared" ca="1" si="185"/>
        <v>68</v>
      </c>
      <c r="Q5894">
        <v>1</v>
      </c>
    </row>
    <row r="5895" spans="1:17" x14ac:dyDescent="0.2">
      <c r="A5895">
        <v>633</v>
      </c>
      <c r="B5895">
        <f t="shared" si="184"/>
        <v>10</v>
      </c>
      <c r="C5895" s="1">
        <v>42588.389976851853</v>
      </c>
      <c r="D5895" s="1">
        <v>42588.397303240738</v>
      </c>
      <c r="E5895">
        <v>3211</v>
      </c>
      <c r="F5895" s="2" t="s">
        <v>64</v>
      </c>
      <c r="G5895">
        <v>40.721525149999998</v>
      </c>
      <c r="H5895">
        <v>-74.046304543000005</v>
      </c>
      <c r="I5895">
        <v>3199</v>
      </c>
      <c r="J5895" s="2" t="s">
        <v>72</v>
      </c>
      <c r="K5895">
        <v>40.728744800000001</v>
      </c>
      <c r="L5895">
        <v>-74.032108199999996</v>
      </c>
      <c r="M5895">
        <v>26238</v>
      </c>
      <c r="N5895" s="2" t="s">
        <v>17</v>
      </c>
      <c r="O5895">
        <v>1988</v>
      </c>
      <c r="P5895">
        <f t="shared" ca="1" si="185"/>
        <v>36</v>
      </c>
      <c r="Q5895">
        <v>1</v>
      </c>
    </row>
    <row r="5896" spans="1:17" x14ac:dyDescent="0.2">
      <c r="A5896">
        <v>1435</v>
      </c>
      <c r="B5896">
        <f t="shared" si="184"/>
        <v>23</v>
      </c>
      <c r="C5896" s="1">
        <v>42588.390659722223</v>
      </c>
      <c r="D5896" s="1">
        <v>42588.407268518517</v>
      </c>
      <c r="E5896">
        <v>3184</v>
      </c>
      <c r="F5896" s="2" t="s">
        <v>68</v>
      </c>
      <c r="G5896">
        <v>40.7141454</v>
      </c>
      <c r="H5896">
        <v>-74.033551900000006</v>
      </c>
      <c r="I5896">
        <v>3184</v>
      </c>
      <c r="J5896" s="2" t="s">
        <v>35</v>
      </c>
      <c r="K5896">
        <v>40.7141454</v>
      </c>
      <c r="L5896">
        <v>-74.033551900000006</v>
      </c>
      <c r="M5896">
        <v>26215</v>
      </c>
      <c r="N5896" s="2" t="s">
        <v>43</v>
      </c>
      <c r="P5896" t="str">
        <f t="shared" ca="1" si="185"/>
        <v/>
      </c>
      <c r="Q5896">
        <v>0</v>
      </c>
    </row>
    <row r="5897" spans="1:17" x14ac:dyDescent="0.2">
      <c r="A5897">
        <v>807</v>
      </c>
      <c r="B5897">
        <f t="shared" si="184"/>
        <v>13</v>
      </c>
      <c r="C5897" s="1">
        <v>42588.391018518516</v>
      </c>
      <c r="D5897" s="1">
        <v>42588.400370370371</v>
      </c>
      <c r="E5897">
        <v>3183</v>
      </c>
      <c r="F5897" s="2" t="s">
        <v>20</v>
      </c>
      <c r="G5897">
        <v>40.716246900000002</v>
      </c>
      <c r="H5897">
        <v>-74.033458800000005</v>
      </c>
      <c r="I5897">
        <v>3270</v>
      </c>
      <c r="J5897" s="2" t="s">
        <v>65</v>
      </c>
      <c r="K5897">
        <v>40.725289107811321</v>
      </c>
      <c r="L5897">
        <v>-74.045571684837341</v>
      </c>
      <c r="M5897">
        <v>26272</v>
      </c>
      <c r="N5897" s="2" t="s">
        <v>17</v>
      </c>
      <c r="O5897">
        <v>1980</v>
      </c>
      <c r="P5897">
        <f t="shared" ca="1" si="185"/>
        <v>44</v>
      </c>
      <c r="Q5897">
        <v>2</v>
      </c>
    </row>
    <row r="5898" spans="1:17" x14ac:dyDescent="0.2">
      <c r="A5898">
        <v>589</v>
      </c>
      <c r="B5898">
        <f t="shared" si="184"/>
        <v>9</v>
      </c>
      <c r="C5898" s="1">
        <v>42588.391736111109</v>
      </c>
      <c r="D5898" s="1">
        <v>42588.398553240739</v>
      </c>
      <c r="E5898">
        <v>3276</v>
      </c>
      <c r="F5898" s="2" t="s">
        <v>63</v>
      </c>
      <c r="G5898">
        <v>40.714584035358932</v>
      </c>
      <c r="H5898">
        <v>-74.042817056179047</v>
      </c>
      <c r="I5898">
        <v>3203</v>
      </c>
      <c r="J5898" s="2" t="s">
        <v>37</v>
      </c>
      <c r="K5898">
        <v>40.727595966000003</v>
      </c>
      <c r="L5898">
        <v>-74.044247311000007</v>
      </c>
      <c r="M5898">
        <v>24618</v>
      </c>
      <c r="N5898" s="2" t="s">
        <v>17</v>
      </c>
      <c r="O5898">
        <v>1984</v>
      </c>
      <c r="P5898">
        <f t="shared" ca="1" si="185"/>
        <v>40</v>
      </c>
      <c r="Q5898">
        <v>1</v>
      </c>
    </row>
    <row r="5899" spans="1:17" x14ac:dyDescent="0.2">
      <c r="A5899">
        <v>521</v>
      </c>
      <c r="B5899">
        <f t="shared" si="184"/>
        <v>8</v>
      </c>
      <c r="C5899" s="1">
        <v>42588.394247685188</v>
      </c>
      <c r="D5899" s="1">
        <v>42588.400277777779</v>
      </c>
      <c r="E5899">
        <v>3199</v>
      </c>
      <c r="F5899" s="2" t="s">
        <v>56</v>
      </c>
      <c r="G5899">
        <v>40.728744800000001</v>
      </c>
      <c r="H5899">
        <v>-74.032108199999996</v>
      </c>
      <c r="I5899">
        <v>3276</v>
      </c>
      <c r="J5899" s="2" t="s">
        <v>30</v>
      </c>
      <c r="K5899">
        <v>40.714584035358932</v>
      </c>
      <c r="L5899">
        <v>-74.042817056179047</v>
      </c>
      <c r="M5899">
        <v>26234</v>
      </c>
      <c r="N5899" s="2" t="s">
        <v>17</v>
      </c>
      <c r="O5899">
        <v>1984</v>
      </c>
      <c r="P5899">
        <f t="shared" ca="1" si="185"/>
        <v>40</v>
      </c>
      <c r="Q5899">
        <v>1</v>
      </c>
    </row>
    <row r="5900" spans="1:17" x14ac:dyDescent="0.2">
      <c r="A5900">
        <v>326</v>
      </c>
      <c r="B5900">
        <f t="shared" si="184"/>
        <v>5</v>
      </c>
      <c r="C5900" s="1">
        <v>42588.394363425927</v>
      </c>
      <c r="D5900" s="1">
        <v>42588.398136574076</v>
      </c>
      <c r="E5900">
        <v>3205</v>
      </c>
      <c r="F5900" s="2" t="s">
        <v>66</v>
      </c>
      <c r="G5900">
        <v>40.716539780991937</v>
      </c>
      <c r="H5900">
        <v>-74.049637913703904</v>
      </c>
      <c r="I5900">
        <v>3279</v>
      </c>
      <c r="J5900" s="2" t="s">
        <v>82</v>
      </c>
      <c r="K5900">
        <v>40.721630142638354</v>
      </c>
      <c r="L5900">
        <v>-74.04996782541275</v>
      </c>
      <c r="M5900">
        <v>24445</v>
      </c>
      <c r="N5900" s="2" t="s">
        <v>17</v>
      </c>
      <c r="O5900">
        <v>1988</v>
      </c>
      <c r="P5900">
        <f t="shared" ca="1" si="185"/>
        <v>36</v>
      </c>
      <c r="Q5900">
        <v>1</v>
      </c>
    </row>
    <row r="5901" spans="1:17" x14ac:dyDescent="0.2">
      <c r="A5901">
        <v>413</v>
      </c>
      <c r="B5901">
        <f t="shared" si="184"/>
        <v>6</v>
      </c>
      <c r="C5901" s="1">
        <v>42588.39671296296</v>
      </c>
      <c r="D5901" s="1">
        <v>42588.401504629626</v>
      </c>
      <c r="E5901">
        <v>3225</v>
      </c>
      <c r="F5901" s="2" t="s">
        <v>32</v>
      </c>
      <c r="G5901">
        <v>40.723658899999997</v>
      </c>
      <c r="H5901">
        <v>-74.064194299999997</v>
      </c>
      <c r="I5901">
        <v>3186</v>
      </c>
      <c r="J5901" s="2" t="s">
        <v>27</v>
      </c>
      <c r="K5901">
        <v>40.71958611647166</v>
      </c>
      <c r="L5901">
        <v>-74.043117463588715</v>
      </c>
      <c r="M5901">
        <v>26210</v>
      </c>
      <c r="N5901" s="2" t="s">
        <v>17</v>
      </c>
      <c r="O5901">
        <v>1982</v>
      </c>
      <c r="P5901">
        <f t="shared" ca="1" si="185"/>
        <v>42</v>
      </c>
      <c r="Q5901">
        <v>1</v>
      </c>
    </row>
    <row r="5902" spans="1:17" x14ac:dyDescent="0.2">
      <c r="A5902">
        <v>1295</v>
      </c>
      <c r="B5902">
        <f t="shared" si="184"/>
        <v>21</v>
      </c>
      <c r="C5902" s="1">
        <v>42588.397789351853</v>
      </c>
      <c r="D5902" s="1">
        <v>42588.412777777776</v>
      </c>
      <c r="E5902">
        <v>3279</v>
      </c>
      <c r="F5902" s="2" t="s">
        <v>28</v>
      </c>
      <c r="G5902">
        <v>40.721630142638354</v>
      </c>
      <c r="H5902">
        <v>-74.04996782541275</v>
      </c>
      <c r="I5902">
        <v>3201</v>
      </c>
      <c r="J5902" s="2" t="s">
        <v>74</v>
      </c>
      <c r="K5902">
        <v>40.737710999999997</v>
      </c>
      <c r="L5902">
        <v>-74.066920999999994</v>
      </c>
      <c r="M5902">
        <v>26294</v>
      </c>
      <c r="N5902" s="2" t="s">
        <v>17</v>
      </c>
      <c r="O5902">
        <v>1986</v>
      </c>
      <c r="P5902">
        <f t="shared" ca="1" si="185"/>
        <v>38</v>
      </c>
      <c r="Q5902">
        <v>2</v>
      </c>
    </row>
    <row r="5903" spans="1:17" x14ac:dyDescent="0.2">
      <c r="A5903">
        <v>310</v>
      </c>
      <c r="B5903">
        <f t="shared" si="184"/>
        <v>5</v>
      </c>
      <c r="C5903" s="1">
        <v>42588.400810185187</v>
      </c>
      <c r="D5903" s="1">
        <v>42588.404398148145</v>
      </c>
      <c r="E5903">
        <v>3187</v>
      </c>
      <c r="F5903" s="2" t="s">
        <v>36</v>
      </c>
      <c r="G5903">
        <v>40.721123599999999</v>
      </c>
      <c r="H5903">
        <v>-74.038050949999999</v>
      </c>
      <c r="I5903">
        <v>3183</v>
      </c>
      <c r="J5903" s="2" t="s">
        <v>40</v>
      </c>
      <c r="K5903">
        <v>40.716246900000002</v>
      </c>
      <c r="L5903">
        <v>-74.033458800000005</v>
      </c>
      <c r="M5903">
        <v>26240</v>
      </c>
      <c r="N5903" s="2" t="s">
        <v>17</v>
      </c>
      <c r="O5903">
        <v>1984</v>
      </c>
      <c r="P5903">
        <f t="shared" ca="1" si="185"/>
        <v>40</v>
      </c>
      <c r="Q5903">
        <v>1</v>
      </c>
    </row>
    <row r="5904" spans="1:17" x14ac:dyDescent="0.2">
      <c r="A5904">
        <v>230</v>
      </c>
      <c r="B5904">
        <f t="shared" si="184"/>
        <v>3</v>
      </c>
      <c r="C5904" s="1">
        <v>42588.400891203702</v>
      </c>
      <c r="D5904" s="1">
        <v>42588.403553240743</v>
      </c>
      <c r="E5904">
        <v>3203</v>
      </c>
      <c r="F5904" s="2" t="s">
        <v>46</v>
      </c>
      <c r="G5904">
        <v>40.727595966000003</v>
      </c>
      <c r="H5904">
        <v>-74.044247311000007</v>
      </c>
      <c r="I5904">
        <v>3273</v>
      </c>
      <c r="J5904" s="2" t="s">
        <v>16</v>
      </c>
      <c r="K5904">
        <v>40.721650724879986</v>
      </c>
      <c r="L5904">
        <v>-74.042884111404419</v>
      </c>
      <c r="M5904">
        <v>26257</v>
      </c>
      <c r="N5904" s="2" t="s">
        <v>17</v>
      </c>
      <c r="O5904">
        <v>1968</v>
      </c>
      <c r="P5904">
        <f t="shared" ca="1" si="185"/>
        <v>56</v>
      </c>
      <c r="Q5904">
        <v>1</v>
      </c>
    </row>
    <row r="5905" spans="1:17" x14ac:dyDescent="0.2">
      <c r="A5905">
        <v>228</v>
      </c>
      <c r="B5905">
        <f t="shared" si="184"/>
        <v>3</v>
      </c>
      <c r="C5905" s="1">
        <v>42588.401782407411</v>
      </c>
      <c r="D5905" s="1">
        <v>42588.404421296298</v>
      </c>
      <c r="E5905">
        <v>3214</v>
      </c>
      <c r="F5905" s="2" t="s">
        <v>54</v>
      </c>
      <c r="G5905">
        <v>40.712774199999998</v>
      </c>
      <c r="H5905">
        <v>-74.0364857</v>
      </c>
      <c r="I5905">
        <v>3183</v>
      </c>
      <c r="J5905" s="2" t="s">
        <v>40</v>
      </c>
      <c r="K5905">
        <v>40.716246900000002</v>
      </c>
      <c r="L5905">
        <v>-74.033458800000005</v>
      </c>
      <c r="M5905">
        <v>26198</v>
      </c>
      <c r="N5905" s="2" t="s">
        <v>17</v>
      </c>
      <c r="O5905">
        <v>1985</v>
      </c>
      <c r="P5905">
        <f t="shared" ca="1" si="185"/>
        <v>39</v>
      </c>
      <c r="Q5905">
        <v>1</v>
      </c>
    </row>
    <row r="5906" spans="1:17" x14ac:dyDescent="0.2">
      <c r="A5906">
        <v>192</v>
      </c>
      <c r="B5906">
        <f t="shared" si="184"/>
        <v>3</v>
      </c>
      <c r="C5906" s="1">
        <v>42588.404872685183</v>
      </c>
      <c r="D5906" s="1">
        <v>42588.407094907408</v>
      </c>
      <c r="E5906">
        <v>3213</v>
      </c>
      <c r="F5906" s="2" t="s">
        <v>26</v>
      </c>
      <c r="G5906">
        <v>40.718488919999999</v>
      </c>
      <c r="H5906">
        <v>-74.047726624999996</v>
      </c>
      <c r="I5906">
        <v>3272</v>
      </c>
      <c r="J5906" s="2" t="s">
        <v>102</v>
      </c>
      <c r="K5906">
        <v>40.723331586464361</v>
      </c>
      <c r="L5906">
        <v>-74.045952558517442</v>
      </c>
      <c r="M5906">
        <v>26186</v>
      </c>
      <c r="N5906" s="2" t="s">
        <v>17</v>
      </c>
      <c r="O5906">
        <v>1975</v>
      </c>
      <c r="P5906">
        <f t="shared" ca="1" si="185"/>
        <v>49</v>
      </c>
      <c r="Q5906">
        <v>2</v>
      </c>
    </row>
    <row r="5907" spans="1:17" x14ac:dyDescent="0.2">
      <c r="A5907">
        <v>206</v>
      </c>
      <c r="B5907">
        <f t="shared" si="184"/>
        <v>3</v>
      </c>
      <c r="C5907" s="1">
        <v>42588.405682870369</v>
      </c>
      <c r="D5907" s="1">
        <v>42588.408067129632</v>
      </c>
      <c r="E5907">
        <v>3202</v>
      </c>
      <c r="F5907" s="2" t="s">
        <v>79</v>
      </c>
      <c r="G5907">
        <v>40.727223500000001</v>
      </c>
      <c r="H5907">
        <v>-74.033758899999995</v>
      </c>
      <c r="I5907">
        <v>3187</v>
      </c>
      <c r="J5907" s="2" t="s">
        <v>59</v>
      </c>
      <c r="K5907">
        <v>40.721123599999999</v>
      </c>
      <c r="L5907">
        <v>-74.038050949999999</v>
      </c>
      <c r="M5907">
        <v>26181</v>
      </c>
      <c r="N5907" s="2" t="s">
        <v>17</v>
      </c>
      <c r="O5907">
        <v>1991</v>
      </c>
      <c r="P5907">
        <f t="shared" ca="1" si="185"/>
        <v>33</v>
      </c>
      <c r="Q5907">
        <v>1</v>
      </c>
    </row>
    <row r="5908" spans="1:17" x14ac:dyDescent="0.2">
      <c r="A5908">
        <v>297</v>
      </c>
      <c r="B5908">
        <f t="shared" si="184"/>
        <v>4</v>
      </c>
      <c r="C5908" s="1">
        <v>42588.406898148147</v>
      </c>
      <c r="D5908" s="1">
        <v>42588.41034722222</v>
      </c>
      <c r="E5908">
        <v>3184</v>
      </c>
      <c r="F5908" s="2" t="s">
        <v>68</v>
      </c>
      <c r="G5908">
        <v>40.7141454</v>
      </c>
      <c r="H5908">
        <v>-74.033551900000006</v>
      </c>
      <c r="I5908">
        <v>3276</v>
      </c>
      <c r="J5908" s="2" t="s">
        <v>30</v>
      </c>
      <c r="K5908">
        <v>40.714584035358932</v>
      </c>
      <c r="L5908">
        <v>-74.042817056179047</v>
      </c>
      <c r="M5908">
        <v>24419</v>
      </c>
      <c r="N5908" s="2" t="s">
        <v>17</v>
      </c>
      <c r="O5908">
        <v>1958</v>
      </c>
      <c r="P5908">
        <f t="shared" ca="1" si="185"/>
        <v>66</v>
      </c>
      <c r="Q5908">
        <v>2</v>
      </c>
    </row>
    <row r="5909" spans="1:17" x14ac:dyDescent="0.2">
      <c r="A5909">
        <v>457</v>
      </c>
      <c r="B5909">
        <f t="shared" si="184"/>
        <v>7</v>
      </c>
      <c r="C5909" s="1">
        <v>42588.407442129632</v>
      </c>
      <c r="D5909" s="1">
        <v>42588.412731481483</v>
      </c>
      <c r="E5909">
        <v>3209</v>
      </c>
      <c r="F5909" s="2" t="s">
        <v>51</v>
      </c>
      <c r="G5909">
        <v>40.724176499999999</v>
      </c>
      <c r="H5909">
        <v>-74.050656399999994</v>
      </c>
      <c r="I5909">
        <v>3186</v>
      </c>
      <c r="J5909" s="2" t="s">
        <v>27</v>
      </c>
      <c r="K5909">
        <v>40.71958611647166</v>
      </c>
      <c r="L5909">
        <v>-74.043117463588715</v>
      </c>
      <c r="M5909">
        <v>24444</v>
      </c>
      <c r="N5909" s="2" t="s">
        <v>43</v>
      </c>
      <c r="P5909" t="str">
        <f t="shared" ca="1" si="185"/>
        <v/>
      </c>
      <c r="Q5909">
        <v>0</v>
      </c>
    </row>
    <row r="5910" spans="1:17" x14ac:dyDescent="0.2">
      <c r="A5910">
        <v>470</v>
      </c>
      <c r="B5910">
        <f t="shared" si="184"/>
        <v>7</v>
      </c>
      <c r="C5910" s="1">
        <v>42588.407453703701</v>
      </c>
      <c r="D5910" s="1">
        <v>42588.412893518522</v>
      </c>
      <c r="E5910">
        <v>3209</v>
      </c>
      <c r="F5910" s="2" t="s">
        <v>51</v>
      </c>
      <c r="G5910">
        <v>40.724176499999999</v>
      </c>
      <c r="H5910">
        <v>-74.050656399999994</v>
      </c>
      <c r="I5910">
        <v>3186</v>
      </c>
      <c r="J5910" s="2" t="s">
        <v>27</v>
      </c>
      <c r="K5910">
        <v>40.71958611647166</v>
      </c>
      <c r="L5910">
        <v>-74.043117463588715</v>
      </c>
      <c r="M5910">
        <v>26237</v>
      </c>
      <c r="N5910" s="2" t="s">
        <v>43</v>
      </c>
      <c r="P5910" t="str">
        <f t="shared" ca="1" si="185"/>
        <v/>
      </c>
      <c r="Q5910">
        <v>0</v>
      </c>
    </row>
    <row r="5911" spans="1:17" x14ac:dyDescent="0.2">
      <c r="A5911">
        <v>442</v>
      </c>
      <c r="B5911">
        <f t="shared" si="184"/>
        <v>7</v>
      </c>
      <c r="C5911" s="1">
        <v>42588.407557870371</v>
      </c>
      <c r="D5911" s="1">
        <v>42588.412673611114</v>
      </c>
      <c r="E5911">
        <v>3209</v>
      </c>
      <c r="F5911" s="2" t="s">
        <v>51</v>
      </c>
      <c r="G5911">
        <v>40.724176499999999</v>
      </c>
      <c r="H5911">
        <v>-74.050656399999994</v>
      </c>
      <c r="I5911">
        <v>3186</v>
      </c>
      <c r="J5911" s="2" t="s">
        <v>27</v>
      </c>
      <c r="K5911">
        <v>40.71958611647166</v>
      </c>
      <c r="L5911">
        <v>-74.043117463588715</v>
      </c>
      <c r="M5911">
        <v>24581</v>
      </c>
      <c r="N5911" s="2" t="s">
        <v>43</v>
      </c>
      <c r="P5911" t="str">
        <f t="shared" ca="1" si="185"/>
        <v/>
      </c>
      <c r="Q5911">
        <v>0</v>
      </c>
    </row>
    <row r="5912" spans="1:17" x14ac:dyDescent="0.2">
      <c r="A5912">
        <v>406</v>
      </c>
      <c r="B5912">
        <f t="shared" si="184"/>
        <v>6</v>
      </c>
      <c r="C5912" s="1">
        <v>42588.407986111109</v>
      </c>
      <c r="D5912" s="1">
        <v>42588.41269675926</v>
      </c>
      <c r="E5912">
        <v>3209</v>
      </c>
      <c r="F5912" s="2" t="s">
        <v>51</v>
      </c>
      <c r="G5912">
        <v>40.724176499999999</v>
      </c>
      <c r="H5912">
        <v>-74.050656399999994</v>
      </c>
      <c r="I5912">
        <v>3186</v>
      </c>
      <c r="J5912" s="2" t="s">
        <v>27</v>
      </c>
      <c r="K5912">
        <v>40.71958611647166</v>
      </c>
      <c r="L5912">
        <v>-74.043117463588715</v>
      </c>
      <c r="M5912">
        <v>24421</v>
      </c>
      <c r="N5912" s="2" t="s">
        <v>43</v>
      </c>
      <c r="P5912" t="str">
        <f t="shared" ca="1" si="185"/>
        <v/>
      </c>
      <c r="Q5912">
        <v>0</v>
      </c>
    </row>
    <row r="5913" spans="1:17" x14ac:dyDescent="0.2">
      <c r="A5913">
        <v>180</v>
      </c>
      <c r="B5913">
        <f t="shared" si="184"/>
        <v>3</v>
      </c>
      <c r="C5913" s="1">
        <v>42588.41034722222</v>
      </c>
      <c r="D5913" s="1">
        <v>42588.412430555552</v>
      </c>
      <c r="E5913">
        <v>3194</v>
      </c>
      <c r="F5913" s="2" t="s">
        <v>22</v>
      </c>
      <c r="G5913">
        <v>40.725339925355797</v>
      </c>
      <c r="H5913">
        <v>-74.067622125148773</v>
      </c>
      <c r="I5913">
        <v>3195</v>
      </c>
      <c r="J5913" s="2" t="s">
        <v>23</v>
      </c>
      <c r="K5913">
        <v>40.730742625306583</v>
      </c>
      <c r="L5913">
        <v>-74.063783884048462</v>
      </c>
      <c r="M5913">
        <v>26205</v>
      </c>
      <c r="N5913" s="2" t="s">
        <v>17</v>
      </c>
      <c r="O5913">
        <v>1968</v>
      </c>
      <c r="P5913">
        <f t="shared" ca="1" si="185"/>
        <v>56</v>
      </c>
      <c r="Q5913">
        <v>1</v>
      </c>
    </row>
    <row r="5914" spans="1:17" x14ac:dyDescent="0.2">
      <c r="A5914">
        <v>345</v>
      </c>
      <c r="B5914">
        <f t="shared" si="184"/>
        <v>5</v>
      </c>
      <c r="C5914" s="1">
        <v>42588.410370370373</v>
      </c>
      <c r="D5914" s="1">
        <v>42588.414363425924</v>
      </c>
      <c r="E5914">
        <v>3207</v>
      </c>
      <c r="F5914" s="2" t="s">
        <v>29</v>
      </c>
      <c r="G5914">
        <v>40.737603700000001</v>
      </c>
      <c r="H5914">
        <v>-74.052478300000004</v>
      </c>
      <c r="I5914">
        <v>3215</v>
      </c>
      <c r="J5914" s="2" t="s">
        <v>99</v>
      </c>
      <c r="K5914">
        <v>40.746729899999998</v>
      </c>
      <c r="L5914">
        <v>-74.049250900000004</v>
      </c>
      <c r="M5914">
        <v>24653</v>
      </c>
      <c r="N5914" s="2" t="s">
        <v>17</v>
      </c>
      <c r="O5914">
        <v>1974</v>
      </c>
      <c r="P5914">
        <f t="shared" ca="1" si="185"/>
        <v>50</v>
      </c>
      <c r="Q5914">
        <v>2</v>
      </c>
    </row>
    <row r="5915" spans="1:17" x14ac:dyDescent="0.2">
      <c r="A5915">
        <v>169</v>
      </c>
      <c r="B5915">
        <f t="shared" si="184"/>
        <v>2</v>
      </c>
      <c r="C5915" s="1">
        <v>42588.410405092596</v>
      </c>
      <c r="D5915" s="1">
        <v>42588.412361111114</v>
      </c>
      <c r="E5915">
        <v>3214</v>
      </c>
      <c r="F5915" s="2" t="s">
        <v>54</v>
      </c>
      <c r="G5915">
        <v>40.712774199999998</v>
      </c>
      <c r="H5915">
        <v>-74.0364857</v>
      </c>
      <c r="I5915">
        <v>3276</v>
      </c>
      <c r="J5915" s="2" t="s">
        <v>30</v>
      </c>
      <c r="K5915">
        <v>40.714584035358932</v>
      </c>
      <c r="L5915">
        <v>-74.042817056179047</v>
      </c>
      <c r="M5915">
        <v>26164</v>
      </c>
      <c r="N5915" s="2" t="s">
        <v>17</v>
      </c>
      <c r="O5915">
        <v>1958</v>
      </c>
      <c r="P5915">
        <f t="shared" ca="1" si="185"/>
        <v>66</v>
      </c>
      <c r="Q5915">
        <v>1</v>
      </c>
    </row>
    <row r="5916" spans="1:17" x14ac:dyDescent="0.2">
      <c r="A5916">
        <v>1528</v>
      </c>
      <c r="B5916">
        <f t="shared" si="184"/>
        <v>25</v>
      </c>
      <c r="C5916" s="1">
        <v>42588.410486111112</v>
      </c>
      <c r="D5916" s="1">
        <v>42588.428182870368</v>
      </c>
      <c r="E5916">
        <v>3184</v>
      </c>
      <c r="F5916" s="2" t="s">
        <v>68</v>
      </c>
      <c r="G5916">
        <v>40.7141454</v>
      </c>
      <c r="H5916">
        <v>-74.033551900000006</v>
      </c>
      <c r="I5916">
        <v>3184</v>
      </c>
      <c r="J5916" s="2" t="s">
        <v>35</v>
      </c>
      <c r="K5916">
        <v>40.7141454</v>
      </c>
      <c r="L5916">
        <v>-74.033551900000006</v>
      </c>
      <c r="M5916">
        <v>26165</v>
      </c>
      <c r="N5916" s="2" t="s">
        <v>43</v>
      </c>
      <c r="P5916" t="str">
        <f t="shared" ca="1" si="185"/>
        <v/>
      </c>
      <c r="Q5916">
        <v>0</v>
      </c>
    </row>
    <row r="5917" spans="1:17" x14ac:dyDescent="0.2">
      <c r="A5917">
        <v>355</v>
      </c>
      <c r="B5917">
        <f t="shared" si="184"/>
        <v>5</v>
      </c>
      <c r="C5917" s="1">
        <v>42588.41064814815</v>
      </c>
      <c r="D5917" s="1">
        <v>42588.414768518516</v>
      </c>
      <c r="E5917">
        <v>3214</v>
      </c>
      <c r="F5917" s="2" t="s">
        <v>54</v>
      </c>
      <c r="G5917">
        <v>40.712774199999998</v>
      </c>
      <c r="H5917">
        <v>-74.0364857</v>
      </c>
      <c r="I5917">
        <v>3186</v>
      </c>
      <c r="J5917" s="2" t="s">
        <v>27</v>
      </c>
      <c r="K5917">
        <v>40.71958611647166</v>
      </c>
      <c r="L5917">
        <v>-74.043117463588715</v>
      </c>
      <c r="M5917">
        <v>24609</v>
      </c>
      <c r="N5917" s="2" t="s">
        <v>17</v>
      </c>
      <c r="O5917">
        <v>1978</v>
      </c>
      <c r="P5917">
        <f t="shared" ca="1" si="185"/>
        <v>46</v>
      </c>
      <c r="Q5917">
        <v>1</v>
      </c>
    </row>
    <row r="5918" spans="1:17" x14ac:dyDescent="0.2">
      <c r="A5918">
        <v>138</v>
      </c>
      <c r="B5918">
        <f t="shared" si="184"/>
        <v>2</v>
      </c>
      <c r="C5918" s="1">
        <v>42588.411840277775</v>
      </c>
      <c r="D5918" s="1">
        <v>42588.413449074076</v>
      </c>
      <c r="E5918">
        <v>3213</v>
      </c>
      <c r="F5918" s="2" t="s">
        <v>26</v>
      </c>
      <c r="G5918">
        <v>40.718488919999999</v>
      </c>
      <c r="H5918">
        <v>-74.047726624999996</v>
      </c>
      <c r="I5918">
        <v>3211</v>
      </c>
      <c r="J5918" s="2" t="s">
        <v>47</v>
      </c>
      <c r="K5918">
        <v>40.721525149999998</v>
      </c>
      <c r="L5918">
        <v>-74.046304543000005</v>
      </c>
      <c r="M5918">
        <v>24475</v>
      </c>
      <c r="N5918" s="2" t="s">
        <v>17</v>
      </c>
      <c r="O5918">
        <v>1985</v>
      </c>
      <c r="P5918">
        <f t="shared" ca="1" si="185"/>
        <v>39</v>
      </c>
      <c r="Q5918">
        <v>2</v>
      </c>
    </row>
    <row r="5919" spans="1:17" x14ac:dyDescent="0.2">
      <c r="A5919">
        <v>290</v>
      </c>
      <c r="B5919">
        <f t="shared" si="184"/>
        <v>4</v>
      </c>
      <c r="C5919" s="1">
        <v>42588.414120370369</v>
      </c>
      <c r="D5919" s="1">
        <v>42588.41747685185</v>
      </c>
      <c r="E5919">
        <v>3272</v>
      </c>
      <c r="F5919" s="2" t="s">
        <v>50</v>
      </c>
      <c r="G5919">
        <v>40.723331586464361</v>
      </c>
      <c r="H5919">
        <v>-74.045952558517442</v>
      </c>
      <c r="I5919">
        <v>3213</v>
      </c>
      <c r="J5919" s="2" t="s">
        <v>33</v>
      </c>
      <c r="K5919">
        <v>40.718488919999999</v>
      </c>
      <c r="L5919">
        <v>-74.047726624999996</v>
      </c>
      <c r="M5919">
        <v>26186</v>
      </c>
      <c r="N5919" s="2" t="s">
        <v>17</v>
      </c>
      <c r="O5919">
        <v>1975</v>
      </c>
      <c r="P5919">
        <f t="shared" ca="1" si="185"/>
        <v>49</v>
      </c>
      <c r="Q5919">
        <v>2</v>
      </c>
    </row>
    <row r="5920" spans="1:17" x14ac:dyDescent="0.2">
      <c r="A5920">
        <v>236</v>
      </c>
      <c r="B5920">
        <f t="shared" si="184"/>
        <v>3</v>
      </c>
      <c r="C5920" s="1">
        <v>42588.415625000001</v>
      </c>
      <c r="D5920" s="1">
        <v>42588.418356481481</v>
      </c>
      <c r="E5920">
        <v>3209</v>
      </c>
      <c r="F5920" s="2" t="s">
        <v>51</v>
      </c>
      <c r="G5920">
        <v>40.724176499999999</v>
      </c>
      <c r="H5920">
        <v>-74.050656399999994</v>
      </c>
      <c r="I5920">
        <v>3186</v>
      </c>
      <c r="J5920" s="2" t="s">
        <v>27</v>
      </c>
      <c r="K5920">
        <v>40.71958611647166</v>
      </c>
      <c r="L5920">
        <v>-74.043117463588715</v>
      </c>
      <c r="M5920">
        <v>26249</v>
      </c>
      <c r="N5920" s="2" t="s">
        <v>17</v>
      </c>
      <c r="O5920">
        <v>1994</v>
      </c>
      <c r="P5920">
        <f t="shared" ca="1" si="185"/>
        <v>30</v>
      </c>
      <c r="Q5920">
        <v>1</v>
      </c>
    </row>
    <row r="5921" spans="1:17" x14ac:dyDescent="0.2">
      <c r="A5921">
        <v>377</v>
      </c>
      <c r="B5921">
        <f t="shared" si="184"/>
        <v>6</v>
      </c>
      <c r="C5921" s="1">
        <v>42588.416770833333</v>
      </c>
      <c r="D5921" s="1">
        <v>42588.42114583333</v>
      </c>
      <c r="E5921">
        <v>3276</v>
      </c>
      <c r="F5921" s="2" t="s">
        <v>63</v>
      </c>
      <c r="G5921">
        <v>40.714584035358932</v>
      </c>
      <c r="H5921">
        <v>-74.042817056179047</v>
      </c>
      <c r="I5921">
        <v>3183</v>
      </c>
      <c r="J5921" s="2" t="s">
        <v>40</v>
      </c>
      <c r="K5921">
        <v>40.716246900000002</v>
      </c>
      <c r="L5921">
        <v>-74.033458800000005</v>
      </c>
      <c r="M5921">
        <v>24419</v>
      </c>
      <c r="N5921" s="2" t="s">
        <v>17</v>
      </c>
      <c r="O5921">
        <v>1958</v>
      </c>
      <c r="P5921">
        <f t="shared" ca="1" si="185"/>
        <v>66</v>
      </c>
      <c r="Q5921">
        <v>2</v>
      </c>
    </row>
    <row r="5922" spans="1:17" x14ac:dyDescent="0.2">
      <c r="A5922">
        <v>806</v>
      </c>
      <c r="B5922">
        <f t="shared" si="184"/>
        <v>13</v>
      </c>
      <c r="C5922" s="1">
        <v>42588.417905092596</v>
      </c>
      <c r="D5922" s="1">
        <v>42588.427245370367</v>
      </c>
      <c r="E5922">
        <v>3272</v>
      </c>
      <c r="F5922" s="2" t="s">
        <v>50</v>
      </c>
      <c r="G5922">
        <v>40.723331586464361</v>
      </c>
      <c r="H5922">
        <v>-74.045952558517442</v>
      </c>
      <c r="I5922">
        <v>3203</v>
      </c>
      <c r="J5922" s="2" t="s">
        <v>37</v>
      </c>
      <c r="K5922">
        <v>40.727595966000003</v>
      </c>
      <c r="L5922">
        <v>-74.044247311000007</v>
      </c>
      <c r="M5922">
        <v>24481</v>
      </c>
      <c r="N5922" s="2" t="s">
        <v>17</v>
      </c>
      <c r="O5922">
        <v>1969</v>
      </c>
      <c r="P5922">
        <f t="shared" ca="1" si="185"/>
        <v>55</v>
      </c>
      <c r="Q5922">
        <v>1</v>
      </c>
    </row>
    <row r="5923" spans="1:17" x14ac:dyDescent="0.2">
      <c r="A5923">
        <v>1007</v>
      </c>
      <c r="B5923">
        <f t="shared" si="184"/>
        <v>16</v>
      </c>
      <c r="C5923" s="1">
        <v>42588.418229166666</v>
      </c>
      <c r="D5923" s="1">
        <v>42588.429895833331</v>
      </c>
      <c r="E5923">
        <v>3273</v>
      </c>
      <c r="F5923" s="2" t="s">
        <v>73</v>
      </c>
      <c r="G5923">
        <v>40.721650724879986</v>
      </c>
      <c r="H5923">
        <v>-74.042884111404419</v>
      </c>
      <c r="I5923">
        <v>3183</v>
      </c>
      <c r="J5923" s="2" t="s">
        <v>40</v>
      </c>
      <c r="K5923">
        <v>40.716246900000002</v>
      </c>
      <c r="L5923">
        <v>-74.033458800000005</v>
      </c>
      <c r="M5923">
        <v>24608</v>
      </c>
      <c r="N5923" s="2" t="s">
        <v>17</v>
      </c>
      <c r="O5923">
        <v>1970</v>
      </c>
      <c r="P5923">
        <f t="shared" ca="1" si="185"/>
        <v>54</v>
      </c>
      <c r="Q5923">
        <v>1</v>
      </c>
    </row>
    <row r="5924" spans="1:17" x14ac:dyDescent="0.2">
      <c r="A5924">
        <v>1118</v>
      </c>
      <c r="B5924">
        <f t="shared" si="184"/>
        <v>18</v>
      </c>
      <c r="C5924" s="1">
        <v>42588.418240740742</v>
      </c>
      <c r="D5924" s="1">
        <v>42588.431180555555</v>
      </c>
      <c r="E5924">
        <v>3273</v>
      </c>
      <c r="F5924" s="2" t="s">
        <v>73</v>
      </c>
      <c r="G5924">
        <v>40.721650724879986</v>
      </c>
      <c r="H5924">
        <v>-74.042884111404419</v>
      </c>
      <c r="I5924">
        <v>3183</v>
      </c>
      <c r="J5924" s="2" t="s">
        <v>40</v>
      </c>
      <c r="K5924">
        <v>40.716246900000002</v>
      </c>
      <c r="L5924">
        <v>-74.033458800000005</v>
      </c>
      <c r="M5924">
        <v>26431</v>
      </c>
      <c r="N5924" s="2" t="s">
        <v>17</v>
      </c>
      <c r="O5924">
        <v>1973</v>
      </c>
      <c r="P5924">
        <f t="shared" ca="1" si="185"/>
        <v>51</v>
      </c>
      <c r="Q5924">
        <v>2</v>
      </c>
    </row>
    <row r="5925" spans="1:17" x14ac:dyDescent="0.2">
      <c r="A5925">
        <v>210</v>
      </c>
      <c r="B5925">
        <f t="shared" si="184"/>
        <v>3</v>
      </c>
      <c r="C5925" s="1">
        <v>42588.418807870374</v>
      </c>
      <c r="D5925" s="1">
        <v>42588.421249999999</v>
      </c>
      <c r="E5925">
        <v>3270</v>
      </c>
      <c r="F5925" s="2" t="s">
        <v>15</v>
      </c>
      <c r="G5925">
        <v>40.725289107811321</v>
      </c>
      <c r="H5925">
        <v>-74.045571684837341</v>
      </c>
      <c r="I5925">
        <v>3186</v>
      </c>
      <c r="J5925" s="2" t="s">
        <v>27</v>
      </c>
      <c r="K5925">
        <v>40.71958611647166</v>
      </c>
      <c r="L5925">
        <v>-74.043117463588715</v>
      </c>
      <c r="M5925">
        <v>24722</v>
      </c>
      <c r="N5925" s="2" t="s">
        <v>17</v>
      </c>
      <c r="O5925">
        <v>1958</v>
      </c>
      <c r="P5925">
        <f t="shared" ca="1" si="185"/>
        <v>66</v>
      </c>
      <c r="Q5925">
        <v>2</v>
      </c>
    </row>
    <row r="5926" spans="1:17" x14ac:dyDescent="0.2">
      <c r="A5926">
        <v>742</v>
      </c>
      <c r="B5926">
        <f t="shared" si="184"/>
        <v>12</v>
      </c>
      <c r="C5926" s="1">
        <v>42588.419027777774</v>
      </c>
      <c r="D5926" s="1">
        <v>42588.427615740744</v>
      </c>
      <c r="E5926">
        <v>3193</v>
      </c>
      <c r="F5926" s="2" t="s">
        <v>42</v>
      </c>
      <c r="G5926">
        <v>40.724605099886901</v>
      </c>
      <c r="H5926">
        <v>-74.078405946493149</v>
      </c>
      <c r="I5926">
        <v>3225</v>
      </c>
      <c r="J5926" s="2" t="s">
        <v>101</v>
      </c>
      <c r="K5926">
        <v>40.723658899999997</v>
      </c>
      <c r="L5926">
        <v>-74.064194299999997</v>
      </c>
      <c r="M5926">
        <v>24477</v>
      </c>
      <c r="N5926" s="2" t="s">
        <v>17</v>
      </c>
      <c r="O5926">
        <v>1973</v>
      </c>
      <c r="P5926">
        <f t="shared" ca="1" si="185"/>
        <v>51</v>
      </c>
      <c r="Q5926">
        <v>1</v>
      </c>
    </row>
    <row r="5927" spans="1:17" x14ac:dyDescent="0.2">
      <c r="A5927">
        <v>924</v>
      </c>
      <c r="B5927">
        <f t="shared" si="184"/>
        <v>15</v>
      </c>
      <c r="C5927" s="1">
        <v>42588.419178240743</v>
      </c>
      <c r="D5927" s="1">
        <v>42588.429872685185</v>
      </c>
      <c r="E5927">
        <v>3193</v>
      </c>
      <c r="F5927" s="2" t="s">
        <v>42</v>
      </c>
      <c r="G5927">
        <v>40.724605099886901</v>
      </c>
      <c r="H5927">
        <v>-74.078405946493149</v>
      </c>
      <c r="I5927">
        <v>3183</v>
      </c>
      <c r="J5927" s="2" t="s">
        <v>40</v>
      </c>
      <c r="K5927">
        <v>40.716246900000002</v>
      </c>
      <c r="L5927">
        <v>-74.033458800000005</v>
      </c>
      <c r="M5927">
        <v>26206</v>
      </c>
      <c r="N5927" s="2" t="s">
        <v>17</v>
      </c>
      <c r="O5927">
        <v>1972</v>
      </c>
      <c r="P5927">
        <f t="shared" ca="1" si="185"/>
        <v>52</v>
      </c>
      <c r="Q5927">
        <v>1</v>
      </c>
    </row>
    <row r="5928" spans="1:17" x14ac:dyDescent="0.2">
      <c r="A5928">
        <v>192</v>
      </c>
      <c r="B5928">
        <f t="shared" si="184"/>
        <v>3</v>
      </c>
      <c r="C5928" s="1">
        <v>42588.420381944445</v>
      </c>
      <c r="D5928" s="1">
        <v>42588.422615740739</v>
      </c>
      <c r="E5928">
        <v>3205</v>
      </c>
      <c r="F5928" s="2" t="s">
        <v>66</v>
      </c>
      <c r="G5928">
        <v>40.716539780991937</v>
      </c>
      <c r="H5928">
        <v>-74.049637913703904</v>
      </c>
      <c r="I5928">
        <v>3186</v>
      </c>
      <c r="J5928" s="2" t="s">
        <v>27</v>
      </c>
      <c r="K5928">
        <v>40.71958611647166</v>
      </c>
      <c r="L5928">
        <v>-74.043117463588715</v>
      </c>
      <c r="M5928">
        <v>26315</v>
      </c>
      <c r="N5928" s="2" t="s">
        <v>17</v>
      </c>
      <c r="O5928">
        <v>1984</v>
      </c>
      <c r="P5928">
        <f t="shared" ca="1" si="185"/>
        <v>40</v>
      </c>
      <c r="Q5928">
        <v>1</v>
      </c>
    </row>
    <row r="5929" spans="1:17" x14ac:dyDescent="0.2">
      <c r="A5929">
        <v>246</v>
      </c>
      <c r="B5929">
        <f t="shared" si="184"/>
        <v>4</v>
      </c>
      <c r="C5929" s="1">
        <v>42588.421041666668</v>
      </c>
      <c r="D5929" s="1">
        <v>42588.423900462964</v>
      </c>
      <c r="E5929">
        <v>3203</v>
      </c>
      <c r="F5929" s="2" t="s">
        <v>46</v>
      </c>
      <c r="G5929">
        <v>40.727595966000003</v>
      </c>
      <c r="H5929">
        <v>-74.044247311000007</v>
      </c>
      <c r="I5929">
        <v>3272</v>
      </c>
      <c r="J5929" s="2" t="s">
        <v>102</v>
      </c>
      <c r="K5929">
        <v>40.723331586464361</v>
      </c>
      <c r="L5929">
        <v>-74.045952558517442</v>
      </c>
      <c r="M5929">
        <v>26155</v>
      </c>
      <c r="N5929" s="2" t="s">
        <v>17</v>
      </c>
      <c r="O5929">
        <v>1976</v>
      </c>
      <c r="P5929">
        <f t="shared" ca="1" si="185"/>
        <v>48</v>
      </c>
      <c r="Q5929">
        <v>1</v>
      </c>
    </row>
    <row r="5930" spans="1:17" x14ac:dyDescent="0.2">
      <c r="A5930">
        <v>5070</v>
      </c>
      <c r="B5930">
        <f t="shared" si="184"/>
        <v>84</v>
      </c>
      <c r="C5930" s="1">
        <v>42588.422893518517</v>
      </c>
      <c r="D5930" s="1">
        <v>42588.481574074074</v>
      </c>
      <c r="E5930">
        <v>3272</v>
      </c>
      <c r="F5930" s="2" t="s">
        <v>50</v>
      </c>
      <c r="G5930">
        <v>40.723331586464361</v>
      </c>
      <c r="H5930">
        <v>-74.045952558517442</v>
      </c>
      <c r="I5930">
        <v>3213</v>
      </c>
      <c r="J5930" s="2" t="s">
        <v>33</v>
      </c>
      <c r="K5930">
        <v>40.718488919999999</v>
      </c>
      <c r="L5930">
        <v>-74.047726624999996</v>
      </c>
      <c r="M5930">
        <v>24695</v>
      </c>
      <c r="N5930" s="2" t="s">
        <v>17</v>
      </c>
      <c r="O5930">
        <v>1965</v>
      </c>
      <c r="P5930">
        <f t="shared" ca="1" si="185"/>
        <v>59</v>
      </c>
      <c r="Q5930">
        <v>1</v>
      </c>
    </row>
    <row r="5931" spans="1:17" x14ac:dyDescent="0.2">
      <c r="A5931">
        <v>654</v>
      </c>
      <c r="B5931">
        <f t="shared" si="184"/>
        <v>10</v>
      </c>
      <c r="C5931" s="1">
        <v>42588.42324074074</v>
      </c>
      <c r="D5931" s="1">
        <v>42588.430821759262</v>
      </c>
      <c r="E5931">
        <v>3186</v>
      </c>
      <c r="F5931" s="2" t="s">
        <v>18</v>
      </c>
      <c r="G5931">
        <v>40.71958611647166</v>
      </c>
      <c r="H5931">
        <v>-74.043117463588715</v>
      </c>
      <c r="I5931">
        <v>3186</v>
      </c>
      <c r="J5931" s="2" t="s">
        <v>27</v>
      </c>
      <c r="K5931">
        <v>40.71958611647166</v>
      </c>
      <c r="L5931">
        <v>-74.043117463588715</v>
      </c>
      <c r="M5931">
        <v>24413</v>
      </c>
      <c r="N5931" s="2" t="s">
        <v>17</v>
      </c>
      <c r="O5931">
        <v>1958</v>
      </c>
      <c r="P5931">
        <f t="shared" ca="1" si="185"/>
        <v>66</v>
      </c>
      <c r="Q5931">
        <v>2</v>
      </c>
    </row>
    <row r="5932" spans="1:17" x14ac:dyDescent="0.2">
      <c r="A5932">
        <v>246</v>
      </c>
      <c r="B5932">
        <f t="shared" si="184"/>
        <v>4</v>
      </c>
      <c r="C5932" s="1">
        <v>42588.426493055558</v>
      </c>
      <c r="D5932" s="1">
        <v>42588.429340277777</v>
      </c>
      <c r="E5932">
        <v>3194</v>
      </c>
      <c r="F5932" s="2" t="s">
        <v>22</v>
      </c>
      <c r="G5932">
        <v>40.725339925355797</v>
      </c>
      <c r="H5932">
        <v>-74.067622125148773</v>
      </c>
      <c r="I5932">
        <v>3195</v>
      </c>
      <c r="J5932" s="2" t="s">
        <v>23</v>
      </c>
      <c r="K5932">
        <v>40.730742625306583</v>
      </c>
      <c r="L5932">
        <v>-74.063783884048462</v>
      </c>
      <c r="M5932">
        <v>24668</v>
      </c>
      <c r="N5932" s="2" t="s">
        <v>17</v>
      </c>
      <c r="O5932">
        <v>1990</v>
      </c>
      <c r="P5932">
        <f t="shared" ca="1" si="185"/>
        <v>34</v>
      </c>
      <c r="Q5932">
        <v>1</v>
      </c>
    </row>
    <row r="5933" spans="1:17" x14ac:dyDescent="0.2">
      <c r="A5933">
        <v>224</v>
      </c>
      <c r="B5933">
        <f t="shared" si="184"/>
        <v>3</v>
      </c>
      <c r="C5933" s="1">
        <v>42588.428171296298</v>
      </c>
      <c r="D5933" s="1">
        <v>42588.430775462963</v>
      </c>
      <c r="E5933">
        <v>3183</v>
      </c>
      <c r="F5933" s="2" t="s">
        <v>20</v>
      </c>
      <c r="G5933">
        <v>40.716246900000002</v>
      </c>
      <c r="H5933">
        <v>-74.033458800000005</v>
      </c>
      <c r="I5933">
        <v>3214</v>
      </c>
      <c r="J5933" s="2" t="s">
        <v>70</v>
      </c>
      <c r="K5933">
        <v>40.712774199999998</v>
      </c>
      <c r="L5933">
        <v>-74.0364857</v>
      </c>
      <c r="M5933">
        <v>24419</v>
      </c>
      <c r="N5933" s="2" t="s">
        <v>17</v>
      </c>
      <c r="O5933">
        <v>1985</v>
      </c>
      <c r="P5933">
        <f t="shared" ca="1" si="185"/>
        <v>39</v>
      </c>
      <c r="Q5933">
        <v>1</v>
      </c>
    </row>
    <row r="5934" spans="1:17" x14ac:dyDescent="0.2">
      <c r="A5934">
        <v>436</v>
      </c>
      <c r="B5934">
        <f t="shared" si="184"/>
        <v>7</v>
      </c>
      <c r="C5934" s="1">
        <v>42588.428738425922</v>
      </c>
      <c r="D5934" s="1">
        <v>42588.43378472222</v>
      </c>
      <c r="E5934">
        <v>3275</v>
      </c>
      <c r="F5934" s="2" t="s">
        <v>93</v>
      </c>
      <c r="G5934">
        <v>40.718355198232139</v>
      </c>
      <c r="H5934">
        <v>-74.038914442062378</v>
      </c>
      <c r="I5934">
        <v>3270</v>
      </c>
      <c r="J5934" s="2" t="s">
        <v>65</v>
      </c>
      <c r="K5934">
        <v>40.725289107811321</v>
      </c>
      <c r="L5934">
        <v>-74.045571684837341</v>
      </c>
      <c r="M5934">
        <v>24523</v>
      </c>
      <c r="N5934" s="2" t="s">
        <v>17</v>
      </c>
      <c r="O5934">
        <v>1985</v>
      </c>
      <c r="P5934">
        <f t="shared" ca="1" si="185"/>
        <v>39</v>
      </c>
      <c r="Q5934">
        <v>2</v>
      </c>
    </row>
    <row r="5935" spans="1:17" x14ac:dyDescent="0.2">
      <c r="A5935">
        <v>141</v>
      </c>
      <c r="B5935">
        <f t="shared" si="184"/>
        <v>2</v>
      </c>
      <c r="C5935" s="1">
        <v>42588.428946759261</v>
      </c>
      <c r="D5935" s="1">
        <v>42588.430578703701</v>
      </c>
      <c r="E5935">
        <v>3272</v>
      </c>
      <c r="F5935" s="2" t="s">
        <v>50</v>
      </c>
      <c r="G5935">
        <v>40.723331586464361</v>
      </c>
      <c r="H5935">
        <v>-74.045952558517442</v>
      </c>
      <c r="I5935">
        <v>3211</v>
      </c>
      <c r="J5935" s="2" t="s">
        <v>47</v>
      </c>
      <c r="K5935">
        <v>40.721525149999998</v>
      </c>
      <c r="L5935">
        <v>-74.046304543000005</v>
      </c>
      <c r="M5935">
        <v>26317</v>
      </c>
      <c r="N5935" s="2" t="s">
        <v>17</v>
      </c>
      <c r="O5935">
        <v>1976</v>
      </c>
      <c r="P5935">
        <f t="shared" ca="1" si="185"/>
        <v>48</v>
      </c>
      <c r="Q5935">
        <v>1</v>
      </c>
    </row>
    <row r="5936" spans="1:17" x14ac:dyDescent="0.2">
      <c r="A5936">
        <v>333</v>
      </c>
      <c r="B5936">
        <f t="shared" si="184"/>
        <v>5</v>
      </c>
      <c r="C5936" s="1">
        <v>42588.430150462962</v>
      </c>
      <c r="D5936" s="1">
        <v>42588.434004629627</v>
      </c>
      <c r="E5936">
        <v>3194</v>
      </c>
      <c r="F5936" s="2" t="s">
        <v>22</v>
      </c>
      <c r="G5936">
        <v>40.725339925355797</v>
      </c>
      <c r="H5936">
        <v>-74.067622125148773</v>
      </c>
      <c r="I5936">
        <v>3195</v>
      </c>
      <c r="J5936" s="2" t="s">
        <v>23</v>
      </c>
      <c r="K5936">
        <v>40.730742625306583</v>
      </c>
      <c r="L5936">
        <v>-74.063783884048462</v>
      </c>
      <c r="M5936">
        <v>24590</v>
      </c>
      <c r="N5936" s="2" t="s">
        <v>17</v>
      </c>
      <c r="O5936">
        <v>1985</v>
      </c>
      <c r="P5936">
        <f t="shared" ca="1" si="185"/>
        <v>39</v>
      </c>
      <c r="Q5936">
        <v>2</v>
      </c>
    </row>
    <row r="5937" spans="1:17" x14ac:dyDescent="0.2">
      <c r="A5937">
        <v>1574</v>
      </c>
      <c r="B5937">
        <f t="shared" si="184"/>
        <v>26</v>
      </c>
      <c r="C5937" s="1">
        <v>42588.43074074074</v>
      </c>
      <c r="D5937" s="1">
        <v>42588.448969907404</v>
      </c>
      <c r="E5937">
        <v>3184</v>
      </c>
      <c r="F5937" s="2" t="s">
        <v>68</v>
      </c>
      <c r="G5937">
        <v>40.7141454</v>
      </c>
      <c r="H5937">
        <v>-74.033551900000006</v>
      </c>
      <c r="I5937">
        <v>3184</v>
      </c>
      <c r="J5937" s="2" t="s">
        <v>35</v>
      </c>
      <c r="K5937">
        <v>40.7141454</v>
      </c>
      <c r="L5937">
        <v>-74.033551900000006</v>
      </c>
      <c r="M5937">
        <v>26165</v>
      </c>
      <c r="N5937" s="2" t="s">
        <v>43</v>
      </c>
      <c r="P5937" t="str">
        <f t="shared" ca="1" si="185"/>
        <v/>
      </c>
      <c r="Q5937">
        <v>0</v>
      </c>
    </row>
    <row r="5938" spans="1:17" x14ac:dyDescent="0.2">
      <c r="A5938">
        <v>191</v>
      </c>
      <c r="B5938">
        <f t="shared" si="184"/>
        <v>3</v>
      </c>
      <c r="C5938" s="1">
        <v>42588.432164351849</v>
      </c>
      <c r="D5938" s="1">
        <v>42588.434386574074</v>
      </c>
      <c r="E5938">
        <v>3203</v>
      </c>
      <c r="F5938" s="2" t="s">
        <v>46</v>
      </c>
      <c r="G5938">
        <v>40.727595966000003</v>
      </c>
      <c r="H5938">
        <v>-74.044247311000007</v>
      </c>
      <c r="I5938">
        <v>3273</v>
      </c>
      <c r="J5938" s="2" t="s">
        <v>16</v>
      </c>
      <c r="K5938">
        <v>40.721650724879986</v>
      </c>
      <c r="L5938">
        <v>-74.042884111404419</v>
      </c>
      <c r="M5938">
        <v>26204</v>
      </c>
      <c r="N5938" s="2" t="s">
        <v>17</v>
      </c>
      <c r="O5938">
        <v>1986</v>
      </c>
      <c r="P5938">
        <f t="shared" ca="1" si="185"/>
        <v>38</v>
      </c>
      <c r="Q5938">
        <v>1</v>
      </c>
    </row>
    <row r="5939" spans="1:17" x14ac:dyDescent="0.2">
      <c r="A5939">
        <v>297</v>
      </c>
      <c r="B5939">
        <f t="shared" si="184"/>
        <v>4</v>
      </c>
      <c r="C5939" s="1">
        <v>42588.432314814818</v>
      </c>
      <c r="D5939" s="1">
        <v>42588.435763888891</v>
      </c>
      <c r="E5939">
        <v>3276</v>
      </c>
      <c r="F5939" s="2" t="s">
        <v>63</v>
      </c>
      <c r="G5939">
        <v>40.714584035358932</v>
      </c>
      <c r="H5939">
        <v>-74.042817056179047</v>
      </c>
      <c r="I5939">
        <v>3214</v>
      </c>
      <c r="J5939" s="2" t="s">
        <v>70</v>
      </c>
      <c r="K5939">
        <v>40.712774199999998</v>
      </c>
      <c r="L5939">
        <v>-74.0364857</v>
      </c>
      <c r="M5939">
        <v>26225</v>
      </c>
      <c r="N5939" s="2" t="s">
        <v>17</v>
      </c>
      <c r="O5939">
        <v>1958</v>
      </c>
      <c r="P5939">
        <f t="shared" ca="1" si="185"/>
        <v>66</v>
      </c>
      <c r="Q5939">
        <v>1</v>
      </c>
    </row>
    <row r="5940" spans="1:17" x14ac:dyDescent="0.2">
      <c r="A5940">
        <v>811</v>
      </c>
      <c r="B5940">
        <f t="shared" si="184"/>
        <v>13</v>
      </c>
      <c r="C5940" s="1">
        <v>42588.433518518519</v>
      </c>
      <c r="D5940" s="1">
        <v>42588.442916666667</v>
      </c>
      <c r="E5940">
        <v>3187</v>
      </c>
      <c r="F5940" s="2" t="s">
        <v>36</v>
      </c>
      <c r="G5940">
        <v>40.721123599999999</v>
      </c>
      <c r="H5940">
        <v>-74.038050949999999</v>
      </c>
      <c r="I5940">
        <v>3205</v>
      </c>
      <c r="J5940" s="2" t="s">
        <v>80</v>
      </c>
      <c r="K5940">
        <v>40.716539780991937</v>
      </c>
      <c r="L5940">
        <v>-74.049637913703904</v>
      </c>
      <c r="M5940">
        <v>26293</v>
      </c>
      <c r="N5940" s="2" t="s">
        <v>43</v>
      </c>
      <c r="P5940" t="str">
        <f t="shared" ca="1" si="185"/>
        <v/>
      </c>
      <c r="Q5940">
        <v>0</v>
      </c>
    </row>
    <row r="5941" spans="1:17" x14ac:dyDescent="0.2">
      <c r="A5941">
        <v>795</v>
      </c>
      <c r="B5941">
        <f t="shared" si="184"/>
        <v>13</v>
      </c>
      <c r="C5941" s="1">
        <v>42588.433611111112</v>
      </c>
      <c r="D5941" s="1">
        <v>42588.442824074074</v>
      </c>
      <c r="E5941">
        <v>3187</v>
      </c>
      <c r="F5941" s="2" t="s">
        <v>36</v>
      </c>
      <c r="G5941">
        <v>40.721123599999999</v>
      </c>
      <c r="H5941">
        <v>-74.038050949999999</v>
      </c>
      <c r="I5941">
        <v>3205</v>
      </c>
      <c r="J5941" s="2" t="s">
        <v>80</v>
      </c>
      <c r="K5941">
        <v>40.716539780991937</v>
      </c>
      <c r="L5941">
        <v>-74.049637913703904</v>
      </c>
      <c r="M5941">
        <v>26256</v>
      </c>
      <c r="N5941" s="2" t="s">
        <v>43</v>
      </c>
      <c r="P5941" t="str">
        <f t="shared" ca="1" si="185"/>
        <v/>
      </c>
      <c r="Q5941">
        <v>0</v>
      </c>
    </row>
    <row r="5942" spans="1:17" x14ac:dyDescent="0.2">
      <c r="A5942">
        <v>462</v>
      </c>
      <c r="B5942">
        <f t="shared" si="184"/>
        <v>7</v>
      </c>
      <c r="C5942" s="1">
        <v>42588.434236111112</v>
      </c>
      <c r="D5942" s="1">
        <v>42588.43959490741</v>
      </c>
      <c r="E5942">
        <v>3275</v>
      </c>
      <c r="F5942" s="2" t="s">
        <v>93</v>
      </c>
      <c r="G5942">
        <v>40.718355198232139</v>
      </c>
      <c r="H5942">
        <v>-74.038914442062378</v>
      </c>
      <c r="I5942">
        <v>3214</v>
      </c>
      <c r="J5942" s="2" t="s">
        <v>70</v>
      </c>
      <c r="K5942">
        <v>40.712774199999998</v>
      </c>
      <c r="L5942">
        <v>-74.0364857</v>
      </c>
      <c r="M5942">
        <v>26171</v>
      </c>
      <c r="N5942" s="2" t="s">
        <v>17</v>
      </c>
      <c r="O5942">
        <v>1978</v>
      </c>
      <c r="P5942">
        <f t="shared" ca="1" si="185"/>
        <v>46</v>
      </c>
      <c r="Q5942">
        <v>1</v>
      </c>
    </row>
    <row r="5943" spans="1:17" x14ac:dyDescent="0.2">
      <c r="A5943">
        <v>366</v>
      </c>
      <c r="B5943">
        <f t="shared" si="184"/>
        <v>6</v>
      </c>
      <c r="C5943" s="1">
        <v>42588.434293981481</v>
      </c>
      <c r="D5943" s="1">
        <v>42588.438530092593</v>
      </c>
      <c r="E5943">
        <v>3202</v>
      </c>
      <c r="F5943" s="2" t="s">
        <v>79</v>
      </c>
      <c r="G5943">
        <v>40.727223500000001</v>
      </c>
      <c r="H5943">
        <v>-74.033758899999995</v>
      </c>
      <c r="I5943">
        <v>3183</v>
      </c>
      <c r="J5943" s="2" t="s">
        <v>40</v>
      </c>
      <c r="K5943">
        <v>40.716246900000002</v>
      </c>
      <c r="L5943">
        <v>-74.033458800000005</v>
      </c>
      <c r="M5943">
        <v>26309</v>
      </c>
      <c r="N5943" s="2" t="s">
        <v>17</v>
      </c>
      <c r="O5943">
        <v>1990</v>
      </c>
      <c r="P5943">
        <f t="shared" ca="1" si="185"/>
        <v>34</v>
      </c>
      <c r="Q5943">
        <v>1</v>
      </c>
    </row>
    <row r="5944" spans="1:17" x14ac:dyDescent="0.2">
      <c r="A5944">
        <v>455</v>
      </c>
      <c r="B5944">
        <f t="shared" si="184"/>
        <v>7</v>
      </c>
      <c r="C5944" s="1">
        <v>42588.434525462966</v>
      </c>
      <c r="D5944" s="1">
        <v>42588.439791666664</v>
      </c>
      <c r="E5944">
        <v>3275</v>
      </c>
      <c r="F5944" s="2" t="s">
        <v>93</v>
      </c>
      <c r="G5944">
        <v>40.718355198232139</v>
      </c>
      <c r="H5944">
        <v>-74.038914442062378</v>
      </c>
      <c r="I5944">
        <v>3214</v>
      </c>
      <c r="J5944" s="2" t="s">
        <v>70</v>
      </c>
      <c r="K5944">
        <v>40.712774199999998</v>
      </c>
      <c r="L5944">
        <v>-74.0364857</v>
      </c>
      <c r="M5944">
        <v>24456</v>
      </c>
      <c r="N5944" s="2" t="s">
        <v>17</v>
      </c>
      <c r="O5944">
        <v>1983</v>
      </c>
      <c r="P5944">
        <f t="shared" ca="1" si="185"/>
        <v>41</v>
      </c>
      <c r="Q5944">
        <v>2</v>
      </c>
    </row>
    <row r="5945" spans="1:17" x14ac:dyDescent="0.2">
      <c r="A5945">
        <v>241</v>
      </c>
      <c r="B5945">
        <f t="shared" si="184"/>
        <v>4</v>
      </c>
      <c r="C5945" s="1">
        <v>42588.435115740744</v>
      </c>
      <c r="D5945" s="1">
        <v>42588.437916666669</v>
      </c>
      <c r="E5945">
        <v>3206</v>
      </c>
      <c r="F5945" s="2" t="s">
        <v>84</v>
      </c>
      <c r="G5945">
        <v>40.7311689</v>
      </c>
      <c r="H5945">
        <v>-74.057573599999998</v>
      </c>
      <c r="I5945">
        <v>3209</v>
      </c>
      <c r="J5945" s="2" t="s">
        <v>85</v>
      </c>
      <c r="K5945">
        <v>40.724176499999999</v>
      </c>
      <c r="L5945">
        <v>-74.050656399999994</v>
      </c>
      <c r="M5945">
        <v>24685</v>
      </c>
      <c r="N5945" s="2" t="s">
        <v>17</v>
      </c>
      <c r="O5945">
        <v>1971</v>
      </c>
      <c r="P5945">
        <f t="shared" ca="1" si="185"/>
        <v>53</v>
      </c>
      <c r="Q5945">
        <v>1</v>
      </c>
    </row>
    <row r="5946" spans="1:17" x14ac:dyDescent="0.2">
      <c r="A5946">
        <v>196</v>
      </c>
      <c r="B5946">
        <f t="shared" si="184"/>
        <v>3</v>
      </c>
      <c r="C5946" s="1">
        <v>42588.4378125</v>
      </c>
      <c r="D5946" s="1">
        <v>42588.440092592595</v>
      </c>
      <c r="E5946">
        <v>3276</v>
      </c>
      <c r="F5946" s="2" t="s">
        <v>63</v>
      </c>
      <c r="G5946">
        <v>40.714584035358932</v>
      </c>
      <c r="H5946">
        <v>-74.042817056179047</v>
      </c>
      <c r="I5946">
        <v>3184</v>
      </c>
      <c r="J5946" s="2" t="s">
        <v>35</v>
      </c>
      <c r="K5946">
        <v>40.7141454</v>
      </c>
      <c r="L5946">
        <v>-74.033551900000006</v>
      </c>
      <c r="M5946">
        <v>24415</v>
      </c>
      <c r="N5946" s="2" t="s">
        <v>17</v>
      </c>
      <c r="O5946">
        <v>1985</v>
      </c>
      <c r="P5946">
        <f t="shared" ca="1" si="185"/>
        <v>39</v>
      </c>
      <c r="Q5946">
        <v>1</v>
      </c>
    </row>
    <row r="5947" spans="1:17" x14ac:dyDescent="0.2">
      <c r="A5947">
        <v>545</v>
      </c>
      <c r="B5947">
        <f t="shared" si="184"/>
        <v>9</v>
      </c>
      <c r="C5947" s="1">
        <v>42588.438148148147</v>
      </c>
      <c r="D5947" s="1">
        <v>42588.444456018522</v>
      </c>
      <c r="E5947">
        <v>3199</v>
      </c>
      <c r="F5947" s="2" t="s">
        <v>56</v>
      </c>
      <c r="G5947">
        <v>40.728744800000001</v>
      </c>
      <c r="H5947">
        <v>-74.032108199999996</v>
      </c>
      <c r="I5947">
        <v>3186</v>
      </c>
      <c r="J5947" s="2" t="s">
        <v>27</v>
      </c>
      <c r="K5947">
        <v>40.71958611647166</v>
      </c>
      <c r="L5947">
        <v>-74.043117463588715</v>
      </c>
      <c r="M5947">
        <v>26279</v>
      </c>
      <c r="N5947" s="2" t="s">
        <v>17</v>
      </c>
      <c r="O5947">
        <v>1985</v>
      </c>
      <c r="P5947">
        <f t="shared" ca="1" si="185"/>
        <v>39</v>
      </c>
      <c r="Q5947">
        <v>1</v>
      </c>
    </row>
    <row r="5948" spans="1:17" x14ac:dyDescent="0.2">
      <c r="A5948">
        <v>775</v>
      </c>
      <c r="B5948">
        <f t="shared" si="184"/>
        <v>12</v>
      </c>
      <c r="C5948" s="1">
        <v>42588.438900462963</v>
      </c>
      <c r="D5948" s="1">
        <v>42588.447870370372</v>
      </c>
      <c r="E5948">
        <v>3190</v>
      </c>
      <c r="F5948" s="2" t="s">
        <v>44</v>
      </c>
      <c r="G5948">
        <v>40.710467023379699</v>
      </c>
      <c r="H5948">
        <v>-74.070038795471191</v>
      </c>
      <c r="I5948">
        <v>3186</v>
      </c>
      <c r="J5948" s="2" t="s">
        <v>27</v>
      </c>
      <c r="K5948">
        <v>40.71958611647166</v>
      </c>
      <c r="L5948">
        <v>-74.043117463588715</v>
      </c>
      <c r="M5948">
        <v>24665</v>
      </c>
      <c r="N5948" s="2" t="s">
        <v>43</v>
      </c>
      <c r="P5948" t="str">
        <f t="shared" ca="1" si="185"/>
        <v/>
      </c>
      <c r="Q5948">
        <v>0</v>
      </c>
    </row>
    <row r="5949" spans="1:17" x14ac:dyDescent="0.2">
      <c r="A5949">
        <v>3400</v>
      </c>
      <c r="B5949">
        <f t="shared" si="184"/>
        <v>56</v>
      </c>
      <c r="C5949" s="1">
        <v>42588.439872685187</v>
      </c>
      <c r="D5949" s="1">
        <v>42588.479224537034</v>
      </c>
      <c r="E5949">
        <v>3209</v>
      </c>
      <c r="F5949" s="2" t="s">
        <v>51</v>
      </c>
      <c r="G5949">
        <v>40.724176499999999</v>
      </c>
      <c r="H5949">
        <v>-74.050656399999994</v>
      </c>
      <c r="I5949">
        <v>3206</v>
      </c>
      <c r="J5949" s="2" t="s">
        <v>19</v>
      </c>
      <c r="K5949">
        <v>40.7311689</v>
      </c>
      <c r="L5949">
        <v>-74.057573599999998</v>
      </c>
      <c r="M5949">
        <v>24438</v>
      </c>
      <c r="N5949" s="2" t="s">
        <v>17</v>
      </c>
      <c r="O5949">
        <v>1971</v>
      </c>
      <c r="P5949">
        <f t="shared" ca="1" si="185"/>
        <v>53</v>
      </c>
      <c r="Q5949">
        <v>1</v>
      </c>
    </row>
    <row r="5950" spans="1:17" x14ac:dyDescent="0.2">
      <c r="A5950">
        <v>166</v>
      </c>
      <c r="B5950">
        <f t="shared" si="184"/>
        <v>2</v>
      </c>
      <c r="C5950" s="1">
        <v>42588.440787037034</v>
      </c>
      <c r="D5950" s="1">
        <v>42588.442708333336</v>
      </c>
      <c r="E5950">
        <v>3186</v>
      </c>
      <c r="F5950" s="2" t="s">
        <v>18</v>
      </c>
      <c r="G5950">
        <v>40.71958611647166</v>
      </c>
      <c r="H5950">
        <v>-74.043117463588715</v>
      </c>
      <c r="I5950">
        <v>3272</v>
      </c>
      <c r="J5950" s="2" t="s">
        <v>102</v>
      </c>
      <c r="K5950">
        <v>40.723331586464361</v>
      </c>
      <c r="L5950">
        <v>-74.045952558517442</v>
      </c>
      <c r="M5950">
        <v>24413</v>
      </c>
      <c r="N5950" s="2" t="s">
        <v>17</v>
      </c>
      <c r="O5950">
        <v>1987</v>
      </c>
      <c r="P5950">
        <f t="shared" ca="1" si="185"/>
        <v>37</v>
      </c>
      <c r="Q5950">
        <v>1</v>
      </c>
    </row>
    <row r="5951" spans="1:17" x14ac:dyDescent="0.2">
      <c r="A5951">
        <v>332</v>
      </c>
      <c r="B5951">
        <f t="shared" si="184"/>
        <v>5</v>
      </c>
      <c r="C5951" s="1">
        <v>42588.440868055557</v>
      </c>
      <c r="D5951" s="1">
        <v>42588.444710648146</v>
      </c>
      <c r="E5951">
        <v>3270</v>
      </c>
      <c r="F5951" s="2" t="s">
        <v>15</v>
      </c>
      <c r="G5951">
        <v>40.725289107811321</v>
      </c>
      <c r="H5951">
        <v>-74.045571684837341</v>
      </c>
      <c r="I5951">
        <v>3184</v>
      </c>
      <c r="J5951" s="2" t="s">
        <v>35</v>
      </c>
      <c r="K5951">
        <v>40.7141454</v>
      </c>
      <c r="L5951">
        <v>-74.033551900000006</v>
      </c>
      <c r="M5951">
        <v>26300</v>
      </c>
      <c r="N5951" s="2" t="s">
        <v>17</v>
      </c>
      <c r="O5951">
        <v>1984</v>
      </c>
      <c r="P5951">
        <f t="shared" ca="1" si="185"/>
        <v>40</v>
      </c>
      <c r="Q5951">
        <v>1</v>
      </c>
    </row>
    <row r="5952" spans="1:17" x14ac:dyDescent="0.2">
      <c r="A5952">
        <v>720</v>
      </c>
      <c r="B5952">
        <f t="shared" si="184"/>
        <v>12</v>
      </c>
      <c r="C5952" s="1">
        <v>42588.441354166665</v>
      </c>
      <c r="D5952" s="1">
        <v>42588.449687499997</v>
      </c>
      <c r="E5952">
        <v>3186</v>
      </c>
      <c r="F5952" s="2" t="s">
        <v>18</v>
      </c>
      <c r="G5952">
        <v>40.71958611647166</v>
      </c>
      <c r="H5952">
        <v>-74.043117463588715</v>
      </c>
      <c r="I5952">
        <v>3199</v>
      </c>
      <c r="J5952" s="2" t="s">
        <v>72</v>
      </c>
      <c r="K5952">
        <v>40.728744800000001</v>
      </c>
      <c r="L5952">
        <v>-74.032108199999996</v>
      </c>
      <c r="M5952">
        <v>24581</v>
      </c>
      <c r="N5952" s="2" t="s">
        <v>17</v>
      </c>
      <c r="O5952">
        <v>1989</v>
      </c>
      <c r="P5952">
        <f t="shared" ca="1" si="185"/>
        <v>35</v>
      </c>
      <c r="Q5952">
        <v>1</v>
      </c>
    </row>
    <row r="5953" spans="1:17" x14ac:dyDescent="0.2">
      <c r="A5953">
        <v>278</v>
      </c>
      <c r="B5953">
        <f t="shared" si="184"/>
        <v>4</v>
      </c>
      <c r="C5953" s="1">
        <v>42588.441574074073</v>
      </c>
      <c r="D5953" s="1">
        <v>42588.444791666669</v>
      </c>
      <c r="E5953">
        <v>3270</v>
      </c>
      <c r="F5953" s="2" t="s">
        <v>15</v>
      </c>
      <c r="G5953">
        <v>40.725289107811321</v>
      </c>
      <c r="H5953">
        <v>-74.045571684837341</v>
      </c>
      <c r="I5953">
        <v>3186</v>
      </c>
      <c r="J5953" s="2" t="s">
        <v>27</v>
      </c>
      <c r="K5953">
        <v>40.71958611647166</v>
      </c>
      <c r="L5953">
        <v>-74.043117463588715</v>
      </c>
      <c r="M5953">
        <v>26154</v>
      </c>
      <c r="N5953" s="2" t="s">
        <v>17</v>
      </c>
      <c r="O5953">
        <v>1985</v>
      </c>
      <c r="P5953">
        <f t="shared" ca="1" si="185"/>
        <v>39</v>
      </c>
      <c r="Q5953">
        <v>2</v>
      </c>
    </row>
    <row r="5954" spans="1:17" x14ac:dyDescent="0.2">
      <c r="A5954">
        <v>748</v>
      </c>
      <c r="B5954">
        <f t="shared" ref="B5954:B6017" si="186">ROUNDDOWN((A5954/60), 0)</f>
        <v>12</v>
      </c>
      <c r="C5954" s="1">
        <v>42588.445370370369</v>
      </c>
      <c r="D5954" s="1">
        <v>42588.454027777778</v>
      </c>
      <c r="E5954">
        <v>3209</v>
      </c>
      <c r="F5954" s="2" t="s">
        <v>51</v>
      </c>
      <c r="G5954">
        <v>40.724176499999999</v>
      </c>
      <c r="H5954">
        <v>-74.050656399999994</v>
      </c>
      <c r="I5954">
        <v>3183</v>
      </c>
      <c r="J5954" s="2" t="s">
        <v>40</v>
      </c>
      <c r="K5954">
        <v>40.716246900000002</v>
      </c>
      <c r="L5954">
        <v>-74.033458800000005</v>
      </c>
      <c r="M5954">
        <v>24377</v>
      </c>
      <c r="N5954" s="2" t="s">
        <v>17</v>
      </c>
      <c r="O5954">
        <v>1988</v>
      </c>
      <c r="P5954">
        <f t="shared" ref="P5954:P6017" ca="1" si="187">IF(ISNUMBER(O5954), YEAR(TODAY()) - O5954, "")</f>
        <v>36</v>
      </c>
      <c r="Q5954">
        <v>2</v>
      </c>
    </row>
    <row r="5955" spans="1:17" x14ac:dyDescent="0.2">
      <c r="A5955">
        <v>727</v>
      </c>
      <c r="B5955">
        <f t="shared" si="186"/>
        <v>12</v>
      </c>
      <c r="C5955" s="1">
        <v>42588.446215277778</v>
      </c>
      <c r="D5955" s="1">
        <v>42588.454629629632</v>
      </c>
      <c r="E5955">
        <v>3199</v>
      </c>
      <c r="F5955" s="2" t="s">
        <v>56</v>
      </c>
      <c r="G5955">
        <v>40.728744800000001</v>
      </c>
      <c r="H5955">
        <v>-74.032108199999996</v>
      </c>
      <c r="I5955">
        <v>3275</v>
      </c>
      <c r="J5955" s="2" t="s">
        <v>62</v>
      </c>
      <c r="K5955">
        <v>40.718355198232139</v>
      </c>
      <c r="L5955">
        <v>-74.038914442062378</v>
      </c>
      <c r="M5955">
        <v>24616</v>
      </c>
      <c r="N5955" s="2" t="s">
        <v>17</v>
      </c>
      <c r="O5955">
        <v>1990</v>
      </c>
      <c r="P5955">
        <f t="shared" ca="1" si="187"/>
        <v>34</v>
      </c>
      <c r="Q5955">
        <v>1</v>
      </c>
    </row>
    <row r="5956" spans="1:17" x14ac:dyDescent="0.2">
      <c r="A5956">
        <v>267</v>
      </c>
      <c r="B5956">
        <f t="shared" si="186"/>
        <v>4</v>
      </c>
      <c r="C5956" s="1">
        <v>42588.446331018517</v>
      </c>
      <c r="D5956" s="1">
        <v>42588.449421296296</v>
      </c>
      <c r="E5956">
        <v>3267</v>
      </c>
      <c r="F5956" s="2" t="s">
        <v>34</v>
      </c>
      <c r="G5956">
        <v>40.712418823756899</v>
      </c>
      <c r="H5956">
        <v>-74.038525521755219</v>
      </c>
      <c r="I5956">
        <v>3183</v>
      </c>
      <c r="J5956" s="2" t="s">
        <v>40</v>
      </c>
      <c r="K5956">
        <v>40.716246900000002</v>
      </c>
      <c r="L5956">
        <v>-74.033458800000005</v>
      </c>
      <c r="M5956">
        <v>24389</v>
      </c>
      <c r="N5956" s="2" t="s">
        <v>17</v>
      </c>
      <c r="O5956">
        <v>1990</v>
      </c>
      <c r="P5956">
        <f t="shared" ca="1" si="187"/>
        <v>34</v>
      </c>
      <c r="Q5956">
        <v>1</v>
      </c>
    </row>
    <row r="5957" spans="1:17" x14ac:dyDescent="0.2">
      <c r="A5957">
        <v>670</v>
      </c>
      <c r="B5957">
        <f t="shared" si="186"/>
        <v>11</v>
      </c>
      <c r="C5957" s="1">
        <v>42588.446388888886</v>
      </c>
      <c r="D5957" s="1">
        <v>42588.454143518517</v>
      </c>
      <c r="E5957">
        <v>3276</v>
      </c>
      <c r="F5957" s="2" t="s">
        <v>63</v>
      </c>
      <c r="G5957">
        <v>40.714584035358932</v>
      </c>
      <c r="H5957">
        <v>-74.042817056179047</v>
      </c>
      <c r="I5957">
        <v>3183</v>
      </c>
      <c r="J5957" s="2" t="s">
        <v>40</v>
      </c>
      <c r="K5957">
        <v>40.716246900000002</v>
      </c>
      <c r="L5957">
        <v>-74.033458800000005</v>
      </c>
      <c r="M5957">
        <v>26194</v>
      </c>
      <c r="N5957" s="2" t="s">
        <v>17</v>
      </c>
      <c r="O5957">
        <v>1990</v>
      </c>
      <c r="P5957">
        <f t="shared" ca="1" si="187"/>
        <v>34</v>
      </c>
      <c r="Q5957">
        <v>1</v>
      </c>
    </row>
    <row r="5958" spans="1:17" x14ac:dyDescent="0.2">
      <c r="A5958">
        <v>243</v>
      </c>
      <c r="B5958">
        <f t="shared" si="186"/>
        <v>4</v>
      </c>
      <c r="C5958" s="1">
        <v>42588.447233796294</v>
      </c>
      <c r="D5958" s="1">
        <v>42588.450057870374</v>
      </c>
      <c r="E5958">
        <v>3186</v>
      </c>
      <c r="F5958" s="2" t="s">
        <v>18</v>
      </c>
      <c r="G5958">
        <v>40.71958611647166</v>
      </c>
      <c r="H5958">
        <v>-74.043117463588715</v>
      </c>
      <c r="I5958">
        <v>3203</v>
      </c>
      <c r="J5958" s="2" t="s">
        <v>37</v>
      </c>
      <c r="K5958">
        <v>40.727595966000003</v>
      </c>
      <c r="L5958">
        <v>-74.044247311000007</v>
      </c>
      <c r="M5958">
        <v>24444</v>
      </c>
      <c r="N5958" s="2" t="s">
        <v>17</v>
      </c>
      <c r="O5958">
        <v>1968</v>
      </c>
      <c r="P5958">
        <f t="shared" ca="1" si="187"/>
        <v>56</v>
      </c>
      <c r="Q5958">
        <v>1</v>
      </c>
    </row>
    <row r="5959" spans="1:17" x14ac:dyDescent="0.2">
      <c r="A5959">
        <v>426</v>
      </c>
      <c r="B5959">
        <f t="shared" si="186"/>
        <v>7</v>
      </c>
      <c r="C5959" s="1">
        <v>42588.447291666664</v>
      </c>
      <c r="D5959" s="1">
        <v>42588.452233796299</v>
      </c>
      <c r="E5959">
        <v>3213</v>
      </c>
      <c r="F5959" s="2" t="s">
        <v>26</v>
      </c>
      <c r="G5959">
        <v>40.718488919999999</v>
      </c>
      <c r="H5959">
        <v>-74.047726624999996</v>
      </c>
      <c r="I5959">
        <v>3184</v>
      </c>
      <c r="J5959" s="2" t="s">
        <v>35</v>
      </c>
      <c r="K5959">
        <v>40.7141454</v>
      </c>
      <c r="L5959">
        <v>-74.033551900000006</v>
      </c>
      <c r="M5959">
        <v>26191</v>
      </c>
      <c r="N5959" s="2" t="s">
        <v>17</v>
      </c>
      <c r="O5959">
        <v>1986</v>
      </c>
      <c r="P5959">
        <f t="shared" ca="1" si="187"/>
        <v>38</v>
      </c>
      <c r="Q5959">
        <v>1</v>
      </c>
    </row>
    <row r="5960" spans="1:17" x14ac:dyDescent="0.2">
      <c r="A5960">
        <v>904</v>
      </c>
      <c r="B5960">
        <f t="shared" si="186"/>
        <v>15</v>
      </c>
      <c r="C5960" s="1">
        <v>42588.448993055557</v>
      </c>
      <c r="D5960" s="1">
        <v>42588.459456018521</v>
      </c>
      <c r="E5960">
        <v>3199</v>
      </c>
      <c r="F5960" s="2" t="s">
        <v>56</v>
      </c>
      <c r="G5960">
        <v>40.728744800000001</v>
      </c>
      <c r="H5960">
        <v>-74.032108199999996</v>
      </c>
      <c r="I5960">
        <v>3185</v>
      </c>
      <c r="J5960" s="2" t="s">
        <v>45</v>
      </c>
      <c r="K5960">
        <v>40.717732499999997</v>
      </c>
      <c r="L5960">
        <v>-74.043845000000005</v>
      </c>
      <c r="M5960">
        <v>24621</v>
      </c>
      <c r="N5960" s="2" t="s">
        <v>17</v>
      </c>
      <c r="O5960">
        <v>1992</v>
      </c>
      <c r="P5960">
        <f t="shared" ca="1" si="187"/>
        <v>32</v>
      </c>
      <c r="Q5960">
        <v>2</v>
      </c>
    </row>
    <row r="5961" spans="1:17" x14ac:dyDescent="0.2">
      <c r="A5961">
        <v>907</v>
      </c>
      <c r="B5961">
        <f t="shared" si="186"/>
        <v>15</v>
      </c>
      <c r="C5961" s="1">
        <v>42588.44902777778</v>
      </c>
      <c r="D5961" s="1">
        <v>42588.45952546296</v>
      </c>
      <c r="E5961">
        <v>3199</v>
      </c>
      <c r="F5961" s="2" t="s">
        <v>56</v>
      </c>
      <c r="G5961">
        <v>40.728744800000001</v>
      </c>
      <c r="H5961">
        <v>-74.032108199999996</v>
      </c>
      <c r="I5961">
        <v>3185</v>
      </c>
      <c r="J5961" s="2" t="s">
        <v>45</v>
      </c>
      <c r="K5961">
        <v>40.717732499999997</v>
      </c>
      <c r="L5961">
        <v>-74.043845000000005</v>
      </c>
      <c r="M5961">
        <v>24390</v>
      </c>
      <c r="N5961" s="2" t="s">
        <v>17</v>
      </c>
      <c r="O5961">
        <v>1992</v>
      </c>
      <c r="P5961">
        <f t="shared" ca="1" si="187"/>
        <v>32</v>
      </c>
      <c r="Q5961">
        <v>1</v>
      </c>
    </row>
    <row r="5962" spans="1:17" x14ac:dyDescent="0.2">
      <c r="A5962">
        <v>1112</v>
      </c>
      <c r="B5962">
        <f t="shared" si="186"/>
        <v>18</v>
      </c>
      <c r="C5962" s="1">
        <v>42588.450925925928</v>
      </c>
      <c r="D5962" s="1">
        <v>42588.463807870372</v>
      </c>
      <c r="E5962">
        <v>3202</v>
      </c>
      <c r="F5962" s="2" t="s">
        <v>79</v>
      </c>
      <c r="G5962">
        <v>40.727223500000001</v>
      </c>
      <c r="H5962">
        <v>-74.033758899999995</v>
      </c>
      <c r="I5962">
        <v>3186</v>
      </c>
      <c r="J5962" s="2" t="s">
        <v>27</v>
      </c>
      <c r="K5962">
        <v>40.71958611647166</v>
      </c>
      <c r="L5962">
        <v>-74.043117463588715</v>
      </c>
      <c r="M5962">
        <v>26239</v>
      </c>
      <c r="N5962" s="2" t="s">
        <v>43</v>
      </c>
      <c r="P5962" t="str">
        <f t="shared" ca="1" si="187"/>
        <v/>
      </c>
      <c r="Q5962">
        <v>0</v>
      </c>
    </row>
    <row r="5963" spans="1:17" x14ac:dyDescent="0.2">
      <c r="A5963">
        <v>751</v>
      </c>
      <c r="B5963">
        <f t="shared" si="186"/>
        <v>12</v>
      </c>
      <c r="C5963" s="1">
        <v>42588.451643518521</v>
      </c>
      <c r="D5963" s="1">
        <v>42588.460335648146</v>
      </c>
      <c r="E5963">
        <v>3225</v>
      </c>
      <c r="F5963" s="2" t="s">
        <v>32</v>
      </c>
      <c r="G5963">
        <v>40.723658899999997</v>
      </c>
      <c r="H5963">
        <v>-74.064194299999997</v>
      </c>
      <c r="I5963">
        <v>3275</v>
      </c>
      <c r="J5963" s="2" t="s">
        <v>62</v>
      </c>
      <c r="K5963">
        <v>40.718355198232139</v>
      </c>
      <c r="L5963">
        <v>-74.038914442062378</v>
      </c>
      <c r="M5963">
        <v>24477</v>
      </c>
      <c r="N5963" s="2" t="s">
        <v>17</v>
      </c>
      <c r="O5963">
        <v>1979</v>
      </c>
      <c r="P5963">
        <f t="shared" ca="1" si="187"/>
        <v>45</v>
      </c>
      <c r="Q5963">
        <v>1</v>
      </c>
    </row>
    <row r="5964" spans="1:17" x14ac:dyDescent="0.2">
      <c r="A5964">
        <v>979</v>
      </c>
      <c r="B5964">
        <f t="shared" si="186"/>
        <v>16</v>
      </c>
      <c r="C5964" s="1">
        <v>42588.451921296299</v>
      </c>
      <c r="D5964" s="1">
        <v>42588.463252314818</v>
      </c>
      <c r="E5964">
        <v>3202</v>
      </c>
      <c r="F5964" s="2" t="s">
        <v>79</v>
      </c>
      <c r="G5964">
        <v>40.727223500000001</v>
      </c>
      <c r="H5964">
        <v>-74.033758899999995</v>
      </c>
      <c r="I5964">
        <v>3186</v>
      </c>
      <c r="J5964" s="2" t="s">
        <v>27</v>
      </c>
      <c r="K5964">
        <v>40.71958611647166</v>
      </c>
      <c r="L5964">
        <v>-74.043117463588715</v>
      </c>
      <c r="M5964">
        <v>24602</v>
      </c>
      <c r="N5964" s="2" t="s">
        <v>17</v>
      </c>
      <c r="O5964">
        <v>1990</v>
      </c>
      <c r="P5964">
        <f t="shared" ca="1" si="187"/>
        <v>34</v>
      </c>
      <c r="Q5964">
        <v>1</v>
      </c>
    </row>
    <row r="5965" spans="1:17" x14ac:dyDescent="0.2">
      <c r="A5965">
        <v>1062</v>
      </c>
      <c r="B5965">
        <f t="shared" si="186"/>
        <v>17</v>
      </c>
      <c r="C5965" s="1">
        <v>42588.452002314814</v>
      </c>
      <c r="D5965" s="1">
        <v>42588.464305555557</v>
      </c>
      <c r="E5965">
        <v>3202</v>
      </c>
      <c r="F5965" s="2" t="s">
        <v>79</v>
      </c>
      <c r="G5965">
        <v>40.727223500000001</v>
      </c>
      <c r="H5965">
        <v>-74.033758899999995</v>
      </c>
      <c r="I5965">
        <v>3201</v>
      </c>
      <c r="J5965" s="2" t="s">
        <v>74</v>
      </c>
      <c r="K5965">
        <v>40.737710999999997</v>
      </c>
      <c r="L5965">
        <v>-74.066920999999994</v>
      </c>
      <c r="M5965">
        <v>26302</v>
      </c>
      <c r="N5965" s="2" t="s">
        <v>17</v>
      </c>
      <c r="O5965">
        <v>1972</v>
      </c>
      <c r="P5965">
        <f t="shared" ca="1" si="187"/>
        <v>52</v>
      </c>
      <c r="Q5965">
        <v>1</v>
      </c>
    </row>
    <row r="5966" spans="1:17" x14ac:dyDescent="0.2">
      <c r="A5966">
        <v>812</v>
      </c>
      <c r="B5966">
        <f t="shared" si="186"/>
        <v>13</v>
      </c>
      <c r="C5966" s="1">
        <v>42588.454039351855</v>
      </c>
      <c r="D5966" s="1">
        <v>42588.463437500002</v>
      </c>
      <c r="E5966">
        <v>3203</v>
      </c>
      <c r="F5966" s="2" t="s">
        <v>46</v>
      </c>
      <c r="G5966">
        <v>40.727595966000003</v>
      </c>
      <c r="H5966">
        <v>-74.044247311000007</v>
      </c>
      <c r="I5966">
        <v>3276</v>
      </c>
      <c r="J5966" s="2" t="s">
        <v>30</v>
      </c>
      <c r="K5966">
        <v>40.714584035358932</v>
      </c>
      <c r="L5966">
        <v>-74.042817056179047</v>
      </c>
      <c r="M5966">
        <v>24416</v>
      </c>
      <c r="N5966" s="2" t="s">
        <v>17</v>
      </c>
      <c r="O5966">
        <v>1984</v>
      </c>
      <c r="P5966">
        <f t="shared" ca="1" si="187"/>
        <v>40</v>
      </c>
      <c r="Q5966">
        <v>1</v>
      </c>
    </row>
    <row r="5967" spans="1:17" x14ac:dyDescent="0.2">
      <c r="A5967">
        <v>1380</v>
      </c>
      <c r="B5967">
        <f t="shared" si="186"/>
        <v>23</v>
      </c>
      <c r="C5967" s="1">
        <v>42588.454710648148</v>
      </c>
      <c r="D5967" s="1">
        <v>42588.470682870371</v>
      </c>
      <c r="E5967">
        <v>3183</v>
      </c>
      <c r="F5967" s="2" t="s">
        <v>20</v>
      </c>
      <c r="G5967">
        <v>40.716246900000002</v>
      </c>
      <c r="H5967">
        <v>-74.033458800000005</v>
      </c>
      <c r="I5967">
        <v>3183</v>
      </c>
      <c r="J5967" s="2" t="s">
        <v>40</v>
      </c>
      <c r="K5967">
        <v>40.716246900000002</v>
      </c>
      <c r="L5967">
        <v>-74.033458800000005</v>
      </c>
      <c r="M5967">
        <v>26207</v>
      </c>
      <c r="N5967" s="2" t="s">
        <v>43</v>
      </c>
      <c r="P5967" t="str">
        <f t="shared" ca="1" si="187"/>
        <v/>
      </c>
      <c r="Q5967">
        <v>0</v>
      </c>
    </row>
    <row r="5968" spans="1:17" x14ac:dyDescent="0.2">
      <c r="A5968">
        <v>2224</v>
      </c>
      <c r="B5968">
        <f t="shared" si="186"/>
        <v>37</v>
      </c>
      <c r="C5968" s="1">
        <v>42588.455023148148</v>
      </c>
      <c r="D5968" s="1">
        <v>42588.480763888889</v>
      </c>
      <c r="E5968">
        <v>3213</v>
      </c>
      <c r="F5968" s="2" t="s">
        <v>26</v>
      </c>
      <c r="G5968">
        <v>40.718488919999999</v>
      </c>
      <c r="H5968">
        <v>-74.047726624999996</v>
      </c>
      <c r="I5968">
        <v>3186</v>
      </c>
      <c r="J5968" s="2" t="s">
        <v>27</v>
      </c>
      <c r="K5968">
        <v>40.71958611647166</v>
      </c>
      <c r="L5968">
        <v>-74.043117463588715</v>
      </c>
      <c r="M5968">
        <v>24627</v>
      </c>
      <c r="N5968" s="2" t="s">
        <v>17</v>
      </c>
      <c r="O5968">
        <v>1965</v>
      </c>
      <c r="P5968">
        <f t="shared" ca="1" si="187"/>
        <v>59</v>
      </c>
      <c r="Q5968">
        <v>1</v>
      </c>
    </row>
    <row r="5969" spans="1:17" x14ac:dyDescent="0.2">
      <c r="A5969">
        <v>237</v>
      </c>
      <c r="B5969">
        <f t="shared" si="186"/>
        <v>3</v>
      </c>
      <c r="C5969" s="1">
        <v>42588.455625000002</v>
      </c>
      <c r="D5969" s="1">
        <v>42588.458368055559</v>
      </c>
      <c r="E5969">
        <v>3273</v>
      </c>
      <c r="F5969" s="2" t="s">
        <v>73</v>
      </c>
      <c r="G5969">
        <v>40.721650724879986</v>
      </c>
      <c r="H5969">
        <v>-74.042884111404419</v>
      </c>
      <c r="I5969">
        <v>3203</v>
      </c>
      <c r="J5969" s="2" t="s">
        <v>37</v>
      </c>
      <c r="K5969">
        <v>40.727595966000003</v>
      </c>
      <c r="L5969">
        <v>-74.044247311000007</v>
      </c>
      <c r="M5969">
        <v>26257</v>
      </c>
      <c r="N5969" s="2" t="s">
        <v>17</v>
      </c>
      <c r="O5969">
        <v>1968</v>
      </c>
      <c r="P5969">
        <f t="shared" ca="1" si="187"/>
        <v>56</v>
      </c>
      <c r="Q5969">
        <v>1</v>
      </c>
    </row>
    <row r="5970" spans="1:17" x14ac:dyDescent="0.2">
      <c r="A5970">
        <v>753</v>
      </c>
      <c r="B5970">
        <f t="shared" si="186"/>
        <v>12</v>
      </c>
      <c r="C5970" s="1">
        <v>42588.456122685187</v>
      </c>
      <c r="D5970" s="1">
        <v>42588.464837962965</v>
      </c>
      <c r="E5970">
        <v>3195</v>
      </c>
      <c r="F5970" s="2" t="s">
        <v>24</v>
      </c>
      <c r="G5970">
        <v>40.730742625306583</v>
      </c>
      <c r="H5970">
        <v>-74.063783884048462</v>
      </c>
      <c r="I5970">
        <v>3193</v>
      </c>
      <c r="J5970" s="2" t="s">
        <v>25</v>
      </c>
      <c r="K5970">
        <v>40.724605099886901</v>
      </c>
      <c r="L5970">
        <v>-74.078405946493149</v>
      </c>
      <c r="M5970">
        <v>24590</v>
      </c>
      <c r="N5970" s="2" t="s">
        <v>17</v>
      </c>
      <c r="O5970">
        <v>1989</v>
      </c>
      <c r="P5970">
        <f t="shared" ca="1" si="187"/>
        <v>35</v>
      </c>
      <c r="Q5970">
        <v>1</v>
      </c>
    </row>
    <row r="5971" spans="1:17" x14ac:dyDescent="0.2">
      <c r="A5971">
        <v>101</v>
      </c>
      <c r="B5971">
        <f t="shared" si="186"/>
        <v>1</v>
      </c>
      <c r="C5971" s="1">
        <v>42588.456909722219</v>
      </c>
      <c r="D5971" s="1">
        <v>42588.458090277774</v>
      </c>
      <c r="E5971">
        <v>3213</v>
      </c>
      <c r="F5971" s="2" t="s">
        <v>26</v>
      </c>
      <c r="G5971">
        <v>40.718488919999999</v>
      </c>
      <c r="H5971">
        <v>-74.047726624999996</v>
      </c>
      <c r="I5971">
        <v>3185</v>
      </c>
      <c r="J5971" s="2" t="s">
        <v>45</v>
      </c>
      <c r="K5971">
        <v>40.717732499999997</v>
      </c>
      <c r="L5971">
        <v>-74.043845000000005</v>
      </c>
      <c r="M5971">
        <v>24386</v>
      </c>
      <c r="N5971" s="2" t="s">
        <v>17</v>
      </c>
      <c r="O5971">
        <v>1964</v>
      </c>
      <c r="P5971">
        <f t="shared" ca="1" si="187"/>
        <v>60</v>
      </c>
      <c r="Q5971">
        <v>1</v>
      </c>
    </row>
    <row r="5972" spans="1:17" x14ac:dyDescent="0.2">
      <c r="A5972">
        <v>421</v>
      </c>
      <c r="B5972">
        <f t="shared" si="186"/>
        <v>7</v>
      </c>
      <c r="C5972" s="1">
        <v>42588.456990740742</v>
      </c>
      <c r="D5972" s="1">
        <v>42588.461875000001</v>
      </c>
      <c r="E5972">
        <v>3225</v>
      </c>
      <c r="F5972" s="2" t="s">
        <v>32</v>
      </c>
      <c r="G5972">
        <v>40.723658899999997</v>
      </c>
      <c r="H5972">
        <v>-74.064194299999997</v>
      </c>
      <c r="I5972">
        <v>3192</v>
      </c>
      <c r="J5972" s="2" t="s">
        <v>39</v>
      </c>
      <c r="K5972">
        <v>40.711242300000002</v>
      </c>
      <c r="L5972">
        <v>-74.055701299999996</v>
      </c>
      <c r="M5972">
        <v>26295</v>
      </c>
      <c r="N5972" s="2" t="s">
        <v>17</v>
      </c>
      <c r="O5972">
        <v>1991</v>
      </c>
      <c r="P5972">
        <f t="shared" ca="1" si="187"/>
        <v>33</v>
      </c>
      <c r="Q5972">
        <v>1</v>
      </c>
    </row>
    <row r="5973" spans="1:17" x14ac:dyDescent="0.2">
      <c r="A5973">
        <v>687</v>
      </c>
      <c r="B5973">
        <f t="shared" si="186"/>
        <v>11</v>
      </c>
      <c r="C5973" s="1">
        <v>42588.457685185182</v>
      </c>
      <c r="D5973" s="1">
        <v>42588.465636574074</v>
      </c>
      <c r="E5973">
        <v>3190</v>
      </c>
      <c r="F5973" s="2" t="s">
        <v>44</v>
      </c>
      <c r="G5973">
        <v>40.710467023379699</v>
      </c>
      <c r="H5973">
        <v>-74.070038795471191</v>
      </c>
      <c r="I5973">
        <v>3183</v>
      </c>
      <c r="J5973" s="2" t="s">
        <v>40</v>
      </c>
      <c r="K5973">
        <v>40.716246900000002</v>
      </c>
      <c r="L5973">
        <v>-74.033458800000005</v>
      </c>
      <c r="M5973">
        <v>26277</v>
      </c>
      <c r="N5973" s="2" t="s">
        <v>17</v>
      </c>
      <c r="O5973">
        <v>1988</v>
      </c>
      <c r="P5973">
        <f t="shared" ca="1" si="187"/>
        <v>36</v>
      </c>
      <c r="Q5973">
        <v>1</v>
      </c>
    </row>
    <row r="5974" spans="1:17" x14ac:dyDescent="0.2">
      <c r="A5974">
        <v>730</v>
      </c>
      <c r="B5974">
        <f t="shared" si="186"/>
        <v>12</v>
      </c>
      <c r="C5974" s="1">
        <v>42588.459131944444</v>
      </c>
      <c r="D5974" s="1">
        <v>42588.467592592591</v>
      </c>
      <c r="E5974">
        <v>3199</v>
      </c>
      <c r="F5974" s="2" t="s">
        <v>56</v>
      </c>
      <c r="G5974">
        <v>40.728744800000001</v>
      </c>
      <c r="H5974">
        <v>-74.032108199999996</v>
      </c>
      <c r="I5974">
        <v>3214</v>
      </c>
      <c r="J5974" s="2" t="s">
        <v>70</v>
      </c>
      <c r="K5974">
        <v>40.712774199999998</v>
      </c>
      <c r="L5974">
        <v>-74.0364857</v>
      </c>
      <c r="M5974">
        <v>26238</v>
      </c>
      <c r="N5974" s="2" t="s">
        <v>17</v>
      </c>
      <c r="O5974">
        <v>1985</v>
      </c>
      <c r="P5974">
        <f t="shared" ca="1" si="187"/>
        <v>39</v>
      </c>
      <c r="Q5974">
        <v>1</v>
      </c>
    </row>
    <row r="5975" spans="1:17" x14ac:dyDescent="0.2">
      <c r="A5975">
        <v>227</v>
      </c>
      <c r="B5975">
        <f t="shared" si="186"/>
        <v>3</v>
      </c>
      <c r="C5975" s="1">
        <v>42588.459594907406</v>
      </c>
      <c r="D5975" s="1">
        <v>42588.462222222224</v>
      </c>
      <c r="E5975">
        <v>3187</v>
      </c>
      <c r="F5975" s="2" t="s">
        <v>36</v>
      </c>
      <c r="G5975">
        <v>40.721123599999999</v>
      </c>
      <c r="H5975">
        <v>-74.038050949999999</v>
      </c>
      <c r="I5975">
        <v>3267</v>
      </c>
      <c r="J5975" s="2" t="s">
        <v>92</v>
      </c>
      <c r="K5975">
        <v>40.712418823756899</v>
      </c>
      <c r="L5975">
        <v>-74.038525521755219</v>
      </c>
      <c r="M5975">
        <v>24712</v>
      </c>
      <c r="N5975" s="2" t="s">
        <v>17</v>
      </c>
      <c r="O5975">
        <v>1990</v>
      </c>
      <c r="P5975">
        <f t="shared" ca="1" si="187"/>
        <v>34</v>
      </c>
      <c r="Q5975">
        <v>1</v>
      </c>
    </row>
    <row r="5976" spans="1:17" x14ac:dyDescent="0.2">
      <c r="A5976">
        <v>85</v>
      </c>
      <c r="B5976">
        <f t="shared" si="186"/>
        <v>1</v>
      </c>
      <c r="C5976" s="1">
        <v>42588.461145833331</v>
      </c>
      <c r="D5976" s="1">
        <v>42588.462141203701</v>
      </c>
      <c r="E5976">
        <v>3185</v>
      </c>
      <c r="F5976" s="2" t="s">
        <v>58</v>
      </c>
      <c r="G5976">
        <v>40.717732499999997</v>
      </c>
      <c r="H5976">
        <v>-74.043845000000005</v>
      </c>
      <c r="I5976">
        <v>3186</v>
      </c>
      <c r="J5976" s="2" t="s">
        <v>27</v>
      </c>
      <c r="K5976">
        <v>40.71958611647166</v>
      </c>
      <c r="L5976">
        <v>-74.043117463588715</v>
      </c>
      <c r="M5976">
        <v>24663</v>
      </c>
      <c r="N5976" s="2" t="s">
        <v>17</v>
      </c>
      <c r="O5976">
        <v>1970</v>
      </c>
      <c r="P5976">
        <f t="shared" ca="1" si="187"/>
        <v>54</v>
      </c>
      <c r="Q5976">
        <v>1</v>
      </c>
    </row>
    <row r="5977" spans="1:17" x14ac:dyDescent="0.2">
      <c r="A5977">
        <v>1274</v>
      </c>
      <c r="B5977">
        <f t="shared" si="186"/>
        <v>21</v>
      </c>
      <c r="C5977" s="1">
        <v>42588.462291666663</v>
      </c>
      <c r="D5977" s="1">
        <v>42588.477048611108</v>
      </c>
      <c r="E5977">
        <v>3220</v>
      </c>
      <c r="F5977" s="2" t="s">
        <v>78</v>
      </c>
      <c r="G5977">
        <v>40.734961020009514</v>
      </c>
      <c r="H5977">
        <v>-74.059503078460693</v>
      </c>
      <c r="I5977">
        <v>3199</v>
      </c>
      <c r="J5977" s="2" t="s">
        <v>72</v>
      </c>
      <c r="K5977">
        <v>40.728744800000001</v>
      </c>
      <c r="L5977">
        <v>-74.032108199999996</v>
      </c>
      <c r="M5977">
        <v>26314</v>
      </c>
      <c r="N5977" s="2" t="s">
        <v>17</v>
      </c>
      <c r="O5977">
        <v>1990</v>
      </c>
      <c r="P5977">
        <f t="shared" ca="1" si="187"/>
        <v>34</v>
      </c>
      <c r="Q5977">
        <v>1</v>
      </c>
    </row>
    <row r="5978" spans="1:17" x14ac:dyDescent="0.2">
      <c r="A5978">
        <v>604</v>
      </c>
      <c r="B5978">
        <f t="shared" si="186"/>
        <v>10</v>
      </c>
      <c r="C5978" s="1">
        <v>42588.462777777779</v>
      </c>
      <c r="D5978" s="1">
        <v>42588.469768518517</v>
      </c>
      <c r="E5978">
        <v>3186</v>
      </c>
      <c r="F5978" s="2" t="s">
        <v>18</v>
      </c>
      <c r="G5978">
        <v>40.71958611647166</v>
      </c>
      <c r="H5978">
        <v>-74.043117463588715</v>
      </c>
      <c r="I5978">
        <v>3192</v>
      </c>
      <c r="J5978" s="2" t="s">
        <v>39</v>
      </c>
      <c r="K5978">
        <v>40.711242300000002</v>
      </c>
      <c r="L5978">
        <v>-74.055701299999996</v>
      </c>
      <c r="M5978">
        <v>26310</v>
      </c>
      <c r="N5978" s="2" t="s">
        <v>43</v>
      </c>
      <c r="P5978" t="str">
        <f t="shared" ca="1" si="187"/>
        <v/>
      </c>
      <c r="Q5978">
        <v>0</v>
      </c>
    </row>
    <row r="5979" spans="1:17" x14ac:dyDescent="0.2">
      <c r="A5979">
        <v>149</v>
      </c>
      <c r="B5979">
        <f t="shared" si="186"/>
        <v>2</v>
      </c>
      <c r="C5979" s="1">
        <v>42588.462939814817</v>
      </c>
      <c r="D5979" s="1">
        <v>42588.46466435185</v>
      </c>
      <c r="E5979">
        <v>3185</v>
      </c>
      <c r="F5979" s="2" t="s">
        <v>58</v>
      </c>
      <c r="G5979">
        <v>40.717732499999997</v>
      </c>
      <c r="H5979">
        <v>-74.043845000000005</v>
      </c>
      <c r="I5979">
        <v>3213</v>
      </c>
      <c r="J5979" s="2" t="s">
        <v>33</v>
      </c>
      <c r="K5979">
        <v>40.718488919999999</v>
      </c>
      <c r="L5979">
        <v>-74.047726624999996</v>
      </c>
      <c r="M5979">
        <v>26227</v>
      </c>
      <c r="N5979" s="2" t="s">
        <v>17</v>
      </c>
      <c r="O5979">
        <v>1964</v>
      </c>
      <c r="P5979">
        <f t="shared" ca="1" si="187"/>
        <v>60</v>
      </c>
      <c r="Q5979">
        <v>1</v>
      </c>
    </row>
    <row r="5980" spans="1:17" x14ac:dyDescent="0.2">
      <c r="A5980">
        <v>359</v>
      </c>
      <c r="B5980">
        <f t="shared" si="186"/>
        <v>5</v>
      </c>
      <c r="C5980" s="1">
        <v>42588.463750000003</v>
      </c>
      <c r="D5980" s="1">
        <v>42588.467905092592</v>
      </c>
      <c r="E5980">
        <v>3267</v>
      </c>
      <c r="F5980" s="2" t="s">
        <v>34</v>
      </c>
      <c r="G5980">
        <v>40.712418823756899</v>
      </c>
      <c r="H5980">
        <v>-74.038525521755219</v>
      </c>
      <c r="I5980">
        <v>3185</v>
      </c>
      <c r="J5980" s="2" t="s">
        <v>45</v>
      </c>
      <c r="K5980">
        <v>40.717732499999997</v>
      </c>
      <c r="L5980">
        <v>-74.043845000000005</v>
      </c>
      <c r="M5980">
        <v>24562</v>
      </c>
      <c r="N5980" s="2" t="s">
        <v>17</v>
      </c>
      <c r="O5980">
        <v>1957</v>
      </c>
      <c r="P5980">
        <f t="shared" ca="1" si="187"/>
        <v>67</v>
      </c>
      <c r="Q5980">
        <v>1</v>
      </c>
    </row>
    <row r="5981" spans="1:17" x14ac:dyDescent="0.2">
      <c r="A5981">
        <v>2018</v>
      </c>
      <c r="B5981">
        <f t="shared" si="186"/>
        <v>33</v>
      </c>
      <c r="C5981" s="1">
        <v>42588.463958333334</v>
      </c>
      <c r="D5981" s="1">
        <v>42588.487326388888</v>
      </c>
      <c r="E5981">
        <v>3201</v>
      </c>
      <c r="F5981" s="2" t="s">
        <v>60</v>
      </c>
      <c r="G5981">
        <v>40.737710999999997</v>
      </c>
      <c r="H5981">
        <v>-74.066920999999994</v>
      </c>
      <c r="I5981">
        <v>3199</v>
      </c>
      <c r="J5981" s="2" t="s">
        <v>72</v>
      </c>
      <c r="K5981">
        <v>40.728744800000001</v>
      </c>
      <c r="L5981">
        <v>-74.032108199999996</v>
      </c>
      <c r="M5981">
        <v>26271</v>
      </c>
      <c r="N5981" s="2" t="s">
        <v>17</v>
      </c>
      <c r="O5981">
        <v>1986</v>
      </c>
      <c r="P5981">
        <f t="shared" ca="1" si="187"/>
        <v>38</v>
      </c>
      <c r="Q5981">
        <v>2</v>
      </c>
    </row>
    <row r="5982" spans="1:17" x14ac:dyDescent="0.2">
      <c r="A5982">
        <v>264</v>
      </c>
      <c r="B5982">
        <f t="shared" si="186"/>
        <v>4</v>
      </c>
      <c r="C5982" s="1">
        <v>42588.465960648151</v>
      </c>
      <c r="D5982" s="1">
        <v>42588.4690162037</v>
      </c>
      <c r="E5982">
        <v>3184</v>
      </c>
      <c r="F5982" s="2" t="s">
        <v>68</v>
      </c>
      <c r="G5982">
        <v>40.7141454</v>
      </c>
      <c r="H5982">
        <v>-74.033551900000006</v>
      </c>
      <c r="I5982">
        <v>3186</v>
      </c>
      <c r="J5982" s="2" t="s">
        <v>27</v>
      </c>
      <c r="K5982">
        <v>40.71958611647166</v>
      </c>
      <c r="L5982">
        <v>-74.043117463588715</v>
      </c>
      <c r="M5982">
        <v>24500</v>
      </c>
      <c r="N5982" s="2" t="s">
        <v>17</v>
      </c>
      <c r="O5982">
        <v>1982</v>
      </c>
      <c r="P5982">
        <f t="shared" ca="1" si="187"/>
        <v>42</v>
      </c>
      <c r="Q5982">
        <v>1</v>
      </c>
    </row>
    <row r="5983" spans="1:17" x14ac:dyDescent="0.2">
      <c r="A5983">
        <v>449</v>
      </c>
      <c r="B5983">
        <f t="shared" si="186"/>
        <v>7</v>
      </c>
      <c r="C5983" s="1">
        <v>42588.467349537037</v>
      </c>
      <c r="D5983" s="1">
        <v>42588.472557870373</v>
      </c>
      <c r="E5983">
        <v>3183</v>
      </c>
      <c r="F5983" s="2" t="s">
        <v>20</v>
      </c>
      <c r="G5983">
        <v>40.716246900000002</v>
      </c>
      <c r="H5983">
        <v>-74.033458800000005</v>
      </c>
      <c r="I5983">
        <v>3279</v>
      </c>
      <c r="J5983" s="2" t="s">
        <v>82</v>
      </c>
      <c r="K5983">
        <v>40.721630142638354</v>
      </c>
      <c r="L5983">
        <v>-74.04996782541275</v>
      </c>
      <c r="M5983">
        <v>24389</v>
      </c>
      <c r="N5983" s="2" t="s">
        <v>17</v>
      </c>
      <c r="O5983">
        <v>1978</v>
      </c>
      <c r="P5983">
        <f t="shared" ca="1" si="187"/>
        <v>46</v>
      </c>
      <c r="Q5983">
        <v>1</v>
      </c>
    </row>
    <row r="5984" spans="1:17" x14ac:dyDescent="0.2">
      <c r="A5984">
        <v>918</v>
      </c>
      <c r="B5984">
        <f t="shared" si="186"/>
        <v>15</v>
      </c>
      <c r="C5984" s="1">
        <v>42588.467835648145</v>
      </c>
      <c r="D5984" s="1">
        <v>42588.478472222225</v>
      </c>
      <c r="E5984">
        <v>3203</v>
      </c>
      <c r="F5984" s="2" t="s">
        <v>46</v>
      </c>
      <c r="G5984">
        <v>40.727595966000003</v>
      </c>
      <c r="H5984">
        <v>-74.044247311000007</v>
      </c>
      <c r="I5984">
        <v>3202</v>
      </c>
      <c r="J5984" s="2" t="s">
        <v>48</v>
      </c>
      <c r="K5984">
        <v>40.727223500000001</v>
      </c>
      <c r="L5984">
        <v>-74.033758899999995</v>
      </c>
      <c r="M5984">
        <v>24481</v>
      </c>
      <c r="N5984" s="2" t="s">
        <v>17</v>
      </c>
      <c r="O5984">
        <v>1986</v>
      </c>
      <c r="P5984">
        <f t="shared" ca="1" si="187"/>
        <v>38</v>
      </c>
      <c r="Q5984">
        <v>1</v>
      </c>
    </row>
    <row r="5985" spans="1:17" x14ac:dyDescent="0.2">
      <c r="A5985">
        <v>915</v>
      </c>
      <c r="B5985">
        <f t="shared" si="186"/>
        <v>15</v>
      </c>
      <c r="C5985" s="1">
        <v>42588.467939814815</v>
      </c>
      <c r="D5985" s="1">
        <v>42588.478541666664</v>
      </c>
      <c r="E5985">
        <v>3203</v>
      </c>
      <c r="F5985" s="2" t="s">
        <v>46</v>
      </c>
      <c r="G5985">
        <v>40.727595966000003</v>
      </c>
      <c r="H5985">
        <v>-74.044247311000007</v>
      </c>
      <c r="I5985">
        <v>3202</v>
      </c>
      <c r="J5985" s="2" t="s">
        <v>48</v>
      </c>
      <c r="K5985">
        <v>40.727223500000001</v>
      </c>
      <c r="L5985">
        <v>-74.033758899999995</v>
      </c>
      <c r="M5985">
        <v>24691</v>
      </c>
      <c r="N5985" s="2" t="s">
        <v>17</v>
      </c>
      <c r="O5985">
        <v>1986</v>
      </c>
      <c r="P5985">
        <f t="shared" ca="1" si="187"/>
        <v>38</v>
      </c>
      <c r="Q5985">
        <v>2</v>
      </c>
    </row>
    <row r="5986" spans="1:17" x14ac:dyDescent="0.2">
      <c r="A5986">
        <v>1285</v>
      </c>
      <c r="B5986">
        <f t="shared" si="186"/>
        <v>21</v>
      </c>
      <c r="C5986" s="1">
        <v>42588.468831018516</v>
      </c>
      <c r="D5986" s="1">
        <v>42588.483703703707</v>
      </c>
      <c r="E5986">
        <v>3197</v>
      </c>
      <c r="F5986" s="2" t="s">
        <v>61</v>
      </c>
      <c r="G5986">
        <v>40.752558999999998</v>
      </c>
      <c r="H5986">
        <v>-74.044725</v>
      </c>
      <c r="I5986">
        <v>3197</v>
      </c>
      <c r="J5986" s="2" t="s">
        <v>86</v>
      </c>
      <c r="K5986">
        <v>40.752558999999998</v>
      </c>
      <c r="L5986">
        <v>-74.044725</v>
      </c>
      <c r="M5986">
        <v>24512</v>
      </c>
      <c r="N5986" s="2" t="s">
        <v>17</v>
      </c>
      <c r="O5986">
        <v>1992</v>
      </c>
      <c r="P5986">
        <f t="shared" ca="1" si="187"/>
        <v>32</v>
      </c>
      <c r="Q5986">
        <v>1</v>
      </c>
    </row>
    <row r="5987" spans="1:17" x14ac:dyDescent="0.2">
      <c r="A5987">
        <v>255</v>
      </c>
      <c r="B5987">
        <f t="shared" si="186"/>
        <v>4</v>
      </c>
      <c r="C5987" s="1">
        <v>42588.469618055555</v>
      </c>
      <c r="D5987" s="1">
        <v>42588.472581018519</v>
      </c>
      <c r="E5987">
        <v>3267</v>
      </c>
      <c r="F5987" s="2" t="s">
        <v>34</v>
      </c>
      <c r="G5987">
        <v>40.712418823756899</v>
      </c>
      <c r="H5987">
        <v>-74.038525521755219</v>
      </c>
      <c r="I5987">
        <v>3183</v>
      </c>
      <c r="J5987" s="2" t="s">
        <v>40</v>
      </c>
      <c r="K5987">
        <v>40.716246900000002</v>
      </c>
      <c r="L5987">
        <v>-74.033458800000005</v>
      </c>
      <c r="M5987">
        <v>26226</v>
      </c>
      <c r="N5987" s="2" t="s">
        <v>17</v>
      </c>
      <c r="O5987">
        <v>1981</v>
      </c>
      <c r="P5987">
        <f t="shared" ca="1" si="187"/>
        <v>43</v>
      </c>
      <c r="Q5987">
        <v>0</v>
      </c>
    </row>
    <row r="5988" spans="1:17" x14ac:dyDescent="0.2">
      <c r="A5988">
        <v>155</v>
      </c>
      <c r="B5988">
        <f t="shared" si="186"/>
        <v>2</v>
      </c>
      <c r="C5988" s="1">
        <v>42588.470520833333</v>
      </c>
      <c r="D5988" s="1">
        <v>42588.472314814811</v>
      </c>
      <c r="E5988">
        <v>3186</v>
      </c>
      <c r="F5988" s="2" t="s">
        <v>18</v>
      </c>
      <c r="G5988">
        <v>40.71958611647166</v>
      </c>
      <c r="H5988">
        <v>-74.043117463588715</v>
      </c>
      <c r="I5988">
        <v>3279</v>
      </c>
      <c r="J5988" s="2" t="s">
        <v>82</v>
      </c>
      <c r="K5988">
        <v>40.721630142638354</v>
      </c>
      <c r="L5988">
        <v>-74.04996782541275</v>
      </c>
      <c r="M5988">
        <v>24500</v>
      </c>
      <c r="N5988" s="2" t="s">
        <v>17</v>
      </c>
      <c r="O5988">
        <v>1982</v>
      </c>
      <c r="P5988">
        <f t="shared" ca="1" si="187"/>
        <v>42</v>
      </c>
      <c r="Q5988">
        <v>1</v>
      </c>
    </row>
    <row r="5989" spans="1:17" x14ac:dyDescent="0.2">
      <c r="A5989">
        <v>1468</v>
      </c>
      <c r="B5989">
        <f t="shared" si="186"/>
        <v>24</v>
      </c>
      <c r="C5989" s="1">
        <v>42588.471909722219</v>
      </c>
      <c r="D5989" s="1">
        <v>42588.488900462966</v>
      </c>
      <c r="E5989">
        <v>3189</v>
      </c>
      <c r="F5989" s="2" t="s">
        <v>87</v>
      </c>
      <c r="G5989">
        <v>40.714402</v>
      </c>
      <c r="H5989">
        <v>-74.088772300000002</v>
      </c>
      <c r="I5989">
        <v>3189</v>
      </c>
      <c r="J5989" s="2" t="s">
        <v>97</v>
      </c>
      <c r="K5989">
        <v>40.714402</v>
      </c>
      <c r="L5989">
        <v>-74.088772300000002</v>
      </c>
      <c r="M5989">
        <v>24550</v>
      </c>
      <c r="N5989" s="2" t="s">
        <v>43</v>
      </c>
      <c r="P5989" t="str">
        <f t="shared" ca="1" si="187"/>
        <v/>
      </c>
      <c r="Q5989">
        <v>0</v>
      </c>
    </row>
    <row r="5990" spans="1:17" x14ac:dyDescent="0.2">
      <c r="A5990">
        <v>4841</v>
      </c>
      <c r="B5990">
        <f t="shared" si="186"/>
        <v>80</v>
      </c>
      <c r="C5990" s="1">
        <v>42588.472048611111</v>
      </c>
      <c r="D5990" s="1">
        <v>42588.528090277781</v>
      </c>
      <c r="E5990">
        <v>3205</v>
      </c>
      <c r="F5990" s="2" t="s">
        <v>66</v>
      </c>
      <c r="G5990">
        <v>40.716539780991937</v>
      </c>
      <c r="H5990">
        <v>-74.049637913703904</v>
      </c>
      <c r="I5990">
        <v>3205</v>
      </c>
      <c r="J5990" s="2" t="s">
        <v>80</v>
      </c>
      <c r="K5990">
        <v>40.716539780991937</v>
      </c>
      <c r="L5990">
        <v>-74.049637913703904</v>
      </c>
      <c r="M5990">
        <v>26172</v>
      </c>
      <c r="N5990" s="2" t="s">
        <v>17</v>
      </c>
      <c r="O5990">
        <v>1955</v>
      </c>
      <c r="P5990">
        <f t="shared" ca="1" si="187"/>
        <v>69</v>
      </c>
      <c r="Q5990">
        <v>1</v>
      </c>
    </row>
    <row r="5991" spans="1:17" x14ac:dyDescent="0.2">
      <c r="A5991">
        <v>566</v>
      </c>
      <c r="B5991">
        <f t="shared" si="186"/>
        <v>9</v>
      </c>
      <c r="C5991" s="1">
        <v>42588.473819444444</v>
      </c>
      <c r="D5991" s="1">
        <v>42588.480370370373</v>
      </c>
      <c r="E5991">
        <v>3199</v>
      </c>
      <c r="F5991" s="2" t="s">
        <v>56</v>
      </c>
      <c r="G5991">
        <v>40.728744800000001</v>
      </c>
      <c r="H5991">
        <v>-74.032108199999996</v>
      </c>
      <c r="I5991">
        <v>3275</v>
      </c>
      <c r="J5991" s="2" t="s">
        <v>62</v>
      </c>
      <c r="K5991">
        <v>40.718355198232139</v>
      </c>
      <c r="L5991">
        <v>-74.038914442062378</v>
      </c>
      <c r="M5991">
        <v>24497</v>
      </c>
      <c r="N5991" s="2" t="s">
        <v>17</v>
      </c>
      <c r="O5991">
        <v>1974</v>
      </c>
      <c r="P5991">
        <f t="shared" ca="1" si="187"/>
        <v>50</v>
      </c>
      <c r="Q5991">
        <v>2</v>
      </c>
    </row>
    <row r="5992" spans="1:17" x14ac:dyDescent="0.2">
      <c r="A5992">
        <v>409</v>
      </c>
      <c r="B5992">
        <f t="shared" si="186"/>
        <v>6</v>
      </c>
      <c r="C5992" s="1">
        <v>42588.475069444445</v>
      </c>
      <c r="D5992" s="1">
        <v>42588.479814814818</v>
      </c>
      <c r="E5992">
        <v>3270</v>
      </c>
      <c r="F5992" s="2" t="s">
        <v>15</v>
      </c>
      <c r="G5992">
        <v>40.725289107811321</v>
      </c>
      <c r="H5992">
        <v>-74.045571684837341</v>
      </c>
      <c r="I5992">
        <v>3275</v>
      </c>
      <c r="J5992" s="2" t="s">
        <v>62</v>
      </c>
      <c r="K5992">
        <v>40.718355198232139</v>
      </c>
      <c r="L5992">
        <v>-74.038914442062378</v>
      </c>
      <c r="M5992">
        <v>24523</v>
      </c>
      <c r="N5992" s="2" t="s">
        <v>17</v>
      </c>
      <c r="O5992">
        <v>1985</v>
      </c>
      <c r="P5992">
        <f t="shared" ca="1" si="187"/>
        <v>39</v>
      </c>
      <c r="Q5992">
        <v>2</v>
      </c>
    </row>
    <row r="5993" spans="1:17" x14ac:dyDescent="0.2">
      <c r="A5993">
        <v>296</v>
      </c>
      <c r="B5993">
        <f t="shared" si="186"/>
        <v>4</v>
      </c>
      <c r="C5993" s="1">
        <v>42588.476504629631</v>
      </c>
      <c r="D5993" s="1">
        <v>42588.479942129627</v>
      </c>
      <c r="E5993">
        <v>3213</v>
      </c>
      <c r="F5993" s="2" t="s">
        <v>26</v>
      </c>
      <c r="G5993">
        <v>40.718488919999999</v>
      </c>
      <c r="H5993">
        <v>-74.047726624999996</v>
      </c>
      <c r="I5993">
        <v>3187</v>
      </c>
      <c r="J5993" s="2" t="s">
        <v>59</v>
      </c>
      <c r="K5993">
        <v>40.721123599999999</v>
      </c>
      <c r="L5993">
        <v>-74.038050949999999</v>
      </c>
      <c r="M5993">
        <v>26186</v>
      </c>
      <c r="N5993" s="2" t="s">
        <v>17</v>
      </c>
      <c r="O5993">
        <v>1981</v>
      </c>
      <c r="P5993">
        <f t="shared" ca="1" si="187"/>
        <v>43</v>
      </c>
      <c r="Q5993">
        <v>2</v>
      </c>
    </row>
    <row r="5994" spans="1:17" x14ac:dyDescent="0.2">
      <c r="A5994">
        <v>1532</v>
      </c>
      <c r="B5994">
        <f t="shared" si="186"/>
        <v>25</v>
      </c>
      <c r="C5994" s="1">
        <v>42588.477488425924</v>
      </c>
      <c r="D5994" s="1">
        <v>42588.495219907411</v>
      </c>
      <c r="E5994">
        <v>3183</v>
      </c>
      <c r="F5994" s="2" t="s">
        <v>20</v>
      </c>
      <c r="G5994">
        <v>40.716246900000002</v>
      </c>
      <c r="H5994">
        <v>-74.033458800000005</v>
      </c>
      <c r="I5994">
        <v>3267</v>
      </c>
      <c r="J5994" s="2" t="s">
        <v>92</v>
      </c>
      <c r="K5994">
        <v>40.712418823756899</v>
      </c>
      <c r="L5994">
        <v>-74.038525521755219</v>
      </c>
      <c r="M5994">
        <v>24608</v>
      </c>
      <c r="N5994" s="2" t="s">
        <v>17</v>
      </c>
      <c r="O5994">
        <v>1970</v>
      </c>
      <c r="P5994">
        <f t="shared" ca="1" si="187"/>
        <v>54</v>
      </c>
      <c r="Q5994">
        <v>1</v>
      </c>
    </row>
    <row r="5995" spans="1:17" x14ac:dyDescent="0.2">
      <c r="A5995">
        <v>100</v>
      </c>
      <c r="B5995">
        <f t="shared" si="186"/>
        <v>1</v>
      </c>
      <c r="C5995" s="1">
        <v>42588.477777777778</v>
      </c>
      <c r="D5995" s="1">
        <v>42588.478935185187</v>
      </c>
      <c r="E5995">
        <v>3273</v>
      </c>
      <c r="F5995" s="2" t="s">
        <v>73</v>
      </c>
      <c r="G5995">
        <v>40.721650724879986</v>
      </c>
      <c r="H5995">
        <v>-74.042884111404419</v>
      </c>
      <c r="I5995">
        <v>3186</v>
      </c>
      <c r="J5995" s="2" t="s">
        <v>27</v>
      </c>
      <c r="K5995">
        <v>40.71958611647166</v>
      </c>
      <c r="L5995">
        <v>-74.043117463588715</v>
      </c>
      <c r="M5995">
        <v>24706</v>
      </c>
      <c r="N5995" s="2" t="s">
        <v>17</v>
      </c>
      <c r="O5995">
        <v>1985</v>
      </c>
      <c r="P5995">
        <f t="shared" ca="1" si="187"/>
        <v>39</v>
      </c>
      <c r="Q5995">
        <v>1</v>
      </c>
    </row>
    <row r="5996" spans="1:17" x14ac:dyDescent="0.2">
      <c r="A5996">
        <v>497</v>
      </c>
      <c r="B5996">
        <f t="shared" si="186"/>
        <v>8</v>
      </c>
      <c r="C5996" s="1">
        <v>42588.478541666664</v>
      </c>
      <c r="D5996" s="1">
        <v>42588.484293981484</v>
      </c>
      <c r="E5996">
        <v>3213</v>
      </c>
      <c r="F5996" s="2" t="s">
        <v>26</v>
      </c>
      <c r="G5996">
        <v>40.718488919999999</v>
      </c>
      <c r="H5996">
        <v>-74.047726624999996</v>
      </c>
      <c r="I5996">
        <v>3183</v>
      </c>
      <c r="J5996" s="2" t="s">
        <v>40</v>
      </c>
      <c r="K5996">
        <v>40.716246900000002</v>
      </c>
      <c r="L5996">
        <v>-74.033458800000005</v>
      </c>
      <c r="M5996">
        <v>24697</v>
      </c>
      <c r="N5996" s="2" t="s">
        <v>17</v>
      </c>
      <c r="O5996">
        <v>1985</v>
      </c>
      <c r="P5996">
        <f t="shared" ca="1" si="187"/>
        <v>39</v>
      </c>
      <c r="Q5996">
        <v>2</v>
      </c>
    </row>
    <row r="5997" spans="1:17" x14ac:dyDescent="0.2">
      <c r="A5997">
        <v>1441</v>
      </c>
      <c r="B5997">
        <f t="shared" si="186"/>
        <v>24</v>
      </c>
      <c r="C5997" s="1">
        <v>42588.478807870371</v>
      </c>
      <c r="D5997" s="1">
        <v>42588.495486111111</v>
      </c>
      <c r="E5997">
        <v>3183</v>
      </c>
      <c r="F5997" s="2" t="s">
        <v>20</v>
      </c>
      <c r="G5997">
        <v>40.716246900000002</v>
      </c>
      <c r="H5997">
        <v>-74.033458800000005</v>
      </c>
      <c r="I5997">
        <v>3267</v>
      </c>
      <c r="J5997" s="2" t="s">
        <v>92</v>
      </c>
      <c r="K5997">
        <v>40.712418823756899</v>
      </c>
      <c r="L5997">
        <v>-74.038525521755219</v>
      </c>
      <c r="M5997">
        <v>26240</v>
      </c>
      <c r="N5997" s="2" t="s">
        <v>17</v>
      </c>
      <c r="O5997">
        <v>1973</v>
      </c>
      <c r="P5997">
        <f t="shared" ca="1" si="187"/>
        <v>51</v>
      </c>
      <c r="Q5997">
        <v>2</v>
      </c>
    </row>
    <row r="5998" spans="1:17" x14ac:dyDescent="0.2">
      <c r="A5998">
        <v>412</v>
      </c>
      <c r="B5998">
        <f t="shared" si="186"/>
        <v>6</v>
      </c>
      <c r="C5998" s="1">
        <v>42588.479930555557</v>
      </c>
      <c r="D5998" s="1">
        <v>42588.484710648147</v>
      </c>
      <c r="E5998">
        <v>3205</v>
      </c>
      <c r="F5998" s="2" t="s">
        <v>66</v>
      </c>
      <c r="G5998">
        <v>40.716539780991937</v>
      </c>
      <c r="H5998">
        <v>-74.049637913703904</v>
      </c>
      <c r="I5998">
        <v>3184</v>
      </c>
      <c r="J5998" s="2" t="s">
        <v>35</v>
      </c>
      <c r="K5998">
        <v>40.7141454</v>
      </c>
      <c r="L5998">
        <v>-74.033551900000006</v>
      </c>
      <c r="M5998">
        <v>26256</v>
      </c>
      <c r="N5998" s="2" t="s">
        <v>17</v>
      </c>
      <c r="O5998">
        <v>1980</v>
      </c>
      <c r="P5998">
        <f t="shared" ca="1" si="187"/>
        <v>44</v>
      </c>
      <c r="Q5998">
        <v>2</v>
      </c>
    </row>
    <row r="5999" spans="1:17" x14ac:dyDescent="0.2">
      <c r="A5999">
        <v>399</v>
      </c>
      <c r="B5999">
        <f t="shared" si="186"/>
        <v>6</v>
      </c>
      <c r="C5999" s="1">
        <v>42588.47997685185</v>
      </c>
      <c r="D5999" s="1">
        <v>42588.484594907408</v>
      </c>
      <c r="E5999">
        <v>3205</v>
      </c>
      <c r="F5999" s="2" t="s">
        <v>66</v>
      </c>
      <c r="G5999">
        <v>40.716539780991937</v>
      </c>
      <c r="H5999">
        <v>-74.049637913703904</v>
      </c>
      <c r="I5999">
        <v>3184</v>
      </c>
      <c r="J5999" s="2" t="s">
        <v>35</v>
      </c>
      <c r="K5999">
        <v>40.7141454</v>
      </c>
      <c r="L5999">
        <v>-74.033551900000006</v>
      </c>
      <c r="M5999">
        <v>24425</v>
      </c>
      <c r="N5999" s="2" t="s">
        <v>17</v>
      </c>
      <c r="O5999">
        <v>1983</v>
      </c>
      <c r="P5999">
        <f t="shared" ca="1" si="187"/>
        <v>41</v>
      </c>
      <c r="Q5999">
        <v>1</v>
      </c>
    </row>
    <row r="6000" spans="1:17" x14ac:dyDescent="0.2">
      <c r="A6000">
        <v>476</v>
      </c>
      <c r="B6000">
        <f t="shared" si="186"/>
        <v>7</v>
      </c>
      <c r="C6000" s="1">
        <v>42588.481817129628</v>
      </c>
      <c r="D6000" s="1">
        <v>42588.487326388888</v>
      </c>
      <c r="E6000">
        <v>3192</v>
      </c>
      <c r="F6000" s="2" t="s">
        <v>38</v>
      </c>
      <c r="G6000">
        <v>40.711242300000002</v>
      </c>
      <c r="H6000">
        <v>-74.055701299999996</v>
      </c>
      <c r="I6000">
        <v>3185</v>
      </c>
      <c r="J6000" s="2" t="s">
        <v>45</v>
      </c>
      <c r="K6000">
        <v>40.717732499999997</v>
      </c>
      <c r="L6000">
        <v>-74.043845000000005</v>
      </c>
      <c r="M6000">
        <v>24397</v>
      </c>
      <c r="N6000" s="2" t="s">
        <v>17</v>
      </c>
      <c r="O6000">
        <v>1988</v>
      </c>
      <c r="P6000">
        <f t="shared" ca="1" si="187"/>
        <v>36</v>
      </c>
      <c r="Q6000">
        <v>1</v>
      </c>
    </row>
    <row r="6001" spans="1:17" x14ac:dyDescent="0.2">
      <c r="A6001">
        <v>295</v>
      </c>
      <c r="B6001">
        <f t="shared" si="186"/>
        <v>4</v>
      </c>
      <c r="C6001" s="1">
        <v>42588.482789351852</v>
      </c>
      <c r="D6001" s="1">
        <v>42588.486215277779</v>
      </c>
      <c r="E6001">
        <v>3213</v>
      </c>
      <c r="F6001" s="2" t="s">
        <v>26</v>
      </c>
      <c r="G6001">
        <v>40.718488919999999</v>
      </c>
      <c r="H6001">
        <v>-74.047726624999996</v>
      </c>
      <c r="I6001">
        <v>3276</v>
      </c>
      <c r="J6001" s="2" t="s">
        <v>30</v>
      </c>
      <c r="K6001">
        <v>40.714584035358932</v>
      </c>
      <c r="L6001">
        <v>-74.042817056179047</v>
      </c>
      <c r="M6001">
        <v>24659</v>
      </c>
      <c r="N6001" s="2" t="s">
        <v>17</v>
      </c>
      <c r="O6001">
        <v>1987</v>
      </c>
      <c r="P6001">
        <f t="shared" ca="1" si="187"/>
        <v>37</v>
      </c>
      <c r="Q6001">
        <v>1</v>
      </c>
    </row>
    <row r="6002" spans="1:17" x14ac:dyDescent="0.2">
      <c r="A6002">
        <v>462</v>
      </c>
      <c r="B6002">
        <f t="shared" si="186"/>
        <v>7</v>
      </c>
      <c r="C6002" s="1">
        <v>42588.483784722222</v>
      </c>
      <c r="D6002" s="1">
        <v>42588.489131944443</v>
      </c>
      <c r="E6002">
        <v>3199</v>
      </c>
      <c r="F6002" s="2" t="s">
        <v>56</v>
      </c>
      <c r="G6002">
        <v>40.728744800000001</v>
      </c>
      <c r="H6002">
        <v>-74.032108199999996</v>
      </c>
      <c r="I6002">
        <v>3183</v>
      </c>
      <c r="J6002" s="2" t="s">
        <v>40</v>
      </c>
      <c r="K6002">
        <v>40.716246900000002</v>
      </c>
      <c r="L6002">
        <v>-74.033458800000005</v>
      </c>
      <c r="M6002">
        <v>26314</v>
      </c>
      <c r="N6002" s="2" t="s">
        <v>17</v>
      </c>
      <c r="O6002">
        <v>1992</v>
      </c>
      <c r="P6002">
        <f t="shared" ca="1" si="187"/>
        <v>32</v>
      </c>
      <c r="Q6002">
        <v>1</v>
      </c>
    </row>
    <row r="6003" spans="1:17" x14ac:dyDescent="0.2">
      <c r="A6003">
        <v>447</v>
      </c>
      <c r="B6003">
        <f t="shared" si="186"/>
        <v>7</v>
      </c>
      <c r="C6003" s="1">
        <v>42588.485752314817</v>
      </c>
      <c r="D6003" s="1">
        <v>42588.490925925929</v>
      </c>
      <c r="E6003">
        <v>3214</v>
      </c>
      <c r="F6003" s="2" t="s">
        <v>54</v>
      </c>
      <c r="G6003">
        <v>40.712774199999998</v>
      </c>
      <c r="H6003">
        <v>-74.0364857</v>
      </c>
      <c r="I6003">
        <v>3202</v>
      </c>
      <c r="J6003" s="2" t="s">
        <v>48</v>
      </c>
      <c r="K6003">
        <v>40.727223500000001</v>
      </c>
      <c r="L6003">
        <v>-74.033758899999995</v>
      </c>
      <c r="M6003">
        <v>26216</v>
      </c>
      <c r="N6003" s="2" t="s">
        <v>17</v>
      </c>
      <c r="O6003">
        <v>1980</v>
      </c>
      <c r="P6003">
        <f t="shared" ca="1" si="187"/>
        <v>44</v>
      </c>
      <c r="Q6003">
        <v>1</v>
      </c>
    </row>
    <row r="6004" spans="1:17" x14ac:dyDescent="0.2">
      <c r="A6004">
        <v>720</v>
      </c>
      <c r="B6004">
        <f t="shared" si="186"/>
        <v>12</v>
      </c>
      <c r="C6004" s="1">
        <v>42588.485949074071</v>
      </c>
      <c r="D6004" s="1">
        <v>42588.494293981479</v>
      </c>
      <c r="E6004">
        <v>3199</v>
      </c>
      <c r="F6004" s="2" t="s">
        <v>56</v>
      </c>
      <c r="G6004">
        <v>40.728744800000001</v>
      </c>
      <c r="H6004">
        <v>-74.032108199999996</v>
      </c>
      <c r="I6004">
        <v>3183</v>
      </c>
      <c r="J6004" s="2" t="s">
        <v>40</v>
      </c>
      <c r="K6004">
        <v>40.716246900000002</v>
      </c>
      <c r="L6004">
        <v>-74.033458800000005</v>
      </c>
      <c r="M6004">
        <v>24486</v>
      </c>
      <c r="N6004" s="2" t="s">
        <v>17</v>
      </c>
      <c r="O6004">
        <v>1986</v>
      </c>
      <c r="P6004">
        <f t="shared" ca="1" si="187"/>
        <v>38</v>
      </c>
      <c r="Q6004">
        <v>1</v>
      </c>
    </row>
    <row r="6005" spans="1:17" x14ac:dyDescent="0.2">
      <c r="A6005">
        <v>638</v>
      </c>
      <c r="B6005">
        <f t="shared" si="186"/>
        <v>10</v>
      </c>
      <c r="C6005" s="1">
        <v>42588.486585648148</v>
      </c>
      <c r="D6005" s="1">
        <v>42588.493969907409</v>
      </c>
      <c r="E6005">
        <v>3270</v>
      </c>
      <c r="F6005" s="2" t="s">
        <v>15</v>
      </c>
      <c r="G6005">
        <v>40.725289107811321</v>
      </c>
      <c r="H6005">
        <v>-74.045571684837341</v>
      </c>
      <c r="I6005">
        <v>3185</v>
      </c>
      <c r="J6005" s="2" t="s">
        <v>45</v>
      </c>
      <c r="K6005">
        <v>40.717732499999997</v>
      </c>
      <c r="L6005">
        <v>-74.043845000000005</v>
      </c>
      <c r="M6005">
        <v>24606</v>
      </c>
      <c r="N6005" s="2" t="s">
        <v>43</v>
      </c>
      <c r="P6005" t="str">
        <f t="shared" ca="1" si="187"/>
        <v/>
      </c>
      <c r="Q6005">
        <v>0</v>
      </c>
    </row>
    <row r="6006" spans="1:17" x14ac:dyDescent="0.2">
      <c r="A6006">
        <v>1721</v>
      </c>
      <c r="B6006">
        <f t="shared" si="186"/>
        <v>28</v>
      </c>
      <c r="C6006" s="1">
        <v>42588.490300925929</v>
      </c>
      <c r="D6006" s="1">
        <v>42588.510231481479</v>
      </c>
      <c r="E6006">
        <v>3183</v>
      </c>
      <c r="F6006" s="2" t="s">
        <v>20</v>
      </c>
      <c r="G6006">
        <v>40.716246900000002</v>
      </c>
      <c r="H6006">
        <v>-74.033458800000005</v>
      </c>
      <c r="I6006">
        <v>3184</v>
      </c>
      <c r="J6006" s="2" t="s">
        <v>35</v>
      </c>
      <c r="K6006">
        <v>40.7141454</v>
      </c>
      <c r="L6006">
        <v>-74.033551900000006</v>
      </c>
      <c r="M6006">
        <v>24577</v>
      </c>
      <c r="N6006" s="2" t="s">
        <v>17</v>
      </c>
      <c r="O6006">
        <v>1987</v>
      </c>
      <c r="P6006">
        <f t="shared" ca="1" si="187"/>
        <v>37</v>
      </c>
      <c r="Q6006">
        <v>2</v>
      </c>
    </row>
    <row r="6007" spans="1:17" x14ac:dyDescent="0.2">
      <c r="A6007">
        <v>607</v>
      </c>
      <c r="B6007">
        <f t="shared" si="186"/>
        <v>10</v>
      </c>
      <c r="C6007" s="1">
        <v>42588.49050925926</v>
      </c>
      <c r="D6007" s="1">
        <v>42588.497534722221</v>
      </c>
      <c r="E6007">
        <v>3183</v>
      </c>
      <c r="F6007" s="2" t="s">
        <v>20</v>
      </c>
      <c r="G6007">
        <v>40.716246900000002</v>
      </c>
      <c r="H6007">
        <v>-74.033458800000005</v>
      </c>
      <c r="I6007">
        <v>3276</v>
      </c>
      <c r="J6007" s="2" t="s">
        <v>30</v>
      </c>
      <c r="K6007">
        <v>40.714584035358932</v>
      </c>
      <c r="L6007">
        <v>-74.042817056179047</v>
      </c>
      <c r="M6007">
        <v>26431</v>
      </c>
      <c r="N6007" s="2" t="s">
        <v>17</v>
      </c>
      <c r="O6007">
        <v>1987</v>
      </c>
      <c r="P6007">
        <f t="shared" ca="1" si="187"/>
        <v>37</v>
      </c>
      <c r="Q6007">
        <v>2</v>
      </c>
    </row>
    <row r="6008" spans="1:17" x14ac:dyDescent="0.2">
      <c r="A6008">
        <v>128</v>
      </c>
      <c r="B6008">
        <f t="shared" si="186"/>
        <v>2</v>
      </c>
      <c r="C6008" s="1">
        <v>42588.491053240738</v>
      </c>
      <c r="D6008" s="1">
        <v>42588.492534722223</v>
      </c>
      <c r="E6008">
        <v>3213</v>
      </c>
      <c r="F6008" s="2" t="s">
        <v>26</v>
      </c>
      <c r="G6008">
        <v>40.718488919999999</v>
      </c>
      <c r="H6008">
        <v>-74.047726624999996</v>
      </c>
      <c r="I6008">
        <v>3186</v>
      </c>
      <c r="J6008" s="2" t="s">
        <v>27</v>
      </c>
      <c r="K6008">
        <v>40.71958611647166</v>
      </c>
      <c r="L6008">
        <v>-74.043117463588715</v>
      </c>
      <c r="M6008">
        <v>26227</v>
      </c>
      <c r="N6008" s="2" t="s">
        <v>17</v>
      </c>
      <c r="O6008">
        <v>1969</v>
      </c>
      <c r="P6008">
        <f t="shared" ca="1" si="187"/>
        <v>55</v>
      </c>
      <c r="Q6008">
        <v>1</v>
      </c>
    </row>
    <row r="6009" spans="1:17" x14ac:dyDescent="0.2">
      <c r="A6009">
        <v>123</v>
      </c>
      <c r="B6009">
        <f t="shared" si="186"/>
        <v>2</v>
      </c>
      <c r="C6009" s="1">
        <v>42588.491076388891</v>
      </c>
      <c r="D6009" s="1">
        <v>42588.4925</v>
      </c>
      <c r="E6009">
        <v>3202</v>
      </c>
      <c r="F6009" s="2" t="s">
        <v>79</v>
      </c>
      <c r="G6009">
        <v>40.727223500000001</v>
      </c>
      <c r="H6009">
        <v>-74.033758899999995</v>
      </c>
      <c r="I6009">
        <v>3199</v>
      </c>
      <c r="J6009" s="2" t="s">
        <v>72</v>
      </c>
      <c r="K6009">
        <v>40.728744800000001</v>
      </c>
      <c r="L6009">
        <v>-74.032108199999996</v>
      </c>
      <c r="M6009">
        <v>24691</v>
      </c>
      <c r="N6009" s="2" t="s">
        <v>17</v>
      </c>
      <c r="O6009">
        <v>1990</v>
      </c>
      <c r="P6009">
        <f t="shared" ca="1" si="187"/>
        <v>34</v>
      </c>
      <c r="Q6009">
        <v>1</v>
      </c>
    </row>
    <row r="6010" spans="1:17" x14ac:dyDescent="0.2">
      <c r="A6010">
        <v>1514</v>
      </c>
      <c r="B6010">
        <f t="shared" si="186"/>
        <v>25</v>
      </c>
      <c r="C6010" s="1">
        <v>42588.491793981484</v>
      </c>
      <c r="D6010" s="1">
        <v>42588.509328703702</v>
      </c>
      <c r="E6010">
        <v>3205</v>
      </c>
      <c r="F6010" s="2" t="s">
        <v>66</v>
      </c>
      <c r="G6010">
        <v>40.716539780991937</v>
      </c>
      <c r="H6010">
        <v>-74.049637913703904</v>
      </c>
      <c r="I6010">
        <v>3184</v>
      </c>
      <c r="J6010" s="2" t="s">
        <v>35</v>
      </c>
      <c r="K6010">
        <v>40.7141454</v>
      </c>
      <c r="L6010">
        <v>-74.033551900000006</v>
      </c>
      <c r="M6010">
        <v>24580</v>
      </c>
      <c r="N6010" s="2" t="s">
        <v>43</v>
      </c>
      <c r="P6010" t="str">
        <f t="shared" ca="1" si="187"/>
        <v/>
      </c>
      <c r="Q6010">
        <v>0</v>
      </c>
    </row>
    <row r="6011" spans="1:17" x14ac:dyDescent="0.2">
      <c r="A6011">
        <v>1328</v>
      </c>
      <c r="B6011">
        <f t="shared" si="186"/>
        <v>22</v>
      </c>
      <c r="C6011" s="1">
        <v>42588.491886574076</v>
      </c>
      <c r="D6011" s="1">
        <v>42588.507268518515</v>
      </c>
      <c r="E6011">
        <v>3205</v>
      </c>
      <c r="F6011" s="2" t="s">
        <v>66</v>
      </c>
      <c r="G6011">
        <v>40.716539780991937</v>
      </c>
      <c r="H6011">
        <v>-74.049637913703904</v>
      </c>
      <c r="I6011">
        <v>3184</v>
      </c>
      <c r="J6011" s="2" t="s">
        <v>35</v>
      </c>
      <c r="K6011">
        <v>40.7141454</v>
      </c>
      <c r="L6011">
        <v>-74.033551900000006</v>
      </c>
      <c r="M6011">
        <v>26293</v>
      </c>
      <c r="N6011" s="2" t="s">
        <v>43</v>
      </c>
      <c r="P6011" t="str">
        <f t="shared" ca="1" si="187"/>
        <v/>
      </c>
      <c r="Q6011">
        <v>0</v>
      </c>
    </row>
    <row r="6012" spans="1:17" x14ac:dyDescent="0.2">
      <c r="A6012">
        <v>422</v>
      </c>
      <c r="B6012">
        <f t="shared" si="186"/>
        <v>7</v>
      </c>
      <c r="C6012" s="1">
        <v>42588.491967592592</v>
      </c>
      <c r="D6012" s="1">
        <v>42588.496851851851</v>
      </c>
      <c r="E6012">
        <v>3213</v>
      </c>
      <c r="F6012" s="2" t="s">
        <v>26</v>
      </c>
      <c r="G6012">
        <v>40.718488919999999</v>
      </c>
      <c r="H6012">
        <v>-74.047726624999996</v>
      </c>
      <c r="I6012">
        <v>3183</v>
      </c>
      <c r="J6012" s="2" t="s">
        <v>40</v>
      </c>
      <c r="K6012">
        <v>40.716246900000002</v>
      </c>
      <c r="L6012">
        <v>-74.033458800000005</v>
      </c>
      <c r="M6012">
        <v>26282</v>
      </c>
      <c r="N6012" s="2" t="s">
        <v>17</v>
      </c>
      <c r="O6012">
        <v>1980</v>
      </c>
      <c r="P6012">
        <f t="shared" ca="1" si="187"/>
        <v>44</v>
      </c>
      <c r="Q6012">
        <v>1</v>
      </c>
    </row>
    <row r="6013" spans="1:17" x14ac:dyDescent="0.2">
      <c r="A6013">
        <v>1464</v>
      </c>
      <c r="B6013">
        <f t="shared" si="186"/>
        <v>24</v>
      </c>
      <c r="C6013" s="1">
        <v>42588.493668981479</v>
      </c>
      <c r="D6013" s="1">
        <v>42588.510625000003</v>
      </c>
      <c r="E6013">
        <v>3189</v>
      </c>
      <c r="F6013" s="2" t="s">
        <v>87</v>
      </c>
      <c r="G6013">
        <v>40.714402</v>
      </c>
      <c r="H6013">
        <v>-74.088772300000002</v>
      </c>
      <c r="I6013">
        <v>3189</v>
      </c>
      <c r="J6013" s="2" t="s">
        <v>97</v>
      </c>
      <c r="K6013">
        <v>40.714402</v>
      </c>
      <c r="L6013">
        <v>-74.088772300000002</v>
      </c>
      <c r="M6013">
        <v>24550</v>
      </c>
      <c r="N6013" s="2" t="s">
        <v>43</v>
      </c>
      <c r="P6013" t="str">
        <f t="shared" ca="1" si="187"/>
        <v/>
      </c>
      <c r="Q6013">
        <v>0</v>
      </c>
    </row>
    <row r="6014" spans="1:17" x14ac:dyDescent="0.2">
      <c r="A6014">
        <v>360</v>
      </c>
      <c r="B6014">
        <f t="shared" si="186"/>
        <v>6</v>
      </c>
      <c r="C6014" s="1">
        <v>42588.49560185185</v>
      </c>
      <c r="D6014" s="1">
        <v>42588.499768518515</v>
      </c>
      <c r="E6014">
        <v>3183</v>
      </c>
      <c r="F6014" s="2" t="s">
        <v>20</v>
      </c>
      <c r="G6014">
        <v>40.716246900000002</v>
      </c>
      <c r="H6014">
        <v>-74.033458800000005</v>
      </c>
      <c r="I6014">
        <v>3205</v>
      </c>
      <c r="J6014" s="2" t="s">
        <v>80</v>
      </c>
      <c r="K6014">
        <v>40.716539780991937</v>
      </c>
      <c r="L6014">
        <v>-74.049637913703904</v>
      </c>
      <c r="M6014">
        <v>26299</v>
      </c>
      <c r="N6014" s="2" t="s">
        <v>17</v>
      </c>
      <c r="O6014">
        <v>1992</v>
      </c>
      <c r="P6014">
        <f t="shared" ca="1" si="187"/>
        <v>32</v>
      </c>
      <c r="Q6014">
        <v>1</v>
      </c>
    </row>
    <row r="6015" spans="1:17" x14ac:dyDescent="0.2">
      <c r="A6015">
        <v>384</v>
      </c>
      <c r="B6015">
        <f t="shared" si="186"/>
        <v>6</v>
      </c>
      <c r="C6015" s="1">
        <v>42588.496782407405</v>
      </c>
      <c r="D6015" s="1">
        <v>42588.501238425924</v>
      </c>
      <c r="E6015">
        <v>3207</v>
      </c>
      <c r="F6015" s="2" t="s">
        <v>29</v>
      </c>
      <c r="G6015">
        <v>40.737603700000001</v>
      </c>
      <c r="H6015">
        <v>-74.052478300000004</v>
      </c>
      <c r="I6015">
        <v>3195</v>
      </c>
      <c r="J6015" s="2" t="s">
        <v>23</v>
      </c>
      <c r="K6015">
        <v>40.730742625306583</v>
      </c>
      <c r="L6015">
        <v>-74.063783884048462</v>
      </c>
      <c r="M6015">
        <v>24595</v>
      </c>
      <c r="N6015" s="2" t="s">
        <v>17</v>
      </c>
      <c r="O6015">
        <v>1957</v>
      </c>
      <c r="P6015">
        <f t="shared" ca="1" si="187"/>
        <v>67</v>
      </c>
      <c r="Q6015">
        <v>1</v>
      </c>
    </row>
    <row r="6016" spans="1:17" x14ac:dyDescent="0.2">
      <c r="A6016">
        <v>1331</v>
      </c>
      <c r="B6016">
        <f t="shared" si="186"/>
        <v>22</v>
      </c>
      <c r="C6016" s="1">
        <v>42588.496898148151</v>
      </c>
      <c r="D6016" s="1">
        <v>42588.512314814812</v>
      </c>
      <c r="E6016">
        <v>3267</v>
      </c>
      <c r="F6016" s="2" t="s">
        <v>34</v>
      </c>
      <c r="G6016">
        <v>40.712418823756899</v>
      </c>
      <c r="H6016">
        <v>-74.038525521755219</v>
      </c>
      <c r="I6016">
        <v>3267</v>
      </c>
      <c r="J6016" s="2" t="s">
        <v>92</v>
      </c>
      <c r="K6016">
        <v>40.712418823756899</v>
      </c>
      <c r="L6016">
        <v>-74.038525521755219</v>
      </c>
      <c r="M6016">
        <v>24608</v>
      </c>
      <c r="N6016" s="2" t="s">
        <v>17</v>
      </c>
      <c r="O6016">
        <v>1970</v>
      </c>
      <c r="P6016">
        <f t="shared" ca="1" si="187"/>
        <v>54</v>
      </c>
      <c r="Q6016">
        <v>1</v>
      </c>
    </row>
    <row r="6017" spans="1:17" x14ac:dyDescent="0.2">
      <c r="A6017">
        <v>1766</v>
      </c>
      <c r="B6017">
        <f t="shared" si="186"/>
        <v>29</v>
      </c>
      <c r="C6017" s="1">
        <v>42588.49728009259</v>
      </c>
      <c r="D6017" s="1">
        <v>42588.517731481479</v>
      </c>
      <c r="E6017">
        <v>3267</v>
      </c>
      <c r="F6017" s="2" t="s">
        <v>34</v>
      </c>
      <c r="G6017">
        <v>40.712418823756899</v>
      </c>
      <c r="H6017">
        <v>-74.038525521755219</v>
      </c>
      <c r="I6017">
        <v>3267</v>
      </c>
      <c r="J6017" s="2" t="s">
        <v>92</v>
      </c>
      <c r="K6017">
        <v>40.712418823756899</v>
      </c>
      <c r="L6017">
        <v>-74.038525521755219</v>
      </c>
      <c r="M6017">
        <v>26240</v>
      </c>
      <c r="N6017" s="2" t="s">
        <v>17</v>
      </c>
      <c r="O6017">
        <v>1973</v>
      </c>
      <c r="P6017">
        <f t="shared" ca="1" si="187"/>
        <v>51</v>
      </c>
      <c r="Q6017">
        <v>2</v>
      </c>
    </row>
    <row r="6018" spans="1:17" x14ac:dyDescent="0.2">
      <c r="A6018">
        <v>552</v>
      </c>
      <c r="B6018">
        <f t="shared" ref="B6018:B6081" si="188">ROUNDDOWN((A6018/60), 0)</f>
        <v>9</v>
      </c>
      <c r="C6018" s="1">
        <v>42588.497557870367</v>
      </c>
      <c r="D6018" s="1">
        <v>42588.503946759258</v>
      </c>
      <c r="E6018">
        <v>3210</v>
      </c>
      <c r="F6018" s="2" t="s">
        <v>52</v>
      </c>
      <c r="G6018">
        <v>40.742677141000001</v>
      </c>
      <c r="H6018">
        <v>-74.051788633000001</v>
      </c>
      <c r="I6018">
        <v>3195</v>
      </c>
      <c r="J6018" s="2" t="s">
        <v>23</v>
      </c>
      <c r="K6018">
        <v>40.730742625306583</v>
      </c>
      <c r="L6018">
        <v>-74.063783884048462</v>
      </c>
      <c r="M6018">
        <v>24560</v>
      </c>
      <c r="N6018" s="2" t="s">
        <v>43</v>
      </c>
      <c r="P6018" t="str">
        <f t="shared" ref="P6018:P6081" ca="1" si="189">IF(ISNUMBER(O6018), YEAR(TODAY()) - O6018, "")</f>
        <v/>
      </c>
      <c r="Q6018">
        <v>0</v>
      </c>
    </row>
    <row r="6019" spans="1:17" x14ac:dyDescent="0.2">
      <c r="A6019">
        <v>348</v>
      </c>
      <c r="B6019">
        <f t="shared" si="188"/>
        <v>5</v>
      </c>
      <c r="C6019" s="1">
        <v>42588.498692129629</v>
      </c>
      <c r="D6019" s="1">
        <v>42588.50273148148</v>
      </c>
      <c r="E6019">
        <v>3267</v>
      </c>
      <c r="F6019" s="2" t="s">
        <v>34</v>
      </c>
      <c r="G6019">
        <v>40.712418823756899</v>
      </c>
      <c r="H6019">
        <v>-74.038525521755219</v>
      </c>
      <c r="I6019">
        <v>3185</v>
      </c>
      <c r="J6019" s="2" t="s">
        <v>45</v>
      </c>
      <c r="K6019">
        <v>40.717732499999997</v>
      </c>
      <c r="L6019">
        <v>-74.043845000000005</v>
      </c>
      <c r="M6019">
        <v>26254</v>
      </c>
      <c r="N6019" s="2" t="s">
        <v>17</v>
      </c>
      <c r="O6019">
        <v>1984</v>
      </c>
      <c r="P6019">
        <f t="shared" ca="1" si="189"/>
        <v>40</v>
      </c>
      <c r="Q6019">
        <v>2</v>
      </c>
    </row>
    <row r="6020" spans="1:17" x14ac:dyDescent="0.2">
      <c r="A6020">
        <v>556</v>
      </c>
      <c r="B6020">
        <f t="shared" si="188"/>
        <v>9</v>
      </c>
      <c r="C6020" s="1">
        <v>42588.499027777776</v>
      </c>
      <c r="D6020" s="1">
        <v>42588.505474537036</v>
      </c>
      <c r="E6020">
        <v>3267</v>
      </c>
      <c r="F6020" s="2" t="s">
        <v>34</v>
      </c>
      <c r="G6020">
        <v>40.712418823756899</v>
      </c>
      <c r="H6020">
        <v>-74.038525521755219</v>
      </c>
      <c r="I6020">
        <v>3183</v>
      </c>
      <c r="J6020" s="2" t="s">
        <v>40</v>
      </c>
      <c r="K6020">
        <v>40.716246900000002</v>
      </c>
      <c r="L6020">
        <v>-74.033458800000005</v>
      </c>
      <c r="M6020">
        <v>24521</v>
      </c>
      <c r="N6020" s="2" t="s">
        <v>17</v>
      </c>
      <c r="O6020">
        <v>1985</v>
      </c>
      <c r="P6020">
        <f t="shared" ca="1" si="189"/>
        <v>39</v>
      </c>
      <c r="Q6020">
        <v>1</v>
      </c>
    </row>
    <row r="6021" spans="1:17" x14ac:dyDescent="0.2">
      <c r="A6021">
        <v>553</v>
      </c>
      <c r="B6021">
        <f t="shared" si="188"/>
        <v>9</v>
      </c>
      <c r="C6021" s="1">
        <v>42588.499074074076</v>
      </c>
      <c r="D6021" s="1">
        <v>42588.505486111113</v>
      </c>
      <c r="E6021">
        <v>3267</v>
      </c>
      <c r="F6021" s="2" t="s">
        <v>34</v>
      </c>
      <c r="G6021">
        <v>40.712418823756899</v>
      </c>
      <c r="H6021">
        <v>-74.038525521755219</v>
      </c>
      <c r="I6021">
        <v>3183</v>
      </c>
      <c r="J6021" s="2" t="s">
        <v>40</v>
      </c>
      <c r="K6021">
        <v>40.716246900000002</v>
      </c>
      <c r="L6021">
        <v>-74.033458800000005</v>
      </c>
      <c r="M6021">
        <v>24558</v>
      </c>
      <c r="N6021" s="2" t="s">
        <v>17</v>
      </c>
      <c r="O6021">
        <v>1978</v>
      </c>
      <c r="P6021">
        <f t="shared" ca="1" si="189"/>
        <v>46</v>
      </c>
      <c r="Q6021">
        <v>2</v>
      </c>
    </row>
    <row r="6022" spans="1:17" x14ac:dyDescent="0.2">
      <c r="A6022">
        <v>1743</v>
      </c>
      <c r="B6022">
        <f t="shared" si="188"/>
        <v>29</v>
      </c>
      <c r="C6022" s="1">
        <v>42588.501446759263</v>
      </c>
      <c r="D6022" s="1">
        <v>42588.521620370368</v>
      </c>
      <c r="E6022">
        <v>3267</v>
      </c>
      <c r="F6022" s="2" t="s">
        <v>34</v>
      </c>
      <c r="G6022">
        <v>40.712418823756899</v>
      </c>
      <c r="H6022">
        <v>-74.038525521755219</v>
      </c>
      <c r="I6022">
        <v>3183</v>
      </c>
      <c r="J6022" s="2" t="s">
        <v>40</v>
      </c>
      <c r="K6022">
        <v>40.716246900000002</v>
      </c>
      <c r="L6022">
        <v>-74.033458800000005</v>
      </c>
      <c r="M6022">
        <v>24664</v>
      </c>
      <c r="N6022" s="2" t="s">
        <v>17</v>
      </c>
      <c r="O6022">
        <v>1980</v>
      </c>
      <c r="P6022">
        <f t="shared" ca="1" si="189"/>
        <v>44</v>
      </c>
      <c r="Q6022">
        <v>1</v>
      </c>
    </row>
    <row r="6023" spans="1:17" x14ac:dyDescent="0.2">
      <c r="A6023">
        <v>728</v>
      </c>
      <c r="B6023">
        <f t="shared" si="188"/>
        <v>12</v>
      </c>
      <c r="C6023" s="1">
        <v>42588.501712962963</v>
      </c>
      <c r="D6023" s="1">
        <v>42588.510138888887</v>
      </c>
      <c r="E6023">
        <v>3205</v>
      </c>
      <c r="F6023" s="2" t="s">
        <v>66</v>
      </c>
      <c r="G6023">
        <v>40.716539780991937</v>
      </c>
      <c r="H6023">
        <v>-74.049637913703904</v>
      </c>
      <c r="I6023">
        <v>3278</v>
      </c>
      <c r="J6023" s="2" t="s">
        <v>41</v>
      </c>
      <c r="K6023">
        <v>40.725685483629007</v>
      </c>
      <c r="L6023">
        <v>-74.048790335655212</v>
      </c>
      <c r="M6023">
        <v>26299</v>
      </c>
      <c r="N6023" s="2" t="s">
        <v>17</v>
      </c>
      <c r="O6023">
        <v>1986</v>
      </c>
      <c r="P6023">
        <f t="shared" ca="1" si="189"/>
        <v>38</v>
      </c>
      <c r="Q6023">
        <v>2</v>
      </c>
    </row>
    <row r="6024" spans="1:17" x14ac:dyDescent="0.2">
      <c r="A6024">
        <v>508</v>
      </c>
      <c r="B6024">
        <f t="shared" si="188"/>
        <v>8</v>
      </c>
      <c r="C6024" s="1">
        <v>42588.501770833333</v>
      </c>
      <c r="D6024" s="1">
        <v>42588.507662037038</v>
      </c>
      <c r="E6024">
        <v>3213</v>
      </c>
      <c r="F6024" s="2" t="s">
        <v>26</v>
      </c>
      <c r="G6024">
        <v>40.718488919999999</v>
      </c>
      <c r="H6024">
        <v>-74.047726624999996</v>
      </c>
      <c r="I6024">
        <v>3183</v>
      </c>
      <c r="J6024" s="2" t="s">
        <v>40</v>
      </c>
      <c r="K6024">
        <v>40.716246900000002</v>
      </c>
      <c r="L6024">
        <v>-74.033458800000005</v>
      </c>
      <c r="M6024">
        <v>24720</v>
      </c>
      <c r="N6024" s="2" t="s">
        <v>17</v>
      </c>
      <c r="O6024">
        <v>1974</v>
      </c>
      <c r="P6024">
        <f t="shared" ca="1" si="189"/>
        <v>50</v>
      </c>
      <c r="Q6024">
        <v>2</v>
      </c>
    </row>
    <row r="6025" spans="1:17" x14ac:dyDescent="0.2">
      <c r="A6025">
        <v>493</v>
      </c>
      <c r="B6025">
        <f t="shared" si="188"/>
        <v>8</v>
      </c>
      <c r="C6025" s="1">
        <v>42588.501932870371</v>
      </c>
      <c r="D6025" s="1">
        <v>42588.507650462961</v>
      </c>
      <c r="E6025">
        <v>3213</v>
      </c>
      <c r="F6025" s="2" t="s">
        <v>26</v>
      </c>
      <c r="G6025">
        <v>40.718488919999999</v>
      </c>
      <c r="H6025">
        <v>-74.047726624999996</v>
      </c>
      <c r="I6025">
        <v>3183</v>
      </c>
      <c r="J6025" s="2" t="s">
        <v>40</v>
      </c>
      <c r="K6025">
        <v>40.716246900000002</v>
      </c>
      <c r="L6025">
        <v>-74.033458800000005</v>
      </c>
      <c r="M6025">
        <v>24454</v>
      </c>
      <c r="N6025" s="2" t="s">
        <v>17</v>
      </c>
      <c r="O6025">
        <v>1956</v>
      </c>
      <c r="P6025">
        <f t="shared" ca="1" si="189"/>
        <v>68</v>
      </c>
      <c r="Q6025">
        <v>1</v>
      </c>
    </row>
    <row r="6026" spans="1:17" x14ac:dyDescent="0.2">
      <c r="A6026">
        <v>866</v>
      </c>
      <c r="B6026">
        <f t="shared" si="188"/>
        <v>14</v>
      </c>
      <c r="C6026" s="1">
        <v>42588.502013888887</v>
      </c>
      <c r="D6026" s="1">
        <v>42588.512048611112</v>
      </c>
      <c r="E6026">
        <v>3202</v>
      </c>
      <c r="F6026" s="2" t="s">
        <v>79</v>
      </c>
      <c r="G6026">
        <v>40.727223500000001</v>
      </c>
      <c r="H6026">
        <v>-74.033758899999995</v>
      </c>
      <c r="I6026">
        <v>3183</v>
      </c>
      <c r="J6026" s="2" t="s">
        <v>40</v>
      </c>
      <c r="K6026">
        <v>40.716246900000002</v>
      </c>
      <c r="L6026">
        <v>-74.033458800000005</v>
      </c>
      <c r="M6026">
        <v>24481</v>
      </c>
      <c r="N6026" s="2" t="s">
        <v>17</v>
      </c>
      <c r="O6026">
        <v>1993</v>
      </c>
      <c r="P6026">
        <f t="shared" ca="1" si="189"/>
        <v>31</v>
      </c>
      <c r="Q6026">
        <v>2</v>
      </c>
    </row>
    <row r="6027" spans="1:17" x14ac:dyDescent="0.2">
      <c r="A6027">
        <v>1026</v>
      </c>
      <c r="B6027">
        <f t="shared" si="188"/>
        <v>17</v>
      </c>
      <c r="C6027" s="1">
        <v>42588.502222222225</v>
      </c>
      <c r="D6027" s="1">
        <v>42588.514108796298</v>
      </c>
      <c r="E6027">
        <v>3186</v>
      </c>
      <c r="F6027" s="2" t="s">
        <v>18</v>
      </c>
      <c r="G6027">
        <v>40.71958611647166</v>
      </c>
      <c r="H6027">
        <v>-74.043117463588715</v>
      </c>
      <c r="I6027">
        <v>3209</v>
      </c>
      <c r="J6027" s="2" t="s">
        <v>85</v>
      </c>
      <c r="K6027">
        <v>40.724176499999999</v>
      </c>
      <c r="L6027">
        <v>-74.050656399999994</v>
      </c>
      <c r="M6027">
        <v>26279</v>
      </c>
      <c r="N6027" s="2" t="s">
        <v>17</v>
      </c>
      <c r="O6027">
        <v>1986</v>
      </c>
      <c r="P6027">
        <f t="shared" ca="1" si="189"/>
        <v>38</v>
      </c>
      <c r="Q6027">
        <v>1</v>
      </c>
    </row>
    <row r="6028" spans="1:17" x14ac:dyDescent="0.2">
      <c r="A6028">
        <v>833</v>
      </c>
      <c r="B6028">
        <f t="shared" si="188"/>
        <v>13</v>
      </c>
      <c r="C6028" s="1">
        <v>42588.502337962964</v>
      </c>
      <c r="D6028" s="1">
        <v>42588.511990740742</v>
      </c>
      <c r="E6028">
        <v>3202</v>
      </c>
      <c r="F6028" s="2" t="s">
        <v>79</v>
      </c>
      <c r="G6028">
        <v>40.727223500000001</v>
      </c>
      <c r="H6028">
        <v>-74.033758899999995</v>
      </c>
      <c r="I6028">
        <v>3183</v>
      </c>
      <c r="J6028" s="2" t="s">
        <v>40</v>
      </c>
      <c r="K6028">
        <v>40.716246900000002</v>
      </c>
      <c r="L6028">
        <v>-74.033458800000005</v>
      </c>
      <c r="M6028">
        <v>26216</v>
      </c>
      <c r="N6028" s="2" t="s">
        <v>17</v>
      </c>
      <c r="O6028">
        <v>1978</v>
      </c>
      <c r="P6028">
        <f t="shared" ca="1" si="189"/>
        <v>46</v>
      </c>
      <c r="Q6028">
        <v>1</v>
      </c>
    </row>
    <row r="6029" spans="1:17" x14ac:dyDescent="0.2">
      <c r="A6029">
        <v>273</v>
      </c>
      <c r="B6029">
        <f t="shared" si="188"/>
        <v>4</v>
      </c>
      <c r="C6029" s="1">
        <v>42588.502789351849</v>
      </c>
      <c r="D6029" s="1">
        <v>42588.505960648145</v>
      </c>
      <c r="E6029">
        <v>3205</v>
      </c>
      <c r="F6029" s="2" t="s">
        <v>66</v>
      </c>
      <c r="G6029">
        <v>40.716539780991937</v>
      </c>
      <c r="H6029">
        <v>-74.049637913703904</v>
      </c>
      <c r="I6029">
        <v>3211</v>
      </c>
      <c r="J6029" s="2" t="s">
        <v>47</v>
      </c>
      <c r="K6029">
        <v>40.721525149999998</v>
      </c>
      <c r="L6029">
        <v>-74.046304543000005</v>
      </c>
      <c r="M6029">
        <v>24401</v>
      </c>
      <c r="N6029" s="2" t="s">
        <v>17</v>
      </c>
      <c r="O6029">
        <v>1992</v>
      </c>
      <c r="P6029">
        <f t="shared" ca="1" si="189"/>
        <v>32</v>
      </c>
      <c r="Q6029">
        <v>1</v>
      </c>
    </row>
    <row r="6030" spans="1:17" x14ac:dyDescent="0.2">
      <c r="A6030">
        <v>283</v>
      </c>
      <c r="B6030">
        <f t="shared" si="188"/>
        <v>4</v>
      </c>
      <c r="C6030" s="1">
        <v>42588.503553240742</v>
      </c>
      <c r="D6030" s="1">
        <v>42588.506840277776</v>
      </c>
      <c r="E6030">
        <v>3276</v>
      </c>
      <c r="F6030" s="2" t="s">
        <v>63</v>
      </c>
      <c r="G6030">
        <v>40.714584035358932</v>
      </c>
      <c r="H6030">
        <v>-74.042817056179047</v>
      </c>
      <c r="I6030">
        <v>3213</v>
      </c>
      <c r="J6030" s="2" t="s">
        <v>33</v>
      </c>
      <c r="K6030">
        <v>40.718488919999999</v>
      </c>
      <c r="L6030">
        <v>-74.047726624999996</v>
      </c>
      <c r="M6030">
        <v>24723</v>
      </c>
      <c r="N6030" s="2" t="s">
        <v>17</v>
      </c>
      <c r="O6030">
        <v>1982</v>
      </c>
      <c r="P6030">
        <f t="shared" ca="1" si="189"/>
        <v>42</v>
      </c>
      <c r="Q6030">
        <v>2</v>
      </c>
    </row>
    <row r="6031" spans="1:17" x14ac:dyDescent="0.2">
      <c r="A6031">
        <v>1188</v>
      </c>
      <c r="B6031">
        <f t="shared" si="188"/>
        <v>19</v>
      </c>
      <c r="C6031" s="1">
        <v>42588.504976851851</v>
      </c>
      <c r="D6031" s="1">
        <v>42588.518738425926</v>
      </c>
      <c r="E6031">
        <v>3267</v>
      </c>
      <c r="F6031" s="2" t="s">
        <v>34</v>
      </c>
      <c r="G6031">
        <v>40.712418823756899</v>
      </c>
      <c r="H6031">
        <v>-74.038525521755219</v>
      </c>
      <c r="I6031">
        <v>3187</v>
      </c>
      <c r="J6031" s="2" t="s">
        <v>59</v>
      </c>
      <c r="K6031">
        <v>40.721123599999999</v>
      </c>
      <c r="L6031">
        <v>-74.038050949999999</v>
      </c>
      <c r="M6031">
        <v>26291</v>
      </c>
      <c r="N6031" s="2" t="s">
        <v>17</v>
      </c>
      <c r="O6031">
        <v>1990</v>
      </c>
      <c r="P6031">
        <f t="shared" ca="1" si="189"/>
        <v>34</v>
      </c>
      <c r="Q6031">
        <v>1</v>
      </c>
    </row>
    <row r="6032" spans="1:17" x14ac:dyDescent="0.2">
      <c r="A6032">
        <v>558</v>
      </c>
      <c r="B6032">
        <f t="shared" si="188"/>
        <v>9</v>
      </c>
      <c r="C6032" s="1">
        <v>42588.505497685182</v>
      </c>
      <c r="D6032" s="1">
        <v>42588.511967592596</v>
      </c>
      <c r="E6032">
        <v>3190</v>
      </c>
      <c r="F6032" s="2" t="s">
        <v>44</v>
      </c>
      <c r="G6032">
        <v>40.710467023379699</v>
      </c>
      <c r="H6032">
        <v>-74.070038795471191</v>
      </c>
      <c r="I6032">
        <v>3186</v>
      </c>
      <c r="J6032" s="2" t="s">
        <v>27</v>
      </c>
      <c r="K6032">
        <v>40.71958611647166</v>
      </c>
      <c r="L6032">
        <v>-74.043117463588715</v>
      </c>
      <c r="M6032">
        <v>24705</v>
      </c>
      <c r="N6032" s="2" t="s">
        <v>17</v>
      </c>
      <c r="O6032">
        <v>1988</v>
      </c>
      <c r="P6032">
        <f t="shared" ca="1" si="189"/>
        <v>36</v>
      </c>
      <c r="Q6032">
        <v>1</v>
      </c>
    </row>
    <row r="6033" spans="1:17" x14ac:dyDescent="0.2">
      <c r="A6033">
        <v>1603</v>
      </c>
      <c r="B6033">
        <f t="shared" si="188"/>
        <v>26</v>
      </c>
      <c r="C6033" s="1">
        <v>42588.50571759259</v>
      </c>
      <c r="D6033" s="1">
        <v>42588.524270833332</v>
      </c>
      <c r="E6033">
        <v>3215</v>
      </c>
      <c r="F6033" s="2" t="s">
        <v>69</v>
      </c>
      <c r="G6033">
        <v>40.746729899999998</v>
      </c>
      <c r="H6033">
        <v>-74.049250900000004</v>
      </c>
      <c r="I6033">
        <v>3215</v>
      </c>
      <c r="J6033" s="2" t="s">
        <v>99</v>
      </c>
      <c r="K6033">
        <v>40.746729899999998</v>
      </c>
      <c r="L6033">
        <v>-74.049250900000004</v>
      </c>
      <c r="M6033">
        <v>24717</v>
      </c>
      <c r="N6033" s="2" t="s">
        <v>17</v>
      </c>
      <c r="O6033">
        <v>1987</v>
      </c>
      <c r="P6033">
        <f t="shared" ca="1" si="189"/>
        <v>37</v>
      </c>
      <c r="Q6033">
        <v>1</v>
      </c>
    </row>
    <row r="6034" spans="1:17" x14ac:dyDescent="0.2">
      <c r="A6034">
        <v>335</v>
      </c>
      <c r="B6034">
        <f t="shared" si="188"/>
        <v>5</v>
      </c>
      <c r="C6034" s="1">
        <v>42588.505844907406</v>
      </c>
      <c r="D6034" s="1">
        <v>42588.509722222225</v>
      </c>
      <c r="E6034">
        <v>3203</v>
      </c>
      <c r="F6034" s="2" t="s">
        <v>46</v>
      </c>
      <c r="G6034">
        <v>40.727595966000003</v>
      </c>
      <c r="H6034">
        <v>-74.044247311000007</v>
      </c>
      <c r="I6034">
        <v>3202</v>
      </c>
      <c r="J6034" s="2" t="s">
        <v>48</v>
      </c>
      <c r="K6034">
        <v>40.727223500000001</v>
      </c>
      <c r="L6034">
        <v>-74.033758899999995</v>
      </c>
      <c r="M6034">
        <v>24433</v>
      </c>
      <c r="N6034" s="2" t="s">
        <v>17</v>
      </c>
      <c r="O6034">
        <v>1987</v>
      </c>
      <c r="P6034">
        <f t="shared" ca="1" si="189"/>
        <v>37</v>
      </c>
      <c r="Q6034">
        <v>2</v>
      </c>
    </row>
    <row r="6035" spans="1:17" x14ac:dyDescent="0.2">
      <c r="A6035">
        <v>339</v>
      </c>
      <c r="B6035">
        <f t="shared" si="188"/>
        <v>5</v>
      </c>
      <c r="C6035" s="1">
        <v>42588.505844907406</v>
      </c>
      <c r="D6035" s="1">
        <v>42588.509768518517</v>
      </c>
      <c r="E6035">
        <v>3203</v>
      </c>
      <c r="F6035" s="2" t="s">
        <v>46</v>
      </c>
      <c r="G6035">
        <v>40.727595966000003</v>
      </c>
      <c r="H6035">
        <v>-74.044247311000007</v>
      </c>
      <c r="I6035">
        <v>3202</v>
      </c>
      <c r="J6035" s="2" t="s">
        <v>48</v>
      </c>
      <c r="K6035">
        <v>40.727223500000001</v>
      </c>
      <c r="L6035">
        <v>-74.033758899999995</v>
      </c>
      <c r="M6035">
        <v>24618</v>
      </c>
      <c r="N6035" s="2" t="s">
        <v>17</v>
      </c>
      <c r="O6035">
        <v>1984</v>
      </c>
      <c r="P6035">
        <f t="shared" ca="1" si="189"/>
        <v>40</v>
      </c>
      <c r="Q6035">
        <v>1</v>
      </c>
    </row>
    <row r="6036" spans="1:17" x14ac:dyDescent="0.2">
      <c r="A6036">
        <v>771</v>
      </c>
      <c r="B6036">
        <f t="shared" si="188"/>
        <v>12</v>
      </c>
      <c r="C6036" s="1">
        <v>42588.505844907406</v>
      </c>
      <c r="D6036" s="1">
        <v>42588.514768518522</v>
      </c>
      <c r="E6036">
        <v>3194</v>
      </c>
      <c r="F6036" s="2" t="s">
        <v>22</v>
      </c>
      <c r="G6036">
        <v>40.725339925355797</v>
      </c>
      <c r="H6036">
        <v>-74.067622125148773</v>
      </c>
      <c r="I6036">
        <v>3211</v>
      </c>
      <c r="J6036" s="2" t="s">
        <v>47</v>
      </c>
      <c r="K6036">
        <v>40.721525149999998</v>
      </c>
      <c r="L6036">
        <v>-74.046304543000005</v>
      </c>
      <c r="M6036">
        <v>24649</v>
      </c>
      <c r="N6036" s="2" t="s">
        <v>17</v>
      </c>
      <c r="O6036">
        <v>1980</v>
      </c>
      <c r="P6036">
        <f t="shared" ca="1" si="189"/>
        <v>44</v>
      </c>
      <c r="Q6036">
        <v>1</v>
      </c>
    </row>
    <row r="6037" spans="1:17" x14ac:dyDescent="0.2">
      <c r="A6037">
        <v>1121</v>
      </c>
      <c r="B6037">
        <f t="shared" si="188"/>
        <v>18</v>
      </c>
      <c r="C6037" s="1">
        <v>42588.506793981483</v>
      </c>
      <c r="D6037" s="1">
        <v>42588.519780092596</v>
      </c>
      <c r="E6037">
        <v>3184</v>
      </c>
      <c r="F6037" s="2" t="s">
        <v>68</v>
      </c>
      <c r="G6037">
        <v>40.7141454</v>
      </c>
      <c r="H6037">
        <v>-74.033551900000006</v>
      </c>
      <c r="I6037">
        <v>3184</v>
      </c>
      <c r="J6037" s="2" t="s">
        <v>35</v>
      </c>
      <c r="K6037">
        <v>40.7141454</v>
      </c>
      <c r="L6037">
        <v>-74.033551900000006</v>
      </c>
      <c r="M6037">
        <v>26215</v>
      </c>
      <c r="N6037" s="2" t="s">
        <v>17</v>
      </c>
      <c r="O6037">
        <v>1970</v>
      </c>
      <c r="P6037">
        <f t="shared" ca="1" si="189"/>
        <v>54</v>
      </c>
      <c r="Q6037">
        <v>2</v>
      </c>
    </row>
    <row r="6038" spans="1:17" x14ac:dyDescent="0.2">
      <c r="A6038">
        <v>1104</v>
      </c>
      <c r="B6038">
        <f t="shared" si="188"/>
        <v>18</v>
      </c>
      <c r="C6038" s="1">
        <v>42588.507037037038</v>
      </c>
      <c r="D6038" s="1">
        <v>42588.519826388889</v>
      </c>
      <c r="E6038">
        <v>3184</v>
      </c>
      <c r="F6038" s="2" t="s">
        <v>68</v>
      </c>
      <c r="G6038">
        <v>40.7141454</v>
      </c>
      <c r="H6038">
        <v>-74.033551900000006</v>
      </c>
      <c r="I6038">
        <v>3184</v>
      </c>
      <c r="J6038" s="2" t="s">
        <v>35</v>
      </c>
      <c r="K6038">
        <v>40.7141454</v>
      </c>
      <c r="L6038">
        <v>-74.033551900000006</v>
      </c>
      <c r="M6038">
        <v>26256</v>
      </c>
      <c r="N6038" s="2" t="s">
        <v>17</v>
      </c>
      <c r="O6038">
        <v>1972</v>
      </c>
      <c r="P6038">
        <f t="shared" ca="1" si="189"/>
        <v>52</v>
      </c>
      <c r="Q6038">
        <v>1</v>
      </c>
    </row>
    <row r="6039" spans="1:17" x14ac:dyDescent="0.2">
      <c r="A6039">
        <v>499</v>
      </c>
      <c r="B6039">
        <f t="shared" si="188"/>
        <v>8</v>
      </c>
      <c r="C6039" s="1">
        <v>42588.507789351854</v>
      </c>
      <c r="D6039" s="1">
        <v>42588.51357638889</v>
      </c>
      <c r="E6039">
        <v>3195</v>
      </c>
      <c r="F6039" s="2" t="s">
        <v>24</v>
      </c>
      <c r="G6039">
        <v>40.730742625306583</v>
      </c>
      <c r="H6039">
        <v>-74.063783884048462</v>
      </c>
      <c r="I6039">
        <v>3193</v>
      </c>
      <c r="J6039" s="2" t="s">
        <v>25</v>
      </c>
      <c r="K6039">
        <v>40.724605099886901</v>
      </c>
      <c r="L6039">
        <v>-74.078405946493149</v>
      </c>
      <c r="M6039">
        <v>26205</v>
      </c>
      <c r="N6039" s="2" t="s">
        <v>17</v>
      </c>
      <c r="O6039">
        <v>1969</v>
      </c>
      <c r="P6039">
        <f t="shared" ca="1" si="189"/>
        <v>55</v>
      </c>
      <c r="Q6039">
        <v>1</v>
      </c>
    </row>
    <row r="6040" spans="1:17" x14ac:dyDescent="0.2">
      <c r="A6040">
        <v>281</v>
      </c>
      <c r="B6040">
        <f t="shared" si="188"/>
        <v>4</v>
      </c>
      <c r="C6040" s="1">
        <v>42588.507962962962</v>
      </c>
      <c r="D6040" s="1">
        <v>42588.51121527778</v>
      </c>
      <c r="E6040">
        <v>3195</v>
      </c>
      <c r="F6040" s="2" t="s">
        <v>24</v>
      </c>
      <c r="G6040">
        <v>40.730742625306583</v>
      </c>
      <c r="H6040">
        <v>-74.063783884048462</v>
      </c>
      <c r="I6040">
        <v>3225</v>
      </c>
      <c r="J6040" s="2" t="s">
        <v>101</v>
      </c>
      <c r="K6040">
        <v>40.723658899999997</v>
      </c>
      <c r="L6040">
        <v>-74.064194299999997</v>
      </c>
      <c r="M6040">
        <v>24531</v>
      </c>
      <c r="N6040" s="2" t="s">
        <v>17</v>
      </c>
      <c r="O6040">
        <v>1987</v>
      </c>
      <c r="P6040">
        <f t="shared" ca="1" si="189"/>
        <v>37</v>
      </c>
      <c r="Q6040">
        <v>1</v>
      </c>
    </row>
    <row r="6041" spans="1:17" x14ac:dyDescent="0.2">
      <c r="A6041">
        <v>569</v>
      </c>
      <c r="B6041">
        <f t="shared" si="188"/>
        <v>9</v>
      </c>
      <c r="C6041" s="1">
        <v>42588.508344907408</v>
      </c>
      <c r="D6041" s="1">
        <v>42588.514930555553</v>
      </c>
      <c r="E6041">
        <v>3278</v>
      </c>
      <c r="F6041" s="2" t="s">
        <v>49</v>
      </c>
      <c r="G6041">
        <v>40.725685483629007</v>
      </c>
      <c r="H6041">
        <v>-74.048790335655212</v>
      </c>
      <c r="I6041">
        <v>3214</v>
      </c>
      <c r="J6041" s="2" t="s">
        <v>70</v>
      </c>
      <c r="K6041">
        <v>40.712774199999998</v>
      </c>
      <c r="L6041">
        <v>-74.0364857</v>
      </c>
      <c r="M6041">
        <v>24661</v>
      </c>
      <c r="N6041" s="2" t="s">
        <v>17</v>
      </c>
      <c r="O6041">
        <v>1981</v>
      </c>
      <c r="P6041">
        <f t="shared" ca="1" si="189"/>
        <v>43</v>
      </c>
      <c r="Q6041">
        <v>2</v>
      </c>
    </row>
    <row r="6042" spans="1:17" x14ac:dyDescent="0.2">
      <c r="A6042">
        <v>507</v>
      </c>
      <c r="B6042">
        <f t="shared" si="188"/>
        <v>8</v>
      </c>
      <c r="C6042" s="1">
        <v>42588.508692129632</v>
      </c>
      <c r="D6042" s="1">
        <v>42588.51457175926</v>
      </c>
      <c r="E6042">
        <v>3268</v>
      </c>
      <c r="F6042" s="2" t="s">
        <v>77</v>
      </c>
      <c r="G6042">
        <v>40.71346382669195</v>
      </c>
      <c r="H6042">
        <v>-74.062858521938324</v>
      </c>
      <c r="I6042">
        <v>3205</v>
      </c>
      <c r="J6042" s="2" t="s">
        <v>80</v>
      </c>
      <c r="K6042">
        <v>40.716539780991937</v>
      </c>
      <c r="L6042">
        <v>-74.049637913703904</v>
      </c>
      <c r="M6042">
        <v>26200</v>
      </c>
      <c r="N6042" s="2" t="s">
        <v>17</v>
      </c>
      <c r="O6042">
        <v>1972</v>
      </c>
      <c r="P6042">
        <f t="shared" ca="1" si="189"/>
        <v>52</v>
      </c>
      <c r="Q6042">
        <v>1</v>
      </c>
    </row>
    <row r="6043" spans="1:17" x14ac:dyDescent="0.2">
      <c r="A6043">
        <v>827</v>
      </c>
      <c r="B6043">
        <f t="shared" si="188"/>
        <v>13</v>
      </c>
      <c r="C6043" s="1">
        <v>42588.510046296295</v>
      </c>
      <c r="D6043" s="1">
        <v>42588.519618055558</v>
      </c>
      <c r="E6043">
        <v>3267</v>
      </c>
      <c r="F6043" s="2" t="s">
        <v>34</v>
      </c>
      <c r="G6043">
        <v>40.712418823756899</v>
      </c>
      <c r="H6043">
        <v>-74.038525521755219</v>
      </c>
      <c r="I6043">
        <v>3183</v>
      </c>
      <c r="J6043" s="2" t="s">
        <v>40</v>
      </c>
      <c r="K6043">
        <v>40.716246900000002</v>
      </c>
      <c r="L6043">
        <v>-74.033458800000005</v>
      </c>
      <c r="M6043">
        <v>24443</v>
      </c>
      <c r="N6043" s="2" t="s">
        <v>43</v>
      </c>
      <c r="P6043" t="str">
        <f t="shared" ca="1" si="189"/>
        <v/>
      </c>
      <c r="Q6043">
        <v>0</v>
      </c>
    </row>
    <row r="6044" spans="1:17" x14ac:dyDescent="0.2">
      <c r="A6044">
        <v>1847</v>
      </c>
      <c r="B6044">
        <f t="shared" si="188"/>
        <v>30</v>
      </c>
      <c r="C6044" s="1">
        <v>42588.511157407411</v>
      </c>
      <c r="D6044" s="1">
        <v>42588.532546296294</v>
      </c>
      <c r="E6044">
        <v>3199</v>
      </c>
      <c r="F6044" s="2" t="s">
        <v>56</v>
      </c>
      <c r="G6044">
        <v>40.728744800000001</v>
      </c>
      <c r="H6044">
        <v>-74.032108199999996</v>
      </c>
      <c r="I6044">
        <v>3273</v>
      </c>
      <c r="J6044" s="2" t="s">
        <v>16</v>
      </c>
      <c r="K6044">
        <v>40.721650724879986</v>
      </c>
      <c r="L6044">
        <v>-74.042884111404419</v>
      </c>
      <c r="M6044">
        <v>26271</v>
      </c>
      <c r="N6044" s="2" t="s">
        <v>17</v>
      </c>
      <c r="O6044">
        <v>1981</v>
      </c>
      <c r="P6044">
        <f t="shared" ca="1" si="189"/>
        <v>43</v>
      </c>
      <c r="Q6044">
        <v>2</v>
      </c>
    </row>
    <row r="6045" spans="1:17" x14ac:dyDescent="0.2">
      <c r="A6045">
        <v>485</v>
      </c>
      <c r="B6045">
        <f t="shared" si="188"/>
        <v>8</v>
      </c>
      <c r="C6045" s="1">
        <v>42588.511284722219</v>
      </c>
      <c r="D6045" s="1">
        <v>42588.516898148147</v>
      </c>
      <c r="E6045">
        <v>3184</v>
      </c>
      <c r="F6045" s="2" t="s">
        <v>68</v>
      </c>
      <c r="G6045">
        <v>40.7141454</v>
      </c>
      <c r="H6045">
        <v>-74.033551900000006</v>
      </c>
      <c r="I6045">
        <v>3213</v>
      </c>
      <c r="J6045" s="2" t="s">
        <v>33</v>
      </c>
      <c r="K6045">
        <v>40.718488919999999</v>
      </c>
      <c r="L6045">
        <v>-74.047726624999996</v>
      </c>
      <c r="M6045">
        <v>24689</v>
      </c>
      <c r="N6045" s="2" t="s">
        <v>17</v>
      </c>
      <c r="O6045">
        <v>1974</v>
      </c>
      <c r="P6045">
        <f t="shared" ca="1" si="189"/>
        <v>50</v>
      </c>
      <c r="Q6045">
        <v>2</v>
      </c>
    </row>
    <row r="6046" spans="1:17" x14ac:dyDescent="0.2">
      <c r="A6046">
        <v>1644</v>
      </c>
      <c r="B6046">
        <f t="shared" si="188"/>
        <v>27</v>
      </c>
      <c r="C6046" s="1">
        <v>42588.512002314812</v>
      </c>
      <c r="D6046" s="1">
        <v>42588.531030092592</v>
      </c>
      <c r="E6046">
        <v>3281</v>
      </c>
      <c r="F6046" s="2" t="s">
        <v>53</v>
      </c>
      <c r="G6046">
        <v>40.74590996631558</v>
      </c>
      <c r="H6046">
        <v>-74.057271480560303</v>
      </c>
      <c r="I6046">
        <v>3197</v>
      </c>
      <c r="J6046" s="2" t="s">
        <v>86</v>
      </c>
      <c r="K6046">
        <v>40.752558999999998</v>
      </c>
      <c r="L6046">
        <v>-74.044725</v>
      </c>
      <c r="M6046">
        <v>26316</v>
      </c>
      <c r="N6046" s="2" t="s">
        <v>17</v>
      </c>
      <c r="O6046">
        <v>1985</v>
      </c>
      <c r="P6046">
        <f t="shared" ca="1" si="189"/>
        <v>39</v>
      </c>
      <c r="Q6046">
        <v>2</v>
      </c>
    </row>
    <row r="6047" spans="1:17" x14ac:dyDescent="0.2">
      <c r="A6047">
        <v>590</v>
      </c>
      <c r="B6047">
        <f t="shared" si="188"/>
        <v>9</v>
      </c>
      <c r="C6047" s="1">
        <v>42588.512337962966</v>
      </c>
      <c r="D6047" s="1">
        <v>42588.519178240742</v>
      </c>
      <c r="E6047">
        <v>3267</v>
      </c>
      <c r="F6047" s="2" t="s">
        <v>34</v>
      </c>
      <c r="G6047">
        <v>40.712418823756899</v>
      </c>
      <c r="H6047">
        <v>-74.038525521755219</v>
      </c>
      <c r="I6047">
        <v>3183</v>
      </c>
      <c r="J6047" s="2" t="s">
        <v>40</v>
      </c>
      <c r="K6047">
        <v>40.716246900000002</v>
      </c>
      <c r="L6047">
        <v>-74.033458800000005</v>
      </c>
      <c r="M6047">
        <v>26219</v>
      </c>
      <c r="N6047" s="2" t="s">
        <v>43</v>
      </c>
      <c r="P6047" t="str">
        <f t="shared" ca="1" si="189"/>
        <v/>
      </c>
      <c r="Q6047">
        <v>0</v>
      </c>
    </row>
    <row r="6048" spans="1:17" x14ac:dyDescent="0.2">
      <c r="A6048">
        <v>812</v>
      </c>
      <c r="B6048">
        <f t="shared" si="188"/>
        <v>13</v>
      </c>
      <c r="C6048" s="1">
        <v>42588.512615740743</v>
      </c>
      <c r="D6048" s="1">
        <v>42588.522013888891</v>
      </c>
      <c r="E6048">
        <v>3199</v>
      </c>
      <c r="F6048" s="2" t="s">
        <v>56</v>
      </c>
      <c r="G6048">
        <v>40.728744800000001</v>
      </c>
      <c r="H6048">
        <v>-74.032108199999996</v>
      </c>
      <c r="I6048">
        <v>3213</v>
      </c>
      <c r="J6048" s="2" t="s">
        <v>33</v>
      </c>
      <c r="K6048">
        <v>40.718488919999999</v>
      </c>
      <c r="L6048">
        <v>-74.047726624999996</v>
      </c>
      <c r="M6048">
        <v>26245</v>
      </c>
      <c r="N6048" s="2" t="s">
        <v>17</v>
      </c>
      <c r="O6048">
        <v>1981</v>
      </c>
      <c r="P6048">
        <f t="shared" ca="1" si="189"/>
        <v>43</v>
      </c>
      <c r="Q6048">
        <v>2</v>
      </c>
    </row>
    <row r="6049" spans="1:17" x14ac:dyDescent="0.2">
      <c r="A6049">
        <v>323</v>
      </c>
      <c r="B6049">
        <f t="shared" si="188"/>
        <v>5</v>
      </c>
      <c r="C6049" s="1">
        <v>42588.513449074075</v>
      </c>
      <c r="D6049" s="1">
        <v>42588.517199074071</v>
      </c>
      <c r="E6049">
        <v>3214</v>
      </c>
      <c r="F6049" s="2" t="s">
        <v>54</v>
      </c>
      <c r="G6049">
        <v>40.712774199999998</v>
      </c>
      <c r="H6049">
        <v>-74.0364857</v>
      </c>
      <c r="I6049">
        <v>3276</v>
      </c>
      <c r="J6049" s="2" t="s">
        <v>30</v>
      </c>
      <c r="K6049">
        <v>40.714584035358932</v>
      </c>
      <c r="L6049">
        <v>-74.042817056179047</v>
      </c>
      <c r="M6049">
        <v>24569</v>
      </c>
      <c r="N6049" s="2" t="s">
        <v>17</v>
      </c>
      <c r="O6049">
        <v>1991</v>
      </c>
      <c r="P6049">
        <f t="shared" ca="1" si="189"/>
        <v>33</v>
      </c>
      <c r="Q6049">
        <v>1</v>
      </c>
    </row>
    <row r="6050" spans="1:17" x14ac:dyDescent="0.2">
      <c r="A6050">
        <v>3691</v>
      </c>
      <c r="B6050">
        <f t="shared" si="188"/>
        <v>61</v>
      </c>
      <c r="C6050" s="1">
        <v>42588.514675925922</v>
      </c>
      <c r="D6050" s="1">
        <v>42588.55740740741</v>
      </c>
      <c r="E6050">
        <v>3197</v>
      </c>
      <c r="F6050" s="2" t="s">
        <v>61</v>
      </c>
      <c r="G6050">
        <v>40.752558999999998</v>
      </c>
      <c r="H6050">
        <v>-74.044725</v>
      </c>
      <c r="I6050">
        <v>3201</v>
      </c>
      <c r="J6050" s="2" t="s">
        <v>74</v>
      </c>
      <c r="K6050">
        <v>40.737710999999997</v>
      </c>
      <c r="L6050">
        <v>-74.066920999999994</v>
      </c>
      <c r="M6050">
        <v>26280</v>
      </c>
      <c r="N6050" s="2" t="s">
        <v>17</v>
      </c>
      <c r="O6050">
        <v>1976</v>
      </c>
      <c r="P6050">
        <f t="shared" ca="1" si="189"/>
        <v>48</v>
      </c>
      <c r="Q6050">
        <v>1</v>
      </c>
    </row>
    <row r="6051" spans="1:17" x14ac:dyDescent="0.2">
      <c r="A6051">
        <v>349</v>
      </c>
      <c r="B6051">
        <f t="shared" si="188"/>
        <v>5</v>
      </c>
      <c r="C6051" s="1">
        <v>42588.514756944445</v>
      </c>
      <c r="D6051" s="1">
        <v>42588.518807870372</v>
      </c>
      <c r="E6051">
        <v>3213</v>
      </c>
      <c r="F6051" s="2" t="s">
        <v>26</v>
      </c>
      <c r="G6051">
        <v>40.718488919999999</v>
      </c>
      <c r="H6051">
        <v>-74.047726624999996</v>
      </c>
      <c r="I6051">
        <v>3273</v>
      </c>
      <c r="J6051" s="2" t="s">
        <v>16</v>
      </c>
      <c r="K6051">
        <v>40.721650724879986</v>
      </c>
      <c r="L6051">
        <v>-74.042884111404419</v>
      </c>
      <c r="M6051">
        <v>24723</v>
      </c>
      <c r="N6051" s="2" t="s">
        <v>43</v>
      </c>
      <c r="P6051" t="str">
        <f t="shared" ca="1" si="189"/>
        <v/>
      </c>
      <c r="Q6051">
        <v>0</v>
      </c>
    </row>
    <row r="6052" spans="1:17" x14ac:dyDescent="0.2">
      <c r="A6052">
        <v>244</v>
      </c>
      <c r="B6052">
        <f t="shared" si="188"/>
        <v>4</v>
      </c>
      <c r="C6052" s="1">
        <v>42588.515069444446</v>
      </c>
      <c r="D6052" s="1">
        <v>42588.517905092594</v>
      </c>
      <c r="E6052">
        <v>3209</v>
      </c>
      <c r="F6052" s="2" t="s">
        <v>51</v>
      </c>
      <c r="G6052">
        <v>40.724176499999999</v>
      </c>
      <c r="H6052">
        <v>-74.050656399999994</v>
      </c>
      <c r="I6052">
        <v>3186</v>
      </c>
      <c r="J6052" s="2" t="s">
        <v>27</v>
      </c>
      <c r="K6052">
        <v>40.71958611647166</v>
      </c>
      <c r="L6052">
        <v>-74.043117463588715</v>
      </c>
      <c r="M6052">
        <v>26250</v>
      </c>
      <c r="N6052" s="2" t="s">
        <v>17</v>
      </c>
      <c r="O6052">
        <v>1976</v>
      </c>
      <c r="P6052">
        <f t="shared" ca="1" si="189"/>
        <v>48</v>
      </c>
      <c r="Q6052">
        <v>1</v>
      </c>
    </row>
    <row r="6053" spans="1:17" x14ac:dyDescent="0.2">
      <c r="A6053">
        <v>296</v>
      </c>
      <c r="B6053">
        <f t="shared" si="188"/>
        <v>4</v>
      </c>
      <c r="C6053" s="1">
        <v>42588.515567129631</v>
      </c>
      <c r="D6053" s="1">
        <v>42588.519004629627</v>
      </c>
      <c r="E6053">
        <v>3183</v>
      </c>
      <c r="F6053" s="2" t="s">
        <v>20</v>
      </c>
      <c r="G6053">
        <v>40.716246900000002</v>
      </c>
      <c r="H6053">
        <v>-74.033458800000005</v>
      </c>
      <c r="I6053">
        <v>3187</v>
      </c>
      <c r="J6053" s="2" t="s">
        <v>59</v>
      </c>
      <c r="K6053">
        <v>40.721123599999999</v>
      </c>
      <c r="L6053">
        <v>-74.038050949999999</v>
      </c>
      <c r="M6053">
        <v>24635</v>
      </c>
      <c r="N6053" s="2" t="s">
        <v>17</v>
      </c>
      <c r="O6053">
        <v>1956</v>
      </c>
      <c r="P6053">
        <f t="shared" ca="1" si="189"/>
        <v>68</v>
      </c>
      <c r="Q6053">
        <v>1</v>
      </c>
    </row>
    <row r="6054" spans="1:17" x14ac:dyDescent="0.2">
      <c r="A6054">
        <v>1268</v>
      </c>
      <c r="B6054">
        <f t="shared" si="188"/>
        <v>21</v>
      </c>
      <c r="C6054" s="1">
        <v>42588.5159375</v>
      </c>
      <c r="D6054" s="1">
        <v>42588.530613425923</v>
      </c>
      <c r="E6054">
        <v>3192</v>
      </c>
      <c r="F6054" s="2" t="s">
        <v>38</v>
      </c>
      <c r="G6054">
        <v>40.711242300000002</v>
      </c>
      <c r="H6054">
        <v>-74.055701299999996</v>
      </c>
      <c r="I6054">
        <v>3199</v>
      </c>
      <c r="J6054" s="2" t="s">
        <v>72</v>
      </c>
      <c r="K6054">
        <v>40.728744800000001</v>
      </c>
      <c r="L6054">
        <v>-74.032108199999996</v>
      </c>
      <c r="M6054">
        <v>26310</v>
      </c>
      <c r="N6054" s="2" t="s">
        <v>17</v>
      </c>
      <c r="O6054">
        <v>1991</v>
      </c>
      <c r="P6054">
        <f t="shared" ca="1" si="189"/>
        <v>33</v>
      </c>
      <c r="Q6054">
        <v>1</v>
      </c>
    </row>
    <row r="6055" spans="1:17" x14ac:dyDescent="0.2">
      <c r="A6055">
        <v>94</v>
      </c>
      <c r="B6055">
        <f t="shared" si="188"/>
        <v>1</v>
      </c>
      <c r="C6055" s="1">
        <v>42588.516192129631</v>
      </c>
      <c r="D6055" s="1">
        <v>42588.517291666663</v>
      </c>
      <c r="E6055">
        <v>3185</v>
      </c>
      <c r="F6055" s="2" t="s">
        <v>58</v>
      </c>
      <c r="G6055">
        <v>40.717732499999997</v>
      </c>
      <c r="H6055">
        <v>-74.043845000000005</v>
      </c>
      <c r="I6055">
        <v>3213</v>
      </c>
      <c r="J6055" s="2" t="s">
        <v>33</v>
      </c>
      <c r="K6055">
        <v>40.718488919999999</v>
      </c>
      <c r="L6055">
        <v>-74.047726624999996</v>
      </c>
      <c r="M6055">
        <v>24386</v>
      </c>
      <c r="N6055" s="2" t="s">
        <v>17</v>
      </c>
      <c r="O6055">
        <v>1979</v>
      </c>
      <c r="P6055">
        <f t="shared" ca="1" si="189"/>
        <v>45</v>
      </c>
      <c r="Q6055">
        <v>1</v>
      </c>
    </row>
    <row r="6056" spans="1:17" x14ac:dyDescent="0.2">
      <c r="A6056">
        <v>1247</v>
      </c>
      <c r="B6056">
        <f t="shared" si="188"/>
        <v>20</v>
      </c>
      <c r="C6056" s="1">
        <v>42588.517418981479</v>
      </c>
      <c r="D6056" s="1">
        <v>42588.531863425924</v>
      </c>
      <c r="E6056">
        <v>3183</v>
      </c>
      <c r="F6056" s="2" t="s">
        <v>20</v>
      </c>
      <c r="G6056">
        <v>40.716246900000002</v>
      </c>
      <c r="H6056">
        <v>-74.033458800000005</v>
      </c>
      <c r="I6056">
        <v>3189</v>
      </c>
      <c r="J6056" s="2" t="s">
        <v>97</v>
      </c>
      <c r="K6056">
        <v>40.714402</v>
      </c>
      <c r="L6056">
        <v>-74.088772300000002</v>
      </c>
      <c r="M6056">
        <v>26206</v>
      </c>
      <c r="N6056" s="2" t="s">
        <v>17</v>
      </c>
      <c r="O6056">
        <v>1988</v>
      </c>
      <c r="P6056">
        <f t="shared" ca="1" si="189"/>
        <v>36</v>
      </c>
      <c r="Q6056">
        <v>1</v>
      </c>
    </row>
    <row r="6057" spans="1:17" x14ac:dyDescent="0.2">
      <c r="A6057">
        <v>1132</v>
      </c>
      <c r="B6057">
        <f t="shared" si="188"/>
        <v>18</v>
      </c>
      <c r="C6057" s="1">
        <v>42588.518379629626</v>
      </c>
      <c r="D6057" s="1">
        <v>42588.531481481485</v>
      </c>
      <c r="E6057">
        <v>3200</v>
      </c>
      <c r="F6057" s="2" t="s">
        <v>94</v>
      </c>
      <c r="G6057">
        <v>40.711130500000003</v>
      </c>
      <c r="H6057">
        <v>-74.078885499999998</v>
      </c>
      <c r="I6057">
        <v>3186</v>
      </c>
      <c r="J6057" s="2" t="s">
        <v>27</v>
      </c>
      <c r="K6057">
        <v>40.71958611647166</v>
      </c>
      <c r="L6057">
        <v>-74.043117463588715</v>
      </c>
      <c r="M6057">
        <v>26290</v>
      </c>
      <c r="N6057" s="2" t="s">
        <v>17</v>
      </c>
      <c r="O6057">
        <v>1987</v>
      </c>
      <c r="P6057">
        <f t="shared" ca="1" si="189"/>
        <v>37</v>
      </c>
      <c r="Q6057">
        <v>1</v>
      </c>
    </row>
    <row r="6058" spans="1:17" x14ac:dyDescent="0.2">
      <c r="A6058">
        <v>413</v>
      </c>
      <c r="B6058">
        <f t="shared" si="188"/>
        <v>6</v>
      </c>
      <c r="C6058" s="1">
        <v>42588.518738425926</v>
      </c>
      <c r="D6058" s="1">
        <v>42588.523518518516</v>
      </c>
      <c r="E6058">
        <v>3278</v>
      </c>
      <c r="F6058" s="2" t="s">
        <v>49</v>
      </c>
      <c r="G6058">
        <v>40.725685483629007</v>
      </c>
      <c r="H6058">
        <v>-74.048790335655212</v>
      </c>
      <c r="I6058">
        <v>3183</v>
      </c>
      <c r="J6058" s="2" t="s">
        <v>40</v>
      </c>
      <c r="K6058">
        <v>40.716246900000002</v>
      </c>
      <c r="L6058">
        <v>-74.033458800000005</v>
      </c>
      <c r="M6058">
        <v>24645</v>
      </c>
      <c r="N6058" s="2" t="s">
        <v>17</v>
      </c>
      <c r="O6058">
        <v>1985</v>
      </c>
      <c r="P6058">
        <f t="shared" ca="1" si="189"/>
        <v>39</v>
      </c>
      <c r="Q6058">
        <v>2</v>
      </c>
    </row>
    <row r="6059" spans="1:17" x14ac:dyDescent="0.2">
      <c r="A6059">
        <v>316</v>
      </c>
      <c r="B6059">
        <f t="shared" si="188"/>
        <v>5</v>
      </c>
      <c r="C6059" s="1">
        <v>42588.520243055558</v>
      </c>
      <c r="D6059" s="1">
        <v>42588.523900462962</v>
      </c>
      <c r="E6059">
        <v>3278</v>
      </c>
      <c r="F6059" s="2" t="s">
        <v>49</v>
      </c>
      <c r="G6059">
        <v>40.725685483629007</v>
      </c>
      <c r="H6059">
        <v>-74.048790335655212</v>
      </c>
      <c r="I6059">
        <v>3211</v>
      </c>
      <c r="J6059" s="2" t="s">
        <v>47</v>
      </c>
      <c r="K6059">
        <v>40.721525149999998</v>
      </c>
      <c r="L6059">
        <v>-74.046304543000005</v>
      </c>
      <c r="M6059">
        <v>26151</v>
      </c>
      <c r="N6059" s="2" t="s">
        <v>17</v>
      </c>
      <c r="P6059" t="str">
        <f t="shared" ca="1" si="189"/>
        <v/>
      </c>
      <c r="Q6059">
        <v>0</v>
      </c>
    </row>
    <row r="6060" spans="1:17" x14ac:dyDescent="0.2">
      <c r="A6060">
        <v>165</v>
      </c>
      <c r="B6060">
        <f t="shared" si="188"/>
        <v>2</v>
      </c>
      <c r="C6060" s="1">
        <v>42588.520243055558</v>
      </c>
      <c r="D6060" s="1">
        <v>42588.522164351853</v>
      </c>
      <c r="E6060">
        <v>3278</v>
      </c>
      <c r="F6060" s="2" t="s">
        <v>49</v>
      </c>
      <c r="G6060">
        <v>40.725685483629007</v>
      </c>
      <c r="H6060">
        <v>-74.048790335655212</v>
      </c>
      <c r="I6060">
        <v>3211</v>
      </c>
      <c r="J6060" s="2" t="s">
        <v>47</v>
      </c>
      <c r="K6060">
        <v>40.721525149999998</v>
      </c>
      <c r="L6060">
        <v>-74.046304543000005</v>
      </c>
      <c r="M6060">
        <v>26224</v>
      </c>
      <c r="N6060" s="2" t="s">
        <v>17</v>
      </c>
      <c r="O6060">
        <v>1979</v>
      </c>
      <c r="P6060">
        <f t="shared" ca="1" si="189"/>
        <v>45</v>
      </c>
      <c r="Q6060">
        <v>1</v>
      </c>
    </row>
    <row r="6061" spans="1:17" x14ac:dyDescent="0.2">
      <c r="A6061">
        <v>305</v>
      </c>
      <c r="B6061">
        <f t="shared" si="188"/>
        <v>5</v>
      </c>
      <c r="C6061" s="1">
        <v>42588.520335648151</v>
      </c>
      <c r="D6061" s="1">
        <v>42588.523865740739</v>
      </c>
      <c r="E6061">
        <v>3278</v>
      </c>
      <c r="F6061" s="2" t="s">
        <v>49</v>
      </c>
      <c r="G6061">
        <v>40.725685483629007</v>
      </c>
      <c r="H6061">
        <v>-74.048790335655212</v>
      </c>
      <c r="I6061">
        <v>3211</v>
      </c>
      <c r="J6061" s="2" t="s">
        <v>47</v>
      </c>
      <c r="K6061">
        <v>40.721525149999998</v>
      </c>
      <c r="L6061">
        <v>-74.046304543000005</v>
      </c>
      <c r="M6061">
        <v>24572</v>
      </c>
      <c r="N6061" s="2" t="s">
        <v>17</v>
      </c>
      <c r="O6061">
        <v>1976</v>
      </c>
      <c r="P6061">
        <f t="shared" ca="1" si="189"/>
        <v>48</v>
      </c>
      <c r="Q6061">
        <v>1</v>
      </c>
    </row>
    <row r="6062" spans="1:17" x14ac:dyDescent="0.2">
      <c r="A6062">
        <v>776</v>
      </c>
      <c r="B6062">
        <f t="shared" si="188"/>
        <v>12</v>
      </c>
      <c r="C6062" s="1">
        <v>42588.521261574075</v>
      </c>
      <c r="D6062" s="1">
        <v>42588.530243055553</v>
      </c>
      <c r="E6062">
        <v>3186</v>
      </c>
      <c r="F6062" s="2" t="s">
        <v>18</v>
      </c>
      <c r="G6062">
        <v>40.71958611647166</v>
      </c>
      <c r="H6062">
        <v>-74.043117463588715</v>
      </c>
      <c r="I6062">
        <v>3203</v>
      </c>
      <c r="J6062" s="2" t="s">
        <v>37</v>
      </c>
      <c r="K6062">
        <v>40.727595966000003</v>
      </c>
      <c r="L6062">
        <v>-74.044247311000007</v>
      </c>
      <c r="M6062">
        <v>24488</v>
      </c>
      <c r="N6062" s="2" t="s">
        <v>17</v>
      </c>
      <c r="O6062">
        <v>1986</v>
      </c>
      <c r="P6062">
        <f t="shared" ca="1" si="189"/>
        <v>38</v>
      </c>
      <c r="Q6062">
        <v>1</v>
      </c>
    </row>
    <row r="6063" spans="1:17" x14ac:dyDescent="0.2">
      <c r="A6063">
        <v>244</v>
      </c>
      <c r="B6063">
        <f t="shared" si="188"/>
        <v>4</v>
      </c>
      <c r="C6063" s="1">
        <v>42588.521689814814</v>
      </c>
      <c r="D6063" s="1">
        <v>42588.524525462963</v>
      </c>
      <c r="E6063">
        <v>3195</v>
      </c>
      <c r="F6063" s="2" t="s">
        <v>24</v>
      </c>
      <c r="G6063">
        <v>40.730742625306583</v>
      </c>
      <c r="H6063">
        <v>-74.063783884048462</v>
      </c>
      <c r="I6063">
        <v>3194</v>
      </c>
      <c r="J6063" s="2" t="s">
        <v>71</v>
      </c>
      <c r="K6063">
        <v>40.725339925355797</v>
      </c>
      <c r="L6063">
        <v>-74.067622125148773</v>
      </c>
      <c r="M6063">
        <v>26161</v>
      </c>
      <c r="N6063" s="2" t="s">
        <v>17</v>
      </c>
      <c r="O6063">
        <v>1982</v>
      </c>
      <c r="P6063">
        <f t="shared" ca="1" si="189"/>
        <v>42</v>
      </c>
      <c r="Q6063">
        <v>1</v>
      </c>
    </row>
    <row r="6064" spans="1:17" x14ac:dyDescent="0.2">
      <c r="A6064">
        <v>98</v>
      </c>
      <c r="B6064">
        <f t="shared" si="188"/>
        <v>1</v>
      </c>
      <c r="C6064" s="1">
        <v>42588.523564814815</v>
      </c>
      <c r="D6064" s="1">
        <v>42588.524710648147</v>
      </c>
      <c r="E6064">
        <v>3213</v>
      </c>
      <c r="F6064" s="2" t="s">
        <v>26</v>
      </c>
      <c r="G6064">
        <v>40.718488919999999</v>
      </c>
      <c r="H6064">
        <v>-74.047726624999996</v>
      </c>
      <c r="I6064">
        <v>3185</v>
      </c>
      <c r="J6064" s="2" t="s">
        <v>45</v>
      </c>
      <c r="K6064">
        <v>40.717732499999997</v>
      </c>
      <c r="L6064">
        <v>-74.043845000000005</v>
      </c>
      <c r="M6064">
        <v>24386</v>
      </c>
      <c r="N6064" s="2" t="s">
        <v>17</v>
      </c>
      <c r="O6064">
        <v>1979</v>
      </c>
      <c r="P6064">
        <f t="shared" ca="1" si="189"/>
        <v>45</v>
      </c>
      <c r="Q6064">
        <v>1</v>
      </c>
    </row>
    <row r="6065" spans="1:17" x14ac:dyDescent="0.2">
      <c r="A6065">
        <v>914</v>
      </c>
      <c r="B6065">
        <f t="shared" si="188"/>
        <v>15</v>
      </c>
      <c r="C6065" s="1">
        <v>42588.527071759258</v>
      </c>
      <c r="D6065" s="1">
        <v>42588.53765046296</v>
      </c>
      <c r="E6065">
        <v>3212</v>
      </c>
      <c r="F6065" s="2" t="s">
        <v>31</v>
      </c>
      <c r="G6065">
        <v>40.734785817999999</v>
      </c>
      <c r="H6065">
        <v>-74.050443635999997</v>
      </c>
      <c r="I6065">
        <v>3212</v>
      </c>
      <c r="J6065" s="2" t="s">
        <v>103</v>
      </c>
      <c r="K6065">
        <v>40.734785817999999</v>
      </c>
      <c r="L6065">
        <v>-74.050443635999997</v>
      </c>
      <c r="M6065">
        <v>26288</v>
      </c>
      <c r="N6065" s="2" t="s">
        <v>17</v>
      </c>
      <c r="O6065">
        <v>1971</v>
      </c>
      <c r="P6065">
        <f t="shared" ca="1" si="189"/>
        <v>53</v>
      </c>
      <c r="Q6065">
        <v>2</v>
      </c>
    </row>
    <row r="6066" spans="1:17" x14ac:dyDescent="0.2">
      <c r="A6066">
        <v>1642</v>
      </c>
      <c r="B6066">
        <f t="shared" si="188"/>
        <v>27</v>
      </c>
      <c r="C6066" s="1">
        <v>42588.528298611112</v>
      </c>
      <c r="D6066" s="1">
        <v>42588.547303240739</v>
      </c>
      <c r="E6066">
        <v>3207</v>
      </c>
      <c r="F6066" s="2" t="s">
        <v>29</v>
      </c>
      <c r="G6066">
        <v>40.737603700000001</v>
      </c>
      <c r="H6066">
        <v>-74.052478300000004</v>
      </c>
      <c r="I6066">
        <v>3186</v>
      </c>
      <c r="J6066" s="2" t="s">
        <v>27</v>
      </c>
      <c r="K6066">
        <v>40.71958611647166</v>
      </c>
      <c r="L6066">
        <v>-74.043117463588715</v>
      </c>
      <c r="M6066">
        <v>24392</v>
      </c>
      <c r="N6066" s="2" t="s">
        <v>43</v>
      </c>
      <c r="P6066" t="str">
        <f t="shared" ca="1" si="189"/>
        <v/>
      </c>
      <c r="Q6066">
        <v>0</v>
      </c>
    </row>
    <row r="6067" spans="1:17" x14ac:dyDescent="0.2">
      <c r="A6067">
        <v>460</v>
      </c>
      <c r="B6067">
        <f t="shared" si="188"/>
        <v>7</v>
      </c>
      <c r="C6067" s="1">
        <v>42588.528344907405</v>
      </c>
      <c r="D6067" s="1">
        <v>42588.533680555556</v>
      </c>
      <c r="E6067">
        <v>3278</v>
      </c>
      <c r="F6067" s="2" t="s">
        <v>49</v>
      </c>
      <c r="G6067">
        <v>40.725685483629007</v>
      </c>
      <c r="H6067">
        <v>-74.048790335655212</v>
      </c>
      <c r="I6067">
        <v>3186</v>
      </c>
      <c r="J6067" s="2" t="s">
        <v>27</v>
      </c>
      <c r="K6067">
        <v>40.71958611647166</v>
      </c>
      <c r="L6067">
        <v>-74.043117463588715</v>
      </c>
      <c r="M6067">
        <v>24432</v>
      </c>
      <c r="N6067" s="2" t="s">
        <v>17</v>
      </c>
      <c r="O6067">
        <v>1981</v>
      </c>
      <c r="P6067">
        <f t="shared" ca="1" si="189"/>
        <v>43</v>
      </c>
      <c r="Q6067">
        <v>1</v>
      </c>
    </row>
    <row r="6068" spans="1:17" x14ac:dyDescent="0.2">
      <c r="A6068">
        <v>865</v>
      </c>
      <c r="B6068">
        <f t="shared" si="188"/>
        <v>14</v>
      </c>
      <c r="C6068" s="1">
        <v>42588.528344907405</v>
      </c>
      <c r="D6068" s="1">
        <v>42588.538368055553</v>
      </c>
      <c r="E6068">
        <v>3192</v>
      </c>
      <c r="F6068" s="2" t="s">
        <v>38</v>
      </c>
      <c r="G6068">
        <v>40.711242300000002</v>
      </c>
      <c r="H6068">
        <v>-74.055701299999996</v>
      </c>
      <c r="I6068">
        <v>3184</v>
      </c>
      <c r="J6068" s="2" t="s">
        <v>35</v>
      </c>
      <c r="K6068">
        <v>40.7141454</v>
      </c>
      <c r="L6068">
        <v>-74.033551900000006</v>
      </c>
      <c r="M6068">
        <v>26228</v>
      </c>
      <c r="N6068" s="2" t="s">
        <v>43</v>
      </c>
      <c r="P6068" t="str">
        <f t="shared" ca="1" si="189"/>
        <v/>
      </c>
      <c r="Q6068">
        <v>0</v>
      </c>
    </row>
    <row r="6069" spans="1:17" x14ac:dyDescent="0.2">
      <c r="A6069">
        <v>849</v>
      </c>
      <c r="B6069">
        <f t="shared" si="188"/>
        <v>14</v>
      </c>
      <c r="C6069" s="1">
        <v>42588.528553240743</v>
      </c>
      <c r="D6069" s="1">
        <v>42588.538391203707</v>
      </c>
      <c r="E6069">
        <v>3192</v>
      </c>
      <c r="F6069" s="2" t="s">
        <v>38</v>
      </c>
      <c r="G6069">
        <v>40.711242300000002</v>
      </c>
      <c r="H6069">
        <v>-74.055701299999996</v>
      </c>
      <c r="I6069">
        <v>3184</v>
      </c>
      <c r="J6069" s="2" t="s">
        <v>35</v>
      </c>
      <c r="K6069">
        <v>40.7141454</v>
      </c>
      <c r="L6069">
        <v>-74.033551900000006</v>
      </c>
      <c r="M6069">
        <v>26202</v>
      </c>
      <c r="N6069" s="2" t="s">
        <v>43</v>
      </c>
      <c r="P6069" t="str">
        <f t="shared" ca="1" si="189"/>
        <v/>
      </c>
      <c r="Q6069">
        <v>0</v>
      </c>
    </row>
    <row r="6070" spans="1:17" x14ac:dyDescent="0.2">
      <c r="A6070">
        <v>609</v>
      </c>
      <c r="B6070">
        <f t="shared" si="188"/>
        <v>10</v>
      </c>
      <c r="C6070" s="1">
        <v>42588.528587962966</v>
      </c>
      <c r="D6070" s="1">
        <v>42588.535636574074</v>
      </c>
      <c r="E6070">
        <v>3183</v>
      </c>
      <c r="F6070" s="2" t="s">
        <v>20</v>
      </c>
      <c r="G6070">
        <v>40.716246900000002</v>
      </c>
      <c r="H6070">
        <v>-74.033458800000005</v>
      </c>
      <c r="I6070">
        <v>3186</v>
      </c>
      <c r="J6070" s="2" t="s">
        <v>27</v>
      </c>
      <c r="K6070">
        <v>40.71958611647166</v>
      </c>
      <c r="L6070">
        <v>-74.043117463588715</v>
      </c>
      <c r="M6070">
        <v>26314</v>
      </c>
      <c r="N6070" s="2" t="s">
        <v>17</v>
      </c>
      <c r="P6070" t="str">
        <f t="shared" ca="1" si="189"/>
        <v/>
      </c>
      <c r="Q6070">
        <v>0</v>
      </c>
    </row>
    <row r="6071" spans="1:17" x14ac:dyDescent="0.2">
      <c r="A6071">
        <v>1626</v>
      </c>
      <c r="B6071">
        <f t="shared" si="188"/>
        <v>27</v>
      </c>
      <c r="C6071" s="1">
        <v>42588.528599537036</v>
      </c>
      <c r="D6071" s="1">
        <v>42588.547418981485</v>
      </c>
      <c r="E6071">
        <v>3207</v>
      </c>
      <c r="F6071" s="2" t="s">
        <v>29</v>
      </c>
      <c r="G6071">
        <v>40.737603700000001</v>
      </c>
      <c r="H6071">
        <v>-74.052478300000004</v>
      </c>
      <c r="I6071">
        <v>3186</v>
      </c>
      <c r="J6071" s="2" t="s">
        <v>27</v>
      </c>
      <c r="K6071">
        <v>40.71958611647166</v>
      </c>
      <c r="L6071">
        <v>-74.043117463588715</v>
      </c>
      <c r="M6071">
        <v>24703</v>
      </c>
      <c r="N6071" s="2" t="s">
        <v>43</v>
      </c>
      <c r="P6071" t="str">
        <f t="shared" ca="1" si="189"/>
        <v/>
      </c>
      <c r="Q6071">
        <v>0</v>
      </c>
    </row>
    <row r="6072" spans="1:17" x14ac:dyDescent="0.2">
      <c r="A6072">
        <v>536</v>
      </c>
      <c r="B6072">
        <f t="shared" si="188"/>
        <v>8</v>
      </c>
      <c r="C6072" s="1">
        <v>42588.528645833336</v>
      </c>
      <c r="D6072" s="1">
        <v>42588.534849537034</v>
      </c>
      <c r="E6072">
        <v>3183</v>
      </c>
      <c r="F6072" s="2" t="s">
        <v>20</v>
      </c>
      <c r="G6072">
        <v>40.716246900000002</v>
      </c>
      <c r="H6072">
        <v>-74.033458800000005</v>
      </c>
      <c r="I6072">
        <v>3186</v>
      </c>
      <c r="J6072" s="2" t="s">
        <v>27</v>
      </c>
      <c r="K6072">
        <v>40.71958611647166</v>
      </c>
      <c r="L6072">
        <v>-74.043117463588715</v>
      </c>
      <c r="M6072">
        <v>26194</v>
      </c>
      <c r="N6072" s="2" t="s">
        <v>17</v>
      </c>
      <c r="P6072" t="str">
        <f t="shared" ca="1" si="189"/>
        <v/>
      </c>
      <c r="Q6072">
        <v>0</v>
      </c>
    </row>
    <row r="6073" spans="1:17" x14ac:dyDescent="0.2">
      <c r="A6073">
        <v>791</v>
      </c>
      <c r="B6073">
        <f t="shared" si="188"/>
        <v>13</v>
      </c>
      <c r="C6073" s="1">
        <v>42588.529074074075</v>
      </c>
      <c r="D6073" s="1">
        <v>42588.538240740738</v>
      </c>
      <c r="E6073">
        <v>3183</v>
      </c>
      <c r="F6073" s="2" t="s">
        <v>20</v>
      </c>
      <c r="G6073">
        <v>40.716246900000002</v>
      </c>
      <c r="H6073">
        <v>-74.033458800000005</v>
      </c>
      <c r="I6073">
        <v>3183</v>
      </c>
      <c r="J6073" s="2" t="s">
        <v>40</v>
      </c>
      <c r="K6073">
        <v>40.716246900000002</v>
      </c>
      <c r="L6073">
        <v>-74.033458800000005</v>
      </c>
      <c r="M6073">
        <v>24481</v>
      </c>
      <c r="N6073" s="2" t="s">
        <v>43</v>
      </c>
      <c r="P6073" t="str">
        <f t="shared" ca="1" si="189"/>
        <v/>
      </c>
      <c r="Q6073">
        <v>0</v>
      </c>
    </row>
    <row r="6074" spans="1:17" x14ac:dyDescent="0.2">
      <c r="A6074">
        <v>331</v>
      </c>
      <c r="B6074">
        <f t="shared" si="188"/>
        <v>5</v>
      </c>
      <c r="C6074" s="1">
        <v>42588.529548611114</v>
      </c>
      <c r="D6074" s="1">
        <v>42588.533391203702</v>
      </c>
      <c r="E6074">
        <v>3196</v>
      </c>
      <c r="F6074" s="2" t="s">
        <v>67</v>
      </c>
      <c r="G6074">
        <v>40.744318700000001</v>
      </c>
      <c r="H6074">
        <v>-74.043990899999997</v>
      </c>
      <c r="I6074">
        <v>3215</v>
      </c>
      <c r="J6074" s="2" t="s">
        <v>99</v>
      </c>
      <c r="K6074">
        <v>40.746729899999998</v>
      </c>
      <c r="L6074">
        <v>-74.049250900000004</v>
      </c>
      <c r="M6074">
        <v>26212</v>
      </c>
      <c r="N6074" s="2" t="s">
        <v>17</v>
      </c>
      <c r="O6074">
        <v>1977</v>
      </c>
      <c r="P6074">
        <f t="shared" ca="1" si="189"/>
        <v>47</v>
      </c>
      <c r="Q6074">
        <v>1</v>
      </c>
    </row>
    <row r="6075" spans="1:17" x14ac:dyDescent="0.2">
      <c r="A6075">
        <v>143</v>
      </c>
      <c r="B6075">
        <f t="shared" si="188"/>
        <v>2</v>
      </c>
      <c r="C6075" s="1">
        <v>42588.529699074075</v>
      </c>
      <c r="D6075" s="1">
        <v>42588.531354166669</v>
      </c>
      <c r="E6075">
        <v>3213</v>
      </c>
      <c r="F6075" s="2" t="s">
        <v>26</v>
      </c>
      <c r="G6075">
        <v>40.718488919999999</v>
      </c>
      <c r="H6075">
        <v>-74.047726624999996</v>
      </c>
      <c r="I6075">
        <v>3211</v>
      </c>
      <c r="J6075" s="2" t="s">
        <v>47</v>
      </c>
      <c r="K6075">
        <v>40.721525149999998</v>
      </c>
      <c r="L6075">
        <v>-74.046304543000005</v>
      </c>
      <c r="M6075">
        <v>26217</v>
      </c>
      <c r="N6075" s="2" t="s">
        <v>17</v>
      </c>
      <c r="O6075">
        <v>1987</v>
      </c>
      <c r="P6075">
        <f t="shared" ca="1" si="189"/>
        <v>37</v>
      </c>
      <c r="Q6075">
        <v>1</v>
      </c>
    </row>
    <row r="6076" spans="1:17" x14ac:dyDescent="0.2">
      <c r="A6076">
        <v>485</v>
      </c>
      <c r="B6076">
        <f t="shared" si="188"/>
        <v>8</v>
      </c>
      <c r="C6076" s="1">
        <v>42588.531122685185</v>
      </c>
      <c r="D6076" s="1">
        <v>42588.536736111113</v>
      </c>
      <c r="E6076">
        <v>3185</v>
      </c>
      <c r="F6076" s="2" t="s">
        <v>58</v>
      </c>
      <c r="G6076">
        <v>40.717732499999997</v>
      </c>
      <c r="H6076">
        <v>-74.043845000000005</v>
      </c>
      <c r="I6076">
        <v>3192</v>
      </c>
      <c r="J6076" s="2" t="s">
        <v>39</v>
      </c>
      <c r="K6076">
        <v>40.711242300000002</v>
      </c>
      <c r="L6076">
        <v>-74.055701299999996</v>
      </c>
      <c r="M6076">
        <v>24390</v>
      </c>
      <c r="N6076" s="2" t="s">
        <v>17</v>
      </c>
      <c r="O6076">
        <v>1977</v>
      </c>
      <c r="P6076">
        <f t="shared" ca="1" si="189"/>
        <v>47</v>
      </c>
      <c r="Q6076">
        <v>2</v>
      </c>
    </row>
    <row r="6077" spans="1:17" x14ac:dyDescent="0.2">
      <c r="A6077">
        <v>314</v>
      </c>
      <c r="B6077">
        <f t="shared" si="188"/>
        <v>5</v>
      </c>
      <c r="C6077" s="1">
        <v>42588.532002314816</v>
      </c>
      <c r="D6077" s="1">
        <v>42588.535636574074</v>
      </c>
      <c r="E6077">
        <v>3184</v>
      </c>
      <c r="F6077" s="2" t="s">
        <v>68</v>
      </c>
      <c r="G6077">
        <v>40.7141454</v>
      </c>
      <c r="H6077">
        <v>-74.033551900000006</v>
      </c>
      <c r="I6077">
        <v>3186</v>
      </c>
      <c r="J6077" s="2" t="s">
        <v>27</v>
      </c>
      <c r="K6077">
        <v>40.71958611647166</v>
      </c>
      <c r="L6077">
        <v>-74.043117463588715</v>
      </c>
      <c r="M6077">
        <v>26300</v>
      </c>
      <c r="N6077" s="2" t="s">
        <v>17</v>
      </c>
      <c r="O6077">
        <v>1984</v>
      </c>
      <c r="P6077">
        <f t="shared" ca="1" si="189"/>
        <v>40</v>
      </c>
      <c r="Q6077">
        <v>1</v>
      </c>
    </row>
    <row r="6078" spans="1:17" x14ac:dyDescent="0.2">
      <c r="A6078">
        <v>151</v>
      </c>
      <c r="B6078">
        <f t="shared" si="188"/>
        <v>2</v>
      </c>
      <c r="C6078" s="1">
        <v>42588.532395833332</v>
      </c>
      <c r="D6078" s="1">
        <v>42588.534155092595</v>
      </c>
      <c r="E6078">
        <v>3276</v>
      </c>
      <c r="F6078" s="2" t="s">
        <v>63</v>
      </c>
      <c r="G6078">
        <v>40.714584035358932</v>
      </c>
      <c r="H6078">
        <v>-74.042817056179047</v>
      </c>
      <c r="I6078">
        <v>3185</v>
      </c>
      <c r="J6078" s="2" t="s">
        <v>45</v>
      </c>
      <c r="K6078">
        <v>40.717732499999997</v>
      </c>
      <c r="L6078">
        <v>-74.043845000000005</v>
      </c>
      <c r="M6078">
        <v>26213</v>
      </c>
      <c r="N6078" s="2" t="s">
        <v>17</v>
      </c>
      <c r="O6078">
        <v>1986</v>
      </c>
      <c r="P6078">
        <f t="shared" ca="1" si="189"/>
        <v>38</v>
      </c>
      <c r="Q6078">
        <v>1</v>
      </c>
    </row>
    <row r="6079" spans="1:17" x14ac:dyDescent="0.2">
      <c r="A6079">
        <v>1613</v>
      </c>
      <c r="B6079">
        <f t="shared" si="188"/>
        <v>26</v>
      </c>
      <c r="C6079" s="1">
        <v>42588.533553240741</v>
      </c>
      <c r="D6079" s="1">
        <v>42588.552233796298</v>
      </c>
      <c r="E6079">
        <v>3279</v>
      </c>
      <c r="F6079" s="2" t="s">
        <v>28</v>
      </c>
      <c r="G6079">
        <v>40.721630142638354</v>
      </c>
      <c r="H6079">
        <v>-74.04996782541275</v>
      </c>
      <c r="I6079">
        <v>3183</v>
      </c>
      <c r="J6079" s="2" t="s">
        <v>40</v>
      </c>
      <c r="K6079">
        <v>40.716246900000002</v>
      </c>
      <c r="L6079">
        <v>-74.033458800000005</v>
      </c>
      <c r="M6079">
        <v>24412</v>
      </c>
      <c r="N6079" s="2" t="s">
        <v>17</v>
      </c>
      <c r="O6079">
        <v>1978</v>
      </c>
      <c r="P6079">
        <f t="shared" ca="1" si="189"/>
        <v>46</v>
      </c>
      <c r="Q6079">
        <v>1</v>
      </c>
    </row>
    <row r="6080" spans="1:17" x14ac:dyDescent="0.2">
      <c r="A6080">
        <v>603</v>
      </c>
      <c r="B6080">
        <f t="shared" si="188"/>
        <v>10</v>
      </c>
      <c r="C6080" s="1">
        <v>42588.533726851849</v>
      </c>
      <c r="D6080" s="1">
        <v>42588.540717592594</v>
      </c>
      <c r="E6080">
        <v>3279</v>
      </c>
      <c r="F6080" s="2" t="s">
        <v>28</v>
      </c>
      <c r="G6080">
        <v>40.721630142638354</v>
      </c>
      <c r="H6080">
        <v>-74.04996782541275</v>
      </c>
      <c r="I6080">
        <v>3272</v>
      </c>
      <c r="J6080" s="2" t="s">
        <v>102</v>
      </c>
      <c r="K6080">
        <v>40.723331586464361</v>
      </c>
      <c r="L6080">
        <v>-74.045952558517442</v>
      </c>
      <c r="M6080">
        <v>24568</v>
      </c>
      <c r="N6080" s="2" t="s">
        <v>43</v>
      </c>
      <c r="P6080" t="str">
        <f t="shared" ca="1" si="189"/>
        <v/>
      </c>
      <c r="Q6080">
        <v>0</v>
      </c>
    </row>
    <row r="6081" spans="1:17" x14ac:dyDescent="0.2">
      <c r="A6081">
        <v>2960</v>
      </c>
      <c r="B6081">
        <f t="shared" si="188"/>
        <v>49</v>
      </c>
      <c r="C6081" s="1">
        <v>42588.533888888887</v>
      </c>
      <c r="D6081" s="1">
        <v>42588.568148148152</v>
      </c>
      <c r="E6081">
        <v>3279</v>
      </c>
      <c r="F6081" s="2" t="s">
        <v>28</v>
      </c>
      <c r="G6081">
        <v>40.721630142638354</v>
      </c>
      <c r="H6081">
        <v>-74.04996782541275</v>
      </c>
      <c r="I6081">
        <v>3272</v>
      </c>
      <c r="J6081" s="2" t="s">
        <v>102</v>
      </c>
      <c r="K6081">
        <v>40.723331586464361</v>
      </c>
      <c r="L6081">
        <v>-74.045952558517442</v>
      </c>
      <c r="M6081">
        <v>26261</v>
      </c>
      <c r="N6081" s="2" t="s">
        <v>43</v>
      </c>
      <c r="P6081" t="str">
        <f t="shared" ca="1" si="189"/>
        <v/>
      </c>
      <c r="Q6081">
        <v>0</v>
      </c>
    </row>
    <row r="6082" spans="1:17" x14ac:dyDescent="0.2">
      <c r="A6082">
        <v>1606</v>
      </c>
      <c r="B6082">
        <f t="shared" ref="B6082:B6145" si="190">ROUNDDOWN((A6082/60), 0)</f>
        <v>26</v>
      </c>
      <c r="C6082" s="1">
        <v>42588.534212962964</v>
      </c>
      <c r="D6082" s="1">
        <v>42588.552812499998</v>
      </c>
      <c r="E6082">
        <v>3273</v>
      </c>
      <c r="F6082" s="2" t="s">
        <v>73</v>
      </c>
      <c r="G6082">
        <v>40.721650724879986</v>
      </c>
      <c r="H6082">
        <v>-74.042884111404419</v>
      </c>
      <c r="I6082">
        <v>3198</v>
      </c>
      <c r="J6082" s="2" t="s">
        <v>104</v>
      </c>
      <c r="K6082">
        <v>40.748715945380226</v>
      </c>
      <c r="L6082">
        <v>-74.040443301200867</v>
      </c>
      <c r="M6082">
        <v>26221</v>
      </c>
      <c r="N6082" s="2" t="s">
        <v>17</v>
      </c>
      <c r="O6082">
        <v>1981</v>
      </c>
      <c r="P6082">
        <f t="shared" ref="P6082:P6145" ca="1" si="191">IF(ISNUMBER(O6082), YEAR(TODAY()) - O6082, "")</f>
        <v>43</v>
      </c>
      <c r="Q6082">
        <v>2</v>
      </c>
    </row>
    <row r="6083" spans="1:17" x14ac:dyDescent="0.2">
      <c r="A6083">
        <v>140</v>
      </c>
      <c r="B6083">
        <f t="shared" si="190"/>
        <v>2</v>
      </c>
      <c r="C6083" s="1">
        <v>42588.535775462966</v>
      </c>
      <c r="D6083" s="1">
        <v>42588.537407407406</v>
      </c>
      <c r="E6083">
        <v>3211</v>
      </c>
      <c r="F6083" s="2" t="s">
        <v>64</v>
      </c>
      <c r="G6083">
        <v>40.721525149999998</v>
      </c>
      <c r="H6083">
        <v>-74.046304543000005</v>
      </c>
      <c r="I6083">
        <v>3278</v>
      </c>
      <c r="J6083" s="2" t="s">
        <v>41</v>
      </c>
      <c r="K6083">
        <v>40.725685483629007</v>
      </c>
      <c r="L6083">
        <v>-74.048790335655212</v>
      </c>
      <c r="M6083">
        <v>26224</v>
      </c>
      <c r="N6083" s="2" t="s">
        <v>17</v>
      </c>
      <c r="O6083">
        <v>1979</v>
      </c>
      <c r="P6083">
        <f t="shared" ca="1" si="191"/>
        <v>45</v>
      </c>
      <c r="Q6083">
        <v>1</v>
      </c>
    </row>
    <row r="6084" spans="1:17" x14ac:dyDescent="0.2">
      <c r="A6084">
        <v>1294</v>
      </c>
      <c r="B6084">
        <f t="shared" si="190"/>
        <v>21</v>
      </c>
      <c r="C6084" s="1">
        <v>42588.537141203706</v>
      </c>
      <c r="D6084" s="1">
        <v>42588.552129629628</v>
      </c>
      <c r="E6084">
        <v>3199</v>
      </c>
      <c r="F6084" s="2" t="s">
        <v>56</v>
      </c>
      <c r="G6084">
        <v>40.728744800000001</v>
      </c>
      <c r="H6084">
        <v>-74.032108199999996</v>
      </c>
      <c r="I6084">
        <v>3225</v>
      </c>
      <c r="J6084" s="2" t="s">
        <v>101</v>
      </c>
      <c r="K6084">
        <v>40.723658899999997</v>
      </c>
      <c r="L6084">
        <v>-74.064194299999997</v>
      </c>
      <c r="M6084">
        <v>26310</v>
      </c>
      <c r="N6084" s="2" t="s">
        <v>17</v>
      </c>
      <c r="O6084">
        <v>1991</v>
      </c>
      <c r="P6084">
        <f t="shared" ca="1" si="191"/>
        <v>33</v>
      </c>
      <c r="Q6084">
        <v>1</v>
      </c>
    </row>
    <row r="6085" spans="1:17" x14ac:dyDescent="0.2">
      <c r="A6085">
        <v>1514</v>
      </c>
      <c r="B6085">
        <f t="shared" si="190"/>
        <v>25</v>
      </c>
      <c r="C6085" s="1">
        <v>42588.537199074075</v>
      </c>
      <c r="D6085" s="1">
        <v>42588.5547337963</v>
      </c>
      <c r="E6085">
        <v>3187</v>
      </c>
      <c r="F6085" s="2" t="s">
        <v>36</v>
      </c>
      <c r="G6085">
        <v>40.721123599999999</v>
      </c>
      <c r="H6085">
        <v>-74.038050949999999</v>
      </c>
      <c r="I6085">
        <v>3187</v>
      </c>
      <c r="J6085" s="2" t="s">
        <v>59</v>
      </c>
      <c r="K6085">
        <v>40.721123599999999</v>
      </c>
      <c r="L6085">
        <v>-74.038050949999999</v>
      </c>
      <c r="M6085">
        <v>26291</v>
      </c>
      <c r="N6085" s="2" t="s">
        <v>43</v>
      </c>
      <c r="P6085" t="str">
        <f t="shared" ca="1" si="191"/>
        <v/>
      </c>
      <c r="Q6085">
        <v>0</v>
      </c>
    </row>
    <row r="6086" spans="1:17" x14ac:dyDescent="0.2">
      <c r="A6086">
        <v>127</v>
      </c>
      <c r="B6086">
        <f t="shared" si="190"/>
        <v>2</v>
      </c>
      <c r="C6086" s="1">
        <v>42588.537615740737</v>
      </c>
      <c r="D6086" s="1">
        <v>42588.539085648146</v>
      </c>
      <c r="E6086">
        <v>3213</v>
      </c>
      <c r="F6086" s="2" t="s">
        <v>26</v>
      </c>
      <c r="G6086">
        <v>40.718488919999999</v>
      </c>
      <c r="H6086">
        <v>-74.047726624999996</v>
      </c>
      <c r="I6086">
        <v>3185</v>
      </c>
      <c r="J6086" s="2" t="s">
        <v>45</v>
      </c>
      <c r="K6086">
        <v>40.717732499999997</v>
      </c>
      <c r="L6086">
        <v>-74.043845000000005</v>
      </c>
      <c r="M6086">
        <v>26245</v>
      </c>
      <c r="N6086" s="2" t="s">
        <v>17</v>
      </c>
      <c r="O6086">
        <v>1964</v>
      </c>
      <c r="P6086">
        <f t="shared" ca="1" si="191"/>
        <v>60</v>
      </c>
      <c r="Q6086">
        <v>1</v>
      </c>
    </row>
    <row r="6087" spans="1:17" x14ac:dyDescent="0.2">
      <c r="A6087">
        <v>4565</v>
      </c>
      <c r="B6087">
        <f t="shared" si="190"/>
        <v>76</v>
      </c>
      <c r="C6087" s="1">
        <v>42588.537800925929</v>
      </c>
      <c r="D6087" s="1">
        <v>42588.590648148151</v>
      </c>
      <c r="E6087">
        <v>3183</v>
      </c>
      <c r="F6087" s="2" t="s">
        <v>20</v>
      </c>
      <c r="G6087">
        <v>40.716246900000002</v>
      </c>
      <c r="H6087">
        <v>-74.033458800000005</v>
      </c>
      <c r="I6087">
        <v>3183</v>
      </c>
      <c r="J6087" s="2" t="s">
        <v>40</v>
      </c>
      <c r="K6087">
        <v>40.716246900000002</v>
      </c>
      <c r="L6087">
        <v>-74.033458800000005</v>
      </c>
      <c r="M6087">
        <v>26277</v>
      </c>
      <c r="N6087" s="2" t="s">
        <v>43</v>
      </c>
      <c r="P6087" t="str">
        <f t="shared" ca="1" si="191"/>
        <v/>
      </c>
      <c r="Q6087">
        <v>0</v>
      </c>
    </row>
    <row r="6088" spans="1:17" x14ac:dyDescent="0.2">
      <c r="A6088">
        <v>3754</v>
      </c>
      <c r="B6088">
        <f t="shared" si="190"/>
        <v>62</v>
      </c>
      <c r="C6088" s="1">
        <v>42588.537928240738</v>
      </c>
      <c r="D6088" s="1">
        <v>42588.581377314818</v>
      </c>
      <c r="E6088">
        <v>3267</v>
      </c>
      <c r="F6088" s="2" t="s">
        <v>34</v>
      </c>
      <c r="G6088">
        <v>40.712418823756899</v>
      </c>
      <c r="H6088">
        <v>-74.038525521755219</v>
      </c>
      <c r="I6088">
        <v>3211</v>
      </c>
      <c r="J6088" s="2" t="s">
        <v>47</v>
      </c>
      <c r="K6088">
        <v>40.721525149999998</v>
      </c>
      <c r="L6088">
        <v>-74.046304543000005</v>
      </c>
      <c r="M6088">
        <v>24712</v>
      </c>
      <c r="N6088" s="2" t="s">
        <v>17</v>
      </c>
      <c r="O6088">
        <v>1970</v>
      </c>
      <c r="P6088">
        <f t="shared" ca="1" si="191"/>
        <v>54</v>
      </c>
      <c r="Q6088">
        <v>1</v>
      </c>
    </row>
    <row r="6089" spans="1:17" x14ac:dyDescent="0.2">
      <c r="A6089">
        <v>2745</v>
      </c>
      <c r="B6089">
        <f t="shared" si="190"/>
        <v>45</v>
      </c>
      <c r="C6089" s="1">
        <v>42588.538043981483</v>
      </c>
      <c r="D6089" s="1">
        <v>42588.569814814815</v>
      </c>
      <c r="E6089">
        <v>3267</v>
      </c>
      <c r="F6089" s="2" t="s">
        <v>34</v>
      </c>
      <c r="G6089">
        <v>40.712418823756899</v>
      </c>
      <c r="H6089">
        <v>-74.038525521755219</v>
      </c>
      <c r="I6089">
        <v>3267</v>
      </c>
      <c r="J6089" s="2" t="s">
        <v>92</v>
      </c>
      <c r="K6089">
        <v>40.712418823756899</v>
      </c>
      <c r="L6089">
        <v>-74.038525521755219</v>
      </c>
      <c r="M6089">
        <v>26240</v>
      </c>
      <c r="N6089" s="2" t="s">
        <v>17</v>
      </c>
      <c r="O6089">
        <v>1973</v>
      </c>
      <c r="P6089">
        <f t="shared" ca="1" si="191"/>
        <v>51</v>
      </c>
      <c r="Q6089">
        <v>2</v>
      </c>
    </row>
    <row r="6090" spans="1:17" x14ac:dyDescent="0.2">
      <c r="A6090">
        <v>263</v>
      </c>
      <c r="B6090">
        <f t="shared" si="190"/>
        <v>4</v>
      </c>
      <c r="C6090" s="1">
        <v>42588.538460648146</v>
      </c>
      <c r="D6090" s="1">
        <v>42588.541504629633</v>
      </c>
      <c r="E6090">
        <v>3279</v>
      </c>
      <c r="F6090" s="2" t="s">
        <v>28</v>
      </c>
      <c r="G6090">
        <v>40.721630142638354</v>
      </c>
      <c r="H6090">
        <v>-74.04996782541275</v>
      </c>
      <c r="I6090">
        <v>3205</v>
      </c>
      <c r="J6090" s="2" t="s">
        <v>80</v>
      </c>
      <c r="K6090">
        <v>40.716539780991937</v>
      </c>
      <c r="L6090">
        <v>-74.049637913703904</v>
      </c>
      <c r="M6090">
        <v>24445</v>
      </c>
      <c r="N6090" s="2" t="s">
        <v>17</v>
      </c>
      <c r="O6090">
        <v>1986</v>
      </c>
      <c r="P6090">
        <f t="shared" ca="1" si="191"/>
        <v>38</v>
      </c>
      <c r="Q6090">
        <v>1</v>
      </c>
    </row>
    <row r="6091" spans="1:17" x14ac:dyDescent="0.2">
      <c r="A6091">
        <v>456</v>
      </c>
      <c r="B6091">
        <f t="shared" si="190"/>
        <v>7</v>
      </c>
      <c r="C6091" s="1">
        <v>42588.538495370369</v>
      </c>
      <c r="D6091" s="1">
        <v>42588.54378472222</v>
      </c>
      <c r="E6091">
        <v>3202</v>
      </c>
      <c r="F6091" s="2" t="s">
        <v>79</v>
      </c>
      <c r="G6091">
        <v>40.727223500000001</v>
      </c>
      <c r="H6091">
        <v>-74.033758899999995</v>
      </c>
      <c r="I6091">
        <v>3275</v>
      </c>
      <c r="J6091" s="2" t="s">
        <v>62</v>
      </c>
      <c r="K6091">
        <v>40.718355198232139</v>
      </c>
      <c r="L6091">
        <v>-74.038914442062378</v>
      </c>
      <c r="M6091">
        <v>24618</v>
      </c>
      <c r="N6091" s="2" t="s">
        <v>17</v>
      </c>
      <c r="O6091">
        <v>1982</v>
      </c>
      <c r="P6091">
        <f t="shared" ca="1" si="191"/>
        <v>42</v>
      </c>
      <c r="Q6091">
        <v>1</v>
      </c>
    </row>
    <row r="6092" spans="1:17" x14ac:dyDescent="0.2">
      <c r="A6092">
        <v>1044</v>
      </c>
      <c r="B6092">
        <f t="shared" si="190"/>
        <v>17</v>
      </c>
      <c r="C6092" s="1">
        <v>42588.538599537038</v>
      </c>
      <c r="D6092" s="1">
        <v>42588.550694444442</v>
      </c>
      <c r="E6092">
        <v>3214</v>
      </c>
      <c r="F6092" s="2" t="s">
        <v>54</v>
      </c>
      <c r="G6092">
        <v>40.712774199999998</v>
      </c>
      <c r="H6092">
        <v>-74.0364857</v>
      </c>
      <c r="I6092">
        <v>3203</v>
      </c>
      <c r="J6092" s="2" t="s">
        <v>37</v>
      </c>
      <c r="K6092">
        <v>40.727595966000003</v>
      </c>
      <c r="L6092">
        <v>-74.044247311000007</v>
      </c>
      <c r="M6092">
        <v>24419</v>
      </c>
      <c r="N6092" s="2" t="s">
        <v>17</v>
      </c>
      <c r="O6092">
        <v>1983</v>
      </c>
      <c r="P6092">
        <f t="shared" ca="1" si="191"/>
        <v>41</v>
      </c>
      <c r="Q6092">
        <v>2</v>
      </c>
    </row>
    <row r="6093" spans="1:17" x14ac:dyDescent="0.2">
      <c r="A6093">
        <v>561</v>
      </c>
      <c r="B6093">
        <f t="shared" si="190"/>
        <v>9</v>
      </c>
      <c r="C6093" s="1">
        <v>42588.539074074077</v>
      </c>
      <c r="D6093" s="1">
        <v>42588.545578703706</v>
      </c>
      <c r="E6093">
        <v>3202</v>
      </c>
      <c r="F6093" s="2" t="s">
        <v>79</v>
      </c>
      <c r="G6093">
        <v>40.727223500000001</v>
      </c>
      <c r="H6093">
        <v>-74.033758899999995</v>
      </c>
      <c r="I6093">
        <v>3214</v>
      </c>
      <c r="J6093" s="2" t="s">
        <v>70</v>
      </c>
      <c r="K6093">
        <v>40.712774199999998</v>
      </c>
      <c r="L6093">
        <v>-74.0364857</v>
      </c>
      <c r="M6093">
        <v>24433</v>
      </c>
      <c r="N6093" s="2" t="s">
        <v>17</v>
      </c>
      <c r="O6093">
        <v>1980</v>
      </c>
      <c r="P6093">
        <f t="shared" ca="1" si="191"/>
        <v>44</v>
      </c>
      <c r="Q6093">
        <v>1</v>
      </c>
    </row>
    <row r="6094" spans="1:17" x14ac:dyDescent="0.2">
      <c r="A6094">
        <v>303</v>
      </c>
      <c r="B6094">
        <f t="shared" si="190"/>
        <v>5</v>
      </c>
      <c r="C6094" s="1">
        <v>42588.539479166669</v>
      </c>
      <c r="D6094" s="1">
        <v>42588.542986111112</v>
      </c>
      <c r="E6094">
        <v>3209</v>
      </c>
      <c r="F6094" s="2" t="s">
        <v>51</v>
      </c>
      <c r="G6094">
        <v>40.724176499999999</v>
      </c>
      <c r="H6094">
        <v>-74.050656399999994</v>
      </c>
      <c r="I6094">
        <v>3186</v>
      </c>
      <c r="J6094" s="2" t="s">
        <v>27</v>
      </c>
      <c r="K6094">
        <v>40.71958611647166</v>
      </c>
      <c r="L6094">
        <v>-74.043117463588715</v>
      </c>
      <c r="M6094">
        <v>26279</v>
      </c>
      <c r="N6094" s="2" t="s">
        <v>17</v>
      </c>
      <c r="O6094">
        <v>1986</v>
      </c>
      <c r="P6094">
        <f t="shared" ca="1" si="191"/>
        <v>38</v>
      </c>
      <c r="Q6094">
        <v>1</v>
      </c>
    </row>
    <row r="6095" spans="1:17" x14ac:dyDescent="0.2">
      <c r="A6095">
        <v>601</v>
      </c>
      <c r="B6095">
        <f t="shared" si="190"/>
        <v>10</v>
      </c>
      <c r="C6095" s="1">
        <v>42588.540208333332</v>
      </c>
      <c r="D6095" s="1">
        <v>42588.547175925924</v>
      </c>
      <c r="E6095">
        <v>3273</v>
      </c>
      <c r="F6095" s="2" t="s">
        <v>73</v>
      </c>
      <c r="G6095">
        <v>40.721650724879986</v>
      </c>
      <c r="H6095">
        <v>-74.042884111404419</v>
      </c>
      <c r="I6095">
        <v>3213</v>
      </c>
      <c r="J6095" s="2" t="s">
        <v>33</v>
      </c>
      <c r="K6095">
        <v>40.718488919999999</v>
      </c>
      <c r="L6095">
        <v>-74.047726624999996</v>
      </c>
      <c r="M6095">
        <v>26204</v>
      </c>
      <c r="N6095" s="2" t="s">
        <v>43</v>
      </c>
      <c r="P6095" t="str">
        <f t="shared" ca="1" si="191"/>
        <v/>
      </c>
      <c r="Q6095">
        <v>0</v>
      </c>
    </row>
    <row r="6096" spans="1:17" x14ac:dyDescent="0.2">
      <c r="A6096">
        <v>687</v>
      </c>
      <c r="B6096">
        <f t="shared" si="190"/>
        <v>11</v>
      </c>
      <c r="C6096" s="1">
        <v>42588.541192129633</v>
      </c>
      <c r="D6096" s="1">
        <v>42588.549155092594</v>
      </c>
      <c r="E6096">
        <v>3184</v>
      </c>
      <c r="F6096" s="2" t="s">
        <v>68</v>
      </c>
      <c r="G6096">
        <v>40.7141454</v>
      </c>
      <c r="H6096">
        <v>-74.033551900000006</v>
      </c>
      <c r="I6096">
        <v>3279</v>
      </c>
      <c r="J6096" s="2" t="s">
        <v>82</v>
      </c>
      <c r="K6096">
        <v>40.721630142638354</v>
      </c>
      <c r="L6096">
        <v>-74.04996782541275</v>
      </c>
      <c r="M6096">
        <v>26202</v>
      </c>
      <c r="N6096" s="2" t="s">
        <v>17</v>
      </c>
      <c r="O6096">
        <v>1985</v>
      </c>
      <c r="P6096">
        <f t="shared" ca="1" si="191"/>
        <v>39</v>
      </c>
      <c r="Q6096">
        <v>2</v>
      </c>
    </row>
    <row r="6097" spans="1:17" x14ac:dyDescent="0.2">
      <c r="A6097">
        <v>233</v>
      </c>
      <c r="B6097">
        <f t="shared" si="190"/>
        <v>3</v>
      </c>
      <c r="C6097" s="1">
        <v>42588.541932870372</v>
      </c>
      <c r="D6097" s="1">
        <v>42588.544629629629</v>
      </c>
      <c r="E6097">
        <v>3279</v>
      </c>
      <c r="F6097" s="2" t="s">
        <v>28</v>
      </c>
      <c r="G6097">
        <v>40.721630142638354</v>
      </c>
      <c r="H6097">
        <v>-74.04996782541275</v>
      </c>
      <c r="I6097">
        <v>3211</v>
      </c>
      <c r="J6097" s="2" t="s">
        <v>47</v>
      </c>
      <c r="K6097">
        <v>40.721525149999998</v>
      </c>
      <c r="L6097">
        <v>-74.046304543000005</v>
      </c>
      <c r="M6097">
        <v>24544</v>
      </c>
      <c r="N6097" s="2" t="s">
        <v>17</v>
      </c>
      <c r="O6097">
        <v>1985</v>
      </c>
      <c r="P6097">
        <f t="shared" ca="1" si="191"/>
        <v>39</v>
      </c>
      <c r="Q6097">
        <v>1</v>
      </c>
    </row>
    <row r="6098" spans="1:17" x14ac:dyDescent="0.2">
      <c r="A6098">
        <v>151</v>
      </c>
      <c r="B6098">
        <f t="shared" si="190"/>
        <v>2</v>
      </c>
      <c r="C6098" s="1">
        <v>42588.54314814815</v>
      </c>
      <c r="D6098" s="1">
        <v>42588.544895833336</v>
      </c>
      <c r="E6098">
        <v>3194</v>
      </c>
      <c r="F6098" s="2" t="s">
        <v>22</v>
      </c>
      <c r="G6098">
        <v>40.725339925355797</v>
      </c>
      <c r="H6098">
        <v>-74.067622125148773</v>
      </c>
      <c r="I6098">
        <v>3195</v>
      </c>
      <c r="J6098" s="2" t="s">
        <v>23</v>
      </c>
      <c r="K6098">
        <v>40.730742625306583</v>
      </c>
      <c r="L6098">
        <v>-74.063783884048462</v>
      </c>
      <c r="M6098">
        <v>24633</v>
      </c>
      <c r="N6098" s="2" t="s">
        <v>17</v>
      </c>
      <c r="O6098">
        <v>1981</v>
      </c>
      <c r="P6098">
        <f t="shared" ca="1" si="191"/>
        <v>43</v>
      </c>
      <c r="Q6098">
        <v>1</v>
      </c>
    </row>
    <row r="6099" spans="1:17" x14ac:dyDescent="0.2">
      <c r="A6099">
        <v>824</v>
      </c>
      <c r="B6099">
        <f t="shared" si="190"/>
        <v>13</v>
      </c>
      <c r="C6099" s="1">
        <v>42588.543761574074</v>
      </c>
      <c r="D6099" s="1">
        <v>42588.553310185183</v>
      </c>
      <c r="E6099">
        <v>3185</v>
      </c>
      <c r="F6099" s="2" t="s">
        <v>58</v>
      </c>
      <c r="G6099">
        <v>40.717732499999997</v>
      </c>
      <c r="H6099">
        <v>-74.043845000000005</v>
      </c>
      <c r="I6099">
        <v>3278</v>
      </c>
      <c r="J6099" s="2" t="s">
        <v>41</v>
      </c>
      <c r="K6099">
        <v>40.725685483629007</v>
      </c>
      <c r="L6099">
        <v>-74.048790335655212</v>
      </c>
      <c r="M6099">
        <v>26254</v>
      </c>
      <c r="N6099" s="2" t="s">
        <v>43</v>
      </c>
      <c r="P6099" t="str">
        <f t="shared" ca="1" si="191"/>
        <v/>
      </c>
      <c r="Q6099">
        <v>0</v>
      </c>
    </row>
    <row r="6100" spans="1:17" x14ac:dyDescent="0.2">
      <c r="A6100">
        <v>498</v>
      </c>
      <c r="B6100">
        <f t="shared" si="190"/>
        <v>8</v>
      </c>
      <c r="C6100" s="1">
        <v>42588.545439814814</v>
      </c>
      <c r="D6100" s="1">
        <v>42588.551203703704</v>
      </c>
      <c r="E6100">
        <v>3186</v>
      </c>
      <c r="F6100" s="2" t="s">
        <v>18</v>
      </c>
      <c r="G6100">
        <v>40.71958611647166</v>
      </c>
      <c r="H6100">
        <v>-74.043117463588715</v>
      </c>
      <c r="I6100">
        <v>3199</v>
      </c>
      <c r="J6100" s="2" t="s">
        <v>72</v>
      </c>
      <c r="K6100">
        <v>40.728744800000001</v>
      </c>
      <c r="L6100">
        <v>-74.032108199999996</v>
      </c>
      <c r="M6100">
        <v>24705</v>
      </c>
      <c r="N6100" s="2" t="s">
        <v>17</v>
      </c>
      <c r="O6100">
        <v>1992</v>
      </c>
      <c r="P6100">
        <f t="shared" ca="1" si="191"/>
        <v>32</v>
      </c>
      <c r="Q6100">
        <v>1</v>
      </c>
    </row>
    <row r="6101" spans="1:17" x14ac:dyDescent="0.2">
      <c r="A6101">
        <v>1388</v>
      </c>
      <c r="B6101">
        <f t="shared" si="190"/>
        <v>23</v>
      </c>
      <c r="C6101" s="1">
        <v>42588.545694444445</v>
      </c>
      <c r="D6101" s="1">
        <v>42588.561759259261</v>
      </c>
      <c r="E6101">
        <v>3183</v>
      </c>
      <c r="F6101" s="2" t="s">
        <v>20</v>
      </c>
      <c r="G6101">
        <v>40.716246900000002</v>
      </c>
      <c r="H6101">
        <v>-74.033458800000005</v>
      </c>
      <c r="I6101">
        <v>3203</v>
      </c>
      <c r="J6101" s="2" t="s">
        <v>37</v>
      </c>
      <c r="K6101">
        <v>40.727595966000003</v>
      </c>
      <c r="L6101">
        <v>-74.044247311000007</v>
      </c>
      <c r="M6101">
        <v>24454</v>
      </c>
      <c r="N6101" s="2" t="s">
        <v>17</v>
      </c>
      <c r="O6101">
        <v>1975</v>
      </c>
      <c r="P6101">
        <f t="shared" ca="1" si="191"/>
        <v>49</v>
      </c>
      <c r="Q6101">
        <v>1</v>
      </c>
    </row>
    <row r="6102" spans="1:17" x14ac:dyDescent="0.2">
      <c r="A6102">
        <v>1493</v>
      </c>
      <c r="B6102">
        <f t="shared" si="190"/>
        <v>24</v>
      </c>
      <c r="C6102" s="1">
        <v>42588.547534722224</v>
      </c>
      <c r="D6102" s="1">
        <v>42588.564814814818</v>
      </c>
      <c r="E6102">
        <v>3215</v>
      </c>
      <c r="F6102" s="2" t="s">
        <v>69</v>
      </c>
      <c r="G6102">
        <v>40.746729899999998</v>
      </c>
      <c r="H6102">
        <v>-74.049250900000004</v>
      </c>
      <c r="I6102">
        <v>3203</v>
      </c>
      <c r="J6102" s="2" t="s">
        <v>37</v>
      </c>
      <c r="K6102">
        <v>40.727595966000003</v>
      </c>
      <c r="L6102">
        <v>-74.044247311000007</v>
      </c>
      <c r="M6102">
        <v>26212</v>
      </c>
      <c r="N6102" s="2" t="s">
        <v>17</v>
      </c>
      <c r="O6102">
        <v>1954</v>
      </c>
      <c r="P6102">
        <f t="shared" ca="1" si="191"/>
        <v>70</v>
      </c>
      <c r="Q6102">
        <v>1</v>
      </c>
    </row>
    <row r="6103" spans="1:17" x14ac:dyDescent="0.2">
      <c r="A6103">
        <v>949</v>
      </c>
      <c r="B6103">
        <f t="shared" si="190"/>
        <v>15</v>
      </c>
      <c r="C6103" s="1">
        <v>42588.548518518517</v>
      </c>
      <c r="D6103" s="1">
        <v>42588.559502314813</v>
      </c>
      <c r="E6103">
        <v>3276</v>
      </c>
      <c r="F6103" s="2" t="s">
        <v>63</v>
      </c>
      <c r="G6103">
        <v>40.714584035358932</v>
      </c>
      <c r="H6103">
        <v>-74.042817056179047</v>
      </c>
      <c r="I6103">
        <v>3203</v>
      </c>
      <c r="J6103" s="2" t="s">
        <v>37</v>
      </c>
      <c r="K6103">
        <v>40.727595966000003</v>
      </c>
      <c r="L6103">
        <v>-74.044247311000007</v>
      </c>
      <c r="M6103">
        <v>24569</v>
      </c>
      <c r="N6103" s="2" t="s">
        <v>17</v>
      </c>
      <c r="O6103">
        <v>1985</v>
      </c>
      <c r="P6103">
        <f t="shared" ca="1" si="191"/>
        <v>39</v>
      </c>
      <c r="Q6103">
        <v>1</v>
      </c>
    </row>
    <row r="6104" spans="1:17" x14ac:dyDescent="0.2">
      <c r="A6104">
        <v>697</v>
      </c>
      <c r="B6104">
        <f t="shared" si="190"/>
        <v>11</v>
      </c>
      <c r="C6104" s="1">
        <v>42588.548692129632</v>
      </c>
      <c r="D6104" s="1">
        <v>42588.556759259256</v>
      </c>
      <c r="E6104">
        <v>3211</v>
      </c>
      <c r="F6104" s="2" t="s">
        <v>64</v>
      </c>
      <c r="G6104">
        <v>40.721525149999998</v>
      </c>
      <c r="H6104">
        <v>-74.046304543000005</v>
      </c>
      <c r="I6104">
        <v>3202</v>
      </c>
      <c r="J6104" s="2" t="s">
        <v>48</v>
      </c>
      <c r="K6104">
        <v>40.727223500000001</v>
      </c>
      <c r="L6104">
        <v>-74.033758899999995</v>
      </c>
      <c r="M6104">
        <v>26180</v>
      </c>
      <c r="N6104" s="2" t="s">
        <v>17</v>
      </c>
      <c r="P6104" t="str">
        <f t="shared" ca="1" si="191"/>
        <v/>
      </c>
      <c r="Q6104">
        <v>0</v>
      </c>
    </row>
    <row r="6105" spans="1:17" x14ac:dyDescent="0.2">
      <c r="A6105">
        <v>696</v>
      </c>
      <c r="B6105">
        <f t="shared" si="190"/>
        <v>11</v>
      </c>
      <c r="C6105" s="1">
        <v>42588.548703703702</v>
      </c>
      <c r="D6105" s="1">
        <v>42588.556770833333</v>
      </c>
      <c r="E6105">
        <v>3211</v>
      </c>
      <c r="F6105" s="2" t="s">
        <v>64</v>
      </c>
      <c r="G6105">
        <v>40.721525149999998</v>
      </c>
      <c r="H6105">
        <v>-74.046304543000005</v>
      </c>
      <c r="I6105">
        <v>3202</v>
      </c>
      <c r="J6105" s="2" t="s">
        <v>48</v>
      </c>
      <c r="K6105">
        <v>40.727223500000001</v>
      </c>
      <c r="L6105">
        <v>-74.033758899999995</v>
      </c>
      <c r="M6105">
        <v>26151</v>
      </c>
      <c r="N6105" s="2" t="s">
        <v>17</v>
      </c>
      <c r="P6105" t="str">
        <f t="shared" ca="1" si="191"/>
        <v/>
      </c>
      <c r="Q6105">
        <v>0</v>
      </c>
    </row>
    <row r="6106" spans="1:17" x14ac:dyDescent="0.2">
      <c r="A6106">
        <v>293</v>
      </c>
      <c r="B6106">
        <f t="shared" si="190"/>
        <v>4</v>
      </c>
      <c r="C6106" s="1">
        <v>42588.549837962964</v>
      </c>
      <c r="D6106" s="1">
        <v>42588.553240740737</v>
      </c>
      <c r="E6106">
        <v>3203</v>
      </c>
      <c r="F6106" s="2" t="s">
        <v>46</v>
      </c>
      <c r="G6106">
        <v>40.727595966000003</v>
      </c>
      <c r="H6106">
        <v>-74.044247311000007</v>
      </c>
      <c r="I6106">
        <v>3272</v>
      </c>
      <c r="J6106" s="2" t="s">
        <v>102</v>
      </c>
      <c r="K6106">
        <v>40.723331586464361</v>
      </c>
      <c r="L6106">
        <v>-74.045952558517442</v>
      </c>
      <c r="M6106">
        <v>24552</v>
      </c>
      <c r="N6106" s="2" t="s">
        <v>17</v>
      </c>
      <c r="O6106">
        <v>1981</v>
      </c>
      <c r="P6106">
        <f t="shared" ca="1" si="191"/>
        <v>43</v>
      </c>
      <c r="Q6106">
        <v>1</v>
      </c>
    </row>
    <row r="6107" spans="1:17" x14ac:dyDescent="0.2">
      <c r="A6107">
        <v>961</v>
      </c>
      <c r="B6107">
        <f t="shared" si="190"/>
        <v>16</v>
      </c>
      <c r="C6107" s="1">
        <v>42588.552928240744</v>
      </c>
      <c r="D6107" s="1">
        <v>42588.564050925925</v>
      </c>
      <c r="E6107">
        <v>3186</v>
      </c>
      <c r="F6107" s="2" t="s">
        <v>18</v>
      </c>
      <c r="G6107">
        <v>40.71958611647166</v>
      </c>
      <c r="H6107">
        <v>-74.043117463588715</v>
      </c>
      <c r="I6107">
        <v>3183</v>
      </c>
      <c r="J6107" s="2" t="s">
        <v>40</v>
      </c>
      <c r="K6107">
        <v>40.716246900000002</v>
      </c>
      <c r="L6107">
        <v>-74.033458800000005</v>
      </c>
      <c r="M6107">
        <v>24392</v>
      </c>
      <c r="N6107" s="2" t="s">
        <v>43</v>
      </c>
      <c r="P6107" t="str">
        <f t="shared" ca="1" si="191"/>
        <v/>
      </c>
      <c r="Q6107">
        <v>0</v>
      </c>
    </row>
    <row r="6108" spans="1:17" x14ac:dyDescent="0.2">
      <c r="A6108">
        <v>480</v>
      </c>
      <c r="B6108">
        <f t="shared" si="190"/>
        <v>8</v>
      </c>
      <c r="C6108" s="1">
        <v>42588.552974537037</v>
      </c>
      <c r="D6108" s="1">
        <v>42588.558541666665</v>
      </c>
      <c r="E6108">
        <v>3199</v>
      </c>
      <c r="F6108" s="2" t="s">
        <v>56</v>
      </c>
      <c r="G6108">
        <v>40.728744800000001</v>
      </c>
      <c r="H6108">
        <v>-74.032108199999996</v>
      </c>
      <c r="I6108">
        <v>3183</v>
      </c>
      <c r="J6108" s="2" t="s">
        <v>40</v>
      </c>
      <c r="K6108">
        <v>40.716246900000002</v>
      </c>
      <c r="L6108">
        <v>-74.033458800000005</v>
      </c>
      <c r="M6108">
        <v>24705</v>
      </c>
      <c r="N6108" s="2" t="s">
        <v>17</v>
      </c>
      <c r="O6108">
        <v>1991</v>
      </c>
      <c r="P6108">
        <f t="shared" ca="1" si="191"/>
        <v>33</v>
      </c>
      <c r="Q6108">
        <v>1</v>
      </c>
    </row>
    <row r="6109" spans="1:17" x14ac:dyDescent="0.2">
      <c r="A6109">
        <v>446</v>
      </c>
      <c r="B6109">
        <f t="shared" si="190"/>
        <v>7</v>
      </c>
      <c r="C6109" s="1">
        <v>42588.553136574075</v>
      </c>
      <c r="D6109" s="1">
        <v>42588.558298611111</v>
      </c>
      <c r="E6109">
        <v>3186</v>
      </c>
      <c r="F6109" s="2" t="s">
        <v>18</v>
      </c>
      <c r="G6109">
        <v>40.71958611647166</v>
      </c>
      <c r="H6109">
        <v>-74.043117463588715</v>
      </c>
      <c r="I6109">
        <v>3183</v>
      </c>
      <c r="J6109" s="2" t="s">
        <v>40</v>
      </c>
      <c r="K6109">
        <v>40.716246900000002</v>
      </c>
      <c r="L6109">
        <v>-74.033458800000005</v>
      </c>
      <c r="M6109">
        <v>26154</v>
      </c>
      <c r="N6109" s="2" t="s">
        <v>43</v>
      </c>
      <c r="P6109" t="str">
        <f t="shared" ca="1" si="191"/>
        <v/>
      </c>
      <c r="Q6109">
        <v>0</v>
      </c>
    </row>
    <row r="6110" spans="1:17" x14ac:dyDescent="0.2">
      <c r="A6110">
        <v>168</v>
      </c>
      <c r="B6110">
        <f t="shared" si="190"/>
        <v>2</v>
      </c>
      <c r="C6110" s="1">
        <v>42588.554745370369</v>
      </c>
      <c r="D6110" s="1">
        <v>42588.556701388887</v>
      </c>
      <c r="E6110">
        <v>3272</v>
      </c>
      <c r="F6110" s="2" t="s">
        <v>50</v>
      </c>
      <c r="G6110">
        <v>40.723331586464361</v>
      </c>
      <c r="H6110">
        <v>-74.045952558517442</v>
      </c>
      <c r="I6110">
        <v>3203</v>
      </c>
      <c r="J6110" s="2" t="s">
        <v>37</v>
      </c>
      <c r="K6110">
        <v>40.727595966000003</v>
      </c>
      <c r="L6110">
        <v>-74.044247311000007</v>
      </c>
      <c r="M6110">
        <v>24624</v>
      </c>
      <c r="N6110" s="2" t="s">
        <v>17</v>
      </c>
      <c r="O6110">
        <v>1981</v>
      </c>
      <c r="P6110">
        <f t="shared" ca="1" si="191"/>
        <v>43</v>
      </c>
      <c r="Q6110">
        <v>1</v>
      </c>
    </row>
    <row r="6111" spans="1:17" x14ac:dyDescent="0.2">
      <c r="A6111">
        <v>624</v>
      </c>
      <c r="B6111">
        <f t="shared" si="190"/>
        <v>10</v>
      </c>
      <c r="C6111" s="1">
        <v>42588.555023148147</v>
      </c>
      <c r="D6111" s="1">
        <v>42588.562256944446</v>
      </c>
      <c r="E6111">
        <v>3187</v>
      </c>
      <c r="F6111" s="2" t="s">
        <v>36</v>
      </c>
      <c r="G6111">
        <v>40.721123599999999</v>
      </c>
      <c r="H6111">
        <v>-74.038050949999999</v>
      </c>
      <c r="I6111">
        <v>3203</v>
      </c>
      <c r="J6111" s="2" t="s">
        <v>37</v>
      </c>
      <c r="K6111">
        <v>40.727595966000003</v>
      </c>
      <c r="L6111">
        <v>-74.044247311000007</v>
      </c>
      <c r="M6111">
        <v>26186</v>
      </c>
      <c r="N6111" s="2" t="s">
        <v>43</v>
      </c>
      <c r="P6111" t="str">
        <f t="shared" ca="1" si="191"/>
        <v/>
      </c>
      <c r="Q6111">
        <v>0</v>
      </c>
    </row>
    <row r="6112" spans="1:17" x14ac:dyDescent="0.2">
      <c r="A6112">
        <v>584</v>
      </c>
      <c r="B6112">
        <f t="shared" si="190"/>
        <v>9</v>
      </c>
      <c r="C6112" s="1">
        <v>42588.555590277778</v>
      </c>
      <c r="D6112" s="1">
        <v>42588.562349537038</v>
      </c>
      <c r="E6112">
        <v>3187</v>
      </c>
      <c r="F6112" s="2" t="s">
        <v>36</v>
      </c>
      <c r="G6112">
        <v>40.721123599999999</v>
      </c>
      <c r="H6112">
        <v>-74.038050949999999</v>
      </c>
      <c r="I6112">
        <v>3203</v>
      </c>
      <c r="J6112" s="2" t="s">
        <v>37</v>
      </c>
      <c r="K6112">
        <v>40.727595966000003</v>
      </c>
      <c r="L6112">
        <v>-74.044247311000007</v>
      </c>
      <c r="M6112">
        <v>24635</v>
      </c>
      <c r="N6112" s="2" t="s">
        <v>43</v>
      </c>
      <c r="P6112" t="str">
        <f t="shared" ca="1" si="191"/>
        <v/>
      </c>
      <c r="Q6112">
        <v>0</v>
      </c>
    </row>
    <row r="6113" spans="1:17" x14ac:dyDescent="0.2">
      <c r="A6113">
        <v>454</v>
      </c>
      <c r="B6113">
        <f t="shared" si="190"/>
        <v>7</v>
      </c>
      <c r="C6113" s="1">
        <v>42588.556400462963</v>
      </c>
      <c r="D6113" s="1">
        <v>42588.561666666668</v>
      </c>
      <c r="E6113">
        <v>3183</v>
      </c>
      <c r="F6113" s="2" t="s">
        <v>20</v>
      </c>
      <c r="G6113">
        <v>40.716246900000002</v>
      </c>
      <c r="H6113">
        <v>-74.033458800000005</v>
      </c>
      <c r="I6113">
        <v>3278</v>
      </c>
      <c r="J6113" s="2" t="s">
        <v>41</v>
      </c>
      <c r="K6113">
        <v>40.725685483629007</v>
      </c>
      <c r="L6113">
        <v>-74.048790335655212</v>
      </c>
      <c r="M6113">
        <v>24481</v>
      </c>
      <c r="N6113" s="2" t="s">
        <v>17</v>
      </c>
      <c r="O6113">
        <v>1985</v>
      </c>
      <c r="P6113">
        <f t="shared" ca="1" si="191"/>
        <v>39</v>
      </c>
      <c r="Q6113">
        <v>2</v>
      </c>
    </row>
    <row r="6114" spans="1:17" x14ac:dyDescent="0.2">
      <c r="A6114">
        <v>313</v>
      </c>
      <c r="B6114">
        <f t="shared" si="190"/>
        <v>5</v>
      </c>
      <c r="C6114" s="1">
        <v>42588.556643518517</v>
      </c>
      <c r="D6114" s="1">
        <v>42588.560277777775</v>
      </c>
      <c r="E6114">
        <v>3205</v>
      </c>
      <c r="F6114" s="2" t="s">
        <v>66</v>
      </c>
      <c r="G6114">
        <v>40.716539780991937</v>
      </c>
      <c r="H6114">
        <v>-74.049637913703904</v>
      </c>
      <c r="I6114">
        <v>3192</v>
      </c>
      <c r="J6114" s="2" t="s">
        <v>39</v>
      </c>
      <c r="K6114">
        <v>40.711242300000002</v>
      </c>
      <c r="L6114">
        <v>-74.055701299999996</v>
      </c>
      <c r="M6114">
        <v>26266</v>
      </c>
      <c r="N6114" s="2" t="s">
        <v>17</v>
      </c>
      <c r="O6114">
        <v>1972</v>
      </c>
      <c r="P6114">
        <f t="shared" ca="1" si="191"/>
        <v>52</v>
      </c>
      <c r="Q6114">
        <v>1</v>
      </c>
    </row>
    <row r="6115" spans="1:17" x14ac:dyDescent="0.2">
      <c r="A6115">
        <v>3050</v>
      </c>
      <c r="B6115">
        <f t="shared" si="190"/>
        <v>50</v>
      </c>
      <c r="C6115" s="1">
        <v>42588.556909722225</v>
      </c>
      <c r="D6115" s="1">
        <v>42588.592222222222</v>
      </c>
      <c r="E6115">
        <v>3199</v>
      </c>
      <c r="F6115" s="2" t="s">
        <v>56</v>
      </c>
      <c r="G6115">
        <v>40.728744800000001</v>
      </c>
      <c r="H6115">
        <v>-74.032108199999996</v>
      </c>
      <c r="I6115">
        <v>3183</v>
      </c>
      <c r="J6115" s="2" t="s">
        <v>40</v>
      </c>
      <c r="K6115">
        <v>40.716246900000002</v>
      </c>
      <c r="L6115">
        <v>-74.033458800000005</v>
      </c>
      <c r="M6115">
        <v>24581</v>
      </c>
      <c r="N6115" s="2" t="s">
        <v>43</v>
      </c>
      <c r="P6115" t="str">
        <f t="shared" ca="1" si="191"/>
        <v/>
      </c>
      <c r="Q6115">
        <v>0</v>
      </c>
    </row>
    <row r="6116" spans="1:17" x14ac:dyDescent="0.2">
      <c r="A6116">
        <v>624</v>
      </c>
      <c r="B6116">
        <f t="shared" si="190"/>
        <v>10</v>
      </c>
      <c r="C6116" s="1">
        <v>42588.558240740742</v>
      </c>
      <c r="D6116" s="1">
        <v>42588.565462962964</v>
      </c>
      <c r="E6116">
        <v>3278</v>
      </c>
      <c r="F6116" s="2" t="s">
        <v>49</v>
      </c>
      <c r="G6116">
        <v>40.725685483629007</v>
      </c>
      <c r="H6116">
        <v>-74.048790335655212</v>
      </c>
      <c r="I6116">
        <v>3186</v>
      </c>
      <c r="J6116" s="2" t="s">
        <v>27</v>
      </c>
      <c r="K6116">
        <v>40.71958611647166</v>
      </c>
      <c r="L6116">
        <v>-74.043117463588715</v>
      </c>
      <c r="M6116">
        <v>26299</v>
      </c>
      <c r="N6116" s="2" t="s">
        <v>17</v>
      </c>
      <c r="O6116">
        <v>1981</v>
      </c>
      <c r="P6116">
        <f t="shared" ca="1" si="191"/>
        <v>43</v>
      </c>
      <c r="Q6116">
        <v>1</v>
      </c>
    </row>
    <row r="6117" spans="1:17" x14ac:dyDescent="0.2">
      <c r="A6117">
        <v>425</v>
      </c>
      <c r="B6117">
        <f t="shared" si="190"/>
        <v>7</v>
      </c>
      <c r="C6117" s="1">
        <v>42588.560497685183</v>
      </c>
      <c r="D6117" s="1">
        <v>42588.565428240741</v>
      </c>
      <c r="E6117">
        <v>3187</v>
      </c>
      <c r="F6117" s="2" t="s">
        <v>36</v>
      </c>
      <c r="G6117">
        <v>40.721123599999999</v>
      </c>
      <c r="H6117">
        <v>-74.038050949999999</v>
      </c>
      <c r="I6117">
        <v>3183</v>
      </c>
      <c r="J6117" s="2" t="s">
        <v>40</v>
      </c>
      <c r="K6117">
        <v>40.716246900000002</v>
      </c>
      <c r="L6117">
        <v>-74.033458800000005</v>
      </c>
      <c r="M6117">
        <v>24604</v>
      </c>
      <c r="N6117" s="2" t="s">
        <v>17</v>
      </c>
      <c r="O6117">
        <v>1984</v>
      </c>
      <c r="P6117">
        <f t="shared" ca="1" si="191"/>
        <v>40</v>
      </c>
      <c r="Q6117">
        <v>1</v>
      </c>
    </row>
    <row r="6118" spans="1:17" x14ac:dyDescent="0.2">
      <c r="A6118">
        <v>412</v>
      </c>
      <c r="B6118">
        <f t="shared" si="190"/>
        <v>6</v>
      </c>
      <c r="C6118" s="1">
        <v>42588.560648148145</v>
      </c>
      <c r="D6118" s="1">
        <v>42588.565428240741</v>
      </c>
      <c r="E6118">
        <v>3187</v>
      </c>
      <c r="F6118" s="2" t="s">
        <v>36</v>
      </c>
      <c r="G6118">
        <v>40.721123599999999</v>
      </c>
      <c r="H6118">
        <v>-74.038050949999999</v>
      </c>
      <c r="I6118">
        <v>3183</v>
      </c>
      <c r="J6118" s="2" t="s">
        <v>40</v>
      </c>
      <c r="K6118">
        <v>40.716246900000002</v>
      </c>
      <c r="L6118">
        <v>-74.033458800000005</v>
      </c>
      <c r="M6118">
        <v>26275</v>
      </c>
      <c r="N6118" s="2" t="s">
        <v>17</v>
      </c>
      <c r="O6118">
        <v>1983</v>
      </c>
      <c r="P6118">
        <f t="shared" ca="1" si="191"/>
        <v>41</v>
      </c>
      <c r="Q6118">
        <v>2</v>
      </c>
    </row>
    <row r="6119" spans="1:17" x14ac:dyDescent="0.2">
      <c r="A6119">
        <v>478</v>
      </c>
      <c r="B6119">
        <f t="shared" si="190"/>
        <v>7</v>
      </c>
      <c r="C6119" s="1">
        <v>42588.561886574076</v>
      </c>
      <c r="D6119" s="1">
        <v>42588.567430555559</v>
      </c>
      <c r="E6119">
        <v>3185</v>
      </c>
      <c r="F6119" s="2" t="s">
        <v>58</v>
      </c>
      <c r="G6119">
        <v>40.717732499999997</v>
      </c>
      <c r="H6119">
        <v>-74.043845000000005</v>
      </c>
      <c r="I6119">
        <v>3183</v>
      </c>
      <c r="J6119" s="2" t="s">
        <v>40</v>
      </c>
      <c r="K6119">
        <v>40.716246900000002</v>
      </c>
      <c r="L6119">
        <v>-74.033458800000005</v>
      </c>
      <c r="M6119">
        <v>24397</v>
      </c>
      <c r="N6119" s="2" t="s">
        <v>17</v>
      </c>
      <c r="P6119" t="str">
        <f t="shared" ca="1" si="191"/>
        <v/>
      </c>
      <c r="Q6119">
        <v>0</v>
      </c>
    </row>
    <row r="6120" spans="1:17" x14ac:dyDescent="0.2">
      <c r="A6120">
        <v>297</v>
      </c>
      <c r="B6120">
        <f t="shared" si="190"/>
        <v>4</v>
      </c>
      <c r="C6120" s="1">
        <v>42588.562326388892</v>
      </c>
      <c r="D6120" s="1">
        <v>42588.565775462965</v>
      </c>
      <c r="E6120">
        <v>3276</v>
      </c>
      <c r="F6120" s="2" t="s">
        <v>63</v>
      </c>
      <c r="G6120">
        <v>40.714584035358932</v>
      </c>
      <c r="H6120">
        <v>-74.042817056179047</v>
      </c>
      <c r="I6120">
        <v>3186</v>
      </c>
      <c r="J6120" s="2" t="s">
        <v>27</v>
      </c>
      <c r="K6120">
        <v>40.71958611647166</v>
      </c>
      <c r="L6120">
        <v>-74.043117463588715</v>
      </c>
      <c r="M6120">
        <v>24429</v>
      </c>
      <c r="N6120" s="2" t="s">
        <v>17</v>
      </c>
      <c r="O6120">
        <v>1987</v>
      </c>
      <c r="P6120">
        <f t="shared" ca="1" si="191"/>
        <v>37</v>
      </c>
      <c r="Q6120">
        <v>1</v>
      </c>
    </row>
    <row r="6121" spans="1:17" x14ac:dyDescent="0.2">
      <c r="A6121">
        <v>974</v>
      </c>
      <c r="B6121">
        <f t="shared" si="190"/>
        <v>16</v>
      </c>
      <c r="C6121" s="1">
        <v>42588.562638888892</v>
      </c>
      <c r="D6121" s="1">
        <v>42588.573923611111</v>
      </c>
      <c r="E6121">
        <v>3185</v>
      </c>
      <c r="F6121" s="2" t="s">
        <v>58</v>
      </c>
      <c r="G6121">
        <v>40.717732499999997</v>
      </c>
      <c r="H6121">
        <v>-74.043845000000005</v>
      </c>
      <c r="I6121">
        <v>3192</v>
      </c>
      <c r="J6121" s="2" t="s">
        <v>39</v>
      </c>
      <c r="K6121">
        <v>40.711242300000002</v>
      </c>
      <c r="L6121">
        <v>-74.055701299999996</v>
      </c>
      <c r="M6121">
        <v>24482</v>
      </c>
      <c r="N6121" s="2" t="s">
        <v>17</v>
      </c>
      <c r="O6121">
        <v>1989</v>
      </c>
      <c r="P6121">
        <f t="shared" ca="1" si="191"/>
        <v>35</v>
      </c>
      <c r="Q6121">
        <v>2</v>
      </c>
    </row>
    <row r="6122" spans="1:17" x14ac:dyDescent="0.2">
      <c r="A6122">
        <v>937</v>
      </c>
      <c r="B6122">
        <f t="shared" si="190"/>
        <v>15</v>
      </c>
      <c r="C6122" s="1">
        <v>42588.563240740739</v>
      </c>
      <c r="D6122" s="1">
        <v>42588.574097222219</v>
      </c>
      <c r="E6122">
        <v>3185</v>
      </c>
      <c r="F6122" s="2" t="s">
        <v>58</v>
      </c>
      <c r="G6122">
        <v>40.717732499999997</v>
      </c>
      <c r="H6122">
        <v>-74.043845000000005</v>
      </c>
      <c r="I6122">
        <v>3192</v>
      </c>
      <c r="J6122" s="2" t="s">
        <v>39</v>
      </c>
      <c r="K6122">
        <v>40.711242300000002</v>
      </c>
      <c r="L6122">
        <v>-74.055701299999996</v>
      </c>
      <c r="M6122">
        <v>24386</v>
      </c>
      <c r="N6122" s="2" t="s">
        <v>43</v>
      </c>
      <c r="P6122" t="str">
        <f t="shared" ca="1" si="191"/>
        <v/>
      </c>
      <c r="Q6122">
        <v>0</v>
      </c>
    </row>
    <row r="6123" spans="1:17" x14ac:dyDescent="0.2">
      <c r="A6123">
        <v>806</v>
      </c>
      <c r="B6123">
        <f t="shared" si="190"/>
        <v>13</v>
      </c>
      <c r="C6123" s="1">
        <v>42588.563657407409</v>
      </c>
      <c r="D6123" s="1">
        <v>42588.57298611111</v>
      </c>
      <c r="E6123">
        <v>3197</v>
      </c>
      <c r="F6123" s="2" t="s">
        <v>61</v>
      </c>
      <c r="G6123">
        <v>40.752558999999998</v>
      </c>
      <c r="H6123">
        <v>-74.044725</v>
      </c>
      <c r="I6123">
        <v>3281</v>
      </c>
      <c r="J6123" s="2" t="s">
        <v>105</v>
      </c>
      <c r="K6123">
        <v>40.74590996631558</v>
      </c>
      <c r="L6123">
        <v>-74.057271480560303</v>
      </c>
      <c r="M6123">
        <v>24512</v>
      </c>
      <c r="N6123" s="2" t="s">
        <v>43</v>
      </c>
      <c r="P6123" t="str">
        <f t="shared" ca="1" si="191"/>
        <v/>
      </c>
      <c r="Q6123">
        <v>0</v>
      </c>
    </row>
    <row r="6124" spans="1:17" x14ac:dyDescent="0.2">
      <c r="A6124">
        <v>786</v>
      </c>
      <c r="B6124">
        <f t="shared" si="190"/>
        <v>13</v>
      </c>
      <c r="C6124" s="1">
        <v>42588.563946759263</v>
      </c>
      <c r="D6124" s="1">
        <v>42588.57304398148</v>
      </c>
      <c r="E6124">
        <v>3197</v>
      </c>
      <c r="F6124" s="2" t="s">
        <v>61</v>
      </c>
      <c r="G6124">
        <v>40.752558999999998</v>
      </c>
      <c r="H6124">
        <v>-74.044725</v>
      </c>
      <c r="I6124">
        <v>3281</v>
      </c>
      <c r="J6124" s="2" t="s">
        <v>105</v>
      </c>
      <c r="K6124">
        <v>40.74590996631558</v>
      </c>
      <c r="L6124">
        <v>-74.057271480560303</v>
      </c>
      <c r="M6124">
        <v>26316</v>
      </c>
      <c r="N6124" s="2" t="s">
        <v>43</v>
      </c>
      <c r="P6124" t="str">
        <f t="shared" ca="1" si="191"/>
        <v/>
      </c>
      <c r="Q6124">
        <v>0</v>
      </c>
    </row>
    <row r="6125" spans="1:17" x14ac:dyDescent="0.2">
      <c r="A6125">
        <v>646</v>
      </c>
      <c r="B6125">
        <f t="shared" si="190"/>
        <v>10</v>
      </c>
      <c r="C6125" s="1">
        <v>42588.564166666663</v>
      </c>
      <c r="D6125" s="1">
        <v>42588.571655092594</v>
      </c>
      <c r="E6125">
        <v>3183</v>
      </c>
      <c r="F6125" s="2" t="s">
        <v>20</v>
      </c>
      <c r="G6125">
        <v>40.716246900000002</v>
      </c>
      <c r="H6125">
        <v>-74.033458800000005</v>
      </c>
      <c r="I6125">
        <v>3276</v>
      </c>
      <c r="J6125" s="2" t="s">
        <v>30</v>
      </c>
      <c r="K6125">
        <v>40.714584035358932</v>
      </c>
      <c r="L6125">
        <v>-74.042817056179047</v>
      </c>
      <c r="M6125">
        <v>26282</v>
      </c>
      <c r="N6125" s="2" t="s">
        <v>17</v>
      </c>
      <c r="O6125">
        <v>1989</v>
      </c>
      <c r="P6125">
        <f t="shared" ca="1" si="191"/>
        <v>35</v>
      </c>
      <c r="Q6125">
        <v>2</v>
      </c>
    </row>
    <row r="6126" spans="1:17" x14ac:dyDescent="0.2">
      <c r="A6126">
        <v>1142</v>
      </c>
      <c r="B6126">
        <f t="shared" si="190"/>
        <v>19</v>
      </c>
      <c r="C6126" s="1">
        <v>42588.566516203704</v>
      </c>
      <c r="D6126" s="1">
        <v>42588.579733796294</v>
      </c>
      <c r="E6126">
        <v>3203</v>
      </c>
      <c r="F6126" s="2" t="s">
        <v>46</v>
      </c>
      <c r="G6126">
        <v>40.727595966000003</v>
      </c>
      <c r="H6126">
        <v>-74.044247311000007</v>
      </c>
      <c r="I6126">
        <v>3184</v>
      </c>
      <c r="J6126" s="2" t="s">
        <v>35</v>
      </c>
      <c r="K6126">
        <v>40.7141454</v>
      </c>
      <c r="L6126">
        <v>-74.033551900000006</v>
      </c>
      <c r="M6126">
        <v>26212</v>
      </c>
      <c r="N6126" s="2" t="s">
        <v>17</v>
      </c>
      <c r="O6126">
        <v>1954</v>
      </c>
      <c r="P6126">
        <f t="shared" ca="1" si="191"/>
        <v>70</v>
      </c>
      <c r="Q6126">
        <v>1</v>
      </c>
    </row>
    <row r="6127" spans="1:17" x14ac:dyDescent="0.2">
      <c r="A6127">
        <v>1466</v>
      </c>
      <c r="B6127">
        <f t="shared" si="190"/>
        <v>24</v>
      </c>
      <c r="C6127" s="1">
        <v>42588.567118055558</v>
      </c>
      <c r="D6127" s="1">
        <v>42588.584085648145</v>
      </c>
      <c r="E6127">
        <v>3272</v>
      </c>
      <c r="F6127" s="2" t="s">
        <v>50</v>
      </c>
      <c r="G6127">
        <v>40.723331586464361</v>
      </c>
      <c r="H6127">
        <v>-74.045952558517442</v>
      </c>
      <c r="I6127">
        <v>3192</v>
      </c>
      <c r="J6127" s="2" t="s">
        <v>39</v>
      </c>
      <c r="K6127">
        <v>40.711242300000002</v>
      </c>
      <c r="L6127">
        <v>-74.055701299999996</v>
      </c>
      <c r="M6127">
        <v>26155</v>
      </c>
      <c r="N6127" s="2" t="s">
        <v>43</v>
      </c>
      <c r="P6127" t="str">
        <f t="shared" ca="1" si="191"/>
        <v/>
      </c>
      <c r="Q6127">
        <v>0</v>
      </c>
    </row>
    <row r="6128" spans="1:17" x14ac:dyDescent="0.2">
      <c r="A6128">
        <v>429</v>
      </c>
      <c r="B6128">
        <f t="shared" si="190"/>
        <v>7</v>
      </c>
      <c r="C6128" s="1">
        <v>42588.567303240743</v>
      </c>
      <c r="D6128" s="1">
        <v>42588.572280092594</v>
      </c>
      <c r="E6128">
        <v>3183</v>
      </c>
      <c r="F6128" s="2" t="s">
        <v>20</v>
      </c>
      <c r="G6128">
        <v>40.716246900000002</v>
      </c>
      <c r="H6128">
        <v>-74.033458800000005</v>
      </c>
      <c r="I6128">
        <v>3202</v>
      </c>
      <c r="J6128" s="2" t="s">
        <v>48</v>
      </c>
      <c r="K6128">
        <v>40.727223500000001</v>
      </c>
      <c r="L6128">
        <v>-74.033758899999995</v>
      </c>
      <c r="M6128">
        <v>24645</v>
      </c>
      <c r="N6128" s="2" t="s">
        <v>17</v>
      </c>
      <c r="O6128">
        <v>1977</v>
      </c>
      <c r="P6128">
        <f t="shared" ca="1" si="191"/>
        <v>47</v>
      </c>
      <c r="Q6128">
        <v>1</v>
      </c>
    </row>
    <row r="6129" spans="1:17" x14ac:dyDescent="0.2">
      <c r="A6129">
        <v>380</v>
      </c>
      <c r="B6129">
        <f t="shared" si="190"/>
        <v>6</v>
      </c>
      <c r="C6129" s="1">
        <v>42588.567974537036</v>
      </c>
      <c r="D6129" s="1">
        <v>42588.572372685187</v>
      </c>
      <c r="E6129">
        <v>3205</v>
      </c>
      <c r="F6129" s="2" t="s">
        <v>66</v>
      </c>
      <c r="G6129">
        <v>40.716539780991937</v>
      </c>
      <c r="H6129">
        <v>-74.049637913703904</v>
      </c>
      <c r="I6129">
        <v>3270</v>
      </c>
      <c r="J6129" s="2" t="s">
        <v>65</v>
      </c>
      <c r="K6129">
        <v>40.725289107811321</v>
      </c>
      <c r="L6129">
        <v>-74.045571684837341</v>
      </c>
      <c r="M6129">
        <v>24467</v>
      </c>
      <c r="N6129" s="2" t="s">
        <v>17</v>
      </c>
      <c r="O6129">
        <v>1986</v>
      </c>
      <c r="P6129">
        <f t="shared" ca="1" si="191"/>
        <v>38</v>
      </c>
      <c r="Q6129">
        <v>1</v>
      </c>
    </row>
    <row r="6130" spans="1:17" x14ac:dyDescent="0.2">
      <c r="A6130">
        <v>132</v>
      </c>
      <c r="B6130">
        <f t="shared" si="190"/>
        <v>2</v>
      </c>
      <c r="C6130" s="1">
        <v>42588.569421296299</v>
      </c>
      <c r="D6130" s="1">
        <v>42588.570949074077</v>
      </c>
      <c r="E6130">
        <v>3199</v>
      </c>
      <c r="F6130" s="2" t="s">
        <v>56</v>
      </c>
      <c r="G6130">
        <v>40.728744800000001</v>
      </c>
      <c r="H6130">
        <v>-74.032108199999996</v>
      </c>
      <c r="I6130">
        <v>3202</v>
      </c>
      <c r="J6130" s="2" t="s">
        <v>48</v>
      </c>
      <c r="K6130">
        <v>40.727223500000001</v>
      </c>
      <c r="L6130">
        <v>-74.033758899999995</v>
      </c>
      <c r="M6130">
        <v>24525</v>
      </c>
      <c r="N6130" s="2" t="s">
        <v>17</v>
      </c>
      <c r="O6130">
        <v>1990</v>
      </c>
      <c r="P6130">
        <f t="shared" ca="1" si="191"/>
        <v>34</v>
      </c>
      <c r="Q6130">
        <v>1</v>
      </c>
    </row>
    <row r="6131" spans="1:17" x14ac:dyDescent="0.2">
      <c r="A6131">
        <v>1219</v>
      </c>
      <c r="B6131">
        <f t="shared" si="190"/>
        <v>20</v>
      </c>
      <c r="C6131" s="1">
        <v>42588.569907407407</v>
      </c>
      <c r="D6131" s="1">
        <v>42588.584016203706</v>
      </c>
      <c r="E6131">
        <v>3272</v>
      </c>
      <c r="F6131" s="2" t="s">
        <v>50</v>
      </c>
      <c r="G6131">
        <v>40.723331586464361</v>
      </c>
      <c r="H6131">
        <v>-74.045952558517442</v>
      </c>
      <c r="I6131">
        <v>3192</v>
      </c>
      <c r="J6131" s="2" t="s">
        <v>39</v>
      </c>
      <c r="K6131">
        <v>40.711242300000002</v>
      </c>
      <c r="L6131">
        <v>-74.055701299999996</v>
      </c>
      <c r="M6131">
        <v>24568</v>
      </c>
      <c r="N6131" s="2" t="s">
        <v>43</v>
      </c>
      <c r="P6131" t="str">
        <f t="shared" ca="1" si="191"/>
        <v/>
      </c>
      <c r="Q6131">
        <v>0</v>
      </c>
    </row>
    <row r="6132" spans="1:17" x14ac:dyDescent="0.2">
      <c r="A6132">
        <v>1037</v>
      </c>
      <c r="B6132">
        <f t="shared" si="190"/>
        <v>17</v>
      </c>
      <c r="C6132" s="1">
        <v>42588.570752314816</v>
      </c>
      <c r="D6132" s="1">
        <v>42588.582754629628</v>
      </c>
      <c r="E6132">
        <v>3272</v>
      </c>
      <c r="F6132" s="2" t="s">
        <v>50</v>
      </c>
      <c r="G6132">
        <v>40.723331586464361</v>
      </c>
      <c r="H6132">
        <v>-74.045952558517442</v>
      </c>
      <c r="I6132">
        <v>3203</v>
      </c>
      <c r="J6132" s="2" t="s">
        <v>37</v>
      </c>
      <c r="K6132">
        <v>40.727595966000003</v>
      </c>
      <c r="L6132">
        <v>-74.044247311000007</v>
      </c>
      <c r="M6132">
        <v>26261</v>
      </c>
      <c r="N6132" s="2" t="s">
        <v>17</v>
      </c>
      <c r="O6132">
        <v>1984</v>
      </c>
      <c r="P6132">
        <f t="shared" ca="1" si="191"/>
        <v>40</v>
      </c>
      <c r="Q6132">
        <v>1</v>
      </c>
    </row>
    <row r="6133" spans="1:17" x14ac:dyDescent="0.2">
      <c r="A6133">
        <v>737</v>
      </c>
      <c r="B6133">
        <f t="shared" si="190"/>
        <v>12</v>
      </c>
      <c r="C6133" s="1">
        <v>42588.571145833332</v>
      </c>
      <c r="D6133" s="1">
        <v>42588.579675925925</v>
      </c>
      <c r="E6133">
        <v>3202</v>
      </c>
      <c r="F6133" s="2" t="s">
        <v>79</v>
      </c>
      <c r="G6133">
        <v>40.727223500000001</v>
      </c>
      <c r="H6133">
        <v>-74.033758899999995</v>
      </c>
      <c r="I6133">
        <v>3214</v>
      </c>
      <c r="J6133" s="2" t="s">
        <v>70</v>
      </c>
      <c r="K6133">
        <v>40.712774199999998</v>
      </c>
      <c r="L6133">
        <v>-74.0364857</v>
      </c>
      <c r="M6133">
        <v>26151</v>
      </c>
      <c r="N6133" s="2" t="s">
        <v>17</v>
      </c>
      <c r="O6133">
        <v>1986</v>
      </c>
      <c r="P6133">
        <f t="shared" ca="1" si="191"/>
        <v>38</v>
      </c>
      <c r="Q6133">
        <v>2</v>
      </c>
    </row>
    <row r="6134" spans="1:17" x14ac:dyDescent="0.2">
      <c r="A6134">
        <v>1344</v>
      </c>
      <c r="B6134">
        <f t="shared" si="190"/>
        <v>22</v>
      </c>
      <c r="C6134" s="1">
        <v>42588.571192129632</v>
      </c>
      <c r="D6134" s="1">
        <v>42588.586747685185</v>
      </c>
      <c r="E6134">
        <v>3267</v>
      </c>
      <c r="F6134" s="2" t="s">
        <v>34</v>
      </c>
      <c r="G6134">
        <v>40.712418823756899</v>
      </c>
      <c r="H6134">
        <v>-74.038525521755219</v>
      </c>
      <c r="I6134">
        <v>3267</v>
      </c>
      <c r="J6134" s="2" t="s">
        <v>92</v>
      </c>
      <c r="K6134">
        <v>40.712418823756899</v>
      </c>
      <c r="L6134">
        <v>-74.038525521755219</v>
      </c>
      <c r="M6134">
        <v>24636</v>
      </c>
      <c r="N6134" s="2" t="s">
        <v>17</v>
      </c>
      <c r="O6134">
        <v>1990</v>
      </c>
      <c r="P6134">
        <f t="shared" ca="1" si="191"/>
        <v>34</v>
      </c>
      <c r="Q6134">
        <v>1</v>
      </c>
    </row>
    <row r="6135" spans="1:17" x14ac:dyDescent="0.2">
      <c r="A6135">
        <v>369</v>
      </c>
      <c r="B6135">
        <f t="shared" si="190"/>
        <v>6</v>
      </c>
      <c r="C6135" s="1">
        <v>42588.571828703702</v>
      </c>
      <c r="D6135" s="1">
        <v>42588.576111111113</v>
      </c>
      <c r="E6135">
        <v>3272</v>
      </c>
      <c r="F6135" s="2" t="s">
        <v>50</v>
      </c>
      <c r="G6135">
        <v>40.723331586464361</v>
      </c>
      <c r="H6135">
        <v>-74.045952558517442</v>
      </c>
      <c r="I6135">
        <v>3199</v>
      </c>
      <c r="J6135" s="2" t="s">
        <v>72</v>
      </c>
      <c r="K6135">
        <v>40.728744800000001</v>
      </c>
      <c r="L6135">
        <v>-74.032108199999996</v>
      </c>
      <c r="M6135">
        <v>24552</v>
      </c>
      <c r="N6135" s="2" t="s">
        <v>17</v>
      </c>
      <c r="O6135">
        <v>1977</v>
      </c>
      <c r="P6135">
        <f t="shared" ca="1" si="191"/>
        <v>47</v>
      </c>
      <c r="Q6135">
        <v>1</v>
      </c>
    </row>
    <row r="6136" spans="1:17" x14ac:dyDescent="0.2">
      <c r="A6136">
        <v>1344</v>
      </c>
      <c r="B6136">
        <f t="shared" si="190"/>
        <v>22</v>
      </c>
      <c r="C6136" s="1">
        <v>42588.571851851855</v>
      </c>
      <c r="D6136" s="1">
        <v>42588.587407407409</v>
      </c>
      <c r="E6136">
        <v>3211</v>
      </c>
      <c r="F6136" s="2" t="s">
        <v>64</v>
      </c>
      <c r="G6136">
        <v>40.721525149999998</v>
      </c>
      <c r="H6136">
        <v>-74.046304543000005</v>
      </c>
      <c r="I6136">
        <v>3202</v>
      </c>
      <c r="J6136" s="2" t="s">
        <v>48</v>
      </c>
      <c r="K6136">
        <v>40.727223500000001</v>
      </c>
      <c r="L6136">
        <v>-74.033758899999995</v>
      </c>
      <c r="M6136">
        <v>24535</v>
      </c>
      <c r="N6136" s="2" t="s">
        <v>17</v>
      </c>
      <c r="O6136">
        <v>1983</v>
      </c>
      <c r="P6136">
        <f t="shared" ca="1" si="191"/>
        <v>41</v>
      </c>
      <c r="Q6136">
        <v>1</v>
      </c>
    </row>
    <row r="6137" spans="1:17" x14ac:dyDescent="0.2">
      <c r="A6137">
        <v>1648</v>
      </c>
      <c r="B6137">
        <f t="shared" si="190"/>
        <v>27</v>
      </c>
      <c r="C6137" s="1">
        <v>42588.573553240742</v>
      </c>
      <c r="D6137" s="1">
        <v>42588.592638888891</v>
      </c>
      <c r="E6137">
        <v>3267</v>
      </c>
      <c r="F6137" s="2" t="s">
        <v>34</v>
      </c>
      <c r="G6137">
        <v>40.712418823756899</v>
      </c>
      <c r="H6137">
        <v>-74.038525521755219</v>
      </c>
      <c r="I6137">
        <v>3213</v>
      </c>
      <c r="J6137" s="2" t="s">
        <v>33</v>
      </c>
      <c r="K6137">
        <v>40.718488919999999</v>
      </c>
      <c r="L6137">
        <v>-74.047726624999996</v>
      </c>
      <c r="M6137">
        <v>26240</v>
      </c>
      <c r="N6137" s="2" t="s">
        <v>17</v>
      </c>
      <c r="O6137">
        <v>1971</v>
      </c>
      <c r="P6137">
        <f t="shared" ca="1" si="191"/>
        <v>53</v>
      </c>
      <c r="Q6137">
        <v>1</v>
      </c>
    </row>
    <row r="6138" spans="1:17" x14ac:dyDescent="0.2">
      <c r="A6138">
        <v>1956</v>
      </c>
      <c r="B6138">
        <f t="shared" si="190"/>
        <v>32</v>
      </c>
      <c r="C6138" s="1">
        <v>42588.575277777774</v>
      </c>
      <c r="D6138" s="1">
        <v>42588.597916666666</v>
      </c>
      <c r="E6138">
        <v>3281</v>
      </c>
      <c r="F6138" s="2" t="s">
        <v>53</v>
      </c>
      <c r="G6138">
        <v>40.74590996631558</v>
      </c>
      <c r="H6138">
        <v>-74.057271480560303</v>
      </c>
      <c r="I6138">
        <v>3220</v>
      </c>
      <c r="J6138" s="2" t="s">
        <v>76</v>
      </c>
      <c r="K6138">
        <v>40.734961020009514</v>
      </c>
      <c r="L6138">
        <v>-74.059503078460693</v>
      </c>
      <c r="M6138">
        <v>26316</v>
      </c>
      <c r="N6138" s="2" t="s">
        <v>43</v>
      </c>
      <c r="P6138" t="str">
        <f t="shared" ca="1" si="191"/>
        <v/>
      </c>
      <c r="Q6138">
        <v>0</v>
      </c>
    </row>
    <row r="6139" spans="1:17" x14ac:dyDescent="0.2">
      <c r="A6139">
        <v>86</v>
      </c>
      <c r="B6139">
        <f t="shared" si="190"/>
        <v>1</v>
      </c>
      <c r="C6139" s="1">
        <v>42588.57539351852</v>
      </c>
      <c r="D6139" s="1">
        <v>42588.576388888891</v>
      </c>
      <c r="E6139">
        <v>3184</v>
      </c>
      <c r="F6139" s="2" t="s">
        <v>68</v>
      </c>
      <c r="G6139">
        <v>40.7141454</v>
      </c>
      <c r="H6139">
        <v>-74.033551900000006</v>
      </c>
      <c r="I6139">
        <v>3183</v>
      </c>
      <c r="J6139" s="2" t="s">
        <v>40</v>
      </c>
      <c r="K6139">
        <v>40.716246900000002</v>
      </c>
      <c r="L6139">
        <v>-74.033458800000005</v>
      </c>
      <c r="M6139">
        <v>26228</v>
      </c>
      <c r="N6139" s="2" t="s">
        <v>17</v>
      </c>
      <c r="O6139">
        <v>1984</v>
      </c>
      <c r="P6139">
        <f t="shared" ca="1" si="191"/>
        <v>40</v>
      </c>
      <c r="Q6139">
        <v>1</v>
      </c>
    </row>
    <row r="6140" spans="1:17" x14ac:dyDescent="0.2">
      <c r="A6140">
        <v>1937</v>
      </c>
      <c r="B6140">
        <f t="shared" si="190"/>
        <v>32</v>
      </c>
      <c r="C6140" s="1">
        <v>42588.575462962966</v>
      </c>
      <c r="D6140" s="1">
        <v>42588.597893518519</v>
      </c>
      <c r="E6140">
        <v>3281</v>
      </c>
      <c r="F6140" s="2" t="s">
        <v>53</v>
      </c>
      <c r="G6140">
        <v>40.74590996631558</v>
      </c>
      <c r="H6140">
        <v>-74.057271480560303</v>
      </c>
      <c r="I6140">
        <v>3220</v>
      </c>
      <c r="J6140" s="2" t="s">
        <v>76</v>
      </c>
      <c r="K6140">
        <v>40.734961020009514</v>
      </c>
      <c r="L6140">
        <v>-74.059503078460693</v>
      </c>
      <c r="M6140">
        <v>24541</v>
      </c>
      <c r="N6140" s="2" t="s">
        <v>43</v>
      </c>
      <c r="P6140" t="str">
        <f t="shared" ca="1" si="191"/>
        <v/>
      </c>
      <c r="Q6140">
        <v>0</v>
      </c>
    </row>
    <row r="6141" spans="1:17" x14ac:dyDescent="0.2">
      <c r="A6141">
        <v>441</v>
      </c>
      <c r="B6141">
        <f t="shared" si="190"/>
        <v>7</v>
      </c>
      <c r="C6141" s="1">
        <v>42588.575856481482</v>
      </c>
      <c r="D6141" s="1">
        <v>42588.580960648149</v>
      </c>
      <c r="E6141">
        <v>3199</v>
      </c>
      <c r="F6141" s="2" t="s">
        <v>56</v>
      </c>
      <c r="G6141">
        <v>40.728744800000001</v>
      </c>
      <c r="H6141">
        <v>-74.032108199999996</v>
      </c>
      <c r="I6141">
        <v>3211</v>
      </c>
      <c r="J6141" s="2" t="s">
        <v>47</v>
      </c>
      <c r="K6141">
        <v>40.721525149999998</v>
      </c>
      <c r="L6141">
        <v>-74.046304543000005</v>
      </c>
      <c r="M6141">
        <v>24559</v>
      </c>
      <c r="N6141" s="2" t="s">
        <v>17</v>
      </c>
      <c r="O6141">
        <v>1989</v>
      </c>
      <c r="P6141">
        <f t="shared" ca="1" si="191"/>
        <v>35</v>
      </c>
      <c r="Q6141">
        <v>2</v>
      </c>
    </row>
    <row r="6142" spans="1:17" x14ac:dyDescent="0.2">
      <c r="A6142">
        <v>423</v>
      </c>
      <c r="B6142">
        <f t="shared" si="190"/>
        <v>7</v>
      </c>
      <c r="C6142" s="1">
        <v>42588.576631944445</v>
      </c>
      <c r="D6142" s="1">
        <v>42588.58153935185</v>
      </c>
      <c r="E6142">
        <v>3187</v>
      </c>
      <c r="F6142" s="2" t="s">
        <v>36</v>
      </c>
      <c r="G6142">
        <v>40.721123599999999</v>
      </c>
      <c r="H6142">
        <v>-74.038050949999999</v>
      </c>
      <c r="I6142">
        <v>3186</v>
      </c>
      <c r="J6142" s="2" t="s">
        <v>27</v>
      </c>
      <c r="K6142">
        <v>40.71958611647166</v>
      </c>
      <c r="L6142">
        <v>-74.043117463588715</v>
      </c>
      <c r="M6142">
        <v>26291</v>
      </c>
      <c r="N6142" s="2" t="s">
        <v>17</v>
      </c>
      <c r="O6142">
        <v>1988</v>
      </c>
      <c r="P6142">
        <f t="shared" ca="1" si="191"/>
        <v>36</v>
      </c>
      <c r="Q6142">
        <v>2</v>
      </c>
    </row>
    <row r="6143" spans="1:17" x14ac:dyDescent="0.2">
      <c r="A6143">
        <v>305</v>
      </c>
      <c r="B6143">
        <f t="shared" si="190"/>
        <v>5</v>
      </c>
      <c r="C6143" s="1">
        <v>42588.5784375</v>
      </c>
      <c r="D6143" s="1">
        <v>42588.581967592596</v>
      </c>
      <c r="E6143">
        <v>3278</v>
      </c>
      <c r="F6143" s="2" t="s">
        <v>49</v>
      </c>
      <c r="G6143">
        <v>40.725685483629007</v>
      </c>
      <c r="H6143">
        <v>-74.048790335655212</v>
      </c>
      <c r="I6143">
        <v>3186</v>
      </c>
      <c r="J6143" s="2" t="s">
        <v>27</v>
      </c>
      <c r="K6143">
        <v>40.71958611647166</v>
      </c>
      <c r="L6143">
        <v>-74.043117463588715</v>
      </c>
      <c r="M6143">
        <v>24670</v>
      </c>
      <c r="N6143" s="2" t="s">
        <v>17</v>
      </c>
      <c r="O6143">
        <v>1978</v>
      </c>
      <c r="P6143">
        <f t="shared" ca="1" si="191"/>
        <v>46</v>
      </c>
      <c r="Q6143">
        <v>1</v>
      </c>
    </row>
    <row r="6144" spans="1:17" x14ac:dyDescent="0.2">
      <c r="A6144">
        <v>304</v>
      </c>
      <c r="B6144">
        <f t="shared" si="190"/>
        <v>5</v>
      </c>
      <c r="C6144" s="1">
        <v>42588.578425925924</v>
      </c>
      <c r="D6144" s="1">
        <v>42588.581956018519</v>
      </c>
      <c r="E6144">
        <v>3278</v>
      </c>
      <c r="F6144" s="2" t="s">
        <v>49</v>
      </c>
      <c r="G6144">
        <v>40.725685483629007</v>
      </c>
      <c r="H6144">
        <v>-74.048790335655212</v>
      </c>
      <c r="I6144">
        <v>3186</v>
      </c>
      <c r="J6144" s="2" t="s">
        <v>27</v>
      </c>
      <c r="K6144">
        <v>40.71958611647166</v>
      </c>
      <c r="L6144">
        <v>-74.043117463588715</v>
      </c>
      <c r="M6144">
        <v>26254</v>
      </c>
      <c r="N6144" s="2" t="s">
        <v>17</v>
      </c>
      <c r="O6144">
        <v>1986</v>
      </c>
      <c r="P6144">
        <f t="shared" ca="1" si="191"/>
        <v>38</v>
      </c>
      <c r="Q6144">
        <v>2</v>
      </c>
    </row>
    <row r="6145" spans="1:17" x14ac:dyDescent="0.2">
      <c r="A6145">
        <v>773</v>
      </c>
      <c r="B6145">
        <f t="shared" si="190"/>
        <v>12</v>
      </c>
      <c r="C6145" s="1">
        <v>42588.579050925924</v>
      </c>
      <c r="D6145" s="1">
        <v>42588.588009259256</v>
      </c>
      <c r="E6145">
        <v>3271</v>
      </c>
      <c r="F6145" s="2" t="s">
        <v>57</v>
      </c>
      <c r="G6145">
        <v>40.692639966183293</v>
      </c>
      <c r="H6145">
        <v>-74.088012278079972</v>
      </c>
      <c r="I6145">
        <v>3271</v>
      </c>
      <c r="J6145" s="2" t="s">
        <v>109</v>
      </c>
      <c r="K6145">
        <v>40.692639966183293</v>
      </c>
      <c r="L6145">
        <v>-74.088012278079972</v>
      </c>
      <c r="M6145">
        <v>24575</v>
      </c>
      <c r="N6145" s="2" t="s">
        <v>17</v>
      </c>
      <c r="O6145">
        <v>1994</v>
      </c>
      <c r="P6145">
        <f t="shared" ca="1" si="191"/>
        <v>30</v>
      </c>
      <c r="Q6145">
        <v>1</v>
      </c>
    </row>
    <row r="6146" spans="1:17" x14ac:dyDescent="0.2">
      <c r="A6146">
        <v>317</v>
      </c>
      <c r="B6146">
        <f t="shared" ref="B6146:B6209" si="192">ROUNDDOWN((A6146/60), 0)</f>
        <v>5</v>
      </c>
      <c r="C6146" s="1">
        <v>42588.579502314817</v>
      </c>
      <c r="D6146" s="1">
        <v>42588.583171296297</v>
      </c>
      <c r="E6146">
        <v>3195</v>
      </c>
      <c r="F6146" s="2" t="s">
        <v>24</v>
      </c>
      <c r="G6146">
        <v>40.730742625306583</v>
      </c>
      <c r="H6146">
        <v>-74.063783884048462</v>
      </c>
      <c r="I6146">
        <v>3220</v>
      </c>
      <c r="J6146" s="2" t="s">
        <v>76</v>
      </c>
      <c r="K6146">
        <v>40.734961020009514</v>
      </c>
      <c r="L6146">
        <v>-74.059503078460693</v>
      </c>
      <c r="M6146">
        <v>26168</v>
      </c>
      <c r="N6146" s="2" t="s">
        <v>17</v>
      </c>
      <c r="O6146">
        <v>1963</v>
      </c>
      <c r="P6146">
        <f t="shared" ref="P6146:P6209" ca="1" si="193">IF(ISNUMBER(O6146), YEAR(TODAY()) - O6146, "")</f>
        <v>61</v>
      </c>
      <c r="Q6146">
        <v>1</v>
      </c>
    </row>
    <row r="6147" spans="1:17" x14ac:dyDescent="0.2">
      <c r="A6147">
        <v>359</v>
      </c>
      <c r="B6147">
        <f t="shared" si="192"/>
        <v>5</v>
      </c>
      <c r="C6147" s="1">
        <v>42588.580324074072</v>
      </c>
      <c r="D6147" s="1">
        <v>42588.584479166668</v>
      </c>
      <c r="E6147">
        <v>3187</v>
      </c>
      <c r="F6147" s="2" t="s">
        <v>36</v>
      </c>
      <c r="G6147">
        <v>40.721123599999999</v>
      </c>
      <c r="H6147">
        <v>-74.038050949999999</v>
      </c>
      <c r="I6147">
        <v>3213</v>
      </c>
      <c r="J6147" s="2" t="s">
        <v>33</v>
      </c>
      <c r="K6147">
        <v>40.718488919999999</v>
      </c>
      <c r="L6147">
        <v>-74.047726624999996</v>
      </c>
      <c r="M6147">
        <v>26179</v>
      </c>
      <c r="N6147" s="2" t="s">
        <v>43</v>
      </c>
      <c r="P6147" t="str">
        <f t="shared" ca="1" si="193"/>
        <v/>
      </c>
      <c r="Q6147">
        <v>0</v>
      </c>
    </row>
    <row r="6148" spans="1:17" x14ac:dyDescent="0.2">
      <c r="A6148">
        <v>596</v>
      </c>
      <c r="B6148">
        <f t="shared" si="192"/>
        <v>9</v>
      </c>
      <c r="C6148" s="1">
        <v>42588.580972222226</v>
      </c>
      <c r="D6148" s="1">
        <v>42588.587881944448</v>
      </c>
      <c r="E6148">
        <v>3268</v>
      </c>
      <c r="F6148" s="2" t="s">
        <v>77</v>
      </c>
      <c r="G6148">
        <v>40.71346382669195</v>
      </c>
      <c r="H6148">
        <v>-74.062858521938324</v>
      </c>
      <c r="I6148">
        <v>3213</v>
      </c>
      <c r="J6148" s="2" t="s">
        <v>33</v>
      </c>
      <c r="K6148">
        <v>40.718488919999999</v>
      </c>
      <c r="L6148">
        <v>-74.047726624999996</v>
      </c>
      <c r="M6148">
        <v>24718</v>
      </c>
      <c r="N6148" s="2" t="s">
        <v>17</v>
      </c>
      <c r="O6148">
        <v>1968</v>
      </c>
      <c r="P6148">
        <f t="shared" ca="1" si="193"/>
        <v>56</v>
      </c>
      <c r="Q6148">
        <v>2</v>
      </c>
    </row>
    <row r="6149" spans="1:17" x14ac:dyDescent="0.2">
      <c r="A6149">
        <v>577</v>
      </c>
      <c r="B6149">
        <f t="shared" si="192"/>
        <v>9</v>
      </c>
      <c r="C6149" s="1">
        <v>42588.581192129626</v>
      </c>
      <c r="D6149" s="1">
        <v>42588.587870370371</v>
      </c>
      <c r="E6149">
        <v>3268</v>
      </c>
      <c r="F6149" s="2" t="s">
        <v>77</v>
      </c>
      <c r="G6149">
        <v>40.71346382669195</v>
      </c>
      <c r="H6149">
        <v>-74.062858521938324</v>
      </c>
      <c r="I6149">
        <v>3213</v>
      </c>
      <c r="J6149" s="2" t="s">
        <v>33</v>
      </c>
      <c r="K6149">
        <v>40.718488919999999</v>
      </c>
      <c r="L6149">
        <v>-74.047726624999996</v>
      </c>
      <c r="M6149">
        <v>26184</v>
      </c>
      <c r="N6149" s="2" t="s">
        <v>17</v>
      </c>
      <c r="O6149">
        <v>1968</v>
      </c>
      <c r="P6149">
        <f t="shared" ca="1" si="193"/>
        <v>56</v>
      </c>
      <c r="Q6149">
        <v>1</v>
      </c>
    </row>
    <row r="6150" spans="1:17" x14ac:dyDescent="0.2">
      <c r="A6150">
        <v>1037</v>
      </c>
      <c r="B6150">
        <f t="shared" si="192"/>
        <v>17</v>
      </c>
      <c r="C6150" s="1">
        <v>42588.581435185188</v>
      </c>
      <c r="D6150" s="1">
        <v>42588.5934375</v>
      </c>
      <c r="E6150">
        <v>3184</v>
      </c>
      <c r="F6150" s="2" t="s">
        <v>68</v>
      </c>
      <c r="G6150">
        <v>40.7141454</v>
      </c>
      <c r="H6150">
        <v>-74.033551900000006</v>
      </c>
      <c r="I6150">
        <v>3202</v>
      </c>
      <c r="J6150" s="2" t="s">
        <v>48</v>
      </c>
      <c r="K6150">
        <v>40.727223500000001</v>
      </c>
      <c r="L6150">
        <v>-74.033758899999995</v>
      </c>
      <c r="M6150">
        <v>26212</v>
      </c>
      <c r="N6150" s="2" t="s">
        <v>17</v>
      </c>
      <c r="O6150">
        <v>1954</v>
      </c>
      <c r="P6150">
        <f t="shared" ca="1" si="193"/>
        <v>70</v>
      </c>
      <c r="Q6150">
        <v>1</v>
      </c>
    </row>
    <row r="6151" spans="1:17" x14ac:dyDescent="0.2">
      <c r="A6151">
        <v>912</v>
      </c>
      <c r="B6151">
        <f t="shared" si="192"/>
        <v>15</v>
      </c>
      <c r="C6151" s="1">
        <v>42588.582499999997</v>
      </c>
      <c r="D6151" s="1">
        <v>42588.59306712963</v>
      </c>
      <c r="E6151">
        <v>3199</v>
      </c>
      <c r="F6151" s="2" t="s">
        <v>56</v>
      </c>
      <c r="G6151">
        <v>40.728744800000001</v>
      </c>
      <c r="H6151">
        <v>-74.032108199999996</v>
      </c>
      <c r="I6151">
        <v>3184</v>
      </c>
      <c r="J6151" s="2" t="s">
        <v>35</v>
      </c>
      <c r="K6151">
        <v>40.7141454</v>
      </c>
      <c r="L6151">
        <v>-74.033551900000006</v>
      </c>
      <c r="M6151">
        <v>24552</v>
      </c>
      <c r="N6151" s="2" t="s">
        <v>17</v>
      </c>
      <c r="O6151">
        <v>1990</v>
      </c>
      <c r="P6151">
        <f t="shared" ca="1" si="193"/>
        <v>34</v>
      </c>
      <c r="Q6151">
        <v>2</v>
      </c>
    </row>
    <row r="6152" spans="1:17" x14ac:dyDescent="0.2">
      <c r="A6152">
        <v>540</v>
      </c>
      <c r="B6152">
        <f t="shared" si="192"/>
        <v>9</v>
      </c>
      <c r="C6152" s="1">
        <v>42588.583067129628</v>
      </c>
      <c r="D6152" s="1">
        <v>42588.589328703703</v>
      </c>
      <c r="E6152">
        <v>3279</v>
      </c>
      <c r="F6152" s="2" t="s">
        <v>28</v>
      </c>
      <c r="G6152">
        <v>40.721630142638354</v>
      </c>
      <c r="H6152">
        <v>-74.04996782541275</v>
      </c>
      <c r="I6152">
        <v>3183</v>
      </c>
      <c r="J6152" s="2" t="s">
        <v>40</v>
      </c>
      <c r="K6152">
        <v>40.716246900000002</v>
      </c>
      <c r="L6152">
        <v>-74.033458800000005</v>
      </c>
      <c r="M6152">
        <v>26202</v>
      </c>
      <c r="N6152" s="2" t="s">
        <v>17</v>
      </c>
      <c r="O6152">
        <v>1983</v>
      </c>
      <c r="P6152">
        <f t="shared" ca="1" si="193"/>
        <v>41</v>
      </c>
      <c r="Q6152">
        <v>1</v>
      </c>
    </row>
    <row r="6153" spans="1:17" x14ac:dyDescent="0.2">
      <c r="A6153">
        <v>1576</v>
      </c>
      <c r="B6153">
        <f t="shared" si="192"/>
        <v>26</v>
      </c>
      <c r="C6153" s="1">
        <v>42588.583287037036</v>
      </c>
      <c r="D6153" s="1">
        <v>42588.601539351854</v>
      </c>
      <c r="E6153">
        <v>3199</v>
      </c>
      <c r="F6153" s="2" t="s">
        <v>56</v>
      </c>
      <c r="G6153">
        <v>40.728744800000001</v>
      </c>
      <c r="H6153">
        <v>-74.032108199999996</v>
      </c>
      <c r="I6153">
        <v>3199</v>
      </c>
      <c r="J6153" s="2" t="s">
        <v>72</v>
      </c>
      <c r="K6153">
        <v>40.728744800000001</v>
      </c>
      <c r="L6153">
        <v>-74.032108199999996</v>
      </c>
      <c r="M6153">
        <v>24691</v>
      </c>
      <c r="N6153" s="2" t="s">
        <v>17</v>
      </c>
      <c r="O6153">
        <v>1986</v>
      </c>
      <c r="P6153">
        <f t="shared" ca="1" si="193"/>
        <v>38</v>
      </c>
      <c r="Q6153">
        <v>2</v>
      </c>
    </row>
    <row r="6154" spans="1:17" x14ac:dyDescent="0.2">
      <c r="A6154">
        <v>608</v>
      </c>
      <c r="B6154">
        <f t="shared" si="192"/>
        <v>10</v>
      </c>
      <c r="C6154" s="1">
        <v>42588.583333333336</v>
      </c>
      <c r="D6154" s="1">
        <v>42588.590370370373</v>
      </c>
      <c r="E6154">
        <v>3267</v>
      </c>
      <c r="F6154" s="2" t="s">
        <v>34</v>
      </c>
      <c r="G6154">
        <v>40.712418823756899</v>
      </c>
      <c r="H6154">
        <v>-74.038525521755219</v>
      </c>
      <c r="I6154">
        <v>3267</v>
      </c>
      <c r="J6154" s="2" t="s">
        <v>92</v>
      </c>
      <c r="K6154">
        <v>40.712418823756899</v>
      </c>
      <c r="L6154">
        <v>-74.038525521755219</v>
      </c>
      <c r="M6154">
        <v>24526</v>
      </c>
      <c r="N6154" s="2" t="s">
        <v>17</v>
      </c>
      <c r="O6154">
        <v>1988</v>
      </c>
      <c r="P6154">
        <f t="shared" ca="1" si="193"/>
        <v>36</v>
      </c>
      <c r="Q6154">
        <v>2</v>
      </c>
    </row>
    <row r="6155" spans="1:17" x14ac:dyDescent="0.2">
      <c r="A6155">
        <v>489</v>
      </c>
      <c r="B6155">
        <f t="shared" si="192"/>
        <v>8</v>
      </c>
      <c r="C6155" s="1">
        <v>42588.58384259259</v>
      </c>
      <c r="D6155" s="1">
        <v>42588.589513888888</v>
      </c>
      <c r="E6155">
        <v>3188</v>
      </c>
      <c r="F6155" s="2" t="s">
        <v>106</v>
      </c>
      <c r="G6155">
        <v>40.710108699999999</v>
      </c>
      <c r="H6155">
        <v>-74.085848900000002</v>
      </c>
      <c r="I6155">
        <v>3217</v>
      </c>
      <c r="J6155" s="2" t="s">
        <v>95</v>
      </c>
      <c r="K6155">
        <v>40.698650544000003</v>
      </c>
      <c r="L6155">
        <v>-74.082079677999999</v>
      </c>
      <c r="M6155">
        <v>24514</v>
      </c>
      <c r="N6155" s="2" t="s">
        <v>17</v>
      </c>
      <c r="O6155">
        <v>1985</v>
      </c>
      <c r="P6155">
        <f t="shared" ca="1" si="193"/>
        <v>39</v>
      </c>
      <c r="Q6155">
        <v>1</v>
      </c>
    </row>
    <row r="6156" spans="1:17" x14ac:dyDescent="0.2">
      <c r="A6156">
        <v>667</v>
      </c>
      <c r="B6156">
        <f t="shared" si="192"/>
        <v>11</v>
      </c>
      <c r="C6156" s="1">
        <v>42588.584270833337</v>
      </c>
      <c r="D6156" s="1">
        <v>42588.592002314814</v>
      </c>
      <c r="E6156">
        <v>3186</v>
      </c>
      <c r="F6156" s="2" t="s">
        <v>18</v>
      </c>
      <c r="G6156">
        <v>40.71958611647166</v>
      </c>
      <c r="H6156">
        <v>-74.043117463588715</v>
      </c>
      <c r="I6156">
        <v>3276</v>
      </c>
      <c r="J6156" s="2" t="s">
        <v>30</v>
      </c>
      <c r="K6156">
        <v>40.714584035358932</v>
      </c>
      <c r="L6156">
        <v>-74.042817056179047</v>
      </c>
      <c r="M6156">
        <v>26237</v>
      </c>
      <c r="N6156" s="2" t="s">
        <v>17</v>
      </c>
      <c r="P6156" t="str">
        <f t="shared" ca="1" si="193"/>
        <v/>
      </c>
      <c r="Q6156">
        <v>0</v>
      </c>
    </row>
    <row r="6157" spans="1:17" x14ac:dyDescent="0.2">
      <c r="A6157">
        <v>1794</v>
      </c>
      <c r="B6157">
        <f t="shared" si="192"/>
        <v>29</v>
      </c>
      <c r="C6157" s="1">
        <v>42588.584687499999</v>
      </c>
      <c r="D6157" s="1">
        <v>42588.605462962965</v>
      </c>
      <c r="E6157">
        <v>3271</v>
      </c>
      <c r="F6157" s="2" t="s">
        <v>57</v>
      </c>
      <c r="G6157">
        <v>40.692639966183293</v>
      </c>
      <c r="H6157">
        <v>-74.088012278079972</v>
      </c>
      <c r="I6157">
        <v>3186</v>
      </c>
      <c r="J6157" s="2" t="s">
        <v>27</v>
      </c>
      <c r="K6157">
        <v>40.71958611647166</v>
      </c>
      <c r="L6157">
        <v>-74.043117463588715</v>
      </c>
      <c r="M6157">
        <v>24694</v>
      </c>
      <c r="N6157" s="2" t="s">
        <v>17</v>
      </c>
      <c r="O6157">
        <v>1984</v>
      </c>
      <c r="P6157">
        <f t="shared" ca="1" si="193"/>
        <v>40</v>
      </c>
      <c r="Q6157">
        <v>2</v>
      </c>
    </row>
    <row r="6158" spans="1:17" x14ac:dyDescent="0.2">
      <c r="A6158">
        <v>328</v>
      </c>
      <c r="B6158">
        <f t="shared" si="192"/>
        <v>5</v>
      </c>
      <c r="C6158" s="1">
        <v>42588.585324074076</v>
      </c>
      <c r="D6158" s="1">
        <v>42588.589120370372</v>
      </c>
      <c r="E6158">
        <v>3186</v>
      </c>
      <c r="F6158" s="2" t="s">
        <v>18</v>
      </c>
      <c r="G6158">
        <v>40.71958611647166</v>
      </c>
      <c r="H6158">
        <v>-74.043117463588715</v>
      </c>
      <c r="I6158">
        <v>3184</v>
      </c>
      <c r="J6158" s="2" t="s">
        <v>35</v>
      </c>
      <c r="K6158">
        <v>40.7141454</v>
      </c>
      <c r="L6158">
        <v>-74.033551900000006</v>
      </c>
      <c r="M6158">
        <v>24686</v>
      </c>
      <c r="N6158" s="2" t="s">
        <v>17</v>
      </c>
      <c r="O6158">
        <v>1987</v>
      </c>
      <c r="P6158">
        <f t="shared" ca="1" si="193"/>
        <v>37</v>
      </c>
      <c r="Q6158">
        <v>1</v>
      </c>
    </row>
    <row r="6159" spans="1:17" x14ac:dyDescent="0.2">
      <c r="A6159">
        <v>279</v>
      </c>
      <c r="B6159">
        <f t="shared" si="192"/>
        <v>4</v>
      </c>
      <c r="C6159" s="1">
        <v>42588.586030092592</v>
      </c>
      <c r="D6159" s="1">
        <v>42588.589259259257</v>
      </c>
      <c r="E6159">
        <v>3185</v>
      </c>
      <c r="F6159" s="2" t="s">
        <v>58</v>
      </c>
      <c r="G6159">
        <v>40.717732499999997</v>
      </c>
      <c r="H6159">
        <v>-74.043845000000005</v>
      </c>
      <c r="I6159">
        <v>3267</v>
      </c>
      <c r="J6159" s="2" t="s">
        <v>92</v>
      </c>
      <c r="K6159">
        <v>40.712418823756899</v>
      </c>
      <c r="L6159">
        <v>-74.038525521755219</v>
      </c>
      <c r="M6159">
        <v>24701</v>
      </c>
      <c r="N6159" s="2" t="s">
        <v>17</v>
      </c>
      <c r="O6159">
        <v>1984</v>
      </c>
      <c r="P6159">
        <f t="shared" ca="1" si="193"/>
        <v>40</v>
      </c>
      <c r="Q6159">
        <v>2</v>
      </c>
    </row>
    <row r="6160" spans="1:17" x14ac:dyDescent="0.2">
      <c r="A6160">
        <v>1874</v>
      </c>
      <c r="B6160">
        <f t="shared" si="192"/>
        <v>31</v>
      </c>
      <c r="C6160" s="1">
        <v>42588.587245370371</v>
      </c>
      <c r="D6160" s="1">
        <v>42588.608946759261</v>
      </c>
      <c r="E6160">
        <v>3225</v>
      </c>
      <c r="F6160" s="2" t="s">
        <v>32</v>
      </c>
      <c r="G6160">
        <v>40.723658899999997</v>
      </c>
      <c r="H6160">
        <v>-74.064194299999997</v>
      </c>
      <c r="I6160">
        <v>3199</v>
      </c>
      <c r="J6160" s="2" t="s">
        <v>72</v>
      </c>
      <c r="K6160">
        <v>40.728744800000001</v>
      </c>
      <c r="L6160">
        <v>-74.032108199999996</v>
      </c>
      <c r="M6160">
        <v>24480</v>
      </c>
      <c r="N6160" s="2" t="s">
        <v>17</v>
      </c>
      <c r="O6160">
        <v>1987</v>
      </c>
      <c r="P6160">
        <f t="shared" ca="1" si="193"/>
        <v>37</v>
      </c>
      <c r="Q6160">
        <v>1</v>
      </c>
    </row>
    <row r="6161" spans="1:17" x14ac:dyDescent="0.2">
      <c r="A6161">
        <v>407</v>
      </c>
      <c r="B6161">
        <f t="shared" si="192"/>
        <v>6</v>
      </c>
      <c r="C6161" s="1">
        <v>42588.58797453704</v>
      </c>
      <c r="D6161" s="1">
        <v>42588.592685185184</v>
      </c>
      <c r="E6161">
        <v>3207</v>
      </c>
      <c r="F6161" s="2" t="s">
        <v>29</v>
      </c>
      <c r="G6161">
        <v>40.737603700000001</v>
      </c>
      <c r="H6161">
        <v>-74.052478300000004</v>
      </c>
      <c r="I6161">
        <v>3201</v>
      </c>
      <c r="J6161" s="2" t="s">
        <v>74</v>
      </c>
      <c r="K6161">
        <v>40.737710999999997</v>
      </c>
      <c r="L6161">
        <v>-74.066920999999994</v>
      </c>
      <c r="M6161">
        <v>24678</v>
      </c>
      <c r="N6161" s="2" t="s">
        <v>17</v>
      </c>
      <c r="O6161">
        <v>1981</v>
      </c>
      <c r="P6161">
        <f t="shared" ca="1" si="193"/>
        <v>43</v>
      </c>
      <c r="Q6161">
        <v>1</v>
      </c>
    </row>
    <row r="6162" spans="1:17" x14ac:dyDescent="0.2">
      <c r="A6162">
        <v>1834</v>
      </c>
      <c r="B6162">
        <f t="shared" si="192"/>
        <v>30</v>
      </c>
      <c r="C6162" s="1">
        <v>42588.587951388887</v>
      </c>
      <c r="D6162" s="1">
        <v>42588.609189814815</v>
      </c>
      <c r="E6162">
        <v>3192</v>
      </c>
      <c r="F6162" s="2" t="s">
        <v>38</v>
      </c>
      <c r="G6162">
        <v>40.711242300000002</v>
      </c>
      <c r="H6162">
        <v>-74.055701299999996</v>
      </c>
      <c r="I6162">
        <v>3192</v>
      </c>
      <c r="J6162" s="2" t="s">
        <v>39</v>
      </c>
      <c r="K6162">
        <v>40.711242300000002</v>
      </c>
      <c r="L6162">
        <v>-74.055701299999996</v>
      </c>
      <c r="M6162">
        <v>24568</v>
      </c>
      <c r="N6162" s="2" t="s">
        <v>43</v>
      </c>
      <c r="P6162" t="str">
        <f t="shared" ca="1" si="193"/>
        <v/>
      </c>
      <c r="Q6162">
        <v>0</v>
      </c>
    </row>
    <row r="6163" spans="1:17" x14ac:dyDescent="0.2">
      <c r="A6163">
        <v>1836</v>
      </c>
      <c r="B6163">
        <f t="shared" si="192"/>
        <v>30</v>
      </c>
      <c r="C6163" s="1">
        <v>42588.58797453704</v>
      </c>
      <c r="D6163" s="1">
        <v>42588.609224537038</v>
      </c>
      <c r="E6163">
        <v>3192</v>
      </c>
      <c r="F6163" s="2" t="s">
        <v>38</v>
      </c>
      <c r="G6163">
        <v>40.711242300000002</v>
      </c>
      <c r="H6163">
        <v>-74.055701299999996</v>
      </c>
      <c r="I6163">
        <v>3192</v>
      </c>
      <c r="J6163" s="2" t="s">
        <v>39</v>
      </c>
      <c r="K6163">
        <v>40.711242300000002</v>
      </c>
      <c r="L6163">
        <v>-74.055701299999996</v>
      </c>
      <c r="M6163">
        <v>24482</v>
      </c>
      <c r="N6163" s="2" t="s">
        <v>43</v>
      </c>
      <c r="P6163" t="str">
        <f t="shared" ca="1" si="193"/>
        <v/>
      </c>
      <c r="Q6163">
        <v>0</v>
      </c>
    </row>
    <row r="6164" spans="1:17" x14ac:dyDescent="0.2">
      <c r="A6164">
        <v>601</v>
      </c>
      <c r="B6164">
        <f t="shared" si="192"/>
        <v>10</v>
      </c>
      <c r="C6164" s="1">
        <v>42588.588043981479</v>
      </c>
      <c r="D6164" s="1">
        <v>42588.595011574071</v>
      </c>
      <c r="E6164">
        <v>3193</v>
      </c>
      <c r="F6164" s="2" t="s">
        <v>42</v>
      </c>
      <c r="G6164">
        <v>40.724605099886901</v>
      </c>
      <c r="H6164">
        <v>-74.078405946493149</v>
      </c>
      <c r="I6164">
        <v>3195</v>
      </c>
      <c r="J6164" s="2" t="s">
        <v>23</v>
      </c>
      <c r="K6164">
        <v>40.730742625306583</v>
      </c>
      <c r="L6164">
        <v>-74.063783884048462</v>
      </c>
      <c r="M6164">
        <v>26205</v>
      </c>
      <c r="N6164" s="2" t="s">
        <v>17</v>
      </c>
      <c r="O6164">
        <v>1984</v>
      </c>
      <c r="P6164">
        <f t="shared" ca="1" si="193"/>
        <v>40</v>
      </c>
      <c r="Q6164">
        <v>1</v>
      </c>
    </row>
    <row r="6165" spans="1:17" x14ac:dyDescent="0.2">
      <c r="A6165">
        <v>174</v>
      </c>
      <c r="B6165">
        <f t="shared" si="192"/>
        <v>2</v>
      </c>
      <c r="C6165" s="1">
        <v>42588.588368055556</v>
      </c>
      <c r="D6165" s="1">
        <v>42588.59039351852</v>
      </c>
      <c r="E6165">
        <v>3279</v>
      </c>
      <c r="F6165" s="2" t="s">
        <v>28</v>
      </c>
      <c r="G6165">
        <v>40.721630142638354</v>
      </c>
      <c r="H6165">
        <v>-74.04996782541275</v>
      </c>
      <c r="I6165">
        <v>3186</v>
      </c>
      <c r="J6165" s="2" t="s">
        <v>27</v>
      </c>
      <c r="K6165">
        <v>40.71958611647166</v>
      </c>
      <c r="L6165">
        <v>-74.043117463588715</v>
      </c>
      <c r="M6165">
        <v>24500</v>
      </c>
      <c r="N6165" s="2" t="s">
        <v>17</v>
      </c>
      <c r="O6165">
        <v>1973</v>
      </c>
      <c r="P6165">
        <f t="shared" ca="1" si="193"/>
        <v>51</v>
      </c>
      <c r="Q6165">
        <v>1</v>
      </c>
    </row>
    <row r="6166" spans="1:17" x14ac:dyDescent="0.2">
      <c r="A6166">
        <v>699</v>
      </c>
      <c r="B6166">
        <f t="shared" si="192"/>
        <v>11</v>
      </c>
      <c r="C6166" s="1">
        <v>42588.588761574072</v>
      </c>
      <c r="D6166" s="1">
        <v>42588.596863425926</v>
      </c>
      <c r="E6166">
        <v>3215</v>
      </c>
      <c r="F6166" s="2" t="s">
        <v>69</v>
      </c>
      <c r="G6166">
        <v>40.746729899999998</v>
      </c>
      <c r="H6166">
        <v>-74.049250900000004</v>
      </c>
      <c r="I6166">
        <v>3195</v>
      </c>
      <c r="J6166" s="2" t="s">
        <v>23</v>
      </c>
      <c r="K6166">
        <v>40.730742625306583</v>
      </c>
      <c r="L6166">
        <v>-74.063783884048462</v>
      </c>
      <c r="M6166">
        <v>24688</v>
      </c>
      <c r="N6166" s="2" t="s">
        <v>17</v>
      </c>
      <c r="O6166">
        <v>1989</v>
      </c>
      <c r="P6166">
        <f t="shared" ca="1" si="193"/>
        <v>35</v>
      </c>
      <c r="Q6166">
        <v>1</v>
      </c>
    </row>
    <row r="6167" spans="1:17" x14ac:dyDescent="0.2">
      <c r="A6167">
        <v>646</v>
      </c>
      <c r="B6167">
        <f t="shared" si="192"/>
        <v>10</v>
      </c>
      <c r="C6167" s="1">
        <v>42588.588865740741</v>
      </c>
      <c r="D6167" s="1">
        <v>42588.596354166664</v>
      </c>
      <c r="E6167">
        <v>3279</v>
      </c>
      <c r="F6167" s="2" t="s">
        <v>28</v>
      </c>
      <c r="G6167">
        <v>40.721630142638354</v>
      </c>
      <c r="H6167">
        <v>-74.04996782541275</v>
      </c>
      <c r="I6167">
        <v>3275</v>
      </c>
      <c r="J6167" s="2" t="s">
        <v>62</v>
      </c>
      <c r="K6167">
        <v>40.718355198232139</v>
      </c>
      <c r="L6167">
        <v>-74.038914442062378</v>
      </c>
      <c r="M6167">
        <v>24502</v>
      </c>
      <c r="N6167" s="2" t="s">
        <v>17</v>
      </c>
      <c r="O6167">
        <v>1981</v>
      </c>
      <c r="P6167">
        <f t="shared" ca="1" si="193"/>
        <v>43</v>
      </c>
      <c r="Q6167">
        <v>1</v>
      </c>
    </row>
    <row r="6168" spans="1:17" x14ac:dyDescent="0.2">
      <c r="A6168">
        <v>663</v>
      </c>
      <c r="B6168">
        <f t="shared" si="192"/>
        <v>11</v>
      </c>
      <c r="C6168" s="1">
        <v>42588.588888888888</v>
      </c>
      <c r="D6168" s="1">
        <v>42588.596562500003</v>
      </c>
      <c r="E6168">
        <v>3279</v>
      </c>
      <c r="F6168" s="2" t="s">
        <v>28</v>
      </c>
      <c r="G6168">
        <v>40.721630142638354</v>
      </c>
      <c r="H6168">
        <v>-74.04996782541275</v>
      </c>
      <c r="I6168">
        <v>3275</v>
      </c>
      <c r="J6168" s="2" t="s">
        <v>62</v>
      </c>
      <c r="K6168">
        <v>40.718355198232139</v>
      </c>
      <c r="L6168">
        <v>-74.038914442062378</v>
      </c>
      <c r="M6168">
        <v>24447</v>
      </c>
      <c r="N6168" s="2" t="s">
        <v>17</v>
      </c>
      <c r="O6168">
        <v>1978</v>
      </c>
      <c r="P6168">
        <f t="shared" ca="1" si="193"/>
        <v>46</v>
      </c>
      <c r="Q6168">
        <v>2</v>
      </c>
    </row>
    <row r="6169" spans="1:17" x14ac:dyDescent="0.2">
      <c r="A6169">
        <v>511</v>
      </c>
      <c r="B6169">
        <f t="shared" si="192"/>
        <v>8</v>
      </c>
      <c r="C6169" s="1">
        <v>42588.589467592596</v>
      </c>
      <c r="D6169" s="1">
        <v>42588.595393518517</v>
      </c>
      <c r="E6169">
        <v>3214</v>
      </c>
      <c r="F6169" s="2" t="s">
        <v>54</v>
      </c>
      <c r="G6169">
        <v>40.712774199999998</v>
      </c>
      <c r="H6169">
        <v>-74.0364857</v>
      </c>
      <c r="I6169">
        <v>3213</v>
      </c>
      <c r="J6169" s="2" t="s">
        <v>33</v>
      </c>
      <c r="K6169">
        <v>40.718488919999999</v>
      </c>
      <c r="L6169">
        <v>-74.047726624999996</v>
      </c>
      <c r="M6169">
        <v>24578</v>
      </c>
      <c r="N6169" s="2" t="s">
        <v>17</v>
      </c>
      <c r="O6169">
        <v>1956</v>
      </c>
      <c r="P6169">
        <f t="shared" ca="1" si="193"/>
        <v>68</v>
      </c>
      <c r="Q6169">
        <v>1</v>
      </c>
    </row>
    <row r="6170" spans="1:17" x14ac:dyDescent="0.2">
      <c r="A6170">
        <v>4576</v>
      </c>
      <c r="B6170">
        <f t="shared" si="192"/>
        <v>76</v>
      </c>
      <c r="C6170" s="1">
        <v>42588.591481481482</v>
      </c>
      <c r="D6170" s="1">
        <v>42588.644444444442</v>
      </c>
      <c r="E6170">
        <v>3195</v>
      </c>
      <c r="F6170" s="2" t="s">
        <v>24</v>
      </c>
      <c r="G6170">
        <v>40.730742625306583</v>
      </c>
      <c r="H6170">
        <v>-74.063783884048462</v>
      </c>
      <c r="I6170">
        <v>3189</v>
      </c>
      <c r="J6170" s="2" t="s">
        <v>97</v>
      </c>
      <c r="K6170">
        <v>40.714402</v>
      </c>
      <c r="L6170">
        <v>-74.088772300000002</v>
      </c>
      <c r="M6170">
        <v>24453</v>
      </c>
      <c r="N6170" s="2" t="s">
        <v>17</v>
      </c>
      <c r="O6170">
        <v>1983</v>
      </c>
      <c r="P6170">
        <f t="shared" ca="1" si="193"/>
        <v>41</v>
      </c>
      <c r="Q6170">
        <v>1</v>
      </c>
    </row>
    <row r="6171" spans="1:17" x14ac:dyDescent="0.2">
      <c r="A6171">
        <v>1926</v>
      </c>
      <c r="B6171">
        <f t="shared" si="192"/>
        <v>32</v>
      </c>
      <c r="C6171" s="1">
        <v>42588.591539351852</v>
      </c>
      <c r="D6171" s="1">
        <v>42588.613842592589</v>
      </c>
      <c r="E6171">
        <v>3203</v>
      </c>
      <c r="F6171" s="2" t="s">
        <v>46</v>
      </c>
      <c r="G6171">
        <v>40.727595966000003</v>
      </c>
      <c r="H6171">
        <v>-74.044247311000007</v>
      </c>
      <c r="I6171">
        <v>3209</v>
      </c>
      <c r="J6171" s="2" t="s">
        <v>85</v>
      </c>
      <c r="K6171">
        <v>40.724176499999999</v>
      </c>
      <c r="L6171">
        <v>-74.050656399999994</v>
      </c>
      <c r="M6171">
        <v>24419</v>
      </c>
      <c r="N6171" s="2" t="s">
        <v>17</v>
      </c>
      <c r="O6171">
        <v>1986</v>
      </c>
      <c r="P6171">
        <f t="shared" ca="1" si="193"/>
        <v>38</v>
      </c>
      <c r="Q6171">
        <v>1</v>
      </c>
    </row>
    <row r="6172" spans="1:17" x14ac:dyDescent="0.2">
      <c r="A6172">
        <v>496</v>
      </c>
      <c r="B6172">
        <f t="shared" si="192"/>
        <v>8</v>
      </c>
      <c r="C6172" s="1">
        <v>42588.592499999999</v>
      </c>
      <c r="D6172" s="1">
        <v>42588.598240740743</v>
      </c>
      <c r="E6172">
        <v>3213</v>
      </c>
      <c r="F6172" s="2" t="s">
        <v>26</v>
      </c>
      <c r="G6172">
        <v>40.718488919999999</v>
      </c>
      <c r="H6172">
        <v>-74.047726624999996</v>
      </c>
      <c r="I6172">
        <v>3267</v>
      </c>
      <c r="J6172" s="2" t="s">
        <v>92</v>
      </c>
      <c r="K6172">
        <v>40.712418823756899</v>
      </c>
      <c r="L6172">
        <v>-74.038525521755219</v>
      </c>
      <c r="M6172">
        <v>26179</v>
      </c>
      <c r="N6172" s="2" t="s">
        <v>43</v>
      </c>
      <c r="P6172" t="str">
        <f t="shared" ca="1" si="193"/>
        <v/>
      </c>
      <c r="Q6172">
        <v>0</v>
      </c>
    </row>
    <row r="6173" spans="1:17" x14ac:dyDescent="0.2">
      <c r="A6173">
        <v>291</v>
      </c>
      <c r="B6173">
        <f t="shared" si="192"/>
        <v>4</v>
      </c>
      <c r="C6173" s="1">
        <v>42588.593738425923</v>
      </c>
      <c r="D6173" s="1">
        <v>42588.597118055557</v>
      </c>
      <c r="E6173">
        <v>3211</v>
      </c>
      <c r="F6173" s="2" t="s">
        <v>64</v>
      </c>
      <c r="G6173">
        <v>40.721525149999998</v>
      </c>
      <c r="H6173">
        <v>-74.046304543000005</v>
      </c>
      <c r="I6173">
        <v>3185</v>
      </c>
      <c r="J6173" s="2" t="s">
        <v>45</v>
      </c>
      <c r="K6173">
        <v>40.717732499999997</v>
      </c>
      <c r="L6173">
        <v>-74.043845000000005</v>
      </c>
      <c r="M6173">
        <v>24572</v>
      </c>
      <c r="N6173" s="2" t="s">
        <v>17</v>
      </c>
      <c r="O6173">
        <v>1981</v>
      </c>
      <c r="P6173">
        <f t="shared" ca="1" si="193"/>
        <v>43</v>
      </c>
      <c r="Q6173">
        <v>1</v>
      </c>
    </row>
    <row r="6174" spans="1:17" x14ac:dyDescent="0.2">
      <c r="A6174">
        <v>1215</v>
      </c>
      <c r="B6174">
        <f t="shared" si="192"/>
        <v>20</v>
      </c>
      <c r="C6174" s="1">
        <v>42588.595231481479</v>
      </c>
      <c r="D6174" s="1">
        <v>42588.609305555554</v>
      </c>
      <c r="E6174">
        <v>3202</v>
      </c>
      <c r="F6174" s="2" t="s">
        <v>79</v>
      </c>
      <c r="G6174">
        <v>40.727223500000001</v>
      </c>
      <c r="H6174">
        <v>-74.033758899999995</v>
      </c>
      <c r="I6174">
        <v>3215</v>
      </c>
      <c r="J6174" s="2" t="s">
        <v>99</v>
      </c>
      <c r="K6174">
        <v>40.746729899999998</v>
      </c>
      <c r="L6174">
        <v>-74.049250900000004</v>
      </c>
      <c r="M6174">
        <v>26191</v>
      </c>
      <c r="N6174" s="2" t="s">
        <v>17</v>
      </c>
      <c r="O6174">
        <v>1954</v>
      </c>
      <c r="P6174">
        <f t="shared" ca="1" si="193"/>
        <v>70</v>
      </c>
      <c r="Q6174">
        <v>1</v>
      </c>
    </row>
    <row r="6175" spans="1:17" x14ac:dyDescent="0.2">
      <c r="A6175">
        <v>525</v>
      </c>
      <c r="B6175">
        <f t="shared" si="192"/>
        <v>8</v>
      </c>
      <c r="C6175" s="1">
        <v>42588.597650462965</v>
      </c>
      <c r="D6175" s="1">
        <v>42588.603738425925</v>
      </c>
      <c r="E6175">
        <v>3199</v>
      </c>
      <c r="F6175" s="2" t="s">
        <v>56</v>
      </c>
      <c r="G6175">
        <v>40.728744800000001</v>
      </c>
      <c r="H6175">
        <v>-74.032108199999996</v>
      </c>
      <c r="I6175">
        <v>3203</v>
      </c>
      <c r="J6175" s="2" t="s">
        <v>37</v>
      </c>
      <c r="K6175">
        <v>40.727595966000003</v>
      </c>
      <c r="L6175">
        <v>-74.044247311000007</v>
      </c>
      <c r="M6175">
        <v>24710</v>
      </c>
      <c r="N6175" s="2" t="s">
        <v>17</v>
      </c>
      <c r="O6175">
        <v>1988</v>
      </c>
      <c r="P6175">
        <f t="shared" ca="1" si="193"/>
        <v>36</v>
      </c>
      <c r="Q6175">
        <v>2</v>
      </c>
    </row>
    <row r="6176" spans="1:17" x14ac:dyDescent="0.2">
      <c r="A6176">
        <v>486</v>
      </c>
      <c r="B6176">
        <f t="shared" si="192"/>
        <v>8</v>
      </c>
      <c r="C6176" s="1">
        <v>42588.598749999997</v>
      </c>
      <c r="D6176" s="1">
        <v>42588.604386574072</v>
      </c>
      <c r="E6176">
        <v>3207</v>
      </c>
      <c r="F6176" s="2" t="s">
        <v>29</v>
      </c>
      <c r="G6176">
        <v>40.737603700000001</v>
      </c>
      <c r="H6176">
        <v>-74.052478300000004</v>
      </c>
      <c r="I6176">
        <v>3195</v>
      </c>
      <c r="J6176" s="2" t="s">
        <v>23</v>
      </c>
      <c r="K6176">
        <v>40.730742625306583</v>
      </c>
      <c r="L6176">
        <v>-74.063783884048462</v>
      </c>
      <c r="M6176">
        <v>26278</v>
      </c>
      <c r="N6176" s="2" t="s">
        <v>17</v>
      </c>
      <c r="O6176">
        <v>1983</v>
      </c>
      <c r="P6176">
        <f t="shared" ca="1" si="193"/>
        <v>41</v>
      </c>
      <c r="Q6176">
        <v>2</v>
      </c>
    </row>
    <row r="6177" spans="1:17" x14ac:dyDescent="0.2">
      <c r="A6177">
        <v>213</v>
      </c>
      <c r="B6177">
        <f t="shared" si="192"/>
        <v>3</v>
      </c>
      <c r="C6177" s="1">
        <v>42588.600104166668</v>
      </c>
      <c r="D6177" s="1">
        <v>42588.602581018517</v>
      </c>
      <c r="E6177">
        <v>3206</v>
      </c>
      <c r="F6177" s="2" t="s">
        <v>84</v>
      </c>
      <c r="G6177">
        <v>40.7311689</v>
      </c>
      <c r="H6177">
        <v>-74.057573599999998</v>
      </c>
      <c r="I6177">
        <v>3209</v>
      </c>
      <c r="J6177" s="2" t="s">
        <v>85</v>
      </c>
      <c r="K6177">
        <v>40.724176499999999</v>
      </c>
      <c r="L6177">
        <v>-74.050656399999994</v>
      </c>
      <c r="M6177">
        <v>24434</v>
      </c>
      <c r="N6177" s="2" t="s">
        <v>17</v>
      </c>
      <c r="O6177">
        <v>1961</v>
      </c>
      <c r="P6177">
        <f t="shared" ca="1" si="193"/>
        <v>63</v>
      </c>
      <c r="Q6177">
        <v>1</v>
      </c>
    </row>
    <row r="6178" spans="1:17" x14ac:dyDescent="0.2">
      <c r="A6178">
        <v>500</v>
      </c>
      <c r="B6178">
        <f t="shared" si="192"/>
        <v>8</v>
      </c>
      <c r="C6178" s="1">
        <v>42588.600335648145</v>
      </c>
      <c r="D6178" s="1">
        <v>42588.606122685182</v>
      </c>
      <c r="E6178">
        <v>3185</v>
      </c>
      <c r="F6178" s="2" t="s">
        <v>58</v>
      </c>
      <c r="G6178">
        <v>40.717732499999997</v>
      </c>
      <c r="H6178">
        <v>-74.043845000000005</v>
      </c>
      <c r="I6178">
        <v>3183</v>
      </c>
      <c r="J6178" s="2" t="s">
        <v>40</v>
      </c>
      <c r="K6178">
        <v>40.716246900000002</v>
      </c>
      <c r="L6178">
        <v>-74.033458800000005</v>
      </c>
      <c r="M6178">
        <v>24511</v>
      </c>
      <c r="N6178" s="2" t="s">
        <v>17</v>
      </c>
      <c r="O6178">
        <v>1960</v>
      </c>
      <c r="P6178">
        <f t="shared" ca="1" si="193"/>
        <v>64</v>
      </c>
      <c r="Q6178">
        <v>1</v>
      </c>
    </row>
    <row r="6179" spans="1:17" x14ac:dyDescent="0.2">
      <c r="A6179">
        <v>275</v>
      </c>
      <c r="B6179">
        <f t="shared" si="192"/>
        <v>4</v>
      </c>
      <c r="C6179" s="1">
        <v>42588.602164351854</v>
      </c>
      <c r="D6179" s="1">
        <v>42588.605358796296</v>
      </c>
      <c r="E6179">
        <v>3213</v>
      </c>
      <c r="F6179" s="2" t="s">
        <v>26</v>
      </c>
      <c r="G6179">
        <v>40.718488919999999</v>
      </c>
      <c r="H6179">
        <v>-74.047726624999996</v>
      </c>
      <c r="I6179">
        <v>3186</v>
      </c>
      <c r="J6179" s="2" t="s">
        <v>27</v>
      </c>
      <c r="K6179">
        <v>40.71958611647166</v>
      </c>
      <c r="L6179">
        <v>-74.043117463588715</v>
      </c>
      <c r="M6179">
        <v>26204</v>
      </c>
      <c r="N6179" s="2" t="s">
        <v>43</v>
      </c>
      <c r="P6179" t="str">
        <f t="shared" ca="1" si="193"/>
        <v/>
      </c>
      <c r="Q6179">
        <v>0</v>
      </c>
    </row>
    <row r="6180" spans="1:17" x14ac:dyDescent="0.2">
      <c r="A6180">
        <v>599</v>
      </c>
      <c r="B6180">
        <f t="shared" si="192"/>
        <v>9</v>
      </c>
      <c r="C6180" s="1">
        <v>42588.603483796294</v>
      </c>
      <c r="D6180" s="1">
        <v>42588.61041666667</v>
      </c>
      <c r="E6180">
        <v>3203</v>
      </c>
      <c r="F6180" s="2" t="s">
        <v>46</v>
      </c>
      <c r="G6180">
        <v>40.727595966000003</v>
      </c>
      <c r="H6180">
        <v>-74.044247311000007</v>
      </c>
      <c r="I6180">
        <v>3183</v>
      </c>
      <c r="J6180" s="2" t="s">
        <v>40</v>
      </c>
      <c r="K6180">
        <v>40.716246900000002</v>
      </c>
      <c r="L6180">
        <v>-74.033458800000005</v>
      </c>
      <c r="M6180">
        <v>24488</v>
      </c>
      <c r="N6180" s="2" t="s">
        <v>17</v>
      </c>
      <c r="O6180">
        <v>1974</v>
      </c>
      <c r="P6180">
        <f t="shared" ca="1" si="193"/>
        <v>50</v>
      </c>
      <c r="Q6180">
        <v>1</v>
      </c>
    </row>
    <row r="6181" spans="1:17" x14ac:dyDescent="0.2">
      <c r="A6181">
        <v>628</v>
      </c>
      <c r="B6181">
        <f t="shared" si="192"/>
        <v>10</v>
      </c>
      <c r="C6181" s="1">
        <v>42588.603888888887</v>
      </c>
      <c r="D6181" s="1">
        <v>42588.611168981479</v>
      </c>
      <c r="E6181">
        <v>3276</v>
      </c>
      <c r="F6181" s="2" t="s">
        <v>63</v>
      </c>
      <c r="G6181">
        <v>40.714584035358932</v>
      </c>
      <c r="H6181">
        <v>-74.042817056179047</v>
      </c>
      <c r="I6181">
        <v>3183</v>
      </c>
      <c r="J6181" s="2" t="s">
        <v>40</v>
      </c>
      <c r="K6181">
        <v>40.716246900000002</v>
      </c>
      <c r="L6181">
        <v>-74.033458800000005</v>
      </c>
      <c r="M6181">
        <v>26214</v>
      </c>
      <c r="N6181" s="2" t="s">
        <v>17</v>
      </c>
      <c r="O6181">
        <v>1977</v>
      </c>
      <c r="P6181">
        <f t="shared" ca="1" si="193"/>
        <v>47</v>
      </c>
      <c r="Q6181">
        <v>2</v>
      </c>
    </row>
    <row r="6182" spans="1:17" x14ac:dyDescent="0.2">
      <c r="A6182">
        <v>198</v>
      </c>
      <c r="B6182">
        <f t="shared" si="192"/>
        <v>3</v>
      </c>
      <c r="C6182" s="1">
        <v>42588.604224537034</v>
      </c>
      <c r="D6182" s="1">
        <v>42588.606516203705</v>
      </c>
      <c r="E6182">
        <v>3214</v>
      </c>
      <c r="F6182" s="2" t="s">
        <v>54</v>
      </c>
      <c r="G6182">
        <v>40.712774199999998</v>
      </c>
      <c r="H6182">
        <v>-74.0364857</v>
      </c>
      <c r="I6182">
        <v>3276</v>
      </c>
      <c r="J6182" s="2" t="s">
        <v>30</v>
      </c>
      <c r="K6182">
        <v>40.714584035358932</v>
      </c>
      <c r="L6182">
        <v>-74.042817056179047</v>
      </c>
      <c r="M6182">
        <v>26225</v>
      </c>
      <c r="N6182" s="2" t="s">
        <v>17</v>
      </c>
      <c r="O6182">
        <v>1958</v>
      </c>
      <c r="P6182">
        <f t="shared" ca="1" si="193"/>
        <v>66</v>
      </c>
      <c r="Q6182">
        <v>1</v>
      </c>
    </row>
    <row r="6183" spans="1:17" x14ac:dyDescent="0.2">
      <c r="A6183">
        <v>514</v>
      </c>
      <c r="B6183">
        <f t="shared" si="192"/>
        <v>8</v>
      </c>
      <c r="C6183" s="1">
        <v>42588.60423611111</v>
      </c>
      <c r="D6183" s="1">
        <v>42588.610185185185</v>
      </c>
      <c r="E6183">
        <v>3270</v>
      </c>
      <c r="F6183" s="2" t="s">
        <v>15</v>
      </c>
      <c r="G6183">
        <v>40.725289107811321</v>
      </c>
      <c r="H6183">
        <v>-74.045571684837341</v>
      </c>
      <c r="I6183">
        <v>3276</v>
      </c>
      <c r="J6183" s="2" t="s">
        <v>30</v>
      </c>
      <c r="K6183">
        <v>40.714584035358932</v>
      </c>
      <c r="L6183">
        <v>-74.042817056179047</v>
      </c>
      <c r="M6183">
        <v>24667</v>
      </c>
      <c r="N6183" s="2" t="s">
        <v>17</v>
      </c>
      <c r="O6183">
        <v>1985</v>
      </c>
      <c r="P6183">
        <f t="shared" ca="1" si="193"/>
        <v>39</v>
      </c>
      <c r="Q6183">
        <v>1</v>
      </c>
    </row>
    <row r="6184" spans="1:17" x14ac:dyDescent="0.2">
      <c r="A6184">
        <v>1700</v>
      </c>
      <c r="B6184">
        <f t="shared" si="192"/>
        <v>28</v>
      </c>
      <c r="C6184" s="1">
        <v>42588.604675925926</v>
      </c>
      <c r="D6184" s="1">
        <v>42588.624363425923</v>
      </c>
      <c r="E6184">
        <v>3193</v>
      </c>
      <c r="F6184" s="2" t="s">
        <v>42</v>
      </c>
      <c r="G6184">
        <v>40.724605099886901</v>
      </c>
      <c r="H6184">
        <v>-74.078405946493149</v>
      </c>
      <c r="I6184">
        <v>3202</v>
      </c>
      <c r="J6184" s="2" t="s">
        <v>48</v>
      </c>
      <c r="K6184">
        <v>40.727223500000001</v>
      </c>
      <c r="L6184">
        <v>-74.033758899999995</v>
      </c>
      <c r="M6184">
        <v>26193</v>
      </c>
      <c r="N6184" s="2" t="s">
        <v>17</v>
      </c>
      <c r="O6184">
        <v>1991</v>
      </c>
      <c r="P6184">
        <f t="shared" ca="1" si="193"/>
        <v>33</v>
      </c>
      <c r="Q6184">
        <v>2</v>
      </c>
    </row>
    <row r="6185" spans="1:17" x14ac:dyDescent="0.2">
      <c r="A6185">
        <v>1353</v>
      </c>
      <c r="B6185">
        <f t="shared" si="192"/>
        <v>22</v>
      </c>
      <c r="C6185" s="1">
        <v>42588.605555555558</v>
      </c>
      <c r="D6185" s="1">
        <v>42588.621215277781</v>
      </c>
      <c r="E6185">
        <v>3211</v>
      </c>
      <c r="F6185" s="2" t="s">
        <v>64</v>
      </c>
      <c r="G6185">
        <v>40.721525149999998</v>
      </c>
      <c r="H6185">
        <v>-74.046304543000005</v>
      </c>
      <c r="I6185">
        <v>3183</v>
      </c>
      <c r="J6185" s="2" t="s">
        <v>40</v>
      </c>
      <c r="K6185">
        <v>40.716246900000002</v>
      </c>
      <c r="L6185">
        <v>-74.033458800000005</v>
      </c>
      <c r="M6185">
        <v>24475</v>
      </c>
      <c r="N6185" s="2" t="s">
        <v>43</v>
      </c>
      <c r="P6185" t="str">
        <f t="shared" ca="1" si="193"/>
        <v/>
      </c>
      <c r="Q6185">
        <v>0</v>
      </c>
    </row>
    <row r="6186" spans="1:17" x14ac:dyDescent="0.2">
      <c r="A6186">
        <v>364</v>
      </c>
      <c r="B6186">
        <f t="shared" si="192"/>
        <v>6</v>
      </c>
      <c r="C6186" s="1">
        <v>42588.60601851852</v>
      </c>
      <c r="D6186" s="1">
        <v>42588.610231481478</v>
      </c>
      <c r="E6186">
        <v>3211</v>
      </c>
      <c r="F6186" s="2" t="s">
        <v>64</v>
      </c>
      <c r="G6186">
        <v>40.721525149999998</v>
      </c>
      <c r="H6186">
        <v>-74.046304543000005</v>
      </c>
      <c r="I6186">
        <v>3203</v>
      </c>
      <c r="J6186" s="2" t="s">
        <v>37</v>
      </c>
      <c r="K6186">
        <v>40.727595966000003</v>
      </c>
      <c r="L6186">
        <v>-74.044247311000007</v>
      </c>
      <c r="M6186">
        <v>24544</v>
      </c>
      <c r="N6186" s="2" t="s">
        <v>17</v>
      </c>
      <c r="O6186">
        <v>1987</v>
      </c>
      <c r="P6186">
        <f t="shared" ca="1" si="193"/>
        <v>37</v>
      </c>
      <c r="Q6186">
        <v>1</v>
      </c>
    </row>
    <row r="6187" spans="1:17" x14ac:dyDescent="0.2">
      <c r="A6187">
        <v>374</v>
      </c>
      <c r="B6187">
        <f t="shared" si="192"/>
        <v>6</v>
      </c>
      <c r="C6187" s="1">
        <v>42588.606666666667</v>
      </c>
      <c r="D6187" s="1">
        <v>42588.610995370371</v>
      </c>
      <c r="E6187">
        <v>3184</v>
      </c>
      <c r="F6187" s="2" t="s">
        <v>68</v>
      </c>
      <c r="G6187">
        <v>40.7141454</v>
      </c>
      <c r="H6187">
        <v>-74.033551900000006</v>
      </c>
      <c r="I6187">
        <v>3276</v>
      </c>
      <c r="J6187" s="2" t="s">
        <v>30</v>
      </c>
      <c r="K6187">
        <v>40.714584035358932</v>
      </c>
      <c r="L6187">
        <v>-74.042817056179047</v>
      </c>
      <c r="M6187">
        <v>26256</v>
      </c>
      <c r="N6187" s="2" t="s">
        <v>43</v>
      </c>
      <c r="P6187" t="str">
        <f t="shared" ca="1" si="193"/>
        <v/>
      </c>
      <c r="Q6187">
        <v>0</v>
      </c>
    </row>
    <row r="6188" spans="1:17" x14ac:dyDescent="0.2">
      <c r="A6188">
        <v>595</v>
      </c>
      <c r="B6188">
        <f t="shared" si="192"/>
        <v>9</v>
      </c>
      <c r="C6188" s="1">
        <v>42588.606898148151</v>
      </c>
      <c r="D6188" s="1">
        <v>42588.613796296297</v>
      </c>
      <c r="E6188">
        <v>3199</v>
      </c>
      <c r="F6188" s="2" t="s">
        <v>56</v>
      </c>
      <c r="G6188">
        <v>40.728744800000001</v>
      </c>
      <c r="H6188">
        <v>-74.032108199999996</v>
      </c>
      <c r="I6188">
        <v>3273</v>
      </c>
      <c r="J6188" s="2" t="s">
        <v>16</v>
      </c>
      <c r="K6188">
        <v>40.721650724879986</v>
      </c>
      <c r="L6188">
        <v>-74.042884111404419</v>
      </c>
      <c r="M6188">
        <v>24691</v>
      </c>
      <c r="N6188" s="2" t="s">
        <v>17</v>
      </c>
      <c r="O6188">
        <v>1991</v>
      </c>
      <c r="P6188">
        <f t="shared" ca="1" si="193"/>
        <v>33</v>
      </c>
      <c r="Q6188">
        <v>2</v>
      </c>
    </row>
    <row r="6189" spans="1:17" x14ac:dyDescent="0.2">
      <c r="A6189">
        <v>264</v>
      </c>
      <c r="B6189">
        <f t="shared" si="192"/>
        <v>4</v>
      </c>
      <c r="C6189" s="1">
        <v>42588.607187499998</v>
      </c>
      <c r="D6189" s="1">
        <v>42588.610254629632</v>
      </c>
      <c r="E6189">
        <v>3214</v>
      </c>
      <c r="F6189" s="2" t="s">
        <v>54</v>
      </c>
      <c r="G6189">
        <v>40.712774199999998</v>
      </c>
      <c r="H6189">
        <v>-74.0364857</v>
      </c>
      <c r="I6189">
        <v>3183</v>
      </c>
      <c r="J6189" s="2" t="s">
        <v>40</v>
      </c>
      <c r="K6189">
        <v>40.716246900000002</v>
      </c>
      <c r="L6189">
        <v>-74.033458800000005</v>
      </c>
      <c r="M6189">
        <v>26238</v>
      </c>
      <c r="N6189" s="2" t="s">
        <v>17</v>
      </c>
      <c r="O6189">
        <v>1980</v>
      </c>
      <c r="P6189">
        <f t="shared" ca="1" si="193"/>
        <v>44</v>
      </c>
      <c r="Q6189">
        <v>1</v>
      </c>
    </row>
    <row r="6190" spans="1:17" x14ac:dyDescent="0.2">
      <c r="A6190">
        <v>650</v>
      </c>
      <c r="B6190">
        <f t="shared" si="192"/>
        <v>10</v>
      </c>
      <c r="C6190" s="1">
        <v>42588.607939814814</v>
      </c>
      <c r="D6190" s="1">
        <v>42588.615474537037</v>
      </c>
      <c r="E6190">
        <v>3214</v>
      </c>
      <c r="F6190" s="2" t="s">
        <v>54</v>
      </c>
      <c r="G6190">
        <v>40.712774199999998</v>
      </c>
      <c r="H6190">
        <v>-74.0364857</v>
      </c>
      <c r="I6190">
        <v>3278</v>
      </c>
      <c r="J6190" s="2" t="s">
        <v>41</v>
      </c>
      <c r="K6190">
        <v>40.725685483629007</v>
      </c>
      <c r="L6190">
        <v>-74.048790335655212</v>
      </c>
      <c r="M6190">
        <v>24661</v>
      </c>
      <c r="N6190" s="2" t="s">
        <v>17</v>
      </c>
      <c r="O6190">
        <v>1981</v>
      </c>
      <c r="P6190">
        <f t="shared" ca="1" si="193"/>
        <v>43</v>
      </c>
      <c r="Q6190">
        <v>2</v>
      </c>
    </row>
    <row r="6191" spans="1:17" x14ac:dyDescent="0.2">
      <c r="A6191">
        <v>334</v>
      </c>
      <c r="B6191">
        <f t="shared" si="192"/>
        <v>5</v>
      </c>
      <c r="C6191" s="1">
        <v>42588.611967592595</v>
      </c>
      <c r="D6191" s="1">
        <v>42588.615833333337</v>
      </c>
      <c r="E6191">
        <v>3187</v>
      </c>
      <c r="F6191" s="2" t="s">
        <v>36</v>
      </c>
      <c r="G6191">
        <v>40.721123599999999</v>
      </c>
      <c r="H6191">
        <v>-74.038050949999999</v>
      </c>
      <c r="I6191">
        <v>3214</v>
      </c>
      <c r="J6191" s="2" t="s">
        <v>70</v>
      </c>
      <c r="K6191">
        <v>40.712774199999998</v>
      </c>
      <c r="L6191">
        <v>-74.0364857</v>
      </c>
      <c r="M6191">
        <v>24612</v>
      </c>
      <c r="N6191" s="2" t="s">
        <v>17</v>
      </c>
      <c r="O6191">
        <v>1987</v>
      </c>
      <c r="P6191">
        <f t="shared" ca="1" si="193"/>
        <v>37</v>
      </c>
      <c r="Q6191">
        <v>1</v>
      </c>
    </row>
    <row r="6192" spans="1:17" x14ac:dyDescent="0.2">
      <c r="A6192">
        <v>281</v>
      </c>
      <c r="B6192">
        <f t="shared" si="192"/>
        <v>4</v>
      </c>
      <c r="C6192" s="1">
        <v>42588.613009259258</v>
      </c>
      <c r="D6192" s="1">
        <v>42588.616261574076</v>
      </c>
      <c r="E6192">
        <v>3183</v>
      </c>
      <c r="F6192" s="2" t="s">
        <v>20</v>
      </c>
      <c r="G6192">
        <v>40.716246900000002</v>
      </c>
      <c r="H6192">
        <v>-74.033458800000005</v>
      </c>
      <c r="I6192">
        <v>3267</v>
      </c>
      <c r="J6192" s="2" t="s">
        <v>92</v>
      </c>
      <c r="K6192">
        <v>40.712418823756899</v>
      </c>
      <c r="L6192">
        <v>-74.038525521755219</v>
      </c>
      <c r="M6192">
        <v>24397</v>
      </c>
      <c r="N6192" s="2" t="s">
        <v>17</v>
      </c>
      <c r="O6192">
        <v>1981</v>
      </c>
      <c r="P6192">
        <f t="shared" ca="1" si="193"/>
        <v>43</v>
      </c>
      <c r="Q6192">
        <v>0</v>
      </c>
    </row>
    <row r="6193" spans="1:17" x14ac:dyDescent="0.2">
      <c r="A6193">
        <v>334</v>
      </c>
      <c r="B6193">
        <f t="shared" si="192"/>
        <v>5</v>
      </c>
      <c r="C6193" s="1">
        <v>42588.613530092596</v>
      </c>
      <c r="D6193" s="1">
        <v>42588.617395833331</v>
      </c>
      <c r="E6193">
        <v>3186</v>
      </c>
      <c r="F6193" s="2" t="s">
        <v>18</v>
      </c>
      <c r="G6193">
        <v>40.71958611647166</v>
      </c>
      <c r="H6193">
        <v>-74.043117463588715</v>
      </c>
      <c r="I6193">
        <v>3213</v>
      </c>
      <c r="J6193" s="2" t="s">
        <v>33</v>
      </c>
      <c r="K6193">
        <v>40.718488919999999</v>
      </c>
      <c r="L6193">
        <v>-74.047726624999996</v>
      </c>
      <c r="M6193">
        <v>26299</v>
      </c>
      <c r="N6193" s="2" t="s">
        <v>43</v>
      </c>
      <c r="P6193" t="str">
        <f t="shared" ca="1" si="193"/>
        <v/>
      </c>
      <c r="Q6193">
        <v>0</v>
      </c>
    </row>
    <row r="6194" spans="1:17" x14ac:dyDescent="0.2">
      <c r="A6194">
        <v>444</v>
      </c>
      <c r="B6194">
        <f t="shared" si="192"/>
        <v>7</v>
      </c>
      <c r="C6194" s="1">
        <v>42588.613645833335</v>
      </c>
      <c r="D6194" s="1">
        <v>42588.618784722225</v>
      </c>
      <c r="E6194">
        <v>3225</v>
      </c>
      <c r="F6194" s="2" t="s">
        <v>32</v>
      </c>
      <c r="G6194">
        <v>40.723658899999997</v>
      </c>
      <c r="H6194">
        <v>-74.064194299999997</v>
      </c>
      <c r="I6194">
        <v>3186</v>
      </c>
      <c r="J6194" s="2" t="s">
        <v>27</v>
      </c>
      <c r="K6194">
        <v>40.71958611647166</v>
      </c>
      <c r="L6194">
        <v>-74.043117463588715</v>
      </c>
      <c r="M6194">
        <v>26310</v>
      </c>
      <c r="N6194" s="2" t="s">
        <v>17</v>
      </c>
      <c r="O6194">
        <v>1992</v>
      </c>
      <c r="P6194">
        <f t="shared" ca="1" si="193"/>
        <v>32</v>
      </c>
      <c r="Q6194">
        <v>2</v>
      </c>
    </row>
    <row r="6195" spans="1:17" x14ac:dyDescent="0.2">
      <c r="A6195">
        <v>2947</v>
      </c>
      <c r="B6195">
        <f t="shared" si="192"/>
        <v>49</v>
      </c>
      <c r="C6195" s="1">
        <v>42588.613981481481</v>
      </c>
      <c r="D6195" s="1">
        <v>42588.648090277777</v>
      </c>
      <c r="E6195">
        <v>3214</v>
      </c>
      <c r="F6195" s="2" t="s">
        <v>54</v>
      </c>
      <c r="G6195">
        <v>40.712774199999998</v>
      </c>
      <c r="H6195">
        <v>-74.0364857</v>
      </c>
      <c r="I6195">
        <v>3267</v>
      </c>
      <c r="J6195" s="2" t="s">
        <v>92</v>
      </c>
      <c r="K6195">
        <v>40.712418823756899</v>
      </c>
      <c r="L6195">
        <v>-74.038525521755219</v>
      </c>
      <c r="M6195">
        <v>26151</v>
      </c>
      <c r="N6195" s="2" t="s">
        <v>17</v>
      </c>
      <c r="O6195">
        <v>1986</v>
      </c>
      <c r="P6195">
        <f t="shared" ca="1" si="193"/>
        <v>38</v>
      </c>
      <c r="Q6195">
        <v>2</v>
      </c>
    </row>
    <row r="6196" spans="1:17" x14ac:dyDescent="0.2">
      <c r="A6196">
        <v>8895</v>
      </c>
      <c r="B6196">
        <f t="shared" si="192"/>
        <v>148</v>
      </c>
      <c r="C6196" s="1">
        <v>42588.614594907405</v>
      </c>
      <c r="D6196" s="1">
        <v>42588.717546296299</v>
      </c>
      <c r="E6196">
        <v>3199</v>
      </c>
      <c r="F6196" s="2" t="s">
        <v>56</v>
      </c>
      <c r="G6196">
        <v>40.728744800000001</v>
      </c>
      <c r="H6196">
        <v>-74.032108199999996</v>
      </c>
      <c r="I6196">
        <v>3314</v>
      </c>
      <c r="J6196" s="2" t="s">
        <v>110</v>
      </c>
      <c r="K6196">
        <v>40.7937704</v>
      </c>
      <c r="L6196">
        <v>-73.971888000000007</v>
      </c>
      <c r="M6196">
        <v>24480</v>
      </c>
      <c r="N6196" s="2" t="s">
        <v>17</v>
      </c>
      <c r="O6196">
        <v>1987</v>
      </c>
      <c r="P6196">
        <f t="shared" ca="1" si="193"/>
        <v>37</v>
      </c>
      <c r="Q6196">
        <v>1</v>
      </c>
    </row>
    <row r="6197" spans="1:17" x14ac:dyDescent="0.2">
      <c r="A6197">
        <v>717</v>
      </c>
      <c r="B6197">
        <f t="shared" si="192"/>
        <v>11</v>
      </c>
      <c r="C6197" s="1">
        <v>42588.616053240738</v>
      </c>
      <c r="D6197" s="1">
        <v>42588.624351851853</v>
      </c>
      <c r="E6197">
        <v>3195</v>
      </c>
      <c r="F6197" s="2" t="s">
        <v>24</v>
      </c>
      <c r="G6197">
        <v>40.730742625306583</v>
      </c>
      <c r="H6197">
        <v>-74.063783884048462</v>
      </c>
      <c r="I6197">
        <v>3209</v>
      </c>
      <c r="J6197" s="2" t="s">
        <v>85</v>
      </c>
      <c r="K6197">
        <v>40.724176499999999</v>
      </c>
      <c r="L6197">
        <v>-74.050656399999994</v>
      </c>
      <c r="M6197">
        <v>26298</v>
      </c>
      <c r="N6197" s="2" t="s">
        <v>43</v>
      </c>
      <c r="P6197" t="str">
        <f t="shared" ca="1" si="193"/>
        <v/>
      </c>
      <c r="Q6197">
        <v>0</v>
      </c>
    </row>
    <row r="6198" spans="1:17" x14ac:dyDescent="0.2">
      <c r="A6198">
        <v>1401</v>
      </c>
      <c r="B6198">
        <f t="shared" si="192"/>
        <v>23</v>
      </c>
      <c r="C6198" s="1">
        <v>42588.616076388891</v>
      </c>
      <c r="D6198" s="1">
        <v>42588.632291666669</v>
      </c>
      <c r="E6198">
        <v>3195</v>
      </c>
      <c r="F6198" s="2" t="s">
        <v>24</v>
      </c>
      <c r="G6198">
        <v>40.730742625306583</v>
      </c>
      <c r="H6198">
        <v>-74.063783884048462</v>
      </c>
      <c r="I6198">
        <v>3209</v>
      </c>
      <c r="J6198" s="2" t="s">
        <v>85</v>
      </c>
      <c r="K6198">
        <v>40.724176499999999</v>
      </c>
      <c r="L6198">
        <v>-74.050656399999994</v>
      </c>
      <c r="M6198">
        <v>24603</v>
      </c>
      <c r="N6198" s="2" t="s">
        <v>43</v>
      </c>
      <c r="P6198" t="str">
        <f t="shared" ca="1" si="193"/>
        <v/>
      </c>
      <c r="Q6198">
        <v>0</v>
      </c>
    </row>
    <row r="6199" spans="1:17" x14ac:dyDescent="0.2">
      <c r="A6199">
        <v>307</v>
      </c>
      <c r="B6199">
        <f t="shared" si="192"/>
        <v>5</v>
      </c>
      <c r="C6199" s="1">
        <v>42588.616585648146</v>
      </c>
      <c r="D6199" s="1">
        <v>42588.620150462964</v>
      </c>
      <c r="E6199">
        <v>3267</v>
      </c>
      <c r="F6199" s="2" t="s">
        <v>34</v>
      </c>
      <c r="G6199">
        <v>40.712418823756899</v>
      </c>
      <c r="H6199">
        <v>-74.038525521755219</v>
      </c>
      <c r="I6199">
        <v>3184</v>
      </c>
      <c r="J6199" s="2" t="s">
        <v>35</v>
      </c>
      <c r="K6199">
        <v>40.7141454</v>
      </c>
      <c r="L6199">
        <v>-74.033551900000006</v>
      </c>
      <c r="M6199">
        <v>24446</v>
      </c>
      <c r="N6199" s="2" t="s">
        <v>17</v>
      </c>
      <c r="O6199">
        <v>1974</v>
      </c>
      <c r="P6199">
        <f t="shared" ca="1" si="193"/>
        <v>50</v>
      </c>
      <c r="Q6199">
        <v>2</v>
      </c>
    </row>
    <row r="6200" spans="1:17" x14ac:dyDescent="0.2">
      <c r="A6200">
        <v>699</v>
      </c>
      <c r="B6200">
        <f t="shared" si="192"/>
        <v>11</v>
      </c>
      <c r="C6200" s="1">
        <v>42588.617546296293</v>
      </c>
      <c r="D6200" s="1">
        <v>42588.625648148147</v>
      </c>
      <c r="E6200">
        <v>3192</v>
      </c>
      <c r="F6200" s="2" t="s">
        <v>38</v>
      </c>
      <c r="G6200">
        <v>40.711242300000002</v>
      </c>
      <c r="H6200">
        <v>-74.055701299999996</v>
      </c>
      <c r="I6200">
        <v>3279</v>
      </c>
      <c r="J6200" s="2" t="s">
        <v>82</v>
      </c>
      <c r="K6200">
        <v>40.721630142638354</v>
      </c>
      <c r="L6200">
        <v>-74.04996782541275</v>
      </c>
      <c r="M6200">
        <v>24482</v>
      </c>
      <c r="N6200" s="2" t="s">
        <v>43</v>
      </c>
      <c r="P6200" t="str">
        <f t="shared" ca="1" si="193"/>
        <v/>
      </c>
      <c r="Q6200">
        <v>0</v>
      </c>
    </row>
    <row r="6201" spans="1:17" x14ac:dyDescent="0.2">
      <c r="A6201">
        <v>648</v>
      </c>
      <c r="B6201">
        <f t="shared" si="192"/>
        <v>10</v>
      </c>
      <c r="C6201" s="1">
        <v>42588.617592592593</v>
      </c>
      <c r="D6201" s="1">
        <v>42588.625092592592</v>
      </c>
      <c r="E6201">
        <v>3192</v>
      </c>
      <c r="F6201" s="2" t="s">
        <v>38</v>
      </c>
      <c r="G6201">
        <v>40.711242300000002</v>
      </c>
      <c r="H6201">
        <v>-74.055701299999996</v>
      </c>
      <c r="I6201">
        <v>3279</v>
      </c>
      <c r="J6201" s="2" t="s">
        <v>82</v>
      </c>
      <c r="K6201">
        <v>40.721630142638354</v>
      </c>
      <c r="L6201">
        <v>-74.04996782541275</v>
      </c>
      <c r="M6201">
        <v>24386</v>
      </c>
      <c r="N6201" s="2" t="s">
        <v>43</v>
      </c>
      <c r="P6201" t="str">
        <f t="shared" ca="1" si="193"/>
        <v/>
      </c>
      <c r="Q6201">
        <v>0</v>
      </c>
    </row>
    <row r="6202" spans="1:17" x14ac:dyDescent="0.2">
      <c r="A6202">
        <v>1099</v>
      </c>
      <c r="B6202">
        <f t="shared" si="192"/>
        <v>18</v>
      </c>
      <c r="C6202" s="1">
        <v>42588.617835648147</v>
      </c>
      <c r="D6202" s="1">
        <v>42588.630567129629</v>
      </c>
      <c r="E6202">
        <v>3267</v>
      </c>
      <c r="F6202" s="2" t="s">
        <v>34</v>
      </c>
      <c r="G6202">
        <v>40.712418823756899</v>
      </c>
      <c r="H6202">
        <v>-74.038525521755219</v>
      </c>
      <c r="I6202">
        <v>3192</v>
      </c>
      <c r="J6202" s="2" t="s">
        <v>39</v>
      </c>
      <c r="K6202">
        <v>40.711242300000002</v>
      </c>
      <c r="L6202">
        <v>-74.055701299999996</v>
      </c>
      <c r="M6202">
        <v>24636</v>
      </c>
      <c r="N6202" s="2" t="s">
        <v>17</v>
      </c>
      <c r="P6202" t="str">
        <f t="shared" ca="1" si="193"/>
        <v/>
      </c>
      <c r="Q6202">
        <v>0</v>
      </c>
    </row>
    <row r="6203" spans="1:17" x14ac:dyDescent="0.2">
      <c r="A6203">
        <v>325</v>
      </c>
      <c r="B6203">
        <f t="shared" si="192"/>
        <v>5</v>
      </c>
      <c r="C6203" s="1">
        <v>42588.618055555555</v>
      </c>
      <c r="D6203" s="1">
        <v>42588.621817129628</v>
      </c>
      <c r="E6203">
        <v>3186</v>
      </c>
      <c r="F6203" s="2" t="s">
        <v>18</v>
      </c>
      <c r="G6203">
        <v>40.71958611647166</v>
      </c>
      <c r="H6203">
        <v>-74.043117463588715</v>
      </c>
      <c r="I6203">
        <v>3278</v>
      </c>
      <c r="J6203" s="2" t="s">
        <v>41</v>
      </c>
      <c r="K6203">
        <v>40.725685483629007</v>
      </c>
      <c r="L6203">
        <v>-74.048790335655212</v>
      </c>
      <c r="M6203">
        <v>26291</v>
      </c>
      <c r="N6203" s="2" t="s">
        <v>43</v>
      </c>
      <c r="P6203" t="str">
        <f t="shared" ca="1" si="193"/>
        <v/>
      </c>
      <c r="Q6203">
        <v>0</v>
      </c>
    </row>
    <row r="6204" spans="1:17" x14ac:dyDescent="0.2">
      <c r="A6204">
        <v>520</v>
      </c>
      <c r="B6204">
        <f t="shared" si="192"/>
        <v>8</v>
      </c>
      <c r="C6204" s="1">
        <v>42588.618368055555</v>
      </c>
      <c r="D6204" s="1">
        <v>42588.624386574076</v>
      </c>
      <c r="E6204">
        <v>3272</v>
      </c>
      <c r="F6204" s="2" t="s">
        <v>50</v>
      </c>
      <c r="G6204">
        <v>40.723331586464361</v>
      </c>
      <c r="H6204">
        <v>-74.045952558517442</v>
      </c>
      <c r="I6204">
        <v>3202</v>
      </c>
      <c r="J6204" s="2" t="s">
        <v>48</v>
      </c>
      <c r="K6204">
        <v>40.727223500000001</v>
      </c>
      <c r="L6204">
        <v>-74.033758899999995</v>
      </c>
      <c r="M6204">
        <v>26222</v>
      </c>
      <c r="N6204" s="2" t="s">
        <v>17</v>
      </c>
      <c r="O6204">
        <v>1982</v>
      </c>
      <c r="P6204">
        <f t="shared" ca="1" si="193"/>
        <v>42</v>
      </c>
      <c r="Q6204">
        <v>1</v>
      </c>
    </row>
    <row r="6205" spans="1:17" x14ac:dyDescent="0.2">
      <c r="A6205">
        <v>942</v>
      </c>
      <c r="B6205">
        <f t="shared" si="192"/>
        <v>15</v>
      </c>
      <c r="C6205" s="1">
        <v>42588.618773148148</v>
      </c>
      <c r="D6205" s="1">
        <v>42588.629675925928</v>
      </c>
      <c r="E6205">
        <v>3183</v>
      </c>
      <c r="F6205" s="2" t="s">
        <v>20</v>
      </c>
      <c r="G6205">
        <v>40.716246900000002</v>
      </c>
      <c r="H6205">
        <v>-74.033458800000005</v>
      </c>
      <c r="I6205">
        <v>3270</v>
      </c>
      <c r="J6205" s="2" t="s">
        <v>65</v>
      </c>
      <c r="K6205">
        <v>40.725289107811321</v>
      </c>
      <c r="L6205">
        <v>-74.045571684837341</v>
      </c>
      <c r="M6205">
        <v>24486</v>
      </c>
      <c r="N6205" s="2" t="s">
        <v>17</v>
      </c>
      <c r="O6205">
        <v>1980</v>
      </c>
      <c r="P6205">
        <f t="shared" ca="1" si="193"/>
        <v>44</v>
      </c>
      <c r="Q6205">
        <v>2</v>
      </c>
    </row>
    <row r="6206" spans="1:17" x14ac:dyDescent="0.2">
      <c r="A6206">
        <v>281</v>
      </c>
      <c r="B6206">
        <f t="shared" si="192"/>
        <v>4</v>
      </c>
      <c r="C6206" s="1">
        <v>42588.61886574074</v>
      </c>
      <c r="D6206" s="1">
        <v>42588.622129629628</v>
      </c>
      <c r="E6206">
        <v>3195</v>
      </c>
      <c r="F6206" s="2" t="s">
        <v>24</v>
      </c>
      <c r="G6206">
        <v>40.730742625306583</v>
      </c>
      <c r="H6206">
        <v>-74.063783884048462</v>
      </c>
      <c r="I6206">
        <v>3194</v>
      </c>
      <c r="J6206" s="2" t="s">
        <v>71</v>
      </c>
      <c r="K6206">
        <v>40.725339925355797</v>
      </c>
      <c r="L6206">
        <v>-74.067622125148773</v>
      </c>
      <c r="M6206">
        <v>24673</v>
      </c>
      <c r="N6206" s="2" t="s">
        <v>17</v>
      </c>
      <c r="O6206">
        <v>1976</v>
      </c>
      <c r="P6206">
        <f t="shared" ca="1" si="193"/>
        <v>48</v>
      </c>
      <c r="Q6206">
        <v>1</v>
      </c>
    </row>
    <row r="6207" spans="1:17" x14ac:dyDescent="0.2">
      <c r="A6207">
        <v>905</v>
      </c>
      <c r="B6207">
        <f t="shared" si="192"/>
        <v>15</v>
      </c>
      <c r="C6207" s="1">
        <v>42588.619259259256</v>
      </c>
      <c r="D6207" s="1">
        <v>42588.629733796297</v>
      </c>
      <c r="E6207">
        <v>3183</v>
      </c>
      <c r="F6207" s="2" t="s">
        <v>20</v>
      </c>
      <c r="G6207">
        <v>40.716246900000002</v>
      </c>
      <c r="H6207">
        <v>-74.033458800000005</v>
      </c>
      <c r="I6207">
        <v>3270</v>
      </c>
      <c r="J6207" s="2" t="s">
        <v>65</v>
      </c>
      <c r="K6207">
        <v>40.725289107811321</v>
      </c>
      <c r="L6207">
        <v>-74.045571684837341</v>
      </c>
      <c r="M6207">
        <v>26309</v>
      </c>
      <c r="N6207" s="2" t="s">
        <v>17</v>
      </c>
      <c r="O6207">
        <v>1981</v>
      </c>
      <c r="P6207">
        <f t="shared" ca="1" si="193"/>
        <v>43</v>
      </c>
      <c r="Q6207">
        <v>1</v>
      </c>
    </row>
    <row r="6208" spans="1:17" x14ac:dyDescent="0.2">
      <c r="A6208">
        <v>910</v>
      </c>
      <c r="B6208">
        <f t="shared" si="192"/>
        <v>15</v>
      </c>
      <c r="C6208" s="1">
        <v>42588.619456018518</v>
      </c>
      <c r="D6208" s="1">
        <v>42588.63</v>
      </c>
      <c r="E6208">
        <v>3272</v>
      </c>
      <c r="F6208" s="2" t="s">
        <v>50</v>
      </c>
      <c r="G6208">
        <v>40.723331586464361</v>
      </c>
      <c r="H6208">
        <v>-74.045952558517442</v>
      </c>
      <c r="I6208">
        <v>3183</v>
      </c>
      <c r="J6208" s="2" t="s">
        <v>40</v>
      </c>
      <c r="K6208">
        <v>40.716246900000002</v>
      </c>
      <c r="L6208">
        <v>-74.033458800000005</v>
      </c>
      <c r="M6208">
        <v>24700</v>
      </c>
      <c r="N6208" s="2" t="s">
        <v>17</v>
      </c>
      <c r="O6208">
        <v>1966</v>
      </c>
      <c r="P6208">
        <f t="shared" ca="1" si="193"/>
        <v>58</v>
      </c>
      <c r="Q6208">
        <v>1</v>
      </c>
    </row>
    <row r="6209" spans="1:17" x14ac:dyDescent="0.2">
      <c r="A6209">
        <v>210</v>
      </c>
      <c r="B6209">
        <f t="shared" si="192"/>
        <v>3</v>
      </c>
      <c r="C6209" s="1">
        <v>42588.620347222219</v>
      </c>
      <c r="D6209" s="1">
        <v>42588.622789351852</v>
      </c>
      <c r="E6209">
        <v>3207</v>
      </c>
      <c r="F6209" s="2" t="s">
        <v>29</v>
      </c>
      <c r="G6209">
        <v>40.737603700000001</v>
      </c>
      <c r="H6209">
        <v>-74.052478300000004</v>
      </c>
      <c r="I6209">
        <v>3210</v>
      </c>
      <c r="J6209" s="2" t="s">
        <v>83</v>
      </c>
      <c r="K6209">
        <v>40.742677141000001</v>
      </c>
      <c r="L6209">
        <v>-74.051788633000001</v>
      </c>
      <c r="M6209">
        <v>24571</v>
      </c>
      <c r="N6209" s="2" t="s">
        <v>17</v>
      </c>
      <c r="O6209">
        <v>1991</v>
      </c>
      <c r="P6209">
        <f t="shared" ca="1" si="193"/>
        <v>33</v>
      </c>
      <c r="Q6209">
        <v>2</v>
      </c>
    </row>
    <row r="6210" spans="1:17" x14ac:dyDescent="0.2">
      <c r="A6210">
        <v>1076</v>
      </c>
      <c r="B6210">
        <f t="shared" ref="B6210:B6273" si="194">ROUNDDOWN((A6210/60), 0)</f>
        <v>17</v>
      </c>
      <c r="C6210" s="1">
        <v>42588.620567129627</v>
      </c>
      <c r="D6210" s="1">
        <v>42588.633032407408</v>
      </c>
      <c r="E6210">
        <v>3183</v>
      </c>
      <c r="F6210" s="2" t="s">
        <v>20</v>
      </c>
      <c r="G6210">
        <v>40.716246900000002</v>
      </c>
      <c r="H6210">
        <v>-74.033458800000005</v>
      </c>
      <c r="I6210">
        <v>3192</v>
      </c>
      <c r="J6210" s="2" t="s">
        <v>39</v>
      </c>
      <c r="K6210">
        <v>40.711242300000002</v>
      </c>
      <c r="L6210">
        <v>-74.055701299999996</v>
      </c>
      <c r="M6210">
        <v>26238</v>
      </c>
      <c r="N6210" s="2" t="s">
        <v>43</v>
      </c>
      <c r="P6210" t="str">
        <f t="shared" ref="P6210:P6273" ca="1" si="195">IF(ISNUMBER(O6210), YEAR(TODAY()) - O6210, "")</f>
        <v/>
      </c>
      <c r="Q6210">
        <v>0</v>
      </c>
    </row>
    <row r="6211" spans="1:17" x14ac:dyDescent="0.2">
      <c r="A6211">
        <v>1078</v>
      </c>
      <c r="B6211">
        <f t="shared" si="194"/>
        <v>17</v>
      </c>
      <c r="C6211" s="1">
        <v>42588.62059027778</v>
      </c>
      <c r="D6211" s="1">
        <v>42588.633067129631</v>
      </c>
      <c r="E6211">
        <v>3183</v>
      </c>
      <c r="F6211" s="2" t="s">
        <v>20</v>
      </c>
      <c r="G6211">
        <v>40.716246900000002</v>
      </c>
      <c r="H6211">
        <v>-74.033458800000005</v>
      </c>
      <c r="I6211">
        <v>3192</v>
      </c>
      <c r="J6211" s="2" t="s">
        <v>39</v>
      </c>
      <c r="K6211">
        <v>40.711242300000002</v>
      </c>
      <c r="L6211">
        <v>-74.055701299999996</v>
      </c>
      <c r="M6211">
        <v>24581</v>
      </c>
      <c r="N6211" s="2" t="s">
        <v>43</v>
      </c>
      <c r="P6211" t="str">
        <f t="shared" ca="1" si="195"/>
        <v/>
      </c>
      <c r="Q6211">
        <v>0</v>
      </c>
    </row>
    <row r="6212" spans="1:17" x14ac:dyDescent="0.2">
      <c r="A6212">
        <v>1053</v>
      </c>
      <c r="B6212">
        <f t="shared" si="194"/>
        <v>17</v>
      </c>
      <c r="C6212" s="1">
        <v>42588.620868055557</v>
      </c>
      <c r="D6212" s="1">
        <v>42588.633067129631</v>
      </c>
      <c r="E6212">
        <v>3183</v>
      </c>
      <c r="F6212" s="2" t="s">
        <v>20</v>
      </c>
      <c r="G6212">
        <v>40.716246900000002</v>
      </c>
      <c r="H6212">
        <v>-74.033458800000005</v>
      </c>
      <c r="I6212">
        <v>3192</v>
      </c>
      <c r="J6212" s="2" t="s">
        <v>39</v>
      </c>
      <c r="K6212">
        <v>40.711242300000002</v>
      </c>
      <c r="L6212">
        <v>-74.055701299999996</v>
      </c>
      <c r="M6212">
        <v>26277</v>
      </c>
      <c r="N6212" s="2" t="s">
        <v>43</v>
      </c>
      <c r="P6212" t="str">
        <f t="shared" ca="1" si="195"/>
        <v/>
      </c>
      <c r="Q6212">
        <v>0</v>
      </c>
    </row>
    <row r="6213" spans="1:17" x14ac:dyDescent="0.2">
      <c r="A6213">
        <v>417</v>
      </c>
      <c r="B6213">
        <f t="shared" si="194"/>
        <v>6</v>
      </c>
      <c r="C6213" s="1">
        <v>42588.620949074073</v>
      </c>
      <c r="D6213" s="1">
        <v>42588.625775462962</v>
      </c>
      <c r="E6213">
        <v>3185</v>
      </c>
      <c r="F6213" s="2" t="s">
        <v>58</v>
      </c>
      <c r="G6213">
        <v>40.717732499999997</v>
      </c>
      <c r="H6213">
        <v>-74.043845000000005</v>
      </c>
      <c r="I6213">
        <v>3267</v>
      </c>
      <c r="J6213" s="2" t="s">
        <v>92</v>
      </c>
      <c r="K6213">
        <v>40.712418823756899</v>
      </c>
      <c r="L6213">
        <v>-74.038525521755219</v>
      </c>
      <c r="M6213">
        <v>24621</v>
      </c>
      <c r="N6213" s="2" t="s">
        <v>17</v>
      </c>
      <c r="O6213">
        <v>1971</v>
      </c>
      <c r="P6213">
        <f t="shared" ca="1" si="195"/>
        <v>53</v>
      </c>
      <c r="Q6213">
        <v>1</v>
      </c>
    </row>
    <row r="6214" spans="1:17" x14ac:dyDescent="0.2">
      <c r="A6214">
        <v>1352</v>
      </c>
      <c r="B6214">
        <f t="shared" si="194"/>
        <v>22</v>
      </c>
      <c r="C6214" s="1">
        <v>42588.621574074074</v>
      </c>
      <c r="D6214" s="1">
        <v>42588.637233796297</v>
      </c>
      <c r="E6214">
        <v>3187</v>
      </c>
      <c r="F6214" s="2" t="s">
        <v>36</v>
      </c>
      <c r="G6214">
        <v>40.721123599999999</v>
      </c>
      <c r="H6214">
        <v>-74.038050949999999</v>
      </c>
      <c r="I6214">
        <v>3267</v>
      </c>
      <c r="J6214" s="2" t="s">
        <v>92</v>
      </c>
      <c r="K6214">
        <v>40.712418823756899</v>
      </c>
      <c r="L6214">
        <v>-74.038525521755219</v>
      </c>
      <c r="M6214">
        <v>26181</v>
      </c>
      <c r="N6214" s="2" t="s">
        <v>43</v>
      </c>
      <c r="P6214" t="str">
        <f t="shared" ca="1" si="195"/>
        <v/>
      </c>
      <c r="Q6214">
        <v>0</v>
      </c>
    </row>
    <row r="6215" spans="1:17" x14ac:dyDescent="0.2">
      <c r="A6215">
        <v>786</v>
      </c>
      <c r="B6215">
        <f t="shared" si="194"/>
        <v>13</v>
      </c>
      <c r="C6215" s="1">
        <v>42588.623993055553</v>
      </c>
      <c r="D6215" s="1">
        <v>42588.633090277777</v>
      </c>
      <c r="E6215">
        <v>3278</v>
      </c>
      <c r="F6215" s="2" t="s">
        <v>49</v>
      </c>
      <c r="G6215">
        <v>40.725685483629007</v>
      </c>
      <c r="H6215">
        <v>-74.048790335655212</v>
      </c>
      <c r="I6215">
        <v>3213</v>
      </c>
      <c r="J6215" s="2" t="s">
        <v>33</v>
      </c>
      <c r="K6215">
        <v>40.718488919999999</v>
      </c>
      <c r="L6215">
        <v>-74.047726624999996</v>
      </c>
      <c r="M6215">
        <v>24661</v>
      </c>
      <c r="N6215" s="2" t="s">
        <v>17</v>
      </c>
      <c r="O6215">
        <v>1975</v>
      </c>
      <c r="P6215">
        <f t="shared" ca="1" si="195"/>
        <v>49</v>
      </c>
      <c r="Q6215">
        <v>1</v>
      </c>
    </row>
    <row r="6216" spans="1:17" x14ac:dyDescent="0.2">
      <c r="A6216">
        <v>721</v>
      </c>
      <c r="B6216">
        <f t="shared" si="194"/>
        <v>12</v>
      </c>
      <c r="C6216" s="1">
        <v>42588.624849537038</v>
      </c>
      <c r="D6216" s="1">
        <v>42588.633194444446</v>
      </c>
      <c r="E6216">
        <v>3195</v>
      </c>
      <c r="F6216" s="2" t="s">
        <v>24</v>
      </c>
      <c r="G6216">
        <v>40.730742625306583</v>
      </c>
      <c r="H6216">
        <v>-74.063783884048462</v>
      </c>
      <c r="I6216">
        <v>3211</v>
      </c>
      <c r="J6216" s="2" t="s">
        <v>47</v>
      </c>
      <c r="K6216">
        <v>40.721525149999998</v>
      </c>
      <c r="L6216">
        <v>-74.046304543000005</v>
      </c>
      <c r="M6216">
        <v>24668</v>
      </c>
      <c r="N6216" s="2" t="s">
        <v>17</v>
      </c>
      <c r="O6216">
        <v>1987</v>
      </c>
      <c r="P6216">
        <f t="shared" ca="1" si="195"/>
        <v>37</v>
      </c>
      <c r="Q6216">
        <v>1</v>
      </c>
    </row>
    <row r="6217" spans="1:17" x14ac:dyDescent="0.2">
      <c r="A6217">
        <v>825</v>
      </c>
      <c r="B6217">
        <f t="shared" si="194"/>
        <v>13</v>
      </c>
      <c r="C6217" s="1">
        <v>42588.626504629632</v>
      </c>
      <c r="D6217" s="1">
        <v>42588.636064814818</v>
      </c>
      <c r="E6217">
        <v>3195</v>
      </c>
      <c r="F6217" s="2" t="s">
        <v>24</v>
      </c>
      <c r="G6217">
        <v>40.730742625306583</v>
      </c>
      <c r="H6217">
        <v>-74.063783884048462</v>
      </c>
      <c r="I6217">
        <v>3275</v>
      </c>
      <c r="J6217" s="2" t="s">
        <v>62</v>
      </c>
      <c r="K6217">
        <v>40.718355198232139</v>
      </c>
      <c r="L6217">
        <v>-74.038914442062378</v>
      </c>
      <c r="M6217">
        <v>26205</v>
      </c>
      <c r="N6217" s="2" t="s">
        <v>17</v>
      </c>
      <c r="O6217">
        <v>1968</v>
      </c>
      <c r="P6217">
        <f t="shared" ca="1" si="195"/>
        <v>56</v>
      </c>
      <c r="Q6217">
        <v>1</v>
      </c>
    </row>
    <row r="6218" spans="1:17" x14ac:dyDescent="0.2">
      <c r="A6218">
        <v>72</v>
      </c>
      <c r="B6218">
        <f t="shared" si="194"/>
        <v>1</v>
      </c>
      <c r="C6218" s="1">
        <v>42588.62777777778</v>
      </c>
      <c r="D6218" s="1">
        <v>42588.628611111111</v>
      </c>
      <c r="E6218">
        <v>3184</v>
      </c>
      <c r="F6218" s="2" t="s">
        <v>68</v>
      </c>
      <c r="G6218">
        <v>40.7141454</v>
      </c>
      <c r="H6218">
        <v>-74.033551900000006</v>
      </c>
      <c r="I6218">
        <v>3184</v>
      </c>
      <c r="J6218" s="2" t="s">
        <v>35</v>
      </c>
      <c r="K6218">
        <v>40.7141454</v>
      </c>
      <c r="L6218">
        <v>-74.033551900000006</v>
      </c>
      <c r="M6218">
        <v>26207</v>
      </c>
      <c r="N6218" s="2" t="s">
        <v>43</v>
      </c>
      <c r="O6218">
        <v>1988</v>
      </c>
      <c r="P6218">
        <f t="shared" ca="1" si="195"/>
        <v>36</v>
      </c>
      <c r="Q6218">
        <v>1</v>
      </c>
    </row>
    <row r="6219" spans="1:17" x14ac:dyDescent="0.2">
      <c r="A6219">
        <v>409</v>
      </c>
      <c r="B6219">
        <f t="shared" si="194"/>
        <v>6</v>
      </c>
      <c r="C6219" s="1">
        <v>42588.627962962964</v>
      </c>
      <c r="D6219" s="1">
        <v>42588.632696759261</v>
      </c>
      <c r="E6219">
        <v>3209</v>
      </c>
      <c r="F6219" s="2" t="s">
        <v>51</v>
      </c>
      <c r="G6219">
        <v>40.724176499999999</v>
      </c>
      <c r="H6219">
        <v>-74.050656399999994</v>
      </c>
      <c r="I6219">
        <v>3209</v>
      </c>
      <c r="J6219" s="2" t="s">
        <v>85</v>
      </c>
      <c r="K6219">
        <v>40.724176499999999</v>
      </c>
      <c r="L6219">
        <v>-74.050656399999994</v>
      </c>
      <c r="M6219">
        <v>26298</v>
      </c>
      <c r="N6219" s="2" t="s">
        <v>43</v>
      </c>
      <c r="P6219" t="str">
        <f t="shared" ca="1" si="195"/>
        <v/>
      </c>
      <c r="Q6219">
        <v>0</v>
      </c>
    </row>
    <row r="6220" spans="1:17" x14ac:dyDescent="0.2">
      <c r="A6220">
        <v>960</v>
      </c>
      <c r="B6220">
        <f t="shared" si="194"/>
        <v>16</v>
      </c>
      <c r="C6220" s="1">
        <v>42588.628969907404</v>
      </c>
      <c r="D6220" s="1">
        <v>42588.640081018515</v>
      </c>
      <c r="E6220">
        <v>3184</v>
      </c>
      <c r="F6220" s="2" t="s">
        <v>68</v>
      </c>
      <c r="G6220">
        <v>40.7141454</v>
      </c>
      <c r="H6220">
        <v>-74.033551900000006</v>
      </c>
      <c r="I6220">
        <v>3225</v>
      </c>
      <c r="J6220" s="2" t="s">
        <v>101</v>
      </c>
      <c r="K6220">
        <v>40.723658899999997</v>
      </c>
      <c r="L6220">
        <v>-74.064194299999997</v>
      </c>
      <c r="M6220">
        <v>26176</v>
      </c>
      <c r="N6220" s="2" t="s">
        <v>43</v>
      </c>
      <c r="O6220">
        <v>1988</v>
      </c>
      <c r="P6220">
        <f t="shared" ca="1" si="195"/>
        <v>36</v>
      </c>
      <c r="Q6220">
        <v>1</v>
      </c>
    </row>
    <row r="6221" spans="1:17" x14ac:dyDescent="0.2">
      <c r="A6221">
        <v>1000</v>
      </c>
      <c r="B6221">
        <f t="shared" si="194"/>
        <v>16</v>
      </c>
      <c r="C6221" s="1">
        <v>42588.629791666666</v>
      </c>
      <c r="D6221" s="1">
        <v>42588.641377314816</v>
      </c>
      <c r="E6221">
        <v>3202</v>
      </c>
      <c r="F6221" s="2" t="s">
        <v>79</v>
      </c>
      <c r="G6221">
        <v>40.727223500000001</v>
      </c>
      <c r="H6221">
        <v>-74.033758899999995</v>
      </c>
      <c r="I6221">
        <v>3205</v>
      </c>
      <c r="J6221" s="2" t="s">
        <v>80</v>
      </c>
      <c r="K6221">
        <v>40.716539780991937</v>
      </c>
      <c r="L6221">
        <v>-74.049637913703904</v>
      </c>
      <c r="M6221">
        <v>26180</v>
      </c>
      <c r="N6221" s="2" t="s">
        <v>17</v>
      </c>
      <c r="O6221">
        <v>1987</v>
      </c>
      <c r="P6221">
        <f t="shared" ca="1" si="195"/>
        <v>37</v>
      </c>
      <c r="Q6221">
        <v>1</v>
      </c>
    </row>
    <row r="6222" spans="1:17" x14ac:dyDescent="0.2">
      <c r="A6222">
        <v>303</v>
      </c>
      <c r="B6222">
        <f t="shared" si="194"/>
        <v>5</v>
      </c>
      <c r="C6222" s="1">
        <v>42588.63</v>
      </c>
      <c r="D6222" s="1">
        <v>42588.633518518516</v>
      </c>
      <c r="E6222">
        <v>3186</v>
      </c>
      <c r="F6222" s="2" t="s">
        <v>18</v>
      </c>
      <c r="G6222">
        <v>40.71958611647166</v>
      </c>
      <c r="H6222">
        <v>-74.043117463588715</v>
      </c>
      <c r="I6222">
        <v>3276</v>
      </c>
      <c r="J6222" s="2" t="s">
        <v>30</v>
      </c>
      <c r="K6222">
        <v>40.714584035358932</v>
      </c>
      <c r="L6222">
        <v>-74.042817056179047</v>
      </c>
      <c r="M6222">
        <v>26310</v>
      </c>
      <c r="N6222" s="2" t="s">
        <v>17</v>
      </c>
      <c r="O6222">
        <v>1970</v>
      </c>
      <c r="P6222">
        <f t="shared" ca="1" si="195"/>
        <v>54</v>
      </c>
      <c r="Q6222">
        <v>1</v>
      </c>
    </row>
    <row r="6223" spans="1:17" x14ac:dyDescent="0.2">
      <c r="A6223">
        <v>858</v>
      </c>
      <c r="B6223">
        <f t="shared" si="194"/>
        <v>14</v>
      </c>
      <c r="C6223" s="1">
        <v>42588.630196759259</v>
      </c>
      <c r="D6223" s="1">
        <v>42588.640138888892</v>
      </c>
      <c r="E6223">
        <v>3186</v>
      </c>
      <c r="F6223" s="2" t="s">
        <v>18</v>
      </c>
      <c r="G6223">
        <v>40.71958611647166</v>
      </c>
      <c r="H6223">
        <v>-74.043117463588715</v>
      </c>
      <c r="I6223">
        <v>3202</v>
      </c>
      <c r="J6223" s="2" t="s">
        <v>48</v>
      </c>
      <c r="K6223">
        <v>40.727223500000001</v>
      </c>
      <c r="L6223">
        <v>-74.033758899999995</v>
      </c>
      <c r="M6223">
        <v>26204</v>
      </c>
      <c r="N6223" s="2" t="s">
        <v>17</v>
      </c>
      <c r="O6223">
        <v>1980</v>
      </c>
      <c r="P6223">
        <f t="shared" ca="1" si="195"/>
        <v>44</v>
      </c>
      <c r="Q6223">
        <v>2</v>
      </c>
    </row>
    <row r="6224" spans="1:17" x14ac:dyDescent="0.2">
      <c r="A6224">
        <v>3974</v>
      </c>
      <c r="B6224">
        <f t="shared" si="194"/>
        <v>66</v>
      </c>
      <c r="C6224" s="1">
        <v>42588.630428240744</v>
      </c>
      <c r="D6224" s="1">
        <v>42588.676423611112</v>
      </c>
      <c r="E6224">
        <v>3192</v>
      </c>
      <c r="F6224" s="2" t="s">
        <v>38</v>
      </c>
      <c r="G6224">
        <v>40.711242300000002</v>
      </c>
      <c r="H6224">
        <v>-74.055701299999996</v>
      </c>
      <c r="I6224">
        <v>3192</v>
      </c>
      <c r="J6224" s="2" t="s">
        <v>39</v>
      </c>
      <c r="K6224">
        <v>40.711242300000002</v>
      </c>
      <c r="L6224">
        <v>-74.055701299999996</v>
      </c>
      <c r="M6224">
        <v>26266</v>
      </c>
      <c r="N6224" s="2" t="s">
        <v>17</v>
      </c>
      <c r="O6224">
        <v>1989</v>
      </c>
      <c r="P6224">
        <f t="shared" ca="1" si="195"/>
        <v>35</v>
      </c>
      <c r="Q6224">
        <v>2</v>
      </c>
    </row>
    <row r="6225" spans="1:17" x14ac:dyDescent="0.2">
      <c r="A6225">
        <v>3992</v>
      </c>
      <c r="B6225">
        <f t="shared" si="194"/>
        <v>66</v>
      </c>
      <c r="C6225" s="1">
        <v>42588.630636574075</v>
      </c>
      <c r="D6225" s="1">
        <v>42588.676851851851</v>
      </c>
      <c r="E6225">
        <v>3192</v>
      </c>
      <c r="F6225" s="2" t="s">
        <v>38</v>
      </c>
      <c r="G6225">
        <v>40.711242300000002</v>
      </c>
      <c r="H6225">
        <v>-74.055701299999996</v>
      </c>
      <c r="I6225">
        <v>3192</v>
      </c>
      <c r="J6225" s="2" t="s">
        <v>39</v>
      </c>
      <c r="K6225">
        <v>40.711242300000002</v>
      </c>
      <c r="L6225">
        <v>-74.055701299999996</v>
      </c>
      <c r="M6225">
        <v>24390</v>
      </c>
      <c r="N6225" s="2" t="s">
        <v>43</v>
      </c>
      <c r="P6225" t="str">
        <f t="shared" ca="1" si="195"/>
        <v/>
      </c>
      <c r="Q6225">
        <v>0</v>
      </c>
    </row>
    <row r="6226" spans="1:17" x14ac:dyDescent="0.2">
      <c r="A6226">
        <v>619</v>
      </c>
      <c r="B6226">
        <f t="shared" si="194"/>
        <v>10</v>
      </c>
      <c r="C6226" s="1">
        <v>42588.630787037036</v>
      </c>
      <c r="D6226" s="1">
        <v>42588.63795138889</v>
      </c>
      <c r="E6226">
        <v>3281</v>
      </c>
      <c r="F6226" s="2" t="s">
        <v>53</v>
      </c>
      <c r="G6226">
        <v>40.74590996631558</v>
      </c>
      <c r="H6226">
        <v>-74.057271480560303</v>
      </c>
      <c r="I6226">
        <v>3195</v>
      </c>
      <c r="J6226" s="2" t="s">
        <v>23</v>
      </c>
      <c r="K6226">
        <v>40.730742625306583</v>
      </c>
      <c r="L6226">
        <v>-74.063783884048462</v>
      </c>
      <c r="M6226">
        <v>24512</v>
      </c>
      <c r="N6226" s="2" t="s">
        <v>17</v>
      </c>
      <c r="O6226">
        <v>1989</v>
      </c>
      <c r="P6226">
        <f t="shared" ca="1" si="195"/>
        <v>35</v>
      </c>
      <c r="Q6226">
        <v>1</v>
      </c>
    </row>
    <row r="6227" spans="1:17" x14ac:dyDescent="0.2">
      <c r="A6227">
        <v>750</v>
      </c>
      <c r="B6227">
        <f t="shared" si="194"/>
        <v>12</v>
      </c>
      <c r="C6227" s="1">
        <v>42588.630960648145</v>
      </c>
      <c r="D6227" s="1">
        <v>42588.639652777776</v>
      </c>
      <c r="E6227">
        <v>3186</v>
      </c>
      <c r="F6227" s="2" t="s">
        <v>18</v>
      </c>
      <c r="G6227">
        <v>40.71958611647166</v>
      </c>
      <c r="H6227">
        <v>-74.043117463588715</v>
      </c>
      <c r="I6227">
        <v>3202</v>
      </c>
      <c r="J6227" s="2" t="s">
        <v>48</v>
      </c>
      <c r="K6227">
        <v>40.727223500000001</v>
      </c>
      <c r="L6227">
        <v>-74.033758899999995</v>
      </c>
      <c r="M6227">
        <v>24432</v>
      </c>
      <c r="N6227" s="2" t="s">
        <v>17</v>
      </c>
      <c r="O6227">
        <v>1983</v>
      </c>
      <c r="P6227">
        <f t="shared" ca="1" si="195"/>
        <v>41</v>
      </c>
      <c r="Q6227">
        <v>1</v>
      </c>
    </row>
    <row r="6228" spans="1:17" x14ac:dyDescent="0.2">
      <c r="A6228">
        <v>858</v>
      </c>
      <c r="B6228">
        <f t="shared" si="194"/>
        <v>14</v>
      </c>
      <c r="C6228" s="1">
        <v>42588.632615740738</v>
      </c>
      <c r="D6228" s="1">
        <v>42588.642557870371</v>
      </c>
      <c r="E6228">
        <v>3183</v>
      </c>
      <c r="F6228" s="2" t="s">
        <v>20</v>
      </c>
      <c r="G6228">
        <v>40.716246900000002</v>
      </c>
      <c r="H6228">
        <v>-74.033458800000005</v>
      </c>
      <c r="I6228">
        <v>3272</v>
      </c>
      <c r="J6228" s="2" t="s">
        <v>102</v>
      </c>
      <c r="K6228">
        <v>40.723331586464361</v>
      </c>
      <c r="L6228">
        <v>-74.045952558517442</v>
      </c>
      <c r="M6228">
        <v>24521</v>
      </c>
      <c r="N6228" s="2" t="s">
        <v>17</v>
      </c>
      <c r="O6228">
        <v>1981</v>
      </c>
      <c r="P6228">
        <f t="shared" ca="1" si="195"/>
        <v>43</v>
      </c>
      <c r="Q6228">
        <v>1</v>
      </c>
    </row>
    <row r="6229" spans="1:17" x14ac:dyDescent="0.2">
      <c r="A6229">
        <v>491</v>
      </c>
      <c r="B6229">
        <f t="shared" si="194"/>
        <v>8</v>
      </c>
      <c r="C6229" s="1">
        <v>42588.632638888892</v>
      </c>
      <c r="D6229" s="1">
        <v>42588.638321759259</v>
      </c>
      <c r="E6229">
        <v>3202</v>
      </c>
      <c r="F6229" s="2" t="s">
        <v>79</v>
      </c>
      <c r="G6229">
        <v>40.727223500000001</v>
      </c>
      <c r="H6229">
        <v>-74.033758899999995</v>
      </c>
      <c r="I6229">
        <v>3272</v>
      </c>
      <c r="J6229" s="2" t="s">
        <v>102</v>
      </c>
      <c r="K6229">
        <v>40.723331586464361</v>
      </c>
      <c r="L6229">
        <v>-74.045952558517442</v>
      </c>
      <c r="M6229">
        <v>24577</v>
      </c>
      <c r="N6229" s="2" t="s">
        <v>17</v>
      </c>
      <c r="O6229">
        <v>1989</v>
      </c>
      <c r="P6229">
        <f t="shared" ca="1" si="195"/>
        <v>35</v>
      </c>
      <c r="Q6229">
        <v>1</v>
      </c>
    </row>
    <row r="6230" spans="1:17" x14ac:dyDescent="0.2">
      <c r="A6230">
        <v>445</v>
      </c>
      <c r="B6230">
        <f t="shared" si="194"/>
        <v>7</v>
      </c>
      <c r="C6230" s="1">
        <v>42588.633946759262</v>
      </c>
      <c r="D6230" s="1">
        <v>42588.639097222222</v>
      </c>
      <c r="E6230">
        <v>3207</v>
      </c>
      <c r="F6230" s="2" t="s">
        <v>29</v>
      </c>
      <c r="G6230">
        <v>40.737603700000001</v>
      </c>
      <c r="H6230">
        <v>-74.052478300000004</v>
      </c>
      <c r="I6230">
        <v>3198</v>
      </c>
      <c r="J6230" s="2" t="s">
        <v>104</v>
      </c>
      <c r="K6230">
        <v>40.748715945380226</v>
      </c>
      <c r="L6230">
        <v>-74.040443301200867</v>
      </c>
      <c r="M6230">
        <v>24623</v>
      </c>
      <c r="N6230" s="2" t="s">
        <v>17</v>
      </c>
      <c r="O6230">
        <v>1996</v>
      </c>
      <c r="P6230">
        <f t="shared" ca="1" si="195"/>
        <v>28</v>
      </c>
      <c r="Q6230">
        <v>1</v>
      </c>
    </row>
    <row r="6231" spans="1:17" x14ac:dyDescent="0.2">
      <c r="A6231">
        <v>631</v>
      </c>
      <c r="B6231">
        <f t="shared" si="194"/>
        <v>10</v>
      </c>
      <c r="C6231" s="1">
        <v>42588.634143518517</v>
      </c>
      <c r="D6231" s="1">
        <v>42588.641446759262</v>
      </c>
      <c r="E6231">
        <v>3190</v>
      </c>
      <c r="F6231" s="2" t="s">
        <v>44</v>
      </c>
      <c r="G6231">
        <v>40.710467023379699</v>
      </c>
      <c r="H6231">
        <v>-74.070038795471191</v>
      </c>
      <c r="I6231">
        <v>3185</v>
      </c>
      <c r="J6231" s="2" t="s">
        <v>45</v>
      </c>
      <c r="K6231">
        <v>40.717732499999997</v>
      </c>
      <c r="L6231">
        <v>-74.043845000000005</v>
      </c>
      <c r="M6231">
        <v>26189</v>
      </c>
      <c r="N6231" s="2" t="s">
        <v>17</v>
      </c>
      <c r="O6231">
        <v>1984</v>
      </c>
      <c r="P6231">
        <f t="shared" ca="1" si="195"/>
        <v>40</v>
      </c>
      <c r="Q6231">
        <v>1</v>
      </c>
    </row>
    <row r="6232" spans="1:17" x14ac:dyDescent="0.2">
      <c r="A6232">
        <v>950</v>
      </c>
      <c r="B6232">
        <f t="shared" si="194"/>
        <v>15</v>
      </c>
      <c r="C6232" s="1">
        <v>42588.634583333333</v>
      </c>
      <c r="D6232" s="1">
        <v>42588.645578703705</v>
      </c>
      <c r="E6232">
        <v>3186</v>
      </c>
      <c r="F6232" s="2" t="s">
        <v>18</v>
      </c>
      <c r="G6232">
        <v>40.71958611647166</v>
      </c>
      <c r="H6232">
        <v>-74.043117463588715</v>
      </c>
      <c r="I6232">
        <v>3276</v>
      </c>
      <c r="J6232" s="2" t="s">
        <v>30</v>
      </c>
      <c r="K6232">
        <v>40.714584035358932</v>
      </c>
      <c r="L6232">
        <v>-74.042817056179047</v>
      </c>
      <c r="M6232">
        <v>24706</v>
      </c>
      <c r="N6232" s="2" t="s">
        <v>43</v>
      </c>
      <c r="P6232" t="str">
        <f t="shared" ca="1" si="195"/>
        <v/>
      </c>
      <c r="Q6232">
        <v>0</v>
      </c>
    </row>
    <row r="6233" spans="1:17" x14ac:dyDescent="0.2">
      <c r="A6233">
        <v>576</v>
      </c>
      <c r="B6233">
        <f t="shared" si="194"/>
        <v>9</v>
      </c>
      <c r="C6233" s="1">
        <v>42588.634826388887</v>
      </c>
      <c r="D6233" s="1">
        <v>42588.641493055555</v>
      </c>
      <c r="E6233">
        <v>3183</v>
      </c>
      <c r="F6233" s="2" t="s">
        <v>20</v>
      </c>
      <c r="G6233">
        <v>40.716246900000002</v>
      </c>
      <c r="H6233">
        <v>-74.033458800000005</v>
      </c>
      <c r="I6233">
        <v>3187</v>
      </c>
      <c r="J6233" s="2" t="s">
        <v>59</v>
      </c>
      <c r="K6233">
        <v>40.721123599999999</v>
      </c>
      <c r="L6233">
        <v>-74.038050949999999</v>
      </c>
      <c r="M6233">
        <v>24475</v>
      </c>
      <c r="N6233" s="2" t="s">
        <v>17</v>
      </c>
      <c r="O6233">
        <v>1977</v>
      </c>
      <c r="P6233">
        <f t="shared" ca="1" si="195"/>
        <v>47</v>
      </c>
      <c r="Q6233">
        <v>2</v>
      </c>
    </row>
    <row r="6234" spans="1:17" x14ac:dyDescent="0.2">
      <c r="A6234">
        <v>862</v>
      </c>
      <c r="B6234">
        <f t="shared" si="194"/>
        <v>14</v>
      </c>
      <c r="C6234" s="1">
        <v>42588.635509259257</v>
      </c>
      <c r="D6234" s="1">
        <v>42588.645497685182</v>
      </c>
      <c r="E6234">
        <v>3186</v>
      </c>
      <c r="F6234" s="2" t="s">
        <v>18</v>
      </c>
      <c r="G6234">
        <v>40.71958611647166</v>
      </c>
      <c r="H6234">
        <v>-74.043117463588715</v>
      </c>
      <c r="I6234">
        <v>3276</v>
      </c>
      <c r="J6234" s="2" t="s">
        <v>30</v>
      </c>
      <c r="K6234">
        <v>40.714584035358932</v>
      </c>
      <c r="L6234">
        <v>-74.042817056179047</v>
      </c>
      <c r="M6234">
        <v>24690</v>
      </c>
      <c r="N6234" s="2" t="s">
        <v>17</v>
      </c>
      <c r="O6234">
        <v>1989</v>
      </c>
      <c r="P6234">
        <f t="shared" ca="1" si="195"/>
        <v>35</v>
      </c>
      <c r="Q6234">
        <v>2</v>
      </c>
    </row>
    <row r="6235" spans="1:17" x14ac:dyDescent="0.2">
      <c r="A6235">
        <v>2010</v>
      </c>
      <c r="B6235">
        <f t="shared" si="194"/>
        <v>33</v>
      </c>
      <c r="C6235" s="1">
        <v>42588.635995370372</v>
      </c>
      <c r="D6235" s="1">
        <v>42588.659270833334</v>
      </c>
      <c r="E6235">
        <v>3209</v>
      </c>
      <c r="F6235" s="2" t="s">
        <v>51</v>
      </c>
      <c r="G6235">
        <v>40.724176499999999</v>
      </c>
      <c r="H6235">
        <v>-74.050656399999994</v>
      </c>
      <c r="I6235">
        <v>3198</v>
      </c>
      <c r="J6235" s="2" t="s">
        <v>104</v>
      </c>
      <c r="K6235">
        <v>40.748715945380226</v>
      </c>
      <c r="L6235">
        <v>-74.040443301200867</v>
      </c>
      <c r="M6235">
        <v>24603</v>
      </c>
      <c r="N6235" s="2" t="s">
        <v>43</v>
      </c>
      <c r="P6235" t="str">
        <f t="shared" ca="1" si="195"/>
        <v/>
      </c>
      <c r="Q6235">
        <v>0</v>
      </c>
    </row>
    <row r="6236" spans="1:17" x14ac:dyDescent="0.2">
      <c r="A6236">
        <v>1998</v>
      </c>
      <c r="B6236">
        <f t="shared" si="194"/>
        <v>33</v>
      </c>
      <c r="C6236" s="1">
        <v>42588.636099537034</v>
      </c>
      <c r="D6236" s="1">
        <v>42588.659236111111</v>
      </c>
      <c r="E6236">
        <v>3209</v>
      </c>
      <c r="F6236" s="2" t="s">
        <v>51</v>
      </c>
      <c r="G6236">
        <v>40.724176499999999</v>
      </c>
      <c r="H6236">
        <v>-74.050656399999994</v>
      </c>
      <c r="I6236">
        <v>3198</v>
      </c>
      <c r="J6236" s="2" t="s">
        <v>104</v>
      </c>
      <c r="K6236">
        <v>40.748715945380226</v>
      </c>
      <c r="L6236">
        <v>-74.040443301200867</v>
      </c>
      <c r="M6236">
        <v>26298</v>
      </c>
      <c r="N6236" s="2" t="s">
        <v>43</v>
      </c>
      <c r="P6236" t="str">
        <f t="shared" ca="1" si="195"/>
        <v/>
      </c>
      <c r="Q6236">
        <v>0</v>
      </c>
    </row>
    <row r="6237" spans="1:17" x14ac:dyDescent="0.2">
      <c r="A6237">
        <v>1070</v>
      </c>
      <c r="B6237">
        <f t="shared" si="194"/>
        <v>17</v>
      </c>
      <c r="C6237" s="1">
        <v>42588.636631944442</v>
      </c>
      <c r="D6237" s="1">
        <v>42588.649027777778</v>
      </c>
      <c r="E6237">
        <v>3183</v>
      </c>
      <c r="F6237" s="2" t="s">
        <v>20</v>
      </c>
      <c r="G6237">
        <v>40.716246900000002</v>
      </c>
      <c r="H6237">
        <v>-74.033458800000005</v>
      </c>
      <c r="I6237">
        <v>3194</v>
      </c>
      <c r="J6237" s="2" t="s">
        <v>71</v>
      </c>
      <c r="K6237">
        <v>40.725339925355797</v>
      </c>
      <c r="L6237">
        <v>-74.067622125148773</v>
      </c>
      <c r="M6237">
        <v>26228</v>
      </c>
      <c r="N6237" s="2" t="s">
        <v>17</v>
      </c>
      <c r="O6237">
        <v>1979</v>
      </c>
      <c r="P6237">
        <f t="shared" ca="1" si="195"/>
        <v>45</v>
      </c>
      <c r="Q6237">
        <v>1</v>
      </c>
    </row>
    <row r="6238" spans="1:17" x14ac:dyDescent="0.2">
      <c r="A6238">
        <v>5580</v>
      </c>
      <c r="B6238">
        <f t="shared" si="194"/>
        <v>93</v>
      </c>
      <c r="C6238" s="1">
        <v>42588.638842592591</v>
      </c>
      <c r="D6238" s="1">
        <v>42588.703425925924</v>
      </c>
      <c r="E6238">
        <v>3267</v>
      </c>
      <c r="F6238" s="2" t="s">
        <v>34</v>
      </c>
      <c r="G6238">
        <v>40.712418823756899</v>
      </c>
      <c r="H6238">
        <v>-74.038525521755219</v>
      </c>
      <c r="I6238">
        <v>3187</v>
      </c>
      <c r="J6238" s="2" t="s">
        <v>59</v>
      </c>
      <c r="K6238">
        <v>40.721123599999999</v>
      </c>
      <c r="L6238">
        <v>-74.038050949999999</v>
      </c>
      <c r="M6238">
        <v>26181</v>
      </c>
      <c r="N6238" s="2" t="s">
        <v>43</v>
      </c>
      <c r="P6238" t="str">
        <f t="shared" ca="1" si="195"/>
        <v/>
      </c>
      <c r="Q6238">
        <v>0</v>
      </c>
    </row>
    <row r="6239" spans="1:17" x14ac:dyDescent="0.2">
      <c r="A6239">
        <v>408</v>
      </c>
      <c r="B6239">
        <f t="shared" si="194"/>
        <v>6</v>
      </c>
      <c r="C6239" s="1">
        <v>42588.639548611114</v>
      </c>
      <c r="D6239" s="1">
        <v>42588.644282407404</v>
      </c>
      <c r="E6239">
        <v>3212</v>
      </c>
      <c r="F6239" s="2" t="s">
        <v>31</v>
      </c>
      <c r="G6239">
        <v>40.734785817999999</v>
      </c>
      <c r="H6239">
        <v>-74.050443635999997</v>
      </c>
      <c r="I6239">
        <v>3198</v>
      </c>
      <c r="J6239" s="2" t="s">
        <v>104</v>
      </c>
      <c r="K6239">
        <v>40.748715945380226</v>
      </c>
      <c r="L6239">
        <v>-74.040443301200867</v>
      </c>
      <c r="M6239">
        <v>26303</v>
      </c>
      <c r="N6239" s="2" t="s">
        <v>17</v>
      </c>
      <c r="O6239">
        <v>1985</v>
      </c>
      <c r="P6239">
        <f t="shared" ca="1" si="195"/>
        <v>39</v>
      </c>
      <c r="Q6239">
        <v>1</v>
      </c>
    </row>
    <row r="6240" spans="1:17" x14ac:dyDescent="0.2">
      <c r="A6240">
        <v>525</v>
      </c>
      <c r="B6240">
        <f t="shared" si="194"/>
        <v>8</v>
      </c>
      <c r="C6240" s="1">
        <v>42588.64025462963</v>
      </c>
      <c r="D6240" s="1">
        <v>42588.64634259259</v>
      </c>
      <c r="E6240">
        <v>3203</v>
      </c>
      <c r="F6240" s="2" t="s">
        <v>46</v>
      </c>
      <c r="G6240">
        <v>40.727595966000003</v>
      </c>
      <c r="H6240">
        <v>-74.044247311000007</v>
      </c>
      <c r="I6240">
        <v>3187</v>
      </c>
      <c r="J6240" s="2" t="s">
        <v>59</v>
      </c>
      <c r="K6240">
        <v>40.721123599999999</v>
      </c>
      <c r="L6240">
        <v>-74.038050949999999</v>
      </c>
      <c r="M6240">
        <v>24710</v>
      </c>
      <c r="N6240" s="2" t="s">
        <v>43</v>
      </c>
      <c r="P6240" t="str">
        <f t="shared" ca="1" si="195"/>
        <v/>
      </c>
      <c r="Q6240">
        <v>0</v>
      </c>
    </row>
    <row r="6241" spans="1:17" x14ac:dyDescent="0.2">
      <c r="A6241">
        <v>508</v>
      </c>
      <c r="B6241">
        <f t="shared" si="194"/>
        <v>8</v>
      </c>
      <c r="C6241" s="1">
        <v>42588.640497685185</v>
      </c>
      <c r="D6241" s="1">
        <v>42588.64638888889</v>
      </c>
      <c r="E6241">
        <v>3203</v>
      </c>
      <c r="F6241" s="2" t="s">
        <v>46</v>
      </c>
      <c r="G6241">
        <v>40.727595966000003</v>
      </c>
      <c r="H6241">
        <v>-74.044247311000007</v>
      </c>
      <c r="I6241">
        <v>3187</v>
      </c>
      <c r="J6241" s="2" t="s">
        <v>59</v>
      </c>
      <c r="K6241">
        <v>40.721123599999999</v>
      </c>
      <c r="L6241">
        <v>-74.038050949999999</v>
      </c>
      <c r="M6241">
        <v>26257</v>
      </c>
      <c r="N6241" s="2" t="s">
        <v>43</v>
      </c>
      <c r="P6241" t="str">
        <f t="shared" ca="1" si="195"/>
        <v/>
      </c>
      <c r="Q6241">
        <v>0</v>
      </c>
    </row>
    <row r="6242" spans="1:17" x14ac:dyDescent="0.2">
      <c r="A6242">
        <v>520</v>
      </c>
      <c r="B6242">
        <f t="shared" si="194"/>
        <v>8</v>
      </c>
      <c r="C6242" s="1">
        <v>42588.640659722223</v>
      </c>
      <c r="D6242" s="1">
        <v>42588.646678240744</v>
      </c>
      <c r="E6242">
        <v>3267</v>
      </c>
      <c r="F6242" s="2" t="s">
        <v>34</v>
      </c>
      <c r="G6242">
        <v>40.712418823756899</v>
      </c>
      <c r="H6242">
        <v>-74.038525521755219</v>
      </c>
      <c r="I6242">
        <v>3203</v>
      </c>
      <c r="J6242" s="2" t="s">
        <v>37</v>
      </c>
      <c r="K6242">
        <v>40.727595966000003</v>
      </c>
      <c r="L6242">
        <v>-74.044247311000007</v>
      </c>
      <c r="M6242">
        <v>24701</v>
      </c>
      <c r="N6242" s="2" t="s">
        <v>17</v>
      </c>
      <c r="O6242">
        <v>1983</v>
      </c>
      <c r="P6242">
        <f t="shared" ca="1" si="195"/>
        <v>41</v>
      </c>
      <c r="Q6242">
        <v>1</v>
      </c>
    </row>
    <row r="6243" spans="1:17" x14ac:dyDescent="0.2">
      <c r="A6243">
        <v>298</v>
      </c>
      <c r="B6243">
        <f t="shared" si="194"/>
        <v>4</v>
      </c>
      <c r="C6243" s="1">
        <v>42588.641898148147</v>
      </c>
      <c r="D6243" s="1">
        <v>42588.645358796297</v>
      </c>
      <c r="E6243">
        <v>3267</v>
      </c>
      <c r="F6243" s="2" t="s">
        <v>34</v>
      </c>
      <c r="G6243">
        <v>40.712418823756899</v>
      </c>
      <c r="H6243">
        <v>-74.038525521755219</v>
      </c>
      <c r="I6243">
        <v>3184</v>
      </c>
      <c r="J6243" s="2" t="s">
        <v>35</v>
      </c>
      <c r="K6243">
        <v>40.7141454</v>
      </c>
      <c r="L6243">
        <v>-74.033551900000006</v>
      </c>
      <c r="M6243">
        <v>24574</v>
      </c>
      <c r="N6243" s="2" t="s">
        <v>17</v>
      </c>
      <c r="O6243">
        <v>1980</v>
      </c>
      <c r="P6243">
        <f t="shared" ca="1" si="195"/>
        <v>44</v>
      </c>
      <c r="Q6243">
        <v>1</v>
      </c>
    </row>
    <row r="6244" spans="1:17" x14ac:dyDescent="0.2">
      <c r="A6244">
        <v>273</v>
      </c>
      <c r="B6244">
        <f t="shared" si="194"/>
        <v>4</v>
      </c>
      <c r="C6244" s="1">
        <v>42588.642083333332</v>
      </c>
      <c r="D6244" s="1">
        <v>42588.645243055558</v>
      </c>
      <c r="E6244">
        <v>3272</v>
      </c>
      <c r="F6244" s="2" t="s">
        <v>50</v>
      </c>
      <c r="G6244">
        <v>40.723331586464361</v>
      </c>
      <c r="H6244">
        <v>-74.045952558517442</v>
      </c>
      <c r="I6244">
        <v>3187</v>
      </c>
      <c r="J6244" s="2" t="s">
        <v>59</v>
      </c>
      <c r="K6244">
        <v>40.721123599999999</v>
      </c>
      <c r="L6244">
        <v>-74.038050949999999</v>
      </c>
      <c r="M6244">
        <v>24577</v>
      </c>
      <c r="N6244" s="2" t="s">
        <v>43</v>
      </c>
      <c r="P6244" t="str">
        <f t="shared" ca="1" si="195"/>
        <v/>
      </c>
      <c r="Q6244">
        <v>0</v>
      </c>
    </row>
    <row r="6245" spans="1:17" x14ac:dyDescent="0.2">
      <c r="A6245">
        <v>507</v>
      </c>
      <c r="B6245">
        <f t="shared" si="194"/>
        <v>8</v>
      </c>
      <c r="C6245" s="1">
        <v>42588.642129629632</v>
      </c>
      <c r="D6245" s="1">
        <v>42588.648009259261</v>
      </c>
      <c r="E6245">
        <v>3183</v>
      </c>
      <c r="F6245" s="2" t="s">
        <v>20</v>
      </c>
      <c r="G6245">
        <v>40.716246900000002</v>
      </c>
      <c r="H6245">
        <v>-74.033458800000005</v>
      </c>
      <c r="I6245">
        <v>3272</v>
      </c>
      <c r="J6245" s="2" t="s">
        <v>102</v>
      </c>
      <c r="K6245">
        <v>40.723331586464361</v>
      </c>
      <c r="L6245">
        <v>-74.045952558517442</v>
      </c>
      <c r="M6245">
        <v>24412</v>
      </c>
      <c r="N6245" s="2" t="s">
        <v>17</v>
      </c>
      <c r="O6245">
        <v>1966</v>
      </c>
      <c r="P6245">
        <f t="shared" ca="1" si="195"/>
        <v>58</v>
      </c>
      <c r="Q6245">
        <v>1</v>
      </c>
    </row>
    <row r="6246" spans="1:17" x14ac:dyDescent="0.2">
      <c r="A6246">
        <v>2533</v>
      </c>
      <c r="B6246">
        <f t="shared" si="194"/>
        <v>42</v>
      </c>
      <c r="C6246" s="1">
        <v>42588.643807870372</v>
      </c>
      <c r="D6246" s="1">
        <v>42588.673136574071</v>
      </c>
      <c r="E6246">
        <v>3205</v>
      </c>
      <c r="F6246" s="2" t="s">
        <v>66</v>
      </c>
      <c r="G6246">
        <v>40.716539780991937</v>
      </c>
      <c r="H6246">
        <v>-74.049637913703904</v>
      </c>
      <c r="I6246">
        <v>3205</v>
      </c>
      <c r="J6246" s="2" t="s">
        <v>80</v>
      </c>
      <c r="K6246">
        <v>40.716539780991937</v>
      </c>
      <c r="L6246">
        <v>-74.049637913703904</v>
      </c>
      <c r="M6246">
        <v>26180</v>
      </c>
      <c r="N6246" s="2" t="s">
        <v>17</v>
      </c>
      <c r="O6246">
        <v>1987</v>
      </c>
      <c r="P6246">
        <f t="shared" ca="1" si="195"/>
        <v>37</v>
      </c>
      <c r="Q6246">
        <v>1</v>
      </c>
    </row>
    <row r="6247" spans="1:17" x14ac:dyDescent="0.2">
      <c r="A6247">
        <v>2264</v>
      </c>
      <c r="B6247">
        <f t="shared" si="194"/>
        <v>37</v>
      </c>
      <c r="C6247" s="1">
        <v>42588.644456018519</v>
      </c>
      <c r="D6247" s="1">
        <v>42588.670671296299</v>
      </c>
      <c r="E6247">
        <v>3213</v>
      </c>
      <c r="F6247" s="2" t="s">
        <v>26</v>
      </c>
      <c r="G6247">
        <v>40.718488919999999</v>
      </c>
      <c r="H6247">
        <v>-74.047726624999996</v>
      </c>
      <c r="I6247">
        <v>3183</v>
      </c>
      <c r="J6247" s="2" t="s">
        <v>40</v>
      </c>
      <c r="K6247">
        <v>40.716246900000002</v>
      </c>
      <c r="L6247">
        <v>-74.033458800000005</v>
      </c>
      <c r="M6247">
        <v>24661</v>
      </c>
      <c r="N6247" s="2" t="s">
        <v>17</v>
      </c>
      <c r="O6247">
        <v>1976</v>
      </c>
      <c r="P6247">
        <f t="shared" ca="1" si="195"/>
        <v>48</v>
      </c>
      <c r="Q6247">
        <v>1</v>
      </c>
    </row>
    <row r="6248" spans="1:17" x14ac:dyDescent="0.2">
      <c r="A6248">
        <v>2260</v>
      </c>
      <c r="B6248">
        <f t="shared" si="194"/>
        <v>37</v>
      </c>
      <c r="C6248" s="1">
        <v>42588.644513888888</v>
      </c>
      <c r="D6248" s="1">
        <v>42588.670671296299</v>
      </c>
      <c r="E6248">
        <v>3213</v>
      </c>
      <c r="F6248" s="2" t="s">
        <v>26</v>
      </c>
      <c r="G6248">
        <v>40.718488919999999</v>
      </c>
      <c r="H6248">
        <v>-74.047726624999996</v>
      </c>
      <c r="I6248">
        <v>3183</v>
      </c>
      <c r="J6248" s="2" t="s">
        <v>40</v>
      </c>
      <c r="K6248">
        <v>40.716246900000002</v>
      </c>
      <c r="L6248">
        <v>-74.033458800000005</v>
      </c>
      <c r="M6248">
        <v>26240</v>
      </c>
      <c r="N6248" s="2" t="s">
        <v>17</v>
      </c>
      <c r="O6248">
        <v>1975</v>
      </c>
      <c r="P6248">
        <f t="shared" ca="1" si="195"/>
        <v>49</v>
      </c>
      <c r="Q6248">
        <v>2</v>
      </c>
    </row>
    <row r="6249" spans="1:17" x14ac:dyDescent="0.2">
      <c r="A6249">
        <v>238</v>
      </c>
      <c r="B6249">
        <f t="shared" si="194"/>
        <v>3</v>
      </c>
      <c r="C6249" s="1">
        <v>42588.645370370374</v>
      </c>
      <c r="D6249" s="1">
        <v>42588.648136574076</v>
      </c>
      <c r="E6249">
        <v>3267</v>
      </c>
      <c r="F6249" s="2" t="s">
        <v>34</v>
      </c>
      <c r="G6249">
        <v>40.712418823756899</v>
      </c>
      <c r="H6249">
        <v>-74.038525521755219</v>
      </c>
      <c r="I6249">
        <v>3183</v>
      </c>
      <c r="J6249" s="2" t="s">
        <v>40</v>
      </c>
      <c r="K6249">
        <v>40.716246900000002</v>
      </c>
      <c r="L6249">
        <v>-74.033458800000005</v>
      </c>
      <c r="M6249">
        <v>24397</v>
      </c>
      <c r="N6249" s="2" t="s">
        <v>17</v>
      </c>
      <c r="O6249">
        <v>1981</v>
      </c>
      <c r="P6249">
        <f t="shared" ca="1" si="195"/>
        <v>43</v>
      </c>
      <c r="Q6249">
        <v>0</v>
      </c>
    </row>
    <row r="6250" spans="1:17" x14ac:dyDescent="0.2">
      <c r="A6250">
        <v>507</v>
      </c>
      <c r="B6250">
        <f t="shared" si="194"/>
        <v>8</v>
      </c>
      <c r="C6250" s="1">
        <v>42588.645891203705</v>
      </c>
      <c r="D6250" s="1">
        <v>42588.651770833334</v>
      </c>
      <c r="E6250">
        <v>3193</v>
      </c>
      <c r="F6250" s="2" t="s">
        <v>42</v>
      </c>
      <c r="G6250">
        <v>40.724605099886901</v>
      </c>
      <c r="H6250">
        <v>-74.078405946493149</v>
      </c>
      <c r="I6250">
        <v>3195</v>
      </c>
      <c r="J6250" s="2" t="s">
        <v>23</v>
      </c>
      <c r="K6250">
        <v>40.730742625306583</v>
      </c>
      <c r="L6250">
        <v>-74.063783884048462</v>
      </c>
      <c r="M6250">
        <v>26195</v>
      </c>
      <c r="N6250" s="2" t="s">
        <v>17</v>
      </c>
      <c r="O6250">
        <v>1971</v>
      </c>
      <c r="P6250">
        <f t="shared" ca="1" si="195"/>
        <v>53</v>
      </c>
      <c r="Q6250">
        <v>2</v>
      </c>
    </row>
    <row r="6251" spans="1:17" x14ac:dyDescent="0.2">
      <c r="A6251">
        <v>454</v>
      </c>
      <c r="B6251">
        <f t="shared" si="194"/>
        <v>7</v>
      </c>
      <c r="C6251" s="1">
        <v>42588.646307870367</v>
      </c>
      <c r="D6251" s="1">
        <v>42588.651562500003</v>
      </c>
      <c r="E6251">
        <v>3213</v>
      </c>
      <c r="F6251" s="2" t="s">
        <v>26</v>
      </c>
      <c r="G6251">
        <v>40.718488919999999</v>
      </c>
      <c r="H6251">
        <v>-74.047726624999996</v>
      </c>
      <c r="I6251">
        <v>3272</v>
      </c>
      <c r="J6251" s="2" t="s">
        <v>102</v>
      </c>
      <c r="K6251">
        <v>40.723331586464361</v>
      </c>
      <c r="L6251">
        <v>-74.045952558517442</v>
      </c>
      <c r="M6251">
        <v>26315</v>
      </c>
      <c r="N6251" s="2" t="s">
        <v>17</v>
      </c>
      <c r="O6251">
        <v>1980</v>
      </c>
      <c r="P6251">
        <f t="shared" ca="1" si="195"/>
        <v>44</v>
      </c>
      <c r="Q6251">
        <v>1</v>
      </c>
    </row>
    <row r="6252" spans="1:17" x14ac:dyDescent="0.2">
      <c r="A6252">
        <v>334</v>
      </c>
      <c r="B6252">
        <f t="shared" si="194"/>
        <v>5</v>
      </c>
      <c r="C6252" s="1">
        <v>42588.646504629629</v>
      </c>
      <c r="D6252" s="1">
        <v>42588.650381944448</v>
      </c>
      <c r="E6252">
        <v>3184</v>
      </c>
      <c r="F6252" s="2" t="s">
        <v>68</v>
      </c>
      <c r="G6252">
        <v>40.7141454</v>
      </c>
      <c r="H6252">
        <v>-74.033551900000006</v>
      </c>
      <c r="I6252">
        <v>3213</v>
      </c>
      <c r="J6252" s="2" t="s">
        <v>33</v>
      </c>
      <c r="K6252">
        <v>40.718488919999999</v>
      </c>
      <c r="L6252">
        <v>-74.047726624999996</v>
      </c>
      <c r="M6252">
        <v>24686</v>
      </c>
      <c r="N6252" s="2" t="s">
        <v>17</v>
      </c>
      <c r="O6252">
        <v>1969</v>
      </c>
      <c r="P6252">
        <f t="shared" ca="1" si="195"/>
        <v>55</v>
      </c>
      <c r="Q6252">
        <v>1</v>
      </c>
    </row>
    <row r="6253" spans="1:17" x14ac:dyDescent="0.2">
      <c r="A6253">
        <v>428</v>
      </c>
      <c r="B6253">
        <f t="shared" si="194"/>
        <v>7</v>
      </c>
      <c r="C6253" s="1">
        <v>42588.649305555555</v>
      </c>
      <c r="D6253" s="1">
        <v>42588.654270833336</v>
      </c>
      <c r="E6253">
        <v>3267</v>
      </c>
      <c r="F6253" s="2" t="s">
        <v>34</v>
      </c>
      <c r="G6253">
        <v>40.712418823756899</v>
      </c>
      <c r="H6253">
        <v>-74.038525521755219</v>
      </c>
      <c r="I6253">
        <v>3183</v>
      </c>
      <c r="J6253" s="2" t="s">
        <v>40</v>
      </c>
      <c r="K6253">
        <v>40.716246900000002</v>
      </c>
      <c r="L6253">
        <v>-74.033458800000005</v>
      </c>
      <c r="M6253">
        <v>24621</v>
      </c>
      <c r="N6253" s="2" t="s">
        <v>17</v>
      </c>
      <c r="O6253">
        <v>1990</v>
      </c>
      <c r="P6253">
        <f t="shared" ca="1" si="195"/>
        <v>34</v>
      </c>
      <c r="Q6253">
        <v>2</v>
      </c>
    </row>
    <row r="6254" spans="1:17" x14ac:dyDescent="0.2">
      <c r="A6254">
        <v>572</v>
      </c>
      <c r="B6254">
        <f t="shared" si="194"/>
        <v>9</v>
      </c>
      <c r="C6254" s="1">
        <v>42588.652060185188</v>
      </c>
      <c r="D6254" s="1">
        <v>42588.658680555556</v>
      </c>
      <c r="E6254">
        <v>3186</v>
      </c>
      <c r="F6254" s="2" t="s">
        <v>18</v>
      </c>
      <c r="G6254">
        <v>40.71958611647166</v>
      </c>
      <c r="H6254">
        <v>-74.043117463588715</v>
      </c>
      <c r="I6254">
        <v>3184</v>
      </c>
      <c r="J6254" s="2" t="s">
        <v>35</v>
      </c>
      <c r="K6254">
        <v>40.7141454</v>
      </c>
      <c r="L6254">
        <v>-74.033551900000006</v>
      </c>
      <c r="M6254">
        <v>24663</v>
      </c>
      <c r="N6254" s="2" t="s">
        <v>17</v>
      </c>
      <c r="O6254">
        <v>1991</v>
      </c>
      <c r="P6254">
        <f t="shared" ca="1" si="195"/>
        <v>33</v>
      </c>
      <c r="Q6254">
        <v>1</v>
      </c>
    </row>
    <row r="6255" spans="1:17" x14ac:dyDescent="0.2">
      <c r="A6255">
        <v>326</v>
      </c>
      <c r="B6255">
        <f t="shared" si="194"/>
        <v>5</v>
      </c>
      <c r="C6255" s="1">
        <v>42588.652349537035</v>
      </c>
      <c r="D6255" s="1">
        <v>42588.656134259261</v>
      </c>
      <c r="E6255">
        <v>3195</v>
      </c>
      <c r="F6255" s="2" t="s">
        <v>24</v>
      </c>
      <c r="G6255">
        <v>40.730742625306583</v>
      </c>
      <c r="H6255">
        <v>-74.063783884048462</v>
      </c>
      <c r="I6255">
        <v>3194</v>
      </c>
      <c r="J6255" s="2" t="s">
        <v>71</v>
      </c>
      <c r="K6255">
        <v>40.725339925355797</v>
      </c>
      <c r="L6255">
        <v>-74.067622125148773</v>
      </c>
      <c r="M6255">
        <v>24595</v>
      </c>
      <c r="N6255" s="2" t="s">
        <v>17</v>
      </c>
      <c r="O6255">
        <v>1985</v>
      </c>
      <c r="P6255">
        <f t="shared" ca="1" si="195"/>
        <v>39</v>
      </c>
      <c r="Q6255">
        <v>2</v>
      </c>
    </row>
    <row r="6256" spans="1:17" x14ac:dyDescent="0.2">
      <c r="A6256">
        <v>177</v>
      </c>
      <c r="B6256">
        <f t="shared" si="194"/>
        <v>2</v>
      </c>
      <c r="C6256" s="1">
        <v>42588.654548611114</v>
      </c>
      <c r="D6256" s="1">
        <v>42588.656597222223</v>
      </c>
      <c r="E6256">
        <v>3194</v>
      </c>
      <c r="F6256" s="2" t="s">
        <v>22</v>
      </c>
      <c r="G6256">
        <v>40.725339925355797</v>
      </c>
      <c r="H6256">
        <v>-74.067622125148773</v>
      </c>
      <c r="I6256">
        <v>3195</v>
      </c>
      <c r="J6256" s="2" t="s">
        <v>23</v>
      </c>
      <c r="K6256">
        <v>40.730742625306583</v>
      </c>
      <c r="L6256">
        <v>-74.063783884048462</v>
      </c>
      <c r="M6256">
        <v>26228</v>
      </c>
      <c r="N6256" s="2" t="s">
        <v>17</v>
      </c>
      <c r="O6256">
        <v>1986</v>
      </c>
      <c r="P6256">
        <f t="shared" ca="1" si="195"/>
        <v>38</v>
      </c>
      <c r="Q6256">
        <v>1</v>
      </c>
    </row>
    <row r="6257" spans="1:17" x14ac:dyDescent="0.2">
      <c r="A6257">
        <v>1519</v>
      </c>
      <c r="B6257">
        <f t="shared" si="194"/>
        <v>25</v>
      </c>
      <c r="C6257" s="1">
        <v>42588.655451388891</v>
      </c>
      <c r="D6257" s="1">
        <v>42588.673043981478</v>
      </c>
      <c r="E6257">
        <v>3183</v>
      </c>
      <c r="F6257" s="2" t="s">
        <v>20</v>
      </c>
      <c r="G6257">
        <v>40.716246900000002</v>
      </c>
      <c r="H6257">
        <v>-74.033458800000005</v>
      </c>
      <c r="I6257">
        <v>3276</v>
      </c>
      <c r="J6257" s="2" t="s">
        <v>30</v>
      </c>
      <c r="K6257">
        <v>40.714584035358932</v>
      </c>
      <c r="L6257">
        <v>-74.042817056179047</v>
      </c>
      <c r="M6257">
        <v>26198</v>
      </c>
      <c r="N6257" s="2" t="s">
        <v>43</v>
      </c>
      <c r="P6257" t="str">
        <f t="shared" ca="1" si="195"/>
        <v/>
      </c>
      <c r="Q6257">
        <v>0</v>
      </c>
    </row>
    <row r="6258" spans="1:17" x14ac:dyDescent="0.2">
      <c r="A6258">
        <v>1472</v>
      </c>
      <c r="B6258">
        <f t="shared" si="194"/>
        <v>24</v>
      </c>
      <c r="C6258" s="1">
        <v>42588.656030092592</v>
      </c>
      <c r="D6258" s="1">
        <v>42588.673067129632</v>
      </c>
      <c r="E6258">
        <v>3183</v>
      </c>
      <c r="F6258" s="2" t="s">
        <v>20</v>
      </c>
      <c r="G6258">
        <v>40.716246900000002</v>
      </c>
      <c r="H6258">
        <v>-74.033458800000005</v>
      </c>
      <c r="I6258">
        <v>3276</v>
      </c>
      <c r="J6258" s="2" t="s">
        <v>30</v>
      </c>
      <c r="K6258">
        <v>40.714584035358932</v>
      </c>
      <c r="L6258">
        <v>-74.042817056179047</v>
      </c>
      <c r="M6258">
        <v>26216</v>
      </c>
      <c r="N6258" s="2" t="s">
        <v>43</v>
      </c>
      <c r="P6258" t="str">
        <f t="shared" ca="1" si="195"/>
        <v/>
      </c>
      <c r="Q6258">
        <v>0</v>
      </c>
    </row>
    <row r="6259" spans="1:17" x14ac:dyDescent="0.2">
      <c r="A6259">
        <v>179</v>
      </c>
      <c r="B6259">
        <f t="shared" si="194"/>
        <v>2</v>
      </c>
      <c r="C6259" s="1">
        <v>42588.656400462962</v>
      </c>
      <c r="D6259" s="1">
        <v>42588.658483796295</v>
      </c>
      <c r="E6259">
        <v>3194</v>
      </c>
      <c r="F6259" s="2" t="s">
        <v>22</v>
      </c>
      <c r="G6259">
        <v>40.725339925355797</v>
      </c>
      <c r="H6259">
        <v>-74.067622125148773</v>
      </c>
      <c r="I6259">
        <v>3195</v>
      </c>
      <c r="J6259" s="2" t="s">
        <v>23</v>
      </c>
      <c r="K6259">
        <v>40.730742625306583</v>
      </c>
      <c r="L6259">
        <v>-74.063783884048462</v>
      </c>
      <c r="M6259">
        <v>24441</v>
      </c>
      <c r="N6259" s="2" t="s">
        <v>17</v>
      </c>
      <c r="O6259">
        <v>1978</v>
      </c>
      <c r="P6259">
        <f t="shared" ca="1" si="195"/>
        <v>46</v>
      </c>
      <c r="Q6259">
        <v>2</v>
      </c>
    </row>
    <row r="6260" spans="1:17" x14ac:dyDescent="0.2">
      <c r="A6260">
        <v>314</v>
      </c>
      <c r="B6260">
        <f t="shared" si="194"/>
        <v>5</v>
      </c>
      <c r="C6260" s="1">
        <v>42588.657187500001</v>
      </c>
      <c r="D6260" s="1">
        <v>42588.660833333335</v>
      </c>
      <c r="E6260">
        <v>3278</v>
      </c>
      <c r="F6260" s="2" t="s">
        <v>49</v>
      </c>
      <c r="G6260">
        <v>40.725685483629007</v>
      </c>
      <c r="H6260">
        <v>-74.048790335655212</v>
      </c>
      <c r="I6260">
        <v>3186</v>
      </c>
      <c r="J6260" s="2" t="s">
        <v>27</v>
      </c>
      <c r="K6260">
        <v>40.71958611647166</v>
      </c>
      <c r="L6260">
        <v>-74.043117463588715</v>
      </c>
      <c r="M6260">
        <v>24643</v>
      </c>
      <c r="N6260" s="2" t="s">
        <v>17</v>
      </c>
      <c r="O6260">
        <v>1958</v>
      </c>
      <c r="P6260">
        <f t="shared" ca="1" si="195"/>
        <v>66</v>
      </c>
      <c r="Q6260">
        <v>1</v>
      </c>
    </row>
    <row r="6261" spans="1:17" x14ac:dyDescent="0.2">
      <c r="A6261">
        <v>1251</v>
      </c>
      <c r="B6261">
        <f t="shared" si="194"/>
        <v>20</v>
      </c>
      <c r="C6261" s="1">
        <v>42588.657708333332</v>
      </c>
      <c r="D6261" s="1">
        <v>42588.6721875</v>
      </c>
      <c r="E6261">
        <v>3207</v>
      </c>
      <c r="F6261" s="2" t="s">
        <v>29</v>
      </c>
      <c r="G6261">
        <v>40.737603700000001</v>
      </c>
      <c r="H6261">
        <v>-74.052478300000004</v>
      </c>
      <c r="I6261">
        <v>3183</v>
      </c>
      <c r="J6261" s="2" t="s">
        <v>40</v>
      </c>
      <c r="K6261">
        <v>40.716246900000002</v>
      </c>
      <c r="L6261">
        <v>-74.033458800000005</v>
      </c>
      <c r="M6261">
        <v>24622</v>
      </c>
      <c r="N6261" s="2" t="s">
        <v>43</v>
      </c>
      <c r="P6261" t="str">
        <f t="shared" ca="1" si="195"/>
        <v/>
      </c>
      <c r="Q6261">
        <v>0</v>
      </c>
    </row>
    <row r="6262" spans="1:17" x14ac:dyDescent="0.2">
      <c r="A6262">
        <v>1255</v>
      </c>
      <c r="B6262">
        <f t="shared" si="194"/>
        <v>20</v>
      </c>
      <c r="C6262" s="1">
        <v>42588.657824074071</v>
      </c>
      <c r="D6262" s="1">
        <v>42588.672361111108</v>
      </c>
      <c r="E6262">
        <v>3207</v>
      </c>
      <c r="F6262" s="2" t="s">
        <v>29</v>
      </c>
      <c r="G6262">
        <v>40.737603700000001</v>
      </c>
      <c r="H6262">
        <v>-74.052478300000004</v>
      </c>
      <c r="I6262">
        <v>3183</v>
      </c>
      <c r="J6262" s="2" t="s">
        <v>40</v>
      </c>
      <c r="K6262">
        <v>40.716246900000002</v>
      </c>
      <c r="L6262">
        <v>-74.033458800000005</v>
      </c>
      <c r="M6262">
        <v>26160</v>
      </c>
      <c r="N6262" s="2" t="s">
        <v>17</v>
      </c>
      <c r="O6262">
        <v>1977</v>
      </c>
      <c r="P6262">
        <f t="shared" ca="1" si="195"/>
        <v>47</v>
      </c>
      <c r="Q6262">
        <v>2</v>
      </c>
    </row>
    <row r="6263" spans="1:17" x14ac:dyDescent="0.2">
      <c r="A6263">
        <v>870</v>
      </c>
      <c r="B6263">
        <f t="shared" si="194"/>
        <v>14</v>
      </c>
      <c r="C6263" s="1">
        <v>42588.658888888887</v>
      </c>
      <c r="D6263" s="1">
        <v>42588.668958333335</v>
      </c>
      <c r="E6263">
        <v>3275</v>
      </c>
      <c r="F6263" s="2" t="s">
        <v>93</v>
      </c>
      <c r="G6263">
        <v>40.718355198232139</v>
      </c>
      <c r="H6263">
        <v>-74.038914442062378</v>
      </c>
      <c r="I6263">
        <v>3202</v>
      </c>
      <c r="J6263" s="2" t="s">
        <v>48</v>
      </c>
      <c r="K6263">
        <v>40.727223500000001</v>
      </c>
      <c r="L6263">
        <v>-74.033758899999995</v>
      </c>
      <c r="M6263">
        <v>24616</v>
      </c>
      <c r="N6263" s="2" t="s">
        <v>43</v>
      </c>
      <c r="P6263" t="str">
        <f t="shared" ca="1" si="195"/>
        <v/>
      </c>
      <c r="Q6263">
        <v>0</v>
      </c>
    </row>
    <row r="6264" spans="1:17" x14ac:dyDescent="0.2">
      <c r="A6264">
        <v>826</v>
      </c>
      <c r="B6264">
        <f t="shared" si="194"/>
        <v>13</v>
      </c>
      <c r="C6264" s="1">
        <v>42588.65896990741</v>
      </c>
      <c r="D6264" s="1">
        <v>42588.668530092589</v>
      </c>
      <c r="E6264">
        <v>3275</v>
      </c>
      <c r="F6264" s="2" t="s">
        <v>93</v>
      </c>
      <c r="G6264">
        <v>40.718355198232139</v>
      </c>
      <c r="H6264">
        <v>-74.038914442062378</v>
      </c>
      <c r="I6264">
        <v>3202</v>
      </c>
      <c r="J6264" s="2" t="s">
        <v>48</v>
      </c>
      <c r="K6264">
        <v>40.727223500000001</v>
      </c>
      <c r="L6264">
        <v>-74.033758899999995</v>
      </c>
      <c r="M6264">
        <v>24655</v>
      </c>
      <c r="N6264" s="2" t="s">
        <v>43</v>
      </c>
      <c r="P6264" t="str">
        <f t="shared" ca="1" si="195"/>
        <v/>
      </c>
      <c r="Q6264">
        <v>0</v>
      </c>
    </row>
    <row r="6265" spans="1:17" x14ac:dyDescent="0.2">
      <c r="A6265">
        <v>1172</v>
      </c>
      <c r="B6265">
        <f t="shared" si="194"/>
        <v>19</v>
      </c>
      <c r="C6265" s="1">
        <v>42588.660162037035</v>
      </c>
      <c r="D6265" s="1">
        <v>42588.673738425925</v>
      </c>
      <c r="E6265">
        <v>3272</v>
      </c>
      <c r="F6265" s="2" t="s">
        <v>50</v>
      </c>
      <c r="G6265">
        <v>40.723331586464361</v>
      </c>
      <c r="H6265">
        <v>-74.045952558517442</v>
      </c>
      <c r="I6265">
        <v>3272</v>
      </c>
      <c r="J6265" s="2" t="s">
        <v>102</v>
      </c>
      <c r="K6265">
        <v>40.723331586464361</v>
      </c>
      <c r="L6265">
        <v>-74.045952558517442</v>
      </c>
      <c r="M6265">
        <v>24412</v>
      </c>
      <c r="N6265" s="2" t="s">
        <v>17</v>
      </c>
      <c r="O6265">
        <v>1981</v>
      </c>
      <c r="P6265">
        <f t="shared" ca="1" si="195"/>
        <v>43</v>
      </c>
      <c r="Q6265">
        <v>1</v>
      </c>
    </row>
    <row r="6266" spans="1:17" x14ac:dyDescent="0.2">
      <c r="A6266">
        <v>1047</v>
      </c>
      <c r="B6266">
        <f t="shared" si="194"/>
        <v>17</v>
      </c>
      <c r="C6266" s="1">
        <v>42588.660219907404</v>
      </c>
      <c r="D6266" s="1">
        <v>42588.672349537039</v>
      </c>
      <c r="E6266">
        <v>3209</v>
      </c>
      <c r="F6266" s="2" t="s">
        <v>51</v>
      </c>
      <c r="G6266">
        <v>40.724176499999999</v>
      </c>
      <c r="H6266">
        <v>-74.050656399999994</v>
      </c>
      <c r="I6266">
        <v>3210</v>
      </c>
      <c r="J6266" s="2" t="s">
        <v>83</v>
      </c>
      <c r="K6266">
        <v>40.742677141000001</v>
      </c>
      <c r="L6266">
        <v>-74.051788633000001</v>
      </c>
      <c r="M6266">
        <v>24669</v>
      </c>
      <c r="N6266" s="2" t="s">
        <v>17</v>
      </c>
      <c r="O6266">
        <v>1954</v>
      </c>
      <c r="P6266">
        <f t="shared" ca="1" si="195"/>
        <v>70</v>
      </c>
      <c r="Q6266">
        <v>1</v>
      </c>
    </row>
    <row r="6267" spans="1:17" x14ac:dyDescent="0.2">
      <c r="A6267">
        <v>322</v>
      </c>
      <c r="B6267">
        <f t="shared" si="194"/>
        <v>5</v>
      </c>
      <c r="C6267" s="1">
        <v>42588.661261574074</v>
      </c>
      <c r="D6267" s="1">
        <v>42588.664988425924</v>
      </c>
      <c r="E6267">
        <v>3272</v>
      </c>
      <c r="F6267" s="2" t="s">
        <v>50</v>
      </c>
      <c r="G6267">
        <v>40.723331586464361</v>
      </c>
      <c r="H6267">
        <v>-74.045952558517442</v>
      </c>
      <c r="I6267">
        <v>3213</v>
      </c>
      <c r="J6267" s="2" t="s">
        <v>33</v>
      </c>
      <c r="K6267">
        <v>40.718488919999999</v>
      </c>
      <c r="L6267">
        <v>-74.047726624999996</v>
      </c>
      <c r="M6267">
        <v>26315</v>
      </c>
      <c r="N6267" s="2" t="s">
        <v>17</v>
      </c>
      <c r="O6267">
        <v>1980</v>
      </c>
      <c r="P6267">
        <f t="shared" ca="1" si="195"/>
        <v>44</v>
      </c>
      <c r="Q6267">
        <v>1</v>
      </c>
    </row>
    <row r="6268" spans="1:17" x14ac:dyDescent="0.2">
      <c r="A6268">
        <v>463</v>
      </c>
      <c r="B6268">
        <f t="shared" si="194"/>
        <v>7</v>
      </c>
      <c r="C6268" s="1">
        <v>42588.661828703705</v>
      </c>
      <c r="D6268" s="1">
        <v>42588.667187500003</v>
      </c>
      <c r="E6268">
        <v>3278</v>
      </c>
      <c r="F6268" s="2" t="s">
        <v>49</v>
      </c>
      <c r="G6268">
        <v>40.725685483629007</v>
      </c>
      <c r="H6268">
        <v>-74.048790335655212</v>
      </c>
      <c r="I6268">
        <v>3199</v>
      </c>
      <c r="J6268" s="2" t="s">
        <v>72</v>
      </c>
      <c r="K6268">
        <v>40.728744800000001</v>
      </c>
      <c r="L6268">
        <v>-74.032108199999996</v>
      </c>
      <c r="M6268">
        <v>26224</v>
      </c>
      <c r="N6268" s="2" t="s">
        <v>17</v>
      </c>
      <c r="O6268">
        <v>1979</v>
      </c>
      <c r="P6268">
        <f t="shared" ca="1" si="195"/>
        <v>45</v>
      </c>
      <c r="Q6268">
        <v>1</v>
      </c>
    </row>
    <row r="6269" spans="1:17" x14ac:dyDescent="0.2">
      <c r="A6269">
        <v>510</v>
      </c>
      <c r="B6269">
        <f t="shared" si="194"/>
        <v>8</v>
      </c>
      <c r="C6269" s="1">
        <v>42588.662222222221</v>
      </c>
      <c r="D6269" s="1">
        <v>42588.668136574073</v>
      </c>
      <c r="E6269">
        <v>3276</v>
      </c>
      <c r="F6269" s="2" t="s">
        <v>63</v>
      </c>
      <c r="G6269">
        <v>40.714584035358932</v>
      </c>
      <c r="H6269">
        <v>-74.042817056179047</v>
      </c>
      <c r="I6269">
        <v>3279</v>
      </c>
      <c r="J6269" s="2" t="s">
        <v>82</v>
      </c>
      <c r="K6269">
        <v>40.721630142638354</v>
      </c>
      <c r="L6269">
        <v>-74.04996782541275</v>
      </c>
      <c r="M6269">
        <v>26225</v>
      </c>
      <c r="N6269" s="2" t="s">
        <v>17</v>
      </c>
      <c r="O6269">
        <v>1986</v>
      </c>
      <c r="P6269">
        <f t="shared" ca="1" si="195"/>
        <v>38</v>
      </c>
      <c r="Q6269">
        <v>2</v>
      </c>
    </row>
    <row r="6270" spans="1:17" x14ac:dyDescent="0.2">
      <c r="A6270">
        <v>186</v>
      </c>
      <c r="B6270">
        <f t="shared" si="194"/>
        <v>3</v>
      </c>
      <c r="C6270" s="1">
        <v>42588.662314814814</v>
      </c>
      <c r="D6270" s="1">
        <v>42588.664479166669</v>
      </c>
      <c r="E6270">
        <v>3203</v>
      </c>
      <c r="F6270" s="2" t="s">
        <v>46</v>
      </c>
      <c r="G6270">
        <v>40.727595966000003</v>
      </c>
      <c r="H6270">
        <v>-74.044247311000007</v>
      </c>
      <c r="I6270">
        <v>3211</v>
      </c>
      <c r="J6270" s="2" t="s">
        <v>47</v>
      </c>
      <c r="K6270">
        <v>40.721525149999998</v>
      </c>
      <c r="L6270">
        <v>-74.046304543000005</v>
      </c>
      <c r="M6270">
        <v>24478</v>
      </c>
      <c r="N6270" s="2" t="s">
        <v>17</v>
      </c>
      <c r="O6270">
        <v>1967</v>
      </c>
      <c r="P6270">
        <f t="shared" ca="1" si="195"/>
        <v>57</v>
      </c>
      <c r="Q6270">
        <v>1</v>
      </c>
    </row>
    <row r="6271" spans="1:17" x14ac:dyDescent="0.2">
      <c r="A6271">
        <v>1039</v>
      </c>
      <c r="B6271">
        <f t="shared" si="194"/>
        <v>17</v>
      </c>
      <c r="C6271" s="1">
        <v>42588.665671296294</v>
      </c>
      <c r="D6271" s="1">
        <v>42588.67769675926</v>
      </c>
      <c r="E6271">
        <v>3185</v>
      </c>
      <c r="F6271" s="2" t="s">
        <v>58</v>
      </c>
      <c r="G6271">
        <v>40.717732499999997</v>
      </c>
      <c r="H6271">
        <v>-74.043845000000005</v>
      </c>
      <c r="I6271">
        <v>3199</v>
      </c>
      <c r="J6271" s="2" t="s">
        <v>72</v>
      </c>
      <c r="K6271">
        <v>40.728744800000001</v>
      </c>
      <c r="L6271">
        <v>-74.032108199999996</v>
      </c>
      <c r="M6271">
        <v>24501</v>
      </c>
      <c r="N6271" s="2" t="s">
        <v>17</v>
      </c>
      <c r="O6271">
        <v>1988</v>
      </c>
      <c r="P6271">
        <f t="shared" ca="1" si="195"/>
        <v>36</v>
      </c>
      <c r="Q6271">
        <v>1</v>
      </c>
    </row>
    <row r="6272" spans="1:17" x14ac:dyDescent="0.2">
      <c r="A6272">
        <v>1192</v>
      </c>
      <c r="B6272">
        <f t="shared" si="194"/>
        <v>19</v>
      </c>
      <c r="C6272" s="1">
        <v>42588.666805555556</v>
      </c>
      <c r="D6272" s="1">
        <v>42588.680613425924</v>
      </c>
      <c r="E6272">
        <v>3186</v>
      </c>
      <c r="F6272" s="2" t="s">
        <v>18</v>
      </c>
      <c r="G6272">
        <v>40.71958611647166</v>
      </c>
      <c r="H6272">
        <v>-74.043117463588715</v>
      </c>
      <c r="I6272">
        <v>3186</v>
      </c>
      <c r="J6272" s="2" t="s">
        <v>27</v>
      </c>
      <c r="K6272">
        <v>40.71958611647166</v>
      </c>
      <c r="L6272">
        <v>-74.043117463588715</v>
      </c>
      <c r="M6272">
        <v>24602</v>
      </c>
      <c r="N6272" s="2" t="s">
        <v>17</v>
      </c>
      <c r="O6272">
        <v>1973</v>
      </c>
      <c r="P6272">
        <f t="shared" ca="1" si="195"/>
        <v>51</v>
      </c>
      <c r="Q6272">
        <v>2</v>
      </c>
    </row>
    <row r="6273" spans="1:17" x14ac:dyDescent="0.2">
      <c r="A6273">
        <v>360</v>
      </c>
      <c r="B6273">
        <f t="shared" si="194"/>
        <v>6</v>
      </c>
      <c r="C6273" s="1">
        <v>42588.666990740741</v>
      </c>
      <c r="D6273" s="1">
        <v>42588.671157407407</v>
      </c>
      <c r="E6273">
        <v>3194</v>
      </c>
      <c r="F6273" s="2" t="s">
        <v>22</v>
      </c>
      <c r="G6273">
        <v>40.725339925355797</v>
      </c>
      <c r="H6273">
        <v>-74.067622125148773</v>
      </c>
      <c r="I6273">
        <v>3195</v>
      </c>
      <c r="J6273" s="2" t="s">
        <v>23</v>
      </c>
      <c r="K6273">
        <v>40.730742625306583</v>
      </c>
      <c r="L6273">
        <v>-74.063783884048462</v>
      </c>
      <c r="M6273">
        <v>26161</v>
      </c>
      <c r="N6273" s="2" t="s">
        <v>17</v>
      </c>
      <c r="O6273">
        <v>1989</v>
      </c>
      <c r="P6273">
        <f t="shared" ca="1" si="195"/>
        <v>35</v>
      </c>
      <c r="Q6273">
        <v>1</v>
      </c>
    </row>
    <row r="6274" spans="1:17" x14ac:dyDescent="0.2">
      <c r="A6274">
        <v>244</v>
      </c>
      <c r="B6274">
        <f t="shared" ref="B6274:B6337" si="196">ROUNDDOWN((A6274/60), 0)</f>
        <v>4</v>
      </c>
      <c r="C6274" s="1">
        <v>42588.668113425927</v>
      </c>
      <c r="D6274" s="1">
        <v>42588.670937499999</v>
      </c>
      <c r="E6274">
        <v>3213</v>
      </c>
      <c r="F6274" s="2" t="s">
        <v>26</v>
      </c>
      <c r="G6274">
        <v>40.718488919999999</v>
      </c>
      <c r="H6274">
        <v>-74.047726624999996</v>
      </c>
      <c r="I6274">
        <v>3186</v>
      </c>
      <c r="J6274" s="2" t="s">
        <v>27</v>
      </c>
      <c r="K6274">
        <v>40.71958611647166</v>
      </c>
      <c r="L6274">
        <v>-74.043117463588715</v>
      </c>
      <c r="M6274">
        <v>26299</v>
      </c>
      <c r="N6274" s="2" t="s">
        <v>17</v>
      </c>
      <c r="O6274">
        <v>1983</v>
      </c>
      <c r="P6274">
        <f t="shared" ref="P6274:P6337" ca="1" si="197">IF(ISNUMBER(O6274), YEAR(TODAY()) - O6274, "")</f>
        <v>41</v>
      </c>
      <c r="Q6274">
        <v>1</v>
      </c>
    </row>
    <row r="6275" spans="1:17" x14ac:dyDescent="0.2">
      <c r="A6275">
        <v>669</v>
      </c>
      <c r="B6275">
        <f t="shared" si="196"/>
        <v>11</v>
      </c>
      <c r="C6275" s="1">
        <v>42588.668275462966</v>
      </c>
      <c r="D6275" s="1">
        <v>42588.676018518519</v>
      </c>
      <c r="E6275">
        <v>3195</v>
      </c>
      <c r="F6275" s="2" t="s">
        <v>24</v>
      </c>
      <c r="G6275">
        <v>40.730742625306583</v>
      </c>
      <c r="H6275">
        <v>-74.063783884048462</v>
      </c>
      <c r="I6275">
        <v>3193</v>
      </c>
      <c r="J6275" s="2" t="s">
        <v>25</v>
      </c>
      <c r="K6275">
        <v>40.724605099886901</v>
      </c>
      <c r="L6275">
        <v>-74.078405946493149</v>
      </c>
      <c r="M6275">
        <v>24688</v>
      </c>
      <c r="N6275" s="2" t="s">
        <v>17</v>
      </c>
      <c r="O6275">
        <v>1989</v>
      </c>
      <c r="P6275">
        <f t="shared" ca="1" si="197"/>
        <v>35</v>
      </c>
      <c r="Q6275">
        <v>1</v>
      </c>
    </row>
    <row r="6276" spans="1:17" x14ac:dyDescent="0.2">
      <c r="A6276">
        <v>795</v>
      </c>
      <c r="B6276">
        <f t="shared" si="196"/>
        <v>13</v>
      </c>
      <c r="C6276" s="1">
        <v>42588.670023148145</v>
      </c>
      <c r="D6276" s="1">
        <v>42588.679236111115</v>
      </c>
      <c r="E6276">
        <v>3184</v>
      </c>
      <c r="F6276" s="2" t="s">
        <v>68</v>
      </c>
      <c r="G6276">
        <v>40.7141454</v>
      </c>
      <c r="H6276">
        <v>-74.033551900000006</v>
      </c>
      <c r="I6276">
        <v>3199</v>
      </c>
      <c r="J6276" s="2" t="s">
        <v>72</v>
      </c>
      <c r="K6276">
        <v>40.728744800000001</v>
      </c>
      <c r="L6276">
        <v>-74.032108199999996</v>
      </c>
      <c r="M6276">
        <v>26293</v>
      </c>
      <c r="N6276" s="2" t="s">
        <v>17</v>
      </c>
      <c r="O6276">
        <v>1992</v>
      </c>
      <c r="P6276">
        <f t="shared" ca="1" si="197"/>
        <v>32</v>
      </c>
      <c r="Q6276">
        <v>2</v>
      </c>
    </row>
    <row r="6277" spans="1:17" x14ac:dyDescent="0.2">
      <c r="A6277">
        <v>796</v>
      </c>
      <c r="B6277">
        <f t="shared" si="196"/>
        <v>13</v>
      </c>
      <c r="C6277" s="1">
        <v>42588.670057870368</v>
      </c>
      <c r="D6277" s="1">
        <v>42588.679270833331</v>
      </c>
      <c r="E6277">
        <v>3184</v>
      </c>
      <c r="F6277" s="2" t="s">
        <v>68</v>
      </c>
      <c r="G6277">
        <v>40.7141454</v>
      </c>
      <c r="H6277">
        <v>-74.033551900000006</v>
      </c>
      <c r="I6277">
        <v>3199</v>
      </c>
      <c r="J6277" s="2" t="s">
        <v>72</v>
      </c>
      <c r="K6277">
        <v>40.728744800000001</v>
      </c>
      <c r="L6277">
        <v>-74.032108199999996</v>
      </c>
      <c r="M6277">
        <v>24574</v>
      </c>
      <c r="N6277" s="2" t="s">
        <v>17</v>
      </c>
      <c r="O6277">
        <v>1992</v>
      </c>
      <c r="P6277">
        <f t="shared" ca="1" si="197"/>
        <v>32</v>
      </c>
      <c r="Q6277">
        <v>1</v>
      </c>
    </row>
    <row r="6278" spans="1:17" x14ac:dyDescent="0.2">
      <c r="A6278">
        <v>406</v>
      </c>
      <c r="B6278">
        <f t="shared" si="196"/>
        <v>6</v>
      </c>
      <c r="C6278" s="1">
        <v>42588.671400462961</v>
      </c>
      <c r="D6278" s="1">
        <v>42588.676099537035</v>
      </c>
      <c r="E6278">
        <v>3203</v>
      </c>
      <c r="F6278" s="2" t="s">
        <v>46</v>
      </c>
      <c r="G6278">
        <v>40.727595966000003</v>
      </c>
      <c r="H6278">
        <v>-74.044247311000007</v>
      </c>
      <c r="I6278">
        <v>3186</v>
      </c>
      <c r="J6278" s="2" t="s">
        <v>27</v>
      </c>
      <c r="K6278">
        <v>40.71958611647166</v>
      </c>
      <c r="L6278">
        <v>-74.043117463588715</v>
      </c>
      <c r="M6278">
        <v>24701</v>
      </c>
      <c r="N6278" s="2" t="s">
        <v>17</v>
      </c>
      <c r="O6278">
        <v>1983</v>
      </c>
      <c r="P6278">
        <f t="shared" ca="1" si="197"/>
        <v>41</v>
      </c>
      <c r="Q6278">
        <v>1</v>
      </c>
    </row>
    <row r="6279" spans="1:17" x14ac:dyDescent="0.2">
      <c r="A6279">
        <v>281</v>
      </c>
      <c r="B6279">
        <f t="shared" si="196"/>
        <v>4</v>
      </c>
      <c r="C6279" s="1">
        <v>42588.671527777777</v>
      </c>
      <c r="D6279" s="1">
        <v>42588.674791666665</v>
      </c>
      <c r="E6279">
        <v>3185</v>
      </c>
      <c r="F6279" s="2" t="s">
        <v>58</v>
      </c>
      <c r="G6279">
        <v>40.717732499999997</v>
      </c>
      <c r="H6279">
        <v>-74.043845000000005</v>
      </c>
      <c r="I6279">
        <v>3279</v>
      </c>
      <c r="J6279" s="2" t="s">
        <v>82</v>
      </c>
      <c r="K6279">
        <v>40.721630142638354</v>
      </c>
      <c r="L6279">
        <v>-74.04996782541275</v>
      </c>
      <c r="M6279">
        <v>26201</v>
      </c>
      <c r="N6279" s="2" t="s">
        <v>17</v>
      </c>
      <c r="O6279">
        <v>1983</v>
      </c>
      <c r="P6279">
        <f t="shared" ca="1" si="197"/>
        <v>41</v>
      </c>
      <c r="Q6279">
        <v>1</v>
      </c>
    </row>
    <row r="6280" spans="1:17" x14ac:dyDescent="0.2">
      <c r="A6280">
        <v>698</v>
      </c>
      <c r="B6280">
        <f t="shared" si="196"/>
        <v>11</v>
      </c>
      <c r="C6280" s="1">
        <v>42588.671620370369</v>
      </c>
      <c r="D6280" s="1">
        <v>42588.679699074077</v>
      </c>
      <c r="E6280">
        <v>3192</v>
      </c>
      <c r="F6280" s="2" t="s">
        <v>38</v>
      </c>
      <c r="G6280">
        <v>40.711242300000002</v>
      </c>
      <c r="H6280">
        <v>-74.055701299999996</v>
      </c>
      <c r="I6280">
        <v>3267</v>
      </c>
      <c r="J6280" s="2" t="s">
        <v>92</v>
      </c>
      <c r="K6280">
        <v>40.712418823756899</v>
      </c>
      <c r="L6280">
        <v>-74.038525521755219</v>
      </c>
      <c r="M6280">
        <v>24505</v>
      </c>
      <c r="N6280" s="2" t="s">
        <v>17</v>
      </c>
      <c r="P6280" t="str">
        <f t="shared" ca="1" si="197"/>
        <v/>
      </c>
      <c r="Q6280">
        <v>0</v>
      </c>
    </row>
    <row r="6281" spans="1:17" x14ac:dyDescent="0.2">
      <c r="A6281">
        <v>223</v>
      </c>
      <c r="B6281">
        <f t="shared" si="196"/>
        <v>3</v>
      </c>
      <c r="C6281" s="1">
        <v>42588.672407407408</v>
      </c>
      <c r="D6281" s="1">
        <v>42588.674988425926</v>
      </c>
      <c r="E6281">
        <v>3210</v>
      </c>
      <c r="F6281" s="2" t="s">
        <v>52</v>
      </c>
      <c r="G6281">
        <v>40.742677141000001</v>
      </c>
      <c r="H6281">
        <v>-74.051788633000001</v>
      </c>
      <c r="I6281">
        <v>3207</v>
      </c>
      <c r="J6281" s="2" t="s">
        <v>91</v>
      </c>
      <c r="K6281">
        <v>40.737603700000001</v>
      </c>
      <c r="L6281">
        <v>-74.052478300000004</v>
      </c>
      <c r="M6281">
        <v>26258</v>
      </c>
      <c r="N6281" s="2" t="s">
        <v>17</v>
      </c>
      <c r="O6281">
        <v>1991</v>
      </c>
      <c r="P6281">
        <f t="shared" ca="1" si="197"/>
        <v>33</v>
      </c>
      <c r="Q6281">
        <v>2</v>
      </c>
    </row>
    <row r="6282" spans="1:17" x14ac:dyDescent="0.2">
      <c r="A6282">
        <v>1114</v>
      </c>
      <c r="B6282">
        <f t="shared" si="196"/>
        <v>18</v>
      </c>
      <c r="C6282" s="1">
        <v>42588.674224537041</v>
      </c>
      <c r="D6282" s="1">
        <v>42588.687118055554</v>
      </c>
      <c r="E6282">
        <v>3185</v>
      </c>
      <c r="F6282" s="2" t="s">
        <v>58</v>
      </c>
      <c r="G6282">
        <v>40.717732499999997</v>
      </c>
      <c r="H6282">
        <v>-74.043845000000005</v>
      </c>
      <c r="I6282">
        <v>3183</v>
      </c>
      <c r="J6282" s="2" t="s">
        <v>40</v>
      </c>
      <c r="K6282">
        <v>40.716246900000002</v>
      </c>
      <c r="L6282">
        <v>-74.033458800000005</v>
      </c>
      <c r="M6282">
        <v>26241</v>
      </c>
      <c r="N6282" s="2" t="s">
        <v>17</v>
      </c>
      <c r="O6282">
        <v>1981</v>
      </c>
      <c r="P6282">
        <f t="shared" ca="1" si="197"/>
        <v>43</v>
      </c>
      <c r="Q6282">
        <v>2</v>
      </c>
    </row>
    <row r="6283" spans="1:17" x14ac:dyDescent="0.2">
      <c r="A6283">
        <v>348</v>
      </c>
      <c r="B6283">
        <f t="shared" si="196"/>
        <v>5</v>
      </c>
      <c r="C6283" s="1">
        <v>42588.674444444441</v>
      </c>
      <c r="D6283" s="1">
        <v>42588.678472222222</v>
      </c>
      <c r="E6283">
        <v>3276</v>
      </c>
      <c r="F6283" s="2" t="s">
        <v>63</v>
      </c>
      <c r="G6283">
        <v>40.714584035358932</v>
      </c>
      <c r="H6283">
        <v>-74.042817056179047</v>
      </c>
      <c r="I6283">
        <v>3187</v>
      </c>
      <c r="J6283" s="2" t="s">
        <v>59</v>
      </c>
      <c r="K6283">
        <v>40.721123599999999</v>
      </c>
      <c r="L6283">
        <v>-74.038050949999999</v>
      </c>
      <c r="M6283">
        <v>26234</v>
      </c>
      <c r="N6283" s="2" t="s">
        <v>17</v>
      </c>
      <c r="O6283">
        <v>1984</v>
      </c>
      <c r="P6283">
        <f t="shared" ca="1" si="197"/>
        <v>40</v>
      </c>
      <c r="Q6283">
        <v>1</v>
      </c>
    </row>
    <row r="6284" spans="1:17" x14ac:dyDescent="0.2">
      <c r="A6284">
        <v>1176</v>
      </c>
      <c r="B6284">
        <f t="shared" si="196"/>
        <v>19</v>
      </c>
      <c r="C6284" s="1">
        <v>42588.674988425926</v>
      </c>
      <c r="D6284" s="1">
        <v>42588.688599537039</v>
      </c>
      <c r="E6284">
        <v>3205</v>
      </c>
      <c r="F6284" s="2" t="s">
        <v>66</v>
      </c>
      <c r="G6284">
        <v>40.716539780991937</v>
      </c>
      <c r="H6284">
        <v>-74.049637913703904</v>
      </c>
      <c r="I6284">
        <v>3199</v>
      </c>
      <c r="J6284" s="2" t="s">
        <v>72</v>
      </c>
      <c r="K6284">
        <v>40.728744800000001</v>
      </c>
      <c r="L6284">
        <v>-74.032108199999996</v>
      </c>
      <c r="M6284">
        <v>26180</v>
      </c>
      <c r="N6284" s="2" t="s">
        <v>17</v>
      </c>
      <c r="O6284">
        <v>1987</v>
      </c>
      <c r="P6284">
        <f t="shared" ca="1" si="197"/>
        <v>37</v>
      </c>
      <c r="Q6284">
        <v>1</v>
      </c>
    </row>
    <row r="6285" spans="1:17" x14ac:dyDescent="0.2">
      <c r="A6285">
        <v>1039</v>
      </c>
      <c r="B6285">
        <f t="shared" si="196"/>
        <v>17</v>
      </c>
      <c r="C6285" s="1">
        <v>42588.675081018519</v>
      </c>
      <c r="D6285" s="1">
        <v>42588.687118055554</v>
      </c>
      <c r="E6285">
        <v>3185</v>
      </c>
      <c r="F6285" s="2" t="s">
        <v>58</v>
      </c>
      <c r="G6285">
        <v>40.717732499999997</v>
      </c>
      <c r="H6285">
        <v>-74.043845000000005</v>
      </c>
      <c r="I6285">
        <v>3183</v>
      </c>
      <c r="J6285" s="2" t="s">
        <v>40</v>
      </c>
      <c r="K6285">
        <v>40.716246900000002</v>
      </c>
      <c r="L6285">
        <v>-74.033458800000005</v>
      </c>
      <c r="M6285">
        <v>24562</v>
      </c>
      <c r="N6285" s="2" t="s">
        <v>17</v>
      </c>
      <c r="O6285">
        <v>1982</v>
      </c>
      <c r="P6285">
        <f t="shared" ca="1" si="197"/>
        <v>42</v>
      </c>
      <c r="Q6285">
        <v>1</v>
      </c>
    </row>
    <row r="6286" spans="1:17" x14ac:dyDescent="0.2">
      <c r="A6286">
        <v>382</v>
      </c>
      <c r="B6286">
        <f t="shared" si="196"/>
        <v>6</v>
      </c>
      <c r="C6286" s="1">
        <v>42588.675891203704</v>
      </c>
      <c r="D6286" s="1">
        <v>42588.680312500001</v>
      </c>
      <c r="E6286">
        <v>3195</v>
      </c>
      <c r="F6286" s="2" t="s">
        <v>24</v>
      </c>
      <c r="G6286">
        <v>40.730742625306583</v>
      </c>
      <c r="H6286">
        <v>-74.063783884048462</v>
      </c>
      <c r="I6286">
        <v>3193</v>
      </c>
      <c r="J6286" s="2" t="s">
        <v>25</v>
      </c>
      <c r="K6286">
        <v>40.724605099886901</v>
      </c>
      <c r="L6286">
        <v>-74.078405946493149</v>
      </c>
      <c r="M6286">
        <v>24560</v>
      </c>
      <c r="N6286" s="2" t="s">
        <v>17</v>
      </c>
      <c r="O6286">
        <v>1979</v>
      </c>
      <c r="P6286">
        <f t="shared" ca="1" si="197"/>
        <v>45</v>
      </c>
      <c r="Q6286">
        <v>1</v>
      </c>
    </row>
    <row r="6287" spans="1:17" x14ac:dyDescent="0.2">
      <c r="A6287">
        <v>347</v>
      </c>
      <c r="B6287">
        <f t="shared" si="196"/>
        <v>5</v>
      </c>
      <c r="C6287" s="1">
        <v>42588.676307870373</v>
      </c>
      <c r="D6287" s="1">
        <v>42588.680335648147</v>
      </c>
      <c r="E6287">
        <v>3276</v>
      </c>
      <c r="F6287" s="2" t="s">
        <v>63</v>
      </c>
      <c r="G6287">
        <v>40.714584035358932</v>
      </c>
      <c r="H6287">
        <v>-74.042817056179047</v>
      </c>
      <c r="I6287">
        <v>3267</v>
      </c>
      <c r="J6287" s="2" t="s">
        <v>92</v>
      </c>
      <c r="K6287">
        <v>40.712418823756899</v>
      </c>
      <c r="L6287">
        <v>-74.038525521755219</v>
      </c>
      <c r="M6287">
        <v>26216</v>
      </c>
      <c r="N6287" s="2" t="s">
        <v>17</v>
      </c>
      <c r="O6287">
        <v>1982</v>
      </c>
      <c r="P6287">
        <f t="shared" ca="1" si="197"/>
        <v>42</v>
      </c>
      <c r="Q6287">
        <v>1</v>
      </c>
    </row>
    <row r="6288" spans="1:17" x14ac:dyDescent="0.2">
      <c r="A6288">
        <v>447</v>
      </c>
      <c r="B6288">
        <f t="shared" si="196"/>
        <v>7</v>
      </c>
      <c r="C6288" s="1">
        <v>42588.676724537036</v>
      </c>
      <c r="D6288" s="1">
        <v>42588.681898148148</v>
      </c>
      <c r="E6288">
        <v>3187</v>
      </c>
      <c r="F6288" s="2" t="s">
        <v>36</v>
      </c>
      <c r="G6288">
        <v>40.721123599999999</v>
      </c>
      <c r="H6288">
        <v>-74.038050949999999</v>
      </c>
      <c r="I6288">
        <v>3272</v>
      </c>
      <c r="J6288" s="2" t="s">
        <v>102</v>
      </c>
      <c r="K6288">
        <v>40.723331586464361</v>
      </c>
      <c r="L6288">
        <v>-74.045952558517442</v>
      </c>
      <c r="M6288">
        <v>24475</v>
      </c>
      <c r="N6288" s="2" t="s">
        <v>43</v>
      </c>
      <c r="P6288" t="str">
        <f t="shared" ca="1" si="197"/>
        <v/>
      </c>
      <c r="Q6288">
        <v>0</v>
      </c>
    </row>
    <row r="6289" spans="1:17" x14ac:dyDescent="0.2">
      <c r="A6289">
        <v>642</v>
      </c>
      <c r="B6289">
        <f t="shared" si="196"/>
        <v>10</v>
      </c>
      <c r="C6289" s="1">
        <v>42588.677037037036</v>
      </c>
      <c r="D6289" s="1">
        <v>42588.684479166666</v>
      </c>
      <c r="E6289">
        <v>3214</v>
      </c>
      <c r="F6289" s="2" t="s">
        <v>54</v>
      </c>
      <c r="G6289">
        <v>40.712774199999998</v>
      </c>
      <c r="H6289">
        <v>-74.0364857</v>
      </c>
      <c r="I6289">
        <v>3211</v>
      </c>
      <c r="J6289" s="2" t="s">
        <v>47</v>
      </c>
      <c r="K6289">
        <v>40.721525149999998</v>
      </c>
      <c r="L6289">
        <v>-74.046304543000005</v>
      </c>
      <c r="M6289">
        <v>26255</v>
      </c>
      <c r="N6289" s="2" t="s">
        <v>17</v>
      </c>
      <c r="O6289">
        <v>1991</v>
      </c>
      <c r="P6289">
        <f t="shared" ca="1" si="197"/>
        <v>33</v>
      </c>
      <c r="Q6289">
        <v>1</v>
      </c>
    </row>
    <row r="6290" spans="1:17" x14ac:dyDescent="0.2">
      <c r="A6290">
        <v>2091</v>
      </c>
      <c r="B6290">
        <f t="shared" si="196"/>
        <v>34</v>
      </c>
      <c r="C6290" s="1">
        <v>42588.677337962959</v>
      </c>
      <c r="D6290" s="1">
        <v>42588.701550925929</v>
      </c>
      <c r="E6290">
        <v>3213</v>
      </c>
      <c r="F6290" s="2" t="s">
        <v>26</v>
      </c>
      <c r="G6290">
        <v>40.718488919999999</v>
      </c>
      <c r="H6290">
        <v>-74.047726624999996</v>
      </c>
      <c r="I6290">
        <v>3186</v>
      </c>
      <c r="J6290" s="2" t="s">
        <v>27</v>
      </c>
      <c r="K6290">
        <v>40.71958611647166</v>
      </c>
      <c r="L6290">
        <v>-74.043117463588715</v>
      </c>
      <c r="M6290">
        <v>26315</v>
      </c>
      <c r="N6290" s="2" t="s">
        <v>17</v>
      </c>
      <c r="O6290">
        <v>1986</v>
      </c>
      <c r="P6290">
        <f t="shared" ca="1" si="197"/>
        <v>38</v>
      </c>
      <c r="Q6290">
        <v>1</v>
      </c>
    </row>
    <row r="6291" spans="1:17" x14ac:dyDescent="0.2">
      <c r="A6291">
        <v>2081</v>
      </c>
      <c r="B6291">
        <f t="shared" si="196"/>
        <v>34</v>
      </c>
      <c r="C6291" s="1">
        <v>42588.677418981482</v>
      </c>
      <c r="D6291" s="1">
        <v>42588.701504629629</v>
      </c>
      <c r="E6291">
        <v>3213</v>
      </c>
      <c r="F6291" s="2" t="s">
        <v>26</v>
      </c>
      <c r="G6291">
        <v>40.718488919999999</v>
      </c>
      <c r="H6291">
        <v>-74.047726624999996</v>
      </c>
      <c r="I6291">
        <v>3186</v>
      </c>
      <c r="J6291" s="2" t="s">
        <v>27</v>
      </c>
      <c r="K6291">
        <v>40.71958611647166</v>
      </c>
      <c r="L6291">
        <v>-74.043117463588715</v>
      </c>
      <c r="M6291">
        <v>24695</v>
      </c>
      <c r="N6291" s="2" t="s">
        <v>17</v>
      </c>
      <c r="O6291">
        <v>1986</v>
      </c>
      <c r="P6291">
        <f t="shared" ca="1" si="197"/>
        <v>38</v>
      </c>
      <c r="Q6291">
        <v>2</v>
      </c>
    </row>
    <row r="6292" spans="1:17" x14ac:dyDescent="0.2">
      <c r="A6292">
        <v>428</v>
      </c>
      <c r="B6292">
        <f t="shared" si="196"/>
        <v>7</v>
      </c>
      <c r="C6292" s="1">
        <v>42588.67800925926</v>
      </c>
      <c r="D6292" s="1">
        <v>42588.682974537034</v>
      </c>
      <c r="E6292">
        <v>3183</v>
      </c>
      <c r="F6292" s="2" t="s">
        <v>20</v>
      </c>
      <c r="G6292">
        <v>40.716246900000002</v>
      </c>
      <c r="H6292">
        <v>-74.033458800000005</v>
      </c>
      <c r="I6292">
        <v>3213</v>
      </c>
      <c r="J6292" s="2" t="s">
        <v>33</v>
      </c>
      <c r="K6292">
        <v>40.718488919999999</v>
      </c>
      <c r="L6292">
        <v>-74.047726624999996</v>
      </c>
      <c r="M6292">
        <v>24621</v>
      </c>
      <c r="N6292" s="2" t="s">
        <v>43</v>
      </c>
      <c r="P6292" t="str">
        <f t="shared" ca="1" si="197"/>
        <v/>
      </c>
      <c r="Q6292">
        <v>0</v>
      </c>
    </row>
    <row r="6293" spans="1:17" x14ac:dyDescent="0.2">
      <c r="A6293">
        <v>524</v>
      </c>
      <c r="B6293">
        <f t="shared" si="196"/>
        <v>8</v>
      </c>
      <c r="C6293" s="1">
        <v>42588.678263888891</v>
      </c>
      <c r="D6293" s="1">
        <v>42588.684340277781</v>
      </c>
      <c r="E6293">
        <v>3192</v>
      </c>
      <c r="F6293" s="2" t="s">
        <v>38</v>
      </c>
      <c r="G6293">
        <v>40.711242300000002</v>
      </c>
      <c r="H6293">
        <v>-74.055701299999996</v>
      </c>
      <c r="I6293">
        <v>3186</v>
      </c>
      <c r="J6293" s="2" t="s">
        <v>27</v>
      </c>
      <c r="K6293">
        <v>40.71958611647166</v>
      </c>
      <c r="L6293">
        <v>-74.043117463588715</v>
      </c>
      <c r="M6293">
        <v>24636</v>
      </c>
      <c r="N6293" s="2" t="s">
        <v>17</v>
      </c>
      <c r="O6293">
        <v>1988</v>
      </c>
      <c r="P6293">
        <f t="shared" ca="1" si="197"/>
        <v>36</v>
      </c>
      <c r="Q6293">
        <v>2</v>
      </c>
    </row>
    <row r="6294" spans="1:17" x14ac:dyDescent="0.2">
      <c r="A6294">
        <v>1215</v>
      </c>
      <c r="B6294">
        <f t="shared" si="196"/>
        <v>20</v>
      </c>
      <c r="C6294" s="1">
        <v>42588.679085648146</v>
      </c>
      <c r="D6294" s="1">
        <v>42588.693159722221</v>
      </c>
      <c r="E6294">
        <v>3183</v>
      </c>
      <c r="F6294" s="2" t="s">
        <v>20</v>
      </c>
      <c r="G6294">
        <v>40.716246900000002</v>
      </c>
      <c r="H6294">
        <v>-74.033458800000005</v>
      </c>
      <c r="I6294">
        <v>3276</v>
      </c>
      <c r="J6294" s="2" t="s">
        <v>30</v>
      </c>
      <c r="K6294">
        <v>40.714584035358932</v>
      </c>
      <c r="L6294">
        <v>-74.042817056179047</v>
      </c>
      <c r="M6294">
        <v>24604</v>
      </c>
      <c r="N6294" s="2" t="s">
        <v>17</v>
      </c>
      <c r="P6294" t="str">
        <f t="shared" ca="1" si="197"/>
        <v/>
      </c>
      <c r="Q6294">
        <v>0</v>
      </c>
    </row>
    <row r="6295" spans="1:17" x14ac:dyDescent="0.2">
      <c r="A6295">
        <v>1221</v>
      </c>
      <c r="B6295">
        <f t="shared" si="196"/>
        <v>20</v>
      </c>
      <c r="C6295" s="1">
        <v>42588.679166666669</v>
      </c>
      <c r="D6295" s="1">
        <v>42588.693310185183</v>
      </c>
      <c r="E6295">
        <v>3183</v>
      </c>
      <c r="F6295" s="2" t="s">
        <v>20</v>
      </c>
      <c r="G6295">
        <v>40.716246900000002</v>
      </c>
      <c r="H6295">
        <v>-74.033458800000005</v>
      </c>
      <c r="I6295">
        <v>3276</v>
      </c>
      <c r="J6295" s="2" t="s">
        <v>30</v>
      </c>
      <c r="K6295">
        <v>40.714584035358932</v>
      </c>
      <c r="L6295">
        <v>-74.042817056179047</v>
      </c>
      <c r="M6295">
        <v>24377</v>
      </c>
      <c r="N6295" s="2" t="s">
        <v>17</v>
      </c>
      <c r="P6295" t="str">
        <f t="shared" ca="1" si="197"/>
        <v/>
      </c>
      <c r="Q6295">
        <v>0</v>
      </c>
    </row>
    <row r="6296" spans="1:17" x14ac:dyDescent="0.2">
      <c r="A6296">
        <v>191</v>
      </c>
      <c r="B6296">
        <f t="shared" si="196"/>
        <v>3</v>
      </c>
      <c r="C6296" s="1">
        <v>42588.679386574076</v>
      </c>
      <c r="D6296" s="1">
        <v>42588.681608796294</v>
      </c>
      <c r="E6296">
        <v>3194</v>
      </c>
      <c r="F6296" s="2" t="s">
        <v>22</v>
      </c>
      <c r="G6296">
        <v>40.725339925355797</v>
      </c>
      <c r="H6296">
        <v>-74.067622125148773</v>
      </c>
      <c r="I6296">
        <v>3195</v>
      </c>
      <c r="J6296" s="2" t="s">
        <v>23</v>
      </c>
      <c r="K6296">
        <v>40.730742625306583</v>
      </c>
      <c r="L6296">
        <v>-74.063783884048462</v>
      </c>
      <c r="M6296">
        <v>24673</v>
      </c>
      <c r="N6296" s="2" t="s">
        <v>17</v>
      </c>
      <c r="O6296">
        <v>1977</v>
      </c>
      <c r="P6296">
        <f t="shared" ca="1" si="197"/>
        <v>47</v>
      </c>
      <c r="Q6296">
        <v>1</v>
      </c>
    </row>
    <row r="6297" spans="1:17" x14ac:dyDescent="0.2">
      <c r="A6297">
        <v>2499</v>
      </c>
      <c r="B6297">
        <f t="shared" si="196"/>
        <v>41</v>
      </c>
      <c r="C6297" s="1">
        <v>42588.6794212963</v>
      </c>
      <c r="D6297" s="1">
        <v>42588.708356481482</v>
      </c>
      <c r="E6297">
        <v>3186</v>
      </c>
      <c r="F6297" s="2" t="s">
        <v>18</v>
      </c>
      <c r="G6297">
        <v>40.71958611647166</v>
      </c>
      <c r="H6297">
        <v>-74.043117463588715</v>
      </c>
      <c r="I6297">
        <v>3186</v>
      </c>
      <c r="J6297" s="2" t="s">
        <v>27</v>
      </c>
      <c r="K6297">
        <v>40.71958611647166</v>
      </c>
      <c r="L6297">
        <v>-74.043117463588715</v>
      </c>
      <c r="M6297">
        <v>24643</v>
      </c>
      <c r="N6297" s="2" t="s">
        <v>17</v>
      </c>
      <c r="O6297">
        <v>1989</v>
      </c>
      <c r="P6297">
        <f t="shared" ca="1" si="197"/>
        <v>35</v>
      </c>
      <c r="Q6297">
        <v>1</v>
      </c>
    </row>
    <row r="6298" spans="1:17" x14ac:dyDescent="0.2">
      <c r="A6298">
        <v>592</v>
      </c>
      <c r="B6298">
        <f t="shared" si="196"/>
        <v>9</v>
      </c>
      <c r="C6298" s="1">
        <v>42588.681064814817</v>
      </c>
      <c r="D6298" s="1">
        <v>42588.687928240739</v>
      </c>
      <c r="E6298">
        <v>3203</v>
      </c>
      <c r="F6298" s="2" t="s">
        <v>46</v>
      </c>
      <c r="G6298">
        <v>40.727595966000003</v>
      </c>
      <c r="H6298">
        <v>-74.044247311000007</v>
      </c>
      <c r="I6298">
        <v>3273</v>
      </c>
      <c r="J6298" s="2" t="s">
        <v>16</v>
      </c>
      <c r="K6298">
        <v>40.721650724879986</v>
      </c>
      <c r="L6298">
        <v>-74.042884111404419</v>
      </c>
      <c r="M6298">
        <v>24522</v>
      </c>
      <c r="N6298" s="2" t="s">
        <v>17</v>
      </c>
      <c r="O6298">
        <v>1989</v>
      </c>
      <c r="P6298">
        <f t="shared" ca="1" si="197"/>
        <v>35</v>
      </c>
      <c r="Q6298">
        <v>1</v>
      </c>
    </row>
    <row r="6299" spans="1:17" x14ac:dyDescent="0.2">
      <c r="A6299">
        <v>474</v>
      </c>
      <c r="B6299">
        <f t="shared" si="196"/>
        <v>7</v>
      </c>
      <c r="C6299" s="1">
        <v>42588.681944444441</v>
      </c>
      <c r="D6299" s="1">
        <v>42588.687430555554</v>
      </c>
      <c r="E6299">
        <v>3267</v>
      </c>
      <c r="F6299" s="2" t="s">
        <v>34</v>
      </c>
      <c r="G6299">
        <v>40.712418823756899</v>
      </c>
      <c r="H6299">
        <v>-74.038525521755219</v>
      </c>
      <c r="I6299">
        <v>3187</v>
      </c>
      <c r="J6299" s="2" t="s">
        <v>59</v>
      </c>
      <c r="K6299">
        <v>40.721123599999999</v>
      </c>
      <c r="L6299">
        <v>-74.038050949999999</v>
      </c>
      <c r="M6299">
        <v>24505</v>
      </c>
      <c r="N6299" s="2" t="s">
        <v>17</v>
      </c>
      <c r="O6299">
        <v>1988</v>
      </c>
      <c r="P6299">
        <f t="shared" ca="1" si="197"/>
        <v>36</v>
      </c>
      <c r="Q6299">
        <v>2</v>
      </c>
    </row>
    <row r="6300" spans="1:17" x14ac:dyDescent="0.2">
      <c r="A6300">
        <v>461</v>
      </c>
      <c r="B6300">
        <f t="shared" si="196"/>
        <v>7</v>
      </c>
      <c r="C6300" s="1">
        <v>42588.682025462964</v>
      </c>
      <c r="D6300" s="1">
        <v>42588.687372685185</v>
      </c>
      <c r="E6300">
        <v>3267</v>
      </c>
      <c r="F6300" s="2" t="s">
        <v>34</v>
      </c>
      <c r="G6300">
        <v>40.712418823756899</v>
      </c>
      <c r="H6300">
        <v>-74.038525521755219</v>
      </c>
      <c r="I6300">
        <v>3187</v>
      </c>
      <c r="J6300" s="2" t="s">
        <v>59</v>
      </c>
      <c r="K6300">
        <v>40.721123599999999</v>
      </c>
      <c r="L6300">
        <v>-74.038050949999999</v>
      </c>
      <c r="M6300">
        <v>26216</v>
      </c>
      <c r="N6300" s="2" t="s">
        <v>17</v>
      </c>
      <c r="O6300">
        <v>1989</v>
      </c>
      <c r="P6300">
        <f t="shared" ca="1" si="197"/>
        <v>35</v>
      </c>
      <c r="Q6300">
        <v>1</v>
      </c>
    </row>
    <row r="6301" spans="1:17" x14ac:dyDescent="0.2">
      <c r="A6301">
        <v>1410</v>
      </c>
      <c r="B6301">
        <f t="shared" si="196"/>
        <v>23</v>
      </c>
      <c r="C6301" s="1">
        <v>42588.682743055557</v>
      </c>
      <c r="D6301" s="1">
        <v>42588.699062500003</v>
      </c>
      <c r="E6301">
        <v>3199</v>
      </c>
      <c r="F6301" s="2" t="s">
        <v>56</v>
      </c>
      <c r="G6301">
        <v>40.728744800000001</v>
      </c>
      <c r="H6301">
        <v>-74.032108199999996</v>
      </c>
      <c r="I6301">
        <v>3183</v>
      </c>
      <c r="J6301" s="2" t="s">
        <v>40</v>
      </c>
      <c r="K6301">
        <v>40.716246900000002</v>
      </c>
      <c r="L6301">
        <v>-74.033458800000005</v>
      </c>
      <c r="M6301">
        <v>24501</v>
      </c>
      <c r="N6301" s="2" t="s">
        <v>17</v>
      </c>
      <c r="P6301" t="str">
        <f t="shared" ca="1" si="197"/>
        <v/>
      </c>
      <c r="Q6301">
        <v>0</v>
      </c>
    </row>
    <row r="6302" spans="1:17" x14ac:dyDescent="0.2">
      <c r="A6302">
        <v>1402</v>
      </c>
      <c r="B6302">
        <f t="shared" si="196"/>
        <v>23</v>
      </c>
      <c r="C6302" s="1">
        <v>42588.682835648149</v>
      </c>
      <c r="D6302" s="1">
        <v>42588.699074074073</v>
      </c>
      <c r="E6302">
        <v>3199</v>
      </c>
      <c r="F6302" s="2" t="s">
        <v>56</v>
      </c>
      <c r="G6302">
        <v>40.728744800000001</v>
      </c>
      <c r="H6302">
        <v>-74.032108199999996</v>
      </c>
      <c r="I6302">
        <v>3183</v>
      </c>
      <c r="J6302" s="2" t="s">
        <v>40</v>
      </c>
      <c r="K6302">
        <v>40.716246900000002</v>
      </c>
      <c r="L6302">
        <v>-74.033458800000005</v>
      </c>
      <c r="M6302">
        <v>26224</v>
      </c>
      <c r="N6302" s="2" t="s">
        <v>17</v>
      </c>
      <c r="P6302" t="str">
        <f t="shared" ca="1" si="197"/>
        <v/>
      </c>
      <c r="Q6302">
        <v>0</v>
      </c>
    </row>
    <row r="6303" spans="1:17" x14ac:dyDescent="0.2">
      <c r="A6303">
        <v>482</v>
      </c>
      <c r="B6303">
        <f t="shared" si="196"/>
        <v>8</v>
      </c>
      <c r="C6303" s="1">
        <v>42588.683229166665</v>
      </c>
      <c r="D6303" s="1">
        <v>42588.688819444447</v>
      </c>
      <c r="E6303">
        <v>3195</v>
      </c>
      <c r="F6303" s="2" t="s">
        <v>24</v>
      </c>
      <c r="G6303">
        <v>40.730742625306583</v>
      </c>
      <c r="H6303">
        <v>-74.063783884048462</v>
      </c>
      <c r="I6303">
        <v>3193</v>
      </c>
      <c r="J6303" s="2" t="s">
        <v>25</v>
      </c>
      <c r="K6303">
        <v>40.724605099886901</v>
      </c>
      <c r="L6303">
        <v>-74.078405946493149</v>
      </c>
      <c r="M6303">
        <v>24569</v>
      </c>
      <c r="N6303" s="2" t="s">
        <v>17</v>
      </c>
      <c r="O6303">
        <v>1986</v>
      </c>
      <c r="P6303">
        <f t="shared" ca="1" si="197"/>
        <v>38</v>
      </c>
      <c r="Q6303">
        <v>1</v>
      </c>
    </row>
    <row r="6304" spans="1:17" x14ac:dyDescent="0.2">
      <c r="A6304">
        <v>250</v>
      </c>
      <c r="B6304">
        <f t="shared" si="196"/>
        <v>4</v>
      </c>
      <c r="C6304" s="1">
        <v>42588.683564814812</v>
      </c>
      <c r="D6304" s="1">
        <v>42588.68645833333</v>
      </c>
      <c r="E6304">
        <v>3186</v>
      </c>
      <c r="F6304" s="2" t="s">
        <v>18</v>
      </c>
      <c r="G6304">
        <v>40.71958611647166</v>
      </c>
      <c r="H6304">
        <v>-74.043117463588715</v>
      </c>
      <c r="I6304">
        <v>3203</v>
      </c>
      <c r="J6304" s="2" t="s">
        <v>37</v>
      </c>
      <c r="K6304">
        <v>40.727595966000003</v>
      </c>
      <c r="L6304">
        <v>-74.044247311000007</v>
      </c>
      <c r="M6304">
        <v>26306</v>
      </c>
      <c r="N6304" s="2" t="s">
        <v>17</v>
      </c>
      <c r="O6304">
        <v>1971</v>
      </c>
      <c r="P6304">
        <f t="shared" ca="1" si="197"/>
        <v>53</v>
      </c>
      <c r="Q6304">
        <v>2</v>
      </c>
    </row>
    <row r="6305" spans="1:17" x14ac:dyDescent="0.2">
      <c r="A6305">
        <v>909</v>
      </c>
      <c r="B6305">
        <f t="shared" si="196"/>
        <v>15</v>
      </c>
      <c r="C6305" s="1">
        <v>42588.683668981481</v>
      </c>
      <c r="D6305" s="1">
        <v>42588.694189814814</v>
      </c>
      <c r="E6305">
        <v>3192</v>
      </c>
      <c r="F6305" s="2" t="s">
        <v>38</v>
      </c>
      <c r="G6305">
        <v>40.711242300000002</v>
      </c>
      <c r="H6305">
        <v>-74.055701299999996</v>
      </c>
      <c r="I6305">
        <v>3187</v>
      </c>
      <c r="J6305" s="2" t="s">
        <v>59</v>
      </c>
      <c r="K6305">
        <v>40.721123599999999</v>
      </c>
      <c r="L6305">
        <v>-74.038050949999999</v>
      </c>
      <c r="M6305">
        <v>26238</v>
      </c>
      <c r="N6305" s="2" t="s">
        <v>43</v>
      </c>
      <c r="P6305" t="str">
        <f t="shared" ca="1" si="197"/>
        <v/>
      </c>
      <c r="Q6305">
        <v>0</v>
      </c>
    </row>
    <row r="6306" spans="1:17" x14ac:dyDescent="0.2">
      <c r="A6306">
        <v>906</v>
      </c>
      <c r="B6306">
        <f t="shared" si="196"/>
        <v>15</v>
      </c>
      <c r="C6306" s="1">
        <v>42588.683807870373</v>
      </c>
      <c r="D6306" s="1">
        <v>42588.694293981483</v>
      </c>
      <c r="E6306">
        <v>3192</v>
      </c>
      <c r="F6306" s="2" t="s">
        <v>38</v>
      </c>
      <c r="G6306">
        <v>40.711242300000002</v>
      </c>
      <c r="H6306">
        <v>-74.055701299999996</v>
      </c>
      <c r="I6306">
        <v>3187</v>
      </c>
      <c r="J6306" s="2" t="s">
        <v>59</v>
      </c>
      <c r="K6306">
        <v>40.721123599999999</v>
      </c>
      <c r="L6306">
        <v>-74.038050949999999</v>
      </c>
      <c r="M6306">
        <v>26277</v>
      </c>
      <c r="N6306" s="2" t="s">
        <v>43</v>
      </c>
      <c r="P6306" t="str">
        <f t="shared" ca="1" si="197"/>
        <v/>
      </c>
      <c r="Q6306">
        <v>0</v>
      </c>
    </row>
    <row r="6307" spans="1:17" x14ac:dyDescent="0.2">
      <c r="A6307">
        <v>886</v>
      </c>
      <c r="B6307">
        <f t="shared" si="196"/>
        <v>14</v>
      </c>
      <c r="C6307" s="1">
        <v>42588.683935185189</v>
      </c>
      <c r="D6307" s="1">
        <v>42588.694201388891</v>
      </c>
      <c r="E6307">
        <v>3192</v>
      </c>
      <c r="F6307" s="2" t="s">
        <v>38</v>
      </c>
      <c r="G6307">
        <v>40.711242300000002</v>
      </c>
      <c r="H6307">
        <v>-74.055701299999996</v>
      </c>
      <c r="I6307">
        <v>3187</v>
      </c>
      <c r="J6307" s="2" t="s">
        <v>59</v>
      </c>
      <c r="K6307">
        <v>40.721123599999999</v>
      </c>
      <c r="L6307">
        <v>-74.038050949999999</v>
      </c>
      <c r="M6307">
        <v>24581</v>
      </c>
      <c r="N6307" s="2" t="s">
        <v>43</v>
      </c>
      <c r="P6307" t="str">
        <f t="shared" ca="1" si="197"/>
        <v/>
      </c>
      <c r="Q6307">
        <v>0</v>
      </c>
    </row>
    <row r="6308" spans="1:17" x14ac:dyDescent="0.2">
      <c r="A6308">
        <v>336</v>
      </c>
      <c r="B6308">
        <f t="shared" si="196"/>
        <v>5</v>
      </c>
      <c r="C6308" s="1">
        <v>42588.684259259258</v>
      </c>
      <c r="D6308" s="1">
        <v>42588.688148148147</v>
      </c>
      <c r="E6308">
        <v>3206</v>
      </c>
      <c r="F6308" s="2" t="s">
        <v>84</v>
      </c>
      <c r="G6308">
        <v>40.7311689</v>
      </c>
      <c r="H6308">
        <v>-74.057573599999998</v>
      </c>
      <c r="I6308">
        <v>3270</v>
      </c>
      <c r="J6308" s="2" t="s">
        <v>65</v>
      </c>
      <c r="K6308">
        <v>40.725289107811321</v>
      </c>
      <c r="L6308">
        <v>-74.045571684837341</v>
      </c>
      <c r="M6308">
        <v>24438</v>
      </c>
      <c r="N6308" s="2" t="s">
        <v>17</v>
      </c>
      <c r="O6308">
        <v>1970</v>
      </c>
      <c r="P6308">
        <f t="shared" ca="1" si="197"/>
        <v>54</v>
      </c>
      <c r="Q6308">
        <v>1</v>
      </c>
    </row>
    <row r="6309" spans="1:17" x14ac:dyDescent="0.2">
      <c r="A6309">
        <v>459</v>
      </c>
      <c r="B6309">
        <f t="shared" si="196"/>
        <v>7</v>
      </c>
      <c r="C6309" s="1">
        <v>42588.684756944444</v>
      </c>
      <c r="D6309" s="1">
        <v>42588.690081018518</v>
      </c>
      <c r="E6309">
        <v>3225</v>
      </c>
      <c r="F6309" s="2" t="s">
        <v>32</v>
      </c>
      <c r="G6309">
        <v>40.723658899999997</v>
      </c>
      <c r="H6309">
        <v>-74.064194299999997</v>
      </c>
      <c r="I6309">
        <v>3211</v>
      </c>
      <c r="J6309" s="2" t="s">
        <v>47</v>
      </c>
      <c r="K6309">
        <v>40.721525149999998</v>
      </c>
      <c r="L6309">
        <v>-74.046304543000005</v>
      </c>
      <c r="M6309">
        <v>24682</v>
      </c>
      <c r="N6309" s="2" t="s">
        <v>17</v>
      </c>
      <c r="O6309">
        <v>1989</v>
      </c>
      <c r="P6309">
        <f t="shared" ca="1" si="197"/>
        <v>35</v>
      </c>
      <c r="Q6309">
        <v>1</v>
      </c>
    </row>
    <row r="6310" spans="1:17" x14ac:dyDescent="0.2">
      <c r="A6310">
        <v>202</v>
      </c>
      <c r="B6310">
        <f t="shared" si="196"/>
        <v>3</v>
      </c>
      <c r="C6310" s="1">
        <v>42588.685277777775</v>
      </c>
      <c r="D6310" s="1">
        <v>42588.687627314815</v>
      </c>
      <c r="E6310">
        <v>3220</v>
      </c>
      <c r="F6310" s="2" t="s">
        <v>78</v>
      </c>
      <c r="G6310">
        <v>40.734961020009514</v>
      </c>
      <c r="H6310">
        <v>-74.059503078460693</v>
      </c>
      <c r="I6310">
        <v>3220</v>
      </c>
      <c r="J6310" s="2" t="s">
        <v>76</v>
      </c>
      <c r="K6310">
        <v>40.734961020009514</v>
      </c>
      <c r="L6310">
        <v>-74.059503078460693</v>
      </c>
      <c r="M6310">
        <v>26316</v>
      </c>
      <c r="N6310" s="2" t="s">
        <v>17</v>
      </c>
      <c r="O6310">
        <v>1989</v>
      </c>
      <c r="P6310">
        <f t="shared" ca="1" si="197"/>
        <v>35</v>
      </c>
      <c r="Q6310">
        <v>1</v>
      </c>
    </row>
    <row r="6311" spans="1:17" x14ac:dyDescent="0.2">
      <c r="A6311">
        <v>135</v>
      </c>
      <c r="B6311">
        <f t="shared" si="196"/>
        <v>2</v>
      </c>
      <c r="C6311" s="1">
        <v>42588.687581018516</v>
      </c>
      <c r="D6311" s="1">
        <v>42588.689143518517</v>
      </c>
      <c r="E6311">
        <v>3194</v>
      </c>
      <c r="F6311" s="2" t="s">
        <v>22</v>
      </c>
      <c r="G6311">
        <v>40.725339925355797</v>
      </c>
      <c r="H6311">
        <v>-74.067622125148773</v>
      </c>
      <c r="I6311">
        <v>3195</v>
      </c>
      <c r="J6311" s="2" t="s">
        <v>23</v>
      </c>
      <c r="K6311">
        <v>40.730742625306583</v>
      </c>
      <c r="L6311">
        <v>-74.063783884048462</v>
      </c>
      <c r="M6311">
        <v>24595</v>
      </c>
      <c r="N6311" s="2" t="s">
        <v>17</v>
      </c>
      <c r="O6311">
        <v>1982</v>
      </c>
      <c r="P6311">
        <f t="shared" ca="1" si="197"/>
        <v>42</v>
      </c>
      <c r="Q6311">
        <v>1</v>
      </c>
    </row>
    <row r="6312" spans="1:17" x14ac:dyDescent="0.2">
      <c r="A6312">
        <v>98</v>
      </c>
      <c r="B6312">
        <f t="shared" si="196"/>
        <v>1</v>
      </c>
      <c r="C6312" s="1">
        <v>42588.689016203702</v>
      </c>
      <c r="D6312" s="1">
        <v>42588.690162037034</v>
      </c>
      <c r="E6312">
        <v>3267</v>
      </c>
      <c r="F6312" s="2" t="s">
        <v>34</v>
      </c>
      <c r="G6312">
        <v>40.712418823756899</v>
      </c>
      <c r="H6312">
        <v>-74.038525521755219</v>
      </c>
      <c r="I6312">
        <v>3267</v>
      </c>
      <c r="J6312" s="2" t="s">
        <v>92</v>
      </c>
      <c r="K6312">
        <v>40.712418823756899</v>
      </c>
      <c r="L6312">
        <v>-74.038525521755219</v>
      </c>
      <c r="M6312">
        <v>26179</v>
      </c>
      <c r="N6312" s="2" t="s">
        <v>17</v>
      </c>
      <c r="O6312">
        <v>1982</v>
      </c>
      <c r="P6312">
        <f t="shared" ca="1" si="197"/>
        <v>42</v>
      </c>
      <c r="Q6312">
        <v>1</v>
      </c>
    </row>
    <row r="6313" spans="1:17" x14ac:dyDescent="0.2">
      <c r="A6313">
        <v>253</v>
      </c>
      <c r="B6313">
        <f t="shared" si="196"/>
        <v>4</v>
      </c>
      <c r="C6313" s="1">
        <v>42588.689155092594</v>
      </c>
      <c r="D6313" s="1">
        <v>42588.692083333335</v>
      </c>
      <c r="E6313">
        <v>3220</v>
      </c>
      <c r="F6313" s="2" t="s">
        <v>78</v>
      </c>
      <c r="G6313">
        <v>40.734961020009514</v>
      </c>
      <c r="H6313">
        <v>-74.059503078460693</v>
      </c>
      <c r="I6313">
        <v>3195</v>
      </c>
      <c r="J6313" s="2" t="s">
        <v>23</v>
      </c>
      <c r="K6313">
        <v>40.730742625306583</v>
      </c>
      <c r="L6313">
        <v>-74.063783884048462</v>
      </c>
      <c r="M6313">
        <v>26177</v>
      </c>
      <c r="N6313" s="2" t="s">
        <v>17</v>
      </c>
      <c r="O6313">
        <v>1989</v>
      </c>
      <c r="P6313">
        <f t="shared" ca="1" si="197"/>
        <v>35</v>
      </c>
      <c r="Q6313">
        <v>1</v>
      </c>
    </row>
    <row r="6314" spans="1:17" x14ac:dyDescent="0.2">
      <c r="A6314">
        <v>546</v>
      </c>
      <c r="B6314">
        <f t="shared" si="196"/>
        <v>9</v>
      </c>
      <c r="C6314" s="1">
        <v>42588.690451388888</v>
      </c>
      <c r="D6314" s="1">
        <v>42588.696782407409</v>
      </c>
      <c r="E6314">
        <v>3187</v>
      </c>
      <c r="F6314" s="2" t="s">
        <v>36</v>
      </c>
      <c r="G6314">
        <v>40.721123599999999</v>
      </c>
      <c r="H6314">
        <v>-74.038050949999999</v>
      </c>
      <c r="I6314">
        <v>3187</v>
      </c>
      <c r="J6314" s="2" t="s">
        <v>59</v>
      </c>
      <c r="K6314">
        <v>40.721123599999999</v>
      </c>
      <c r="L6314">
        <v>-74.038050949999999</v>
      </c>
      <c r="M6314">
        <v>26216</v>
      </c>
      <c r="N6314" s="2" t="s">
        <v>17</v>
      </c>
      <c r="O6314">
        <v>1962</v>
      </c>
      <c r="P6314">
        <f t="shared" ca="1" si="197"/>
        <v>62</v>
      </c>
      <c r="Q6314">
        <v>1</v>
      </c>
    </row>
    <row r="6315" spans="1:17" x14ac:dyDescent="0.2">
      <c r="A6315">
        <v>346</v>
      </c>
      <c r="B6315">
        <f t="shared" si="196"/>
        <v>5</v>
      </c>
      <c r="C6315" s="1">
        <v>42588.690520833334</v>
      </c>
      <c r="D6315" s="1">
        <v>42588.694537037038</v>
      </c>
      <c r="E6315">
        <v>3267</v>
      </c>
      <c r="F6315" s="2" t="s">
        <v>34</v>
      </c>
      <c r="G6315">
        <v>40.712418823756899</v>
      </c>
      <c r="H6315">
        <v>-74.038525521755219</v>
      </c>
      <c r="I6315">
        <v>3276</v>
      </c>
      <c r="J6315" s="2" t="s">
        <v>30</v>
      </c>
      <c r="K6315">
        <v>40.714584035358932</v>
      </c>
      <c r="L6315">
        <v>-74.042817056179047</v>
      </c>
      <c r="M6315">
        <v>26179</v>
      </c>
      <c r="N6315" s="2" t="s">
        <v>17</v>
      </c>
      <c r="O6315">
        <v>1982</v>
      </c>
      <c r="P6315">
        <f t="shared" ca="1" si="197"/>
        <v>42</v>
      </c>
      <c r="Q6315">
        <v>1</v>
      </c>
    </row>
    <row r="6316" spans="1:17" x14ac:dyDescent="0.2">
      <c r="A6316">
        <v>257</v>
      </c>
      <c r="B6316">
        <f t="shared" si="196"/>
        <v>4</v>
      </c>
      <c r="C6316" s="1">
        <v>42588.691736111112</v>
      </c>
      <c r="D6316" s="1">
        <v>42588.694722222222</v>
      </c>
      <c r="E6316">
        <v>3273</v>
      </c>
      <c r="F6316" s="2" t="s">
        <v>73</v>
      </c>
      <c r="G6316">
        <v>40.721650724879986</v>
      </c>
      <c r="H6316">
        <v>-74.042884111404419</v>
      </c>
      <c r="I6316">
        <v>3203</v>
      </c>
      <c r="J6316" s="2" t="s">
        <v>37</v>
      </c>
      <c r="K6316">
        <v>40.727595966000003</v>
      </c>
      <c r="L6316">
        <v>-74.044247311000007</v>
      </c>
      <c r="M6316">
        <v>24691</v>
      </c>
      <c r="N6316" s="2" t="s">
        <v>17</v>
      </c>
      <c r="O6316">
        <v>1982</v>
      </c>
      <c r="P6316">
        <f t="shared" ca="1" si="197"/>
        <v>42</v>
      </c>
      <c r="Q6316">
        <v>1</v>
      </c>
    </row>
    <row r="6317" spans="1:17" x14ac:dyDescent="0.2">
      <c r="A6317">
        <v>942</v>
      </c>
      <c r="B6317">
        <f t="shared" si="196"/>
        <v>15</v>
      </c>
      <c r="C6317" s="1">
        <v>42588.69425925926</v>
      </c>
      <c r="D6317" s="1">
        <v>42588.70517361111</v>
      </c>
      <c r="E6317">
        <v>3184</v>
      </c>
      <c r="F6317" s="2" t="s">
        <v>68</v>
      </c>
      <c r="G6317">
        <v>40.7141454</v>
      </c>
      <c r="H6317">
        <v>-74.033551900000006</v>
      </c>
      <c r="I6317">
        <v>3199</v>
      </c>
      <c r="J6317" s="2" t="s">
        <v>72</v>
      </c>
      <c r="K6317">
        <v>40.728744800000001</v>
      </c>
      <c r="L6317">
        <v>-74.032108199999996</v>
      </c>
      <c r="M6317">
        <v>24446</v>
      </c>
      <c r="N6317" s="2" t="s">
        <v>17</v>
      </c>
      <c r="O6317">
        <v>1989</v>
      </c>
      <c r="P6317">
        <f t="shared" ca="1" si="197"/>
        <v>35</v>
      </c>
      <c r="Q6317">
        <v>2</v>
      </c>
    </row>
    <row r="6318" spans="1:17" x14ac:dyDescent="0.2">
      <c r="A6318">
        <v>322</v>
      </c>
      <c r="B6318">
        <f t="shared" si="196"/>
        <v>5</v>
      </c>
      <c r="C6318" s="1">
        <v>42588.69494212963</v>
      </c>
      <c r="D6318" s="1">
        <v>42588.69866898148</v>
      </c>
      <c r="E6318">
        <v>3276</v>
      </c>
      <c r="F6318" s="2" t="s">
        <v>63</v>
      </c>
      <c r="G6318">
        <v>40.714584035358932</v>
      </c>
      <c r="H6318">
        <v>-74.042817056179047</v>
      </c>
      <c r="I6318">
        <v>3183</v>
      </c>
      <c r="J6318" s="2" t="s">
        <v>40</v>
      </c>
      <c r="K6318">
        <v>40.716246900000002</v>
      </c>
      <c r="L6318">
        <v>-74.033458800000005</v>
      </c>
      <c r="M6318">
        <v>26179</v>
      </c>
      <c r="N6318" s="2" t="s">
        <v>17</v>
      </c>
      <c r="O6318">
        <v>1980</v>
      </c>
      <c r="P6318">
        <f t="shared" ca="1" si="197"/>
        <v>44</v>
      </c>
      <c r="Q6318">
        <v>1</v>
      </c>
    </row>
    <row r="6319" spans="1:17" x14ac:dyDescent="0.2">
      <c r="A6319">
        <v>756</v>
      </c>
      <c r="B6319">
        <f t="shared" si="196"/>
        <v>12</v>
      </c>
      <c r="C6319" s="1">
        <v>42588.695011574076</v>
      </c>
      <c r="D6319" s="1">
        <v>42588.703773148147</v>
      </c>
      <c r="E6319">
        <v>3209</v>
      </c>
      <c r="F6319" s="2" t="s">
        <v>51</v>
      </c>
      <c r="G6319">
        <v>40.724176499999999</v>
      </c>
      <c r="H6319">
        <v>-74.050656399999994</v>
      </c>
      <c r="I6319">
        <v>3192</v>
      </c>
      <c r="J6319" s="2" t="s">
        <v>39</v>
      </c>
      <c r="K6319">
        <v>40.711242300000002</v>
      </c>
      <c r="L6319">
        <v>-74.055701299999996</v>
      </c>
      <c r="M6319">
        <v>24434</v>
      </c>
      <c r="N6319" s="2" t="s">
        <v>17</v>
      </c>
      <c r="O6319">
        <v>1981</v>
      </c>
      <c r="P6319">
        <f t="shared" ca="1" si="197"/>
        <v>43</v>
      </c>
      <c r="Q6319">
        <v>2</v>
      </c>
    </row>
    <row r="6320" spans="1:17" x14ac:dyDescent="0.2">
      <c r="A6320">
        <v>474</v>
      </c>
      <c r="B6320">
        <f t="shared" si="196"/>
        <v>7</v>
      </c>
      <c r="C6320" s="1">
        <v>42588.695486111108</v>
      </c>
      <c r="D6320" s="1">
        <v>42588.700972222221</v>
      </c>
      <c r="E6320">
        <v>3186</v>
      </c>
      <c r="F6320" s="2" t="s">
        <v>18</v>
      </c>
      <c r="G6320">
        <v>40.71958611647166</v>
      </c>
      <c r="H6320">
        <v>-74.043117463588715</v>
      </c>
      <c r="I6320">
        <v>3192</v>
      </c>
      <c r="J6320" s="2" t="s">
        <v>39</v>
      </c>
      <c r="K6320">
        <v>40.711242300000002</v>
      </c>
      <c r="L6320">
        <v>-74.055701299999996</v>
      </c>
      <c r="M6320">
        <v>24405</v>
      </c>
      <c r="N6320" s="2" t="s">
        <v>17</v>
      </c>
      <c r="O6320">
        <v>1988</v>
      </c>
      <c r="P6320">
        <f t="shared" ca="1" si="197"/>
        <v>36</v>
      </c>
      <c r="Q6320">
        <v>2</v>
      </c>
    </row>
    <row r="6321" spans="1:17" x14ac:dyDescent="0.2">
      <c r="A6321">
        <v>253</v>
      </c>
      <c r="B6321">
        <f t="shared" si="196"/>
        <v>4</v>
      </c>
      <c r="C6321" s="1">
        <v>42588.697951388887</v>
      </c>
      <c r="D6321" s="1">
        <v>42588.700879629629</v>
      </c>
      <c r="E6321">
        <v>3267</v>
      </c>
      <c r="F6321" s="2" t="s">
        <v>34</v>
      </c>
      <c r="G6321">
        <v>40.712418823756899</v>
      </c>
      <c r="H6321">
        <v>-74.038525521755219</v>
      </c>
      <c r="I6321">
        <v>3184</v>
      </c>
      <c r="J6321" s="2" t="s">
        <v>35</v>
      </c>
      <c r="K6321">
        <v>40.7141454</v>
      </c>
      <c r="L6321">
        <v>-74.033551900000006</v>
      </c>
      <c r="M6321">
        <v>24526</v>
      </c>
      <c r="N6321" s="2" t="s">
        <v>17</v>
      </c>
      <c r="O6321">
        <v>1977</v>
      </c>
      <c r="P6321">
        <f t="shared" ca="1" si="197"/>
        <v>47</v>
      </c>
      <c r="Q6321">
        <v>1</v>
      </c>
    </row>
    <row r="6322" spans="1:17" x14ac:dyDescent="0.2">
      <c r="A6322">
        <v>453</v>
      </c>
      <c r="B6322">
        <f t="shared" si="196"/>
        <v>7</v>
      </c>
      <c r="C6322" s="1">
        <v>42588.702881944446</v>
      </c>
      <c r="D6322" s="1">
        <v>42588.708136574074</v>
      </c>
      <c r="E6322">
        <v>3184</v>
      </c>
      <c r="F6322" s="2" t="s">
        <v>68</v>
      </c>
      <c r="G6322">
        <v>40.7141454</v>
      </c>
      <c r="H6322">
        <v>-74.033551900000006</v>
      </c>
      <c r="I6322">
        <v>3187</v>
      </c>
      <c r="J6322" s="2" t="s">
        <v>59</v>
      </c>
      <c r="K6322">
        <v>40.721123599999999</v>
      </c>
      <c r="L6322">
        <v>-74.038050949999999</v>
      </c>
      <c r="M6322">
        <v>26311</v>
      </c>
      <c r="N6322" s="2" t="s">
        <v>17</v>
      </c>
      <c r="O6322">
        <v>1986</v>
      </c>
      <c r="P6322">
        <f t="shared" ca="1" si="197"/>
        <v>38</v>
      </c>
      <c r="Q6322">
        <v>1</v>
      </c>
    </row>
    <row r="6323" spans="1:17" x14ac:dyDescent="0.2">
      <c r="A6323">
        <v>1016</v>
      </c>
      <c r="B6323">
        <f t="shared" si="196"/>
        <v>16</v>
      </c>
      <c r="C6323" s="1">
        <v>42588.705914351849</v>
      </c>
      <c r="D6323" s="1">
        <v>42588.717673611114</v>
      </c>
      <c r="E6323">
        <v>3195</v>
      </c>
      <c r="F6323" s="2" t="s">
        <v>24</v>
      </c>
      <c r="G6323">
        <v>40.730742625306583</v>
      </c>
      <c r="H6323">
        <v>-74.063783884048462</v>
      </c>
      <c r="I6323">
        <v>3183</v>
      </c>
      <c r="J6323" s="2" t="s">
        <v>40</v>
      </c>
      <c r="K6323">
        <v>40.716246900000002</v>
      </c>
      <c r="L6323">
        <v>-74.033458800000005</v>
      </c>
      <c r="M6323">
        <v>26195</v>
      </c>
      <c r="N6323" s="2" t="s">
        <v>17</v>
      </c>
      <c r="O6323">
        <v>1971</v>
      </c>
      <c r="P6323">
        <f t="shared" ca="1" si="197"/>
        <v>53</v>
      </c>
      <c r="Q6323">
        <v>2</v>
      </c>
    </row>
    <row r="6324" spans="1:17" x14ac:dyDescent="0.2">
      <c r="A6324">
        <v>274</v>
      </c>
      <c r="B6324">
        <f t="shared" si="196"/>
        <v>4</v>
      </c>
      <c r="C6324" s="1">
        <v>42588.706273148149</v>
      </c>
      <c r="D6324" s="1">
        <v>42588.709456018521</v>
      </c>
      <c r="E6324">
        <v>3187</v>
      </c>
      <c r="F6324" s="2" t="s">
        <v>36</v>
      </c>
      <c r="G6324">
        <v>40.721123599999999</v>
      </c>
      <c r="H6324">
        <v>-74.038050949999999</v>
      </c>
      <c r="I6324">
        <v>3211</v>
      </c>
      <c r="J6324" s="2" t="s">
        <v>47</v>
      </c>
      <c r="K6324">
        <v>40.721525149999998</v>
      </c>
      <c r="L6324">
        <v>-74.046304543000005</v>
      </c>
      <c r="M6324">
        <v>26238</v>
      </c>
      <c r="N6324" s="2" t="s">
        <v>17</v>
      </c>
      <c r="O6324">
        <v>1992</v>
      </c>
      <c r="P6324">
        <f t="shared" ca="1" si="197"/>
        <v>32</v>
      </c>
      <c r="Q6324">
        <v>1</v>
      </c>
    </row>
    <row r="6325" spans="1:17" x14ac:dyDescent="0.2">
      <c r="A6325">
        <v>259</v>
      </c>
      <c r="B6325">
        <f t="shared" si="196"/>
        <v>4</v>
      </c>
      <c r="C6325" s="1">
        <v>42588.70815972222</v>
      </c>
      <c r="D6325" s="1">
        <v>42588.711157407408</v>
      </c>
      <c r="E6325">
        <v>3185</v>
      </c>
      <c r="F6325" s="2" t="s">
        <v>58</v>
      </c>
      <c r="G6325">
        <v>40.717732499999997</v>
      </c>
      <c r="H6325">
        <v>-74.043845000000005</v>
      </c>
      <c r="I6325">
        <v>3213</v>
      </c>
      <c r="J6325" s="2" t="s">
        <v>33</v>
      </c>
      <c r="K6325">
        <v>40.718488919999999</v>
      </c>
      <c r="L6325">
        <v>-74.047726624999996</v>
      </c>
      <c r="M6325">
        <v>24630</v>
      </c>
      <c r="N6325" s="2" t="s">
        <v>17</v>
      </c>
      <c r="O6325">
        <v>1994</v>
      </c>
      <c r="P6325">
        <f t="shared" ca="1" si="197"/>
        <v>30</v>
      </c>
      <c r="Q6325">
        <v>2</v>
      </c>
    </row>
    <row r="6326" spans="1:17" x14ac:dyDescent="0.2">
      <c r="A6326">
        <v>262</v>
      </c>
      <c r="B6326">
        <f t="shared" si="196"/>
        <v>4</v>
      </c>
      <c r="C6326" s="1">
        <v>42588.708194444444</v>
      </c>
      <c r="D6326" s="1">
        <v>42588.711238425924</v>
      </c>
      <c r="E6326">
        <v>3185</v>
      </c>
      <c r="F6326" s="2" t="s">
        <v>58</v>
      </c>
      <c r="G6326">
        <v>40.717732499999997</v>
      </c>
      <c r="H6326">
        <v>-74.043845000000005</v>
      </c>
      <c r="I6326">
        <v>3213</v>
      </c>
      <c r="J6326" s="2" t="s">
        <v>33</v>
      </c>
      <c r="K6326">
        <v>40.718488919999999</v>
      </c>
      <c r="L6326">
        <v>-74.047726624999996</v>
      </c>
      <c r="M6326">
        <v>26189</v>
      </c>
      <c r="N6326" s="2" t="s">
        <v>17</v>
      </c>
      <c r="O6326">
        <v>1989</v>
      </c>
      <c r="P6326">
        <f t="shared" ca="1" si="197"/>
        <v>35</v>
      </c>
      <c r="Q6326">
        <v>1</v>
      </c>
    </row>
    <row r="6327" spans="1:17" x14ac:dyDescent="0.2">
      <c r="A6327">
        <v>490</v>
      </c>
      <c r="B6327">
        <f t="shared" si="196"/>
        <v>8</v>
      </c>
      <c r="C6327" s="1">
        <v>42588.710706018515</v>
      </c>
      <c r="D6327" s="1">
        <v>42588.716377314813</v>
      </c>
      <c r="E6327">
        <v>3198</v>
      </c>
      <c r="F6327" s="2" t="s">
        <v>55</v>
      </c>
      <c r="G6327">
        <v>40.748715945380226</v>
      </c>
      <c r="H6327">
        <v>-74.040443301200867</v>
      </c>
      <c r="I6327">
        <v>3212</v>
      </c>
      <c r="J6327" s="2" t="s">
        <v>103</v>
      </c>
      <c r="K6327">
        <v>40.734785817999999</v>
      </c>
      <c r="L6327">
        <v>-74.050443635999997</v>
      </c>
      <c r="M6327">
        <v>26236</v>
      </c>
      <c r="N6327" s="2" t="s">
        <v>17</v>
      </c>
      <c r="O6327">
        <v>1985</v>
      </c>
      <c r="P6327">
        <f t="shared" ca="1" si="197"/>
        <v>39</v>
      </c>
      <c r="Q6327">
        <v>1</v>
      </c>
    </row>
    <row r="6328" spans="1:17" x14ac:dyDescent="0.2">
      <c r="A6328">
        <v>179</v>
      </c>
      <c r="B6328">
        <f t="shared" si="196"/>
        <v>2</v>
      </c>
      <c r="C6328" s="1">
        <v>42588.713622685187</v>
      </c>
      <c r="D6328" s="1">
        <v>42588.71570601852</v>
      </c>
      <c r="E6328">
        <v>3276</v>
      </c>
      <c r="F6328" s="2" t="s">
        <v>63</v>
      </c>
      <c r="G6328">
        <v>40.714584035358932</v>
      </c>
      <c r="H6328">
        <v>-74.042817056179047</v>
      </c>
      <c r="I6328">
        <v>3185</v>
      </c>
      <c r="J6328" s="2" t="s">
        <v>45</v>
      </c>
      <c r="K6328">
        <v>40.717732499999997</v>
      </c>
      <c r="L6328">
        <v>-74.043845000000005</v>
      </c>
      <c r="M6328">
        <v>26431</v>
      </c>
      <c r="N6328" s="2" t="s">
        <v>17</v>
      </c>
      <c r="O6328">
        <v>1983</v>
      </c>
      <c r="P6328">
        <f t="shared" ca="1" si="197"/>
        <v>41</v>
      </c>
      <c r="Q6328">
        <v>1</v>
      </c>
    </row>
    <row r="6329" spans="1:17" x14ac:dyDescent="0.2">
      <c r="A6329">
        <v>1747</v>
      </c>
      <c r="B6329">
        <f t="shared" si="196"/>
        <v>29</v>
      </c>
      <c r="C6329" s="1">
        <v>42588.714780092596</v>
      </c>
      <c r="D6329" s="1">
        <v>42588.735011574077</v>
      </c>
      <c r="E6329">
        <v>3275</v>
      </c>
      <c r="F6329" s="2" t="s">
        <v>93</v>
      </c>
      <c r="G6329">
        <v>40.718355198232139</v>
      </c>
      <c r="H6329">
        <v>-74.038914442062378</v>
      </c>
      <c r="I6329">
        <v>3205</v>
      </c>
      <c r="J6329" s="2" t="s">
        <v>80</v>
      </c>
      <c r="K6329">
        <v>40.716539780991937</v>
      </c>
      <c r="L6329">
        <v>-74.049637913703904</v>
      </c>
      <c r="M6329">
        <v>26205</v>
      </c>
      <c r="N6329" s="2" t="s">
        <v>17</v>
      </c>
      <c r="O6329">
        <v>1968</v>
      </c>
      <c r="P6329">
        <f t="shared" ca="1" si="197"/>
        <v>56</v>
      </c>
      <c r="Q6329">
        <v>1</v>
      </c>
    </row>
    <row r="6330" spans="1:17" x14ac:dyDescent="0.2">
      <c r="A6330">
        <v>219</v>
      </c>
      <c r="B6330">
        <f t="shared" si="196"/>
        <v>3</v>
      </c>
      <c r="C6330" s="1">
        <v>42588.715046296296</v>
      </c>
      <c r="D6330" s="1">
        <v>42588.717592592591</v>
      </c>
      <c r="E6330">
        <v>3267</v>
      </c>
      <c r="F6330" s="2" t="s">
        <v>34</v>
      </c>
      <c r="G6330">
        <v>40.712418823756899</v>
      </c>
      <c r="H6330">
        <v>-74.038525521755219</v>
      </c>
      <c r="I6330">
        <v>3275</v>
      </c>
      <c r="J6330" s="2" t="s">
        <v>62</v>
      </c>
      <c r="K6330">
        <v>40.718355198232139</v>
      </c>
      <c r="L6330">
        <v>-74.038914442062378</v>
      </c>
      <c r="M6330">
        <v>26151</v>
      </c>
      <c r="N6330" s="2" t="s">
        <v>17</v>
      </c>
      <c r="O6330">
        <v>1960</v>
      </c>
      <c r="P6330">
        <f t="shared" ca="1" si="197"/>
        <v>64</v>
      </c>
      <c r="Q6330">
        <v>1</v>
      </c>
    </row>
    <row r="6331" spans="1:17" x14ac:dyDescent="0.2">
      <c r="A6331">
        <v>217</v>
      </c>
      <c r="B6331">
        <f t="shared" si="196"/>
        <v>3</v>
      </c>
      <c r="C6331" s="1">
        <v>42588.715138888889</v>
      </c>
      <c r="D6331" s="1">
        <v>42588.717650462961</v>
      </c>
      <c r="E6331">
        <v>3187</v>
      </c>
      <c r="F6331" s="2" t="s">
        <v>36</v>
      </c>
      <c r="G6331">
        <v>40.721123599999999</v>
      </c>
      <c r="H6331">
        <v>-74.038050949999999</v>
      </c>
      <c r="I6331">
        <v>3183</v>
      </c>
      <c r="J6331" s="2" t="s">
        <v>40</v>
      </c>
      <c r="K6331">
        <v>40.716246900000002</v>
      </c>
      <c r="L6331">
        <v>-74.033458800000005</v>
      </c>
      <c r="M6331">
        <v>26277</v>
      </c>
      <c r="N6331" s="2" t="s">
        <v>17</v>
      </c>
      <c r="O6331">
        <v>1984</v>
      </c>
      <c r="P6331">
        <f t="shared" ca="1" si="197"/>
        <v>40</v>
      </c>
      <c r="Q6331">
        <v>1</v>
      </c>
    </row>
    <row r="6332" spans="1:17" x14ac:dyDescent="0.2">
      <c r="A6332">
        <v>360</v>
      </c>
      <c r="B6332">
        <f t="shared" si="196"/>
        <v>6</v>
      </c>
      <c r="C6332" s="1">
        <v>42588.716134259259</v>
      </c>
      <c r="D6332" s="1">
        <v>42588.720312500001</v>
      </c>
      <c r="E6332">
        <v>3195</v>
      </c>
      <c r="F6332" s="2" t="s">
        <v>24</v>
      </c>
      <c r="G6332">
        <v>40.730742625306583</v>
      </c>
      <c r="H6332">
        <v>-74.063783884048462</v>
      </c>
      <c r="I6332">
        <v>3220</v>
      </c>
      <c r="J6332" s="2" t="s">
        <v>76</v>
      </c>
      <c r="K6332">
        <v>40.734961020009514</v>
      </c>
      <c r="L6332">
        <v>-74.059503078460693</v>
      </c>
      <c r="M6332">
        <v>24470</v>
      </c>
      <c r="N6332" s="2" t="s">
        <v>17</v>
      </c>
      <c r="O6332">
        <v>1989</v>
      </c>
      <c r="P6332">
        <f t="shared" ca="1" si="197"/>
        <v>35</v>
      </c>
      <c r="Q6332">
        <v>1</v>
      </c>
    </row>
    <row r="6333" spans="1:17" x14ac:dyDescent="0.2">
      <c r="A6333">
        <v>894</v>
      </c>
      <c r="B6333">
        <f t="shared" si="196"/>
        <v>14</v>
      </c>
      <c r="C6333" s="1">
        <v>42588.717731481483</v>
      </c>
      <c r="D6333" s="1">
        <v>42588.728090277778</v>
      </c>
      <c r="E6333">
        <v>3212</v>
      </c>
      <c r="F6333" s="2" t="s">
        <v>31</v>
      </c>
      <c r="G6333">
        <v>40.734785817999999</v>
      </c>
      <c r="H6333">
        <v>-74.050443635999997</v>
      </c>
      <c r="I6333">
        <v>3197</v>
      </c>
      <c r="J6333" s="2" t="s">
        <v>86</v>
      </c>
      <c r="K6333">
        <v>40.752558999999998</v>
      </c>
      <c r="L6333">
        <v>-74.044725</v>
      </c>
      <c r="M6333">
        <v>26288</v>
      </c>
      <c r="N6333" s="2" t="s">
        <v>17</v>
      </c>
      <c r="O6333">
        <v>1971</v>
      </c>
      <c r="P6333">
        <f t="shared" ca="1" si="197"/>
        <v>53</v>
      </c>
      <c r="Q6333">
        <v>2</v>
      </c>
    </row>
    <row r="6334" spans="1:17" x14ac:dyDescent="0.2">
      <c r="A6334">
        <v>204</v>
      </c>
      <c r="B6334">
        <f t="shared" si="196"/>
        <v>3</v>
      </c>
      <c r="C6334" s="1">
        <v>42588.718194444446</v>
      </c>
      <c r="D6334" s="1">
        <v>42588.720567129632</v>
      </c>
      <c r="E6334">
        <v>3211</v>
      </c>
      <c r="F6334" s="2" t="s">
        <v>64</v>
      </c>
      <c r="G6334">
        <v>40.721525149999998</v>
      </c>
      <c r="H6334">
        <v>-74.046304543000005</v>
      </c>
      <c r="I6334">
        <v>3203</v>
      </c>
      <c r="J6334" s="2" t="s">
        <v>37</v>
      </c>
      <c r="K6334">
        <v>40.727595966000003</v>
      </c>
      <c r="L6334">
        <v>-74.044247311000007</v>
      </c>
      <c r="M6334">
        <v>26238</v>
      </c>
      <c r="N6334" s="2" t="s">
        <v>17</v>
      </c>
      <c r="O6334">
        <v>1967</v>
      </c>
      <c r="P6334">
        <f t="shared" ca="1" si="197"/>
        <v>57</v>
      </c>
      <c r="Q6334">
        <v>1</v>
      </c>
    </row>
    <row r="6335" spans="1:17" x14ac:dyDescent="0.2">
      <c r="A6335">
        <v>353</v>
      </c>
      <c r="B6335">
        <f t="shared" si="196"/>
        <v>5</v>
      </c>
      <c r="C6335" s="1">
        <v>42588.719513888886</v>
      </c>
      <c r="D6335" s="1">
        <v>42588.723611111112</v>
      </c>
      <c r="E6335">
        <v>3202</v>
      </c>
      <c r="F6335" s="2" t="s">
        <v>79</v>
      </c>
      <c r="G6335">
        <v>40.727223500000001</v>
      </c>
      <c r="H6335">
        <v>-74.033758899999995</v>
      </c>
      <c r="I6335">
        <v>3203</v>
      </c>
      <c r="J6335" s="2" t="s">
        <v>37</v>
      </c>
      <c r="K6335">
        <v>40.727595966000003</v>
      </c>
      <c r="L6335">
        <v>-74.044247311000007</v>
      </c>
      <c r="M6335">
        <v>26204</v>
      </c>
      <c r="N6335" s="2" t="s">
        <v>17</v>
      </c>
      <c r="O6335">
        <v>1987</v>
      </c>
      <c r="P6335">
        <f t="shared" ca="1" si="197"/>
        <v>37</v>
      </c>
      <c r="Q6335">
        <v>1</v>
      </c>
    </row>
    <row r="6336" spans="1:17" x14ac:dyDescent="0.2">
      <c r="A6336">
        <v>770</v>
      </c>
      <c r="B6336">
        <f t="shared" si="196"/>
        <v>12</v>
      </c>
      <c r="C6336" s="1">
        <v>42588.719513888886</v>
      </c>
      <c r="D6336" s="1">
        <v>42588.728425925925</v>
      </c>
      <c r="E6336">
        <v>3279</v>
      </c>
      <c r="F6336" s="2" t="s">
        <v>28</v>
      </c>
      <c r="G6336">
        <v>40.721630142638354</v>
      </c>
      <c r="H6336">
        <v>-74.04996782541275</v>
      </c>
      <c r="I6336">
        <v>3183</v>
      </c>
      <c r="J6336" s="2" t="s">
        <v>40</v>
      </c>
      <c r="K6336">
        <v>40.716246900000002</v>
      </c>
      <c r="L6336">
        <v>-74.033458800000005</v>
      </c>
      <c r="M6336">
        <v>24386</v>
      </c>
      <c r="N6336" s="2" t="s">
        <v>17</v>
      </c>
      <c r="O6336">
        <v>1986</v>
      </c>
      <c r="P6336">
        <f t="shared" ca="1" si="197"/>
        <v>38</v>
      </c>
      <c r="Q6336">
        <v>1</v>
      </c>
    </row>
    <row r="6337" spans="1:17" x14ac:dyDescent="0.2">
      <c r="A6337">
        <v>373</v>
      </c>
      <c r="B6337">
        <f t="shared" si="196"/>
        <v>6</v>
      </c>
      <c r="C6337" s="1">
        <v>42588.720208333332</v>
      </c>
      <c r="D6337" s="1">
        <v>42588.72452546296</v>
      </c>
      <c r="E6337">
        <v>3184</v>
      </c>
      <c r="F6337" s="2" t="s">
        <v>68</v>
      </c>
      <c r="G6337">
        <v>40.7141454</v>
      </c>
      <c r="H6337">
        <v>-74.033551900000006</v>
      </c>
      <c r="I6337">
        <v>3267</v>
      </c>
      <c r="J6337" s="2" t="s">
        <v>92</v>
      </c>
      <c r="K6337">
        <v>40.712418823756899</v>
      </c>
      <c r="L6337">
        <v>-74.038525521755219</v>
      </c>
      <c r="M6337">
        <v>24526</v>
      </c>
      <c r="N6337" s="2" t="s">
        <v>17</v>
      </c>
      <c r="O6337">
        <v>1977</v>
      </c>
      <c r="P6337">
        <f t="shared" ca="1" si="197"/>
        <v>47</v>
      </c>
      <c r="Q6337">
        <v>1</v>
      </c>
    </row>
    <row r="6338" spans="1:17" x14ac:dyDescent="0.2">
      <c r="A6338">
        <v>1804</v>
      </c>
      <c r="B6338">
        <f t="shared" ref="B6338:B6401" si="198">ROUNDDOWN((A6338/60), 0)</f>
        <v>30</v>
      </c>
      <c r="C6338" s="1">
        <v>42588.721099537041</v>
      </c>
      <c r="D6338" s="1">
        <v>42588.741990740738</v>
      </c>
      <c r="E6338">
        <v>3267</v>
      </c>
      <c r="F6338" s="2" t="s">
        <v>34</v>
      </c>
      <c r="G6338">
        <v>40.712418823756899</v>
      </c>
      <c r="H6338">
        <v>-74.038525521755219</v>
      </c>
      <c r="I6338">
        <v>3187</v>
      </c>
      <c r="J6338" s="2" t="s">
        <v>59</v>
      </c>
      <c r="K6338">
        <v>40.721123599999999</v>
      </c>
      <c r="L6338">
        <v>-74.038050949999999</v>
      </c>
      <c r="M6338">
        <v>24608</v>
      </c>
      <c r="N6338" s="2" t="s">
        <v>17</v>
      </c>
      <c r="P6338" t="str">
        <f t="shared" ref="P6338:P6401" ca="1" si="199">IF(ISNUMBER(O6338), YEAR(TODAY()) - O6338, "")</f>
        <v/>
      </c>
      <c r="Q6338">
        <v>0</v>
      </c>
    </row>
    <row r="6339" spans="1:17" x14ac:dyDescent="0.2">
      <c r="A6339">
        <v>316</v>
      </c>
      <c r="B6339">
        <f t="shared" si="198"/>
        <v>5</v>
      </c>
      <c r="C6339" s="1">
        <v>42588.721805555557</v>
      </c>
      <c r="D6339" s="1">
        <v>42588.725462962961</v>
      </c>
      <c r="E6339">
        <v>3275</v>
      </c>
      <c r="F6339" s="2" t="s">
        <v>93</v>
      </c>
      <c r="G6339">
        <v>40.718355198232139</v>
      </c>
      <c r="H6339">
        <v>-74.038914442062378</v>
      </c>
      <c r="I6339">
        <v>3275</v>
      </c>
      <c r="J6339" s="2" t="s">
        <v>62</v>
      </c>
      <c r="K6339">
        <v>40.718355198232139</v>
      </c>
      <c r="L6339">
        <v>-74.038914442062378</v>
      </c>
      <c r="M6339">
        <v>26151</v>
      </c>
      <c r="N6339" s="2" t="s">
        <v>17</v>
      </c>
      <c r="O6339">
        <v>1992</v>
      </c>
      <c r="P6339">
        <f t="shared" ca="1" si="199"/>
        <v>32</v>
      </c>
      <c r="Q6339">
        <v>1</v>
      </c>
    </row>
    <row r="6340" spans="1:17" x14ac:dyDescent="0.2">
      <c r="A6340">
        <v>660</v>
      </c>
      <c r="B6340">
        <f t="shared" si="198"/>
        <v>11</v>
      </c>
      <c r="C6340" s="1">
        <v>42588.72320601852</v>
      </c>
      <c r="D6340" s="1">
        <v>42588.730856481481</v>
      </c>
      <c r="E6340">
        <v>3185</v>
      </c>
      <c r="F6340" s="2" t="s">
        <v>58</v>
      </c>
      <c r="G6340">
        <v>40.717732499999997</v>
      </c>
      <c r="H6340">
        <v>-74.043845000000005</v>
      </c>
      <c r="I6340">
        <v>3202</v>
      </c>
      <c r="J6340" s="2" t="s">
        <v>48</v>
      </c>
      <c r="K6340">
        <v>40.727223500000001</v>
      </c>
      <c r="L6340">
        <v>-74.033758899999995</v>
      </c>
      <c r="M6340">
        <v>24437</v>
      </c>
      <c r="N6340" s="2" t="s">
        <v>17</v>
      </c>
      <c r="O6340">
        <v>1987</v>
      </c>
      <c r="P6340">
        <f t="shared" ca="1" si="199"/>
        <v>37</v>
      </c>
      <c r="Q6340">
        <v>2</v>
      </c>
    </row>
    <row r="6341" spans="1:17" x14ac:dyDescent="0.2">
      <c r="A6341">
        <v>410</v>
      </c>
      <c r="B6341">
        <f t="shared" si="198"/>
        <v>6</v>
      </c>
      <c r="C6341" s="1">
        <v>42588.724548611113</v>
      </c>
      <c r="D6341" s="1">
        <v>42588.729305555556</v>
      </c>
      <c r="E6341">
        <v>3185</v>
      </c>
      <c r="F6341" s="2" t="s">
        <v>58</v>
      </c>
      <c r="G6341">
        <v>40.717732499999997</v>
      </c>
      <c r="H6341">
        <v>-74.043845000000005</v>
      </c>
      <c r="I6341">
        <v>3209</v>
      </c>
      <c r="J6341" s="2" t="s">
        <v>85</v>
      </c>
      <c r="K6341">
        <v>40.724176499999999</v>
      </c>
      <c r="L6341">
        <v>-74.050656399999994</v>
      </c>
      <c r="M6341">
        <v>26245</v>
      </c>
      <c r="N6341" s="2" t="s">
        <v>43</v>
      </c>
      <c r="P6341" t="str">
        <f t="shared" ca="1" si="199"/>
        <v/>
      </c>
      <c r="Q6341">
        <v>0</v>
      </c>
    </row>
    <row r="6342" spans="1:17" x14ac:dyDescent="0.2">
      <c r="A6342">
        <v>345</v>
      </c>
      <c r="B6342">
        <f t="shared" si="198"/>
        <v>5</v>
      </c>
      <c r="C6342" s="1">
        <v>42588.725949074076</v>
      </c>
      <c r="D6342" s="1">
        <v>42588.729942129627</v>
      </c>
      <c r="E6342">
        <v>3267</v>
      </c>
      <c r="F6342" s="2" t="s">
        <v>34</v>
      </c>
      <c r="G6342">
        <v>40.712418823756899</v>
      </c>
      <c r="H6342">
        <v>-74.038525521755219</v>
      </c>
      <c r="I6342">
        <v>3205</v>
      </c>
      <c r="J6342" s="2" t="s">
        <v>80</v>
      </c>
      <c r="K6342">
        <v>40.716539780991937</v>
      </c>
      <c r="L6342">
        <v>-74.049637913703904</v>
      </c>
      <c r="M6342">
        <v>24526</v>
      </c>
      <c r="N6342" s="2" t="s">
        <v>17</v>
      </c>
      <c r="O6342">
        <v>1981</v>
      </c>
      <c r="P6342">
        <f t="shared" ca="1" si="199"/>
        <v>43</v>
      </c>
      <c r="Q6342">
        <v>0</v>
      </c>
    </row>
    <row r="6343" spans="1:17" x14ac:dyDescent="0.2">
      <c r="A6343">
        <v>1092</v>
      </c>
      <c r="B6343">
        <f t="shared" si="198"/>
        <v>18</v>
      </c>
      <c r="C6343" s="1">
        <v>42588.72693287037</v>
      </c>
      <c r="D6343" s="1">
        <v>42588.739571759259</v>
      </c>
      <c r="E6343">
        <v>3216</v>
      </c>
      <c r="F6343" s="2" t="s">
        <v>96</v>
      </c>
      <c r="G6343">
        <v>40.697029899999997</v>
      </c>
      <c r="H6343">
        <v>-74.096936600000006</v>
      </c>
      <c r="I6343">
        <v>3194</v>
      </c>
      <c r="J6343" s="2" t="s">
        <v>71</v>
      </c>
      <c r="K6343">
        <v>40.725339925355797</v>
      </c>
      <c r="L6343">
        <v>-74.067622125148773</v>
      </c>
      <c r="M6343">
        <v>24517</v>
      </c>
      <c r="N6343" s="2" t="s">
        <v>17</v>
      </c>
      <c r="O6343">
        <v>1977</v>
      </c>
      <c r="P6343">
        <f t="shared" ca="1" si="199"/>
        <v>47</v>
      </c>
      <c r="Q6343">
        <v>1</v>
      </c>
    </row>
    <row r="6344" spans="1:17" x14ac:dyDescent="0.2">
      <c r="A6344">
        <v>162</v>
      </c>
      <c r="B6344">
        <f t="shared" si="198"/>
        <v>2</v>
      </c>
      <c r="C6344" s="1">
        <v>42588.727766203701</v>
      </c>
      <c r="D6344" s="1">
        <v>42588.72965277778</v>
      </c>
      <c r="E6344">
        <v>3213</v>
      </c>
      <c r="F6344" s="2" t="s">
        <v>26</v>
      </c>
      <c r="G6344">
        <v>40.718488919999999</v>
      </c>
      <c r="H6344">
        <v>-74.047726624999996</v>
      </c>
      <c r="I6344">
        <v>3186</v>
      </c>
      <c r="J6344" s="2" t="s">
        <v>27</v>
      </c>
      <c r="K6344">
        <v>40.71958611647166</v>
      </c>
      <c r="L6344">
        <v>-74.043117463588715</v>
      </c>
      <c r="M6344">
        <v>26157</v>
      </c>
      <c r="N6344" s="2" t="s">
        <v>17</v>
      </c>
      <c r="O6344">
        <v>1992</v>
      </c>
      <c r="P6344">
        <f t="shared" ca="1" si="199"/>
        <v>32</v>
      </c>
      <c r="Q6344">
        <v>1</v>
      </c>
    </row>
    <row r="6345" spans="1:17" x14ac:dyDescent="0.2">
      <c r="A6345">
        <v>165</v>
      </c>
      <c r="B6345">
        <f t="shared" si="198"/>
        <v>2</v>
      </c>
      <c r="C6345" s="1">
        <v>42588.727777777778</v>
      </c>
      <c r="D6345" s="1">
        <v>42588.729699074072</v>
      </c>
      <c r="E6345">
        <v>3213</v>
      </c>
      <c r="F6345" s="2" t="s">
        <v>26</v>
      </c>
      <c r="G6345">
        <v>40.718488919999999</v>
      </c>
      <c r="H6345">
        <v>-74.047726624999996</v>
      </c>
      <c r="I6345">
        <v>3186</v>
      </c>
      <c r="J6345" s="2" t="s">
        <v>27</v>
      </c>
      <c r="K6345">
        <v>40.71958611647166</v>
      </c>
      <c r="L6345">
        <v>-74.043117463588715</v>
      </c>
      <c r="M6345">
        <v>26189</v>
      </c>
      <c r="N6345" s="2" t="s">
        <v>17</v>
      </c>
      <c r="O6345">
        <v>1992</v>
      </c>
      <c r="P6345">
        <f t="shared" ca="1" si="199"/>
        <v>32</v>
      </c>
      <c r="Q6345">
        <v>1</v>
      </c>
    </row>
    <row r="6346" spans="1:17" x14ac:dyDescent="0.2">
      <c r="A6346">
        <v>264</v>
      </c>
      <c r="B6346">
        <f t="shared" si="198"/>
        <v>4</v>
      </c>
      <c r="C6346" s="1">
        <v>42588.730486111112</v>
      </c>
      <c r="D6346" s="1">
        <v>42588.733541666668</v>
      </c>
      <c r="E6346">
        <v>3185</v>
      </c>
      <c r="F6346" s="2" t="s">
        <v>58</v>
      </c>
      <c r="G6346">
        <v>40.717732499999997</v>
      </c>
      <c r="H6346">
        <v>-74.043845000000005</v>
      </c>
      <c r="I6346">
        <v>3267</v>
      </c>
      <c r="J6346" s="2" t="s">
        <v>92</v>
      </c>
      <c r="K6346">
        <v>40.712418823756899</v>
      </c>
      <c r="L6346">
        <v>-74.038525521755219</v>
      </c>
      <c r="M6346">
        <v>26431</v>
      </c>
      <c r="N6346" s="2" t="s">
        <v>17</v>
      </c>
      <c r="O6346">
        <v>1983</v>
      </c>
      <c r="P6346">
        <f t="shared" ca="1" si="199"/>
        <v>41</v>
      </c>
      <c r="Q6346">
        <v>1</v>
      </c>
    </row>
    <row r="6347" spans="1:17" x14ac:dyDescent="0.2">
      <c r="A6347">
        <v>495</v>
      </c>
      <c r="B6347">
        <f t="shared" si="198"/>
        <v>8</v>
      </c>
      <c r="C6347" s="1">
        <v>42588.730543981481</v>
      </c>
      <c r="D6347" s="1">
        <v>42588.736284722225</v>
      </c>
      <c r="E6347">
        <v>3194</v>
      </c>
      <c r="F6347" s="2" t="s">
        <v>22</v>
      </c>
      <c r="G6347">
        <v>40.725339925355797</v>
      </c>
      <c r="H6347">
        <v>-74.067622125148773</v>
      </c>
      <c r="I6347">
        <v>3186</v>
      </c>
      <c r="J6347" s="2" t="s">
        <v>27</v>
      </c>
      <c r="K6347">
        <v>40.71958611647166</v>
      </c>
      <c r="L6347">
        <v>-74.043117463588715</v>
      </c>
      <c r="M6347">
        <v>26296</v>
      </c>
      <c r="N6347" s="2" t="s">
        <v>17</v>
      </c>
      <c r="O6347">
        <v>1986</v>
      </c>
      <c r="P6347">
        <f t="shared" ca="1" si="199"/>
        <v>38</v>
      </c>
      <c r="Q6347">
        <v>1</v>
      </c>
    </row>
    <row r="6348" spans="1:17" x14ac:dyDescent="0.2">
      <c r="A6348">
        <v>183</v>
      </c>
      <c r="B6348">
        <f t="shared" si="198"/>
        <v>3</v>
      </c>
      <c r="C6348" s="1">
        <v>42588.731053240743</v>
      </c>
      <c r="D6348" s="1">
        <v>42588.733182870368</v>
      </c>
      <c r="E6348">
        <v>3209</v>
      </c>
      <c r="F6348" s="2" t="s">
        <v>51</v>
      </c>
      <c r="G6348">
        <v>40.724176499999999</v>
      </c>
      <c r="H6348">
        <v>-74.050656399999994</v>
      </c>
      <c r="I6348">
        <v>3211</v>
      </c>
      <c r="J6348" s="2" t="s">
        <v>47</v>
      </c>
      <c r="K6348">
        <v>40.721525149999998</v>
      </c>
      <c r="L6348">
        <v>-74.046304543000005</v>
      </c>
      <c r="M6348">
        <v>24648</v>
      </c>
      <c r="N6348" s="2" t="s">
        <v>17</v>
      </c>
      <c r="O6348">
        <v>1990</v>
      </c>
      <c r="P6348">
        <f t="shared" ca="1" si="199"/>
        <v>34</v>
      </c>
      <c r="Q6348">
        <v>1</v>
      </c>
    </row>
    <row r="6349" spans="1:17" x14ac:dyDescent="0.2">
      <c r="A6349">
        <v>189</v>
      </c>
      <c r="B6349">
        <f t="shared" si="198"/>
        <v>3</v>
      </c>
      <c r="C6349" s="1">
        <v>42588.731053240743</v>
      </c>
      <c r="D6349" s="1">
        <v>42588.733252314814</v>
      </c>
      <c r="E6349">
        <v>3209</v>
      </c>
      <c r="F6349" s="2" t="s">
        <v>51</v>
      </c>
      <c r="G6349">
        <v>40.724176499999999</v>
      </c>
      <c r="H6349">
        <v>-74.050656399999994</v>
      </c>
      <c r="I6349">
        <v>3211</v>
      </c>
      <c r="J6349" s="2" t="s">
        <v>47</v>
      </c>
      <c r="K6349">
        <v>40.721525149999998</v>
      </c>
      <c r="L6349">
        <v>-74.046304543000005</v>
      </c>
      <c r="M6349">
        <v>26292</v>
      </c>
      <c r="N6349" s="2" t="s">
        <v>17</v>
      </c>
      <c r="O6349">
        <v>1993</v>
      </c>
      <c r="P6349">
        <f t="shared" ca="1" si="199"/>
        <v>31</v>
      </c>
      <c r="Q6349">
        <v>2</v>
      </c>
    </row>
    <row r="6350" spans="1:17" x14ac:dyDescent="0.2">
      <c r="A6350">
        <v>311</v>
      </c>
      <c r="B6350">
        <f t="shared" si="198"/>
        <v>5</v>
      </c>
      <c r="C6350" s="1">
        <v>42588.73159722222</v>
      </c>
      <c r="D6350" s="1">
        <v>42588.735208333332</v>
      </c>
      <c r="E6350">
        <v>3205</v>
      </c>
      <c r="F6350" s="2" t="s">
        <v>66</v>
      </c>
      <c r="G6350">
        <v>40.716539780991937</v>
      </c>
      <c r="H6350">
        <v>-74.049637913703904</v>
      </c>
      <c r="I6350">
        <v>3192</v>
      </c>
      <c r="J6350" s="2" t="s">
        <v>39</v>
      </c>
      <c r="K6350">
        <v>40.711242300000002</v>
      </c>
      <c r="L6350">
        <v>-74.055701299999996</v>
      </c>
      <c r="M6350">
        <v>24526</v>
      </c>
      <c r="N6350" s="2" t="s">
        <v>17</v>
      </c>
      <c r="O6350">
        <v>1981</v>
      </c>
      <c r="P6350">
        <f t="shared" ca="1" si="199"/>
        <v>43</v>
      </c>
      <c r="Q6350">
        <v>0</v>
      </c>
    </row>
    <row r="6351" spans="1:17" x14ac:dyDescent="0.2">
      <c r="A6351">
        <v>349</v>
      </c>
      <c r="B6351">
        <f t="shared" si="198"/>
        <v>5</v>
      </c>
      <c r="C6351" s="1">
        <v>42588.732349537036</v>
      </c>
      <c r="D6351" s="1">
        <v>42588.736388888887</v>
      </c>
      <c r="E6351">
        <v>3212</v>
      </c>
      <c r="F6351" s="2" t="s">
        <v>31</v>
      </c>
      <c r="G6351">
        <v>40.734785817999999</v>
      </c>
      <c r="H6351">
        <v>-74.050443635999997</v>
      </c>
      <c r="I6351">
        <v>3220</v>
      </c>
      <c r="J6351" s="2" t="s">
        <v>76</v>
      </c>
      <c r="K6351">
        <v>40.734961020009514</v>
      </c>
      <c r="L6351">
        <v>-74.059503078460693</v>
      </c>
      <c r="M6351">
        <v>24524</v>
      </c>
      <c r="N6351" s="2" t="s">
        <v>17</v>
      </c>
      <c r="O6351">
        <v>1991</v>
      </c>
      <c r="P6351">
        <f t="shared" ca="1" si="199"/>
        <v>33</v>
      </c>
      <c r="Q6351">
        <v>1</v>
      </c>
    </row>
    <row r="6352" spans="1:17" x14ac:dyDescent="0.2">
      <c r="A6352">
        <v>162</v>
      </c>
      <c r="B6352">
        <f t="shared" si="198"/>
        <v>2</v>
      </c>
      <c r="C6352" s="1">
        <v>42588.734027777777</v>
      </c>
      <c r="D6352" s="1">
        <v>42588.735902777778</v>
      </c>
      <c r="E6352">
        <v>3187</v>
      </c>
      <c r="F6352" s="2" t="s">
        <v>36</v>
      </c>
      <c r="G6352">
        <v>40.721123599999999</v>
      </c>
      <c r="H6352">
        <v>-74.038050949999999</v>
      </c>
      <c r="I6352">
        <v>3275</v>
      </c>
      <c r="J6352" s="2" t="s">
        <v>62</v>
      </c>
      <c r="K6352">
        <v>40.718355198232139</v>
      </c>
      <c r="L6352">
        <v>-74.038914442062378</v>
      </c>
      <c r="M6352">
        <v>26216</v>
      </c>
      <c r="N6352" s="2" t="s">
        <v>17</v>
      </c>
      <c r="P6352" t="str">
        <f t="shared" ca="1" si="199"/>
        <v/>
      </c>
      <c r="Q6352">
        <v>0</v>
      </c>
    </row>
    <row r="6353" spans="1:17" x14ac:dyDescent="0.2">
      <c r="A6353">
        <v>320</v>
      </c>
      <c r="B6353">
        <f t="shared" si="198"/>
        <v>5</v>
      </c>
      <c r="C6353" s="1">
        <v>42588.734120370369</v>
      </c>
      <c r="D6353" s="1">
        <v>42588.737835648149</v>
      </c>
      <c r="E6353">
        <v>3195</v>
      </c>
      <c r="F6353" s="2" t="s">
        <v>24</v>
      </c>
      <c r="G6353">
        <v>40.730742625306583</v>
      </c>
      <c r="H6353">
        <v>-74.063783884048462</v>
      </c>
      <c r="I6353">
        <v>3209</v>
      </c>
      <c r="J6353" s="2" t="s">
        <v>85</v>
      </c>
      <c r="K6353">
        <v>40.724176499999999</v>
      </c>
      <c r="L6353">
        <v>-74.050656399999994</v>
      </c>
      <c r="M6353">
        <v>26278</v>
      </c>
      <c r="N6353" s="2" t="s">
        <v>17</v>
      </c>
      <c r="O6353">
        <v>1976</v>
      </c>
      <c r="P6353">
        <f t="shared" ca="1" si="199"/>
        <v>48</v>
      </c>
      <c r="Q6353">
        <v>1</v>
      </c>
    </row>
    <row r="6354" spans="1:17" x14ac:dyDescent="0.2">
      <c r="A6354">
        <v>113</v>
      </c>
      <c r="B6354">
        <f t="shared" si="198"/>
        <v>1</v>
      </c>
      <c r="C6354" s="1">
        <v>42588.734513888892</v>
      </c>
      <c r="D6354" s="1">
        <v>42588.735833333332</v>
      </c>
      <c r="E6354">
        <v>3186</v>
      </c>
      <c r="F6354" s="2" t="s">
        <v>18</v>
      </c>
      <c r="G6354">
        <v>40.71958611647166</v>
      </c>
      <c r="H6354">
        <v>-74.043117463588715</v>
      </c>
      <c r="I6354">
        <v>3185</v>
      </c>
      <c r="J6354" s="2" t="s">
        <v>45</v>
      </c>
      <c r="K6354">
        <v>40.717732499999997</v>
      </c>
      <c r="L6354">
        <v>-74.043845000000005</v>
      </c>
      <c r="M6354">
        <v>26299</v>
      </c>
      <c r="N6354" s="2" t="s">
        <v>17</v>
      </c>
      <c r="O6354">
        <v>1991</v>
      </c>
      <c r="P6354">
        <f t="shared" ca="1" si="199"/>
        <v>33</v>
      </c>
      <c r="Q6354">
        <v>1</v>
      </c>
    </row>
    <row r="6355" spans="1:17" x14ac:dyDescent="0.2">
      <c r="A6355">
        <v>458</v>
      </c>
      <c r="B6355">
        <f t="shared" si="198"/>
        <v>7</v>
      </c>
      <c r="C6355" s="1">
        <v>42588.735752314817</v>
      </c>
      <c r="D6355" s="1">
        <v>42588.741053240738</v>
      </c>
      <c r="E6355">
        <v>3210</v>
      </c>
      <c r="F6355" s="2" t="s">
        <v>52</v>
      </c>
      <c r="G6355">
        <v>40.742677141000001</v>
      </c>
      <c r="H6355">
        <v>-74.051788633000001</v>
      </c>
      <c r="I6355">
        <v>3195</v>
      </c>
      <c r="J6355" s="2" t="s">
        <v>23</v>
      </c>
      <c r="K6355">
        <v>40.730742625306583</v>
      </c>
      <c r="L6355">
        <v>-74.063783884048462</v>
      </c>
      <c r="M6355">
        <v>26229</v>
      </c>
      <c r="N6355" s="2" t="s">
        <v>17</v>
      </c>
      <c r="O6355">
        <v>1993</v>
      </c>
      <c r="P6355">
        <f t="shared" ca="1" si="199"/>
        <v>31</v>
      </c>
      <c r="Q6355">
        <v>0</v>
      </c>
    </row>
    <row r="6356" spans="1:17" x14ac:dyDescent="0.2">
      <c r="A6356">
        <v>331</v>
      </c>
      <c r="B6356">
        <f t="shared" si="198"/>
        <v>5</v>
      </c>
      <c r="C6356" s="1">
        <v>42588.735972222225</v>
      </c>
      <c r="D6356" s="1">
        <v>42588.739803240744</v>
      </c>
      <c r="E6356">
        <v>3202</v>
      </c>
      <c r="F6356" s="2" t="s">
        <v>79</v>
      </c>
      <c r="G6356">
        <v>40.727223500000001</v>
      </c>
      <c r="H6356">
        <v>-74.033758899999995</v>
      </c>
      <c r="I6356">
        <v>3203</v>
      </c>
      <c r="J6356" s="2" t="s">
        <v>37</v>
      </c>
      <c r="K6356">
        <v>40.727595966000003</v>
      </c>
      <c r="L6356">
        <v>-74.044247311000007</v>
      </c>
      <c r="M6356">
        <v>24535</v>
      </c>
      <c r="N6356" s="2" t="s">
        <v>17</v>
      </c>
      <c r="O6356">
        <v>1981</v>
      </c>
      <c r="P6356">
        <f t="shared" ca="1" si="199"/>
        <v>43</v>
      </c>
      <c r="Q6356">
        <v>1</v>
      </c>
    </row>
    <row r="6357" spans="1:17" x14ac:dyDescent="0.2">
      <c r="A6357">
        <v>177</v>
      </c>
      <c r="B6357">
        <f t="shared" si="198"/>
        <v>2</v>
      </c>
      <c r="C6357" s="1">
        <v>42588.736643518518</v>
      </c>
      <c r="D6357" s="1">
        <v>42588.738692129627</v>
      </c>
      <c r="E6357">
        <v>3270</v>
      </c>
      <c r="F6357" s="2" t="s">
        <v>15</v>
      </c>
      <c r="G6357">
        <v>40.725289107811321</v>
      </c>
      <c r="H6357">
        <v>-74.045571684837341</v>
      </c>
      <c r="I6357">
        <v>3211</v>
      </c>
      <c r="J6357" s="2" t="s">
        <v>47</v>
      </c>
      <c r="K6357">
        <v>40.721525149999998</v>
      </c>
      <c r="L6357">
        <v>-74.046304543000005</v>
      </c>
      <c r="M6357">
        <v>26153</v>
      </c>
      <c r="N6357" s="2" t="s">
        <v>17</v>
      </c>
      <c r="O6357">
        <v>1959</v>
      </c>
      <c r="P6357">
        <f t="shared" ca="1" si="199"/>
        <v>65</v>
      </c>
      <c r="Q6357">
        <v>1</v>
      </c>
    </row>
    <row r="6358" spans="1:17" x14ac:dyDescent="0.2">
      <c r="A6358">
        <v>3585</v>
      </c>
      <c r="B6358">
        <f t="shared" si="198"/>
        <v>59</v>
      </c>
      <c r="C6358" s="1">
        <v>42588.737118055556</v>
      </c>
      <c r="D6358" s="1">
        <v>42588.778611111113</v>
      </c>
      <c r="E6358">
        <v>3192</v>
      </c>
      <c r="F6358" s="2" t="s">
        <v>38</v>
      </c>
      <c r="G6358">
        <v>40.711242300000002</v>
      </c>
      <c r="H6358">
        <v>-74.055701299999996</v>
      </c>
      <c r="I6358">
        <v>3192</v>
      </c>
      <c r="J6358" s="2" t="s">
        <v>39</v>
      </c>
      <c r="K6358">
        <v>40.711242300000002</v>
      </c>
      <c r="L6358">
        <v>-74.055701299999996</v>
      </c>
      <c r="M6358">
        <v>24526</v>
      </c>
      <c r="N6358" s="2" t="s">
        <v>17</v>
      </c>
      <c r="O6358">
        <v>1981</v>
      </c>
      <c r="P6358">
        <f t="shared" ca="1" si="199"/>
        <v>43</v>
      </c>
      <c r="Q6358">
        <v>0</v>
      </c>
    </row>
    <row r="6359" spans="1:17" x14ac:dyDescent="0.2">
      <c r="A6359">
        <v>251</v>
      </c>
      <c r="B6359">
        <f t="shared" si="198"/>
        <v>4</v>
      </c>
      <c r="C6359" s="1">
        <v>42588.73715277778</v>
      </c>
      <c r="D6359" s="1">
        <v>42588.740069444444</v>
      </c>
      <c r="E6359">
        <v>3183</v>
      </c>
      <c r="F6359" s="2" t="s">
        <v>20</v>
      </c>
      <c r="G6359">
        <v>40.716246900000002</v>
      </c>
      <c r="H6359">
        <v>-74.033458800000005</v>
      </c>
      <c r="I6359">
        <v>3267</v>
      </c>
      <c r="J6359" s="2" t="s">
        <v>92</v>
      </c>
      <c r="K6359">
        <v>40.712418823756899</v>
      </c>
      <c r="L6359">
        <v>-74.038525521755219</v>
      </c>
      <c r="M6359">
        <v>26281</v>
      </c>
      <c r="N6359" s="2" t="s">
        <v>17</v>
      </c>
      <c r="O6359">
        <v>1990</v>
      </c>
      <c r="P6359">
        <f t="shared" ca="1" si="199"/>
        <v>34</v>
      </c>
      <c r="Q6359">
        <v>1</v>
      </c>
    </row>
    <row r="6360" spans="1:17" x14ac:dyDescent="0.2">
      <c r="A6360">
        <v>120</v>
      </c>
      <c r="B6360">
        <f t="shared" si="198"/>
        <v>2</v>
      </c>
      <c r="C6360" s="1">
        <v>42588.738043981481</v>
      </c>
      <c r="D6360" s="1">
        <v>42588.739432870374</v>
      </c>
      <c r="E6360">
        <v>3187</v>
      </c>
      <c r="F6360" s="2" t="s">
        <v>36</v>
      </c>
      <c r="G6360">
        <v>40.721123599999999</v>
      </c>
      <c r="H6360">
        <v>-74.038050949999999</v>
      </c>
      <c r="I6360">
        <v>3275</v>
      </c>
      <c r="J6360" s="2" t="s">
        <v>62</v>
      </c>
      <c r="K6360">
        <v>40.718355198232139</v>
      </c>
      <c r="L6360">
        <v>-74.038914442062378</v>
      </c>
      <c r="M6360">
        <v>24505</v>
      </c>
      <c r="N6360" s="2" t="s">
        <v>17</v>
      </c>
      <c r="O6360">
        <v>1984</v>
      </c>
      <c r="P6360">
        <f t="shared" ca="1" si="199"/>
        <v>40</v>
      </c>
      <c r="Q6360">
        <v>1</v>
      </c>
    </row>
    <row r="6361" spans="1:17" x14ac:dyDescent="0.2">
      <c r="A6361">
        <v>709</v>
      </c>
      <c r="B6361">
        <f t="shared" si="198"/>
        <v>11</v>
      </c>
      <c r="C6361" s="1">
        <v>42588.739988425928</v>
      </c>
      <c r="D6361" s="1">
        <v>42588.748194444444</v>
      </c>
      <c r="E6361">
        <v>3267</v>
      </c>
      <c r="F6361" s="2" t="s">
        <v>34</v>
      </c>
      <c r="G6361">
        <v>40.712418823756899</v>
      </c>
      <c r="H6361">
        <v>-74.038525521755219</v>
      </c>
      <c r="I6361">
        <v>3184</v>
      </c>
      <c r="J6361" s="2" t="s">
        <v>35</v>
      </c>
      <c r="K6361">
        <v>40.7141454</v>
      </c>
      <c r="L6361">
        <v>-74.033551900000006</v>
      </c>
      <c r="M6361">
        <v>26431</v>
      </c>
      <c r="N6361" s="2" t="s">
        <v>17</v>
      </c>
      <c r="O6361">
        <v>1984</v>
      </c>
      <c r="P6361">
        <f t="shared" ca="1" si="199"/>
        <v>40</v>
      </c>
      <c r="Q6361">
        <v>1</v>
      </c>
    </row>
    <row r="6362" spans="1:17" x14ac:dyDescent="0.2">
      <c r="A6362">
        <v>2355</v>
      </c>
      <c r="B6362">
        <f t="shared" si="198"/>
        <v>39</v>
      </c>
      <c r="C6362" s="1">
        <v>42588.740671296298</v>
      </c>
      <c r="D6362" s="1">
        <v>42588.767939814818</v>
      </c>
      <c r="E6362">
        <v>3275</v>
      </c>
      <c r="F6362" s="2" t="s">
        <v>93</v>
      </c>
      <c r="G6362">
        <v>40.718355198232139</v>
      </c>
      <c r="H6362">
        <v>-74.038914442062378</v>
      </c>
      <c r="I6362">
        <v>3183</v>
      </c>
      <c r="J6362" s="2" t="s">
        <v>40</v>
      </c>
      <c r="K6362">
        <v>40.716246900000002</v>
      </c>
      <c r="L6362">
        <v>-74.033458800000005</v>
      </c>
      <c r="M6362">
        <v>26151</v>
      </c>
      <c r="N6362" s="2" t="s">
        <v>17</v>
      </c>
      <c r="O6362">
        <v>1992</v>
      </c>
      <c r="P6362">
        <f t="shared" ca="1" si="199"/>
        <v>32</v>
      </c>
      <c r="Q6362">
        <v>1</v>
      </c>
    </row>
    <row r="6363" spans="1:17" x14ac:dyDescent="0.2">
      <c r="A6363">
        <v>396</v>
      </c>
      <c r="B6363">
        <f t="shared" si="198"/>
        <v>6</v>
      </c>
      <c r="C6363" s="1">
        <v>42588.740949074076</v>
      </c>
      <c r="D6363" s="1">
        <v>42588.74554398148</v>
      </c>
      <c r="E6363">
        <v>3186</v>
      </c>
      <c r="F6363" s="2" t="s">
        <v>18</v>
      </c>
      <c r="G6363">
        <v>40.71958611647166</v>
      </c>
      <c r="H6363">
        <v>-74.043117463588715</v>
      </c>
      <c r="I6363">
        <v>3184</v>
      </c>
      <c r="J6363" s="2" t="s">
        <v>35</v>
      </c>
      <c r="K6363">
        <v>40.7141454</v>
      </c>
      <c r="L6363">
        <v>-74.033551900000006</v>
      </c>
      <c r="M6363">
        <v>26296</v>
      </c>
      <c r="N6363" s="2" t="s">
        <v>17</v>
      </c>
      <c r="O6363">
        <v>1967</v>
      </c>
      <c r="P6363">
        <f t="shared" ca="1" si="199"/>
        <v>57</v>
      </c>
      <c r="Q6363">
        <v>1</v>
      </c>
    </row>
    <row r="6364" spans="1:17" x14ac:dyDescent="0.2">
      <c r="A6364">
        <v>173</v>
      </c>
      <c r="B6364">
        <f t="shared" si="198"/>
        <v>2</v>
      </c>
      <c r="C6364" s="1">
        <v>42588.741678240738</v>
      </c>
      <c r="D6364" s="1">
        <v>42588.743692129632</v>
      </c>
      <c r="E6364">
        <v>3186</v>
      </c>
      <c r="F6364" s="2" t="s">
        <v>18</v>
      </c>
      <c r="G6364">
        <v>40.71958611647166</v>
      </c>
      <c r="H6364">
        <v>-74.043117463588715</v>
      </c>
      <c r="I6364">
        <v>3279</v>
      </c>
      <c r="J6364" s="2" t="s">
        <v>82</v>
      </c>
      <c r="K6364">
        <v>40.721630142638354</v>
      </c>
      <c r="L6364">
        <v>-74.04996782541275</v>
      </c>
      <c r="M6364">
        <v>24636</v>
      </c>
      <c r="N6364" s="2" t="s">
        <v>17</v>
      </c>
      <c r="O6364">
        <v>1985</v>
      </c>
      <c r="P6364">
        <f t="shared" ca="1" si="199"/>
        <v>39</v>
      </c>
      <c r="Q6364">
        <v>1</v>
      </c>
    </row>
    <row r="6365" spans="1:17" x14ac:dyDescent="0.2">
      <c r="A6365">
        <v>747</v>
      </c>
      <c r="B6365">
        <f t="shared" si="198"/>
        <v>12</v>
      </c>
      <c r="C6365" s="1">
        <v>42588.742997685185</v>
      </c>
      <c r="D6365" s="1">
        <v>42588.751655092594</v>
      </c>
      <c r="E6365">
        <v>3194</v>
      </c>
      <c r="F6365" s="2" t="s">
        <v>22</v>
      </c>
      <c r="G6365">
        <v>40.725339925355797</v>
      </c>
      <c r="H6365">
        <v>-74.067622125148773</v>
      </c>
      <c r="I6365">
        <v>3207</v>
      </c>
      <c r="J6365" s="2" t="s">
        <v>91</v>
      </c>
      <c r="K6365">
        <v>40.737603700000001</v>
      </c>
      <c r="L6365">
        <v>-74.052478300000004</v>
      </c>
      <c r="M6365">
        <v>24721</v>
      </c>
      <c r="N6365" s="2" t="s">
        <v>17</v>
      </c>
      <c r="O6365">
        <v>1977</v>
      </c>
      <c r="P6365">
        <f t="shared" ca="1" si="199"/>
        <v>47</v>
      </c>
      <c r="Q6365">
        <v>1</v>
      </c>
    </row>
    <row r="6366" spans="1:17" x14ac:dyDescent="0.2">
      <c r="A6366">
        <v>2107</v>
      </c>
      <c r="B6366">
        <f t="shared" si="198"/>
        <v>35</v>
      </c>
      <c r="C6366" s="1">
        <v>42588.743356481478</v>
      </c>
      <c r="D6366" s="1">
        <v>42588.767754629633</v>
      </c>
      <c r="E6366">
        <v>3186</v>
      </c>
      <c r="F6366" s="2" t="s">
        <v>18</v>
      </c>
      <c r="G6366">
        <v>40.71958611647166</v>
      </c>
      <c r="H6366">
        <v>-74.043117463588715</v>
      </c>
      <c r="I6366">
        <v>3199</v>
      </c>
      <c r="J6366" s="2" t="s">
        <v>72</v>
      </c>
      <c r="K6366">
        <v>40.728744800000001</v>
      </c>
      <c r="L6366">
        <v>-74.032108199999996</v>
      </c>
      <c r="M6366">
        <v>24643</v>
      </c>
      <c r="N6366" s="2" t="s">
        <v>17</v>
      </c>
      <c r="O6366">
        <v>1976</v>
      </c>
      <c r="P6366">
        <f t="shared" ca="1" si="199"/>
        <v>48</v>
      </c>
      <c r="Q6366">
        <v>1</v>
      </c>
    </row>
    <row r="6367" spans="1:17" x14ac:dyDescent="0.2">
      <c r="A6367">
        <v>790</v>
      </c>
      <c r="B6367">
        <f t="shared" si="198"/>
        <v>13</v>
      </c>
      <c r="C6367" s="1">
        <v>42588.743402777778</v>
      </c>
      <c r="D6367" s="1">
        <v>42588.752557870372</v>
      </c>
      <c r="E6367">
        <v>3183</v>
      </c>
      <c r="F6367" s="2" t="s">
        <v>20</v>
      </c>
      <c r="G6367">
        <v>40.716246900000002</v>
      </c>
      <c r="H6367">
        <v>-74.033458800000005</v>
      </c>
      <c r="I6367">
        <v>3203</v>
      </c>
      <c r="J6367" s="2" t="s">
        <v>37</v>
      </c>
      <c r="K6367">
        <v>40.727595966000003</v>
      </c>
      <c r="L6367">
        <v>-74.044247311000007</v>
      </c>
      <c r="M6367">
        <v>26224</v>
      </c>
      <c r="N6367" s="2" t="s">
        <v>17</v>
      </c>
      <c r="O6367">
        <v>1953</v>
      </c>
      <c r="P6367">
        <f t="shared" ca="1" si="199"/>
        <v>71</v>
      </c>
      <c r="Q6367">
        <v>2</v>
      </c>
    </row>
    <row r="6368" spans="1:17" x14ac:dyDescent="0.2">
      <c r="A6368">
        <v>779</v>
      </c>
      <c r="B6368">
        <f t="shared" si="198"/>
        <v>12</v>
      </c>
      <c r="C6368" s="1">
        <v>42588.743541666663</v>
      </c>
      <c r="D6368" s="1">
        <v>42588.752557870372</v>
      </c>
      <c r="E6368">
        <v>3183</v>
      </c>
      <c r="F6368" s="2" t="s">
        <v>20</v>
      </c>
      <c r="G6368">
        <v>40.716246900000002</v>
      </c>
      <c r="H6368">
        <v>-74.033458800000005</v>
      </c>
      <c r="I6368">
        <v>3203</v>
      </c>
      <c r="J6368" s="2" t="s">
        <v>37</v>
      </c>
      <c r="K6368">
        <v>40.727595966000003</v>
      </c>
      <c r="L6368">
        <v>-74.044247311000007</v>
      </c>
      <c r="M6368">
        <v>24622</v>
      </c>
      <c r="N6368" s="2" t="s">
        <v>17</v>
      </c>
      <c r="O6368">
        <v>1956</v>
      </c>
      <c r="P6368">
        <f t="shared" ca="1" si="199"/>
        <v>68</v>
      </c>
      <c r="Q6368">
        <v>1</v>
      </c>
    </row>
    <row r="6369" spans="1:17" x14ac:dyDescent="0.2">
      <c r="A6369">
        <v>681</v>
      </c>
      <c r="B6369">
        <f t="shared" si="198"/>
        <v>11</v>
      </c>
      <c r="C6369" s="1">
        <v>42588.743738425925</v>
      </c>
      <c r="D6369" s="1">
        <v>42588.751620370371</v>
      </c>
      <c r="E6369">
        <v>3195</v>
      </c>
      <c r="F6369" s="2" t="s">
        <v>24</v>
      </c>
      <c r="G6369">
        <v>40.730742625306583</v>
      </c>
      <c r="H6369">
        <v>-74.063783884048462</v>
      </c>
      <c r="I6369">
        <v>3189</v>
      </c>
      <c r="J6369" s="2" t="s">
        <v>97</v>
      </c>
      <c r="K6369">
        <v>40.714402</v>
      </c>
      <c r="L6369">
        <v>-74.088772300000002</v>
      </c>
      <c r="M6369">
        <v>26161</v>
      </c>
      <c r="N6369" s="2" t="s">
        <v>17</v>
      </c>
      <c r="O6369">
        <v>1985</v>
      </c>
      <c r="P6369">
        <f t="shared" ca="1" si="199"/>
        <v>39</v>
      </c>
      <c r="Q6369">
        <v>1</v>
      </c>
    </row>
    <row r="6370" spans="1:17" x14ac:dyDescent="0.2">
      <c r="A6370">
        <v>370</v>
      </c>
      <c r="B6370">
        <f t="shared" si="198"/>
        <v>6</v>
      </c>
      <c r="C6370" s="1">
        <v>42588.747037037036</v>
      </c>
      <c r="D6370" s="1">
        <v>42588.751331018517</v>
      </c>
      <c r="E6370">
        <v>3220</v>
      </c>
      <c r="F6370" s="2" t="s">
        <v>78</v>
      </c>
      <c r="G6370">
        <v>40.734961020009514</v>
      </c>
      <c r="H6370">
        <v>-74.059503078460693</v>
      </c>
      <c r="I6370">
        <v>3212</v>
      </c>
      <c r="J6370" s="2" t="s">
        <v>103</v>
      </c>
      <c r="K6370">
        <v>40.734785817999999</v>
      </c>
      <c r="L6370">
        <v>-74.050443635999997</v>
      </c>
      <c r="M6370">
        <v>24470</v>
      </c>
      <c r="N6370" s="2" t="s">
        <v>17</v>
      </c>
      <c r="O6370">
        <v>1991</v>
      </c>
      <c r="P6370">
        <f t="shared" ca="1" si="199"/>
        <v>33</v>
      </c>
      <c r="Q6370">
        <v>1</v>
      </c>
    </row>
    <row r="6371" spans="1:17" x14ac:dyDescent="0.2">
      <c r="A6371">
        <v>731</v>
      </c>
      <c r="B6371">
        <f t="shared" si="198"/>
        <v>12</v>
      </c>
      <c r="C6371" s="1">
        <v>42588.747673611113</v>
      </c>
      <c r="D6371" s="1">
        <v>42588.756145833337</v>
      </c>
      <c r="E6371">
        <v>3213</v>
      </c>
      <c r="F6371" s="2" t="s">
        <v>26</v>
      </c>
      <c r="G6371">
        <v>40.718488919999999</v>
      </c>
      <c r="H6371">
        <v>-74.047726624999996</v>
      </c>
      <c r="I6371">
        <v>3267</v>
      </c>
      <c r="J6371" s="2" t="s">
        <v>92</v>
      </c>
      <c r="K6371">
        <v>40.712418823756899</v>
      </c>
      <c r="L6371">
        <v>-74.038525521755219</v>
      </c>
      <c r="M6371">
        <v>24689</v>
      </c>
      <c r="N6371" s="2" t="s">
        <v>17</v>
      </c>
      <c r="O6371">
        <v>1989</v>
      </c>
      <c r="P6371">
        <f t="shared" ca="1" si="199"/>
        <v>35</v>
      </c>
      <c r="Q6371">
        <v>1</v>
      </c>
    </row>
    <row r="6372" spans="1:17" x14ac:dyDescent="0.2">
      <c r="A6372">
        <v>723</v>
      </c>
      <c r="B6372">
        <f t="shared" si="198"/>
        <v>12</v>
      </c>
      <c r="C6372" s="1">
        <v>42588.747893518521</v>
      </c>
      <c r="D6372" s="1">
        <v>42588.756261574075</v>
      </c>
      <c r="E6372">
        <v>3213</v>
      </c>
      <c r="F6372" s="2" t="s">
        <v>26</v>
      </c>
      <c r="G6372">
        <v>40.718488919999999</v>
      </c>
      <c r="H6372">
        <v>-74.047726624999996</v>
      </c>
      <c r="I6372">
        <v>3267</v>
      </c>
      <c r="J6372" s="2" t="s">
        <v>92</v>
      </c>
      <c r="K6372">
        <v>40.712418823756899</v>
      </c>
      <c r="L6372">
        <v>-74.038525521755219</v>
      </c>
      <c r="M6372">
        <v>24630</v>
      </c>
      <c r="N6372" s="2" t="s">
        <v>17</v>
      </c>
      <c r="O6372">
        <v>1994</v>
      </c>
      <c r="P6372">
        <f t="shared" ca="1" si="199"/>
        <v>30</v>
      </c>
      <c r="Q6372">
        <v>2</v>
      </c>
    </row>
    <row r="6373" spans="1:17" x14ac:dyDescent="0.2">
      <c r="A6373">
        <v>501</v>
      </c>
      <c r="B6373">
        <f t="shared" si="198"/>
        <v>8</v>
      </c>
      <c r="C6373" s="1">
        <v>42588.750578703701</v>
      </c>
      <c r="D6373" s="1">
        <v>42588.756388888891</v>
      </c>
      <c r="E6373">
        <v>3217</v>
      </c>
      <c r="F6373" s="2" t="s">
        <v>98</v>
      </c>
      <c r="G6373">
        <v>40.698650544000003</v>
      </c>
      <c r="H6373">
        <v>-74.082079677999999</v>
      </c>
      <c r="I6373">
        <v>3217</v>
      </c>
      <c r="J6373" s="2" t="s">
        <v>95</v>
      </c>
      <c r="K6373">
        <v>40.698650544000003</v>
      </c>
      <c r="L6373">
        <v>-74.082079677999999</v>
      </c>
      <c r="M6373">
        <v>24533</v>
      </c>
      <c r="N6373" s="2" t="s">
        <v>43</v>
      </c>
      <c r="P6373" t="str">
        <f t="shared" ca="1" si="199"/>
        <v/>
      </c>
      <c r="Q6373">
        <v>0</v>
      </c>
    </row>
    <row r="6374" spans="1:17" x14ac:dyDescent="0.2">
      <c r="A6374">
        <v>2318</v>
      </c>
      <c r="B6374">
        <f t="shared" si="198"/>
        <v>38</v>
      </c>
      <c r="C6374" s="1">
        <v>42588.750590277778</v>
      </c>
      <c r="D6374" s="1">
        <v>42588.777418981481</v>
      </c>
      <c r="E6374">
        <v>3199</v>
      </c>
      <c r="F6374" s="2" t="s">
        <v>56</v>
      </c>
      <c r="G6374">
        <v>40.728744800000001</v>
      </c>
      <c r="H6374">
        <v>-74.032108199999996</v>
      </c>
      <c r="I6374">
        <v>3202</v>
      </c>
      <c r="J6374" s="2" t="s">
        <v>48</v>
      </c>
      <c r="K6374">
        <v>40.727223500000001</v>
      </c>
      <c r="L6374">
        <v>-74.033758899999995</v>
      </c>
      <c r="M6374">
        <v>24444</v>
      </c>
      <c r="N6374" s="2" t="s">
        <v>43</v>
      </c>
      <c r="O6374">
        <v>1977</v>
      </c>
      <c r="P6374">
        <f t="shared" ca="1" si="199"/>
        <v>47</v>
      </c>
      <c r="Q6374">
        <v>1</v>
      </c>
    </row>
    <row r="6375" spans="1:17" x14ac:dyDescent="0.2">
      <c r="A6375">
        <v>607</v>
      </c>
      <c r="B6375">
        <f t="shared" si="198"/>
        <v>10</v>
      </c>
      <c r="C6375" s="1">
        <v>42588.751238425924</v>
      </c>
      <c r="D6375" s="1">
        <v>42588.758275462962</v>
      </c>
      <c r="E6375">
        <v>3183</v>
      </c>
      <c r="F6375" s="2" t="s">
        <v>20</v>
      </c>
      <c r="G6375">
        <v>40.716246900000002</v>
      </c>
      <c r="H6375">
        <v>-74.033458800000005</v>
      </c>
      <c r="I6375">
        <v>3211</v>
      </c>
      <c r="J6375" s="2" t="s">
        <v>47</v>
      </c>
      <c r="K6375">
        <v>40.721525149999998</v>
      </c>
      <c r="L6375">
        <v>-74.046304543000005</v>
      </c>
      <c r="M6375">
        <v>26240</v>
      </c>
      <c r="N6375" s="2" t="s">
        <v>17</v>
      </c>
      <c r="O6375">
        <v>1975</v>
      </c>
      <c r="P6375">
        <f t="shared" ca="1" si="199"/>
        <v>49</v>
      </c>
      <c r="Q6375">
        <v>2</v>
      </c>
    </row>
    <row r="6376" spans="1:17" x14ac:dyDescent="0.2">
      <c r="A6376">
        <v>598</v>
      </c>
      <c r="B6376">
        <f t="shared" si="198"/>
        <v>9</v>
      </c>
      <c r="C6376" s="1">
        <v>42588.751331018517</v>
      </c>
      <c r="D6376" s="1">
        <v>42588.758263888885</v>
      </c>
      <c r="E6376">
        <v>3183</v>
      </c>
      <c r="F6376" s="2" t="s">
        <v>20</v>
      </c>
      <c r="G6376">
        <v>40.716246900000002</v>
      </c>
      <c r="H6376">
        <v>-74.033458800000005</v>
      </c>
      <c r="I6376">
        <v>3211</v>
      </c>
      <c r="J6376" s="2" t="s">
        <v>47</v>
      </c>
      <c r="K6376">
        <v>40.721525149999998</v>
      </c>
      <c r="L6376">
        <v>-74.046304543000005</v>
      </c>
      <c r="M6376">
        <v>24386</v>
      </c>
      <c r="N6376" s="2" t="s">
        <v>17</v>
      </c>
      <c r="O6376">
        <v>1976</v>
      </c>
      <c r="P6376">
        <f t="shared" ca="1" si="199"/>
        <v>48</v>
      </c>
      <c r="Q6376">
        <v>1</v>
      </c>
    </row>
    <row r="6377" spans="1:17" x14ac:dyDescent="0.2">
      <c r="A6377">
        <v>2713</v>
      </c>
      <c r="B6377">
        <f t="shared" si="198"/>
        <v>45</v>
      </c>
      <c r="C6377" s="1">
        <v>42588.753032407411</v>
      </c>
      <c r="D6377" s="1">
        <v>42588.784444444442</v>
      </c>
      <c r="E6377">
        <v>3192</v>
      </c>
      <c r="F6377" s="2" t="s">
        <v>38</v>
      </c>
      <c r="G6377">
        <v>40.711242300000002</v>
      </c>
      <c r="H6377">
        <v>-74.055701299999996</v>
      </c>
      <c r="I6377">
        <v>3202</v>
      </c>
      <c r="J6377" s="2" t="s">
        <v>48</v>
      </c>
      <c r="K6377">
        <v>40.727223500000001</v>
      </c>
      <c r="L6377">
        <v>-74.033758899999995</v>
      </c>
      <c r="M6377">
        <v>24434</v>
      </c>
      <c r="N6377" s="2" t="s">
        <v>43</v>
      </c>
      <c r="P6377" t="str">
        <f t="shared" ca="1" si="199"/>
        <v/>
      </c>
      <c r="Q6377">
        <v>0</v>
      </c>
    </row>
    <row r="6378" spans="1:17" x14ac:dyDescent="0.2">
      <c r="A6378">
        <v>723</v>
      </c>
      <c r="B6378">
        <f t="shared" si="198"/>
        <v>12</v>
      </c>
      <c r="C6378" s="1">
        <v>42588.753275462965</v>
      </c>
      <c r="D6378" s="1">
        <v>42588.761643518519</v>
      </c>
      <c r="E6378">
        <v>3186</v>
      </c>
      <c r="F6378" s="2" t="s">
        <v>18</v>
      </c>
      <c r="G6378">
        <v>40.71958611647166</v>
      </c>
      <c r="H6378">
        <v>-74.043117463588715</v>
      </c>
      <c r="I6378">
        <v>3199</v>
      </c>
      <c r="J6378" s="2" t="s">
        <v>72</v>
      </c>
      <c r="K6378">
        <v>40.728744800000001</v>
      </c>
      <c r="L6378">
        <v>-74.032108199999996</v>
      </c>
      <c r="M6378">
        <v>24602</v>
      </c>
      <c r="N6378" s="2" t="s">
        <v>17</v>
      </c>
      <c r="O6378">
        <v>1989</v>
      </c>
      <c r="P6378">
        <f t="shared" ca="1" si="199"/>
        <v>35</v>
      </c>
      <c r="Q6378">
        <v>2</v>
      </c>
    </row>
    <row r="6379" spans="1:17" x14ac:dyDescent="0.2">
      <c r="A6379">
        <v>47424</v>
      </c>
      <c r="B6379">
        <f t="shared" si="198"/>
        <v>790</v>
      </c>
      <c r="C6379" s="1">
        <v>42588.753530092596</v>
      </c>
      <c r="D6379" s="1">
        <v>42589.302418981482</v>
      </c>
      <c r="E6379">
        <v>3276</v>
      </c>
      <c r="F6379" s="2" t="s">
        <v>63</v>
      </c>
      <c r="G6379">
        <v>40.714584035358932</v>
      </c>
      <c r="H6379">
        <v>-74.042817056179047</v>
      </c>
      <c r="I6379">
        <v>3211</v>
      </c>
      <c r="J6379" s="2" t="s">
        <v>47</v>
      </c>
      <c r="K6379">
        <v>40.721525149999998</v>
      </c>
      <c r="L6379">
        <v>-74.046304543000005</v>
      </c>
      <c r="M6379">
        <v>26237</v>
      </c>
      <c r="N6379" s="2" t="s">
        <v>43</v>
      </c>
      <c r="P6379" t="str">
        <f t="shared" ca="1" si="199"/>
        <v/>
      </c>
      <c r="Q6379">
        <v>0</v>
      </c>
    </row>
    <row r="6380" spans="1:17" x14ac:dyDescent="0.2">
      <c r="A6380">
        <v>1284</v>
      </c>
      <c r="B6380">
        <f t="shared" si="198"/>
        <v>21</v>
      </c>
      <c r="C6380" s="1">
        <v>42588.753703703704</v>
      </c>
      <c r="D6380" s="1">
        <v>42588.768576388888</v>
      </c>
      <c r="E6380">
        <v>3195</v>
      </c>
      <c r="F6380" s="2" t="s">
        <v>24</v>
      </c>
      <c r="G6380">
        <v>40.730742625306583</v>
      </c>
      <c r="H6380">
        <v>-74.063783884048462</v>
      </c>
      <c r="I6380">
        <v>3193</v>
      </c>
      <c r="J6380" s="2" t="s">
        <v>25</v>
      </c>
      <c r="K6380">
        <v>40.724605099886901</v>
      </c>
      <c r="L6380">
        <v>-74.078405946493149</v>
      </c>
      <c r="M6380">
        <v>26186</v>
      </c>
      <c r="N6380" s="2" t="s">
        <v>17</v>
      </c>
      <c r="O6380">
        <v>1983</v>
      </c>
      <c r="P6380">
        <f t="shared" ca="1" si="199"/>
        <v>41</v>
      </c>
      <c r="Q6380">
        <v>1</v>
      </c>
    </row>
    <row r="6381" spans="1:17" x14ac:dyDescent="0.2">
      <c r="A6381">
        <v>475</v>
      </c>
      <c r="B6381">
        <f t="shared" si="198"/>
        <v>7</v>
      </c>
      <c r="C6381" s="1">
        <v>42588.755671296298</v>
      </c>
      <c r="D6381" s="1">
        <v>42588.761180555557</v>
      </c>
      <c r="E6381">
        <v>3187</v>
      </c>
      <c r="F6381" s="2" t="s">
        <v>36</v>
      </c>
      <c r="G6381">
        <v>40.721123599999999</v>
      </c>
      <c r="H6381">
        <v>-74.038050949999999</v>
      </c>
      <c r="I6381">
        <v>3275</v>
      </c>
      <c r="J6381" s="2" t="s">
        <v>62</v>
      </c>
      <c r="K6381">
        <v>40.718355198232139</v>
      </c>
      <c r="L6381">
        <v>-74.038914442062378</v>
      </c>
      <c r="M6381">
        <v>24608</v>
      </c>
      <c r="N6381" s="2" t="s">
        <v>17</v>
      </c>
      <c r="P6381" t="str">
        <f t="shared" ca="1" si="199"/>
        <v/>
      </c>
      <c r="Q6381">
        <v>0</v>
      </c>
    </row>
    <row r="6382" spans="1:17" x14ac:dyDescent="0.2">
      <c r="A6382">
        <v>345</v>
      </c>
      <c r="B6382">
        <f t="shared" si="198"/>
        <v>5</v>
      </c>
      <c r="C6382" s="1">
        <v>42588.756006944444</v>
      </c>
      <c r="D6382" s="1">
        <v>42588.76</v>
      </c>
      <c r="E6382">
        <v>3183</v>
      </c>
      <c r="F6382" s="2" t="s">
        <v>20</v>
      </c>
      <c r="G6382">
        <v>40.716246900000002</v>
      </c>
      <c r="H6382">
        <v>-74.033458800000005</v>
      </c>
      <c r="I6382">
        <v>3185</v>
      </c>
      <c r="J6382" s="2" t="s">
        <v>45</v>
      </c>
      <c r="K6382">
        <v>40.717732499999997</v>
      </c>
      <c r="L6382">
        <v>-74.043845000000005</v>
      </c>
      <c r="M6382">
        <v>26195</v>
      </c>
      <c r="N6382" s="2" t="s">
        <v>17</v>
      </c>
      <c r="O6382">
        <v>1971</v>
      </c>
      <c r="P6382">
        <f t="shared" ca="1" si="199"/>
        <v>53</v>
      </c>
      <c r="Q6382">
        <v>2</v>
      </c>
    </row>
    <row r="6383" spans="1:17" x14ac:dyDescent="0.2">
      <c r="A6383">
        <v>186</v>
      </c>
      <c r="B6383">
        <f t="shared" si="198"/>
        <v>3</v>
      </c>
      <c r="C6383" s="1">
        <v>42588.756273148145</v>
      </c>
      <c r="D6383" s="1">
        <v>42588.758437500001</v>
      </c>
      <c r="E6383">
        <v>3202</v>
      </c>
      <c r="F6383" s="2" t="s">
        <v>79</v>
      </c>
      <c r="G6383">
        <v>40.727223500000001</v>
      </c>
      <c r="H6383">
        <v>-74.033758899999995</v>
      </c>
      <c r="I6383">
        <v>3199</v>
      </c>
      <c r="J6383" s="2" t="s">
        <v>72</v>
      </c>
      <c r="K6383">
        <v>40.728744800000001</v>
      </c>
      <c r="L6383">
        <v>-74.032108199999996</v>
      </c>
      <c r="M6383">
        <v>26222</v>
      </c>
      <c r="N6383" s="2" t="s">
        <v>17</v>
      </c>
      <c r="O6383">
        <v>1991</v>
      </c>
      <c r="P6383">
        <f t="shared" ca="1" si="199"/>
        <v>33</v>
      </c>
      <c r="Q6383">
        <v>2</v>
      </c>
    </row>
    <row r="6384" spans="1:17" x14ac:dyDescent="0.2">
      <c r="A6384">
        <v>342</v>
      </c>
      <c r="B6384">
        <f t="shared" si="198"/>
        <v>5</v>
      </c>
      <c r="C6384" s="1">
        <v>42588.757581018515</v>
      </c>
      <c r="D6384" s="1">
        <v>42588.761550925927</v>
      </c>
      <c r="E6384">
        <v>3183</v>
      </c>
      <c r="F6384" s="2" t="s">
        <v>20</v>
      </c>
      <c r="G6384">
        <v>40.716246900000002</v>
      </c>
      <c r="H6384">
        <v>-74.033458800000005</v>
      </c>
      <c r="I6384">
        <v>3267</v>
      </c>
      <c r="J6384" s="2" t="s">
        <v>92</v>
      </c>
      <c r="K6384">
        <v>40.712418823756899</v>
      </c>
      <c r="L6384">
        <v>-74.038525521755219</v>
      </c>
      <c r="M6384">
        <v>24705</v>
      </c>
      <c r="N6384" s="2" t="s">
        <v>17</v>
      </c>
      <c r="O6384">
        <v>1980</v>
      </c>
      <c r="P6384">
        <f t="shared" ca="1" si="199"/>
        <v>44</v>
      </c>
      <c r="Q6384">
        <v>1</v>
      </c>
    </row>
    <row r="6385" spans="1:17" x14ac:dyDescent="0.2">
      <c r="A6385">
        <v>569</v>
      </c>
      <c r="B6385">
        <f t="shared" si="198"/>
        <v>9</v>
      </c>
      <c r="C6385" s="1">
        <v>42588.758368055554</v>
      </c>
      <c r="D6385" s="1">
        <v>42588.764953703707</v>
      </c>
      <c r="E6385">
        <v>3211</v>
      </c>
      <c r="F6385" s="2" t="s">
        <v>64</v>
      </c>
      <c r="G6385">
        <v>40.721525149999998</v>
      </c>
      <c r="H6385">
        <v>-74.046304543000005</v>
      </c>
      <c r="I6385">
        <v>3278</v>
      </c>
      <c r="J6385" s="2" t="s">
        <v>41</v>
      </c>
      <c r="K6385">
        <v>40.725685483629007</v>
      </c>
      <c r="L6385">
        <v>-74.048790335655212</v>
      </c>
      <c r="M6385">
        <v>24478</v>
      </c>
      <c r="N6385" s="2" t="s">
        <v>17</v>
      </c>
      <c r="O6385">
        <v>1990</v>
      </c>
      <c r="P6385">
        <f t="shared" ca="1" si="199"/>
        <v>34</v>
      </c>
      <c r="Q6385">
        <v>1</v>
      </c>
    </row>
    <row r="6386" spans="1:17" x14ac:dyDescent="0.2">
      <c r="A6386">
        <v>2332</v>
      </c>
      <c r="B6386">
        <f t="shared" si="198"/>
        <v>38</v>
      </c>
      <c r="C6386" s="1">
        <v>42588.758738425924</v>
      </c>
      <c r="D6386" s="1">
        <v>42588.785740740743</v>
      </c>
      <c r="E6386">
        <v>3198</v>
      </c>
      <c r="F6386" s="2" t="s">
        <v>55</v>
      </c>
      <c r="G6386">
        <v>40.748715945380226</v>
      </c>
      <c r="H6386">
        <v>-74.040443301200867</v>
      </c>
      <c r="I6386">
        <v>3183</v>
      </c>
      <c r="J6386" s="2" t="s">
        <v>40</v>
      </c>
      <c r="K6386">
        <v>40.716246900000002</v>
      </c>
      <c r="L6386">
        <v>-74.033458800000005</v>
      </c>
      <c r="M6386">
        <v>26298</v>
      </c>
      <c r="N6386" s="2" t="s">
        <v>17</v>
      </c>
      <c r="O6386">
        <v>1978</v>
      </c>
      <c r="P6386">
        <f t="shared" ca="1" si="199"/>
        <v>46</v>
      </c>
      <c r="Q6386">
        <v>1</v>
      </c>
    </row>
    <row r="6387" spans="1:17" x14ac:dyDescent="0.2">
      <c r="A6387">
        <v>938</v>
      </c>
      <c r="B6387">
        <f t="shared" si="198"/>
        <v>15</v>
      </c>
      <c r="C6387" s="1">
        <v>42588.759976851848</v>
      </c>
      <c r="D6387" s="1">
        <v>42588.770844907405</v>
      </c>
      <c r="E6387">
        <v>3205</v>
      </c>
      <c r="F6387" s="2" t="s">
        <v>66</v>
      </c>
      <c r="G6387">
        <v>40.716539780991937</v>
      </c>
      <c r="H6387">
        <v>-74.049637913703904</v>
      </c>
      <c r="I6387">
        <v>3195</v>
      </c>
      <c r="J6387" s="2" t="s">
        <v>23</v>
      </c>
      <c r="K6387">
        <v>40.730742625306583</v>
      </c>
      <c r="L6387">
        <v>-74.063783884048462</v>
      </c>
      <c r="M6387">
        <v>26205</v>
      </c>
      <c r="N6387" s="2" t="s">
        <v>17</v>
      </c>
      <c r="O6387">
        <v>1968</v>
      </c>
      <c r="P6387">
        <f t="shared" ca="1" si="199"/>
        <v>56</v>
      </c>
      <c r="Q6387">
        <v>1</v>
      </c>
    </row>
    <row r="6388" spans="1:17" x14ac:dyDescent="0.2">
      <c r="A6388">
        <v>309</v>
      </c>
      <c r="B6388">
        <f t="shared" si="198"/>
        <v>5</v>
      </c>
      <c r="C6388" s="1">
        <v>42588.760335648149</v>
      </c>
      <c r="D6388" s="1">
        <v>42588.763923611114</v>
      </c>
      <c r="E6388">
        <v>3184</v>
      </c>
      <c r="F6388" s="2" t="s">
        <v>68</v>
      </c>
      <c r="G6388">
        <v>40.7141454</v>
      </c>
      <c r="H6388">
        <v>-74.033551900000006</v>
      </c>
      <c r="I6388">
        <v>3214</v>
      </c>
      <c r="J6388" s="2" t="s">
        <v>70</v>
      </c>
      <c r="K6388">
        <v>40.712774199999998</v>
      </c>
      <c r="L6388">
        <v>-74.0364857</v>
      </c>
      <c r="M6388">
        <v>26165</v>
      </c>
      <c r="N6388" s="2" t="s">
        <v>17</v>
      </c>
      <c r="O6388">
        <v>1987</v>
      </c>
      <c r="P6388">
        <f t="shared" ca="1" si="199"/>
        <v>37</v>
      </c>
      <c r="Q6388">
        <v>2</v>
      </c>
    </row>
    <row r="6389" spans="1:17" x14ac:dyDescent="0.2">
      <c r="A6389">
        <v>704</v>
      </c>
      <c r="B6389">
        <f t="shared" si="198"/>
        <v>11</v>
      </c>
      <c r="C6389" s="1">
        <v>42588.761030092595</v>
      </c>
      <c r="D6389" s="1">
        <v>42588.769189814811</v>
      </c>
      <c r="E6389">
        <v>3184</v>
      </c>
      <c r="F6389" s="2" t="s">
        <v>68</v>
      </c>
      <c r="G6389">
        <v>40.7141454</v>
      </c>
      <c r="H6389">
        <v>-74.033551900000006</v>
      </c>
      <c r="I6389">
        <v>3199</v>
      </c>
      <c r="J6389" s="2" t="s">
        <v>72</v>
      </c>
      <c r="K6389">
        <v>40.728744800000001</v>
      </c>
      <c r="L6389">
        <v>-74.032108199999996</v>
      </c>
      <c r="M6389">
        <v>26431</v>
      </c>
      <c r="N6389" s="2" t="s">
        <v>43</v>
      </c>
      <c r="P6389" t="str">
        <f t="shared" ca="1" si="199"/>
        <v/>
      </c>
      <c r="Q6389">
        <v>0</v>
      </c>
    </row>
    <row r="6390" spans="1:17" x14ac:dyDescent="0.2">
      <c r="A6390">
        <v>481</v>
      </c>
      <c r="B6390">
        <f t="shared" si="198"/>
        <v>8</v>
      </c>
      <c r="C6390" s="1">
        <v>42588.761296296296</v>
      </c>
      <c r="D6390" s="1">
        <v>42588.766875000001</v>
      </c>
      <c r="E6390">
        <v>3183</v>
      </c>
      <c r="F6390" s="2" t="s">
        <v>20</v>
      </c>
      <c r="G6390">
        <v>40.716246900000002</v>
      </c>
      <c r="H6390">
        <v>-74.033458800000005</v>
      </c>
      <c r="I6390">
        <v>3213</v>
      </c>
      <c r="J6390" s="2" t="s">
        <v>33</v>
      </c>
      <c r="K6390">
        <v>40.718488919999999</v>
      </c>
      <c r="L6390">
        <v>-74.047726624999996</v>
      </c>
      <c r="M6390">
        <v>26179</v>
      </c>
      <c r="N6390" s="2" t="s">
        <v>17</v>
      </c>
      <c r="O6390">
        <v>1980</v>
      </c>
      <c r="P6390">
        <f t="shared" ca="1" si="199"/>
        <v>44</v>
      </c>
      <c r="Q6390">
        <v>1</v>
      </c>
    </row>
    <row r="6391" spans="1:17" x14ac:dyDescent="0.2">
      <c r="A6391">
        <v>262</v>
      </c>
      <c r="B6391">
        <f t="shared" si="198"/>
        <v>4</v>
      </c>
      <c r="C6391" s="1">
        <v>42588.761307870373</v>
      </c>
      <c r="D6391" s="1">
        <v>42588.764340277776</v>
      </c>
      <c r="E6391">
        <v>3194</v>
      </c>
      <c r="F6391" s="2" t="s">
        <v>22</v>
      </c>
      <c r="G6391">
        <v>40.725339925355797</v>
      </c>
      <c r="H6391">
        <v>-74.067622125148773</v>
      </c>
      <c r="I6391">
        <v>3195</v>
      </c>
      <c r="J6391" s="2" t="s">
        <v>23</v>
      </c>
      <c r="K6391">
        <v>40.730742625306583</v>
      </c>
      <c r="L6391">
        <v>-74.063783884048462</v>
      </c>
      <c r="M6391">
        <v>24517</v>
      </c>
      <c r="N6391" s="2" t="s">
        <v>17</v>
      </c>
      <c r="O6391">
        <v>1978</v>
      </c>
      <c r="P6391">
        <f t="shared" ca="1" si="199"/>
        <v>46</v>
      </c>
      <c r="Q6391">
        <v>2</v>
      </c>
    </row>
    <row r="6392" spans="1:17" x14ac:dyDescent="0.2">
      <c r="A6392">
        <v>9234</v>
      </c>
      <c r="B6392">
        <f t="shared" si="198"/>
        <v>153</v>
      </c>
      <c r="C6392" s="1">
        <v>42588.762754629628</v>
      </c>
      <c r="D6392" s="1">
        <v>42588.869641203702</v>
      </c>
      <c r="E6392">
        <v>3183</v>
      </c>
      <c r="F6392" s="2" t="s">
        <v>20</v>
      </c>
      <c r="G6392">
        <v>40.716246900000002</v>
      </c>
      <c r="H6392">
        <v>-74.033458800000005</v>
      </c>
      <c r="I6392">
        <v>3185</v>
      </c>
      <c r="J6392" s="2" t="s">
        <v>45</v>
      </c>
      <c r="K6392">
        <v>40.717732499999997</v>
      </c>
      <c r="L6392">
        <v>-74.043845000000005</v>
      </c>
      <c r="M6392">
        <v>26160</v>
      </c>
      <c r="N6392" s="2" t="s">
        <v>17</v>
      </c>
      <c r="P6392" t="str">
        <f t="shared" ca="1" si="199"/>
        <v/>
      </c>
      <c r="Q6392">
        <v>0</v>
      </c>
    </row>
    <row r="6393" spans="1:17" x14ac:dyDescent="0.2">
      <c r="A6393">
        <v>30069</v>
      </c>
      <c r="B6393">
        <f t="shared" si="198"/>
        <v>501</v>
      </c>
      <c r="C6393" s="1">
        <v>42588.76289351852</v>
      </c>
      <c r="D6393" s="1">
        <v>42589.110925925925</v>
      </c>
      <c r="E6393">
        <v>3183</v>
      </c>
      <c r="F6393" s="2" t="s">
        <v>20</v>
      </c>
      <c r="G6393">
        <v>40.716246900000002</v>
      </c>
      <c r="H6393">
        <v>-74.033458800000005</v>
      </c>
      <c r="I6393">
        <v>3183</v>
      </c>
      <c r="J6393" s="2" t="s">
        <v>40</v>
      </c>
      <c r="K6393">
        <v>40.716246900000002</v>
      </c>
      <c r="L6393">
        <v>-74.033458800000005</v>
      </c>
      <c r="M6393">
        <v>26277</v>
      </c>
      <c r="N6393" s="2" t="s">
        <v>17</v>
      </c>
      <c r="O6393">
        <v>1988</v>
      </c>
      <c r="P6393">
        <f t="shared" ca="1" si="199"/>
        <v>36</v>
      </c>
      <c r="Q6393">
        <v>1</v>
      </c>
    </row>
    <row r="6394" spans="1:17" x14ac:dyDescent="0.2">
      <c r="A6394">
        <v>548</v>
      </c>
      <c r="B6394">
        <f t="shared" si="198"/>
        <v>9</v>
      </c>
      <c r="C6394" s="1">
        <v>42588.766747685186</v>
      </c>
      <c r="D6394" s="1">
        <v>42588.773090277777</v>
      </c>
      <c r="E6394">
        <v>3203</v>
      </c>
      <c r="F6394" s="2" t="s">
        <v>46</v>
      </c>
      <c r="G6394">
        <v>40.727595966000003</v>
      </c>
      <c r="H6394">
        <v>-74.044247311000007</v>
      </c>
      <c r="I6394">
        <v>3186</v>
      </c>
      <c r="J6394" s="2" t="s">
        <v>27</v>
      </c>
      <c r="K6394">
        <v>40.71958611647166</v>
      </c>
      <c r="L6394">
        <v>-74.043117463588715</v>
      </c>
      <c r="M6394">
        <v>26238</v>
      </c>
      <c r="N6394" s="2" t="s">
        <v>17</v>
      </c>
      <c r="O6394">
        <v>1988</v>
      </c>
      <c r="P6394">
        <f t="shared" ca="1" si="199"/>
        <v>36</v>
      </c>
      <c r="Q6394">
        <v>2</v>
      </c>
    </row>
    <row r="6395" spans="1:17" x14ac:dyDescent="0.2">
      <c r="A6395">
        <v>1878</v>
      </c>
      <c r="B6395">
        <f t="shared" si="198"/>
        <v>31</v>
      </c>
      <c r="C6395" s="1">
        <v>42588.768125000002</v>
      </c>
      <c r="D6395" s="1">
        <v>42588.789861111109</v>
      </c>
      <c r="E6395">
        <v>3267</v>
      </c>
      <c r="F6395" s="2" t="s">
        <v>34</v>
      </c>
      <c r="G6395">
        <v>40.712418823756899</v>
      </c>
      <c r="H6395">
        <v>-74.038525521755219</v>
      </c>
      <c r="I6395">
        <v>3267</v>
      </c>
      <c r="J6395" s="2" t="s">
        <v>92</v>
      </c>
      <c r="K6395">
        <v>40.712418823756899</v>
      </c>
      <c r="L6395">
        <v>-74.038525521755219</v>
      </c>
      <c r="M6395">
        <v>26281</v>
      </c>
      <c r="N6395" s="2" t="s">
        <v>17</v>
      </c>
      <c r="O6395">
        <v>1988</v>
      </c>
      <c r="P6395">
        <f t="shared" ca="1" si="199"/>
        <v>36</v>
      </c>
      <c r="Q6395">
        <v>2</v>
      </c>
    </row>
    <row r="6396" spans="1:17" x14ac:dyDescent="0.2">
      <c r="A6396">
        <v>311</v>
      </c>
      <c r="B6396">
        <f t="shared" si="198"/>
        <v>5</v>
      </c>
      <c r="C6396" s="1">
        <v>42588.768912037034</v>
      </c>
      <c r="D6396" s="1">
        <v>42588.772511574076</v>
      </c>
      <c r="E6396">
        <v>3276</v>
      </c>
      <c r="F6396" s="2" t="s">
        <v>63</v>
      </c>
      <c r="G6396">
        <v>40.714584035358932</v>
      </c>
      <c r="H6396">
        <v>-74.042817056179047</v>
      </c>
      <c r="I6396">
        <v>3185</v>
      </c>
      <c r="J6396" s="2" t="s">
        <v>45</v>
      </c>
      <c r="K6396">
        <v>40.717732499999997</v>
      </c>
      <c r="L6396">
        <v>-74.043845000000005</v>
      </c>
      <c r="M6396">
        <v>26282</v>
      </c>
      <c r="N6396" s="2" t="s">
        <v>43</v>
      </c>
      <c r="P6396" t="str">
        <f t="shared" ca="1" si="199"/>
        <v/>
      </c>
      <c r="Q6396">
        <v>0</v>
      </c>
    </row>
    <row r="6397" spans="1:17" x14ac:dyDescent="0.2">
      <c r="A6397">
        <v>138</v>
      </c>
      <c r="B6397">
        <f t="shared" si="198"/>
        <v>2</v>
      </c>
      <c r="C6397" s="1">
        <v>42588.768912037034</v>
      </c>
      <c r="D6397" s="1">
        <v>42588.770509259259</v>
      </c>
      <c r="E6397">
        <v>3203</v>
      </c>
      <c r="F6397" s="2" t="s">
        <v>46</v>
      </c>
      <c r="G6397">
        <v>40.727595966000003</v>
      </c>
      <c r="H6397">
        <v>-74.044247311000007</v>
      </c>
      <c r="I6397">
        <v>3272</v>
      </c>
      <c r="J6397" s="2" t="s">
        <v>102</v>
      </c>
      <c r="K6397">
        <v>40.723331586464361</v>
      </c>
      <c r="L6397">
        <v>-74.045952558517442</v>
      </c>
      <c r="M6397">
        <v>24691</v>
      </c>
      <c r="N6397" s="2" t="s">
        <v>17</v>
      </c>
      <c r="O6397">
        <v>1992</v>
      </c>
      <c r="P6397">
        <f t="shared" ca="1" si="199"/>
        <v>32</v>
      </c>
      <c r="Q6397">
        <v>1</v>
      </c>
    </row>
    <row r="6398" spans="1:17" x14ac:dyDescent="0.2">
      <c r="A6398">
        <v>426</v>
      </c>
      <c r="B6398">
        <f t="shared" si="198"/>
        <v>7</v>
      </c>
      <c r="C6398" s="1">
        <v>42588.76898148148</v>
      </c>
      <c r="D6398" s="1">
        <v>42588.773912037039</v>
      </c>
      <c r="E6398">
        <v>3276</v>
      </c>
      <c r="F6398" s="2" t="s">
        <v>63</v>
      </c>
      <c r="G6398">
        <v>40.714584035358932</v>
      </c>
      <c r="H6398">
        <v>-74.042817056179047</v>
      </c>
      <c r="I6398">
        <v>3213</v>
      </c>
      <c r="J6398" s="2" t="s">
        <v>33</v>
      </c>
      <c r="K6398">
        <v>40.718488919999999</v>
      </c>
      <c r="L6398">
        <v>-74.047726624999996</v>
      </c>
      <c r="M6398">
        <v>26208</v>
      </c>
      <c r="N6398" s="2" t="s">
        <v>17</v>
      </c>
      <c r="O6398">
        <v>1989</v>
      </c>
      <c r="P6398">
        <f t="shared" ca="1" si="199"/>
        <v>35</v>
      </c>
      <c r="Q6398">
        <v>2</v>
      </c>
    </row>
    <row r="6399" spans="1:17" x14ac:dyDescent="0.2">
      <c r="A6399">
        <v>1307</v>
      </c>
      <c r="B6399">
        <f t="shared" si="198"/>
        <v>21</v>
      </c>
      <c r="C6399" s="1">
        <v>42588.769120370373</v>
      </c>
      <c r="D6399" s="1">
        <v>42588.784247685187</v>
      </c>
      <c r="E6399">
        <v>3187</v>
      </c>
      <c r="F6399" s="2" t="s">
        <v>36</v>
      </c>
      <c r="G6399">
        <v>40.721123599999999</v>
      </c>
      <c r="H6399">
        <v>-74.038050949999999</v>
      </c>
      <c r="I6399">
        <v>3187</v>
      </c>
      <c r="J6399" s="2" t="s">
        <v>59</v>
      </c>
      <c r="K6399">
        <v>40.721123599999999</v>
      </c>
      <c r="L6399">
        <v>-74.038050949999999</v>
      </c>
      <c r="M6399">
        <v>26181</v>
      </c>
      <c r="N6399" s="2" t="s">
        <v>43</v>
      </c>
      <c r="P6399" t="str">
        <f t="shared" ca="1" si="199"/>
        <v/>
      </c>
      <c r="Q6399">
        <v>0</v>
      </c>
    </row>
    <row r="6400" spans="1:17" x14ac:dyDescent="0.2">
      <c r="A6400">
        <v>201</v>
      </c>
      <c r="B6400">
        <f t="shared" si="198"/>
        <v>3</v>
      </c>
      <c r="C6400" s="1">
        <v>42588.770300925928</v>
      </c>
      <c r="D6400" s="1">
        <v>42588.772627314815</v>
      </c>
      <c r="E6400">
        <v>3187</v>
      </c>
      <c r="F6400" s="2" t="s">
        <v>36</v>
      </c>
      <c r="G6400">
        <v>40.721123599999999</v>
      </c>
      <c r="H6400">
        <v>-74.038050949999999</v>
      </c>
      <c r="I6400">
        <v>3183</v>
      </c>
      <c r="J6400" s="2" t="s">
        <v>40</v>
      </c>
      <c r="K6400">
        <v>40.716246900000002</v>
      </c>
      <c r="L6400">
        <v>-74.033458800000005</v>
      </c>
      <c r="M6400">
        <v>26311</v>
      </c>
      <c r="N6400" s="2" t="s">
        <v>17</v>
      </c>
      <c r="O6400">
        <v>1991</v>
      </c>
      <c r="P6400">
        <f t="shared" ca="1" si="199"/>
        <v>33</v>
      </c>
      <c r="Q6400">
        <v>1</v>
      </c>
    </row>
    <row r="6401" spans="1:17" x14ac:dyDescent="0.2">
      <c r="A6401">
        <v>231</v>
      </c>
      <c r="B6401">
        <f t="shared" si="198"/>
        <v>3</v>
      </c>
      <c r="C6401" s="1">
        <v>42588.770300925928</v>
      </c>
      <c r="D6401" s="1">
        <v>42588.772986111115</v>
      </c>
      <c r="E6401">
        <v>3270</v>
      </c>
      <c r="F6401" s="2" t="s">
        <v>15</v>
      </c>
      <c r="G6401">
        <v>40.725289107811321</v>
      </c>
      <c r="H6401">
        <v>-74.045571684837341</v>
      </c>
      <c r="I6401">
        <v>3186</v>
      </c>
      <c r="J6401" s="2" t="s">
        <v>27</v>
      </c>
      <c r="K6401">
        <v>40.71958611647166</v>
      </c>
      <c r="L6401">
        <v>-74.043117463588715</v>
      </c>
      <c r="M6401">
        <v>26309</v>
      </c>
      <c r="N6401" s="2" t="s">
        <v>17</v>
      </c>
      <c r="O6401">
        <v>1980</v>
      </c>
      <c r="P6401">
        <f t="shared" ca="1" si="199"/>
        <v>44</v>
      </c>
      <c r="Q6401">
        <v>1</v>
      </c>
    </row>
    <row r="6402" spans="1:17" x14ac:dyDescent="0.2">
      <c r="A6402">
        <v>196</v>
      </c>
      <c r="B6402">
        <f t="shared" ref="B6402:B6465" si="200">ROUNDDOWN((A6402/60), 0)</f>
        <v>3</v>
      </c>
      <c r="C6402" s="1">
        <v>42588.770358796297</v>
      </c>
      <c r="D6402" s="1">
        <v>42588.772627314815</v>
      </c>
      <c r="E6402">
        <v>3187</v>
      </c>
      <c r="F6402" s="2" t="s">
        <v>36</v>
      </c>
      <c r="G6402">
        <v>40.721123599999999</v>
      </c>
      <c r="H6402">
        <v>-74.038050949999999</v>
      </c>
      <c r="I6402">
        <v>3183</v>
      </c>
      <c r="J6402" s="2" t="s">
        <v>40</v>
      </c>
      <c r="K6402">
        <v>40.716246900000002</v>
      </c>
      <c r="L6402">
        <v>-74.033458800000005</v>
      </c>
      <c r="M6402">
        <v>26257</v>
      </c>
      <c r="N6402" s="2" t="s">
        <v>17</v>
      </c>
      <c r="O6402">
        <v>1990</v>
      </c>
      <c r="P6402">
        <f t="shared" ref="P6402:P6465" ca="1" si="201">IF(ISNUMBER(O6402), YEAR(TODAY()) - O6402, "")</f>
        <v>34</v>
      </c>
      <c r="Q6402">
        <v>1</v>
      </c>
    </row>
    <row r="6403" spans="1:17" x14ac:dyDescent="0.2">
      <c r="A6403">
        <v>1092</v>
      </c>
      <c r="B6403">
        <f t="shared" si="200"/>
        <v>18</v>
      </c>
      <c r="C6403" s="1">
        <v>42588.772037037037</v>
      </c>
      <c r="D6403" s="1">
        <v>42588.784675925926</v>
      </c>
      <c r="E6403">
        <v>3197</v>
      </c>
      <c r="F6403" s="2" t="s">
        <v>61</v>
      </c>
      <c r="G6403">
        <v>40.752558999999998</v>
      </c>
      <c r="H6403">
        <v>-74.044725</v>
      </c>
      <c r="I6403">
        <v>3212</v>
      </c>
      <c r="J6403" s="2" t="s">
        <v>103</v>
      </c>
      <c r="K6403">
        <v>40.734785817999999</v>
      </c>
      <c r="L6403">
        <v>-74.050443635999997</v>
      </c>
      <c r="M6403">
        <v>24516</v>
      </c>
      <c r="N6403" s="2" t="s">
        <v>17</v>
      </c>
      <c r="O6403">
        <v>1971</v>
      </c>
      <c r="P6403">
        <f t="shared" ca="1" si="201"/>
        <v>53</v>
      </c>
      <c r="Q6403">
        <v>2</v>
      </c>
    </row>
    <row r="6404" spans="1:17" x14ac:dyDescent="0.2">
      <c r="A6404">
        <v>1840</v>
      </c>
      <c r="B6404">
        <f t="shared" si="200"/>
        <v>30</v>
      </c>
      <c r="C6404" s="1">
        <v>42588.772986111115</v>
      </c>
      <c r="D6404" s="1">
        <v>42588.794282407405</v>
      </c>
      <c r="E6404">
        <v>3201</v>
      </c>
      <c r="F6404" s="2" t="s">
        <v>60</v>
      </c>
      <c r="G6404">
        <v>40.737710999999997</v>
      </c>
      <c r="H6404">
        <v>-74.066920999999994</v>
      </c>
      <c r="I6404">
        <v>3184</v>
      </c>
      <c r="J6404" s="2" t="s">
        <v>35</v>
      </c>
      <c r="K6404">
        <v>40.7141454</v>
      </c>
      <c r="L6404">
        <v>-74.033551900000006</v>
      </c>
      <c r="M6404">
        <v>26268</v>
      </c>
      <c r="N6404" s="2" t="s">
        <v>43</v>
      </c>
      <c r="P6404" t="str">
        <f t="shared" ca="1" si="201"/>
        <v/>
      </c>
      <c r="Q6404">
        <v>0</v>
      </c>
    </row>
    <row r="6405" spans="1:17" x14ac:dyDescent="0.2">
      <c r="A6405">
        <v>1659</v>
      </c>
      <c r="B6405">
        <f t="shared" si="200"/>
        <v>27</v>
      </c>
      <c r="C6405" s="1">
        <v>42588.773113425923</v>
      </c>
      <c r="D6405" s="1">
        <v>42588.792326388888</v>
      </c>
      <c r="E6405">
        <v>3201</v>
      </c>
      <c r="F6405" s="2" t="s">
        <v>60</v>
      </c>
      <c r="G6405">
        <v>40.737710999999997</v>
      </c>
      <c r="H6405">
        <v>-74.066920999999994</v>
      </c>
      <c r="I6405">
        <v>3184</v>
      </c>
      <c r="J6405" s="2" t="s">
        <v>35</v>
      </c>
      <c r="K6405">
        <v>40.7141454</v>
      </c>
      <c r="L6405">
        <v>-74.033551900000006</v>
      </c>
      <c r="M6405">
        <v>26233</v>
      </c>
      <c r="N6405" s="2" t="s">
        <v>43</v>
      </c>
      <c r="P6405" t="str">
        <f t="shared" ca="1" si="201"/>
        <v/>
      </c>
      <c r="Q6405">
        <v>0</v>
      </c>
    </row>
    <row r="6406" spans="1:17" x14ac:dyDescent="0.2">
      <c r="A6406">
        <v>2283</v>
      </c>
      <c r="B6406">
        <f t="shared" si="200"/>
        <v>38</v>
      </c>
      <c r="C6406" s="1">
        <v>42588.773472222223</v>
      </c>
      <c r="D6406" s="1">
        <v>42588.799895833334</v>
      </c>
      <c r="E6406">
        <v>3193</v>
      </c>
      <c r="F6406" s="2" t="s">
        <v>42</v>
      </c>
      <c r="G6406">
        <v>40.724605099886901</v>
      </c>
      <c r="H6406">
        <v>-74.078405946493149</v>
      </c>
      <c r="I6406">
        <v>3193</v>
      </c>
      <c r="J6406" s="2" t="s">
        <v>25</v>
      </c>
      <c r="K6406">
        <v>40.724605099886901</v>
      </c>
      <c r="L6406">
        <v>-74.078405946493149</v>
      </c>
      <c r="M6406">
        <v>26186</v>
      </c>
      <c r="N6406" s="2" t="s">
        <v>17</v>
      </c>
      <c r="O6406">
        <v>1983</v>
      </c>
      <c r="P6406">
        <f t="shared" ca="1" si="201"/>
        <v>41</v>
      </c>
      <c r="Q6406">
        <v>1</v>
      </c>
    </row>
    <row r="6407" spans="1:17" x14ac:dyDescent="0.2">
      <c r="A6407">
        <v>632</v>
      </c>
      <c r="B6407">
        <f t="shared" si="200"/>
        <v>10</v>
      </c>
      <c r="C6407" s="1">
        <v>42588.774340277778</v>
      </c>
      <c r="D6407" s="1">
        <v>42588.781655092593</v>
      </c>
      <c r="E6407">
        <v>3225</v>
      </c>
      <c r="F6407" s="2" t="s">
        <v>32</v>
      </c>
      <c r="G6407">
        <v>40.723658899999997</v>
      </c>
      <c r="H6407">
        <v>-74.064194299999997</v>
      </c>
      <c r="I6407">
        <v>3193</v>
      </c>
      <c r="J6407" s="2" t="s">
        <v>25</v>
      </c>
      <c r="K6407">
        <v>40.724605099886901</v>
      </c>
      <c r="L6407">
        <v>-74.078405946493149</v>
      </c>
      <c r="M6407">
        <v>24531</v>
      </c>
      <c r="N6407" s="2" t="s">
        <v>17</v>
      </c>
      <c r="O6407">
        <v>1982</v>
      </c>
      <c r="P6407">
        <f t="shared" ca="1" si="201"/>
        <v>42</v>
      </c>
      <c r="Q6407">
        <v>1</v>
      </c>
    </row>
    <row r="6408" spans="1:17" x14ac:dyDescent="0.2">
      <c r="A6408">
        <v>247</v>
      </c>
      <c r="B6408">
        <f t="shared" si="200"/>
        <v>4</v>
      </c>
      <c r="C6408" s="1">
        <v>42588.774606481478</v>
      </c>
      <c r="D6408" s="1">
        <v>42588.777465277781</v>
      </c>
      <c r="E6408">
        <v>3209</v>
      </c>
      <c r="F6408" s="2" t="s">
        <v>51</v>
      </c>
      <c r="G6408">
        <v>40.724176499999999</v>
      </c>
      <c r="H6408">
        <v>-74.050656399999994</v>
      </c>
      <c r="I6408">
        <v>3270</v>
      </c>
      <c r="J6408" s="2" t="s">
        <v>65</v>
      </c>
      <c r="K6408">
        <v>40.725289107811321</v>
      </c>
      <c r="L6408">
        <v>-74.045571684837341</v>
      </c>
      <c r="M6408">
        <v>26245</v>
      </c>
      <c r="N6408" s="2" t="s">
        <v>17</v>
      </c>
      <c r="O6408">
        <v>1987</v>
      </c>
      <c r="P6408">
        <f t="shared" ca="1" si="201"/>
        <v>37</v>
      </c>
      <c r="Q6408">
        <v>1</v>
      </c>
    </row>
    <row r="6409" spans="1:17" x14ac:dyDescent="0.2">
      <c r="A6409">
        <v>596</v>
      </c>
      <c r="B6409">
        <f t="shared" si="200"/>
        <v>9</v>
      </c>
      <c r="C6409" s="1">
        <v>42588.774976851855</v>
      </c>
      <c r="D6409" s="1">
        <v>42588.781886574077</v>
      </c>
      <c r="E6409">
        <v>3225</v>
      </c>
      <c r="F6409" s="2" t="s">
        <v>32</v>
      </c>
      <c r="G6409">
        <v>40.723658899999997</v>
      </c>
      <c r="H6409">
        <v>-74.064194299999997</v>
      </c>
      <c r="I6409">
        <v>3193</v>
      </c>
      <c r="J6409" s="2" t="s">
        <v>25</v>
      </c>
      <c r="K6409">
        <v>40.724605099886901</v>
      </c>
      <c r="L6409">
        <v>-74.078405946493149</v>
      </c>
      <c r="M6409">
        <v>26176</v>
      </c>
      <c r="N6409" s="2" t="s">
        <v>17</v>
      </c>
      <c r="O6409">
        <v>1984</v>
      </c>
      <c r="P6409">
        <f t="shared" ca="1" si="201"/>
        <v>40</v>
      </c>
      <c r="Q6409">
        <v>2</v>
      </c>
    </row>
    <row r="6410" spans="1:17" x14ac:dyDescent="0.2">
      <c r="A6410">
        <v>5507</v>
      </c>
      <c r="B6410">
        <f t="shared" si="200"/>
        <v>91</v>
      </c>
      <c r="C6410" s="1">
        <v>42588.775821759256</v>
      </c>
      <c r="D6410" s="1">
        <v>42588.839560185188</v>
      </c>
      <c r="E6410">
        <v>3267</v>
      </c>
      <c r="F6410" s="2" t="s">
        <v>34</v>
      </c>
      <c r="G6410">
        <v>40.712418823756899</v>
      </c>
      <c r="H6410">
        <v>-74.038525521755219</v>
      </c>
      <c r="I6410">
        <v>3267</v>
      </c>
      <c r="J6410" s="2" t="s">
        <v>92</v>
      </c>
      <c r="K6410">
        <v>40.712418823756899</v>
      </c>
      <c r="L6410">
        <v>-74.038525521755219</v>
      </c>
      <c r="M6410">
        <v>24689</v>
      </c>
      <c r="N6410" s="2" t="s">
        <v>43</v>
      </c>
      <c r="P6410" t="str">
        <f t="shared" ca="1" si="201"/>
        <v/>
      </c>
      <c r="Q6410">
        <v>0</v>
      </c>
    </row>
    <row r="6411" spans="1:17" x14ac:dyDescent="0.2">
      <c r="A6411">
        <v>322</v>
      </c>
      <c r="B6411">
        <f t="shared" si="200"/>
        <v>5</v>
      </c>
      <c r="C6411" s="1">
        <v>42588.776030092595</v>
      </c>
      <c r="D6411" s="1">
        <v>42588.779768518521</v>
      </c>
      <c r="E6411">
        <v>3267</v>
      </c>
      <c r="F6411" s="2" t="s">
        <v>34</v>
      </c>
      <c r="G6411">
        <v>40.712418823756899</v>
      </c>
      <c r="H6411">
        <v>-74.038525521755219</v>
      </c>
      <c r="I6411">
        <v>3183</v>
      </c>
      <c r="J6411" s="2" t="s">
        <v>40</v>
      </c>
      <c r="K6411">
        <v>40.716246900000002</v>
      </c>
      <c r="L6411">
        <v>-74.033458800000005</v>
      </c>
      <c r="M6411">
        <v>26193</v>
      </c>
      <c r="N6411" s="2" t="s">
        <v>17</v>
      </c>
      <c r="O6411">
        <v>1984</v>
      </c>
      <c r="P6411">
        <f t="shared" ca="1" si="201"/>
        <v>40</v>
      </c>
      <c r="Q6411">
        <v>2</v>
      </c>
    </row>
    <row r="6412" spans="1:17" x14ac:dyDescent="0.2">
      <c r="A6412">
        <v>249</v>
      </c>
      <c r="B6412">
        <f t="shared" si="200"/>
        <v>4</v>
      </c>
      <c r="C6412" s="1">
        <v>42588.776377314818</v>
      </c>
      <c r="D6412" s="1">
        <v>42588.779270833336</v>
      </c>
      <c r="E6412">
        <v>3275</v>
      </c>
      <c r="F6412" s="2" t="s">
        <v>93</v>
      </c>
      <c r="G6412">
        <v>40.718355198232139</v>
      </c>
      <c r="H6412">
        <v>-74.038914442062378</v>
      </c>
      <c r="I6412">
        <v>3184</v>
      </c>
      <c r="J6412" s="2" t="s">
        <v>35</v>
      </c>
      <c r="K6412">
        <v>40.7141454</v>
      </c>
      <c r="L6412">
        <v>-74.033551900000006</v>
      </c>
      <c r="M6412">
        <v>24608</v>
      </c>
      <c r="N6412" s="2" t="s">
        <v>17</v>
      </c>
      <c r="O6412">
        <v>1960</v>
      </c>
      <c r="P6412">
        <f t="shared" ca="1" si="201"/>
        <v>64</v>
      </c>
      <c r="Q6412">
        <v>1</v>
      </c>
    </row>
    <row r="6413" spans="1:17" x14ac:dyDescent="0.2">
      <c r="A6413">
        <v>643</v>
      </c>
      <c r="B6413">
        <f t="shared" si="200"/>
        <v>10</v>
      </c>
      <c r="C6413" s="1">
        <v>42588.777314814812</v>
      </c>
      <c r="D6413" s="1">
        <v>42588.784768518519</v>
      </c>
      <c r="E6413">
        <v>3214</v>
      </c>
      <c r="F6413" s="2" t="s">
        <v>54</v>
      </c>
      <c r="G6413">
        <v>40.712774199999998</v>
      </c>
      <c r="H6413">
        <v>-74.0364857</v>
      </c>
      <c r="I6413">
        <v>3186</v>
      </c>
      <c r="J6413" s="2" t="s">
        <v>27</v>
      </c>
      <c r="K6413">
        <v>40.71958611647166</v>
      </c>
      <c r="L6413">
        <v>-74.043117463588715</v>
      </c>
      <c r="M6413">
        <v>26203</v>
      </c>
      <c r="N6413" s="2" t="s">
        <v>17</v>
      </c>
      <c r="O6413">
        <v>1986</v>
      </c>
      <c r="P6413">
        <f t="shared" ca="1" si="201"/>
        <v>38</v>
      </c>
      <c r="Q6413">
        <v>1</v>
      </c>
    </row>
    <row r="6414" spans="1:17" x14ac:dyDescent="0.2">
      <c r="A6414">
        <v>6483</v>
      </c>
      <c r="B6414">
        <f t="shared" si="200"/>
        <v>108</v>
      </c>
      <c r="C6414" s="1">
        <v>42588.778553240743</v>
      </c>
      <c r="D6414" s="1">
        <v>42588.85359953704</v>
      </c>
      <c r="E6414">
        <v>3202</v>
      </c>
      <c r="F6414" s="2" t="s">
        <v>79</v>
      </c>
      <c r="G6414">
        <v>40.727223500000001</v>
      </c>
      <c r="H6414">
        <v>-74.033758899999995</v>
      </c>
      <c r="I6414">
        <v>3199</v>
      </c>
      <c r="J6414" s="2" t="s">
        <v>72</v>
      </c>
      <c r="K6414">
        <v>40.728744800000001</v>
      </c>
      <c r="L6414">
        <v>-74.032108199999996</v>
      </c>
      <c r="M6414">
        <v>24616</v>
      </c>
      <c r="N6414" s="2" t="s">
        <v>43</v>
      </c>
      <c r="P6414" t="str">
        <f t="shared" ca="1" si="201"/>
        <v/>
      </c>
      <c r="Q6414">
        <v>0</v>
      </c>
    </row>
    <row r="6415" spans="1:17" x14ac:dyDescent="0.2">
      <c r="A6415">
        <v>192</v>
      </c>
      <c r="B6415">
        <f t="shared" si="200"/>
        <v>3</v>
      </c>
      <c r="C6415" s="1">
        <v>42588.778668981482</v>
      </c>
      <c r="D6415" s="1">
        <v>42588.780891203707</v>
      </c>
      <c r="E6415">
        <v>3213</v>
      </c>
      <c r="F6415" s="2" t="s">
        <v>26</v>
      </c>
      <c r="G6415">
        <v>40.718488919999999</v>
      </c>
      <c r="H6415">
        <v>-74.047726624999996</v>
      </c>
      <c r="I6415">
        <v>3272</v>
      </c>
      <c r="J6415" s="2" t="s">
        <v>102</v>
      </c>
      <c r="K6415">
        <v>40.723331586464361</v>
      </c>
      <c r="L6415">
        <v>-74.045952558517442</v>
      </c>
      <c r="M6415">
        <v>24520</v>
      </c>
      <c r="N6415" s="2" t="s">
        <v>17</v>
      </c>
      <c r="O6415">
        <v>1982</v>
      </c>
      <c r="P6415">
        <f t="shared" ca="1" si="201"/>
        <v>42</v>
      </c>
      <c r="Q6415">
        <v>1</v>
      </c>
    </row>
    <row r="6416" spans="1:17" x14ac:dyDescent="0.2">
      <c r="A6416">
        <v>1173</v>
      </c>
      <c r="B6416">
        <f t="shared" si="200"/>
        <v>19</v>
      </c>
      <c r="C6416" s="1">
        <v>42588.778935185182</v>
      </c>
      <c r="D6416" s="1">
        <v>42588.792511574073</v>
      </c>
      <c r="E6416">
        <v>3205</v>
      </c>
      <c r="F6416" s="2" t="s">
        <v>66</v>
      </c>
      <c r="G6416">
        <v>40.716539780991937</v>
      </c>
      <c r="H6416">
        <v>-74.049637913703904</v>
      </c>
      <c r="I6416">
        <v>3268</v>
      </c>
      <c r="J6416" s="2" t="s">
        <v>107</v>
      </c>
      <c r="K6416">
        <v>40.71346382669195</v>
      </c>
      <c r="L6416">
        <v>-74.062858521938324</v>
      </c>
      <c r="M6416">
        <v>26308</v>
      </c>
      <c r="N6416" s="2" t="s">
        <v>17</v>
      </c>
      <c r="O6416">
        <v>1984</v>
      </c>
      <c r="P6416">
        <f t="shared" ca="1" si="201"/>
        <v>40</v>
      </c>
      <c r="Q6416">
        <v>1</v>
      </c>
    </row>
    <row r="6417" spans="1:17" x14ac:dyDescent="0.2">
      <c r="A6417">
        <v>767</v>
      </c>
      <c r="B6417">
        <f t="shared" si="200"/>
        <v>12</v>
      </c>
      <c r="C6417" s="1">
        <v>42588.779027777775</v>
      </c>
      <c r="D6417" s="1">
        <v>42588.787905092591</v>
      </c>
      <c r="E6417">
        <v>3186</v>
      </c>
      <c r="F6417" s="2" t="s">
        <v>18</v>
      </c>
      <c r="G6417">
        <v>40.71958611647166</v>
      </c>
      <c r="H6417">
        <v>-74.043117463588715</v>
      </c>
      <c r="I6417">
        <v>3225</v>
      </c>
      <c r="J6417" s="2" t="s">
        <v>101</v>
      </c>
      <c r="K6417">
        <v>40.723658899999997</v>
      </c>
      <c r="L6417">
        <v>-74.064194299999997</v>
      </c>
      <c r="M6417">
        <v>24701</v>
      </c>
      <c r="N6417" s="2" t="s">
        <v>43</v>
      </c>
      <c r="P6417" t="str">
        <f t="shared" ca="1" si="201"/>
        <v/>
      </c>
      <c r="Q6417">
        <v>0</v>
      </c>
    </row>
    <row r="6418" spans="1:17" x14ac:dyDescent="0.2">
      <c r="A6418">
        <v>1362</v>
      </c>
      <c r="B6418">
        <f t="shared" si="200"/>
        <v>22</v>
      </c>
      <c r="C6418" s="1">
        <v>42588.779050925928</v>
      </c>
      <c r="D6418" s="1">
        <v>42588.79482638889</v>
      </c>
      <c r="E6418">
        <v>3202</v>
      </c>
      <c r="F6418" s="2" t="s">
        <v>79</v>
      </c>
      <c r="G6418">
        <v>40.727223500000001</v>
      </c>
      <c r="H6418">
        <v>-74.033758899999995</v>
      </c>
      <c r="I6418">
        <v>3199</v>
      </c>
      <c r="J6418" s="2" t="s">
        <v>72</v>
      </c>
      <c r="K6418">
        <v>40.728744800000001</v>
      </c>
      <c r="L6418">
        <v>-74.032108199999996</v>
      </c>
      <c r="M6418">
        <v>24444</v>
      </c>
      <c r="N6418" s="2" t="s">
        <v>43</v>
      </c>
      <c r="O6418">
        <v>1977</v>
      </c>
      <c r="P6418">
        <f t="shared" ca="1" si="201"/>
        <v>47</v>
      </c>
      <c r="Q6418">
        <v>1</v>
      </c>
    </row>
    <row r="6419" spans="1:17" x14ac:dyDescent="0.2">
      <c r="A6419">
        <v>758</v>
      </c>
      <c r="B6419">
        <f t="shared" si="200"/>
        <v>12</v>
      </c>
      <c r="C6419" s="1">
        <v>42588.779085648152</v>
      </c>
      <c r="D6419" s="1">
        <v>42588.787858796299</v>
      </c>
      <c r="E6419">
        <v>3186</v>
      </c>
      <c r="F6419" s="2" t="s">
        <v>18</v>
      </c>
      <c r="G6419">
        <v>40.71958611647166</v>
      </c>
      <c r="H6419">
        <v>-74.043117463588715</v>
      </c>
      <c r="I6419">
        <v>3225</v>
      </c>
      <c r="J6419" s="2" t="s">
        <v>101</v>
      </c>
      <c r="K6419">
        <v>40.723658899999997</v>
      </c>
      <c r="L6419">
        <v>-74.064194299999997</v>
      </c>
      <c r="M6419">
        <v>26189</v>
      </c>
      <c r="N6419" s="2" t="s">
        <v>43</v>
      </c>
      <c r="P6419" t="str">
        <f t="shared" ca="1" si="201"/>
        <v/>
      </c>
      <c r="Q6419">
        <v>0</v>
      </c>
    </row>
    <row r="6420" spans="1:17" x14ac:dyDescent="0.2">
      <c r="A6420">
        <v>275</v>
      </c>
      <c r="B6420">
        <f t="shared" si="200"/>
        <v>4</v>
      </c>
      <c r="C6420" s="1">
        <v>42588.780763888892</v>
      </c>
      <c r="D6420" s="1">
        <v>42588.783946759257</v>
      </c>
      <c r="E6420">
        <v>3186</v>
      </c>
      <c r="F6420" s="2" t="s">
        <v>18</v>
      </c>
      <c r="G6420">
        <v>40.71958611647166</v>
      </c>
      <c r="H6420">
        <v>-74.043117463588715</v>
      </c>
      <c r="I6420">
        <v>3209</v>
      </c>
      <c r="J6420" s="2" t="s">
        <v>85</v>
      </c>
      <c r="K6420">
        <v>40.724176499999999</v>
      </c>
      <c r="L6420">
        <v>-74.050656399999994</v>
      </c>
      <c r="M6420">
        <v>26238</v>
      </c>
      <c r="N6420" s="2" t="s">
        <v>17</v>
      </c>
      <c r="O6420">
        <v>1994</v>
      </c>
      <c r="P6420">
        <f t="shared" ca="1" si="201"/>
        <v>30</v>
      </c>
      <c r="Q6420">
        <v>1</v>
      </c>
    </row>
    <row r="6421" spans="1:17" x14ac:dyDescent="0.2">
      <c r="A6421">
        <v>2203</v>
      </c>
      <c r="B6421">
        <f t="shared" si="200"/>
        <v>36</v>
      </c>
      <c r="C6421" s="1">
        <v>42588.781469907408</v>
      </c>
      <c r="D6421" s="1">
        <v>42588.806967592594</v>
      </c>
      <c r="E6421">
        <v>3203</v>
      </c>
      <c r="F6421" s="2" t="s">
        <v>46</v>
      </c>
      <c r="G6421">
        <v>40.727595966000003</v>
      </c>
      <c r="H6421">
        <v>-74.044247311000007</v>
      </c>
      <c r="I6421">
        <v>3183</v>
      </c>
      <c r="J6421" s="2" t="s">
        <v>40</v>
      </c>
      <c r="K6421">
        <v>40.716246900000002</v>
      </c>
      <c r="L6421">
        <v>-74.033458800000005</v>
      </c>
      <c r="M6421">
        <v>24614</v>
      </c>
      <c r="N6421" s="2" t="s">
        <v>17</v>
      </c>
      <c r="O6421">
        <v>1980</v>
      </c>
      <c r="P6421">
        <f t="shared" ca="1" si="201"/>
        <v>44</v>
      </c>
      <c r="Q6421">
        <v>2</v>
      </c>
    </row>
    <row r="6422" spans="1:17" x14ac:dyDescent="0.2">
      <c r="A6422">
        <v>740</v>
      </c>
      <c r="B6422">
        <f t="shared" si="200"/>
        <v>12</v>
      </c>
      <c r="C6422" s="1">
        <v>42588.781678240739</v>
      </c>
      <c r="D6422" s="1">
        <v>42588.790243055555</v>
      </c>
      <c r="E6422">
        <v>3192</v>
      </c>
      <c r="F6422" s="2" t="s">
        <v>38</v>
      </c>
      <c r="G6422">
        <v>40.711242300000002</v>
      </c>
      <c r="H6422">
        <v>-74.055701299999996</v>
      </c>
      <c r="I6422">
        <v>3267</v>
      </c>
      <c r="J6422" s="2" t="s">
        <v>92</v>
      </c>
      <c r="K6422">
        <v>40.712418823756899</v>
      </c>
      <c r="L6422">
        <v>-74.038525521755219</v>
      </c>
      <c r="M6422">
        <v>24526</v>
      </c>
      <c r="N6422" s="2" t="s">
        <v>17</v>
      </c>
      <c r="O6422">
        <v>1981</v>
      </c>
      <c r="P6422">
        <f t="shared" ca="1" si="201"/>
        <v>43</v>
      </c>
      <c r="Q6422">
        <v>0</v>
      </c>
    </row>
    <row r="6423" spans="1:17" x14ac:dyDescent="0.2">
      <c r="A6423">
        <v>2702</v>
      </c>
      <c r="B6423">
        <f t="shared" si="200"/>
        <v>45</v>
      </c>
      <c r="C6423" s="1">
        <v>42588.781747685185</v>
      </c>
      <c r="D6423" s="1">
        <v>42588.813032407408</v>
      </c>
      <c r="E6423">
        <v>3193</v>
      </c>
      <c r="F6423" s="2" t="s">
        <v>42</v>
      </c>
      <c r="G6423">
        <v>40.724605099886901</v>
      </c>
      <c r="H6423">
        <v>-74.078405946493149</v>
      </c>
      <c r="I6423">
        <v>3193</v>
      </c>
      <c r="J6423" s="2" t="s">
        <v>25</v>
      </c>
      <c r="K6423">
        <v>40.724605099886901</v>
      </c>
      <c r="L6423">
        <v>-74.078405946493149</v>
      </c>
      <c r="M6423">
        <v>24688</v>
      </c>
      <c r="N6423" s="2" t="s">
        <v>43</v>
      </c>
      <c r="P6423" t="str">
        <f t="shared" ca="1" si="201"/>
        <v/>
      </c>
      <c r="Q6423">
        <v>0</v>
      </c>
    </row>
    <row r="6424" spans="1:17" x14ac:dyDescent="0.2">
      <c r="A6424">
        <v>1547</v>
      </c>
      <c r="B6424">
        <f t="shared" si="200"/>
        <v>25</v>
      </c>
      <c r="C6424" s="1">
        <v>42588.782500000001</v>
      </c>
      <c r="D6424" s="1">
        <v>42588.800416666665</v>
      </c>
      <c r="E6424">
        <v>3199</v>
      </c>
      <c r="F6424" s="2" t="s">
        <v>56</v>
      </c>
      <c r="G6424">
        <v>40.728744800000001</v>
      </c>
      <c r="H6424">
        <v>-74.032108199999996</v>
      </c>
      <c r="I6424">
        <v>3213</v>
      </c>
      <c r="J6424" s="2" t="s">
        <v>33</v>
      </c>
      <c r="K6424">
        <v>40.718488919999999</v>
      </c>
      <c r="L6424">
        <v>-74.047726624999996</v>
      </c>
      <c r="M6424">
        <v>26180</v>
      </c>
      <c r="N6424" s="2" t="s">
        <v>17</v>
      </c>
      <c r="O6424">
        <v>1960</v>
      </c>
      <c r="P6424">
        <f t="shared" ca="1" si="201"/>
        <v>64</v>
      </c>
      <c r="Q6424">
        <v>2</v>
      </c>
    </row>
    <row r="6425" spans="1:17" x14ac:dyDescent="0.2">
      <c r="A6425">
        <v>207</v>
      </c>
      <c r="B6425">
        <f t="shared" si="200"/>
        <v>3</v>
      </c>
      <c r="C6425" s="1">
        <v>42588.783379629633</v>
      </c>
      <c r="D6425" s="1">
        <v>42588.785787037035</v>
      </c>
      <c r="E6425">
        <v>3272</v>
      </c>
      <c r="F6425" s="2" t="s">
        <v>50</v>
      </c>
      <c r="G6425">
        <v>40.723331586464361</v>
      </c>
      <c r="H6425">
        <v>-74.045952558517442</v>
      </c>
      <c r="I6425">
        <v>3213</v>
      </c>
      <c r="J6425" s="2" t="s">
        <v>33</v>
      </c>
      <c r="K6425">
        <v>40.718488919999999</v>
      </c>
      <c r="L6425">
        <v>-74.047726624999996</v>
      </c>
      <c r="M6425">
        <v>24520</v>
      </c>
      <c r="N6425" s="2" t="s">
        <v>17</v>
      </c>
      <c r="O6425">
        <v>1982</v>
      </c>
      <c r="P6425">
        <f t="shared" ca="1" si="201"/>
        <v>42</v>
      </c>
      <c r="Q6425">
        <v>1</v>
      </c>
    </row>
    <row r="6426" spans="1:17" x14ac:dyDescent="0.2">
      <c r="A6426">
        <v>2520</v>
      </c>
      <c r="B6426">
        <f t="shared" si="200"/>
        <v>42</v>
      </c>
      <c r="C6426" s="1">
        <v>42588.783576388887</v>
      </c>
      <c r="D6426" s="1">
        <v>42588.812754629631</v>
      </c>
      <c r="E6426">
        <v>3193</v>
      </c>
      <c r="F6426" s="2" t="s">
        <v>42</v>
      </c>
      <c r="G6426">
        <v>40.724605099886901</v>
      </c>
      <c r="H6426">
        <v>-74.078405946493149</v>
      </c>
      <c r="I6426">
        <v>3193</v>
      </c>
      <c r="J6426" s="2" t="s">
        <v>25</v>
      </c>
      <c r="K6426">
        <v>40.724605099886901</v>
      </c>
      <c r="L6426">
        <v>-74.078405946493149</v>
      </c>
      <c r="M6426">
        <v>26263</v>
      </c>
      <c r="N6426" s="2" t="s">
        <v>17</v>
      </c>
      <c r="O6426">
        <v>1982</v>
      </c>
      <c r="P6426">
        <f t="shared" ca="1" si="201"/>
        <v>42</v>
      </c>
      <c r="Q6426">
        <v>1</v>
      </c>
    </row>
    <row r="6427" spans="1:17" x14ac:dyDescent="0.2">
      <c r="A6427">
        <v>2523</v>
      </c>
      <c r="B6427">
        <f t="shared" si="200"/>
        <v>42</v>
      </c>
      <c r="C6427" s="1">
        <v>42588.783668981479</v>
      </c>
      <c r="D6427" s="1">
        <v>42588.812881944446</v>
      </c>
      <c r="E6427">
        <v>3193</v>
      </c>
      <c r="F6427" s="2" t="s">
        <v>42</v>
      </c>
      <c r="G6427">
        <v>40.724605099886901</v>
      </c>
      <c r="H6427">
        <v>-74.078405946493149</v>
      </c>
      <c r="I6427">
        <v>3193</v>
      </c>
      <c r="J6427" s="2" t="s">
        <v>25</v>
      </c>
      <c r="K6427">
        <v>40.724605099886901</v>
      </c>
      <c r="L6427">
        <v>-74.078405946493149</v>
      </c>
      <c r="M6427">
        <v>26176</v>
      </c>
      <c r="N6427" s="2" t="s">
        <v>17</v>
      </c>
      <c r="O6427">
        <v>1984</v>
      </c>
      <c r="P6427">
        <f t="shared" ca="1" si="201"/>
        <v>40</v>
      </c>
      <c r="Q6427">
        <v>2</v>
      </c>
    </row>
    <row r="6428" spans="1:17" x14ac:dyDescent="0.2">
      <c r="A6428">
        <v>494</v>
      </c>
      <c r="B6428">
        <f t="shared" si="200"/>
        <v>8</v>
      </c>
      <c r="C6428" s="1">
        <v>42588.783842592595</v>
      </c>
      <c r="D6428" s="1">
        <v>42588.789571759262</v>
      </c>
      <c r="E6428">
        <v>3202</v>
      </c>
      <c r="F6428" s="2" t="s">
        <v>79</v>
      </c>
      <c r="G6428">
        <v>40.727223500000001</v>
      </c>
      <c r="H6428">
        <v>-74.033758899999995</v>
      </c>
      <c r="I6428">
        <v>3211</v>
      </c>
      <c r="J6428" s="2" t="s">
        <v>47</v>
      </c>
      <c r="K6428">
        <v>40.721525149999998</v>
      </c>
      <c r="L6428">
        <v>-74.046304543000005</v>
      </c>
      <c r="M6428">
        <v>24432</v>
      </c>
      <c r="N6428" s="2" t="s">
        <v>17</v>
      </c>
      <c r="O6428">
        <v>1992</v>
      </c>
      <c r="P6428">
        <f t="shared" ca="1" si="201"/>
        <v>32</v>
      </c>
      <c r="Q6428">
        <v>1</v>
      </c>
    </row>
    <row r="6429" spans="1:17" x14ac:dyDescent="0.2">
      <c r="A6429">
        <v>699</v>
      </c>
      <c r="B6429">
        <f t="shared" si="200"/>
        <v>11</v>
      </c>
      <c r="C6429" s="1">
        <v>42588.784849537034</v>
      </c>
      <c r="D6429" s="1">
        <v>42588.792939814812</v>
      </c>
      <c r="E6429">
        <v>3202</v>
      </c>
      <c r="F6429" s="2" t="s">
        <v>79</v>
      </c>
      <c r="G6429">
        <v>40.727223500000001</v>
      </c>
      <c r="H6429">
        <v>-74.033758899999995</v>
      </c>
      <c r="I6429">
        <v>3183</v>
      </c>
      <c r="J6429" s="2" t="s">
        <v>40</v>
      </c>
      <c r="K6429">
        <v>40.716246900000002</v>
      </c>
      <c r="L6429">
        <v>-74.033458800000005</v>
      </c>
      <c r="M6429">
        <v>24580</v>
      </c>
      <c r="N6429" s="2" t="s">
        <v>17</v>
      </c>
      <c r="O6429">
        <v>1987</v>
      </c>
      <c r="P6429">
        <f t="shared" ca="1" si="201"/>
        <v>37</v>
      </c>
      <c r="Q6429">
        <v>2</v>
      </c>
    </row>
    <row r="6430" spans="1:17" x14ac:dyDescent="0.2">
      <c r="A6430">
        <v>5924</v>
      </c>
      <c r="B6430">
        <f t="shared" si="200"/>
        <v>98</v>
      </c>
      <c r="C6430" s="1">
        <v>42588.784872685188</v>
      </c>
      <c r="D6430" s="1">
        <v>42588.853449074071</v>
      </c>
      <c r="E6430">
        <v>3202</v>
      </c>
      <c r="F6430" s="2" t="s">
        <v>79</v>
      </c>
      <c r="G6430">
        <v>40.727223500000001</v>
      </c>
      <c r="H6430">
        <v>-74.033758899999995</v>
      </c>
      <c r="I6430">
        <v>3199</v>
      </c>
      <c r="J6430" s="2" t="s">
        <v>72</v>
      </c>
      <c r="K6430">
        <v>40.728744800000001</v>
      </c>
      <c r="L6430">
        <v>-74.032108199999996</v>
      </c>
      <c r="M6430">
        <v>26212</v>
      </c>
      <c r="N6430" s="2" t="s">
        <v>43</v>
      </c>
      <c r="P6430" t="str">
        <f t="shared" ca="1" si="201"/>
        <v/>
      </c>
      <c r="Q6430">
        <v>0</v>
      </c>
    </row>
    <row r="6431" spans="1:17" x14ac:dyDescent="0.2">
      <c r="A6431">
        <v>959</v>
      </c>
      <c r="B6431">
        <f t="shared" si="200"/>
        <v>15</v>
      </c>
      <c r="C6431" s="1">
        <v>42588.785671296297</v>
      </c>
      <c r="D6431" s="1">
        <v>42588.796782407408</v>
      </c>
      <c r="E6431">
        <v>3217</v>
      </c>
      <c r="F6431" s="2" t="s">
        <v>98</v>
      </c>
      <c r="G6431">
        <v>40.698650544000003</v>
      </c>
      <c r="H6431">
        <v>-74.082079677999999</v>
      </c>
      <c r="I6431">
        <v>3217</v>
      </c>
      <c r="J6431" s="2" t="s">
        <v>95</v>
      </c>
      <c r="K6431">
        <v>40.698650544000003</v>
      </c>
      <c r="L6431">
        <v>-74.082079677999999</v>
      </c>
      <c r="M6431">
        <v>24514</v>
      </c>
      <c r="N6431" s="2" t="s">
        <v>43</v>
      </c>
      <c r="P6431" t="str">
        <f t="shared" ca="1" si="201"/>
        <v/>
      </c>
      <c r="Q6431">
        <v>0</v>
      </c>
    </row>
    <row r="6432" spans="1:17" x14ac:dyDescent="0.2">
      <c r="A6432">
        <v>2929</v>
      </c>
      <c r="B6432">
        <f t="shared" si="200"/>
        <v>48</v>
      </c>
      <c r="C6432" s="1">
        <v>42588.787210648145</v>
      </c>
      <c r="D6432" s="1">
        <v>42588.821122685185</v>
      </c>
      <c r="E6432">
        <v>3267</v>
      </c>
      <c r="F6432" s="2" t="s">
        <v>34</v>
      </c>
      <c r="G6432">
        <v>40.712418823756899</v>
      </c>
      <c r="H6432">
        <v>-74.038525521755219</v>
      </c>
      <c r="I6432">
        <v>3202</v>
      </c>
      <c r="J6432" s="2" t="s">
        <v>48</v>
      </c>
      <c r="K6432">
        <v>40.727223500000001</v>
      </c>
      <c r="L6432">
        <v>-74.033758899999995</v>
      </c>
      <c r="M6432">
        <v>24705</v>
      </c>
      <c r="N6432" s="2" t="s">
        <v>17</v>
      </c>
      <c r="P6432" t="str">
        <f t="shared" ca="1" si="201"/>
        <v/>
      </c>
      <c r="Q6432">
        <v>0</v>
      </c>
    </row>
    <row r="6433" spans="1:17" x14ac:dyDescent="0.2">
      <c r="A6433">
        <v>2933</v>
      </c>
      <c r="B6433">
        <f t="shared" si="200"/>
        <v>48</v>
      </c>
      <c r="C6433" s="1">
        <v>42588.787210648145</v>
      </c>
      <c r="D6433" s="1">
        <v>42588.821168981478</v>
      </c>
      <c r="E6433">
        <v>3267</v>
      </c>
      <c r="F6433" s="2" t="s">
        <v>34</v>
      </c>
      <c r="G6433">
        <v>40.712418823756899</v>
      </c>
      <c r="H6433">
        <v>-74.038525521755219</v>
      </c>
      <c r="I6433">
        <v>3202</v>
      </c>
      <c r="J6433" s="2" t="s">
        <v>48</v>
      </c>
      <c r="K6433">
        <v>40.727223500000001</v>
      </c>
      <c r="L6433">
        <v>-74.033758899999995</v>
      </c>
      <c r="M6433">
        <v>24630</v>
      </c>
      <c r="N6433" s="2" t="s">
        <v>17</v>
      </c>
      <c r="P6433" t="str">
        <f t="shared" ca="1" si="201"/>
        <v/>
      </c>
      <c r="Q6433">
        <v>0</v>
      </c>
    </row>
    <row r="6434" spans="1:17" x14ac:dyDescent="0.2">
      <c r="A6434">
        <v>1784</v>
      </c>
      <c r="B6434">
        <f t="shared" si="200"/>
        <v>29</v>
      </c>
      <c r="C6434" s="1">
        <v>42588.788240740738</v>
      </c>
      <c r="D6434" s="1">
        <v>42588.808900462966</v>
      </c>
      <c r="E6434">
        <v>3183</v>
      </c>
      <c r="F6434" s="2" t="s">
        <v>20</v>
      </c>
      <c r="G6434">
        <v>40.716246900000002</v>
      </c>
      <c r="H6434">
        <v>-74.033458800000005</v>
      </c>
      <c r="I6434">
        <v>3198</v>
      </c>
      <c r="J6434" s="2" t="s">
        <v>104</v>
      </c>
      <c r="K6434">
        <v>40.748715945380226</v>
      </c>
      <c r="L6434">
        <v>-74.040443301200867</v>
      </c>
      <c r="M6434">
        <v>26298</v>
      </c>
      <c r="N6434" s="2" t="s">
        <v>17</v>
      </c>
      <c r="O6434">
        <v>1978</v>
      </c>
      <c r="P6434">
        <f t="shared" ca="1" si="201"/>
        <v>46</v>
      </c>
      <c r="Q6434">
        <v>1</v>
      </c>
    </row>
    <row r="6435" spans="1:17" x14ac:dyDescent="0.2">
      <c r="A6435">
        <v>692</v>
      </c>
      <c r="B6435">
        <f t="shared" si="200"/>
        <v>11</v>
      </c>
      <c r="C6435" s="1">
        <v>42588.788240740738</v>
      </c>
      <c r="D6435" s="1">
        <v>42588.796261574076</v>
      </c>
      <c r="E6435">
        <v>3192</v>
      </c>
      <c r="F6435" s="2" t="s">
        <v>38</v>
      </c>
      <c r="G6435">
        <v>40.711242300000002</v>
      </c>
      <c r="H6435">
        <v>-74.055701299999996</v>
      </c>
      <c r="I6435">
        <v>3275</v>
      </c>
      <c r="J6435" s="2" t="s">
        <v>62</v>
      </c>
      <c r="K6435">
        <v>40.718355198232139</v>
      </c>
      <c r="L6435">
        <v>-74.038914442062378</v>
      </c>
      <c r="M6435">
        <v>26313</v>
      </c>
      <c r="N6435" s="2" t="s">
        <v>17</v>
      </c>
      <c r="O6435">
        <v>1990</v>
      </c>
      <c r="P6435">
        <f t="shared" ca="1" si="201"/>
        <v>34</v>
      </c>
      <c r="Q6435">
        <v>1</v>
      </c>
    </row>
    <row r="6436" spans="1:17" x14ac:dyDescent="0.2">
      <c r="A6436">
        <v>260</v>
      </c>
      <c r="B6436">
        <f t="shared" si="200"/>
        <v>4</v>
      </c>
      <c r="C6436" s="1">
        <v>42588.789189814815</v>
      </c>
      <c r="D6436" s="1">
        <v>42588.792210648149</v>
      </c>
      <c r="E6436">
        <v>3276</v>
      </c>
      <c r="F6436" s="2" t="s">
        <v>63</v>
      </c>
      <c r="G6436">
        <v>40.714584035358932</v>
      </c>
      <c r="H6436">
        <v>-74.042817056179047</v>
      </c>
      <c r="I6436">
        <v>3185</v>
      </c>
      <c r="J6436" s="2" t="s">
        <v>45</v>
      </c>
      <c r="K6436">
        <v>40.717732499999997</v>
      </c>
      <c r="L6436">
        <v>-74.043845000000005</v>
      </c>
      <c r="M6436">
        <v>26297</v>
      </c>
      <c r="N6436" s="2" t="s">
        <v>43</v>
      </c>
      <c r="P6436" t="str">
        <f t="shared" ca="1" si="201"/>
        <v/>
      </c>
      <c r="Q6436">
        <v>0</v>
      </c>
    </row>
    <row r="6437" spans="1:17" x14ac:dyDescent="0.2">
      <c r="A6437">
        <v>242</v>
      </c>
      <c r="B6437">
        <f t="shared" si="200"/>
        <v>4</v>
      </c>
      <c r="C6437" s="1">
        <v>42588.789398148147</v>
      </c>
      <c r="D6437" s="1">
        <v>42588.792210648149</v>
      </c>
      <c r="E6437">
        <v>3276</v>
      </c>
      <c r="F6437" s="2" t="s">
        <v>63</v>
      </c>
      <c r="G6437">
        <v>40.714584035358932</v>
      </c>
      <c r="H6437">
        <v>-74.042817056179047</v>
      </c>
      <c r="I6437">
        <v>3185</v>
      </c>
      <c r="J6437" s="2" t="s">
        <v>45</v>
      </c>
      <c r="K6437">
        <v>40.717732499999997</v>
      </c>
      <c r="L6437">
        <v>-74.043845000000005</v>
      </c>
      <c r="M6437">
        <v>26262</v>
      </c>
      <c r="N6437" s="2" t="s">
        <v>43</v>
      </c>
      <c r="P6437" t="str">
        <f t="shared" ca="1" si="201"/>
        <v/>
      </c>
      <c r="Q6437">
        <v>0</v>
      </c>
    </row>
    <row r="6438" spans="1:17" x14ac:dyDescent="0.2">
      <c r="A6438">
        <v>299</v>
      </c>
      <c r="B6438">
        <f t="shared" si="200"/>
        <v>4</v>
      </c>
      <c r="C6438" s="1">
        <v>42588.790567129632</v>
      </c>
      <c r="D6438" s="1">
        <v>42588.794027777774</v>
      </c>
      <c r="E6438">
        <v>3279</v>
      </c>
      <c r="F6438" s="2" t="s">
        <v>28</v>
      </c>
      <c r="G6438">
        <v>40.721630142638354</v>
      </c>
      <c r="H6438">
        <v>-74.04996782541275</v>
      </c>
      <c r="I6438">
        <v>3186</v>
      </c>
      <c r="J6438" s="2" t="s">
        <v>27</v>
      </c>
      <c r="K6438">
        <v>40.71958611647166</v>
      </c>
      <c r="L6438">
        <v>-74.043117463588715</v>
      </c>
      <c r="M6438">
        <v>26225</v>
      </c>
      <c r="N6438" s="2" t="s">
        <v>17</v>
      </c>
      <c r="O6438">
        <v>1975</v>
      </c>
      <c r="P6438">
        <f t="shared" ca="1" si="201"/>
        <v>49</v>
      </c>
      <c r="Q6438">
        <v>1</v>
      </c>
    </row>
    <row r="6439" spans="1:17" x14ac:dyDescent="0.2">
      <c r="A6439">
        <v>504</v>
      </c>
      <c r="B6439">
        <f t="shared" si="200"/>
        <v>8</v>
      </c>
      <c r="C6439" s="1">
        <v>42588.790891203702</v>
      </c>
      <c r="D6439" s="1">
        <v>42588.796724537038</v>
      </c>
      <c r="E6439">
        <v>3212</v>
      </c>
      <c r="F6439" s="2" t="s">
        <v>31</v>
      </c>
      <c r="G6439">
        <v>40.734785817999999</v>
      </c>
      <c r="H6439">
        <v>-74.050443635999997</v>
      </c>
      <c r="I6439">
        <v>3198</v>
      </c>
      <c r="J6439" s="2" t="s">
        <v>104</v>
      </c>
      <c r="K6439">
        <v>40.748715945380226</v>
      </c>
      <c r="L6439">
        <v>-74.040443301200867</v>
      </c>
      <c r="M6439">
        <v>24470</v>
      </c>
      <c r="N6439" s="2" t="s">
        <v>17</v>
      </c>
      <c r="O6439">
        <v>1985</v>
      </c>
      <c r="P6439">
        <f t="shared" ca="1" si="201"/>
        <v>39</v>
      </c>
      <c r="Q6439">
        <v>1</v>
      </c>
    </row>
    <row r="6440" spans="1:17" x14ac:dyDescent="0.2">
      <c r="A6440">
        <v>1058</v>
      </c>
      <c r="B6440">
        <f t="shared" si="200"/>
        <v>17</v>
      </c>
      <c r="C6440" s="1">
        <v>42588.79111111111</v>
      </c>
      <c r="D6440" s="1">
        <v>42588.803356481483</v>
      </c>
      <c r="E6440">
        <v>3185</v>
      </c>
      <c r="F6440" s="2" t="s">
        <v>58</v>
      </c>
      <c r="G6440">
        <v>40.717732499999997</v>
      </c>
      <c r="H6440">
        <v>-74.043845000000005</v>
      </c>
      <c r="I6440">
        <v>3193</v>
      </c>
      <c r="J6440" s="2" t="s">
        <v>25</v>
      </c>
      <c r="K6440">
        <v>40.724605099886901</v>
      </c>
      <c r="L6440">
        <v>-74.078405946493149</v>
      </c>
      <c r="M6440">
        <v>26195</v>
      </c>
      <c r="N6440" s="2" t="s">
        <v>17</v>
      </c>
      <c r="O6440">
        <v>1971</v>
      </c>
      <c r="P6440">
        <f t="shared" ca="1" si="201"/>
        <v>53</v>
      </c>
      <c r="Q6440">
        <v>2</v>
      </c>
    </row>
    <row r="6441" spans="1:17" x14ac:dyDescent="0.2">
      <c r="A6441">
        <v>264</v>
      </c>
      <c r="B6441">
        <f t="shared" si="200"/>
        <v>4</v>
      </c>
      <c r="C6441" s="1">
        <v>42588.79247685185</v>
      </c>
      <c r="D6441" s="1">
        <v>42588.795532407406</v>
      </c>
      <c r="E6441">
        <v>3278</v>
      </c>
      <c r="F6441" s="2" t="s">
        <v>49</v>
      </c>
      <c r="G6441">
        <v>40.725685483629007</v>
      </c>
      <c r="H6441">
        <v>-74.048790335655212</v>
      </c>
      <c r="I6441">
        <v>3186</v>
      </c>
      <c r="J6441" s="2" t="s">
        <v>27</v>
      </c>
      <c r="K6441">
        <v>40.71958611647166</v>
      </c>
      <c r="L6441">
        <v>-74.043117463588715</v>
      </c>
      <c r="M6441">
        <v>26307</v>
      </c>
      <c r="N6441" s="2" t="s">
        <v>17</v>
      </c>
      <c r="O6441">
        <v>1984</v>
      </c>
      <c r="P6441">
        <f t="shared" ca="1" si="201"/>
        <v>40</v>
      </c>
      <c r="Q6441">
        <v>1</v>
      </c>
    </row>
    <row r="6442" spans="1:17" x14ac:dyDescent="0.2">
      <c r="A6442">
        <v>1286</v>
      </c>
      <c r="B6442">
        <f t="shared" si="200"/>
        <v>21</v>
      </c>
      <c r="C6442" s="1">
        <v>42588.794004629628</v>
      </c>
      <c r="D6442" s="1">
        <v>42588.808888888889</v>
      </c>
      <c r="E6442">
        <v>3187</v>
      </c>
      <c r="F6442" s="2" t="s">
        <v>36</v>
      </c>
      <c r="G6442">
        <v>40.721123599999999</v>
      </c>
      <c r="H6442">
        <v>-74.038050949999999</v>
      </c>
      <c r="I6442">
        <v>3187</v>
      </c>
      <c r="J6442" s="2" t="s">
        <v>59</v>
      </c>
      <c r="K6442">
        <v>40.721123599999999</v>
      </c>
      <c r="L6442">
        <v>-74.038050949999999</v>
      </c>
      <c r="M6442">
        <v>26181</v>
      </c>
      <c r="N6442" s="2" t="s">
        <v>43</v>
      </c>
      <c r="P6442" t="str">
        <f t="shared" ca="1" si="201"/>
        <v/>
      </c>
      <c r="Q6442">
        <v>0</v>
      </c>
    </row>
    <row r="6443" spans="1:17" x14ac:dyDescent="0.2">
      <c r="A6443">
        <v>1546</v>
      </c>
      <c r="B6443">
        <f t="shared" si="200"/>
        <v>25</v>
      </c>
      <c r="C6443" s="1">
        <v>42588.795729166668</v>
      </c>
      <c r="D6443" s="1">
        <v>42588.813622685186</v>
      </c>
      <c r="E6443">
        <v>3199</v>
      </c>
      <c r="F6443" s="2" t="s">
        <v>56</v>
      </c>
      <c r="G6443">
        <v>40.728744800000001</v>
      </c>
      <c r="H6443">
        <v>-74.032108199999996</v>
      </c>
      <c r="I6443">
        <v>3199</v>
      </c>
      <c r="J6443" s="2" t="s">
        <v>72</v>
      </c>
      <c r="K6443">
        <v>40.728744800000001</v>
      </c>
      <c r="L6443">
        <v>-74.032108199999996</v>
      </c>
      <c r="M6443">
        <v>26222</v>
      </c>
      <c r="N6443" s="2" t="s">
        <v>17</v>
      </c>
      <c r="O6443">
        <v>1976</v>
      </c>
      <c r="P6443">
        <f t="shared" ca="1" si="201"/>
        <v>48</v>
      </c>
      <c r="Q6443">
        <v>1</v>
      </c>
    </row>
    <row r="6444" spans="1:17" x14ac:dyDescent="0.2">
      <c r="A6444">
        <v>1975</v>
      </c>
      <c r="B6444">
        <f t="shared" si="200"/>
        <v>32</v>
      </c>
      <c r="C6444" s="1">
        <v>42588.79583333333</v>
      </c>
      <c r="D6444" s="1">
        <v>42588.818703703706</v>
      </c>
      <c r="E6444">
        <v>3276</v>
      </c>
      <c r="F6444" s="2" t="s">
        <v>63</v>
      </c>
      <c r="G6444">
        <v>40.714584035358932</v>
      </c>
      <c r="H6444">
        <v>-74.042817056179047</v>
      </c>
      <c r="I6444">
        <v>3276</v>
      </c>
      <c r="J6444" s="2" t="s">
        <v>30</v>
      </c>
      <c r="K6444">
        <v>40.714584035358932</v>
      </c>
      <c r="L6444">
        <v>-74.042817056179047</v>
      </c>
      <c r="M6444">
        <v>24604</v>
      </c>
      <c r="N6444" s="2" t="s">
        <v>43</v>
      </c>
      <c r="P6444" t="str">
        <f t="shared" ca="1" si="201"/>
        <v/>
      </c>
      <c r="Q6444">
        <v>0</v>
      </c>
    </row>
    <row r="6445" spans="1:17" x14ac:dyDescent="0.2">
      <c r="A6445">
        <v>510</v>
      </c>
      <c r="B6445">
        <f t="shared" si="200"/>
        <v>8</v>
      </c>
      <c r="C6445" s="1">
        <v>42588.796493055554</v>
      </c>
      <c r="D6445" s="1">
        <v>42588.802395833336</v>
      </c>
      <c r="E6445">
        <v>3203</v>
      </c>
      <c r="F6445" s="2" t="s">
        <v>46</v>
      </c>
      <c r="G6445">
        <v>40.727595966000003</v>
      </c>
      <c r="H6445">
        <v>-74.044247311000007</v>
      </c>
      <c r="I6445">
        <v>3203</v>
      </c>
      <c r="J6445" s="2" t="s">
        <v>37</v>
      </c>
      <c r="K6445">
        <v>40.727595966000003</v>
      </c>
      <c r="L6445">
        <v>-74.044247311000007</v>
      </c>
      <c r="M6445">
        <v>24704</v>
      </c>
      <c r="N6445" s="2" t="s">
        <v>17</v>
      </c>
      <c r="O6445">
        <v>1968</v>
      </c>
      <c r="P6445">
        <f t="shared" ca="1" si="201"/>
        <v>56</v>
      </c>
      <c r="Q6445">
        <v>1</v>
      </c>
    </row>
    <row r="6446" spans="1:17" x14ac:dyDescent="0.2">
      <c r="A6446">
        <v>195</v>
      </c>
      <c r="B6446">
        <f t="shared" si="200"/>
        <v>3</v>
      </c>
      <c r="C6446" s="1">
        <v>42588.799201388887</v>
      </c>
      <c r="D6446" s="1">
        <v>42588.801458333335</v>
      </c>
      <c r="E6446">
        <v>3213</v>
      </c>
      <c r="F6446" s="2" t="s">
        <v>26</v>
      </c>
      <c r="G6446">
        <v>40.718488919999999</v>
      </c>
      <c r="H6446">
        <v>-74.047726624999996</v>
      </c>
      <c r="I6446">
        <v>3213</v>
      </c>
      <c r="J6446" s="2" t="s">
        <v>33</v>
      </c>
      <c r="K6446">
        <v>40.718488919999999</v>
      </c>
      <c r="L6446">
        <v>-74.047726624999996</v>
      </c>
      <c r="M6446">
        <v>26184</v>
      </c>
      <c r="N6446" s="2" t="s">
        <v>17</v>
      </c>
      <c r="O6446">
        <v>1982</v>
      </c>
      <c r="P6446">
        <f t="shared" ca="1" si="201"/>
        <v>42</v>
      </c>
      <c r="Q6446">
        <v>1</v>
      </c>
    </row>
    <row r="6447" spans="1:17" x14ac:dyDescent="0.2">
      <c r="A6447">
        <v>1655</v>
      </c>
      <c r="B6447">
        <f t="shared" si="200"/>
        <v>27</v>
      </c>
      <c r="C6447" s="1">
        <v>42588.801759259259</v>
      </c>
      <c r="D6447" s="1">
        <v>42588.820925925924</v>
      </c>
      <c r="E6447">
        <v>3225</v>
      </c>
      <c r="F6447" s="2" t="s">
        <v>32</v>
      </c>
      <c r="G6447">
        <v>40.723658899999997</v>
      </c>
      <c r="H6447">
        <v>-74.064194299999997</v>
      </c>
      <c r="I6447">
        <v>3205</v>
      </c>
      <c r="J6447" s="2" t="s">
        <v>80</v>
      </c>
      <c r="K6447">
        <v>40.716539780991937</v>
      </c>
      <c r="L6447">
        <v>-74.049637913703904</v>
      </c>
      <c r="M6447">
        <v>24701</v>
      </c>
      <c r="N6447" s="2" t="s">
        <v>43</v>
      </c>
      <c r="P6447" t="str">
        <f t="shared" ca="1" si="201"/>
        <v/>
      </c>
      <c r="Q6447">
        <v>0</v>
      </c>
    </row>
    <row r="6448" spans="1:17" x14ac:dyDescent="0.2">
      <c r="A6448">
        <v>1618</v>
      </c>
      <c r="B6448">
        <f t="shared" si="200"/>
        <v>26</v>
      </c>
      <c r="C6448" s="1">
        <v>42588.801828703705</v>
      </c>
      <c r="D6448" s="1">
        <v>42588.820567129631</v>
      </c>
      <c r="E6448">
        <v>3225</v>
      </c>
      <c r="F6448" s="2" t="s">
        <v>32</v>
      </c>
      <c r="G6448">
        <v>40.723658899999997</v>
      </c>
      <c r="H6448">
        <v>-74.064194299999997</v>
      </c>
      <c r="I6448">
        <v>3205</v>
      </c>
      <c r="J6448" s="2" t="s">
        <v>80</v>
      </c>
      <c r="K6448">
        <v>40.716539780991937</v>
      </c>
      <c r="L6448">
        <v>-74.049637913703904</v>
      </c>
      <c r="M6448">
        <v>24551</v>
      </c>
      <c r="N6448" s="2" t="s">
        <v>43</v>
      </c>
      <c r="P6448" t="str">
        <f t="shared" ca="1" si="201"/>
        <v/>
      </c>
      <c r="Q6448">
        <v>0</v>
      </c>
    </row>
    <row r="6449" spans="1:17" x14ac:dyDescent="0.2">
      <c r="A6449">
        <v>922</v>
      </c>
      <c r="B6449">
        <f t="shared" si="200"/>
        <v>15</v>
      </c>
      <c r="C6449" s="1">
        <v>42588.801851851851</v>
      </c>
      <c r="D6449" s="1">
        <v>42588.812534722223</v>
      </c>
      <c r="E6449">
        <v>3193</v>
      </c>
      <c r="F6449" s="2" t="s">
        <v>42</v>
      </c>
      <c r="G6449">
        <v>40.724605099886901</v>
      </c>
      <c r="H6449">
        <v>-74.078405946493149</v>
      </c>
      <c r="I6449">
        <v>3195</v>
      </c>
      <c r="J6449" s="2" t="s">
        <v>23</v>
      </c>
      <c r="K6449">
        <v>40.730742625306583</v>
      </c>
      <c r="L6449">
        <v>-74.063783884048462</v>
      </c>
      <c r="M6449">
        <v>26186</v>
      </c>
      <c r="N6449" s="2" t="s">
        <v>17</v>
      </c>
      <c r="O6449">
        <v>1983</v>
      </c>
      <c r="P6449">
        <f t="shared" ca="1" si="201"/>
        <v>41</v>
      </c>
      <c r="Q6449">
        <v>1</v>
      </c>
    </row>
    <row r="6450" spans="1:17" x14ac:dyDescent="0.2">
      <c r="A6450">
        <v>352</v>
      </c>
      <c r="B6450">
        <f t="shared" si="200"/>
        <v>5</v>
      </c>
      <c r="C6450" s="1">
        <v>42588.802175925928</v>
      </c>
      <c r="D6450" s="1">
        <v>42588.806250000001</v>
      </c>
      <c r="E6450">
        <v>3214</v>
      </c>
      <c r="F6450" s="2" t="s">
        <v>54</v>
      </c>
      <c r="G6450">
        <v>40.712774199999998</v>
      </c>
      <c r="H6450">
        <v>-74.0364857</v>
      </c>
      <c r="I6450">
        <v>3276</v>
      </c>
      <c r="J6450" s="2" t="s">
        <v>30</v>
      </c>
      <c r="K6450">
        <v>40.714584035358932</v>
      </c>
      <c r="L6450">
        <v>-74.042817056179047</v>
      </c>
      <c r="M6450">
        <v>24456</v>
      </c>
      <c r="N6450" s="2" t="s">
        <v>17</v>
      </c>
      <c r="O6450">
        <v>1987</v>
      </c>
      <c r="P6450">
        <f t="shared" ca="1" si="201"/>
        <v>37</v>
      </c>
      <c r="Q6450">
        <v>2</v>
      </c>
    </row>
    <row r="6451" spans="1:17" x14ac:dyDescent="0.2">
      <c r="A6451">
        <v>174</v>
      </c>
      <c r="B6451">
        <f t="shared" si="200"/>
        <v>2</v>
      </c>
      <c r="C6451" s="1">
        <v>42588.802268518521</v>
      </c>
      <c r="D6451" s="1">
        <v>42588.804293981484</v>
      </c>
      <c r="E6451">
        <v>3184</v>
      </c>
      <c r="F6451" s="2" t="s">
        <v>68</v>
      </c>
      <c r="G6451">
        <v>40.7141454</v>
      </c>
      <c r="H6451">
        <v>-74.033551900000006</v>
      </c>
      <c r="I6451">
        <v>3267</v>
      </c>
      <c r="J6451" s="2" t="s">
        <v>92</v>
      </c>
      <c r="K6451">
        <v>40.712418823756899</v>
      </c>
      <c r="L6451">
        <v>-74.038525521755219</v>
      </c>
      <c r="M6451">
        <v>26268</v>
      </c>
      <c r="N6451" s="2" t="s">
        <v>17</v>
      </c>
      <c r="O6451">
        <v>1980</v>
      </c>
      <c r="P6451">
        <f t="shared" ca="1" si="201"/>
        <v>44</v>
      </c>
      <c r="Q6451">
        <v>1</v>
      </c>
    </row>
    <row r="6452" spans="1:17" x14ac:dyDescent="0.2">
      <c r="A6452">
        <v>1061</v>
      </c>
      <c r="B6452">
        <f t="shared" si="200"/>
        <v>17</v>
      </c>
      <c r="C6452" s="1">
        <v>42588.805208333331</v>
      </c>
      <c r="D6452" s="1">
        <v>42588.817499999997</v>
      </c>
      <c r="E6452">
        <v>3198</v>
      </c>
      <c r="F6452" s="2" t="s">
        <v>55</v>
      </c>
      <c r="G6452">
        <v>40.748715945380226</v>
      </c>
      <c r="H6452">
        <v>-74.040443301200867</v>
      </c>
      <c r="I6452">
        <v>3194</v>
      </c>
      <c r="J6452" s="2" t="s">
        <v>71</v>
      </c>
      <c r="K6452">
        <v>40.725339925355797</v>
      </c>
      <c r="L6452">
        <v>-74.067622125148773</v>
      </c>
      <c r="M6452">
        <v>24724</v>
      </c>
      <c r="N6452" s="2" t="s">
        <v>17</v>
      </c>
      <c r="O6452">
        <v>1990</v>
      </c>
      <c r="P6452">
        <f t="shared" ca="1" si="201"/>
        <v>34</v>
      </c>
      <c r="Q6452">
        <v>2</v>
      </c>
    </row>
    <row r="6453" spans="1:17" x14ac:dyDescent="0.2">
      <c r="A6453">
        <v>469</v>
      </c>
      <c r="B6453">
        <f t="shared" si="200"/>
        <v>7</v>
      </c>
      <c r="C6453" s="1">
        <v>42588.808263888888</v>
      </c>
      <c r="D6453" s="1">
        <v>42588.813692129632</v>
      </c>
      <c r="E6453">
        <v>3278</v>
      </c>
      <c r="F6453" s="2" t="s">
        <v>49</v>
      </c>
      <c r="G6453">
        <v>40.725685483629007</v>
      </c>
      <c r="H6453">
        <v>-74.048790335655212</v>
      </c>
      <c r="I6453">
        <v>3213</v>
      </c>
      <c r="J6453" s="2" t="s">
        <v>33</v>
      </c>
      <c r="K6453">
        <v>40.718488919999999</v>
      </c>
      <c r="L6453">
        <v>-74.047726624999996</v>
      </c>
      <c r="M6453">
        <v>24478</v>
      </c>
      <c r="N6453" s="2" t="s">
        <v>17</v>
      </c>
      <c r="O6453">
        <v>1976</v>
      </c>
      <c r="P6453">
        <f t="shared" ca="1" si="201"/>
        <v>48</v>
      </c>
      <c r="Q6453">
        <v>1</v>
      </c>
    </row>
    <row r="6454" spans="1:17" x14ac:dyDescent="0.2">
      <c r="A6454">
        <v>628</v>
      </c>
      <c r="B6454">
        <f t="shared" si="200"/>
        <v>10</v>
      </c>
      <c r="C6454" s="1">
        <v>42588.80841435185</v>
      </c>
      <c r="D6454" s="1">
        <v>42588.815694444442</v>
      </c>
      <c r="E6454">
        <v>3211</v>
      </c>
      <c r="F6454" s="2" t="s">
        <v>64</v>
      </c>
      <c r="G6454">
        <v>40.721525149999998</v>
      </c>
      <c r="H6454">
        <v>-74.046304543000005</v>
      </c>
      <c r="I6454">
        <v>3213</v>
      </c>
      <c r="J6454" s="2" t="s">
        <v>33</v>
      </c>
      <c r="K6454">
        <v>40.718488919999999</v>
      </c>
      <c r="L6454">
        <v>-74.047726624999996</v>
      </c>
      <c r="M6454">
        <v>24668</v>
      </c>
      <c r="N6454" s="2" t="s">
        <v>17</v>
      </c>
      <c r="O6454">
        <v>1975</v>
      </c>
      <c r="P6454">
        <f t="shared" ca="1" si="201"/>
        <v>49</v>
      </c>
      <c r="Q6454">
        <v>2</v>
      </c>
    </row>
    <row r="6455" spans="1:17" x14ac:dyDescent="0.2">
      <c r="A6455">
        <v>462</v>
      </c>
      <c r="B6455">
        <f t="shared" si="200"/>
        <v>7</v>
      </c>
      <c r="C6455" s="1">
        <v>42588.808472222219</v>
      </c>
      <c r="D6455" s="1">
        <v>42588.813819444447</v>
      </c>
      <c r="E6455">
        <v>3278</v>
      </c>
      <c r="F6455" s="2" t="s">
        <v>49</v>
      </c>
      <c r="G6455">
        <v>40.725685483629007</v>
      </c>
      <c r="H6455">
        <v>-74.048790335655212</v>
      </c>
      <c r="I6455">
        <v>3213</v>
      </c>
      <c r="J6455" s="2" t="s">
        <v>33</v>
      </c>
      <c r="K6455">
        <v>40.718488919999999</v>
      </c>
      <c r="L6455">
        <v>-74.047726624999996</v>
      </c>
      <c r="M6455">
        <v>26291</v>
      </c>
      <c r="N6455" s="2" t="s">
        <v>17</v>
      </c>
      <c r="P6455" t="str">
        <f t="shared" ca="1" si="201"/>
        <v/>
      </c>
      <c r="Q6455">
        <v>0</v>
      </c>
    </row>
    <row r="6456" spans="1:17" x14ac:dyDescent="0.2">
      <c r="A6456">
        <v>620</v>
      </c>
      <c r="B6456">
        <f t="shared" si="200"/>
        <v>10</v>
      </c>
      <c r="C6456" s="1">
        <v>42588.808518518519</v>
      </c>
      <c r="D6456" s="1">
        <v>42588.815694444442</v>
      </c>
      <c r="E6456">
        <v>3211</v>
      </c>
      <c r="F6456" s="2" t="s">
        <v>64</v>
      </c>
      <c r="G6456">
        <v>40.721525149999998</v>
      </c>
      <c r="H6456">
        <v>-74.046304543000005</v>
      </c>
      <c r="I6456">
        <v>3213</v>
      </c>
      <c r="J6456" s="2" t="s">
        <v>33</v>
      </c>
      <c r="K6456">
        <v>40.718488919999999</v>
      </c>
      <c r="L6456">
        <v>-74.047726624999996</v>
      </c>
      <c r="M6456">
        <v>24386</v>
      </c>
      <c r="N6456" s="2" t="s">
        <v>17</v>
      </c>
      <c r="O6456">
        <v>1976</v>
      </c>
      <c r="P6456">
        <f t="shared" ca="1" si="201"/>
        <v>48</v>
      </c>
      <c r="Q6456">
        <v>1</v>
      </c>
    </row>
    <row r="6457" spans="1:17" x14ac:dyDescent="0.2">
      <c r="A6457">
        <v>275</v>
      </c>
      <c r="B6457">
        <f t="shared" si="200"/>
        <v>4</v>
      </c>
      <c r="C6457" s="1">
        <v>42588.808807870373</v>
      </c>
      <c r="D6457" s="1">
        <v>42588.812002314815</v>
      </c>
      <c r="E6457">
        <v>3275</v>
      </c>
      <c r="F6457" s="2" t="s">
        <v>93</v>
      </c>
      <c r="G6457">
        <v>40.718355198232139</v>
      </c>
      <c r="H6457">
        <v>-74.038914442062378</v>
      </c>
      <c r="I6457">
        <v>3275</v>
      </c>
      <c r="J6457" s="2" t="s">
        <v>62</v>
      </c>
      <c r="K6457">
        <v>40.718355198232139</v>
      </c>
      <c r="L6457">
        <v>-74.038914442062378</v>
      </c>
      <c r="M6457">
        <v>24447</v>
      </c>
      <c r="N6457" s="2" t="s">
        <v>17</v>
      </c>
      <c r="O6457">
        <v>1976</v>
      </c>
      <c r="P6457">
        <f t="shared" ca="1" si="201"/>
        <v>48</v>
      </c>
      <c r="Q6457">
        <v>1</v>
      </c>
    </row>
    <row r="6458" spans="1:17" x14ac:dyDescent="0.2">
      <c r="A6458">
        <v>427</v>
      </c>
      <c r="B6458">
        <f t="shared" si="200"/>
        <v>7</v>
      </c>
      <c r="C6458" s="1">
        <v>42588.809166666666</v>
      </c>
      <c r="D6458" s="1">
        <v>42588.814120370371</v>
      </c>
      <c r="E6458">
        <v>3214</v>
      </c>
      <c r="F6458" s="2" t="s">
        <v>54</v>
      </c>
      <c r="G6458">
        <v>40.712774199999998</v>
      </c>
      <c r="H6458">
        <v>-74.0364857</v>
      </c>
      <c r="I6458">
        <v>3185</v>
      </c>
      <c r="J6458" s="2" t="s">
        <v>45</v>
      </c>
      <c r="K6458">
        <v>40.717732499999997</v>
      </c>
      <c r="L6458">
        <v>-74.043845000000005</v>
      </c>
      <c r="M6458">
        <v>24484</v>
      </c>
      <c r="N6458" s="2" t="s">
        <v>17</v>
      </c>
      <c r="O6458">
        <v>1980</v>
      </c>
      <c r="P6458">
        <f t="shared" ca="1" si="201"/>
        <v>44</v>
      </c>
      <c r="Q6458">
        <v>1</v>
      </c>
    </row>
    <row r="6459" spans="1:17" x14ac:dyDescent="0.2">
      <c r="A6459">
        <v>1658</v>
      </c>
      <c r="B6459">
        <f t="shared" si="200"/>
        <v>27</v>
      </c>
      <c r="C6459" s="1">
        <v>42588.809502314813</v>
      </c>
      <c r="D6459" s="1">
        <v>42588.828692129631</v>
      </c>
      <c r="E6459">
        <v>3183</v>
      </c>
      <c r="F6459" s="2" t="s">
        <v>20</v>
      </c>
      <c r="G6459">
        <v>40.716246900000002</v>
      </c>
      <c r="H6459">
        <v>-74.033458800000005</v>
      </c>
      <c r="I6459">
        <v>3187</v>
      </c>
      <c r="J6459" s="2" t="s">
        <v>59</v>
      </c>
      <c r="K6459">
        <v>40.721123599999999</v>
      </c>
      <c r="L6459">
        <v>-74.038050949999999</v>
      </c>
      <c r="M6459">
        <v>26193</v>
      </c>
      <c r="N6459" s="2" t="s">
        <v>17</v>
      </c>
      <c r="P6459" t="str">
        <f t="shared" ca="1" si="201"/>
        <v/>
      </c>
      <c r="Q6459">
        <v>0</v>
      </c>
    </row>
    <row r="6460" spans="1:17" x14ac:dyDescent="0.2">
      <c r="A6460">
        <v>1644</v>
      </c>
      <c r="B6460">
        <f t="shared" si="200"/>
        <v>27</v>
      </c>
      <c r="C6460" s="1">
        <v>42588.809513888889</v>
      </c>
      <c r="D6460" s="1">
        <v>42588.828553240739</v>
      </c>
      <c r="E6460">
        <v>3183</v>
      </c>
      <c r="F6460" s="2" t="s">
        <v>20</v>
      </c>
      <c r="G6460">
        <v>40.716246900000002</v>
      </c>
      <c r="H6460">
        <v>-74.033458800000005</v>
      </c>
      <c r="I6460">
        <v>3187</v>
      </c>
      <c r="J6460" s="2" t="s">
        <v>59</v>
      </c>
      <c r="K6460">
        <v>40.721123599999999</v>
      </c>
      <c r="L6460">
        <v>-74.038050949999999</v>
      </c>
      <c r="M6460">
        <v>26257</v>
      </c>
      <c r="N6460" s="2" t="s">
        <v>17</v>
      </c>
      <c r="P6460" t="str">
        <f t="shared" ca="1" si="201"/>
        <v/>
      </c>
      <c r="Q6460">
        <v>0</v>
      </c>
    </row>
    <row r="6461" spans="1:17" x14ac:dyDescent="0.2">
      <c r="A6461">
        <v>643</v>
      </c>
      <c r="B6461">
        <f t="shared" si="200"/>
        <v>10</v>
      </c>
      <c r="C6461" s="1">
        <v>42588.809525462966</v>
      </c>
      <c r="D6461" s="1">
        <v>42588.816967592589</v>
      </c>
      <c r="E6461">
        <v>3210</v>
      </c>
      <c r="F6461" s="2" t="s">
        <v>52</v>
      </c>
      <c r="G6461">
        <v>40.742677141000001</v>
      </c>
      <c r="H6461">
        <v>-74.051788633000001</v>
      </c>
      <c r="I6461">
        <v>3202</v>
      </c>
      <c r="J6461" s="2" t="s">
        <v>48</v>
      </c>
      <c r="K6461">
        <v>40.727223500000001</v>
      </c>
      <c r="L6461">
        <v>-74.033758899999995</v>
      </c>
      <c r="M6461">
        <v>24669</v>
      </c>
      <c r="N6461" s="2" t="s">
        <v>17</v>
      </c>
      <c r="O6461">
        <v>1972</v>
      </c>
      <c r="P6461">
        <f t="shared" ca="1" si="201"/>
        <v>52</v>
      </c>
      <c r="Q6461">
        <v>1</v>
      </c>
    </row>
    <row r="6462" spans="1:17" x14ac:dyDescent="0.2">
      <c r="A6462">
        <v>395</v>
      </c>
      <c r="B6462">
        <f t="shared" si="200"/>
        <v>6</v>
      </c>
      <c r="C6462" s="1">
        <v>42588.809594907405</v>
      </c>
      <c r="D6462" s="1">
        <v>42588.814166666663</v>
      </c>
      <c r="E6462">
        <v>3214</v>
      </c>
      <c r="F6462" s="2" t="s">
        <v>54</v>
      </c>
      <c r="G6462">
        <v>40.712774199999998</v>
      </c>
      <c r="H6462">
        <v>-74.0364857</v>
      </c>
      <c r="I6462">
        <v>3185</v>
      </c>
      <c r="J6462" s="2" t="s">
        <v>45</v>
      </c>
      <c r="K6462">
        <v>40.717732499999997</v>
      </c>
      <c r="L6462">
        <v>-74.043845000000005</v>
      </c>
      <c r="M6462">
        <v>24510</v>
      </c>
      <c r="N6462" s="2" t="s">
        <v>17</v>
      </c>
      <c r="O6462">
        <v>1989</v>
      </c>
      <c r="P6462">
        <f t="shared" ca="1" si="201"/>
        <v>35</v>
      </c>
      <c r="Q6462">
        <v>2</v>
      </c>
    </row>
    <row r="6463" spans="1:17" x14ac:dyDescent="0.2">
      <c r="A6463">
        <v>595</v>
      </c>
      <c r="B6463">
        <f t="shared" si="200"/>
        <v>9</v>
      </c>
      <c r="C6463" s="1">
        <v>42588.809814814813</v>
      </c>
      <c r="D6463" s="1">
        <v>42588.816712962966</v>
      </c>
      <c r="E6463">
        <v>3202</v>
      </c>
      <c r="F6463" s="2" t="s">
        <v>79</v>
      </c>
      <c r="G6463">
        <v>40.727223500000001</v>
      </c>
      <c r="H6463">
        <v>-74.033758899999995</v>
      </c>
      <c r="I6463">
        <v>3211</v>
      </c>
      <c r="J6463" s="2" t="s">
        <v>47</v>
      </c>
      <c r="K6463">
        <v>40.721525149999998</v>
      </c>
      <c r="L6463">
        <v>-74.046304543000005</v>
      </c>
      <c r="M6463">
        <v>24552</v>
      </c>
      <c r="N6463" s="2" t="s">
        <v>17</v>
      </c>
      <c r="O6463">
        <v>1980</v>
      </c>
      <c r="P6463">
        <f t="shared" ca="1" si="201"/>
        <v>44</v>
      </c>
      <c r="Q6463">
        <v>1</v>
      </c>
    </row>
    <row r="6464" spans="1:17" x14ac:dyDescent="0.2">
      <c r="A6464">
        <v>1199</v>
      </c>
      <c r="B6464">
        <f t="shared" si="200"/>
        <v>19</v>
      </c>
      <c r="C6464" s="1">
        <v>42588.810578703706</v>
      </c>
      <c r="D6464" s="1">
        <v>42588.824456018519</v>
      </c>
      <c r="E6464">
        <v>3187</v>
      </c>
      <c r="F6464" s="2" t="s">
        <v>36</v>
      </c>
      <c r="G6464">
        <v>40.721123599999999</v>
      </c>
      <c r="H6464">
        <v>-74.038050949999999</v>
      </c>
      <c r="I6464">
        <v>3187</v>
      </c>
      <c r="J6464" s="2" t="s">
        <v>59</v>
      </c>
      <c r="K6464">
        <v>40.721123599999999</v>
      </c>
      <c r="L6464">
        <v>-74.038050949999999</v>
      </c>
      <c r="M6464">
        <v>26181</v>
      </c>
      <c r="N6464" s="2" t="s">
        <v>43</v>
      </c>
      <c r="P6464" t="str">
        <f t="shared" ca="1" si="201"/>
        <v/>
      </c>
      <c r="Q6464">
        <v>0</v>
      </c>
    </row>
    <row r="6465" spans="1:17" x14ac:dyDescent="0.2">
      <c r="A6465">
        <v>107</v>
      </c>
      <c r="B6465">
        <f t="shared" si="200"/>
        <v>1</v>
      </c>
      <c r="C6465" s="1">
        <v>42588.811122685183</v>
      </c>
      <c r="D6465" s="1">
        <v>42588.812372685185</v>
      </c>
      <c r="E6465">
        <v>3211</v>
      </c>
      <c r="F6465" s="2" t="s">
        <v>64</v>
      </c>
      <c r="G6465">
        <v>40.721525149999998</v>
      </c>
      <c r="H6465">
        <v>-74.046304543000005</v>
      </c>
      <c r="I6465">
        <v>3186</v>
      </c>
      <c r="J6465" s="2" t="s">
        <v>27</v>
      </c>
      <c r="K6465">
        <v>40.71958611647166</v>
      </c>
      <c r="L6465">
        <v>-74.043117463588715</v>
      </c>
      <c r="M6465">
        <v>24432</v>
      </c>
      <c r="N6465" s="2" t="s">
        <v>17</v>
      </c>
      <c r="O6465">
        <v>1983</v>
      </c>
      <c r="P6465">
        <f t="shared" ca="1" si="201"/>
        <v>41</v>
      </c>
      <c r="Q6465">
        <v>1</v>
      </c>
    </row>
    <row r="6466" spans="1:17" x14ac:dyDescent="0.2">
      <c r="A6466">
        <v>640</v>
      </c>
      <c r="B6466">
        <f t="shared" ref="B6466:B6529" si="202">ROUNDDOWN((A6466/60), 0)</f>
        <v>10</v>
      </c>
      <c r="C6466" s="1">
        <v>42588.811296296299</v>
      </c>
      <c r="D6466" s="1">
        <v>42588.818715277775</v>
      </c>
      <c r="E6466">
        <v>3203</v>
      </c>
      <c r="F6466" s="2" t="s">
        <v>46</v>
      </c>
      <c r="G6466">
        <v>40.727595966000003</v>
      </c>
      <c r="H6466">
        <v>-74.044247311000007</v>
      </c>
      <c r="I6466">
        <v>3184</v>
      </c>
      <c r="J6466" s="2" t="s">
        <v>35</v>
      </c>
      <c r="K6466">
        <v>40.7141454</v>
      </c>
      <c r="L6466">
        <v>-74.033551900000006</v>
      </c>
      <c r="M6466">
        <v>26306</v>
      </c>
      <c r="N6466" s="2" t="s">
        <v>17</v>
      </c>
      <c r="O6466">
        <v>1991</v>
      </c>
      <c r="P6466">
        <f t="shared" ref="P6466:P6529" ca="1" si="203">IF(ISNUMBER(O6466), YEAR(TODAY()) - O6466, "")</f>
        <v>33</v>
      </c>
      <c r="Q6466">
        <v>1</v>
      </c>
    </row>
    <row r="6467" spans="1:17" x14ac:dyDescent="0.2">
      <c r="A6467">
        <v>1998</v>
      </c>
      <c r="B6467">
        <f t="shared" si="202"/>
        <v>33</v>
      </c>
      <c r="C6467" s="1">
        <v>42588.811354166668</v>
      </c>
      <c r="D6467" s="1">
        <v>42588.834490740737</v>
      </c>
      <c r="E6467">
        <v>3213</v>
      </c>
      <c r="F6467" s="2" t="s">
        <v>26</v>
      </c>
      <c r="G6467">
        <v>40.718488919999999</v>
      </c>
      <c r="H6467">
        <v>-74.047726624999996</v>
      </c>
      <c r="I6467">
        <v>3213</v>
      </c>
      <c r="J6467" s="2" t="s">
        <v>33</v>
      </c>
      <c r="K6467">
        <v>40.718488919999999</v>
      </c>
      <c r="L6467">
        <v>-74.047726624999996</v>
      </c>
      <c r="M6467">
        <v>24718</v>
      </c>
      <c r="N6467" s="2" t="s">
        <v>43</v>
      </c>
      <c r="P6467" t="str">
        <f t="shared" ca="1" si="203"/>
        <v/>
      </c>
      <c r="Q6467">
        <v>0</v>
      </c>
    </row>
    <row r="6468" spans="1:17" x14ac:dyDescent="0.2">
      <c r="A6468">
        <v>2007</v>
      </c>
      <c r="B6468">
        <f t="shared" si="202"/>
        <v>33</v>
      </c>
      <c r="C6468" s="1">
        <v>42588.811423611114</v>
      </c>
      <c r="D6468" s="1">
        <v>42588.834652777776</v>
      </c>
      <c r="E6468">
        <v>3213</v>
      </c>
      <c r="F6468" s="2" t="s">
        <v>26</v>
      </c>
      <c r="G6468">
        <v>40.718488919999999</v>
      </c>
      <c r="H6468">
        <v>-74.047726624999996</v>
      </c>
      <c r="I6468">
        <v>3213</v>
      </c>
      <c r="J6468" s="2" t="s">
        <v>33</v>
      </c>
      <c r="K6468">
        <v>40.718488919999999</v>
      </c>
      <c r="L6468">
        <v>-74.047726624999996</v>
      </c>
      <c r="M6468">
        <v>24621</v>
      </c>
      <c r="N6468" s="2" t="s">
        <v>43</v>
      </c>
      <c r="P6468" t="str">
        <f t="shared" ca="1" si="203"/>
        <v/>
      </c>
      <c r="Q6468">
        <v>0</v>
      </c>
    </row>
    <row r="6469" spans="1:17" x14ac:dyDescent="0.2">
      <c r="A6469">
        <v>404</v>
      </c>
      <c r="B6469">
        <f t="shared" si="202"/>
        <v>6</v>
      </c>
      <c r="C6469" s="1">
        <v>42588.81212962963</v>
      </c>
      <c r="D6469" s="1">
        <v>42588.816817129627</v>
      </c>
      <c r="E6469">
        <v>3272</v>
      </c>
      <c r="F6469" s="2" t="s">
        <v>50</v>
      </c>
      <c r="G6469">
        <v>40.723331586464361</v>
      </c>
      <c r="H6469">
        <v>-74.045952558517442</v>
      </c>
      <c r="I6469">
        <v>3202</v>
      </c>
      <c r="J6469" s="2" t="s">
        <v>48</v>
      </c>
      <c r="K6469">
        <v>40.727223500000001</v>
      </c>
      <c r="L6469">
        <v>-74.033758899999995</v>
      </c>
      <c r="M6469">
        <v>24475</v>
      </c>
      <c r="N6469" s="2" t="s">
        <v>17</v>
      </c>
      <c r="O6469">
        <v>1994</v>
      </c>
      <c r="P6469">
        <f t="shared" ca="1" si="203"/>
        <v>30</v>
      </c>
      <c r="Q6469">
        <v>2</v>
      </c>
    </row>
    <row r="6470" spans="1:17" x14ac:dyDescent="0.2">
      <c r="A6470">
        <v>2583</v>
      </c>
      <c r="B6470">
        <f t="shared" si="202"/>
        <v>43</v>
      </c>
      <c r="C6470" s="1">
        <v>42588.813252314816</v>
      </c>
      <c r="D6470" s="1">
        <v>42588.843148148146</v>
      </c>
      <c r="E6470">
        <v>3183</v>
      </c>
      <c r="F6470" s="2" t="s">
        <v>20</v>
      </c>
      <c r="G6470">
        <v>40.716246900000002</v>
      </c>
      <c r="H6470">
        <v>-74.033458800000005</v>
      </c>
      <c r="I6470">
        <v>3203</v>
      </c>
      <c r="J6470" s="2" t="s">
        <v>37</v>
      </c>
      <c r="K6470">
        <v>40.727595966000003</v>
      </c>
      <c r="L6470">
        <v>-74.044247311000007</v>
      </c>
      <c r="M6470">
        <v>24580</v>
      </c>
      <c r="N6470" s="2" t="s">
        <v>17</v>
      </c>
      <c r="O6470">
        <v>1986</v>
      </c>
      <c r="P6470">
        <f t="shared" ca="1" si="203"/>
        <v>38</v>
      </c>
      <c r="Q6470">
        <v>1</v>
      </c>
    </row>
    <row r="6471" spans="1:17" x14ac:dyDescent="0.2">
      <c r="A6471">
        <v>415</v>
      </c>
      <c r="B6471">
        <f t="shared" si="202"/>
        <v>6</v>
      </c>
      <c r="C6471" s="1">
        <v>42588.813321759262</v>
      </c>
      <c r="D6471" s="1">
        <v>42588.818124999998</v>
      </c>
      <c r="E6471">
        <v>3202</v>
      </c>
      <c r="F6471" s="2" t="s">
        <v>79</v>
      </c>
      <c r="G6471">
        <v>40.727223500000001</v>
      </c>
      <c r="H6471">
        <v>-74.033758899999995</v>
      </c>
      <c r="I6471">
        <v>3183</v>
      </c>
      <c r="J6471" s="2" t="s">
        <v>40</v>
      </c>
      <c r="K6471">
        <v>40.716246900000002</v>
      </c>
      <c r="L6471">
        <v>-74.033458800000005</v>
      </c>
      <c r="M6471">
        <v>26156</v>
      </c>
      <c r="N6471" s="2" t="s">
        <v>17</v>
      </c>
      <c r="O6471">
        <v>1956</v>
      </c>
      <c r="P6471">
        <f t="shared" ca="1" si="203"/>
        <v>68</v>
      </c>
      <c r="Q6471">
        <v>1</v>
      </c>
    </row>
    <row r="6472" spans="1:17" x14ac:dyDescent="0.2">
      <c r="A6472">
        <v>165</v>
      </c>
      <c r="B6472">
        <f t="shared" si="202"/>
        <v>2</v>
      </c>
      <c r="C6472" s="1">
        <v>42588.813344907408</v>
      </c>
      <c r="D6472" s="1">
        <v>42588.815266203703</v>
      </c>
      <c r="E6472">
        <v>3206</v>
      </c>
      <c r="F6472" s="2" t="s">
        <v>84</v>
      </c>
      <c r="G6472">
        <v>40.7311689</v>
      </c>
      <c r="H6472">
        <v>-74.057573599999998</v>
      </c>
      <c r="I6472">
        <v>3195</v>
      </c>
      <c r="J6472" s="2" t="s">
        <v>23</v>
      </c>
      <c r="K6472">
        <v>40.730742625306583</v>
      </c>
      <c r="L6472">
        <v>-74.063783884048462</v>
      </c>
      <c r="M6472">
        <v>26183</v>
      </c>
      <c r="N6472" s="2" t="s">
        <v>17</v>
      </c>
      <c r="O6472">
        <v>1986</v>
      </c>
      <c r="P6472">
        <f t="shared" ca="1" si="203"/>
        <v>38</v>
      </c>
      <c r="Q6472">
        <v>1</v>
      </c>
    </row>
    <row r="6473" spans="1:17" x14ac:dyDescent="0.2">
      <c r="A6473">
        <v>1898</v>
      </c>
      <c r="B6473">
        <f t="shared" si="202"/>
        <v>31</v>
      </c>
      <c r="C6473" s="1">
        <v>42588.81490740741</v>
      </c>
      <c r="D6473" s="1">
        <v>42588.836886574078</v>
      </c>
      <c r="E6473">
        <v>3193</v>
      </c>
      <c r="F6473" s="2" t="s">
        <v>42</v>
      </c>
      <c r="G6473">
        <v>40.724605099886901</v>
      </c>
      <c r="H6473">
        <v>-74.078405946493149</v>
      </c>
      <c r="I6473">
        <v>3193</v>
      </c>
      <c r="J6473" s="2" t="s">
        <v>25</v>
      </c>
      <c r="K6473">
        <v>40.724605099886901</v>
      </c>
      <c r="L6473">
        <v>-74.078405946493149</v>
      </c>
      <c r="M6473">
        <v>24688</v>
      </c>
      <c r="N6473" s="2" t="s">
        <v>43</v>
      </c>
      <c r="P6473" t="str">
        <f t="shared" ca="1" si="203"/>
        <v/>
      </c>
      <c r="Q6473">
        <v>0</v>
      </c>
    </row>
    <row r="6474" spans="1:17" x14ac:dyDescent="0.2">
      <c r="A6474">
        <v>1460</v>
      </c>
      <c r="B6474">
        <f t="shared" si="202"/>
        <v>24</v>
      </c>
      <c r="C6474" s="1">
        <v>42588.815266203703</v>
      </c>
      <c r="D6474" s="1">
        <v>42588.83216435185</v>
      </c>
      <c r="E6474">
        <v>3199</v>
      </c>
      <c r="F6474" s="2" t="s">
        <v>56</v>
      </c>
      <c r="G6474">
        <v>40.728744800000001</v>
      </c>
      <c r="H6474">
        <v>-74.032108199999996</v>
      </c>
      <c r="I6474">
        <v>3186</v>
      </c>
      <c r="J6474" s="2" t="s">
        <v>27</v>
      </c>
      <c r="K6474">
        <v>40.71958611647166</v>
      </c>
      <c r="L6474">
        <v>-74.043117463588715</v>
      </c>
      <c r="M6474">
        <v>24643</v>
      </c>
      <c r="N6474" s="2" t="s">
        <v>17</v>
      </c>
      <c r="O6474">
        <v>1976</v>
      </c>
      <c r="P6474">
        <f t="shared" ca="1" si="203"/>
        <v>48</v>
      </c>
      <c r="Q6474">
        <v>1</v>
      </c>
    </row>
    <row r="6475" spans="1:17" x14ac:dyDescent="0.2">
      <c r="A6475">
        <v>632</v>
      </c>
      <c r="B6475">
        <f t="shared" si="202"/>
        <v>10</v>
      </c>
      <c r="C6475" s="1">
        <v>42588.815625000003</v>
      </c>
      <c r="D6475" s="1">
        <v>42588.822951388887</v>
      </c>
      <c r="E6475">
        <v>3193</v>
      </c>
      <c r="F6475" s="2" t="s">
        <v>42</v>
      </c>
      <c r="G6475">
        <v>40.724605099886901</v>
      </c>
      <c r="H6475">
        <v>-74.078405946493149</v>
      </c>
      <c r="I6475">
        <v>3225</v>
      </c>
      <c r="J6475" s="2" t="s">
        <v>101</v>
      </c>
      <c r="K6475">
        <v>40.723658899999997</v>
      </c>
      <c r="L6475">
        <v>-74.064194299999997</v>
      </c>
      <c r="M6475">
        <v>26176</v>
      </c>
      <c r="N6475" s="2" t="s">
        <v>17</v>
      </c>
      <c r="O6475">
        <v>1984</v>
      </c>
      <c r="P6475">
        <f t="shared" ca="1" si="203"/>
        <v>40</v>
      </c>
      <c r="Q6475">
        <v>2</v>
      </c>
    </row>
    <row r="6476" spans="1:17" x14ac:dyDescent="0.2">
      <c r="A6476">
        <v>607</v>
      </c>
      <c r="B6476">
        <f t="shared" si="202"/>
        <v>10</v>
      </c>
      <c r="C6476" s="1">
        <v>42588.815821759257</v>
      </c>
      <c r="D6476" s="1">
        <v>42588.822858796295</v>
      </c>
      <c r="E6476">
        <v>3193</v>
      </c>
      <c r="F6476" s="2" t="s">
        <v>42</v>
      </c>
      <c r="G6476">
        <v>40.724605099886901</v>
      </c>
      <c r="H6476">
        <v>-74.078405946493149</v>
      </c>
      <c r="I6476">
        <v>3225</v>
      </c>
      <c r="J6476" s="2" t="s">
        <v>101</v>
      </c>
      <c r="K6476">
        <v>40.723658899999997</v>
      </c>
      <c r="L6476">
        <v>-74.064194299999997</v>
      </c>
      <c r="M6476">
        <v>24469</v>
      </c>
      <c r="N6476" s="2" t="s">
        <v>17</v>
      </c>
      <c r="O6476">
        <v>1982</v>
      </c>
      <c r="P6476">
        <f t="shared" ca="1" si="203"/>
        <v>42</v>
      </c>
      <c r="Q6476">
        <v>1</v>
      </c>
    </row>
    <row r="6477" spans="1:17" x14ac:dyDescent="0.2">
      <c r="A6477">
        <v>274</v>
      </c>
      <c r="B6477">
        <f t="shared" si="202"/>
        <v>4</v>
      </c>
      <c r="C6477" s="1">
        <v>42588.815949074073</v>
      </c>
      <c r="D6477" s="1">
        <v>42588.819131944445</v>
      </c>
      <c r="E6477">
        <v>3268</v>
      </c>
      <c r="F6477" s="2" t="s">
        <v>77</v>
      </c>
      <c r="G6477">
        <v>40.71346382669195</v>
      </c>
      <c r="H6477">
        <v>-74.062858521938324</v>
      </c>
      <c r="I6477">
        <v>3268</v>
      </c>
      <c r="J6477" s="2" t="s">
        <v>107</v>
      </c>
      <c r="K6477">
        <v>40.71346382669195</v>
      </c>
      <c r="L6477">
        <v>-74.062858521938324</v>
      </c>
      <c r="M6477">
        <v>24713</v>
      </c>
      <c r="N6477" s="2" t="s">
        <v>17</v>
      </c>
      <c r="O6477">
        <v>1972</v>
      </c>
      <c r="P6477">
        <f t="shared" ca="1" si="203"/>
        <v>52</v>
      </c>
      <c r="Q6477">
        <v>1</v>
      </c>
    </row>
    <row r="6478" spans="1:17" x14ac:dyDescent="0.2">
      <c r="A6478">
        <v>849</v>
      </c>
      <c r="B6478">
        <f t="shared" si="202"/>
        <v>14</v>
      </c>
      <c r="C6478" s="1">
        <v>42588.816134259258</v>
      </c>
      <c r="D6478" s="1">
        <v>42588.825972222221</v>
      </c>
      <c r="E6478">
        <v>3184</v>
      </c>
      <c r="F6478" s="2" t="s">
        <v>68</v>
      </c>
      <c r="G6478">
        <v>40.7141454</v>
      </c>
      <c r="H6478">
        <v>-74.033551900000006</v>
      </c>
      <c r="I6478">
        <v>3192</v>
      </c>
      <c r="J6478" s="2" t="s">
        <v>39</v>
      </c>
      <c r="K6478">
        <v>40.711242300000002</v>
      </c>
      <c r="L6478">
        <v>-74.055701299999996</v>
      </c>
      <c r="M6478">
        <v>26233</v>
      </c>
      <c r="N6478" s="2" t="s">
        <v>43</v>
      </c>
      <c r="P6478" t="str">
        <f t="shared" ca="1" si="203"/>
        <v/>
      </c>
      <c r="Q6478">
        <v>0</v>
      </c>
    </row>
    <row r="6479" spans="1:17" x14ac:dyDescent="0.2">
      <c r="A6479">
        <v>834</v>
      </c>
      <c r="B6479">
        <f t="shared" si="202"/>
        <v>13</v>
      </c>
      <c r="C6479" s="1">
        <v>42588.81621527778</v>
      </c>
      <c r="D6479" s="1">
        <v>42588.825879629629</v>
      </c>
      <c r="E6479">
        <v>3184</v>
      </c>
      <c r="F6479" s="2" t="s">
        <v>68</v>
      </c>
      <c r="G6479">
        <v>40.7141454</v>
      </c>
      <c r="H6479">
        <v>-74.033551900000006</v>
      </c>
      <c r="I6479">
        <v>3192</v>
      </c>
      <c r="J6479" s="2" t="s">
        <v>39</v>
      </c>
      <c r="K6479">
        <v>40.711242300000002</v>
      </c>
      <c r="L6479">
        <v>-74.055701299999996</v>
      </c>
      <c r="M6479">
        <v>26296</v>
      </c>
      <c r="N6479" s="2" t="s">
        <v>43</v>
      </c>
      <c r="P6479" t="str">
        <f t="shared" ca="1" si="203"/>
        <v/>
      </c>
      <c r="Q6479">
        <v>0</v>
      </c>
    </row>
    <row r="6480" spans="1:17" x14ac:dyDescent="0.2">
      <c r="A6480">
        <v>2881</v>
      </c>
      <c r="B6480">
        <f t="shared" si="202"/>
        <v>48</v>
      </c>
      <c r="C6480" s="1">
        <v>42588.816608796296</v>
      </c>
      <c r="D6480" s="1">
        <v>42588.849965277775</v>
      </c>
      <c r="E6480">
        <v>3267</v>
      </c>
      <c r="F6480" s="2" t="s">
        <v>34</v>
      </c>
      <c r="G6480">
        <v>40.712418823756899</v>
      </c>
      <c r="H6480">
        <v>-74.038525521755219</v>
      </c>
      <c r="I6480">
        <v>3267</v>
      </c>
      <c r="J6480" s="2" t="s">
        <v>92</v>
      </c>
      <c r="K6480">
        <v>40.712418823756899</v>
      </c>
      <c r="L6480">
        <v>-74.038525521755219</v>
      </c>
      <c r="M6480">
        <v>26268</v>
      </c>
      <c r="N6480" s="2" t="s">
        <v>17</v>
      </c>
      <c r="O6480">
        <v>1984</v>
      </c>
      <c r="P6480">
        <f t="shared" ca="1" si="203"/>
        <v>40</v>
      </c>
      <c r="Q6480">
        <v>1</v>
      </c>
    </row>
    <row r="6481" spans="1:17" x14ac:dyDescent="0.2">
      <c r="A6481">
        <v>382</v>
      </c>
      <c r="B6481">
        <f t="shared" si="202"/>
        <v>6</v>
      </c>
      <c r="C6481" s="1">
        <v>42588.816967592589</v>
      </c>
      <c r="D6481" s="1">
        <v>42588.821388888886</v>
      </c>
      <c r="E6481">
        <v>3185</v>
      </c>
      <c r="F6481" s="2" t="s">
        <v>58</v>
      </c>
      <c r="G6481">
        <v>40.717732499999997</v>
      </c>
      <c r="H6481">
        <v>-74.043845000000005</v>
      </c>
      <c r="I6481">
        <v>3270</v>
      </c>
      <c r="J6481" s="2" t="s">
        <v>65</v>
      </c>
      <c r="K6481">
        <v>40.725289107811321</v>
      </c>
      <c r="L6481">
        <v>-74.045571684837341</v>
      </c>
      <c r="M6481">
        <v>24484</v>
      </c>
      <c r="N6481" s="2" t="s">
        <v>17</v>
      </c>
      <c r="O6481">
        <v>1980</v>
      </c>
      <c r="P6481">
        <f t="shared" ca="1" si="203"/>
        <v>44</v>
      </c>
      <c r="Q6481">
        <v>1</v>
      </c>
    </row>
    <row r="6482" spans="1:17" x14ac:dyDescent="0.2">
      <c r="A6482">
        <v>386</v>
      </c>
      <c r="B6482">
        <f t="shared" si="202"/>
        <v>6</v>
      </c>
      <c r="C6482" s="1">
        <v>42588.816990740743</v>
      </c>
      <c r="D6482" s="1">
        <v>42588.821458333332</v>
      </c>
      <c r="E6482">
        <v>3185</v>
      </c>
      <c r="F6482" s="2" t="s">
        <v>58</v>
      </c>
      <c r="G6482">
        <v>40.717732499999997</v>
      </c>
      <c r="H6482">
        <v>-74.043845000000005</v>
      </c>
      <c r="I6482">
        <v>3270</v>
      </c>
      <c r="J6482" s="2" t="s">
        <v>65</v>
      </c>
      <c r="K6482">
        <v>40.725289107811321</v>
      </c>
      <c r="L6482">
        <v>-74.045571684837341</v>
      </c>
      <c r="M6482">
        <v>24510</v>
      </c>
      <c r="N6482" s="2" t="s">
        <v>17</v>
      </c>
      <c r="O6482">
        <v>1989</v>
      </c>
      <c r="P6482">
        <f t="shared" ca="1" si="203"/>
        <v>35</v>
      </c>
      <c r="Q6482">
        <v>2</v>
      </c>
    </row>
    <row r="6483" spans="1:17" x14ac:dyDescent="0.2">
      <c r="A6483">
        <v>1771</v>
      </c>
      <c r="B6483">
        <f t="shared" si="202"/>
        <v>29</v>
      </c>
      <c r="C6483" s="1">
        <v>42588.817187499997</v>
      </c>
      <c r="D6483" s="1">
        <v>42588.837696759256</v>
      </c>
      <c r="E6483">
        <v>3185</v>
      </c>
      <c r="F6483" s="2" t="s">
        <v>58</v>
      </c>
      <c r="G6483">
        <v>40.717732499999997</v>
      </c>
      <c r="H6483">
        <v>-74.043845000000005</v>
      </c>
      <c r="I6483">
        <v>3185</v>
      </c>
      <c r="J6483" s="2" t="s">
        <v>45</v>
      </c>
      <c r="K6483">
        <v>40.717732499999997</v>
      </c>
      <c r="L6483">
        <v>-74.043845000000005</v>
      </c>
      <c r="M6483">
        <v>26299</v>
      </c>
      <c r="N6483" s="2" t="s">
        <v>17</v>
      </c>
      <c r="O6483">
        <v>1984</v>
      </c>
      <c r="P6483">
        <f t="shared" ca="1" si="203"/>
        <v>40</v>
      </c>
      <c r="Q6483">
        <v>2</v>
      </c>
    </row>
    <row r="6484" spans="1:17" x14ac:dyDescent="0.2">
      <c r="A6484">
        <v>674</v>
      </c>
      <c r="B6484">
        <f t="shared" si="202"/>
        <v>11</v>
      </c>
      <c r="C6484" s="1">
        <v>42588.820034722223</v>
      </c>
      <c r="D6484" s="1">
        <v>42588.827847222223</v>
      </c>
      <c r="E6484">
        <v>3281</v>
      </c>
      <c r="F6484" s="2" t="s">
        <v>53</v>
      </c>
      <c r="G6484">
        <v>40.74590996631558</v>
      </c>
      <c r="H6484">
        <v>-74.057271480560303</v>
      </c>
      <c r="I6484">
        <v>3281</v>
      </c>
      <c r="J6484" s="2" t="s">
        <v>105</v>
      </c>
      <c r="K6484">
        <v>40.74590996631558</v>
      </c>
      <c r="L6484">
        <v>-74.057271480560303</v>
      </c>
      <c r="M6484">
        <v>26276</v>
      </c>
      <c r="N6484" s="2" t="s">
        <v>17</v>
      </c>
      <c r="O6484">
        <v>1984</v>
      </c>
      <c r="P6484">
        <f t="shared" ca="1" si="203"/>
        <v>40</v>
      </c>
      <c r="Q6484">
        <v>1</v>
      </c>
    </row>
    <row r="6485" spans="1:17" x14ac:dyDescent="0.2">
      <c r="A6485">
        <v>219</v>
      </c>
      <c r="B6485">
        <f t="shared" si="202"/>
        <v>3</v>
      </c>
      <c r="C6485" s="1">
        <v>42588.820081018515</v>
      </c>
      <c r="D6485" s="1">
        <v>42588.822627314818</v>
      </c>
      <c r="E6485">
        <v>3272</v>
      </c>
      <c r="F6485" s="2" t="s">
        <v>50</v>
      </c>
      <c r="G6485">
        <v>40.723331586464361</v>
      </c>
      <c r="H6485">
        <v>-74.045952558517442</v>
      </c>
      <c r="I6485">
        <v>3186</v>
      </c>
      <c r="J6485" s="2" t="s">
        <v>27</v>
      </c>
      <c r="K6485">
        <v>40.71958611647166</v>
      </c>
      <c r="L6485">
        <v>-74.043117463588715</v>
      </c>
      <c r="M6485">
        <v>24412</v>
      </c>
      <c r="N6485" s="2" t="s">
        <v>17</v>
      </c>
      <c r="O6485">
        <v>1981</v>
      </c>
      <c r="P6485">
        <f t="shared" ca="1" si="203"/>
        <v>43</v>
      </c>
      <c r="Q6485">
        <v>1</v>
      </c>
    </row>
    <row r="6486" spans="1:17" x14ac:dyDescent="0.2">
      <c r="A6486">
        <v>616</v>
      </c>
      <c r="B6486">
        <f t="shared" si="202"/>
        <v>10</v>
      </c>
      <c r="C6486" s="1">
        <v>42588.820543981485</v>
      </c>
      <c r="D6486" s="1">
        <v>42588.827685185184</v>
      </c>
      <c r="E6486">
        <v>3268</v>
      </c>
      <c r="F6486" s="2" t="s">
        <v>77</v>
      </c>
      <c r="G6486">
        <v>40.71346382669195</v>
      </c>
      <c r="H6486">
        <v>-74.062858521938324</v>
      </c>
      <c r="I6486">
        <v>3268</v>
      </c>
      <c r="J6486" s="2" t="s">
        <v>107</v>
      </c>
      <c r="K6486">
        <v>40.71346382669195</v>
      </c>
      <c r="L6486">
        <v>-74.062858521938324</v>
      </c>
      <c r="M6486">
        <v>24713</v>
      </c>
      <c r="N6486" s="2" t="s">
        <v>17</v>
      </c>
      <c r="O6486">
        <v>1984</v>
      </c>
      <c r="P6486">
        <f t="shared" ca="1" si="203"/>
        <v>40</v>
      </c>
      <c r="Q6486">
        <v>1</v>
      </c>
    </row>
    <row r="6487" spans="1:17" x14ac:dyDescent="0.2">
      <c r="A6487">
        <v>390</v>
      </c>
      <c r="B6487">
        <f t="shared" si="202"/>
        <v>6</v>
      </c>
      <c r="C6487" s="1">
        <v>42588.821597222224</v>
      </c>
      <c r="D6487" s="1">
        <v>42588.826122685183</v>
      </c>
      <c r="E6487">
        <v>3183</v>
      </c>
      <c r="F6487" s="2" t="s">
        <v>20</v>
      </c>
      <c r="G6487">
        <v>40.716246900000002</v>
      </c>
      <c r="H6487">
        <v>-74.033458800000005</v>
      </c>
      <c r="I6487">
        <v>3267</v>
      </c>
      <c r="J6487" s="2" t="s">
        <v>92</v>
      </c>
      <c r="K6487">
        <v>40.712418823756899</v>
      </c>
      <c r="L6487">
        <v>-74.038525521755219</v>
      </c>
      <c r="M6487">
        <v>26151</v>
      </c>
      <c r="N6487" s="2" t="s">
        <v>43</v>
      </c>
      <c r="P6487" t="str">
        <f t="shared" ca="1" si="203"/>
        <v/>
      </c>
      <c r="Q6487">
        <v>0</v>
      </c>
    </row>
    <row r="6488" spans="1:17" x14ac:dyDescent="0.2">
      <c r="A6488">
        <v>377</v>
      </c>
      <c r="B6488">
        <f t="shared" si="202"/>
        <v>6</v>
      </c>
      <c r="C6488" s="1">
        <v>42588.821932870371</v>
      </c>
      <c r="D6488" s="1">
        <v>42588.826307870368</v>
      </c>
      <c r="E6488">
        <v>3183</v>
      </c>
      <c r="F6488" s="2" t="s">
        <v>20</v>
      </c>
      <c r="G6488">
        <v>40.716246900000002</v>
      </c>
      <c r="H6488">
        <v>-74.033458800000005</v>
      </c>
      <c r="I6488">
        <v>3267</v>
      </c>
      <c r="J6488" s="2" t="s">
        <v>92</v>
      </c>
      <c r="K6488">
        <v>40.712418823756899</v>
      </c>
      <c r="L6488">
        <v>-74.038525521755219</v>
      </c>
      <c r="M6488">
        <v>26241</v>
      </c>
      <c r="N6488" s="2" t="s">
        <v>43</v>
      </c>
      <c r="P6488" t="str">
        <f t="shared" ca="1" si="203"/>
        <v/>
      </c>
      <c r="Q6488">
        <v>0</v>
      </c>
    </row>
    <row r="6489" spans="1:17" x14ac:dyDescent="0.2">
      <c r="A6489">
        <v>1068</v>
      </c>
      <c r="B6489">
        <f t="shared" si="202"/>
        <v>17</v>
      </c>
      <c r="C6489" s="1">
        <v>42588.822372685187</v>
      </c>
      <c r="D6489" s="1">
        <v>42588.834733796299</v>
      </c>
      <c r="E6489">
        <v>3205</v>
      </c>
      <c r="F6489" s="2" t="s">
        <v>66</v>
      </c>
      <c r="G6489">
        <v>40.716539780991937</v>
      </c>
      <c r="H6489">
        <v>-74.049637913703904</v>
      </c>
      <c r="I6489">
        <v>3185</v>
      </c>
      <c r="J6489" s="2" t="s">
        <v>45</v>
      </c>
      <c r="K6489">
        <v>40.717732499999997</v>
      </c>
      <c r="L6489">
        <v>-74.043845000000005</v>
      </c>
      <c r="M6489">
        <v>24457</v>
      </c>
      <c r="N6489" s="2" t="s">
        <v>43</v>
      </c>
      <c r="P6489" t="str">
        <f t="shared" ca="1" si="203"/>
        <v/>
      </c>
      <c r="Q6489">
        <v>0</v>
      </c>
    </row>
    <row r="6490" spans="1:17" x14ac:dyDescent="0.2">
      <c r="A6490">
        <v>535</v>
      </c>
      <c r="B6490">
        <f t="shared" si="202"/>
        <v>8</v>
      </c>
      <c r="C6490" s="1">
        <v>42588.823125000003</v>
      </c>
      <c r="D6490" s="1">
        <v>42588.829317129632</v>
      </c>
      <c r="E6490">
        <v>3225</v>
      </c>
      <c r="F6490" s="2" t="s">
        <v>32</v>
      </c>
      <c r="G6490">
        <v>40.723658899999997</v>
      </c>
      <c r="H6490">
        <v>-74.064194299999997</v>
      </c>
      <c r="I6490">
        <v>3186</v>
      </c>
      <c r="J6490" s="2" t="s">
        <v>27</v>
      </c>
      <c r="K6490">
        <v>40.71958611647166</v>
      </c>
      <c r="L6490">
        <v>-74.043117463588715</v>
      </c>
      <c r="M6490">
        <v>26176</v>
      </c>
      <c r="N6490" s="2" t="s">
        <v>17</v>
      </c>
      <c r="O6490">
        <v>1969</v>
      </c>
      <c r="P6490">
        <f t="shared" ca="1" si="203"/>
        <v>55</v>
      </c>
      <c r="Q6490">
        <v>1</v>
      </c>
    </row>
    <row r="6491" spans="1:17" x14ac:dyDescent="0.2">
      <c r="A6491">
        <v>969</v>
      </c>
      <c r="B6491">
        <f t="shared" si="202"/>
        <v>16</v>
      </c>
      <c r="C6491" s="1">
        <v>42588.823703703703</v>
      </c>
      <c r="D6491" s="1">
        <v>42588.834918981483</v>
      </c>
      <c r="E6491">
        <v>3205</v>
      </c>
      <c r="F6491" s="2" t="s">
        <v>66</v>
      </c>
      <c r="G6491">
        <v>40.716539780991937</v>
      </c>
      <c r="H6491">
        <v>-74.049637913703904</v>
      </c>
      <c r="I6491">
        <v>3185</v>
      </c>
      <c r="J6491" s="2" t="s">
        <v>45</v>
      </c>
      <c r="K6491">
        <v>40.717732499999997</v>
      </c>
      <c r="L6491">
        <v>-74.043845000000005</v>
      </c>
      <c r="M6491">
        <v>24551</v>
      </c>
      <c r="N6491" s="2" t="s">
        <v>43</v>
      </c>
      <c r="P6491" t="str">
        <f t="shared" ca="1" si="203"/>
        <v/>
      </c>
      <c r="Q6491">
        <v>0</v>
      </c>
    </row>
    <row r="6492" spans="1:17" x14ac:dyDescent="0.2">
      <c r="A6492">
        <v>2290</v>
      </c>
      <c r="B6492">
        <f t="shared" si="202"/>
        <v>38</v>
      </c>
      <c r="C6492" s="1">
        <v>42588.825474537036</v>
      </c>
      <c r="D6492" s="1">
        <v>42588.851990740739</v>
      </c>
      <c r="E6492">
        <v>3275</v>
      </c>
      <c r="F6492" s="2" t="s">
        <v>93</v>
      </c>
      <c r="G6492">
        <v>40.718355198232139</v>
      </c>
      <c r="H6492">
        <v>-74.038914442062378</v>
      </c>
      <c r="I6492">
        <v>3275</v>
      </c>
      <c r="J6492" s="2" t="s">
        <v>62</v>
      </c>
      <c r="K6492">
        <v>40.718355198232139</v>
      </c>
      <c r="L6492">
        <v>-74.038914442062378</v>
      </c>
      <c r="M6492">
        <v>24447</v>
      </c>
      <c r="N6492" s="2" t="s">
        <v>17</v>
      </c>
      <c r="O6492">
        <v>1979</v>
      </c>
      <c r="P6492">
        <f t="shared" ca="1" si="203"/>
        <v>45</v>
      </c>
      <c r="Q6492">
        <v>1</v>
      </c>
    </row>
    <row r="6493" spans="1:17" x14ac:dyDescent="0.2">
      <c r="A6493">
        <v>109</v>
      </c>
      <c r="B6493">
        <f t="shared" si="202"/>
        <v>1</v>
      </c>
      <c r="C6493" s="1">
        <v>42588.825497685182</v>
      </c>
      <c r="D6493" s="1">
        <v>42588.82675925926</v>
      </c>
      <c r="E6493">
        <v>3275</v>
      </c>
      <c r="F6493" s="2" t="s">
        <v>93</v>
      </c>
      <c r="G6493">
        <v>40.718355198232139</v>
      </c>
      <c r="H6493">
        <v>-74.038914442062378</v>
      </c>
      <c r="I6493">
        <v>3187</v>
      </c>
      <c r="J6493" s="2" t="s">
        <v>59</v>
      </c>
      <c r="K6493">
        <v>40.721123599999999</v>
      </c>
      <c r="L6493">
        <v>-74.038050949999999</v>
      </c>
      <c r="M6493">
        <v>26313</v>
      </c>
      <c r="N6493" s="2" t="s">
        <v>17</v>
      </c>
      <c r="O6493">
        <v>1990</v>
      </c>
      <c r="P6493">
        <f t="shared" ca="1" si="203"/>
        <v>34</v>
      </c>
      <c r="Q6493">
        <v>1</v>
      </c>
    </row>
    <row r="6494" spans="1:17" x14ac:dyDescent="0.2">
      <c r="A6494">
        <v>517</v>
      </c>
      <c r="B6494">
        <f t="shared" si="202"/>
        <v>8</v>
      </c>
      <c r="C6494" s="1">
        <v>42588.826342592591</v>
      </c>
      <c r="D6494" s="1">
        <v>42588.832326388889</v>
      </c>
      <c r="E6494">
        <v>3195</v>
      </c>
      <c r="F6494" s="2" t="s">
        <v>24</v>
      </c>
      <c r="G6494">
        <v>40.730742625306583</v>
      </c>
      <c r="H6494">
        <v>-74.063783884048462</v>
      </c>
      <c r="I6494">
        <v>3210</v>
      </c>
      <c r="J6494" s="2" t="s">
        <v>83</v>
      </c>
      <c r="K6494">
        <v>40.742677141000001</v>
      </c>
      <c r="L6494">
        <v>-74.051788633000001</v>
      </c>
      <c r="M6494">
        <v>24633</v>
      </c>
      <c r="N6494" s="2" t="s">
        <v>17</v>
      </c>
      <c r="O6494">
        <v>1983</v>
      </c>
      <c r="P6494">
        <f t="shared" ca="1" si="203"/>
        <v>41</v>
      </c>
      <c r="Q6494">
        <v>2</v>
      </c>
    </row>
    <row r="6495" spans="1:17" x14ac:dyDescent="0.2">
      <c r="A6495">
        <v>494</v>
      </c>
      <c r="B6495">
        <f t="shared" si="202"/>
        <v>8</v>
      </c>
      <c r="C6495" s="1">
        <v>42588.826354166667</v>
      </c>
      <c r="D6495" s="1">
        <v>42588.832083333335</v>
      </c>
      <c r="E6495">
        <v>3275</v>
      </c>
      <c r="F6495" s="2" t="s">
        <v>93</v>
      </c>
      <c r="G6495">
        <v>40.718355198232139</v>
      </c>
      <c r="H6495">
        <v>-74.038914442062378</v>
      </c>
      <c r="I6495">
        <v>3203</v>
      </c>
      <c r="J6495" s="2" t="s">
        <v>37</v>
      </c>
      <c r="K6495">
        <v>40.727595966000003</v>
      </c>
      <c r="L6495">
        <v>-74.044247311000007</v>
      </c>
      <c r="M6495">
        <v>24497</v>
      </c>
      <c r="N6495" s="2" t="s">
        <v>17</v>
      </c>
      <c r="O6495">
        <v>1979</v>
      </c>
      <c r="P6495">
        <f t="shared" ca="1" si="203"/>
        <v>45</v>
      </c>
      <c r="Q6495">
        <v>1</v>
      </c>
    </row>
    <row r="6496" spans="1:17" x14ac:dyDescent="0.2">
      <c r="A6496">
        <v>502</v>
      </c>
      <c r="B6496">
        <f t="shared" si="202"/>
        <v>8</v>
      </c>
      <c r="C6496" s="1">
        <v>42588.826388888891</v>
      </c>
      <c r="D6496" s="1">
        <v>42588.83221064815</v>
      </c>
      <c r="E6496">
        <v>3275</v>
      </c>
      <c r="F6496" s="2" t="s">
        <v>93</v>
      </c>
      <c r="G6496">
        <v>40.718355198232139</v>
      </c>
      <c r="H6496">
        <v>-74.038914442062378</v>
      </c>
      <c r="I6496">
        <v>3203</v>
      </c>
      <c r="J6496" s="2" t="s">
        <v>37</v>
      </c>
      <c r="K6496">
        <v>40.727595966000003</v>
      </c>
      <c r="L6496">
        <v>-74.044247311000007</v>
      </c>
      <c r="M6496">
        <v>24477</v>
      </c>
      <c r="N6496" s="2" t="s">
        <v>17</v>
      </c>
      <c r="O6496">
        <v>1983</v>
      </c>
      <c r="P6496">
        <f t="shared" ca="1" si="203"/>
        <v>41</v>
      </c>
      <c r="Q6496">
        <v>2</v>
      </c>
    </row>
    <row r="6497" spans="1:17" x14ac:dyDescent="0.2">
      <c r="A6497">
        <v>792</v>
      </c>
      <c r="B6497">
        <f t="shared" si="202"/>
        <v>13</v>
      </c>
      <c r="C6497" s="1">
        <v>42588.827233796299</v>
      </c>
      <c r="D6497" s="1">
        <v>42588.836400462962</v>
      </c>
      <c r="E6497">
        <v>3192</v>
      </c>
      <c r="F6497" s="2" t="s">
        <v>38</v>
      </c>
      <c r="G6497">
        <v>40.711242300000002</v>
      </c>
      <c r="H6497">
        <v>-74.055701299999996</v>
      </c>
      <c r="I6497">
        <v>3214</v>
      </c>
      <c r="J6497" s="2" t="s">
        <v>70</v>
      </c>
      <c r="K6497">
        <v>40.712774199999998</v>
      </c>
      <c r="L6497">
        <v>-74.0364857</v>
      </c>
      <c r="M6497">
        <v>24390</v>
      </c>
      <c r="N6497" s="2" t="s">
        <v>17</v>
      </c>
      <c r="O6497">
        <v>1972</v>
      </c>
      <c r="P6497">
        <f t="shared" ca="1" si="203"/>
        <v>52</v>
      </c>
      <c r="Q6497">
        <v>1</v>
      </c>
    </row>
    <row r="6498" spans="1:17" x14ac:dyDescent="0.2">
      <c r="A6498">
        <v>767</v>
      </c>
      <c r="B6498">
        <f t="shared" si="202"/>
        <v>12</v>
      </c>
      <c r="C6498" s="1">
        <v>42588.827534722222</v>
      </c>
      <c r="D6498" s="1">
        <v>42588.836412037039</v>
      </c>
      <c r="E6498">
        <v>3192</v>
      </c>
      <c r="F6498" s="2" t="s">
        <v>38</v>
      </c>
      <c r="G6498">
        <v>40.711242300000002</v>
      </c>
      <c r="H6498">
        <v>-74.055701299999996</v>
      </c>
      <c r="I6498">
        <v>3214</v>
      </c>
      <c r="J6498" s="2" t="s">
        <v>70</v>
      </c>
      <c r="K6498">
        <v>40.712774199999998</v>
      </c>
      <c r="L6498">
        <v>-74.0364857</v>
      </c>
      <c r="M6498">
        <v>26218</v>
      </c>
      <c r="N6498" s="2" t="s">
        <v>17</v>
      </c>
      <c r="O6498">
        <v>1983</v>
      </c>
      <c r="P6498">
        <f t="shared" ca="1" si="203"/>
        <v>41</v>
      </c>
      <c r="Q6498">
        <v>1</v>
      </c>
    </row>
    <row r="6499" spans="1:17" x14ac:dyDescent="0.2">
      <c r="A6499">
        <v>713</v>
      </c>
      <c r="B6499">
        <f t="shared" si="202"/>
        <v>11</v>
      </c>
      <c r="C6499" s="1">
        <v>42588.828414351854</v>
      </c>
      <c r="D6499" s="1">
        <v>42588.83666666667</v>
      </c>
      <c r="E6499">
        <v>3202</v>
      </c>
      <c r="F6499" s="2" t="s">
        <v>79</v>
      </c>
      <c r="G6499">
        <v>40.727223500000001</v>
      </c>
      <c r="H6499">
        <v>-74.033758899999995</v>
      </c>
      <c r="I6499">
        <v>3267</v>
      </c>
      <c r="J6499" s="2" t="s">
        <v>92</v>
      </c>
      <c r="K6499">
        <v>40.712418823756899</v>
      </c>
      <c r="L6499">
        <v>-74.038525521755219</v>
      </c>
      <c r="M6499">
        <v>24434</v>
      </c>
      <c r="N6499" s="2" t="s">
        <v>17</v>
      </c>
      <c r="O6499">
        <v>1941</v>
      </c>
      <c r="P6499">
        <f t="shared" ca="1" si="203"/>
        <v>83</v>
      </c>
      <c r="Q6499">
        <v>1</v>
      </c>
    </row>
    <row r="6500" spans="1:17" x14ac:dyDescent="0.2">
      <c r="A6500">
        <v>524</v>
      </c>
      <c r="B6500">
        <f t="shared" si="202"/>
        <v>8</v>
      </c>
      <c r="C6500" s="1">
        <v>42588.828483796293</v>
      </c>
      <c r="D6500" s="1">
        <v>42588.834560185183</v>
      </c>
      <c r="E6500">
        <v>3213</v>
      </c>
      <c r="F6500" s="2" t="s">
        <v>26</v>
      </c>
      <c r="G6500">
        <v>40.718488919999999</v>
      </c>
      <c r="H6500">
        <v>-74.047726624999996</v>
      </c>
      <c r="I6500">
        <v>3184</v>
      </c>
      <c r="J6500" s="2" t="s">
        <v>35</v>
      </c>
      <c r="K6500">
        <v>40.7141454</v>
      </c>
      <c r="L6500">
        <v>-74.033551900000006</v>
      </c>
      <c r="M6500">
        <v>24461</v>
      </c>
      <c r="N6500" s="2" t="s">
        <v>17</v>
      </c>
      <c r="O6500">
        <v>1956</v>
      </c>
      <c r="P6500">
        <f t="shared" ca="1" si="203"/>
        <v>68</v>
      </c>
      <c r="Q6500">
        <v>1</v>
      </c>
    </row>
    <row r="6501" spans="1:17" x14ac:dyDescent="0.2">
      <c r="A6501">
        <v>539</v>
      </c>
      <c r="B6501">
        <f t="shared" si="202"/>
        <v>8</v>
      </c>
      <c r="C6501" s="1">
        <v>42588.828541666669</v>
      </c>
      <c r="D6501" s="1">
        <v>42588.834791666668</v>
      </c>
      <c r="E6501">
        <v>3213</v>
      </c>
      <c r="F6501" s="2" t="s">
        <v>26</v>
      </c>
      <c r="G6501">
        <v>40.718488919999999</v>
      </c>
      <c r="H6501">
        <v>-74.047726624999996</v>
      </c>
      <c r="I6501">
        <v>3184</v>
      </c>
      <c r="J6501" s="2" t="s">
        <v>35</v>
      </c>
      <c r="K6501">
        <v>40.7141454</v>
      </c>
      <c r="L6501">
        <v>-74.033551900000006</v>
      </c>
      <c r="M6501">
        <v>26180</v>
      </c>
      <c r="N6501" s="2" t="s">
        <v>17</v>
      </c>
      <c r="O6501">
        <v>1974</v>
      </c>
      <c r="P6501">
        <f t="shared" ca="1" si="203"/>
        <v>50</v>
      </c>
      <c r="Q6501">
        <v>2</v>
      </c>
    </row>
    <row r="6502" spans="1:17" x14ac:dyDescent="0.2">
      <c r="A6502">
        <v>720</v>
      </c>
      <c r="B6502">
        <f t="shared" si="202"/>
        <v>12</v>
      </c>
      <c r="C6502" s="1">
        <v>42588.831354166665</v>
      </c>
      <c r="D6502" s="1">
        <v>42588.839687500003</v>
      </c>
      <c r="E6502">
        <v>3267</v>
      </c>
      <c r="F6502" s="2" t="s">
        <v>34</v>
      </c>
      <c r="G6502">
        <v>40.712418823756899</v>
      </c>
      <c r="H6502">
        <v>-74.038525521755219</v>
      </c>
      <c r="I6502">
        <v>3184</v>
      </c>
      <c r="J6502" s="2" t="s">
        <v>35</v>
      </c>
      <c r="K6502">
        <v>40.7141454</v>
      </c>
      <c r="L6502">
        <v>-74.033551900000006</v>
      </c>
      <c r="M6502">
        <v>26241</v>
      </c>
      <c r="N6502" s="2" t="s">
        <v>17</v>
      </c>
      <c r="O6502">
        <v>1994</v>
      </c>
      <c r="P6502">
        <f t="shared" ca="1" si="203"/>
        <v>30</v>
      </c>
      <c r="Q6502">
        <v>2</v>
      </c>
    </row>
    <row r="6503" spans="1:17" x14ac:dyDescent="0.2">
      <c r="A6503">
        <v>691</v>
      </c>
      <c r="B6503">
        <f t="shared" si="202"/>
        <v>11</v>
      </c>
      <c r="C6503" s="1">
        <v>42588.831631944442</v>
      </c>
      <c r="D6503" s="1">
        <v>42588.839641203704</v>
      </c>
      <c r="E6503">
        <v>3267</v>
      </c>
      <c r="F6503" s="2" t="s">
        <v>34</v>
      </c>
      <c r="G6503">
        <v>40.712418823756899</v>
      </c>
      <c r="H6503">
        <v>-74.038525521755219</v>
      </c>
      <c r="I6503">
        <v>3184</v>
      </c>
      <c r="J6503" s="2" t="s">
        <v>35</v>
      </c>
      <c r="K6503">
        <v>40.7141454</v>
      </c>
      <c r="L6503">
        <v>-74.033551900000006</v>
      </c>
      <c r="M6503">
        <v>24415</v>
      </c>
      <c r="N6503" s="2" t="s">
        <v>17</v>
      </c>
      <c r="O6503">
        <v>1989</v>
      </c>
      <c r="P6503">
        <f t="shared" ca="1" si="203"/>
        <v>35</v>
      </c>
      <c r="Q6503">
        <v>1</v>
      </c>
    </row>
    <row r="6504" spans="1:17" x14ac:dyDescent="0.2">
      <c r="A6504">
        <v>857</v>
      </c>
      <c r="B6504">
        <f t="shared" si="202"/>
        <v>14</v>
      </c>
      <c r="C6504" s="1">
        <v>42588.831782407404</v>
      </c>
      <c r="D6504" s="1">
        <v>42588.84171296296</v>
      </c>
      <c r="E6504">
        <v>3195</v>
      </c>
      <c r="F6504" s="2" t="s">
        <v>24</v>
      </c>
      <c r="G6504">
        <v>40.730742625306583</v>
      </c>
      <c r="H6504">
        <v>-74.063783884048462</v>
      </c>
      <c r="I6504">
        <v>3191</v>
      </c>
      <c r="J6504" s="2" t="s">
        <v>89</v>
      </c>
      <c r="K6504">
        <v>40.7182113</v>
      </c>
      <c r="L6504">
        <v>-74.083639399999996</v>
      </c>
      <c r="M6504">
        <v>26229</v>
      </c>
      <c r="N6504" s="2" t="s">
        <v>17</v>
      </c>
      <c r="O6504">
        <v>1977</v>
      </c>
      <c r="P6504">
        <f t="shared" ca="1" si="203"/>
        <v>47</v>
      </c>
      <c r="Q6504">
        <v>1</v>
      </c>
    </row>
    <row r="6505" spans="1:17" x14ac:dyDescent="0.2">
      <c r="A6505">
        <v>589</v>
      </c>
      <c r="B6505">
        <f t="shared" si="202"/>
        <v>9</v>
      </c>
      <c r="C6505" s="1">
        <v>42588.831921296296</v>
      </c>
      <c r="D6505" s="1">
        <v>42588.838738425926</v>
      </c>
      <c r="E6505">
        <v>3195</v>
      </c>
      <c r="F6505" s="2" t="s">
        <v>24</v>
      </c>
      <c r="G6505">
        <v>40.730742625306583</v>
      </c>
      <c r="H6505">
        <v>-74.063783884048462</v>
      </c>
      <c r="I6505">
        <v>3210</v>
      </c>
      <c r="J6505" s="2" t="s">
        <v>83</v>
      </c>
      <c r="K6505">
        <v>40.742677141000001</v>
      </c>
      <c r="L6505">
        <v>-74.051788633000001</v>
      </c>
      <c r="M6505">
        <v>26205</v>
      </c>
      <c r="N6505" s="2" t="s">
        <v>17</v>
      </c>
      <c r="O6505">
        <v>1993</v>
      </c>
      <c r="P6505">
        <f t="shared" ca="1" si="203"/>
        <v>31</v>
      </c>
      <c r="Q6505">
        <v>0</v>
      </c>
    </row>
    <row r="6506" spans="1:17" x14ac:dyDescent="0.2">
      <c r="A6506">
        <v>588</v>
      </c>
      <c r="B6506">
        <f t="shared" si="202"/>
        <v>9</v>
      </c>
      <c r="C6506" s="1">
        <v>42588.832800925928</v>
      </c>
      <c r="D6506" s="1">
        <v>42588.839606481481</v>
      </c>
      <c r="E6506">
        <v>3210</v>
      </c>
      <c r="F6506" s="2" t="s">
        <v>52</v>
      </c>
      <c r="G6506">
        <v>40.742677141000001</v>
      </c>
      <c r="H6506">
        <v>-74.051788633000001</v>
      </c>
      <c r="I6506">
        <v>3197</v>
      </c>
      <c r="J6506" s="2" t="s">
        <v>86</v>
      </c>
      <c r="K6506">
        <v>40.752558999999998</v>
      </c>
      <c r="L6506">
        <v>-74.044725</v>
      </c>
      <c r="M6506">
        <v>26267</v>
      </c>
      <c r="N6506" s="2" t="s">
        <v>17</v>
      </c>
      <c r="O6506">
        <v>1973</v>
      </c>
      <c r="P6506">
        <f t="shared" ca="1" si="203"/>
        <v>51</v>
      </c>
      <c r="Q6506">
        <v>2</v>
      </c>
    </row>
    <row r="6507" spans="1:17" x14ac:dyDescent="0.2">
      <c r="A6507">
        <v>1346</v>
      </c>
      <c r="B6507">
        <f t="shared" si="202"/>
        <v>22</v>
      </c>
      <c r="C6507" s="1">
        <v>42588.833761574075</v>
      </c>
      <c r="D6507" s="1">
        <v>42588.849340277775</v>
      </c>
      <c r="E6507">
        <v>3199</v>
      </c>
      <c r="F6507" s="2" t="s">
        <v>56</v>
      </c>
      <c r="G6507">
        <v>40.728744800000001</v>
      </c>
      <c r="H6507">
        <v>-74.032108199999996</v>
      </c>
      <c r="I6507">
        <v>3199</v>
      </c>
      <c r="J6507" s="2" t="s">
        <v>72</v>
      </c>
      <c r="K6507">
        <v>40.728744800000001</v>
      </c>
      <c r="L6507">
        <v>-74.032108199999996</v>
      </c>
      <c r="M6507">
        <v>26293</v>
      </c>
      <c r="N6507" s="2" t="s">
        <v>43</v>
      </c>
      <c r="O6507">
        <v>1977</v>
      </c>
      <c r="P6507">
        <f t="shared" ca="1" si="203"/>
        <v>47</v>
      </c>
      <c r="Q6507">
        <v>1</v>
      </c>
    </row>
    <row r="6508" spans="1:17" x14ac:dyDescent="0.2">
      <c r="A6508">
        <v>1545</v>
      </c>
      <c r="B6508">
        <f t="shared" si="202"/>
        <v>25</v>
      </c>
      <c r="C6508" s="1">
        <v>42588.834548611114</v>
      </c>
      <c r="D6508" s="1">
        <v>42588.852442129632</v>
      </c>
      <c r="E6508">
        <v>3211</v>
      </c>
      <c r="F6508" s="2" t="s">
        <v>64</v>
      </c>
      <c r="G6508">
        <v>40.721525149999998</v>
      </c>
      <c r="H6508">
        <v>-74.046304543000005</v>
      </c>
      <c r="I6508">
        <v>3203</v>
      </c>
      <c r="J6508" s="2" t="s">
        <v>37</v>
      </c>
      <c r="K6508">
        <v>40.727595966000003</v>
      </c>
      <c r="L6508">
        <v>-74.044247311000007</v>
      </c>
      <c r="M6508">
        <v>26253</v>
      </c>
      <c r="N6508" s="2" t="s">
        <v>17</v>
      </c>
      <c r="P6508" t="str">
        <f t="shared" ca="1" si="203"/>
        <v/>
      </c>
      <c r="Q6508">
        <v>0</v>
      </c>
    </row>
    <row r="6509" spans="1:17" x14ac:dyDescent="0.2">
      <c r="A6509">
        <v>58054</v>
      </c>
      <c r="B6509">
        <f t="shared" si="202"/>
        <v>967</v>
      </c>
      <c r="C6509" s="1">
        <v>42588.834710648145</v>
      </c>
      <c r="D6509" s="1">
        <v>42589.506631944445</v>
      </c>
      <c r="E6509">
        <v>3186</v>
      </c>
      <c r="F6509" s="2" t="s">
        <v>18</v>
      </c>
      <c r="G6509">
        <v>40.71958611647166</v>
      </c>
      <c r="H6509">
        <v>-74.043117463588715</v>
      </c>
      <c r="I6509">
        <v>3207</v>
      </c>
      <c r="J6509" s="2" t="s">
        <v>91</v>
      </c>
      <c r="K6509">
        <v>40.737603700000001</v>
      </c>
      <c r="L6509">
        <v>-74.052478300000004</v>
      </c>
      <c r="M6509">
        <v>26239</v>
      </c>
      <c r="N6509" s="2" t="s">
        <v>43</v>
      </c>
      <c r="P6509" t="str">
        <f t="shared" ca="1" si="203"/>
        <v/>
      </c>
      <c r="Q6509">
        <v>0</v>
      </c>
    </row>
    <row r="6510" spans="1:17" x14ac:dyDescent="0.2">
      <c r="A6510">
        <v>722</v>
      </c>
      <c r="B6510">
        <f t="shared" si="202"/>
        <v>12</v>
      </c>
      <c r="C6510" s="1">
        <v>42588.835868055554</v>
      </c>
      <c r="D6510" s="1">
        <v>42588.844236111108</v>
      </c>
      <c r="E6510">
        <v>3186</v>
      </c>
      <c r="F6510" s="2" t="s">
        <v>18</v>
      </c>
      <c r="G6510">
        <v>40.71958611647166</v>
      </c>
      <c r="H6510">
        <v>-74.043117463588715</v>
      </c>
      <c r="I6510">
        <v>3278</v>
      </c>
      <c r="J6510" s="2" t="s">
        <v>41</v>
      </c>
      <c r="K6510">
        <v>40.725685483629007</v>
      </c>
      <c r="L6510">
        <v>-74.048790335655212</v>
      </c>
      <c r="M6510">
        <v>26309</v>
      </c>
      <c r="N6510" s="2" t="s">
        <v>17</v>
      </c>
      <c r="O6510">
        <v>1980</v>
      </c>
      <c r="P6510">
        <f t="shared" ca="1" si="203"/>
        <v>44</v>
      </c>
      <c r="Q6510">
        <v>2</v>
      </c>
    </row>
    <row r="6511" spans="1:17" x14ac:dyDescent="0.2">
      <c r="A6511">
        <v>1651</v>
      </c>
      <c r="B6511">
        <f t="shared" si="202"/>
        <v>27</v>
      </c>
      <c r="C6511" s="1">
        <v>42588.838101851848</v>
      </c>
      <c r="D6511" s="1">
        <v>42588.857210648152</v>
      </c>
      <c r="E6511">
        <v>3214</v>
      </c>
      <c r="F6511" s="2" t="s">
        <v>54</v>
      </c>
      <c r="G6511">
        <v>40.712774199999998</v>
      </c>
      <c r="H6511">
        <v>-74.0364857</v>
      </c>
      <c r="I6511">
        <v>3275</v>
      </c>
      <c r="J6511" s="2" t="s">
        <v>62</v>
      </c>
      <c r="K6511">
        <v>40.718355198232139</v>
      </c>
      <c r="L6511">
        <v>-74.038914442062378</v>
      </c>
      <c r="M6511">
        <v>24612</v>
      </c>
      <c r="N6511" s="2" t="s">
        <v>43</v>
      </c>
      <c r="P6511" t="str">
        <f t="shared" ca="1" si="203"/>
        <v/>
      </c>
      <c r="Q6511">
        <v>0</v>
      </c>
    </row>
    <row r="6512" spans="1:17" x14ac:dyDescent="0.2">
      <c r="A6512">
        <v>1631</v>
      </c>
      <c r="B6512">
        <f t="shared" si="202"/>
        <v>27</v>
      </c>
      <c r="C6512" s="1">
        <v>42588.838252314818</v>
      </c>
      <c r="D6512" s="1">
        <v>42588.857141203705</v>
      </c>
      <c r="E6512">
        <v>3214</v>
      </c>
      <c r="F6512" s="2" t="s">
        <v>54</v>
      </c>
      <c r="G6512">
        <v>40.712774199999998</v>
      </c>
      <c r="H6512">
        <v>-74.0364857</v>
      </c>
      <c r="I6512">
        <v>3275</v>
      </c>
      <c r="J6512" s="2" t="s">
        <v>62</v>
      </c>
      <c r="K6512">
        <v>40.718355198232139</v>
      </c>
      <c r="L6512">
        <v>-74.038914442062378</v>
      </c>
      <c r="M6512">
        <v>24433</v>
      </c>
      <c r="N6512" s="2" t="s">
        <v>17</v>
      </c>
      <c r="O6512">
        <v>1981</v>
      </c>
      <c r="P6512">
        <f t="shared" ca="1" si="203"/>
        <v>43</v>
      </c>
      <c r="Q6512">
        <v>1</v>
      </c>
    </row>
    <row r="6513" spans="1:17" x14ac:dyDescent="0.2">
      <c r="A6513">
        <v>448</v>
      </c>
      <c r="B6513">
        <f t="shared" si="202"/>
        <v>7</v>
      </c>
      <c r="C6513" s="1">
        <v>42588.839120370372</v>
      </c>
      <c r="D6513" s="1">
        <v>42588.844305555554</v>
      </c>
      <c r="E6513">
        <v>3210</v>
      </c>
      <c r="F6513" s="2" t="s">
        <v>52</v>
      </c>
      <c r="G6513">
        <v>40.742677141000001</v>
      </c>
      <c r="H6513">
        <v>-74.051788633000001</v>
      </c>
      <c r="I6513">
        <v>3207</v>
      </c>
      <c r="J6513" s="2" t="s">
        <v>91</v>
      </c>
      <c r="K6513">
        <v>40.737603700000001</v>
      </c>
      <c r="L6513">
        <v>-74.052478300000004</v>
      </c>
      <c r="M6513">
        <v>24571</v>
      </c>
      <c r="N6513" s="2" t="s">
        <v>17</v>
      </c>
      <c r="O6513">
        <v>1983</v>
      </c>
      <c r="P6513">
        <f t="shared" ca="1" si="203"/>
        <v>41</v>
      </c>
      <c r="Q6513">
        <v>2</v>
      </c>
    </row>
    <row r="6514" spans="1:17" x14ac:dyDescent="0.2">
      <c r="A6514">
        <v>268</v>
      </c>
      <c r="B6514">
        <f t="shared" si="202"/>
        <v>4</v>
      </c>
      <c r="C6514" s="1">
        <v>42588.839733796296</v>
      </c>
      <c r="D6514" s="1">
        <v>42588.842835648145</v>
      </c>
      <c r="E6514">
        <v>3276</v>
      </c>
      <c r="F6514" s="2" t="s">
        <v>63</v>
      </c>
      <c r="G6514">
        <v>40.714584035358932</v>
      </c>
      <c r="H6514">
        <v>-74.042817056179047</v>
      </c>
      <c r="I6514">
        <v>3184</v>
      </c>
      <c r="J6514" s="2" t="s">
        <v>35</v>
      </c>
      <c r="K6514">
        <v>40.7141454</v>
      </c>
      <c r="L6514">
        <v>-74.033551900000006</v>
      </c>
      <c r="M6514">
        <v>26310</v>
      </c>
      <c r="N6514" s="2" t="s">
        <v>17</v>
      </c>
      <c r="O6514">
        <v>1987</v>
      </c>
      <c r="P6514">
        <f t="shared" ca="1" si="203"/>
        <v>37</v>
      </c>
      <c r="Q6514">
        <v>1</v>
      </c>
    </row>
    <row r="6515" spans="1:17" x14ac:dyDescent="0.2">
      <c r="A6515">
        <v>397</v>
      </c>
      <c r="B6515">
        <f t="shared" si="202"/>
        <v>6</v>
      </c>
      <c r="C6515" s="1">
        <v>42588.842430555553</v>
      </c>
      <c r="D6515" s="1">
        <v>42588.847037037034</v>
      </c>
      <c r="E6515">
        <v>3195</v>
      </c>
      <c r="F6515" s="2" t="s">
        <v>24</v>
      </c>
      <c r="G6515">
        <v>40.730742625306583</v>
      </c>
      <c r="H6515">
        <v>-74.063783884048462</v>
      </c>
      <c r="I6515">
        <v>3193</v>
      </c>
      <c r="J6515" s="2" t="s">
        <v>25</v>
      </c>
      <c r="K6515">
        <v>40.724605099886901</v>
      </c>
      <c r="L6515">
        <v>-74.078405946493149</v>
      </c>
      <c r="M6515">
        <v>26183</v>
      </c>
      <c r="N6515" s="2" t="s">
        <v>17</v>
      </c>
      <c r="O6515">
        <v>1972</v>
      </c>
      <c r="P6515">
        <f t="shared" ca="1" si="203"/>
        <v>52</v>
      </c>
      <c r="Q6515">
        <v>1</v>
      </c>
    </row>
    <row r="6516" spans="1:17" x14ac:dyDescent="0.2">
      <c r="A6516">
        <v>457</v>
      </c>
      <c r="B6516">
        <f t="shared" si="202"/>
        <v>7</v>
      </c>
      <c r="C6516" s="1">
        <v>42588.843414351853</v>
      </c>
      <c r="D6516" s="1">
        <v>42588.848703703705</v>
      </c>
      <c r="E6516">
        <v>3183</v>
      </c>
      <c r="F6516" s="2" t="s">
        <v>20</v>
      </c>
      <c r="G6516">
        <v>40.716246900000002</v>
      </c>
      <c r="H6516">
        <v>-74.033458800000005</v>
      </c>
      <c r="I6516">
        <v>3213</v>
      </c>
      <c r="J6516" s="2" t="s">
        <v>33</v>
      </c>
      <c r="K6516">
        <v>40.718488919999999</v>
      </c>
      <c r="L6516">
        <v>-74.047726624999996</v>
      </c>
      <c r="M6516">
        <v>24700</v>
      </c>
      <c r="N6516" s="2" t="s">
        <v>17</v>
      </c>
      <c r="O6516">
        <v>1974</v>
      </c>
      <c r="P6516">
        <f t="shared" ca="1" si="203"/>
        <v>50</v>
      </c>
      <c r="Q6516">
        <v>2</v>
      </c>
    </row>
    <row r="6517" spans="1:17" x14ac:dyDescent="0.2">
      <c r="A6517">
        <v>803</v>
      </c>
      <c r="B6517">
        <f t="shared" si="202"/>
        <v>13</v>
      </c>
      <c r="C6517" s="1">
        <v>42588.843402777777</v>
      </c>
      <c r="D6517" s="1">
        <v>42588.852696759262</v>
      </c>
      <c r="E6517">
        <v>3192</v>
      </c>
      <c r="F6517" s="2" t="s">
        <v>38</v>
      </c>
      <c r="G6517">
        <v>40.711242300000002</v>
      </c>
      <c r="H6517">
        <v>-74.055701299999996</v>
      </c>
      <c r="I6517">
        <v>3187</v>
      </c>
      <c r="J6517" s="2" t="s">
        <v>59</v>
      </c>
      <c r="K6517">
        <v>40.721123599999999</v>
      </c>
      <c r="L6517">
        <v>-74.038050949999999</v>
      </c>
      <c r="M6517">
        <v>26296</v>
      </c>
      <c r="N6517" s="2" t="s">
        <v>17</v>
      </c>
      <c r="O6517">
        <v>1977</v>
      </c>
      <c r="P6517">
        <f t="shared" ca="1" si="203"/>
        <v>47</v>
      </c>
      <c r="Q6517">
        <v>2</v>
      </c>
    </row>
    <row r="6518" spans="1:17" x14ac:dyDescent="0.2">
      <c r="A6518">
        <v>428</v>
      </c>
      <c r="B6518">
        <f t="shared" si="202"/>
        <v>7</v>
      </c>
      <c r="C6518" s="1">
        <v>42588.8434837963</v>
      </c>
      <c r="D6518" s="1">
        <v>42588.848437499997</v>
      </c>
      <c r="E6518">
        <v>3183</v>
      </c>
      <c r="F6518" s="2" t="s">
        <v>20</v>
      </c>
      <c r="G6518">
        <v>40.716246900000002</v>
      </c>
      <c r="H6518">
        <v>-74.033458800000005</v>
      </c>
      <c r="I6518">
        <v>3213</v>
      </c>
      <c r="J6518" s="2" t="s">
        <v>33</v>
      </c>
      <c r="K6518">
        <v>40.718488919999999</v>
      </c>
      <c r="L6518">
        <v>-74.047726624999996</v>
      </c>
      <c r="M6518">
        <v>24488</v>
      </c>
      <c r="N6518" s="2" t="s">
        <v>17</v>
      </c>
      <c r="O6518">
        <v>1956</v>
      </c>
      <c r="P6518">
        <f t="shared" ca="1" si="203"/>
        <v>68</v>
      </c>
      <c r="Q6518">
        <v>1</v>
      </c>
    </row>
    <row r="6519" spans="1:17" x14ac:dyDescent="0.2">
      <c r="A6519">
        <v>165</v>
      </c>
      <c r="B6519">
        <f t="shared" si="202"/>
        <v>2</v>
      </c>
      <c r="C6519" s="1">
        <v>42588.845879629633</v>
      </c>
      <c r="D6519" s="1">
        <v>42588.84778935185</v>
      </c>
      <c r="E6519">
        <v>3203</v>
      </c>
      <c r="F6519" s="2" t="s">
        <v>46</v>
      </c>
      <c r="G6519">
        <v>40.727595966000003</v>
      </c>
      <c r="H6519">
        <v>-74.044247311000007</v>
      </c>
      <c r="I6519">
        <v>3272</v>
      </c>
      <c r="J6519" s="2" t="s">
        <v>102</v>
      </c>
      <c r="K6519">
        <v>40.723331586464361</v>
      </c>
      <c r="L6519">
        <v>-74.045952558517442</v>
      </c>
      <c r="M6519">
        <v>24535</v>
      </c>
      <c r="N6519" s="2" t="s">
        <v>17</v>
      </c>
      <c r="O6519">
        <v>1976</v>
      </c>
      <c r="P6519">
        <f t="shared" ca="1" si="203"/>
        <v>48</v>
      </c>
      <c r="Q6519">
        <v>1</v>
      </c>
    </row>
    <row r="6520" spans="1:17" x14ac:dyDescent="0.2">
      <c r="A6520">
        <v>894</v>
      </c>
      <c r="B6520">
        <f t="shared" si="202"/>
        <v>14</v>
      </c>
      <c r="C6520" s="1">
        <v>42588.846354166664</v>
      </c>
      <c r="D6520" s="1">
        <v>42588.856712962966</v>
      </c>
      <c r="E6520">
        <v>3187</v>
      </c>
      <c r="F6520" s="2" t="s">
        <v>36</v>
      </c>
      <c r="G6520">
        <v>40.721123599999999</v>
      </c>
      <c r="H6520">
        <v>-74.038050949999999</v>
      </c>
      <c r="I6520">
        <v>3220</v>
      </c>
      <c r="J6520" s="2" t="s">
        <v>76</v>
      </c>
      <c r="K6520">
        <v>40.734961020009514</v>
      </c>
      <c r="L6520">
        <v>-74.059503078460693</v>
      </c>
      <c r="M6520">
        <v>26257</v>
      </c>
      <c r="N6520" s="2" t="s">
        <v>17</v>
      </c>
      <c r="O6520">
        <v>1983</v>
      </c>
      <c r="P6520">
        <f t="shared" ca="1" si="203"/>
        <v>41</v>
      </c>
      <c r="Q6520">
        <v>1</v>
      </c>
    </row>
    <row r="6521" spans="1:17" x14ac:dyDescent="0.2">
      <c r="A6521">
        <v>1457</v>
      </c>
      <c r="B6521">
        <f t="shared" si="202"/>
        <v>24</v>
      </c>
      <c r="C6521" s="1">
        <v>42588.846747685187</v>
      </c>
      <c r="D6521" s="1">
        <v>42588.863611111112</v>
      </c>
      <c r="E6521">
        <v>3183</v>
      </c>
      <c r="F6521" s="2" t="s">
        <v>20</v>
      </c>
      <c r="G6521">
        <v>40.716246900000002</v>
      </c>
      <c r="H6521">
        <v>-74.033458800000005</v>
      </c>
      <c r="I6521">
        <v>3186</v>
      </c>
      <c r="J6521" s="2" t="s">
        <v>27</v>
      </c>
      <c r="K6521">
        <v>40.71958611647166</v>
      </c>
      <c r="L6521">
        <v>-74.043117463588715</v>
      </c>
      <c r="M6521">
        <v>26156</v>
      </c>
      <c r="N6521" s="2" t="s">
        <v>17</v>
      </c>
      <c r="O6521">
        <v>1992</v>
      </c>
      <c r="P6521">
        <f t="shared" ca="1" si="203"/>
        <v>32</v>
      </c>
      <c r="Q6521">
        <v>1</v>
      </c>
    </row>
    <row r="6522" spans="1:17" x14ac:dyDescent="0.2">
      <c r="A6522">
        <v>526</v>
      </c>
      <c r="B6522">
        <f t="shared" si="202"/>
        <v>8</v>
      </c>
      <c r="C6522" s="1">
        <v>42588.846967592595</v>
      </c>
      <c r="D6522" s="1">
        <v>42588.853055555555</v>
      </c>
      <c r="E6522">
        <v>3209</v>
      </c>
      <c r="F6522" s="2" t="s">
        <v>51</v>
      </c>
      <c r="G6522">
        <v>40.724176499999999</v>
      </c>
      <c r="H6522">
        <v>-74.050656399999994</v>
      </c>
      <c r="I6522">
        <v>3275</v>
      </c>
      <c r="J6522" s="2" t="s">
        <v>62</v>
      </c>
      <c r="K6522">
        <v>40.718355198232139</v>
      </c>
      <c r="L6522">
        <v>-74.038914442062378</v>
      </c>
      <c r="M6522">
        <v>24419</v>
      </c>
      <c r="N6522" s="2" t="s">
        <v>17</v>
      </c>
      <c r="O6522">
        <v>1981</v>
      </c>
      <c r="P6522">
        <f t="shared" ca="1" si="203"/>
        <v>43</v>
      </c>
      <c r="Q6522">
        <v>1</v>
      </c>
    </row>
    <row r="6523" spans="1:17" x14ac:dyDescent="0.2">
      <c r="A6523">
        <v>964</v>
      </c>
      <c r="B6523">
        <f t="shared" si="202"/>
        <v>16</v>
      </c>
      <c r="C6523" s="1">
        <v>42588.847569444442</v>
      </c>
      <c r="D6523" s="1">
        <v>42588.858726851853</v>
      </c>
      <c r="E6523">
        <v>3199</v>
      </c>
      <c r="F6523" s="2" t="s">
        <v>56</v>
      </c>
      <c r="G6523">
        <v>40.728744800000001</v>
      </c>
      <c r="H6523">
        <v>-74.032108199999996</v>
      </c>
      <c r="I6523">
        <v>3187</v>
      </c>
      <c r="J6523" s="2" t="s">
        <v>59</v>
      </c>
      <c r="K6523">
        <v>40.721123599999999</v>
      </c>
      <c r="L6523">
        <v>-74.038050949999999</v>
      </c>
      <c r="M6523">
        <v>24544</v>
      </c>
      <c r="N6523" s="2" t="s">
        <v>17</v>
      </c>
      <c r="O6523">
        <v>1995</v>
      </c>
      <c r="P6523">
        <f t="shared" ca="1" si="203"/>
        <v>29</v>
      </c>
      <c r="Q6523">
        <v>1</v>
      </c>
    </row>
    <row r="6524" spans="1:17" x14ac:dyDescent="0.2">
      <c r="A6524">
        <v>1223</v>
      </c>
      <c r="B6524">
        <f t="shared" si="202"/>
        <v>20</v>
      </c>
      <c r="C6524" s="1">
        <v>42588.848229166666</v>
      </c>
      <c r="D6524" s="1">
        <v>42588.862395833334</v>
      </c>
      <c r="E6524">
        <v>3184</v>
      </c>
      <c r="F6524" s="2" t="s">
        <v>68</v>
      </c>
      <c r="G6524">
        <v>40.7141454</v>
      </c>
      <c r="H6524">
        <v>-74.033551900000006</v>
      </c>
      <c r="I6524">
        <v>3184</v>
      </c>
      <c r="J6524" s="2" t="s">
        <v>35</v>
      </c>
      <c r="K6524">
        <v>40.7141454</v>
      </c>
      <c r="L6524">
        <v>-74.033551900000006</v>
      </c>
      <c r="M6524">
        <v>26302</v>
      </c>
      <c r="N6524" s="2" t="s">
        <v>17</v>
      </c>
      <c r="O6524">
        <v>1997</v>
      </c>
      <c r="P6524">
        <f t="shared" ca="1" si="203"/>
        <v>27</v>
      </c>
      <c r="Q6524">
        <v>1</v>
      </c>
    </row>
    <row r="6525" spans="1:17" x14ac:dyDescent="0.2">
      <c r="A6525">
        <v>1383</v>
      </c>
      <c r="B6525">
        <f t="shared" si="202"/>
        <v>23</v>
      </c>
      <c r="C6525" s="1">
        <v>42588.848576388889</v>
      </c>
      <c r="D6525" s="1">
        <v>42588.864583333336</v>
      </c>
      <c r="E6525">
        <v>3201</v>
      </c>
      <c r="F6525" s="2" t="s">
        <v>60</v>
      </c>
      <c r="G6525">
        <v>40.737710999999997</v>
      </c>
      <c r="H6525">
        <v>-74.066920999999994</v>
      </c>
      <c r="I6525">
        <v>3210</v>
      </c>
      <c r="J6525" s="2" t="s">
        <v>83</v>
      </c>
      <c r="K6525">
        <v>40.742677141000001</v>
      </c>
      <c r="L6525">
        <v>-74.051788633000001</v>
      </c>
      <c r="M6525">
        <v>26280</v>
      </c>
      <c r="N6525" s="2" t="s">
        <v>17</v>
      </c>
      <c r="O6525">
        <v>1979</v>
      </c>
      <c r="P6525">
        <f t="shared" ca="1" si="203"/>
        <v>45</v>
      </c>
      <c r="Q6525">
        <v>1</v>
      </c>
    </row>
    <row r="6526" spans="1:17" x14ac:dyDescent="0.2">
      <c r="A6526">
        <v>872</v>
      </c>
      <c r="B6526">
        <f t="shared" si="202"/>
        <v>14</v>
      </c>
      <c r="C6526" s="1">
        <v>42588.848611111112</v>
      </c>
      <c r="D6526" s="1">
        <v>42588.858715277776</v>
      </c>
      <c r="E6526">
        <v>3199</v>
      </c>
      <c r="F6526" s="2" t="s">
        <v>56</v>
      </c>
      <c r="G6526">
        <v>40.728744800000001</v>
      </c>
      <c r="H6526">
        <v>-74.032108199999996</v>
      </c>
      <c r="I6526">
        <v>3187</v>
      </c>
      <c r="J6526" s="2" t="s">
        <v>59</v>
      </c>
      <c r="K6526">
        <v>40.721123599999999</v>
      </c>
      <c r="L6526">
        <v>-74.038050949999999</v>
      </c>
      <c r="M6526">
        <v>24574</v>
      </c>
      <c r="N6526" s="2" t="s">
        <v>17</v>
      </c>
      <c r="O6526">
        <v>1972</v>
      </c>
      <c r="P6526">
        <f t="shared" ca="1" si="203"/>
        <v>52</v>
      </c>
      <c r="Q6526">
        <v>1</v>
      </c>
    </row>
    <row r="6527" spans="1:17" x14ac:dyDescent="0.2">
      <c r="A6527">
        <v>837</v>
      </c>
      <c r="B6527">
        <f t="shared" si="202"/>
        <v>13</v>
      </c>
      <c r="C6527" s="1">
        <v>42588.849317129629</v>
      </c>
      <c r="D6527" s="1">
        <v>42588.859016203707</v>
      </c>
      <c r="E6527">
        <v>3186</v>
      </c>
      <c r="F6527" s="2" t="s">
        <v>18</v>
      </c>
      <c r="G6527">
        <v>40.71958611647166</v>
      </c>
      <c r="H6527">
        <v>-74.043117463588715</v>
      </c>
      <c r="I6527">
        <v>3190</v>
      </c>
      <c r="J6527" s="2" t="s">
        <v>21</v>
      </c>
      <c r="K6527">
        <v>40.710467023379699</v>
      </c>
      <c r="L6527">
        <v>-74.070038795471191</v>
      </c>
      <c r="M6527">
        <v>26203</v>
      </c>
      <c r="N6527" s="2" t="s">
        <v>17</v>
      </c>
      <c r="O6527">
        <v>1988</v>
      </c>
      <c r="P6527">
        <f t="shared" ca="1" si="203"/>
        <v>36</v>
      </c>
      <c r="Q6527">
        <v>1</v>
      </c>
    </row>
    <row r="6528" spans="1:17" x14ac:dyDescent="0.2">
      <c r="A6528">
        <v>344</v>
      </c>
      <c r="B6528">
        <f t="shared" si="202"/>
        <v>5</v>
      </c>
      <c r="C6528" s="1">
        <v>42588.849641203706</v>
      </c>
      <c r="D6528" s="1">
        <v>42588.853634259256</v>
      </c>
      <c r="E6528">
        <v>3267</v>
      </c>
      <c r="F6528" s="2" t="s">
        <v>34</v>
      </c>
      <c r="G6528">
        <v>40.712418823756899</v>
      </c>
      <c r="H6528">
        <v>-74.038525521755219</v>
      </c>
      <c r="I6528">
        <v>3187</v>
      </c>
      <c r="J6528" s="2" t="s">
        <v>59</v>
      </c>
      <c r="K6528">
        <v>40.721123599999999</v>
      </c>
      <c r="L6528">
        <v>-74.038050949999999</v>
      </c>
      <c r="M6528">
        <v>24526</v>
      </c>
      <c r="N6528" s="2" t="s">
        <v>17</v>
      </c>
      <c r="O6528">
        <v>1978</v>
      </c>
      <c r="P6528">
        <f t="shared" ca="1" si="203"/>
        <v>46</v>
      </c>
      <c r="Q6528">
        <v>1</v>
      </c>
    </row>
    <row r="6529" spans="1:17" x14ac:dyDescent="0.2">
      <c r="A6529">
        <v>2601</v>
      </c>
      <c r="B6529">
        <f t="shared" si="202"/>
        <v>43</v>
      </c>
      <c r="C6529" s="1">
        <v>42588.849918981483</v>
      </c>
      <c r="D6529" s="1">
        <v>42588.880023148151</v>
      </c>
      <c r="E6529">
        <v>3281</v>
      </c>
      <c r="F6529" s="2" t="s">
        <v>53</v>
      </c>
      <c r="G6529">
        <v>40.74590996631558</v>
      </c>
      <c r="H6529">
        <v>-74.057271480560303</v>
      </c>
      <c r="I6529">
        <v>3281</v>
      </c>
      <c r="J6529" s="2" t="s">
        <v>105</v>
      </c>
      <c r="K6529">
        <v>40.74590996631558</v>
      </c>
      <c r="L6529">
        <v>-74.057271480560303</v>
      </c>
      <c r="M6529">
        <v>24565</v>
      </c>
      <c r="N6529" s="2" t="s">
        <v>17</v>
      </c>
      <c r="O6529">
        <v>1985</v>
      </c>
      <c r="P6529">
        <f t="shared" ca="1" si="203"/>
        <v>39</v>
      </c>
      <c r="Q6529">
        <v>2</v>
      </c>
    </row>
    <row r="6530" spans="1:17" x14ac:dyDescent="0.2">
      <c r="A6530">
        <v>309</v>
      </c>
      <c r="B6530">
        <f t="shared" ref="B6530:B6593" si="204">ROUNDDOWN((A6530/60), 0)</f>
        <v>5</v>
      </c>
      <c r="C6530" s="1">
        <v>42588.850277777776</v>
      </c>
      <c r="D6530" s="1">
        <v>42588.853854166664</v>
      </c>
      <c r="E6530">
        <v>3184</v>
      </c>
      <c r="F6530" s="2" t="s">
        <v>68</v>
      </c>
      <c r="G6530">
        <v>40.7141454</v>
      </c>
      <c r="H6530">
        <v>-74.033551900000006</v>
      </c>
      <c r="I6530">
        <v>3185</v>
      </c>
      <c r="J6530" s="2" t="s">
        <v>45</v>
      </c>
      <c r="K6530">
        <v>40.717732499999997</v>
      </c>
      <c r="L6530">
        <v>-74.043845000000005</v>
      </c>
      <c r="M6530">
        <v>26304</v>
      </c>
      <c r="N6530" s="2" t="s">
        <v>17</v>
      </c>
      <c r="O6530">
        <v>1987</v>
      </c>
      <c r="P6530">
        <f t="shared" ref="P6530:P6593" ca="1" si="205">IF(ISNUMBER(O6530), YEAR(TODAY()) - O6530, "")</f>
        <v>37</v>
      </c>
      <c r="Q6530">
        <v>1</v>
      </c>
    </row>
    <row r="6531" spans="1:17" x14ac:dyDescent="0.2">
      <c r="A6531">
        <v>350</v>
      </c>
      <c r="B6531">
        <f t="shared" si="204"/>
        <v>5</v>
      </c>
      <c r="C6531" s="1">
        <v>42588.850891203707</v>
      </c>
      <c r="D6531" s="1">
        <v>42588.854942129627</v>
      </c>
      <c r="E6531">
        <v>3191</v>
      </c>
      <c r="F6531" s="2" t="s">
        <v>81</v>
      </c>
      <c r="G6531">
        <v>40.7182113</v>
      </c>
      <c r="H6531">
        <v>-74.083639399999996</v>
      </c>
      <c r="I6531">
        <v>3193</v>
      </c>
      <c r="J6531" s="2" t="s">
        <v>25</v>
      </c>
      <c r="K6531">
        <v>40.724605099886901</v>
      </c>
      <c r="L6531">
        <v>-74.078405946493149</v>
      </c>
      <c r="M6531">
        <v>26229</v>
      </c>
      <c r="N6531" s="2" t="s">
        <v>17</v>
      </c>
      <c r="O6531">
        <v>1977</v>
      </c>
      <c r="P6531">
        <f t="shared" ca="1" si="205"/>
        <v>47</v>
      </c>
      <c r="Q6531">
        <v>1</v>
      </c>
    </row>
    <row r="6532" spans="1:17" x14ac:dyDescent="0.2">
      <c r="A6532">
        <v>90</v>
      </c>
      <c r="B6532">
        <f t="shared" si="204"/>
        <v>1</v>
      </c>
      <c r="C6532" s="1">
        <v>42588.851018518515</v>
      </c>
      <c r="D6532" s="1">
        <v>42588.852060185185</v>
      </c>
      <c r="E6532">
        <v>3272</v>
      </c>
      <c r="F6532" s="2" t="s">
        <v>50</v>
      </c>
      <c r="G6532">
        <v>40.723331586464361</v>
      </c>
      <c r="H6532">
        <v>-74.045952558517442</v>
      </c>
      <c r="I6532">
        <v>3270</v>
      </c>
      <c r="J6532" s="2" t="s">
        <v>65</v>
      </c>
      <c r="K6532">
        <v>40.725289107811321</v>
      </c>
      <c r="L6532">
        <v>-74.045571684837341</v>
      </c>
      <c r="M6532">
        <v>24413</v>
      </c>
      <c r="N6532" s="2" t="s">
        <v>17</v>
      </c>
      <c r="O6532">
        <v>1961</v>
      </c>
      <c r="P6532">
        <f t="shared" ca="1" si="205"/>
        <v>63</v>
      </c>
      <c r="Q6532">
        <v>2</v>
      </c>
    </row>
    <row r="6533" spans="1:17" x14ac:dyDescent="0.2">
      <c r="A6533">
        <v>1485</v>
      </c>
      <c r="B6533">
        <f t="shared" si="204"/>
        <v>24</v>
      </c>
      <c r="C6533" s="1">
        <v>42588.852129629631</v>
      </c>
      <c r="D6533" s="1">
        <v>42588.869328703702</v>
      </c>
      <c r="E6533">
        <v>3188</v>
      </c>
      <c r="F6533" s="2" t="s">
        <v>106</v>
      </c>
      <c r="G6533">
        <v>40.710108699999999</v>
      </c>
      <c r="H6533">
        <v>-74.085848900000002</v>
      </c>
      <c r="I6533">
        <v>3183</v>
      </c>
      <c r="J6533" s="2" t="s">
        <v>40</v>
      </c>
      <c r="K6533">
        <v>40.716246900000002</v>
      </c>
      <c r="L6533">
        <v>-74.033458800000005</v>
      </c>
      <c r="M6533">
        <v>24491</v>
      </c>
      <c r="N6533" s="2" t="s">
        <v>17</v>
      </c>
      <c r="O6533">
        <v>1972</v>
      </c>
      <c r="P6533">
        <f t="shared" ca="1" si="205"/>
        <v>52</v>
      </c>
      <c r="Q6533">
        <v>1</v>
      </c>
    </row>
    <row r="6534" spans="1:17" x14ac:dyDescent="0.2">
      <c r="A6534">
        <v>484</v>
      </c>
      <c r="B6534">
        <f t="shared" si="204"/>
        <v>8</v>
      </c>
      <c r="C6534" s="1">
        <v>42588.853275462963</v>
      </c>
      <c r="D6534" s="1">
        <v>42588.858888888892</v>
      </c>
      <c r="E6534">
        <v>3272</v>
      </c>
      <c r="F6534" s="2" t="s">
        <v>50</v>
      </c>
      <c r="G6534">
        <v>40.723331586464361</v>
      </c>
      <c r="H6534">
        <v>-74.045952558517442</v>
      </c>
      <c r="I6534">
        <v>3183</v>
      </c>
      <c r="J6534" s="2" t="s">
        <v>40</v>
      </c>
      <c r="K6534">
        <v>40.716246900000002</v>
      </c>
      <c r="L6534">
        <v>-74.033458800000005</v>
      </c>
      <c r="M6534">
        <v>24521</v>
      </c>
      <c r="N6534" s="2" t="s">
        <v>17</v>
      </c>
      <c r="O6534">
        <v>1976</v>
      </c>
      <c r="P6534">
        <f t="shared" ca="1" si="205"/>
        <v>48</v>
      </c>
      <c r="Q6534">
        <v>1</v>
      </c>
    </row>
    <row r="6535" spans="1:17" x14ac:dyDescent="0.2">
      <c r="A6535">
        <v>298</v>
      </c>
      <c r="B6535">
        <f t="shared" si="204"/>
        <v>4</v>
      </c>
      <c r="C6535" s="1">
        <v>42588.853530092594</v>
      </c>
      <c r="D6535" s="1">
        <v>42588.856979166667</v>
      </c>
      <c r="E6535">
        <v>3278</v>
      </c>
      <c r="F6535" s="2" t="s">
        <v>49</v>
      </c>
      <c r="G6535">
        <v>40.725685483629007</v>
      </c>
      <c r="H6535">
        <v>-74.048790335655212</v>
      </c>
      <c r="I6535">
        <v>3186</v>
      </c>
      <c r="J6535" s="2" t="s">
        <v>27</v>
      </c>
      <c r="K6535">
        <v>40.71958611647166</v>
      </c>
      <c r="L6535">
        <v>-74.043117463588715</v>
      </c>
      <c r="M6535">
        <v>24481</v>
      </c>
      <c r="N6535" s="2" t="s">
        <v>17</v>
      </c>
      <c r="O6535">
        <v>1982</v>
      </c>
      <c r="P6535">
        <f t="shared" ca="1" si="205"/>
        <v>42</v>
      </c>
      <c r="Q6535">
        <v>1</v>
      </c>
    </row>
    <row r="6536" spans="1:17" x14ac:dyDescent="0.2">
      <c r="A6536">
        <v>793</v>
      </c>
      <c r="B6536">
        <f t="shared" si="204"/>
        <v>13</v>
      </c>
      <c r="C6536" s="1">
        <v>42588.855393518519</v>
      </c>
      <c r="D6536" s="1">
        <v>42588.864583333336</v>
      </c>
      <c r="E6536">
        <v>3187</v>
      </c>
      <c r="F6536" s="2" t="s">
        <v>36</v>
      </c>
      <c r="G6536">
        <v>40.721123599999999</v>
      </c>
      <c r="H6536">
        <v>-74.038050949999999</v>
      </c>
      <c r="I6536">
        <v>3192</v>
      </c>
      <c r="J6536" s="2" t="s">
        <v>39</v>
      </c>
      <c r="K6536">
        <v>40.711242300000002</v>
      </c>
      <c r="L6536">
        <v>-74.055701299999996</v>
      </c>
      <c r="M6536">
        <v>26313</v>
      </c>
      <c r="N6536" s="2" t="s">
        <v>17</v>
      </c>
      <c r="O6536">
        <v>1990</v>
      </c>
      <c r="P6536">
        <f t="shared" ca="1" si="205"/>
        <v>34</v>
      </c>
      <c r="Q6536">
        <v>1</v>
      </c>
    </row>
    <row r="6537" spans="1:17" x14ac:dyDescent="0.2">
      <c r="A6537">
        <v>632</v>
      </c>
      <c r="B6537">
        <f t="shared" si="204"/>
        <v>10</v>
      </c>
      <c r="C6537" s="1">
        <v>42588.858032407406</v>
      </c>
      <c r="D6537" s="1">
        <v>42588.865358796298</v>
      </c>
      <c r="E6537">
        <v>3203</v>
      </c>
      <c r="F6537" s="2" t="s">
        <v>46</v>
      </c>
      <c r="G6537">
        <v>40.727595966000003</v>
      </c>
      <c r="H6537">
        <v>-74.044247311000007</v>
      </c>
      <c r="I6537">
        <v>3267</v>
      </c>
      <c r="J6537" s="2" t="s">
        <v>92</v>
      </c>
      <c r="K6537">
        <v>40.712418823756899</v>
      </c>
      <c r="L6537">
        <v>-74.038525521755219</v>
      </c>
      <c r="M6537">
        <v>26204</v>
      </c>
      <c r="N6537" s="2" t="s">
        <v>17</v>
      </c>
      <c r="O6537">
        <v>1983</v>
      </c>
      <c r="P6537">
        <f t="shared" ca="1" si="205"/>
        <v>41</v>
      </c>
      <c r="Q6537">
        <v>1</v>
      </c>
    </row>
    <row r="6538" spans="1:17" x14ac:dyDescent="0.2">
      <c r="A6538">
        <v>1248</v>
      </c>
      <c r="B6538">
        <f t="shared" si="204"/>
        <v>20</v>
      </c>
      <c r="C6538" s="1">
        <v>42588.858726851853</v>
      </c>
      <c r="D6538" s="1">
        <v>42588.873182870368</v>
      </c>
      <c r="E6538">
        <v>3217</v>
      </c>
      <c r="F6538" s="2" t="s">
        <v>98</v>
      </c>
      <c r="G6538">
        <v>40.698650544000003</v>
      </c>
      <c r="H6538">
        <v>-74.082079677999999</v>
      </c>
      <c r="I6538">
        <v>3217</v>
      </c>
      <c r="J6538" s="2" t="s">
        <v>95</v>
      </c>
      <c r="K6538">
        <v>40.698650544000003</v>
      </c>
      <c r="L6538">
        <v>-74.082079677999999</v>
      </c>
      <c r="M6538">
        <v>24514</v>
      </c>
      <c r="N6538" s="2" t="s">
        <v>43</v>
      </c>
      <c r="P6538" t="str">
        <f t="shared" ca="1" si="205"/>
        <v/>
      </c>
      <c r="Q6538">
        <v>0</v>
      </c>
    </row>
    <row r="6539" spans="1:17" x14ac:dyDescent="0.2">
      <c r="A6539">
        <v>625</v>
      </c>
      <c r="B6539">
        <f t="shared" si="204"/>
        <v>10</v>
      </c>
      <c r="C6539" s="1">
        <v>42588.858831018515</v>
      </c>
      <c r="D6539" s="1">
        <v>42588.866064814814</v>
      </c>
      <c r="E6539">
        <v>3275</v>
      </c>
      <c r="F6539" s="2" t="s">
        <v>93</v>
      </c>
      <c r="G6539">
        <v>40.718355198232139</v>
      </c>
      <c r="H6539">
        <v>-74.038914442062378</v>
      </c>
      <c r="I6539">
        <v>3214</v>
      </c>
      <c r="J6539" s="2" t="s">
        <v>70</v>
      </c>
      <c r="K6539">
        <v>40.712774199999998</v>
      </c>
      <c r="L6539">
        <v>-74.0364857</v>
      </c>
      <c r="M6539">
        <v>24523</v>
      </c>
      <c r="N6539" s="2" t="s">
        <v>17</v>
      </c>
      <c r="O6539">
        <v>1981</v>
      </c>
      <c r="P6539">
        <f t="shared" ca="1" si="205"/>
        <v>43</v>
      </c>
      <c r="Q6539">
        <v>1</v>
      </c>
    </row>
    <row r="6540" spans="1:17" x14ac:dyDescent="0.2">
      <c r="A6540">
        <v>601</v>
      </c>
      <c r="B6540">
        <f t="shared" si="204"/>
        <v>10</v>
      </c>
      <c r="C6540" s="1">
        <v>42588.859097222223</v>
      </c>
      <c r="D6540" s="1">
        <v>42588.866053240738</v>
      </c>
      <c r="E6540">
        <v>3275</v>
      </c>
      <c r="F6540" s="2" t="s">
        <v>93</v>
      </c>
      <c r="G6540">
        <v>40.718355198232139</v>
      </c>
      <c r="H6540">
        <v>-74.038914442062378</v>
      </c>
      <c r="I6540">
        <v>3214</v>
      </c>
      <c r="J6540" s="2" t="s">
        <v>70</v>
      </c>
      <c r="K6540">
        <v>40.712774199999998</v>
      </c>
      <c r="L6540">
        <v>-74.0364857</v>
      </c>
      <c r="M6540">
        <v>24433</v>
      </c>
      <c r="N6540" s="2" t="s">
        <v>43</v>
      </c>
      <c r="P6540" t="str">
        <f t="shared" ca="1" si="205"/>
        <v/>
      </c>
      <c r="Q6540">
        <v>0</v>
      </c>
    </row>
    <row r="6541" spans="1:17" x14ac:dyDescent="0.2">
      <c r="A6541">
        <v>185</v>
      </c>
      <c r="B6541">
        <f t="shared" si="204"/>
        <v>3</v>
      </c>
      <c r="C6541" s="1">
        <v>42588.860208333332</v>
      </c>
      <c r="D6541" s="1">
        <v>42588.862349537034</v>
      </c>
      <c r="E6541">
        <v>3195</v>
      </c>
      <c r="F6541" s="2" t="s">
        <v>24</v>
      </c>
      <c r="G6541">
        <v>40.730742625306583</v>
      </c>
      <c r="H6541">
        <v>-74.063783884048462</v>
      </c>
      <c r="I6541">
        <v>3194</v>
      </c>
      <c r="J6541" s="2" t="s">
        <v>71</v>
      </c>
      <c r="K6541">
        <v>40.725339925355797</v>
      </c>
      <c r="L6541">
        <v>-74.067622125148773</v>
      </c>
      <c r="M6541">
        <v>26228</v>
      </c>
      <c r="N6541" s="2" t="s">
        <v>17</v>
      </c>
      <c r="O6541">
        <v>1977</v>
      </c>
      <c r="P6541">
        <f t="shared" ca="1" si="205"/>
        <v>47</v>
      </c>
      <c r="Q6541">
        <v>1</v>
      </c>
    </row>
    <row r="6542" spans="1:17" x14ac:dyDescent="0.2">
      <c r="A6542">
        <v>1386</v>
      </c>
      <c r="B6542">
        <f t="shared" si="204"/>
        <v>23</v>
      </c>
      <c r="C6542" s="1">
        <v>42588.860335648147</v>
      </c>
      <c r="D6542" s="1">
        <v>42588.876388888886</v>
      </c>
      <c r="E6542">
        <v>3207</v>
      </c>
      <c r="F6542" s="2" t="s">
        <v>29</v>
      </c>
      <c r="G6542">
        <v>40.737603700000001</v>
      </c>
      <c r="H6542">
        <v>-74.052478300000004</v>
      </c>
      <c r="I6542">
        <v>3210</v>
      </c>
      <c r="J6542" s="2" t="s">
        <v>83</v>
      </c>
      <c r="K6542">
        <v>40.742677141000001</v>
      </c>
      <c r="L6542">
        <v>-74.051788633000001</v>
      </c>
      <c r="M6542">
        <v>24571</v>
      </c>
      <c r="N6542" s="2" t="s">
        <v>17</v>
      </c>
      <c r="O6542">
        <v>1984</v>
      </c>
      <c r="P6542">
        <f t="shared" ca="1" si="205"/>
        <v>40</v>
      </c>
      <c r="Q6542">
        <v>2</v>
      </c>
    </row>
    <row r="6543" spans="1:17" x14ac:dyDescent="0.2">
      <c r="A6543">
        <v>161</v>
      </c>
      <c r="B6543">
        <f t="shared" si="204"/>
        <v>2</v>
      </c>
      <c r="C6543" s="1">
        <v>42588.864328703705</v>
      </c>
      <c r="D6543" s="1">
        <v>42588.86619212963</v>
      </c>
      <c r="E6543">
        <v>3186</v>
      </c>
      <c r="F6543" s="2" t="s">
        <v>18</v>
      </c>
      <c r="G6543">
        <v>40.71958611647166</v>
      </c>
      <c r="H6543">
        <v>-74.043117463588715</v>
      </c>
      <c r="I6543">
        <v>3272</v>
      </c>
      <c r="J6543" s="2" t="s">
        <v>102</v>
      </c>
      <c r="K6543">
        <v>40.723331586464361</v>
      </c>
      <c r="L6543">
        <v>-74.045952558517442</v>
      </c>
      <c r="M6543">
        <v>24504</v>
      </c>
      <c r="N6543" s="2" t="s">
        <v>17</v>
      </c>
      <c r="O6543">
        <v>1980</v>
      </c>
      <c r="P6543">
        <f t="shared" ca="1" si="205"/>
        <v>44</v>
      </c>
      <c r="Q6543">
        <v>1</v>
      </c>
    </row>
    <row r="6544" spans="1:17" x14ac:dyDescent="0.2">
      <c r="A6544">
        <v>392</v>
      </c>
      <c r="B6544">
        <f t="shared" si="204"/>
        <v>6</v>
      </c>
      <c r="C6544" s="1">
        <v>42588.864884259259</v>
      </c>
      <c r="D6544" s="1">
        <v>42588.869421296295</v>
      </c>
      <c r="E6544">
        <v>3183</v>
      </c>
      <c r="F6544" s="2" t="s">
        <v>20</v>
      </c>
      <c r="G6544">
        <v>40.716246900000002</v>
      </c>
      <c r="H6544">
        <v>-74.033458800000005</v>
      </c>
      <c r="I6544">
        <v>3185</v>
      </c>
      <c r="J6544" s="2" t="s">
        <v>45</v>
      </c>
      <c r="K6544">
        <v>40.717732499999997</v>
      </c>
      <c r="L6544">
        <v>-74.043845000000005</v>
      </c>
      <c r="M6544">
        <v>24521</v>
      </c>
      <c r="N6544" s="2" t="s">
        <v>17</v>
      </c>
      <c r="O6544">
        <v>1994</v>
      </c>
      <c r="P6544">
        <f t="shared" ca="1" si="205"/>
        <v>30</v>
      </c>
      <c r="Q6544">
        <v>2</v>
      </c>
    </row>
    <row r="6545" spans="1:17" x14ac:dyDescent="0.2">
      <c r="A6545">
        <v>1469</v>
      </c>
      <c r="B6545">
        <f t="shared" si="204"/>
        <v>24</v>
      </c>
      <c r="C6545" s="1">
        <v>42588.865879629629</v>
      </c>
      <c r="D6545" s="1">
        <v>42588.882893518516</v>
      </c>
      <c r="E6545">
        <v>3184</v>
      </c>
      <c r="F6545" s="2" t="s">
        <v>68</v>
      </c>
      <c r="G6545">
        <v>40.7141454</v>
      </c>
      <c r="H6545">
        <v>-74.033551900000006</v>
      </c>
      <c r="I6545">
        <v>3201</v>
      </c>
      <c r="J6545" s="2" t="s">
        <v>74</v>
      </c>
      <c r="K6545">
        <v>40.737710999999997</v>
      </c>
      <c r="L6545">
        <v>-74.066920999999994</v>
      </c>
      <c r="M6545">
        <v>26306</v>
      </c>
      <c r="N6545" s="2" t="s">
        <v>43</v>
      </c>
      <c r="P6545" t="str">
        <f t="shared" ca="1" si="205"/>
        <v/>
      </c>
      <c r="Q6545">
        <v>0</v>
      </c>
    </row>
    <row r="6546" spans="1:17" x14ac:dyDescent="0.2">
      <c r="A6546">
        <v>336</v>
      </c>
      <c r="B6546">
        <f t="shared" si="204"/>
        <v>5</v>
      </c>
      <c r="C6546" s="1">
        <v>42588.865949074076</v>
      </c>
      <c r="D6546" s="1">
        <v>42588.869837962964</v>
      </c>
      <c r="E6546">
        <v>3214</v>
      </c>
      <c r="F6546" s="2" t="s">
        <v>54</v>
      </c>
      <c r="G6546">
        <v>40.712774199999998</v>
      </c>
      <c r="H6546">
        <v>-74.0364857</v>
      </c>
      <c r="I6546">
        <v>3276</v>
      </c>
      <c r="J6546" s="2" t="s">
        <v>30</v>
      </c>
      <c r="K6546">
        <v>40.714584035358932</v>
      </c>
      <c r="L6546">
        <v>-74.042817056179047</v>
      </c>
      <c r="M6546">
        <v>26218</v>
      </c>
      <c r="N6546" s="2" t="s">
        <v>17</v>
      </c>
      <c r="O6546">
        <v>1982</v>
      </c>
      <c r="P6546">
        <f t="shared" ca="1" si="205"/>
        <v>42</v>
      </c>
      <c r="Q6546">
        <v>1</v>
      </c>
    </row>
    <row r="6547" spans="1:17" x14ac:dyDescent="0.2">
      <c r="A6547">
        <v>1462</v>
      </c>
      <c r="B6547">
        <f t="shared" si="204"/>
        <v>24</v>
      </c>
      <c r="C6547" s="1">
        <v>42588.865960648145</v>
      </c>
      <c r="D6547" s="1">
        <v>42588.882881944446</v>
      </c>
      <c r="E6547">
        <v>3184</v>
      </c>
      <c r="F6547" s="2" t="s">
        <v>68</v>
      </c>
      <c r="G6547">
        <v>40.7141454</v>
      </c>
      <c r="H6547">
        <v>-74.033551900000006</v>
      </c>
      <c r="I6547">
        <v>3201</v>
      </c>
      <c r="J6547" s="2" t="s">
        <v>74</v>
      </c>
      <c r="K6547">
        <v>40.737710999999997</v>
      </c>
      <c r="L6547">
        <v>-74.066920999999994</v>
      </c>
      <c r="M6547">
        <v>26302</v>
      </c>
      <c r="N6547" s="2" t="s">
        <v>43</v>
      </c>
      <c r="P6547" t="str">
        <f t="shared" ca="1" si="205"/>
        <v/>
      </c>
      <c r="Q6547">
        <v>0</v>
      </c>
    </row>
    <row r="6548" spans="1:17" x14ac:dyDescent="0.2">
      <c r="A6548">
        <v>262</v>
      </c>
      <c r="B6548">
        <f t="shared" si="204"/>
        <v>4</v>
      </c>
      <c r="C6548" s="1">
        <v>42588.86619212963</v>
      </c>
      <c r="D6548" s="1">
        <v>42588.86922453704</v>
      </c>
      <c r="E6548">
        <v>3214</v>
      </c>
      <c r="F6548" s="2" t="s">
        <v>54</v>
      </c>
      <c r="G6548">
        <v>40.712774199999998</v>
      </c>
      <c r="H6548">
        <v>-74.0364857</v>
      </c>
      <c r="I6548">
        <v>3276</v>
      </c>
      <c r="J6548" s="2" t="s">
        <v>30</v>
      </c>
      <c r="K6548">
        <v>40.714584035358932</v>
      </c>
      <c r="L6548">
        <v>-74.042817056179047</v>
      </c>
      <c r="M6548">
        <v>26165</v>
      </c>
      <c r="N6548" s="2" t="s">
        <v>17</v>
      </c>
      <c r="O6548">
        <v>1981</v>
      </c>
      <c r="P6548">
        <f t="shared" ca="1" si="205"/>
        <v>43</v>
      </c>
      <c r="Q6548">
        <v>2</v>
      </c>
    </row>
    <row r="6549" spans="1:17" x14ac:dyDescent="0.2">
      <c r="A6549">
        <v>304</v>
      </c>
      <c r="B6549">
        <f t="shared" si="204"/>
        <v>5</v>
      </c>
      <c r="C6549" s="1">
        <v>42588.866967592592</v>
      </c>
      <c r="D6549" s="1">
        <v>42588.870486111111</v>
      </c>
      <c r="E6549">
        <v>3275</v>
      </c>
      <c r="F6549" s="2" t="s">
        <v>93</v>
      </c>
      <c r="G6549">
        <v>40.718355198232139</v>
      </c>
      <c r="H6549">
        <v>-74.038914442062378</v>
      </c>
      <c r="I6549">
        <v>3209</v>
      </c>
      <c r="J6549" s="2" t="s">
        <v>85</v>
      </c>
      <c r="K6549">
        <v>40.724176499999999</v>
      </c>
      <c r="L6549">
        <v>-74.050656399999994</v>
      </c>
      <c r="M6549">
        <v>24419</v>
      </c>
      <c r="N6549" s="2" t="s">
        <v>17</v>
      </c>
      <c r="O6549">
        <v>1981</v>
      </c>
      <c r="P6549">
        <f t="shared" ca="1" si="205"/>
        <v>43</v>
      </c>
      <c r="Q6549">
        <v>1</v>
      </c>
    </row>
    <row r="6550" spans="1:17" x14ac:dyDescent="0.2">
      <c r="A6550">
        <v>657</v>
      </c>
      <c r="B6550">
        <f t="shared" si="204"/>
        <v>10</v>
      </c>
      <c r="C6550" s="1">
        <v>42588.868402777778</v>
      </c>
      <c r="D6550" s="1">
        <v>42588.876006944447</v>
      </c>
      <c r="E6550">
        <v>3194</v>
      </c>
      <c r="F6550" s="2" t="s">
        <v>22</v>
      </c>
      <c r="G6550">
        <v>40.725339925355797</v>
      </c>
      <c r="H6550">
        <v>-74.067622125148773</v>
      </c>
      <c r="I6550">
        <v>3220</v>
      </c>
      <c r="J6550" s="2" t="s">
        <v>76</v>
      </c>
      <c r="K6550">
        <v>40.734961020009514</v>
      </c>
      <c r="L6550">
        <v>-74.059503078460693</v>
      </c>
      <c r="M6550">
        <v>24724</v>
      </c>
      <c r="N6550" s="2" t="s">
        <v>43</v>
      </c>
      <c r="P6550" t="str">
        <f t="shared" ca="1" si="205"/>
        <v/>
      </c>
      <c r="Q6550">
        <v>0</v>
      </c>
    </row>
    <row r="6551" spans="1:17" x14ac:dyDescent="0.2">
      <c r="A6551">
        <v>605</v>
      </c>
      <c r="B6551">
        <f t="shared" si="204"/>
        <v>10</v>
      </c>
      <c r="C6551" s="1">
        <v>42588.869085648148</v>
      </c>
      <c r="D6551" s="1">
        <v>42588.876099537039</v>
      </c>
      <c r="E6551">
        <v>3194</v>
      </c>
      <c r="F6551" s="2" t="s">
        <v>22</v>
      </c>
      <c r="G6551">
        <v>40.725339925355797</v>
      </c>
      <c r="H6551">
        <v>-74.067622125148773</v>
      </c>
      <c r="I6551">
        <v>3220</v>
      </c>
      <c r="J6551" s="2" t="s">
        <v>76</v>
      </c>
      <c r="K6551">
        <v>40.734961020009514</v>
      </c>
      <c r="L6551">
        <v>-74.059503078460693</v>
      </c>
      <c r="M6551">
        <v>26162</v>
      </c>
      <c r="N6551" s="2" t="s">
        <v>43</v>
      </c>
      <c r="P6551" t="str">
        <f t="shared" ca="1" si="205"/>
        <v/>
      </c>
      <c r="Q6551">
        <v>0</v>
      </c>
    </row>
    <row r="6552" spans="1:17" x14ac:dyDescent="0.2">
      <c r="A6552">
        <v>696</v>
      </c>
      <c r="B6552">
        <f t="shared" si="204"/>
        <v>11</v>
      </c>
      <c r="C6552" s="1">
        <v>42588.869479166664</v>
      </c>
      <c r="D6552" s="1">
        <v>42588.877546296295</v>
      </c>
      <c r="E6552">
        <v>3202</v>
      </c>
      <c r="F6552" s="2" t="s">
        <v>79</v>
      </c>
      <c r="G6552">
        <v>40.727223500000001</v>
      </c>
      <c r="H6552">
        <v>-74.033758899999995</v>
      </c>
      <c r="I6552">
        <v>3199</v>
      </c>
      <c r="J6552" s="2" t="s">
        <v>72</v>
      </c>
      <c r="K6552">
        <v>40.728744800000001</v>
      </c>
      <c r="L6552">
        <v>-74.032108199999996</v>
      </c>
      <c r="M6552">
        <v>24655</v>
      </c>
      <c r="N6552" s="2" t="s">
        <v>17</v>
      </c>
      <c r="O6552">
        <v>1983</v>
      </c>
      <c r="P6552">
        <f t="shared" ca="1" si="205"/>
        <v>41</v>
      </c>
      <c r="Q6552">
        <v>1</v>
      </c>
    </row>
    <row r="6553" spans="1:17" x14ac:dyDescent="0.2">
      <c r="A6553">
        <v>119</v>
      </c>
      <c r="B6553">
        <f t="shared" si="204"/>
        <v>1</v>
      </c>
      <c r="C6553" s="1">
        <v>42588.870196759257</v>
      </c>
      <c r="D6553" s="1">
        <v>42588.871574074074</v>
      </c>
      <c r="E6553">
        <v>3199</v>
      </c>
      <c r="F6553" s="2" t="s">
        <v>56</v>
      </c>
      <c r="G6553">
        <v>40.728744800000001</v>
      </c>
      <c r="H6553">
        <v>-74.032108199999996</v>
      </c>
      <c r="I6553">
        <v>3202</v>
      </c>
      <c r="J6553" s="2" t="s">
        <v>48</v>
      </c>
      <c r="K6553">
        <v>40.727223500000001</v>
      </c>
      <c r="L6553">
        <v>-74.033758899999995</v>
      </c>
      <c r="M6553">
        <v>26222</v>
      </c>
      <c r="N6553" s="2" t="s">
        <v>17</v>
      </c>
      <c r="O6553">
        <v>1980</v>
      </c>
      <c r="P6553">
        <f t="shared" ca="1" si="205"/>
        <v>44</v>
      </c>
      <c r="Q6553">
        <v>1</v>
      </c>
    </row>
    <row r="6554" spans="1:17" x14ac:dyDescent="0.2">
      <c r="A6554">
        <v>123</v>
      </c>
      <c r="B6554">
        <f t="shared" si="204"/>
        <v>2</v>
      </c>
      <c r="C6554" s="1">
        <v>42588.870196759257</v>
      </c>
      <c r="D6554" s="1">
        <v>42588.871631944443</v>
      </c>
      <c r="E6554">
        <v>3199</v>
      </c>
      <c r="F6554" s="2" t="s">
        <v>56</v>
      </c>
      <c r="G6554">
        <v>40.728744800000001</v>
      </c>
      <c r="H6554">
        <v>-74.032108199999996</v>
      </c>
      <c r="I6554">
        <v>3202</v>
      </c>
      <c r="J6554" s="2" t="s">
        <v>48</v>
      </c>
      <c r="K6554">
        <v>40.727223500000001</v>
      </c>
      <c r="L6554">
        <v>-74.033758899999995</v>
      </c>
      <c r="M6554">
        <v>26212</v>
      </c>
      <c r="N6554" s="2" t="s">
        <v>17</v>
      </c>
      <c r="O6554">
        <v>1984</v>
      </c>
      <c r="P6554">
        <f t="shared" ca="1" si="205"/>
        <v>40</v>
      </c>
      <c r="Q6554">
        <v>2</v>
      </c>
    </row>
    <row r="6555" spans="1:17" x14ac:dyDescent="0.2">
      <c r="A6555">
        <v>773</v>
      </c>
      <c r="B6555">
        <f t="shared" si="204"/>
        <v>12</v>
      </c>
      <c r="C6555" s="1">
        <v>42588.870416666665</v>
      </c>
      <c r="D6555" s="1">
        <v>42588.879363425927</v>
      </c>
      <c r="E6555">
        <v>3210</v>
      </c>
      <c r="F6555" s="2" t="s">
        <v>52</v>
      </c>
      <c r="G6555">
        <v>40.742677141000001</v>
      </c>
      <c r="H6555">
        <v>-74.051788633000001</v>
      </c>
      <c r="I6555">
        <v>3201</v>
      </c>
      <c r="J6555" s="2" t="s">
        <v>74</v>
      </c>
      <c r="K6555">
        <v>40.737710999999997</v>
      </c>
      <c r="L6555">
        <v>-74.066920999999994</v>
      </c>
      <c r="M6555">
        <v>24539</v>
      </c>
      <c r="N6555" s="2" t="s">
        <v>17</v>
      </c>
      <c r="O6555">
        <v>1979</v>
      </c>
      <c r="P6555">
        <f t="shared" ca="1" si="205"/>
        <v>45</v>
      </c>
      <c r="Q6555">
        <v>1</v>
      </c>
    </row>
    <row r="6556" spans="1:17" x14ac:dyDescent="0.2">
      <c r="A6556">
        <v>334</v>
      </c>
      <c r="B6556">
        <f t="shared" si="204"/>
        <v>5</v>
      </c>
      <c r="C6556" s="1">
        <v>42588.870729166665</v>
      </c>
      <c r="D6556" s="1">
        <v>42588.874606481484</v>
      </c>
      <c r="E6556">
        <v>3225</v>
      </c>
      <c r="F6556" s="2" t="s">
        <v>32</v>
      </c>
      <c r="G6556">
        <v>40.723658899999997</v>
      </c>
      <c r="H6556">
        <v>-74.064194299999997</v>
      </c>
      <c r="I6556">
        <v>3185</v>
      </c>
      <c r="J6556" s="2" t="s">
        <v>45</v>
      </c>
      <c r="K6556">
        <v>40.717732499999997</v>
      </c>
      <c r="L6556">
        <v>-74.043845000000005</v>
      </c>
      <c r="M6556">
        <v>24469</v>
      </c>
      <c r="N6556" s="2" t="s">
        <v>17</v>
      </c>
      <c r="O6556">
        <v>1984</v>
      </c>
      <c r="P6556">
        <f t="shared" ca="1" si="205"/>
        <v>40</v>
      </c>
      <c r="Q6556">
        <v>1</v>
      </c>
    </row>
    <row r="6557" spans="1:17" x14ac:dyDescent="0.2">
      <c r="A6557">
        <v>96</v>
      </c>
      <c r="B6557">
        <f t="shared" si="204"/>
        <v>1</v>
      </c>
      <c r="C6557" s="1">
        <v>42588.873877314814</v>
      </c>
      <c r="D6557" s="1">
        <v>42588.875</v>
      </c>
      <c r="E6557">
        <v>3275</v>
      </c>
      <c r="F6557" s="2" t="s">
        <v>93</v>
      </c>
      <c r="G6557">
        <v>40.718355198232139</v>
      </c>
      <c r="H6557">
        <v>-74.038914442062378</v>
      </c>
      <c r="I6557">
        <v>3187</v>
      </c>
      <c r="J6557" s="2" t="s">
        <v>59</v>
      </c>
      <c r="K6557">
        <v>40.721123599999999</v>
      </c>
      <c r="L6557">
        <v>-74.038050949999999</v>
      </c>
      <c r="M6557">
        <v>24618</v>
      </c>
      <c r="N6557" s="2" t="s">
        <v>17</v>
      </c>
      <c r="O6557">
        <v>1987</v>
      </c>
      <c r="P6557">
        <f t="shared" ca="1" si="205"/>
        <v>37</v>
      </c>
      <c r="Q6557">
        <v>1</v>
      </c>
    </row>
    <row r="6558" spans="1:17" x14ac:dyDescent="0.2">
      <c r="A6558">
        <v>143</v>
      </c>
      <c r="B6558">
        <f t="shared" si="204"/>
        <v>2</v>
      </c>
      <c r="C6558" s="1">
        <v>42588.875821759262</v>
      </c>
      <c r="D6558" s="1">
        <v>42588.877488425926</v>
      </c>
      <c r="E6558">
        <v>3272</v>
      </c>
      <c r="F6558" s="2" t="s">
        <v>50</v>
      </c>
      <c r="G6558">
        <v>40.723331586464361</v>
      </c>
      <c r="H6558">
        <v>-74.045952558517442</v>
      </c>
      <c r="I6558">
        <v>3278</v>
      </c>
      <c r="J6558" s="2" t="s">
        <v>41</v>
      </c>
      <c r="K6558">
        <v>40.725685483629007</v>
      </c>
      <c r="L6558">
        <v>-74.048790335655212</v>
      </c>
      <c r="M6558">
        <v>24504</v>
      </c>
      <c r="N6558" s="2" t="s">
        <v>17</v>
      </c>
      <c r="O6558">
        <v>1979</v>
      </c>
      <c r="P6558">
        <f t="shared" ca="1" si="205"/>
        <v>45</v>
      </c>
      <c r="Q6558">
        <v>1</v>
      </c>
    </row>
    <row r="6559" spans="1:17" x14ac:dyDescent="0.2">
      <c r="A6559">
        <v>1183</v>
      </c>
      <c r="B6559">
        <f t="shared" si="204"/>
        <v>19</v>
      </c>
      <c r="C6559" s="1">
        <v>42588.876018518517</v>
      </c>
      <c r="D6559" s="1">
        <v>42588.889722222222</v>
      </c>
      <c r="E6559">
        <v>3185</v>
      </c>
      <c r="F6559" s="2" t="s">
        <v>58</v>
      </c>
      <c r="G6559">
        <v>40.717732499999997</v>
      </c>
      <c r="H6559">
        <v>-74.043845000000005</v>
      </c>
      <c r="I6559">
        <v>3190</v>
      </c>
      <c r="J6559" s="2" t="s">
        <v>21</v>
      </c>
      <c r="K6559">
        <v>40.710467023379699</v>
      </c>
      <c r="L6559">
        <v>-74.070038795471191</v>
      </c>
      <c r="M6559">
        <v>26213</v>
      </c>
      <c r="N6559" s="2" t="s">
        <v>17</v>
      </c>
      <c r="O6559">
        <v>1987</v>
      </c>
      <c r="P6559">
        <f t="shared" ca="1" si="205"/>
        <v>37</v>
      </c>
      <c r="Q6559">
        <v>1</v>
      </c>
    </row>
    <row r="6560" spans="1:17" x14ac:dyDescent="0.2">
      <c r="A6560">
        <v>281</v>
      </c>
      <c r="B6560">
        <f t="shared" si="204"/>
        <v>4</v>
      </c>
      <c r="C6560" s="1">
        <v>42588.877164351848</v>
      </c>
      <c r="D6560" s="1">
        <v>42588.880428240744</v>
      </c>
      <c r="E6560">
        <v>3183</v>
      </c>
      <c r="F6560" s="2" t="s">
        <v>20</v>
      </c>
      <c r="G6560">
        <v>40.716246900000002</v>
      </c>
      <c r="H6560">
        <v>-74.033458800000005</v>
      </c>
      <c r="I6560">
        <v>3184</v>
      </c>
      <c r="J6560" s="2" t="s">
        <v>35</v>
      </c>
      <c r="K6560">
        <v>40.7141454</v>
      </c>
      <c r="L6560">
        <v>-74.033551900000006</v>
      </c>
      <c r="M6560">
        <v>24720</v>
      </c>
      <c r="N6560" s="2" t="s">
        <v>17</v>
      </c>
      <c r="P6560" t="str">
        <f t="shared" ca="1" si="205"/>
        <v/>
      </c>
      <c r="Q6560">
        <v>0</v>
      </c>
    </row>
    <row r="6561" spans="1:17" x14ac:dyDescent="0.2">
      <c r="A6561">
        <v>658</v>
      </c>
      <c r="B6561">
        <f t="shared" si="204"/>
        <v>10</v>
      </c>
      <c r="C6561" s="1">
        <v>42588.877280092594</v>
      </c>
      <c r="D6561" s="1">
        <v>42588.88490740741</v>
      </c>
      <c r="E6561">
        <v>3203</v>
      </c>
      <c r="F6561" s="2" t="s">
        <v>46</v>
      </c>
      <c r="G6561">
        <v>40.727595966000003</v>
      </c>
      <c r="H6561">
        <v>-74.044247311000007</v>
      </c>
      <c r="I6561">
        <v>3267</v>
      </c>
      <c r="J6561" s="2" t="s">
        <v>92</v>
      </c>
      <c r="K6561">
        <v>40.712418823756899</v>
      </c>
      <c r="L6561">
        <v>-74.038525521755219</v>
      </c>
      <c r="M6561">
        <v>26224</v>
      </c>
      <c r="N6561" s="2" t="s">
        <v>17</v>
      </c>
      <c r="O6561">
        <v>1983</v>
      </c>
      <c r="P6561">
        <f t="shared" ca="1" si="205"/>
        <v>41</v>
      </c>
      <c r="Q6561">
        <v>1</v>
      </c>
    </row>
    <row r="6562" spans="1:17" x14ac:dyDescent="0.2">
      <c r="A6562">
        <v>321</v>
      </c>
      <c r="B6562">
        <f t="shared" si="204"/>
        <v>5</v>
      </c>
      <c r="C6562" s="1">
        <v>42588.879282407404</v>
      </c>
      <c r="D6562" s="1">
        <v>42588.883009259262</v>
      </c>
      <c r="E6562">
        <v>3187</v>
      </c>
      <c r="F6562" s="2" t="s">
        <v>36</v>
      </c>
      <c r="G6562">
        <v>40.721123599999999</v>
      </c>
      <c r="H6562">
        <v>-74.038050949999999</v>
      </c>
      <c r="I6562">
        <v>3183</v>
      </c>
      <c r="J6562" s="2" t="s">
        <v>40</v>
      </c>
      <c r="K6562">
        <v>40.716246900000002</v>
      </c>
      <c r="L6562">
        <v>-74.033458800000005</v>
      </c>
      <c r="M6562">
        <v>24618</v>
      </c>
      <c r="N6562" s="2" t="s">
        <v>17</v>
      </c>
      <c r="O6562">
        <v>1980</v>
      </c>
      <c r="P6562">
        <f t="shared" ca="1" si="205"/>
        <v>44</v>
      </c>
      <c r="Q6562">
        <v>1</v>
      </c>
    </row>
    <row r="6563" spans="1:17" x14ac:dyDescent="0.2">
      <c r="A6563">
        <v>256</v>
      </c>
      <c r="B6563">
        <f t="shared" si="204"/>
        <v>4</v>
      </c>
      <c r="C6563" s="1">
        <v>42588.879282407404</v>
      </c>
      <c r="D6563" s="1">
        <v>42588.882245370369</v>
      </c>
      <c r="E6563">
        <v>3281</v>
      </c>
      <c r="F6563" s="2" t="s">
        <v>53</v>
      </c>
      <c r="G6563">
        <v>40.74590996631558</v>
      </c>
      <c r="H6563">
        <v>-74.057271480560303</v>
      </c>
      <c r="I6563">
        <v>3210</v>
      </c>
      <c r="J6563" s="2" t="s">
        <v>83</v>
      </c>
      <c r="K6563">
        <v>40.742677141000001</v>
      </c>
      <c r="L6563">
        <v>-74.051788633000001</v>
      </c>
      <c r="M6563">
        <v>26276</v>
      </c>
      <c r="N6563" s="2" t="s">
        <v>17</v>
      </c>
      <c r="O6563">
        <v>1984</v>
      </c>
      <c r="P6563">
        <f t="shared" ca="1" si="205"/>
        <v>40</v>
      </c>
      <c r="Q6563">
        <v>1</v>
      </c>
    </row>
    <row r="6564" spans="1:17" x14ac:dyDescent="0.2">
      <c r="A6564">
        <v>869</v>
      </c>
      <c r="B6564">
        <f t="shared" si="204"/>
        <v>14</v>
      </c>
      <c r="C6564" s="1">
        <v>42588.880243055559</v>
      </c>
      <c r="D6564" s="1">
        <v>42588.8903125</v>
      </c>
      <c r="E6564">
        <v>3195</v>
      </c>
      <c r="F6564" s="2" t="s">
        <v>24</v>
      </c>
      <c r="G6564">
        <v>40.730742625306583</v>
      </c>
      <c r="H6564">
        <v>-74.063783884048462</v>
      </c>
      <c r="I6564">
        <v>3186</v>
      </c>
      <c r="J6564" s="2" t="s">
        <v>27</v>
      </c>
      <c r="K6564">
        <v>40.71958611647166</v>
      </c>
      <c r="L6564">
        <v>-74.043117463588715</v>
      </c>
      <c r="M6564">
        <v>26186</v>
      </c>
      <c r="N6564" s="2" t="s">
        <v>17</v>
      </c>
      <c r="O6564">
        <v>1986</v>
      </c>
      <c r="P6564">
        <f t="shared" ca="1" si="205"/>
        <v>38</v>
      </c>
      <c r="Q6564">
        <v>1</v>
      </c>
    </row>
    <row r="6565" spans="1:17" x14ac:dyDescent="0.2">
      <c r="A6565">
        <v>170</v>
      </c>
      <c r="B6565">
        <f t="shared" si="204"/>
        <v>2</v>
      </c>
      <c r="C6565" s="1">
        <v>42588.880428240744</v>
      </c>
      <c r="D6565" s="1">
        <v>42588.882395833331</v>
      </c>
      <c r="E6565">
        <v>3278</v>
      </c>
      <c r="F6565" s="2" t="s">
        <v>49</v>
      </c>
      <c r="G6565">
        <v>40.725685483629007</v>
      </c>
      <c r="H6565">
        <v>-74.048790335655212</v>
      </c>
      <c r="I6565">
        <v>3272</v>
      </c>
      <c r="J6565" s="2" t="s">
        <v>102</v>
      </c>
      <c r="K6565">
        <v>40.723331586464361</v>
      </c>
      <c r="L6565">
        <v>-74.045952558517442</v>
      </c>
      <c r="M6565">
        <v>26207</v>
      </c>
      <c r="N6565" s="2" t="s">
        <v>17</v>
      </c>
      <c r="O6565">
        <v>1974</v>
      </c>
      <c r="P6565">
        <f t="shared" ca="1" si="205"/>
        <v>50</v>
      </c>
      <c r="Q6565">
        <v>1</v>
      </c>
    </row>
    <row r="6566" spans="1:17" x14ac:dyDescent="0.2">
      <c r="A6566">
        <v>471</v>
      </c>
      <c r="B6566">
        <f t="shared" si="204"/>
        <v>7</v>
      </c>
      <c r="C6566" s="1">
        <v>42588.881064814814</v>
      </c>
      <c r="D6566" s="1">
        <v>42588.88652777778</v>
      </c>
      <c r="E6566">
        <v>3186</v>
      </c>
      <c r="F6566" s="2" t="s">
        <v>18</v>
      </c>
      <c r="G6566">
        <v>40.71958611647166</v>
      </c>
      <c r="H6566">
        <v>-74.043117463588715</v>
      </c>
      <c r="I6566">
        <v>3192</v>
      </c>
      <c r="J6566" s="2" t="s">
        <v>39</v>
      </c>
      <c r="K6566">
        <v>40.711242300000002</v>
      </c>
      <c r="L6566">
        <v>-74.055701299999996</v>
      </c>
      <c r="M6566">
        <v>26225</v>
      </c>
      <c r="N6566" s="2" t="s">
        <v>17</v>
      </c>
      <c r="O6566">
        <v>1984</v>
      </c>
      <c r="P6566">
        <f t="shared" ca="1" si="205"/>
        <v>40</v>
      </c>
      <c r="Q6566">
        <v>1</v>
      </c>
    </row>
    <row r="6567" spans="1:17" x14ac:dyDescent="0.2">
      <c r="A6567">
        <v>936</v>
      </c>
      <c r="B6567">
        <f t="shared" si="204"/>
        <v>15</v>
      </c>
      <c r="C6567" s="1">
        <v>42588.881840277776</v>
      </c>
      <c r="D6567" s="1">
        <v>42588.892685185187</v>
      </c>
      <c r="E6567">
        <v>3270</v>
      </c>
      <c r="F6567" s="2" t="s">
        <v>15</v>
      </c>
      <c r="G6567">
        <v>40.725289107811321</v>
      </c>
      <c r="H6567">
        <v>-74.045571684837341</v>
      </c>
      <c r="I6567">
        <v>3203</v>
      </c>
      <c r="J6567" s="2" t="s">
        <v>37</v>
      </c>
      <c r="K6567">
        <v>40.727595966000003</v>
      </c>
      <c r="L6567">
        <v>-74.044247311000007</v>
      </c>
      <c r="M6567">
        <v>24467</v>
      </c>
      <c r="N6567" s="2" t="s">
        <v>17</v>
      </c>
      <c r="O6567">
        <v>1976</v>
      </c>
      <c r="P6567">
        <f t="shared" ca="1" si="205"/>
        <v>48</v>
      </c>
      <c r="Q6567">
        <v>1</v>
      </c>
    </row>
    <row r="6568" spans="1:17" x14ac:dyDescent="0.2">
      <c r="A6568">
        <v>275</v>
      </c>
      <c r="B6568">
        <f t="shared" si="204"/>
        <v>4</v>
      </c>
      <c r="C6568" s="1">
        <v>42588.882662037038</v>
      </c>
      <c r="D6568" s="1">
        <v>42588.885844907411</v>
      </c>
      <c r="E6568">
        <v>3186</v>
      </c>
      <c r="F6568" s="2" t="s">
        <v>18</v>
      </c>
      <c r="G6568">
        <v>40.71958611647166</v>
      </c>
      <c r="H6568">
        <v>-74.043117463588715</v>
      </c>
      <c r="I6568">
        <v>3209</v>
      </c>
      <c r="J6568" s="2" t="s">
        <v>85</v>
      </c>
      <c r="K6568">
        <v>40.724176499999999</v>
      </c>
      <c r="L6568">
        <v>-74.050656399999994</v>
      </c>
      <c r="M6568">
        <v>24412</v>
      </c>
      <c r="N6568" s="2" t="s">
        <v>17</v>
      </c>
      <c r="O6568">
        <v>1996</v>
      </c>
      <c r="P6568">
        <f t="shared" ca="1" si="205"/>
        <v>28</v>
      </c>
      <c r="Q6568">
        <v>1</v>
      </c>
    </row>
    <row r="6569" spans="1:17" x14ac:dyDescent="0.2">
      <c r="A6569">
        <v>296</v>
      </c>
      <c r="B6569">
        <f t="shared" si="204"/>
        <v>4</v>
      </c>
      <c r="C6569" s="1">
        <v>42588.884282407409</v>
      </c>
      <c r="D6569" s="1">
        <v>42588.887708333335</v>
      </c>
      <c r="E6569">
        <v>3185</v>
      </c>
      <c r="F6569" s="2" t="s">
        <v>58</v>
      </c>
      <c r="G6569">
        <v>40.717732499999997</v>
      </c>
      <c r="H6569">
        <v>-74.043845000000005</v>
      </c>
      <c r="I6569">
        <v>3187</v>
      </c>
      <c r="J6569" s="2" t="s">
        <v>59</v>
      </c>
      <c r="K6569">
        <v>40.721123599999999</v>
      </c>
      <c r="L6569">
        <v>-74.038050949999999</v>
      </c>
      <c r="M6569">
        <v>26160</v>
      </c>
      <c r="N6569" s="2" t="s">
        <v>17</v>
      </c>
      <c r="O6569">
        <v>1990</v>
      </c>
      <c r="P6569">
        <f t="shared" ca="1" si="205"/>
        <v>34</v>
      </c>
      <c r="Q6569">
        <v>1</v>
      </c>
    </row>
    <row r="6570" spans="1:17" x14ac:dyDescent="0.2">
      <c r="A6570">
        <v>159</v>
      </c>
      <c r="B6570">
        <f t="shared" si="204"/>
        <v>2</v>
      </c>
      <c r="C6570" s="1">
        <v>42588.886099537034</v>
      </c>
      <c r="D6570" s="1">
        <v>42588.887939814813</v>
      </c>
      <c r="E6570">
        <v>3272</v>
      </c>
      <c r="F6570" s="2" t="s">
        <v>50</v>
      </c>
      <c r="G6570">
        <v>40.723331586464361</v>
      </c>
      <c r="H6570">
        <v>-74.045952558517442</v>
      </c>
      <c r="I6570">
        <v>3278</v>
      </c>
      <c r="J6570" s="2" t="s">
        <v>41</v>
      </c>
      <c r="K6570">
        <v>40.725685483629007</v>
      </c>
      <c r="L6570">
        <v>-74.048790335655212</v>
      </c>
      <c r="M6570">
        <v>26207</v>
      </c>
      <c r="N6570" s="2" t="s">
        <v>17</v>
      </c>
      <c r="O6570">
        <v>1974</v>
      </c>
      <c r="P6570">
        <f t="shared" ca="1" si="205"/>
        <v>50</v>
      </c>
      <c r="Q6570">
        <v>1</v>
      </c>
    </row>
    <row r="6571" spans="1:17" x14ac:dyDescent="0.2">
      <c r="A6571">
        <v>2346</v>
      </c>
      <c r="B6571">
        <f t="shared" si="204"/>
        <v>39</v>
      </c>
      <c r="C6571" s="1">
        <v>42588.886192129627</v>
      </c>
      <c r="D6571" s="1">
        <v>42588.913344907407</v>
      </c>
      <c r="E6571">
        <v>3203</v>
      </c>
      <c r="F6571" s="2" t="s">
        <v>46</v>
      </c>
      <c r="G6571">
        <v>40.727595966000003</v>
      </c>
      <c r="H6571">
        <v>-74.044247311000007</v>
      </c>
      <c r="I6571">
        <v>3183</v>
      </c>
      <c r="J6571" s="2" t="s">
        <v>40</v>
      </c>
      <c r="K6571">
        <v>40.716246900000002</v>
      </c>
      <c r="L6571">
        <v>-74.033458800000005</v>
      </c>
      <c r="M6571">
        <v>26253</v>
      </c>
      <c r="N6571" s="2" t="s">
        <v>17</v>
      </c>
      <c r="O6571">
        <v>1975</v>
      </c>
      <c r="P6571">
        <f t="shared" ca="1" si="205"/>
        <v>49</v>
      </c>
      <c r="Q6571">
        <v>1</v>
      </c>
    </row>
    <row r="6572" spans="1:17" x14ac:dyDescent="0.2">
      <c r="A6572">
        <v>279</v>
      </c>
      <c r="B6572">
        <f t="shared" si="204"/>
        <v>4</v>
      </c>
      <c r="C6572" s="1">
        <v>42588.886550925927</v>
      </c>
      <c r="D6572" s="1">
        <v>42588.889780092592</v>
      </c>
      <c r="E6572">
        <v>3276</v>
      </c>
      <c r="F6572" s="2" t="s">
        <v>63</v>
      </c>
      <c r="G6572">
        <v>40.714584035358932</v>
      </c>
      <c r="H6572">
        <v>-74.042817056179047</v>
      </c>
      <c r="I6572">
        <v>3275</v>
      </c>
      <c r="J6572" s="2" t="s">
        <v>62</v>
      </c>
      <c r="K6572">
        <v>40.718355198232139</v>
      </c>
      <c r="L6572">
        <v>-74.038914442062378</v>
      </c>
      <c r="M6572">
        <v>26248</v>
      </c>
      <c r="N6572" s="2" t="s">
        <v>17</v>
      </c>
      <c r="O6572">
        <v>1983</v>
      </c>
      <c r="P6572">
        <f t="shared" ca="1" si="205"/>
        <v>41</v>
      </c>
      <c r="Q6572">
        <v>1</v>
      </c>
    </row>
    <row r="6573" spans="1:17" x14ac:dyDescent="0.2">
      <c r="A6573">
        <v>516</v>
      </c>
      <c r="B6573">
        <f t="shared" si="204"/>
        <v>8</v>
      </c>
      <c r="C6573" s="1">
        <v>42588.886550925927</v>
      </c>
      <c r="D6573" s="1">
        <v>42588.892534722225</v>
      </c>
      <c r="E6573">
        <v>3214</v>
      </c>
      <c r="F6573" s="2" t="s">
        <v>54</v>
      </c>
      <c r="G6573">
        <v>40.712774199999998</v>
      </c>
      <c r="H6573">
        <v>-74.0364857</v>
      </c>
      <c r="I6573">
        <v>3185</v>
      </c>
      <c r="J6573" s="2" t="s">
        <v>45</v>
      </c>
      <c r="K6573">
        <v>40.717732499999997</v>
      </c>
      <c r="L6573">
        <v>-74.043845000000005</v>
      </c>
      <c r="M6573">
        <v>24433</v>
      </c>
      <c r="N6573" s="2" t="s">
        <v>17</v>
      </c>
      <c r="O6573">
        <v>1985</v>
      </c>
      <c r="P6573">
        <f t="shared" ca="1" si="205"/>
        <v>39</v>
      </c>
      <c r="Q6573">
        <v>1</v>
      </c>
    </row>
    <row r="6574" spans="1:17" x14ac:dyDescent="0.2">
      <c r="A6574">
        <v>189</v>
      </c>
      <c r="B6574">
        <f t="shared" si="204"/>
        <v>3</v>
      </c>
      <c r="C6574" s="1">
        <v>42588.886608796296</v>
      </c>
      <c r="D6574" s="1">
        <v>42588.888796296298</v>
      </c>
      <c r="E6574">
        <v>3210</v>
      </c>
      <c r="F6574" s="2" t="s">
        <v>52</v>
      </c>
      <c r="G6574">
        <v>40.742677141000001</v>
      </c>
      <c r="H6574">
        <v>-74.051788633000001</v>
      </c>
      <c r="I6574">
        <v>3281</v>
      </c>
      <c r="J6574" s="2" t="s">
        <v>105</v>
      </c>
      <c r="K6574">
        <v>40.74590996631558</v>
      </c>
      <c r="L6574">
        <v>-74.057271480560303</v>
      </c>
      <c r="M6574">
        <v>26276</v>
      </c>
      <c r="N6574" s="2" t="s">
        <v>17</v>
      </c>
      <c r="O6574">
        <v>1984</v>
      </c>
      <c r="P6574">
        <f t="shared" ca="1" si="205"/>
        <v>40</v>
      </c>
      <c r="Q6574">
        <v>1</v>
      </c>
    </row>
    <row r="6575" spans="1:17" x14ac:dyDescent="0.2">
      <c r="A6575">
        <v>481</v>
      </c>
      <c r="B6575">
        <f t="shared" si="204"/>
        <v>8</v>
      </c>
      <c r="C6575" s="1">
        <v>42588.886979166666</v>
      </c>
      <c r="D6575" s="1">
        <v>42588.892546296294</v>
      </c>
      <c r="E6575">
        <v>3214</v>
      </c>
      <c r="F6575" s="2" t="s">
        <v>54</v>
      </c>
      <c r="G6575">
        <v>40.712774199999998</v>
      </c>
      <c r="H6575">
        <v>-74.0364857</v>
      </c>
      <c r="I6575">
        <v>3185</v>
      </c>
      <c r="J6575" s="2" t="s">
        <v>45</v>
      </c>
      <c r="K6575">
        <v>40.717732499999997</v>
      </c>
      <c r="L6575">
        <v>-74.043845000000005</v>
      </c>
      <c r="M6575">
        <v>26171</v>
      </c>
      <c r="N6575" s="2" t="s">
        <v>17</v>
      </c>
      <c r="O6575">
        <v>1988</v>
      </c>
      <c r="P6575">
        <f t="shared" ca="1" si="205"/>
        <v>36</v>
      </c>
      <c r="Q6575">
        <v>2</v>
      </c>
    </row>
    <row r="6576" spans="1:17" x14ac:dyDescent="0.2">
      <c r="A6576">
        <v>312</v>
      </c>
      <c r="B6576">
        <f t="shared" si="204"/>
        <v>5</v>
      </c>
      <c r="C6576" s="1">
        <v>42588.888993055552</v>
      </c>
      <c r="D6576" s="1">
        <v>42588.892604166664</v>
      </c>
      <c r="E6576">
        <v>3195</v>
      </c>
      <c r="F6576" s="2" t="s">
        <v>24</v>
      </c>
      <c r="G6576">
        <v>40.730742625306583</v>
      </c>
      <c r="H6576">
        <v>-74.063783884048462</v>
      </c>
      <c r="I6576">
        <v>3194</v>
      </c>
      <c r="J6576" s="2" t="s">
        <v>71</v>
      </c>
      <c r="K6576">
        <v>40.725339925355797</v>
      </c>
      <c r="L6576">
        <v>-74.067622125148773</v>
      </c>
      <c r="M6576">
        <v>26177</v>
      </c>
      <c r="N6576" s="2" t="s">
        <v>17</v>
      </c>
      <c r="O6576">
        <v>1968</v>
      </c>
      <c r="P6576">
        <f t="shared" ca="1" si="205"/>
        <v>56</v>
      </c>
      <c r="Q6576">
        <v>1</v>
      </c>
    </row>
    <row r="6577" spans="1:17" x14ac:dyDescent="0.2">
      <c r="A6577">
        <v>215</v>
      </c>
      <c r="B6577">
        <f t="shared" si="204"/>
        <v>3</v>
      </c>
      <c r="C6577" s="1">
        <v>42588.891261574077</v>
      </c>
      <c r="D6577" s="1">
        <v>42588.893761574072</v>
      </c>
      <c r="E6577">
        <v>3187</v>
      </c>
      <c r="F6577" s="2" t="s">
        <v>36</v>
      </c>
      <c r="G6577">
        <v>40.721123599999999</v>
      </c>
      <c r="H6577">
        <v>-74.038050949999999</v>
      </c>
      <c r="I6577">
        <v>3276</v>
      </c>
      <c r="J6577" s="2" t="s">
        <v>30</v>
      </c>
      <c r="K6577">
        <v>40.714584035358932</v>
      </c>
      <c r="L6577">
        <v>-74.042817056179047</v>
      </c>
      <c r="M6577">
        <v>24567</v>
      </c>
      <c r="N6577" s="2" t="s">
        <v>17</v>
      </c>
      <c r="O6577">
        <v>1978</v>
      </c>
      <c r="P6577">
        <f t="shared" ca="1" si="205"/>
        <v>46</v>
      </c>
      <c r="Q6577">
        <v>1</v>
      </c>
    </row>
    <row r="6578" spans="1:17" x14ac:dyDescent="0.2">
      <c r="A6578">
        <v>321</v>
      </c>
      <c r="B6578">
        <f t="shared" si="204"/>
        <v>5</v>
      </c>
      <c r="C6578" s="1">
        <v>42588.89230324074</v>
      </c>
      <c r="D6578" s="1">
        <v>42588.896018518521</v>
      </c>
      <c r="E6578">
        <v>3186</v>
      </c>
      <c r="F6578" s="2" t="s">
        <v>18</v>
      </c>
      <c r="G6578">
        <v>40.71958611647166</v>
      </c>
      <c r="H6578">
        <v>-74.043117463588715</v>
      </c>
      <c r="I6578">
        <v>3270</v>
      </c>
      <c r="J6578" s="2" t="s">
        <v>65</v>
      </c>
      <c r="K6578">
        <v>40.725289107811321</v>
      </c>
      <c r="L6578">
        <v>-74.045571684837341</v>
      </c>
      <c r="M6578">
        <v>26156</v>
      </c>
      <c r="N6578" s="2" t="s">
        <v>17</v>
      </c>
      <c r="O6578">
        <v>1958</v>
      </c>
      <c r="P6578">
        <f t="shared" ca="1" si="205"/>
        <v>66</v>
      </c>
      <c r="Q6578">
        <v>2</v>
      </c>
    </row>
    <row r="6579" spans="1:17" x14ac:dyDescent="0.2">
      <c r="A6579">
        <v>600</v>
      </c>
      <c r="B6579">
        <f t="shared" si="204"/>
        <v>10</v>
      </c>
      <c r="C6579" s="1">
        <v>42588.892754629633</v>
      </c>
      <c r="D6579" s="1">
        <v>42588.899699074071</v>
      </c>
      <c r="E6579">
        <v>3183</v>
      </c>
      <c r="F6579" s="2" t="s">
        <v>20</v>
      </c>
      <c r="G6579">
        <v>40.716246900000002</v>
      </c>
      <c r="H6579">
        <v>-74.033458800000005</v>
      </c>
      <c r="I6579">
        <v>3276</v>
      </c>
      <c r="J6579" s="2" t="s">
        <v>30</v>
      </c>
      <c r="K6579">
        <v>40.714584035358932</v>
      </c>
      <c r="L6579">
        <v>-74.042817056179047</v>
      </c>
      <c r="M6579">
        <v>24618</v>
      </c>
      <c r="N6579" s="2" t="s">
        <v>17</v>
      </c>
      <c r="O6579">
        <v>1980</v>
      </c>
      <c r="P6579">
        <f t="shared" ca="1" si="205"/>
        <v>44</v>
      </c>
      <c r="Q6579">
        <v>1</v>
      </c>
    </row>
    <row r="6580" spans="1:17" x14ac:dyDescent="0.2">
      <c r="A6580">
        <v>215</v>
      </c>
      <c r="B6580">
        <f t="shared" si="204"/>
        <v>3</v>
      </c>
      <c r="C6580" s="1">
        <v>42588.89340277778</v>
      </c>
      <c r="D6580" s="1">
        <v>42588.895891203705</v>
      </c>
      <c r="E6580">
        <v>3203</v>
      </c>
      <c r="F6580" s="2" t="s">
        <v>46</v>
      </c>
      <c r="G6580">
        <v>40.727595966000003</v>
      </c>
      <c r="H6580">
        <v>-74.044247311000007</v>
      </c>
      <c r="I6580">
        <v>3211</v>
      </c>
      <c r="J6580" s="2" t="s">
        <v>47</v>
      </c>
      <c r="K6580">
        <v>40.721525149999998</v>
      </c>
      <c r="L6580">
        <v>-74.046304543000005</v>
      </c>
      <c r="M6580">
        <v>24580</v>
      </c>
      <c r="N6580" s="2" t="s">
        <v>17</v>
      </c>
      <c r="P6580" t="str">
        <f t="shared" ca="1" si="205"/>
        <v/>
      </c>
      <c r="Q6580">
        <v>0</v>
      </c>
    </row>
    <row r="6581" spans="1:17" x14ac:dyDescent="0.2">
      <c r="A6581">
        <v>213</v>
      </c>
      <c r="B6581">
        <f t="shared" si="204"/>
        <v>3</v>
      </c>
      <c r="C6581" s="1">
        <v>42588.893495370372</v>
      </c>
      <c r="D6581" s="1">
        <v>42588.895960648151</v>
      </c>
      <c r="E6581">
        <v>3209</v>
      </c>
      <c r="F6581" s="2" t="s">
        <v>51</v>
      </c>
      <c r="G6581">
        <v>40.724176499999999</v>
      </c>
      <c r="H6581">
        <v>-74.050656399999994</v>
      </c>
      <c r="I6581">
        <v>3186</v>
      </c>
      <c r="J6581" s="2" t="s">
        <v>27</v>
      </c>
      <c r="K6581">
        <v>40.71958611647166</v>
      </c>
      <c r="L6581">
        <v>-74.043117463588715</v>
      </c>
      <c r="M6581">
        <v>26238</v>
      </c>
      <c r="N6581" s="2" t="s">
        <v>17</v>
      </c>
      <c r="O6581">
        <v>1989</v>
      </c>
      <c r="P6581">
        <f t="shared" ca="1" si="205"/>
        <v>35</v>
      </c>
      <c r="Q6581">
        <v>1</v>
      </c>
    </row>
    <row r="6582" spans="1:17" x14ac:dyDescent="0.2">
      <c r="A6582">
        <v>281</v>
      </c>
      <c r="B6582">
        <f t="shared" si="204"/>
        <v>4</v>
      </c>
      <c r="C6582" s="1">
        <v>42588.894004629627</v>
      </c>
      <c r="D6582" s="1">
        <v>42588.897268518522</v>
      </c>
      <c r="E6582">
        <v>3186</v>
      </c>
      <c r="F6582" s="2" t="s">
        <v>18</v>
      </c>
      <c r="G6582">
        <v>40.71958611647166</v>
      </c>
      <c r="H6582">
        <v>-74.043117463588715</v>
      </c>
      <c r="I6582">
        <v>3203</v>
      </c>
      <c r="J6582" s="2" t="s">
        <v>37</v>
      </c>
      <c r="K6582">
        <v>40.727595966000003</v>
      </c>
      <c r="L6582">
        <v>-74.044247311000007</v>
      </c>
      <c r="M6582">
        <v>24703</v>
      </c>
      <c r="N6582" s="2" t="s">
        <v>17</v>
      </c>
      <c r="O6582">
        <v>1971</v>
      </c>
      <c r="P6582">
        <f t="shared" ca="1" si="205"/>
        <v>53</v>
      </c>
      <c r="Q6582">
        <v>2</v>
      </c>
    </row>
    <row r="6583" spans="1:17" x14ac:dyDescent="0.2">
      <c r="A6583">
        <v>557</v>
      </c>
      <c r="B6583">
        <f t="shared" si="204"/>
        <v>9</v>
      </c>
      <c r="C6583" s="1">
        <v>42588.89434027778</v>
      </c>
      <c r="D6583" s="1">
        <v>42588.900787037041</v>
      </c>
      <c r="E6583">
        <v>3203</v>
      </c>
      <c r="F6583" s="2" t="s">
        <v>46</v>
      </c>
      <c r="G6583">
        <v>40.727595966000003</v>
      </c>
      <c r="H6583">
        <v>-74.044247311000007</v>
      </c>
      <c r="I6583">
        <v>3275</v>
      </c>
      <c r="J6583" s="2" t="s">
        <v>62</v>
      </c>
      <c r="K6583">
        <v>40.718355198232139</v>
      </c>
      <c r="L6583">
        <v>-74.038914442062378</v>
      </c>
      <c r="M6583">
        <v>24622</v>
      </c>
      <c r="N6583" s="2" t="s">
        <v>17</v>
      </c>
      <c r="O6583">
        <v>1979</v>
      </c>
      <c r="P6583">
        <f t="shared" ca="1" si="205"/>
        <v>45</v>
      </c>
      <c r="Q6583">
        <v>1</v>
      </c>
    </row>
    <row r="6584" spans="1:17" x14ac:dyDescent="0.2">
      <c r="A6584">
        <v>564</v>
      </c>
      <c r="B6584">
        <f t="shared" si="204"/>
        <v>9</v>
      </c>
      <c r="C6584" s="1">
        <v>42588.89435185185</v>
      </c>
      <c r="D6584" s="1">
        <v>42588.900879629633</v>
      </c>
      <c r="E6584">
        <v>3203</v>
      </c>
      <c r="F6584" s="2" t="s">
        <v>46</v>
      </c>
      <c r="G6584">
        <v>40.727595966000003</v>
      </c>
      <c r="H6584">
        <v>-74.044247311000007</v>
      </c>
      <c r="I6584">
        <v>3275</v>
      </c>
      <c r="J6584" s="2" t="s">
        <v>62</v>
      </c>
      <c r="K6584">
        <v>40.718355198232139</v>
      </c>
      <c r="L6584">
        <v>-74.038914442062378</v>
      </c>
      <c r="M6584">
        <v>24477</v>
      </c>
      <c r="N6584" s="2" t="s">
        <v>17</v>
      </c>
      <c r="O6584">
        <v>1983</v>
      </c>
      <c r="P6584">
        <f t="shared" ca="1" si="205"/>
        <v>41</v>
      </c>
      <c r="Q6584">
        <v>2</v>
      </c>
    </row>
    <row r="6585" spans="1:17" x14ac:dyDescent="0.2">
      <c r="A6585">
        <v>193</v>
      </c>
      <c r="B6585">
        <f t="shared" si="204"/>
        <v>3</v>
      </c>
      <c r="C6585" s="1">
        <v>42588.895925925928</v>
      </c>
      <c r="D6585" s="1">
        <v>42588.898159722223</v>
      </c>
      <c r="E6585">
        <v>3194</v>
      </c>
      <c r="F6585" s="2" t="s">
        <v>22</v>
      </c>
      <c r="G6585">
        <v>40.725339925355797</v>
      </c>
      <c r="H6585">
        <v>-74.067622125148773</v>
      </c>
      <c r="I6585">
        <v>3195</v>
      </c>
      <c r="J6585" s="2" t="s">
        <v>23</v>
      </c>
      <c r="K6585">
        <v>40.730742625306583</v>
      </c>
      <c r="L6585">
        <v>-74.063783884048462</v>
      </c>
      <c r="M6585">
        <v>24515</v>
      </c>
      <c r="N6585" s="2" t="s">
        <v>17</v>
      </c>
      <c r="O6585">
        <v>1983</v>
      </c>
      <c r="P6585">
        <f t="shared" ca="1" si="205"/>
        <v>41</v>
      </c>
      <c r="Q6585">
        <v>2</v>
      </c>
    </row>
    <row r="6586" spans="1:17" x14ac:dyDescent="0.2">
      <c r="A6586">
        <v>1104</v>
      </c>
      <c r="B6586">
        <f t="shared" si="204"/>
        <v>18</v>
      </c>
      <c r="C6586" s="1">
        <v>42588.897037037037</v>
      </c>
      <c r="D6586" s="1">
        <v>42588.909826388888</v>
      </c>
      <c r="E6586">
        <v>3225</v>
      </c>
      <c r="F6586" s="2" t="s">
        <v>32</v>
      </c>
      <c r="G6586">
        <v>40.723658899999997</v>
      </c>
      <c r="H6586">
        <v>-74.064194299999997</v>
      </c>
      <c r="I6586">
        <v>3199</v>
      </c>
      <c r="J6586" s="2" t="s">
        <v>72</v>
      </c>
      <c r="K6586">
        <v>40.728744800000001</v>
      </c>
      <c r="L6586">
        <v>-74.032108199999996</v>
      </c>
      <c r="M6586">
        <v>26189</v>
      </c>
      <c r="N6586" s="2" t="s">
        <v>17</v>
      </c>
      <c r="O6586">
        <v>1984</v>
      </c>
      <c r="P6586">
        <f t="shared" ca="1" si="205"/>
        <v>40</v>
      </c>
      <c r="Q6586">
        <v>1</v>
      </c>
    </row>
    <row r="6587" spans="1:17" x14ac:dyDescent="0.2">
      <c r="A6587">
        <v>1037</v>
      </c>
      <c r="B6587">
        <f t="shared" si="204"/>
        <v>17</v>
      </c>
      <c r="C6587" s="1">
        <v>42588.89775462963</v>
      </c>
      <c r="D6587" s="1">
        <v>42588.909756944442</v>
      </c>
      <c r="E6587">
        <v>3225</v>
      </c>
      <c r="F6587" s="2" t="s">
        <v>32</v>
      </c>
      <c r="G6587">
        <v>40.723658899999997</v>
      </c>
      <c r="H6587">
        <v>-74.064194299999997</v>
      </c>
      <c r="I6587">
        <v>3199</v>
      </c>
      <c r="J6587" s="2" t="s">
        <v>72</v>
      </c>
      <c r="K6587">
        <v>40.728744800000001</v>
      </c>
      <c r="L6587">
        <v>-74.032108199999996</v>
      </c>
      <c r="M6587">
        <v>24714</v>
      </c>
      <c r="N6587" s="2" t="s">
        <v>17</v>
      </c>
      <c r="O6587">
        <v>1987</v>
      </c>
      <c r="P6587">
        <f t="shared" ca="1" si="205"/>
        <v>37</v>
      </c>
      <c r="Q6587">
        <v>2</v>
      </c>
    </row>
    <row r="6588" spans="1:17" x14ac:dyDescent="0.2">
      <c r="A6588">
        <v>238</v>
      </c>
      <c r="B6588">
        <f t="shared" si="204"/>
        <v>3</v>
      </c>
      <c r="C6588" s="1">
        <v>42588.897905092592</v>
      </c>
      <c r="D6588" s="1">
        <v>42588.900671296295</v>
      </c>
      <c r="E6588">
        <v>3187</v>
      </c>
      <c r="F6588" s="2" t="s">
        <v>36</v>
      </c>
      <c r="G6588">
        <v>40.721123599999999</v>
      </c>
      <c r="H6588">
        <v>-74.038050949999999</v>
      </c>
      <c r="I6588">
        <v>3267</v>
      </c>
      <c r="J6588" s="2" t="s">
        <v>92</v>
      </c>
      <c r="K6588">
        <v>40.712418823756899</v>
      </c>
      <c r="L6588">
        <v>-74.038525521755219</v>
      </c>
      <c r="M6588">
        <v>24577</v>
      </c>
      <c r="N6588" s="2" t="s">
        <v>17</v>
      </c>
      <c r="O6588">
        <v>1978</v>
      </c>
      <c r="P6588">
        <f t="shared" ca="1" si="205"/>
        <v>46</v>
      </c>
      <c r="Q6588">
        <v>1</v>
      </c>
    </row>
    <row r="6589" spans="1:17" x14ac:dyDescent="0.2">
      <c r="A6589">
        <v>180</v>
      </c>
      <c r="B6589">
        <f t="shared" si="204"/>
        <v>3</v>
      </c>
      <c r="C6589" s="1">
        <v>42588.898090277777</v>
      </c>
      <c r="D6589" s="1">
        <v>42588.900173611109</v>
      </c>
      <c r="E6589">
        <v>3183</v>
      </c>
      <c r="F6589" s="2" t="s">
        <v>20</v>
      </c>
      <c r="G6589">
        <v>40.716246900000002</v>
      </c>
      <c r="H6589">
        <v>-74.033458800000005</v>
      </c>
      <c r="I6589">
        <v>3183</v>
      </c>
      <c r="J6589" s="2" t="s">
        <v>40</v>
      </c>
      <c r="K6589">
        <v>40.716246900000002</v>
      </c>
      <c r="L6589">
        <v>-74.033458800000005</v>
      </c>
      <c r="M6589">
        <v>24697</v>
      </c>
      <c r="N6589" s="2" t="s">
        <v>17</v>
      </c>
      <c r="O6589">
        <v>1986</v>
      </c>
      <c r="P6589">
        <f t="shared" ca="1" si="205"/>
        <v>38</v>
      </c>
      <c r="Q6589">
        <v>1</v>
      </c>
    </row>
    <row r="6590" spans="1:17" x14ac:dyDescent="0.2">
      <c r="A6590">
        <v>408</v>
      </c>
      <c r="B6590">
        <f t="shared" si="204"/>
        <v>6</v>
      </c>
      <c r="C6590" s="1">
        <v>42588.898298611108</v>
      </c>
      <c r="D6590" s="1">
        <v>42588.903032407405</v>
      </c>
      <c r="E6590">
        <v>3186</v>
      </c>
      <c r="F6590" s="2" t="s">
        <v>18</v>
      </c>
      <c r="G6590">
        <v>40.71958611647166</v>
      </c>
      <c r="H6590">
        <v>-74.043117463588715</v>
      </c>
      <c r="I6590">
        <v>3209</v>
      </c>
      <c r="J6590" s="2" t="s">
        <v>85</v>
      </c>
      <c r="K6590">
        <v>40.724176499999999</v>
      </c>
      <c r="L6590">
        <v>-74.050656399999994</v>
      </c>
      <c r="M6590">
        <v>26238</v>
      </c>
      <c r="N6590" s="2" t="s">
        <v>43</v>
      </c>
      <c r="P6590" t="str">
        <f t="shared" ca="1" si="205"/>
        <v/>
      </c>
      <c r="Q6590">
        <v>0</v>
      </c>
    </row>
    <row r="6591" spans="1:17" x14ac:dyDescent="0.2">
      <c r="A6591">
        <v>402</v>
      </c>
      <c r="B6591">
        <f t="shared" si="204"/>
        <v>6</v>
      </c>
      <c r="C6591" s="1">
        <v>42588.898333333331</v>
      </c>
      <c r="D6591" s="1">
        <v>42588.902997685182</v>
      </c>
      <c r="E6591">
        <v>3186</v>
      </c>
      <c r="F6591" s="2" t="s">
        <v>18</v>
      </c>
      <c r="G6591">
        <v>40.71958611647166</v>
      </c>
      <c r="H6591">
        <v>-74.043117463588715</v>
      </c>
      <c r="I6591">
        <v>3209</v>
      </c>
      <c r="J6591" s="2" t="s">
        <v>85</v>
      </c>
      <c r="K6591">
        <v>40.724176499999999</v>
      </c>
      <c r="L6591">
        <v>-74.050656399999994</v>
      </c>
      <c r="M6591">
        <v>26186</v>
      </c>
      <c r="N6591" s="2" t="s">
        <v>43</v>
      </c>
      <c r="P6591" t="str">
        <f t="shared" ca="1" si="205"/>
        <v/>
      </c>
      <c r="Q6591">
        <v>0</v>
      </c>
    </row>
    <row r="6592" spans="1:17" x14ac:dyDescent="0.2">
      <c r="A6592">
        <v>391</v>
      </c>
      <c r="B6592">
        <f t="shared" si="204"/>
        <v>6</v>
      </c>
      <c r="C6592" s="1">
        <v>42588.898460648146</v>
      </c>
      <c r="D6592" s="1">
        <v>42588.902986111112</v>
      </c>
      <c r="E6592">
        <v>3186</v>
      </c>
      <c r="F6592" s="2" t="s">
        <v>18</v>
      </c>
      <c r="G6592">
        <v>40.71958611647166</v>
      </c>
      <c r="H6592">
        <v>-74.043117463588715</v>
      </c>
      <c r="I6592">
        <v>3209</v>
      </c>
      <c r="J6592" s="2" t="s">
        <v>85</v>
      </c>
      <c r="K6592">
        <v>40.724176499999999</v>
      </c>
      <c r="L6592">
        <v>-74.050656399999994</v>
      </c>
      <c r="M6592">
        <v>26279</v>
      </c>
      <c r="N6592" s="2" t="s">
        <v>43</v>
      </c>
      <c r="P6592" t="str">
        <f t="shared" ca="1" si="205"/>
        <v/>
      </c>
      <c r="Q6592">
        <v>0</v>
      </c>
    </row>
    <row r="6593" spans="1:17" x14ac:dyDescent="0.2">
      <c r="A6593">
        <v>373</v>
      </c>
      <c r="B6593">
        <f t="shared" si="204"/>
        <v>6</v>
      </c>
      <c r="C6593" s="1">
        <v>42588.898506944446</v>
      </c>
      <c r="D6593" s="1">
        <v>42588.90283564815</v>
      </c>
      <c r="E6593">
        <v>3186</v>
      </c>
      <c r="F6593" s="2" t="s">
        <v>18</v>
      </c>
      <c r="G6593">
        <v>40.71958611647166</v>
      </c>
      <c r="H6593">
        <v>-74.043117463588715</v>
      </c>
      <c r="I6593">
        <v>3209</v>
      </c>
      <c r="J6593" s="2" t="s">
        <v>85</v>
      </c>
      <c r="K6593">
        <v>40.724176499999999</v>
      </c>
      <c r="L6593">
        <v>-74.050656399999994</v>
      </c>
      <c r="M6593">
        <v>24548</v>
      </c>
      <c r="N6593" s="2" t="s">
        <v>43</v>
      </c>
      <c r="P6593" t="str">
        <f t="shared" ca="1" si="205"/>
        <v/>
      </c>
      <c r="Q6593">
        <v>0</v>
      </c>
    </row>
    <row r="6594" spans="1:17" x14ac:dyDescent="0.2">
      <c r="A6594">
        <v>435</v>
      </c>
      <c r="B6594">
        <f t="shared" ref="B6594:B6657" si="206">ROUNDDOWN((A6594/60), 0)</f>
        <v>7</v>
      </c>
      <c r="C6594" s="1">
        <v>42588.902060185188</v>
      </c>
      <c r="D6594" s="1">
        <v>42588.907094907408</v>
      </c>
      <c r="E6594">
        <v>3193</v>
      </c>
      <c r="F6594" s="2" t="s">
        <v>42</v>
      </c>
      <c r="G6594">
        <v>40.724605099886901</v>
      </c>
      <c r="H6594">
        <v>-74.078405946493149</v>
      </c>
      <c r="I6594">
        <v>3195</v>
      </c>
      <c r="J6594" s="2" t="s">
        <v>23</v>
      </c>
      <c r="K6594">
        <v>40.730742625306583</v>
      </c>
      <c r="L6594">
        <v>-74.063783884048462</v>
      </c>
      <c r="M6594">
        <v>24560</v>
      </c>
      <c r="N6594" s="2" t="s">
        <v>17</v>
      </c>
      <c r="O6594">
        <v>1983</v>
      </c>
      <c r="P6594">
        <f t="shared" ref="P6594:P6657" ca="1" si="207">IF(ISNUMBER(O6594), YEAR(TODAY()) - O6594, "")</f>
        <v>41</v>
      </c>
      <c r="Q6594">
        <v>1</v>
      </c>
    </row>
    <row r="6595" spans="1:17" x14ac:dyDescent="0.2">
      <c r="A6595">
        <v>117</v>
      </c>
      <c r="B6595">
        <f t="shared" si="206"/>
        <v>1</v>
      </c>
      <c r="C6595" s="1">
        <v>42588.903449074074</v>
      </c>
      <c r="D6595" s="1">
        <v>42588.904803240737</v>
      </c>
      <c r="E6595">
        <v>3183</v>
      </c>
      <c r="F6595" s="2" t="s">
        <v>20</v>
      </c>
      <c r="G6595">
        <v>40.716246900000002</v>
      </c>
      <c r="H6595">
        <v>-74.033458800000005</v>
      </c>
      <c r="I6595">
        <v>3184</v>
      </c>
      <c r="J6595" s="2" t="s">
        <v>35</v>
      </c>
      <c r="K6595">
        <v>40.7141454</v>
      </c>
      <c r="L6595">
        <v>-74.033551900000006</v>
      </c>
      <c r="M6595">
        <v>26311</v>
      </c>
      <c r="N6595" s="2" t="s">
        <v>17</v>
      </c>
      <c r="O6595">
        <v>1984</v>
      </c>
      <c r="P6595">
        <f t="shared" ca="1" si="207"/>
        <v>40</v>
      </c>
      <c r="Q6595">
        <v>1</v>
      </c>
    </row>
    <row r="6596" spans="1:17" x14ac:dyDescent="0.2">
      <c r="A6596">
        <v>384</v>
      </c>
      <c r="B6596">
        <f t="shared" si="206"/>
        <v>6</v>
      </c>
      <c r="C6596" s="1">
        <v>42588.904502314814</v>
      </c>
      <c r="D6596" s="1">
        <v>42588.908958333333</v>
      </c>
      <c r="E6596">
        <v>3195</v>
      </c>
      <c r="F6596" s="2" t="s">
        <v>24</v>
      </c>
      <c r="G6596">
        <v>40.730742625306583</v>
      </c>
      <c r="H6596">
        <v>-74.063783884048462</v>
      </c>
      <c r="I6596">
        <v>3201</v>
      </c>
      <c r="J6596" s="2" t="s">
        <v>74</v>
      </c>
      <c r="K6596">
        <v>40.737710999999997</v>
      </c>
      <c r="L6596">
        <v>-74.066920999999994</v>
      </c>
      <c r="M6596">
        <v>24454</v>
      </c>
      <c r="N6596" s="2" t="s">
        <v>17</v>
      </c>
      <c r="O6596">
        <v>1991</v>
      </c>
      <c r="P6596">
        <f t="shared" ca="1" si="207"/>
        <v>33</v>
      </c>
      <c r="Q6596">
        <v>1</v>
      </c>
    </row>
    <row r="6597" spans="1:17" x14ac:dyDescent="0.2">
      <c r="A6597">
        <v>862</v>
      </c>
      <c r="B6597">
        <f t="shared" si="206"/>
        <v>14</v>
      </c>
      <c r="C6597" s="1">
        <v>42588.904652777775</v>
      </c>
      <c r="D6597" s="1">
        <v>42588.914641203701</v>
      </c>
      <c r="E6597">
        <v>3220</v>
      </c>
      <c r="F6597" s="2" t="s">
        <v>78</v>
      </c>
      <c r="G6597">
        <v>40.734961020009514</v>
      </c>
      <c r="H6597">
        <v>-74.059503078460693</v>
      </c>
      <c r="I6597">
        <v>3187</v>
      </c>
      <c r="J6597" s="2" t="s">
        <v>59</v>
      </c>
      <c r="K6597">
        <v>40.721123599999999</v>
      </c>
      <c r="L6597">
        <v>-74.038050949999999</v>
      </c>
      <c r="M6597">
        <v>26257</v>
      </c>
      <c r="N6597" s="2" t="s">
        <v>17</v>
      </c>
      <c r="O6597">
        <v>1983</v>
      </c>
      <c r="P6597">
        <f t="shared" ca="1" si="207"/>
        <v>41</v>
      </c>
      <c r="Q6597">
        <v>1</v>
      </c>
    </row>
    <row r="6598" spans="1:17" x14ac:dyDescent="0.2">
      <c r="A6598">
        <v>407</v>
      </c>
      <c r="B6598">
        <f t="shared" si="206"/>
        <v>6</v>
      </c>
      <c r="C6598" s="1">
        <v>42588.906018518515</v>
      </c>
      <c r="D6598" s="1">
        <v>42588.910740740743</v>
      </c>
      <c r="E6598">
        <v>3186</v>
      </c>
      <c r="F6598" s="2" t="s">
        <v>18</v>
      </c>
      <c r="G6598">
        <v>40.71958611647166</v>
      </c>
      <c r="H6598">
        <v>-74.043117463588715</v>
      </c>
      <c r="I6598">
        <v>3278</v>
      </c>
      <c r="J6598" s="2" t="s">
        <v>41</v>
      </c>
      <c r="K6598">
        <v>40.725685483629007</v>
      </c>
      <c r="L6598">
        <v>-74.048790335655212</v>
      </c>
      <c r="M6598">
        <v>26307</v>
      </c>
      <c r="N6598" s="2" t="s">
        <v>17</v>
      </c>
      <c r="O6598">
        <v>1955</v>
      </c>
      <c r="P6598">
        <f t="shared" ca="1" si="207"/>
        <v>69</v>
      </c>
      <c r="Q6598">
        <v>1</v>
      </c>
    </row>
    <row r="6599" spans="1:17" x14ac:dyDescent="0.2">
      <c r="A6599">
        <v>578</v>
      </c>
      <c r="B6599">
        <f t="shared" si="206"/>
        <v>9</v>
      </c>
      <c r="C6599" s="1">
        <v>42588.906423611108</v>
      </c>
      <c r="D6599" s="1">
        <v>42588.913113425922</v>
      </c>
      <c r="E6599">
        <v>3267</v>
      </c>
      <c r="F6599" s="2" t="s">
        <v>34</v>
      </c>
      <c r="G6599">
        <v>40.712418823756899</v>
      </c>
      <c r="H6599">
        <v>-74.038525521755219</v>
      </c>
      <c r="I6599">
        <v>3203</v>
      </c>
      <c r="J6599" s="2" t="s">
        <v>37</v>
      </c>
      <c r="K6599">
        <v>40.727595966000003</v>
      </c>
      <c r="L6599">
        <v>-74.044247311000007</v>
      </c>
      <c r="M6599">
        <v>26224</v>
      </c>
      <c r="N6599" s="2" t="s">
        <v>17</v>
      </c>
      <c r="O6599">
        <v>1983</v>
      </c>
      <c r="P6599">
        <f t="shared" ca="1" si="207"/>
        <v>41</v>
      </c>
      <c r="Q6599">
        <v>1</v>
      </c>
    </row>
    <row r="6600" spans="1:17" x14ac:dyDescent="0.2">
      <c r="A6600">
        <v>158</v>
      </c>
      <c r="B6600">
        <f t="shared" si="206"/>
        <v>2</v>
      </c>
      <c r="C6600" s="1">
        <v>42588.909548611111</v>
      </c>
      <c r="D6600" s="1">
        <v>42588.911377314813</v>
      </c>
      <c r="E6600">
        <v>3195</v>
      </c>
      <c r="F6600" s="2" t="s">
        <v>24</v>
      </c>
      <c r="G6600">
        <v>40.730742625306583</v>
      </c>
      <c r="H6600">
        <v>-74.063783884048462</v>
      </c>
      <c r="I6600">
        <v>3194</v>
      </c>
      <c r="J6600" s="2" t="s">
        <v>71</v>
      </c>
      <c r="K6600">
        <v>40.725339925355797</v>
      </c>
      <c r="L6600">
        <v>-74.067622125148773</v>
      </c>
      <c r="M6600">
        <v>24635</v>
      </c>
      <c r="N6600" s="2" t="s">
        <v>17</v>
      </c>
      <c r="O6600">
        <v>1981</v>
      </c>
      <c r="P6600">
        <f t="shared" ca="1" si="207"/>
        <v>43</v>
      </c>
      <c r="Q6600">
        <v>1</v>
      </c>
    </row>
    <row r="6601" spans="1:17" x14ac:dyDescent="0.2">
      <c r="A6601">
        <v>524</v>
      </c>
      <c r="B6601">
        <f t="shared" si="206"/>
        <v>8</v>
      </c>
      <c r="C6601" s="1">
        <v>42588.910081018519</v>
      </c>
      <c r="D6601" s="1">
        <v>42588.91615740741</v>
      </c>
      <c r="E6601">
        <v>3184</v>
      </c>
      <c r="F6601" s="2" t="s">
        <v>68</v>
      </c>
      <c r="G6601">
        <v>40.7141454</v>
      </c>
      <c r="H6601">
        <v>-74.033551900000006</v>
      </c>
      <c r="I6601">
        <v>3213</v>
      </c>
      <c r="J6601" s="2" t="s">
        <v>33</v>
      </c>
      <c r="K6601">
        <v>40.718488919999999</v>
      </c>
      <c r="L6601">
        <v>-74.047726624999996</v>
      </c>
      <c r="M6601">
        <v>26241</v>
      </c>
      <c r="N6601" s="2" t="s">
        <v>17</v>
      </c>
      <c r="O6601">
        <v>1980</v>
      </c>
      <c r="P6601">
        <f t="shared" ca="1" si="207"/>
        <v>44</v>
      </c>
      <c r="Q6601">
        <v>1</v>
      </c>
    </row>
    <row r="6602" spans="1:17" x14ac:dyDescent="0.2">
      <c r="A6602">
        <v>436</v>
      </c>
      <c r="B6602">
        <f t="shared" si="206"/>
        <v>7</v>
      </c>
      <c r="C6602" s="1">
        <v>42588.911759259259</v>
      </c>
      <c r="D6602" s="1">
        <v>42588.916805555556</v>
      </c>
      <c r="E6602">
        <v>3183</v>
      </c>
      <c r="F6602" s="2" t="s">
        <v>20</v>
      </c>
      <c r="G6602">
        <v>40.716246900000002</v>
      </c>
      <c r="H6602">
        <v>-74.033458800000005</v>
      </c>
      <c r="I6602">
        <v>3187</v>
      </c>
      <c r="J6602" s="2" t="s">
        <v>59</v>
      </c>
      <c r="K6602">
        <v>40.721123599999999</v>
      </c>
      <c r="L6602">
        <v>-74.038050949999999</v>
      </c>
      <c r="M6602">
        <v>24501</v>
      </c>
      <c r="N6602" s="2" t="s">
        <v>17</v>
      </c>
      <c r="O6602">
        <v>1984</v>
      </c>
      <c r="P6602">
        <f t="shared" ca="1" si="207"/>
        <v>40</v>
      </c>
      <c r="Q6602">
        <v>1</v>
      </c>
    </row>
    <row r="6603" spans="1:17" x14ac:dyDescent="0.2">
      <c r="A6603">
        <v>1479</v>
      </c>
      <c r="B6603">
        <f t="shared" si="206"/>
        <v>24</v>
      </c>
      <c r="C6603" s="1">
        <v>42588.912048611113</v>
      </c>
      <c r="D6603" s="1">
        <v>42588.929178240738</v>
      </c>
      <c r="E6603">
        <v>3210</v>
      </c>
      <c r="F6603" s="2" t="s">
        <v>52</v>
      </c>
      <c r="G6603">
        <v>40.742677141000001</v>
      </c>
      <c r="H6603">
        <v>-74.051788633000001</v>
      </c>
      <c r="I6603">
        <v>3207</v>
      </c>
      <c r="J6603" s="2" t="s">
        <v>91</v>
      </c>
      <c r="K6603">
        <v>40.737603700000001</v>
      </c>
      <c r="L6603">
        <v>-74.052478300000004</v>
      </c>
      <c r="M6603">
        <v>26205</v>
      </c>
      <c r="N6603" s="2" t="s">
        <v>17</v>
      </c>
      <c r="O6603">
        <v>1996</v>
      </c>
      <c r="P6603">
        <f t="shared" ca="1" si="207"/>
        <v>28</v>
      </c>
      <c r="Q6603">
        <v>1</v>
      </c>
    </row>
    <row r="6604" spans="1:17" x14ac:dyDescent="0.2">
      <c r="A6604">
        <v>519</v>
      </c>
      <c r="B6604">
        <f t="shared" si="206"/>
        <v>8</v>
      </c>
      <c r="C6604" s="1">
        <v>42588.913402777776</v>
      </c>
      <c r="D6604" s="1">
        <v>42588.919421296298</v>
      </c>
      <c r="E6604">
        <v>3186</v>
      </c>
      <c r="F6604" s="2" t="s">
        <v>18</v>
      </c>
      <c r="G6604">
        <v>40.71958611647166</v>
      </c>
      <c r="H6604">
        <v>-74.043117463588715</v>
      </c>
      <c r="I6604">
        <v>3203</v>
      </c>
      <c r="J6604" s="2" t="s">
        <v>37</v>
      </c>
      <c r="K6604">
        <v>40.727595966000003</v>
      </c>
      <c r="L6604">
        <v>-74.044247311000007</v>
      </c>
      <c r="M6604">
        <v>24432</v>
      </c>
      <c r="N6604" s="2" t="s">
        <v>17</v>
      </c>
      <c r="P6604" t="str">
        <f t="shared" ca="1" si="207"/>
        <v/>
      </c>
      <c r="Q6604">
        <v>0</v>
      </c>
    </row>
    <row r="6605" spans="1:17" x14ac:dyDescent="0.2">
      <c r="A6605">
        <v>721</v>
      </c>
      <c r="B6605">
        <f t="shared" si="206"/>
        <v>12</v>
      </c>
      <c r="C6605" s="1">
        <v>42588.913831018515</v>
      </c>
      <c r="D6605" s="1">
        <v>42588.9221875</v>
      </c>
      <c r="E6605">
        <v>3185</v>
      </c>
      <c r="F6605" s="2" t="s">
        <v>58</v>
      </c>
      <c r="G6605">
        <v>40.717732499999997</v>
      </c>
      <c r="H6605">
        <v>-74.043845000000005</v>
      </c>
      <c r="I6605">
        <v>3190</v>
      </c>
      <c r="J6605" s="2" t="s">
        <v>21</v>
      </c>
      <c r="K6605">
        <v>40.710467023379699</v>
      </c>
      <c r="L6605">
        <v>-74.070038795471191</v>
      </c>
      <c r="M6605">
        <v>26297</v>
      </c>
      <c r="N6605" s="2" t="s">
        <v>17</v>
      </c>
      <c r="O6605">
        <v>1986</v>
      </c>
      <c r="P6605">
        <f t="shared" ca="1" si="207"/>
        <v>38</v>
      </c>
      <c r="Q6605">
        <v>1</v>
      </c>
    </row>
    <row r="6606" spans="1:17" x14ac:dyDescent="0.2">
      <c r="A6606">
        <v>137</v>
      </c>
      <c r="B6606">
        <f t="shared" si="206"/>
        <v>2</v>
      </c>
      <c r="C6606" s="1">
        <v>42588.914027777777</v>
      </c>
      <c r="D6606" s="1">
        <v>42588.915613425925</v>
      </c>
      <c r="E6606">
        <v>3279</v>
      </c>
      <c r="F6606" s="2" t="s">
        <v>28</v>
      </c>
      <c r="G6606">
        <v>40.721630142638354</v>
      </c>
      <c r="H6606">
        <v>-74.04996782541275</v>
      </c>
      <c r="I6606">
        <v>3186</v>
      </c>
      <c r="J6606" s="2" t="s">
        <v>27</v>
      </c>
      <c r="K6606">
        <v>40.71958611647166</v>
      </c>
      <c r="L6606">
        <v>-74.043117463588715</v>
      </c>
      <c r="M6606">
        <v>24636</v>
      </c>
      <c r="N6606" s="2" t="s">
        <v>17</v>
      </c>
      <c r="O6606">
        <v>1985</v>
      </c>
      <c r="P6606">
        <f t="shared" ca="1" si="207"/>
        <v>39</v>
      </c>
      <c r="Q6606">
        <v>1</v>
      </c>
    </row>
    <row r="6607" spans="1:17" x14ac:dyDescent="0.2">
      <c r="A6607">
        <v>2187</v>
      </c>
      <c r="B6607">
        <f t="shared" si="206"/>
        <v>36</v>
      </c>
      <c r="C6607" s="1">
        <v>42588.915324074071</v>
      </c>
      <c r="D6607" s="1">
        <v>42588.940636574072</v>
      </c>
      <c r="E6607">
        <v>3183</v>
      </c>
      <c r="F6607" s="2" t="s">
        <v>20</v>
      </c>
      <c r="G6607">
        <v>40.716246900000002</v>
      </c>
      <c r="H6607">
        <v>-74.033458800000005</v>
      </c>
      <c r="I6607">
        <v>3203</v>
      </c>
      <c r="J6607" s="2" t="s">
        <v>37</v>
      </c>
      <c r="K6607">
        <v>40.727595966000003</v>
      </c>
      <c r="L6607">
        <v>-74.044247311000007</v>
      </c>
      <c r="M6607">
        <v>24562</v>
      </c>
      <c r="N6607" s="2" t="s">
        <v>17</v>
      </c>
      <c r="O6607">
        <v>1975</v>
      </c>
      <c r="P6607">
        <f t="shared" ca="1" si="207"/>
        <v>49</v>
      </c>
      <c r="Q6607">
        <v>1</v>
      </c>
    </row>
    <row r="6608" spans="1:17" x14ac:dyDescent="0.2">
      <c r="A6608">
        <v>381</v>
      </c>
      <c r="B6608">
        <f t="shared" si="206"/>
        <v>6</v>
      </c>
      <c r="C6608" s="1">
        <v>42588.915543981479</v>
      </c>
      <c r="D6608" s="1">
        <v>42588.919965277775</v>
      </c>
      <c r="E6608">
        <v>3209</v>
      </c>
      <c r="F6608" s="2" t="s">
        <v>51</v>
      </c>
      <c r="G6608">
        <v>40.724176499999999</v>
      </c>
      <c r="H6608">
        <v>-74.050656399999994</v>
      </c>
      <c r="I6608">
        <v>3186</v>
      </c>
      <c r="J6608" s="2" t="s">
        <v>27</v>
      </c>
      <c r="K6608">
        <v>40.71958611647166</v>
      </c>
      <c r="L6608">
        <v>-74.043117463588715</v>
      </c>
      <c r="M6608">
        <v>24510</v>
      </c>
      <c r="N6608" s="2" t="s">
        <v>17</v>
      </c>
      <c r="P6608" t="str">
        <f t="shared" ca="1" si="207"/>
        <v/>
      </c>
      <c r="Q6608">
        <v>0</v>
      </c>
    </row>
    <row r="6609" spans="1:17" x14ac:dyDescent="0.2">
      <c r="A6609">
        <v>340</v>
      </c>
      <c r="B6609">
        <f t="shared" si="206"/>
        <v>5</v>
      </c>
      <c r="C6609" s="1">
        <v>42588.920243055552</v>
      </c>
      <c r="D6609" s="1">
        <v>42588.924189814818</v>
      </c>
      <c r="E6609">
        <v>3186</v>
      </c>
      <c r="F6609" s="2" t="s">
        <v>18</v>
      </c>
      <c r="G6609">
        <v>40.71958611647166</v>
      </c>
      <c r="H6609">
        <v>-74.043117463588715</v>
      </c>
      <c r="I6609">
        <v>3203</v>
      </c>
      <c r="J6609" s="2" t="s">
        <v>37</v>
      </c>
      <c r="K6609">
        <v>40.727595966000003</v>
      </c>
      <c r="L6609">
        <v>-74.044247311000007</v>
      </c>
      <c r="M6609">
        <v>24510</v>
      </c>
      <c r="N6609" s="2" t="s">
        <v>17</v>
      </c>
      <c r="O6609">
        <v>1968</v>
      </c>
      <c r="P6609">
        <f t="shared" ca="1" si="207"/>
        <v>56</v>
      </c>
      <c r="Q6609">
        <v>1</v>
      </c>
    </row>
    <row r="6610" spans="1:17" x14ac:dyDescent="0.2">
      <c r="A6610">
        <v>874</v>
      </c>
      <c r="B6610">
        <f t="shared" si="206"/>
        <v>14</v>
      </c>
      <c r="C6610" s="1">
        <v>42588.922743055555</v>
      </c>
      <c r="D6610" s="1">
        <v>42588.932858796295</v>
      </c>
      <c r="E6610">
        <v>3267</v>
      </c>
      <c r="F6610" s="2" t="s">
        <v>34</v>
      </c>
      <c r="G6610">
        <v>40.712418823756899</v>
      </c>
      <c r="H6610">
        <v>-74.038525521755219</v>
      </c>
      <c r="I6610">
        <v>3211</v>
      </c>
      <c r="J6610" s="2" t="s">
        <v>47</v>
      </c>
      <c r="K6610">
        <v>40.721525149999998</v>
      </c>
      <c r="L6610">
        <v>-74.046304543000005</v>
      </c>
      <c r="M6610">
        <v>26151</v>
      </c>
      <c r="N6610" s="2" t="s">
        <v>17</v>
      </c>
      <c r="O6610">
        <v>1983</v>
      </c>
      <c r="P6610">
        <f t="shared" ca="1" si="207"/>
        <v>41</v>
      </c>
      <c r="Q6610">
        <v>1</v>
      </c>
    </row>
    <row r="6611" spans="1:17" x14ac:dyDescent="0.2">
      <c r="A6611">
        <v>864</v>
      </c>
      <c r="B6611">
        <f t="shared" si="206"/>
        <v>14</v>
      </c>
      <c r="C6611" s="1">
        <v>42588.92287037037</v>
      </c>
      <c r="D6611" s="1">
        <v>42588.932881944442</v>
      </c>
      <c r="E6611">
        <v>3267</v>
      </c>
      <c r="F6611" s="2" t="s">
        <v>34</v>
      </c>
      <c r="G6611">
        <v>40.712418823756899</v>
      </c>
      <c r="H6611">
        <v>-74.038525521755219</v>
      </c>
      <c r="I6611">
        <v>3192</v>
      </c>
      <c r="J6611" s="2" t="s">
        <v>39</v>
      </c>
      <c r="K6611">
        <v>40.711242300000002</v>
      </c>
      <c r="L6611">
        <v>-74.055701299999996</v>
      </c>
      <c r="M6611">
        <v>26268</v>
      </c>
      <c r="N6611" s="2" t="s">
        <v>17</v>
      </c>
      <c r="O6611">
        <v>1972</v>
      </c>
      <c r="P6611">
        <f t="shared" ca="1" si="207"/>
        <v>52</v>
      </c>
      <c r="Q6611">
        <v>1</v>
      </c>
    </row>
    <row r="6612" spans="1:17" x14ac:dyDescent="0.2">
      <c r="A6612">
        <v>491</v>
      </c>
      <c r="B6612">
        <f t="shared" si="206"/>
        <v>8</v>
      </c>
      <c r="C6612" s="1">
        <v>42588.923020833332</v>
      </c>
      <c r="D6612" s="1">
        <v>42588.928715277776</v>
      </c>
      <c r="E6612">
        <v>3214</v>
      </c>
      <c r="F6612" s="2" t="s">
        <v>54</v>
      </c>
      <c r="G6612">
        <v>40.712774199999998</v>
      </c>
      <c r="H6612">
        <v>-74.0364857</v>
      </c>
      <c r="I6612">
        <v>3186</v>
      </c>
      <c r="J6612" s="2" t="s">
        <v>27</v>
      </c>
      <c r="K6612">
        <v>40.71958611647166</v>
      </c>
      <c r="L6612">
        <v>-74.043117463588715</v>
      </c>
      <c r="M6612">
        <v>24523</v>
      </c>
      <c r="N6612" s="2" t="s">
        <v>17</v>
      </c>
      <c r="O6612">
        <v>1991</v>
      </c>
      <c r="P6612">
        <f t="shared" ca="1" si="207"/>
        <v>33</v>
      </c>
      <c r="Q6612">
        <v>2</v>
      </c>
    </row>
    <row r="6613" spans="1:17" x14ac:dyDescent="0.2">
      <c r="A6613">
        <v>480</v>
      </c>
      <c r="B6613">
        <f t="shared" si="206"/>
        <v>8</v>
      </c>
      <c r="C6613" s="1">
        <v>42588.923067129632</v>
      </c>
      <c r="D6613" s="1">
        <v>42588.92863425926</v>
      </c>
      <c r="E6613">
        <v>3214</v>
      </c>
      <c r="F6613" s="2" t="s">
        <v>54</v>
      </c>
      <c r="G6613">
        <v>40.712774199999998</v>
      </c>
      <c r="H6613">
        <v>-74.0364857</v>
      </c>
      <c r="I6613">
        <v>3186</v>
      </c>
      <c r="J6613" s="2" t="s">
        <v>27</v>
      </c>
      <c r="K6613">
        <v>40.71958611647166</v>
      </c>
      <c r="L6613">
        <v>-74.043117463588715</v>
      </c>
      <c r="M6613">
        <v>26242</v>
      </c>
      <c r="N6613" s="2" t="s">
        <v>17</v>
      </c>
      <c r="O6613">
        <v>1984</v>
      </c>
      <c r="P6613">
        <f t="shared" ca="1" si="207"/>
        <v>40</v>
      </c>
      <c r="Q6613">
        <v>1</v>
      </c>
    </row>
    <row r="6614" spans="1:17" x14ac:dyDescent="0.2">
      <c r="A6614">
        <v>569</v>
      </c>
      <c r="B6614">
        <f t="shared" si="206"/>
        <v>9</v>
      </c>
      <c r="C6614" s="1">
        <v>42588.923993055556</v>
      </c>
      <c r="D6614" s="1">
        <v>42588.930578703701</v>
      </c>
      <c r="E6614">
        <v>3194</v>
      </c>
      <c r="F6614" s="2" t="s">
        <v>22</v>
      </c>
      <c r="G6614">
        <v>40.725339925355797</v>
      </c>
      <c r="H6614">
        <v>-74.067622125148773</v>
      </c>
      <c r="I6614">
        <v>3185</v>
      </c>
      <c r="J6614" s="2" t="s">
        <v>45</v>
      </c>
      <c r="K6614">
        <v>40.717732499999997</v>
      </c>
      <c r="L6614">
        <v>-74.043845000000005</v>
      </c>
      <c r="M6614">
        <v>24619</v>
      </c>
      <c r="N6614" s="2" t="s">
        <v>17</v>
      </c>
      <c r="O6614">
        <v>1990</v>
      </c>
      <c r="P6614">
        <f t="shared" ca="1" si="207"/>
        <v>34</v>
      </c>
      <c r="Q6614">
        <v>2</v>
      </c>
    </row>
    <row r="6615" spans="1:17" x14ac:dyDescent="0.2">
      <c r="A6615">
        <v>569</v>
      </c>
      <c r="B6615">
        <f t="shared" si="206"/>
        <v>9</v>
      </c>
      <c r="C6615" s="1">
        <v>42588.924016203702</v>
      </c>
      <c r="D6615" s="1">
        <v>42588.930601851855</v>
      </c>
      <c r="E6615">
        <v>3194</v>
      </c>
      <c r="F6615" s="2" t="s">
        <v>22</v>
      </c>
      <c r="G6615">
        <v>40.725339925355797</v>
      </c>
      <c r="H6615">
        <v>-74.067622125148773</v>
      </c>
      <c r="I6615">
        <v>3185</v>
      </c>
      <c r="J6615" s="2" t="s">
        <v>45</v>
      </c>
      <c r="K6615">
        <v>40.717732499999997</v>
      </c>
      <c r="L6615">
        <v>-74.043845000000005</v>
      </c>
      <c r="M6615">
        <v>24635</v>
      </c>
      <c r="N6615" s="2" t="s">
        <v>17</v>
      </c>
      <c r="O6615">
        <v>1987</v>
      </c>
      <c r="P6615">
        <f t="shared" ca="1" si="207"/>
        <v>37</v>
      </c>
      <c r="Q6615">
        <v>1</v>
      </c>
    </row>
    <row r="6616" spans="1:17" x14ac:dyDescent="0.2">
      <c r="A6616">
        <v>670</v>
      </c>
      <c r="B6616">
        <f t="shared" si="206"/>
        <v>11</v>
      </c>
      <c r="C6616" s="1">
        <v>42588.9299537037</v>
      </c>
      <c r="D6616" s="1">
        <v>42588.937708333331</v>
      </c>
      <c r="E6616">
        <v>3193</v>
      </c>
      <c r="F6616" s="2" t="s">
        <v>42</v>
      </c>
      <c r="G6616">
        <v>40.724605099886901</v>
      </c>
      <c r="H6616">
        <v>-74.078405946493149</v>
      </c>
      <c r="I6616">
        <v>3195</v>
      </c>
      <c r="J6616" s="2" t="s">
        <v>23</v>
      </c>
      <c r="K6616">
        <v>40.730742625306583</v>
      </c>
      <c r="L6616">
        <v>-74.063783884048462</v>
      </c>
      <c r="M6616">
        <v>24679</v>
      </c>
      <c r="N6616" s="2" t="s">
        <v>17</v>
      </c>
      <c r="O6616">
        <v>1986</v>
      </c>
      <c r="P6616">
        <f t="shared" ca="1" si="207"/>
        <v>38</v>
      </c>
      <c r="Q6616">
        <v>1</v>
      </c>
    </row>
    <row r="6617" spans="1:17" x14ac:dyDescent="0.2">
      <c r="A6617">
        <v>909</v>
      </c>
      <c r="B6617">
        <f t="shared" si="206"/>
        <v>15</v>
      </c>
      <c r="C6617" s="1">
        <v>42588.932685185187</v>
      </c>
      <c r="D6617" s="1">
        <v>42588.94321759259</v>
      </c>
      <c r="E6617">
        <v>3272</v>
      </c>
      <c r="F6617" s="2" t="s">
        <v>50</v>
      </c>
      <c r="G6617">
        <v>40.723331586464361</v>
      </c>
      <c r="H6617">
        <v>-74.045952558517442</v>
      </c>
      <c r="I6617">
        <v>3202</v>
      </c>
      <c r="J6617" s="2" t="s">
        <v>48</v>
      </c>
      <c r="K6617">
        <v>40.727223500000001</v>
      </c>
      <c r="L6617">
        <v>-74.033758899999995</v>
      </c>
      <c r="M6617">
        <v>24691</v>
      </c>
      <c r="N6617" s="2" t="s">
        <v>17</v>
      </c>
      <c r="O6617">
        <v>1959</v>
      </c>
      <c r="P6617">
        <f t="shared" ca="1" si="207"/>
        <v>65</v>
      </c>
      <c r="Q6617">
        <v>1</v>
      </c>
    </row>
    <row r="6618" spans="1:17" x14ac:dyDescent="0.2">
      <c r="A6618">
        <v>195</v>
      </c>
      <c r="B6618">
        <f t="shared" si="206"/>
        <v>3</v>
      </c>
      <c r="C6618" s="1">
        <v>42588.937013888892</v>
      </c>
      <c r="D6618" s="1">
        <v>42588.939270833333</v>
      </c>
      <c r="E6618">
        <v>3195</v>
      </c>
      <c r="F6618" s="2" t="s">
        <v>24</v>
      </c>
      <c r="G6618">
        <v>40.730742625306583</v>
      </c>
      <c r="H6618">
        <v>-74.063783884048462</v>
      </c>
      <c r="I6618">
        <v>3194</v>
      </c>
      <c r="J6618" s="2" t="s">
        <v>71</v>
      </c>
      <c r="K6618">
        <v>40.725339925355797</v>
      </c>
      <c r="L6618">
        <v>-74.067622125148773</v>
      </c>
      <c r="M6618">
        <v>24595</v>
      </c>
      <c r="N6618" s="2" t="s">
        <v>17</v>
      </c>
      <c r="O6618">
        <v>1988</v>
      </c>
      <c r="P6618">
        <f t="shared" ca="1" si="207"/>
        <v>36</v>
      </c>
      <c r="Q6618">
        <v>1</v>
      </c>
    </row>
    <row r="6619" spans="1:17" x14ac:dyDescent="0.2">
      <c r="A6619">
        <v>253</v>
      </c>
      <c r="B6619">
        <f t="shared" si="206"/>
        <v>4</v>
      </c>
      <c r="C6619" s="1">
        <v>42588.941331018519</v>
      </c>
      <c r="D6619" s="1">
        <v>42588.94425925926</v>
      </c>
      <c r="E6619">
        <v>3209</v>
      </c>
      <c r="F6619" s="2" t="s">
        <v>51</v>
      </c>
      <c r="G6619">
        <v>40.724176499999999</v>
      </c>
      <c r="H6619">
        <v>-74.050656399999994</v>
      </c>
      <c r="I6619">
        <v>3186</v>
      </c>
      <c r="J6619" s="2" t="s">
        <v>27</v>
      </c>
      <c r="K6619">
        <v>40.71958611647166</v>
      </c>
      <c r="L6619">
        <v>-74.043117463588715</v>
      </c>
      <c r="M6619">
        <v>26279</v>
      </c>
      <c r="N6619" s="2" t="s">
        <v>17</v>
      </c>
      <c r="O6619">
        <v>1961</v>
      </c>
      <c r="P6619">
        <f t="shared" ca="1" si="207"/>
        <v>63</v>
      </c>
      <c r="Q6619">
        <v>1</v>
      </c>
    </row>
    <row r="6620" spans="1:17" x14ac:dyDescent="0.2">
      <c r="A6620">
        <v>547</v>
      </c>
      <c r="B6620">
        <f t="shared" si="206"/>
        <v>9</v>
      </c>
      <c r="C6620" s="1">
        <v>42588.94326388889</v>
      </c>
      <c r="D6620" s="1">
        <v>42588.949606481481</v>
      </c>
      <c r="E6620">
        <v>3195</v>
      </c>
      <c r="F6620" s="2" t="s">
        <v>24</v>
      </c>
      <c r="G6620">
        <v>40.730742625306583</v>
      </c>
      <c r="H6620">
        <v>-74.063783884048462</v>
      </c>
      <c r="I6620">
        <v>3193</v>
      </c>
      <c r="J6620" s="2" t="s">
        <v>25</v>
      </c>
      <c r="K6620">
        <v>40.724605099886901</v>
      </c>
      <c r="L6620">
        <v>-74.078405946493149</v>
      </c>
      <c r="M6620">
        <v>24679</v>
      </c>
      <c r="N6620" s="2" t="s">
        <v>17</v>
      </c>
      <c r="O6620">
        <v>1991</v>
      </c>
      <c r="P6620">
        <f t="shared" ca="1" si="207"/>
        <v>33</v>
      </c>
      <c r="Q6620">
        <v>1</v>
      </c>
    </row>
    <row r="6621" spans="1:17" x14ac:dyDescent="0.2">
      <c r="A6621">
        <v>520</v>
      </c>
      <c r="B6621">
        <f t="shared" si="206"/>
        <v>8</v>
      </c>
      <c r="C6621" s="1">
        <v>42588.944178240738</v>
      </c>
      <c r="D6621" s="1">
        <v>42588.950196759259</v>
      </c>
      <c r="E6621">
        <v>3195</v>
      </c>
      <c r="F6621" s="2" t="s">
        <v>24</v>
      </c>
      <c r="G6621">
        <v>40.730742625306583</v>
      </c>
      <c r="H6621">
        <v>-74.063783884048462</v>
      </c>
      <c r="I6621">
        <v>3193</v>
      </c>
      <c r="J6621" s="2" t="s">
        <v>25</v>
      </c>
      <c r="K6621">
        <v>40.724605099886901</v>
      </c>
      <c r="L6621">
        <v>-74.078405946493149</v>
      </c>
      <c r="M6621">
        <v>24532</v>
      </c>
      <c r="N6621" s="2" t="s">
        <v>17</v>
      </c>
      <c r="O6621">
        <v>1989</v>
      </c>
      <c r="P6621">
        <f t="shared" ca="1" si="207"/>
        <v>35</v>
      </c>
      <c r="Q6621">
        <v>1</v>
      </c>
    </row>
    <row r="6622" spans="1:17" x14ac:dyDescent="0.2">
      <c r="A6622">
        <v>333</v>
      </c>
      <c r="B6622">
        <f t="shared" si="206"/>
        <v>5</v>
      </c>
      <c r="C6622" s="1">
        <v>42588.945925925924</v>
      </c>
      <c r="D6622" s="1">
        <v>42588.949791666666</v>
      </c>
      <c r="E6622">
        <v>3187</v>
      </c>
      <c r="F6622" s="2" t="s">
        <v>36</v>
      </c>
      <c r="G6622">
        <v>40.721123599999999</v>
      </c>
      <c r="H6622">
        <v>-74.038050949999999</v>
      </c>
      <c r="I6622">
        <v>3184</v>
      </c>
      <c r="J6622" s="2" t="s">
        <v>35</v>
      </c>
      <c r="K6622">
        <v>40.7141454</v>
      </c>
      <c r="L6622">
        <v>-74.033551900000006</v>
      </c>
      <c r="M6622">
        <v>24544</v>
      </c>
      <c r="N6622" s="2" t="s">
        <v>17</v>
      </c>
      <c r="O6622">
        <v>1990</v>
      </c>
      <c r="P6622">
        <f t="shared" ca="1" si="207"/>
        <v>34</v>
      </c>
      <c r="Q6622">
        <v>2</v>
      </c>
    </row>
    <row r="6623" spans="1:17" x14ac:dyDescent="0.2">
      <c r="A6623">
        <v>1424</v>
      </c>
      <c r="B6623">
        <f t="shared" si="206"/>
        <v>23</v>
      </c>
      <c r="C6623" s="1">
        <v>42588.946168981478</v>
      </c>
      <c r="D6623" s="1">
        <v>42588.962650462963</v>
      </c>
      <c r="E6623">
        <v>3267</v>
      </c>
      <c r="F6623" s="2" t="s">
        <v>34</v>
      </c>
      <c r="G6623">
        <v>40.712418823756899</v>
      </c>
      <c r="H6623">
        <v>-74.038525521755219</v>
      </c>
      <c r="I6623">
        <v>3186</v>
      </c>
      <c r="J6623" s="2" t="s">
        <v>27</v>
      </c>
      <c r="K6623">
        <v>40.71958611647166</v>
      </c>
      <c r="L6623">
        <v>-74.043117463588715</v>
      </c>
      <c r="M6623">
        <v>24689</v>
      </c>
      <c r="N6623" s="2" t="s">
        <v>43</v>
      </c>
      <c r="P6623" t="str">
        <f t="shared" ca="1" si="207"/>
        <v/>
      </c>
      <c r="Q6623">
        <v>0</v>
      </c>
    </row>
    <row r="6624" spans="1:17" x14ac:dyDescent="0.2">
      <c r="A6624">
        <v>1538</v>
      </c>
      <c r="B6624">
        <f t="shared" si="206"/>
        <v>25</v>
      </c>
      <c r="C6624" s="1">
        <v>42588.94636574074</v>
      </c>
      <c r="D6624" s="1">
        <v>42588.964166666665</v>
      </c>
      <c r="E6624">
        <v>3267</v>
      </c>
      <c r="F6624" s="2" t="s">
        <v>34</v>
      </c>
      <c r="G6624">
        <v>40.712418823756899</v>
      </c>
      <c r="H6624">
        <v>-74.038525521755219</v>
      </c>
      <c r="I6624">
        <v>3186</v>
      </c>
      <c r="J6624" s="2" t="s">
        <v>27</v>
      </c>
      <c r="K6624">
        <v>40.71958611647166</v>
      </c>
      <c r="L6624">
        <v>-74.043117463588715</v>
      </c>
      <c r="M6624">
        <v>24434</v>
      </c>
      <c r="N6624" s="2" t="s">
        <v>43</v>
      </c>
      <c r="P6624" t="str">
        <f t="shared" ca="1" si="207"/>
        <v/>
      </c>
      <c r="Q6624">
        <v>0</v>
      </c>
    </row>
    <row r="6625" spans="1:17" x14ac:dyDescent="0.2">
      <c r="A6625">
        <v>1225</v>
      </c>
      <c r="B6625">
        <f t="shared" si="206"/>
        <v>20</v>
      </c>
      <c r="C6625" s="1">
        <v>42588.949826388889</v>
      </c>
      <c r="D6625" s="1">
        <v>42588.964016203703</v>
      </c>
      <c r="E6625">
        <v>3210</v>
      </c>
      <c r="F6625" s="2" t="s">
        <v>52</v>
      </c>
      <c r="G6625">
        <v>40.742677141000001</v>
      </c>
      <c r="H6625">
        <v>-74.051788633000001</v>
      </c>
      <c r="I6625">
        <v>3210</v>
      </c>
      <c r="J6625" s="2" t="s">
        <v>83</v>
      </c>
      <c r="K6625">
        <v>40.742677141000001</v>
      </c>
      <c r="L6625">
        <v>-74.051788633000001</v>
      </c>
      <c r="M6625">
        <v>26166</v>
      </c>
      <c r="N6625" s="2" t="s">
        <v>17</v>
      </c>
      <c r="O6625">
        <v>1987</v>
      </c>
      <c r="P6625">
        <f t="shared" ca="1" si="207"/>
        <v>37</v>
      </c>
      <c r="Q6625">
        <v>1</v>
      </c>
    </row>
    <row r="6626" spans="1:17" x14ac:dyDescent="0.2">
      <c r="A6626">
        <v>394</v>
      </c>
      <c r="B6626">
        <f t="shared" si="206"/>
        <v>6</v>
      </c>
      <c r="C6626" s="1">
        <v>42588.950995370367</v>
      </c>
      <c r="D6626" s="1">
        <v>42588.955555555556</v>
      </c>
      <c r="E6626">
        <v>3186</v>
      </c>
      <c r="F6626" s="2" t="s">
        <v>18</v>
      </c>
      <c r="G6626">
        <v>40.71958611647166</v>
      </c>
      <c r="H6626">
        <v>-74.043117463588715</v>
      </c>
      <c r="I6626">
        <v>3203</v>
      </c>
      <c r="J6626" s="2" t="s">
        <v>37</v>
      </c>
      <c r="K6626">
        <v>40.727595966000003</v>
      </c>
      <c r="L6626">
        <v>-74.044247311000007</v>
      </c>
      <c r="M6626">
        <v>26279</v>
      </c>
      <c r="N6626" s="2" t="s">
        <v>17</v>
      </c>
      <c r="O6626">
        <v>1976</v>
      </c>
      <c r="P6626">
        <f t="shared" ca="1" si="207"/>
        <v>48</v>
      </c>
      <c r="Q6626">
        <v>1</v>
      </c>
    </row>
    <row r="6627" spans="1:17" x14ac:dyDescent="0.2">
      <c r="A6627">
        <v>289</v>
      </c>
      <c r="B6627">
        <f t="shared" si="206"/>
        <v>4</v>
      </c>
      <c r="C6627" s="1">
        <v>42588.951018518521</v>
      </c>
      <c r="D6627" s="1">
        <v>42588.954375000001</v>
      </c>
      <c r="E6627">
        <v>3202</v>
      </c>
      <c r="F6627" s="2" t="s">
        <v>79</v>
      </c>
      <c r="G6627">
        <v>40.727223500000001</v>
      </c>
      <c r="H6627">
        <v>-74.033758899999995</v>
      </c>
      <c r="I6627">
        <v>3187</v>
      </c>
      <c r="J6627" s="2" t="s">
        <v>59</v>
      </c>
      <c r="K6627">
        <v>40.721123599999999</v>
      </c>
      <c r="L6627">
        <v>-74.038050949999999</v>
      </c>
      <c r="M6627">
        <v>24630</v>
      </c>
      <c r="N6627" s="2" t="s">
        <v>17</v>
      </c>
      <c r="O6627">
        <v>1994</v>
      </c>
      <c r="P6627">
        <f t="shared" ca="1" si="207"/>
        <v>30</v>
      </c>
      <c r="Q6627">
        <v>1</v>
      </c>
    </row>
    <row r="6628" spans="1:17" x14ac:dyDescent="0.2">
      <c r="A6628">
        <v>600</v>
      </c>
      <c r="B6628">
        <f t="shared" si="206"/>
        <v>10</v>
      </c>
      <c r="C6628" s="1">
        <v>42588.952094907407</v>
      </c>
      <c r="D6628" s="1">
        <v>42588.959050925929</v>
      </c>
      <c r="E6628">
        <v>3185</v>
      </c>
      <c r="F6628" s="2" t="s">
        <v>58</v>
      </c>
      <c r="G6628">
        <v>40.717732499999997</v>
      </c>
      <c r="H6628">
        <v>-74.043845000000005</v>
      </c>
      <c r="I6628">
        <v>3214</v>
      </c>
      <c r="J6628" s="2" t="s">
        <v>70</v>
      </c>
      <c r="K6628">
        <v>40.712774199999998</v>
      </c>
      <c r="L6628">
        <v>-74.0364857</v>
      </c>
      <c r="M6628">
        <v>24433</v>
      </c>
      <c r="N6628" s="2" t="s">
        <v>17</v>
      </c>
      <c r="O6628">
        <v>1985</v>
      </c>
      <c r="P6628">
        <f t="shared" ca="1" si="207"/>
        <v>39</v>
      </c>
      <c r="Q6628">
        <v>1</v>
      </c>
    </row>
    <row r="6629" spans="1:17" x14ac:dyDescent="0.2">
      <c r="A6629">
        <v>593</v>
      </c>
      <c r="B6629">
        <f t="shared" si="206"/>
        <v>9</v>
      </c>
      <c r="C6629" s="1">
        <v>42588.952141203707</v>
      </c>
      <c r="D6629" s="1">
        <v>42588.959016203706</v>
      </c>
      <c r="E6629">
        <v>3185</v>
      </c>
      <c r="F6629" s="2" t="s">
        <v>58</v>
      </c>
      <c r="G6629">
        <v>40.717732499999997</v>
      </c>
      <c r="H6629">
        <v>-74.043845000000005</v>
      </c>
      <c r="I6629">
        <v>3214</v>
      </c>
      <c r="J6629" s="2" t="s">
        <v>70</v>
      </c>
      <c r="K6629">
        <v>40.712774199999998</v>
      </c>
      <c r="L6629">
        <v>-74.0364857</v>
      </c>
      <c r="M6629">
        <v>24521</v>
      </c>
      <c r="N6629" s="2" t="s">
        <v>17</v>
      </c>
      <c r="O6629">
        <v>1988</v>
      </c>
      <c r="P6629">
        <f t="shared" ca="1" si="207"/>
        <v>36</v>
      </c>
      <c r="Q6629">
        <v>2</v>
      </c>
    </row>
    <row r="6630" spans="1:17" x14ac:dyDescent="0.2">
      <c r="A6630">
        <v>380</v>
      </c>
      <c r="B6630">
        <f t="shared" si="206"/>
        <v>6</v>
      </c>
      <c r="C6630" s="1">
        <v>42588.953321759262</v>
      </c>
      <c r="D6630" s="1">
        <v>42588.957719907405</v>
      </c>
      <c r="E6630">
        <v>3202</v>
      </c>
      <c r="F6630" s="2" t="s">
        <v>79</v>
      </c>
      <c r="G6630">
        <v>40.727223500000001</v>
      </c>
      <c r="H6630">
        <v>-74.033758899999995</v>
      </c>
      <c r="I6630">
        <v>3187</v>
      </c>
      <c r="J6630" s="2" t="s">
        <v>59</v>
      </c>
      <c r="K6630">
        <v>40.721123599999999</v>
      </c>
      <c r="L6630">
        <v>-74.038050949999999</v>
      </c>
      <c r="M6630">
        <v>24663</v>
      </c>
      <c r="N6630" s="2" t="s">
        <v>17</v>
      </c>
      <c r="O6630">
        <v>1995</v>
      </c>
      <c r="P6630">
        <f t="shared" ca="1" si="207"/>
        <v>29</v>
      </c>
      <c r="Q6630">
        <v>2</v>
      </c>
    </row>
    <row r="6631" spans="1:17" x14ac:dyDescent="0.2">
      <c r="A6631">
        <v>1255</v>
      </c>
      <c r="B6631">
        <f t="shared" si="206"/>
        <v>20</v>
      </c>
      <c r="C6631" s="1">
        <v>42588.958692129629</v>
      </c>
      <c r="D6631" s="1">
        <v>42588.973229166666</v>
      </c>
      <c r="E6631">
        <v>3199</v>
      </c>
      <c r="F6631" s="2" t="s">
        <v>56</v>
      </c>
      <c r="G6631">
        <v>40.728744800000001</v>
      </c>
      <c r="H6631">
        <v>-74.032108199999996</v>
      </c>
      <c r="I6631">
        <v>3199</v>
      </c>
      <c r="J6631" s="2" t="s">
        <v>72</v>
      </c>
      <c r="K6631">
        <v>40.728744800000001</v>
      </c>
      <c r="L6631">
        <v>-74.032108199999996</v>
      </c>
      <c r="M6631">
        <v>24714</v>
      </c>
      <c r="N6631" s="2" t="s">
        <v>17</v>
      </c>
      <c r="O6631">
        <v>1987</v>
      </c>
      <c r="P6631">
        <f t="shared" ca="1" si="207"/>
        <v>37</v>
      </c>
      <c r="Q6631">
        <v>2</v>
      </c>
    </row>
    <row r="6632" spans="1:17" x14ac:dyDescent="0.2">
      <c r="A6632">
        <v>254</v>
      </c>
      <c r="B6632">
        <f t="shared" si="206"/>
        <v>4</v>
      </c>
      <c r="C6632" s="1">
        <v>42588.960532407407</v>
      </c>
      <c r="D6632" s="1">
        <v>42588.963483796295</v>
      </c>
      <c r="E6632">
        <v>3183</v>
      </c>
      <c r="F6632" s="2" t="s">
        <v>20</v>
      </c>
      <c r="G6632">
        <v>40.716246900000002</v>
      </c>
      <c r="H6632">
        <v>-74.033458800000005</v>
      </c>
      <c r="I6632">
        <v>3187</v>
      </c>
      <c r="J6632" s="2" t="s">
        <v>59</v>
      </c>
      <c r="K6632">
        <v>40.721123599999999</v>
      </c>
      <c r="L6632">
        <v>-74.038050949999999</v>
      </c>
      <c r="M6632">
        <v>24558</v>
      </c>
      <c r="N6632" s="2" t="s">
        <v>17</v>
      </c>
      <c r="O6632">
        <v>1984</v>
      </c>
      <c r="P6632">
        <f t="shared" ca="1" si="207"/>
        <v>40</v>
      </c>
      <c r="Q6632">
        <v>1</v>
      </c>
    </row>
    <row r="6633" spans="1:17" x14ac:dyDescent="0.2">
      <c r="A6633">
        <v>328</v>
      </c>
      <c r="B6633">
        <f t="shared" si="206"/>
        <v>5</v>
      </c>
      <c r="C6633" s="1">
        <v>42588.967395833337</v>
      </c>
      <c r="D6633" s="1">
        <v>42588.971192129633</v>
      </c>
      <c r="E6633">
        <v>3186</v>
      </c>
      <c r="F6633" s="2" t="s">
        <v>18</v>
      </c>
      <c r="G6633">
        <v>40.71958611647166</v>
      </c>
      <c r="H6633">
        <v>-74.043117463588715</v>
      </c>
      <c r="I6633">
        <v>3209</v>
      </c>
      <c r="J6633" s="2" t="s">
        <v>85</v>
      </c>
      <c r="K6633">
        <v>40.724176499999999</v>
      </c>
      <c r="L6633">
        <v>-74.050656399999994</v>
      </c>
      <c r="M6633">
        <v>26242</v>
      </c>
      <c r="N6633" s="2" t="s">
        <v>17</v>
      </c>
      <c r="O6633">
        <v>1993</v>
      </c>
      <c r="P6633">
        <f t="shared" ca="1" si="207"/>
        <v>31</v>
      </c>
      <c r="Q6633">
        <v>2</v>
      </c>
    </row>
    <row r="6634" spans="1:17" x14ac:dyDescent="0.2">
      <c r="A6634">
        <v>326</v>
      </c>
      <c r="B6634">
        <f t="shared" si="206"/>
        <v>5</v>
      </c>
      <c r="C6634" s="1">
        <v>42588.967465277776</v>
      </c>
      <c r="D6634" s="1">
        <v>42588.971250000002</v>
      </c>
      <c r="E6634">
        <v>3186</v>
      </c>
      <c r="F6634" s="2" t="s">
        <v>18</v>
      </c>
      <c r="G6634">
        <v>40.71958611647166</v>
      </c>
      <c r="H6634">
        <v>-74.043117463588715</v>
      </c>
      <c r="I6634">
        <v>3209</v>
      </c>
      <c r="J6634" s="2" t="s">
        <v>85</v>
      </c>
      <c r="K6634">
        <v>40.724176499999999</v>
      </c>
      <c r="L6634">
        <v>-74.050656399999994</v>
      </c>
      <c r="M6634">
        <v>26176</v>
      </c>
      <c r="N6634" s="2" t="s">
        <v>17</v>
      </c>
      <c r="O6634">
        <v>1990</v>
      </c>
      <c r="P6634">
        <f t="shared" ca="1" si="207"/>
        <v>34</v>
      </c>
      <c r="Q6634">
        <v>1</v>
      </c>
    </row>
    <row r="6635" spans="1:17" x14ac:dyDescent="0.2">
      <c r="A6635">
        <v>350</v>
      </c>
      <c r="B6635">
        <f t="shared" si="206"/>
        <v>5</v>
      </c>
      <c r="C6635" s="1">
        <v>42588.969004629631</v>
      </c>
      <c r="D6635" s="1">
        <v>42588.973055555558</v>
      </c>
      <c r="E6635">
        <v>3214</v>
      </c>
      <c r="F6635" s="2" t="s">
        <v>54</v>
      </c>
      <c r="G6635">
        <v>40.712774199999998</v>
      </c>
      <c r="H6635">
        <v>-74.0364857</v>
      </c>
      <c r="I6635">
        <v>3187</v>
      </c>
      <c r="J6635" s="2" t="s">
        <v>59</v>
      </c>
      <c r="K6635">
        <v>40.721123599999999</v>
      </c>
      <c r="L6635">
        <v>-74.038050949999999</v>
      </c>
      <c r="M6635">
        <v>24521</v>
      </c>
      <c r="N6635" s="2" t="s">
        <v>17</v>
      </c>
      <c r="O6635">
        <v>1987</v>
      </c>
      <c r="P6635">
        <f t="shared" ca="1" si="207"/>
        <v>37</v>
      </c>
      <c r="Q6635">
        <v>1</v>
      </c>
    </row>
    <row r="6636" spans="1:17" x14ac:dyDescent="0.2">
      <c r="A6636">
        <v>177</v>
      </c>
      <c r="B6636">
        <f t="shared" si="206"/>
        <v>2</v>
      </c>
      <c r="C6636" s="1">
        <v>42588.971805555557</v>
      </c>
      <c r="D6636" s="1">
        <v>42588.973854166667</v>
      </c>
      <c r="E6636">
        <v>3195</v>
      </c>
      <c r="F6636" s="2" t="s">
        <v>24</v>
      </c>
      <c r="G6636">
        <v>40.730742625306583</v>
      </c>
      <c r="H6636">
        <v>-74.063783884048462</v>
      </c>
      <c r="I6636">
        <v>3206</v>
      </c>
      <c r="J6636" s="2" t="s">
        <v>19</v>
      </c>
      <c r="K6636">
        <v>40.7311689</v>
      </c>
      <c r="L6636">
        <v>-74.057573599999998</v>
      </c>
      <c r="M6636">
        <v>24560</v>
      </c>
      <c r="N6636" s="2" t="s">
        <v>17</v>
      </c>
      <c r="O6636">
        <v>1990</v>
      </c>
      <c r="P6636">
        <f t="shared" ca="1" si="207"/>
        <v>34</v>
      </c>
      <c r="Q6636">
        <v>1</v>
      </c>
    </row>
    <row r="6637" spans="1:17" x14ac:dyDescent="0.2">
      <c r="A6637">
        <v>287</v>
      </c>
      <c r="B6637">
        <f t="shared" si="206"/>
        <v>4</v>
      </c>
      <c r="C6637" s="1">
        <v>42588.976770833331</v>
      </c>
      <c r="D6637" s="1">
        <v>42588.980092592596</v>
      </c>
      <c r="E6637">
        <v>3211</v>
      </c>
      <c r="F6637" s="2" t="s">
        <v>64</v>
      </c>
      <c r="G6637">
        <v>40.721525149999998</v>
      </c>
      <c r="H6637">
        <v>-74.046304543000005</v>
      </c>
      <c r="I6637">
        <v>3278</v>
      </c>
      <c r="J6637" s="2" t="s">
        <v>41</v>
      </c>
      <c r="K6637">
        <v>40.725685483629007</v>
      </c>
      <c r="L6637">
        <v>-74.048790335655212</v>
      </c>
      <c r="M6637">
        <v>24580</v>
      </c>
      <c r="N6637" s="2" t="s">
        <v>43</v>
      </c>
      <c r="P6637" t="str">
        <f t="shared" ca="1" si="207"/>
        <v/>
      </c>
      <c r="Q6637">
        <v>0</v>
      </c>
    </row>
    <row r="6638" spans="1:17" x14ac:dyDescent="0.2">
      <c r="A6638">
        <v>242</v>
      </c>
      <c r="B6638">
        <f t="shared" si="206"/>
        <v>4</v>
      </c>
      <c r="C6638" s="1">
        <v>42588.977361111109</v>
      </c>
      <c r="D6638" s="1">
        <v>42588.980162037034</v>
      </c>
      <c r="E6638">
        <v>3211</v>
      </c>
      <c r="F6638" s="2" t="s">
        <v>64</v>
      </c>
      <c r="G6638">
        <v>40.721525149999998</v>
      </c>
      <c r="H6638">
        <v>-74.046304543000005</v>
      </c>
      <c r="I6638">
        <v>3278</v>
      </c>
      <c r="J6638" s="2" t="s">
        <v>41</v>
      </c>
      <c r="K6638">
        <v>40.725685483629007</v>
      </c>
      <c r="L6638">
        <v>-74.048790335655212</v>
      </c>
      <c r="M6638">
        <v>24648</v>
      </c>
      <c r="N6638" s="2" t="s">
        <v>43</v>
      </c>
      <c r="P6638" t="str">
        <f t="shared" ca="1" si="207"/>
        <v/>
      </c>
      <c r="Q6638">
        <v>0</v>
      </c>
    </row>
    <row r="6639" spans="1:17" x14ac:dyDescent="0.2">
      <c r="A6639">
        <v>254</v>
      </c>
      <c r="B6639">
        <f t="shared" si="206"/>
        <v>4</v>
      </c>
      <c r="C6639" s="1">
        <v>42588.982037037036</v>
      </c>
      <c r="D6639" s="1">
        <v>42588.984976851854</v>
      </c>
      <c r="E6639">
        <v>3186</v>
      </c>
      <c r="F6639" s="2" t="s">
        <v>18</v>
      </c>
      <c r="G6639">
        <v>40.71958611647166</v>
      </c>
      <c r="H6639">
        <v>-74.043117463588715</v>
      </c>
      <c r="I6639">
        <v>3276</v>
      </c>
      <c r="J6639" s="2" t="s">
        <v>30</v>
      </c>
      <c r="K6639">
        <v>40.714584035358932</v>
      </c>
      <c r="L6639">
        <v>-74.042817056179047</v>
      </c>
      <c r="M6639">
        <v>24434</v>
      </c>
      <c r="N6639" s="2" t="s">
        <v>17</v>
      </c>
      <c r="O6639">
        <v>1980</v>
      </c>
      <c r="P6639">
        <f t="shared" ca="1" si="207"/>
        <v>44</v>
      </c>
      <c r="Q6639">
        <v>1</v>
      </c>
    </row>
    <row r="6640" spans="1:17" x14ac:dyDescent="0.2">
      <c r="A6640">
        <v>370</v>
      </c>
      <c r="B6640">
        <f t="shared" si="206"/>
        <v>6</v>
      </c>
      <c r="C6640" s="1">
        <v>42588.982060185182</v>
      </c>
      <c r="D6640" s="1">
        <v>42588.986354166664</v>
      </c>
      <c r="E6640">
        <v>3186</v>
      </c>
      <c r="F6640" s="2" t="s">
        <v>18</v>
      </c>
      <c r="G6640">
        <v>40.71958611647166</v>
      </c>
      <c r="H6640">
        <v>-74.043117463588715</v>
      </c>
      <c r="I6640">
        <v>3214</v>
      </c>
      <c r="J6640" s="2" t="s">
        <v>70</v>
      </c>
      <c r="K6640">
        <v>40.712774199999998</v>
      </c>
      <c r="L6640">
        <v>-74.0364857</v>
      </c>
      <c r="M6640">
        <v>24523</v>
      </c>
      <c r="N6640" s="2" t="s">
        <v>17</v>
      </c>
      <c r="O6640">
        <v>1991</v>
      </c>
      <c r="P6640">
        <f t="shared" ca="1" si="207"/>
        <v>33</v>
      </c>
      <c r="Q6640">
        <v>2</v>
      </c>
    </row>
    <row r="6641" spans="1:17" x14ac:dyDescent="0.2">
      <c r="A6641">
        <v>381</v>
      </c>
      <c r="B6641">
        <f t="shared" si="206"/>
        <v>6</v>
      </c>
      <c r="C6641" s="1">
        <v>42588.982187499998</v>
      </c>
      <c r="D6641" s="1">
        <v>42588.986597222225</v>
      </c>
      <c r="E6641">
        <v>3186</v>
      </c>
      <c r="F6641" s="2" t="s">
        <v>18</v>
      </c>
      <c r="G6641">
        <v>40.71958611647166</v>
      </c>
      <c r="H6641">
        <v>-74.043117463588715</v>
      </c>
      <c r="I6641">
        <v>3214</v>
      </c>
      <c r="J6641" s="2" t="s">
        <v>70</v>
      </c>
      <c r="K6641">
        <v>40.712774199999998</v>
      </c>
      <c r="L6641">
        <v>-74.0364857</v>
      </c>
      <c r="M6641">
        <v>24722</v>
      </c>
      <c r="N6641" s="2" t="s">
        <v>17</v>
      </c>
      <c r="O6641">
        <v>1984</v>
      </c>
      <c r="P6641">
        <f t="shared" ca="1" si="207"/>
        <v>40</v>
      </c>
      <c r="Q6641">
        <v>1</v>
      </c>
    </row>
    <row r="6642" spans="1:17" x14ac:dyDescent="0.2">
      <c r="A6642">
        <v>1576</v>
      </c>
      <c r="B6642">
        <f t="shared" si="206"/>
        <v>26</v>
      </c>
      <c r="C6642" s="1">
        <v>42588.985925925925</v>
      </c>
      <c r="D6642" s="1">
        <v>42589.004166666666</v>
      </c>
      <c r="E6642">
        <v>3195</v>
      </c>
      <c r="F6642" s="2" t="s">
        <v>24</v>
      </c>
      <c r="G6642">
        <v>40.730742625306583</v>
      </c>
      <c r="H6642">
        <v>-74.063783884048462</v>
      </c>
      <c r="I6642">
        <v>3191</v>
      </c>
      <c r="J6642" s="2" t="s">
        <v>89</v>
      </c>
      <c r="K6642">
        <v>40.7182113</v>
      </c>
      <c r="L6642">
        <v>-74.083639399999996</v>
      </c>
      <c r="M6642">
        <v>24517</v>
      </c>
      <c r="N6642" s="2" t="s">
        <v>17</v>
      </c>
      <c r="O6642">
        <v>1994</v>
      </c>
      <c r="P6642">
        <f t="shared" ca="1" si="207"/>
        <v>30</v>
      </c>
      <c r="Q6642">
        <v>1</v>
      </c>
    </row>
    <row r="6643" spans="1:17" x14ac:dyDescent="0.2">
      <c r="A6643">
        <v>232</v>
      </c>
      <c r="B6643">
        <f t="shared" si="206"/>
        <v>3</v>
      </c>
      <c r="C6643" s="1">
        <v>42588.993495370371</v>
      </c>
      <c r="D6643" s="1">
        <v>42588.996192129627</v>
      </c>
      <c r="E6643">
        <v>3195</v>
      </c>
      <c r="F6643" s="2" t="s">
        <v>24</v>
      </c>
      <c r="G6643">
        <v>40.730742625306583</v>
      </c>
      <c r="H6643">
        <v>-74.063783884048462</v>
      </c>
      <c r="I6643">
        <v>3225</v>
      </c>
      <c r="J6643" s="2" t="s">
        <v>101</v>
      </c>
      <c r="K6643">
        <v>40.723658899999997</v>
      </c>
      <c r="L6643">
        <v>-74.064194299999997</v>
      </c>
      <c r="M6643">
        <v>24515</v>
      </c>
      <c r="N6643" s="2" t="s">
        <v>17</v>
      </c>
      <c r="O6643">
        <v>1978</v>
      </c>
      <c r="P6643">
        <f t="shared" ca="1" si="207"/>
        <v>46</v>
      </c>
      <c r="Q6643">
        <v>2</v>
      </c>
    </row>
    <row r="6644" spans="1:17" x14ac:dyDescent="0.2">
      <c r="A6644">
        <v>717</v>
      </c>
      <c r="B6644">
        <f t="shared" si="206"/>
        <v>11</v>
      </c>
      <c r="C6644" s="1">
        <v>42588.994398148148</v>
      </c>
      <c r="D6644" s="1">
        <v>42589.002708333333</v>
      </c>
      <c r="E6644">
        <v>3186</v>
      </c>
      <c r="F6644" s="2" t="s">
        <v>18</v>
      </c>
      <c r="G6644">
        <v>40.71958611647166</v>
      </c>
      <c r="H6644">
        <v>-74.043117463588715</v>
      </c>
      <c r="I6644">
        <v>3195</v>
      </c>
      <c r="J6644" s="2" t="s">
        <v>23</v>
      </c>
      <c r="K6644">
        <v>40.730742625306583</v>
      </c>
      <c r="L6644">
        <v>-74.063783884048462</v>
      </c>
      <c r="M6644">
        <v>24689</v>
      </c>
      <c r="N6644" s="2" t="s">
        <v>17</v>
      </c>
      <c r="O6644">
        <v>1986</v>
      </c>
      <c r="P6644">
        <f t="shared" ca="1" si="207"/>
        <v>38</v>
      </c>
      <c r="Q6644">
        <v>1</v>
      </c>
    </row>
    <row r="6645" spans="1:17" x14ac:dyDescent="0.2">
      <c r="A6645">
        <v>573</v>
      </c>
      <c r="B6645">
        <f t="shared" si="206"/>
        <v>9</v>
      </c>
      <c r="C6645" s="1">
        <v>42588.995856481481</v>
      </c>
      <c r="D6645" s="1">
        <v>42589.002488425926</v>
      </c>
      <c r="E6645">
        <v>3203</v>
      </c>
      <c r="F6645" s="2" t="s">
        <v>46</v>
      </c>
      <c r="G6645">
        <v>40.727595966000003</v>
      </c>
      <c r="H6645">
        <v>-74.044247311000007</v>
      </c>
      <c r="I6645">
        <v>3267</v>
      </c>
      <c r="J6645" s="2" t="s">
        <v>92</v>
      </c>
      <c r="K6645">
        <v>40.712418823756899</v>
      </c>
      <c r="L6645">
        <v>-74.038525521755219</v>
      </c>
      <c r="M6645">
        <v>24510</v>
      </c>
      <c r="N6645" s="2" t="s">
        <v>17</v>
      </c>
      <c r="O6645">
        <v>1983</v>
      </c>
      <c r="P6645">
        <f t="shared" ca="1" si="207"/>
        <v>41</v>
      </c>
      <c r="Q6645">
        <v>1</v>
      </c>
    </row>
    <row r="6646" spans="1:17" x14ac:dyDescent="0.2">
      <c r="A6646">
        <v>102</v>
      </c>
      <c r="B6646">
        <f t="shared" si="206"/>
        <v>1</v>
      </c>
      <c r="C6646" s="1">
        <v>42588.999201388891</v>
      </c>
      <c r="D6646" s="1">
        <v>42589.000381944446</v>
      </c>
      <c r="E6646">
        <v>3275</v>
      </c>
      <c r="F6646" s="2" t="s">
        <v>93</v>
      </c>
      <c r="G6646">
        <v>40.718355198232139</v>
      </c>
      <c r="H6646">
        <v>-74.038914442062378</v>
      </c>
      <c r="I6646">
        <v>3187</v>
      </c>
      <c r="J6646" s="2" t="s">
        <v>59</v>
      </c>
      <c r="K6646">
        <v>40.721123599999999</v>
      </c>
      <c r="L6646">
        <v>-74.038050949999999</v>
      </c>
      <c r="M6646">
        <v>26216</v>
      </c>
      <c r="N6646" s="2" t="s">
        <v>17</v>
      </c>
      <c r="O6646">
        <v>1988</v>
      </c>
      <c r="P6646">
        <f t="shared" ca="1" si="207"/>
        <v>36</v>
      </c>
      <c r="Q6646">
        <v>2</v>
      </c>
    </row>
    <row r="6647" spans="1:17" x14ac:dyDescent="0.2">
      <c r="A6647">
        <v>637</v>
      </c>
      <c r="B6647">
        <f t="shared" si="206"/>
        <v>10</v>
      </c>
      <c r="C6647" s="1">
        <v>42588.999942129631</v>
      </c>
      <c r="D6647" s="1">
        <v>42589.007326388892</v>
      </c>
      <c r="E6647">
        <v>3185</v>
      </c>
      <c r="F6647" s="2" t="s">
        <v>58</v>
      </c>
      <c r="G6647">
        <v>40.717732499999997</v>
      </c>
      <c r="H6647">
        <v>-74.043845000000005</v>
      </c>
      <c r="I6647">
        <v>3225</v>
      </c>
      <c r="J6647" s="2" t="s">
        <v>101</v>
      </c>
      <c r="K6647">
        <v>40.723658899999997</v>
      </c>
      <c r="L6647">
        <v>-74.064194299999997</v>
      </c>
      <c r="M6647">
        <v>24572</v>
      </c>
      <c r="N6647" s="2" t="s">
        <v>17</v>
      </c>
      <c r="O6647">
        <v>1987</v>
      </c>
      <c r="P6647">
        <f t="shared" ca="1" si="207"/>
        <v>37</v>
      </c>
      <c r="Q6647">
        <v>1</v>
      </c>
    </row>
    <row r="6648" spans="1:17" x14ac:dyDescent="0.2">
      <c r="A6648">
        <v>624</v>
      </c>
      <c r="B6648">
        <f t="shared" si="206"/>
        <v>10</v>
      </c>
      <c r="C6648" s="1">
        <v>42589.000115740739</v>
      </c>
      <c r="D6648" s="1">
        <v>42589.007349537038</v>
      </c>
      <c r="E6648">
        <v>3185</v>
      </c>
      <c r="F6648" s="2" t="s">
        <v>58</v>
      </c>
      <c r="G6648">
        <v>40.717732499999997</v>
      </c>
      <c r="H6648">
        <v>-74.043845000000005</v>
      </c>
      <c r="I6648">
        <v>3225</v>
      </c>
      <c r="J6648" s="2" t="s">
        <v>101</v>
      </c>
      <c r="K6648">
        <v>40.723658899999997</v>
      </c>
      <c r="L6648">
        <v>-74.064194299999997</v>
      </c>
      <c r="M6648">
        <v>24606</v>
      </c>
      <c r="N6648" s="2" t="s">
        <v>17</v>
      </c>
      <c r="O6648">
        <v>1990</v>
      </c>
      <c r="P6648">
        <f t="shared" ca="1" si="207"/>
        <v>34</v>
      </c>
      <c r="Q6648">
        <v>2</v>
      </c>
    </row>
    <row r="6649" spans="1:17" x14ac:dyDescent="0.2">
      <c r="A6649">
        <v>236</v>
      </c>
      <c r="B6649">
        <f t="shared" si="206"/>
        <v>3</v>
      </c>
      <c r="C6649" s="1">
        <v>42589.006643518522</v>
      </c>
      <c r="D6649" s="1">
        <v>42589.009386574071</v>
      </c>
      <c r="E6649">
        <v>3195</v>
      </c>
      <c r="F6649" s="2" t="s">
        <v>24</v>
      </c>
      <c r="G6649">
        <v>40.730742625306583</v>
      </c>
      <c r="H6649">
        <v>-74.063783884048462</v>
      </c>
      <c r="I6649">
        <v>3225</v>
      </c>
      <c r="J6649" s="2" t="s">
        <v>101</v>
      </c>
      <c r="K6649">
        <v>40.723658899999997</v>
      </c>
      <c r="L6649">
        <v>-74.064194299999997</v>
      </c>
      <c r="M6649">
        <v>24479</v>
      </c>
      <c r="N6649" s="2" t="s">
        <v>17</v>
      </c>
      <c r="O6649">
        <v>1991</v>
      </c>
      <c r="P6649">
        <f t="shared" ca="1" si="207"/>
        <v>33</v>
      </c>
      <c r="Q6649">
        <v>1</v>
      </c>
    </row>
    <row r="6650" spans="1:17" x14ac:dyDescent="0.2">
      <c r="A6650">
        <v>261</v>
      </c>
      <c r="B6650">
        <f t="shared" si="206"/>
        <v>4</v>
      </c>
      <c r="C6650" s="1">
        <v>42589.009421296294</v>
      </c>
      <c r="D6650" s="1">
        <v>42589.012453703705</v>
      </c>
      <c r="E6650">
        <v>3186</v>
      </c>
      <c r="F6650" s="2" t="s">
        <v>18</v>
      </c>
      <c r="G6650">
        <v>40.71958611647166</v>
      </c>
      <c r="H6650">
        <v>-74.043117463588715</v>
      </c>
      <c r="I6650">
        <v>3278</v>
      </c>
      <c r="J6650" s="2" t="s">
        <v>41</v>
      </c>
      <c r="K6650">
        <v>40.725685483629007</v>
      </c>
      <c r="L6650">
        <v>-74.048790335655212</v>
      </c>
      <c r="M6650">
        <v>26157</v>
      </c>
      <c r="N6650" s="2" t="s">
        <v>17</v>
      </c>
      <c r="O6650">
        <v>1971</v>
      </c>
      <c r="P6650">
        <f t="shared" ca="1" si="207"/>
        <v>53</v>
      </c>
      <c r="Q6650">
        <v>2</v>
      </c>
    </row>
    <row r="6651" spans="1:17" x14ac:dyDescent="0.2">
      <c r="A6651">
        <v>251</v>
      </c>
      <c r="B6651">
        <f t="shared" si="206"/>
        <v>4</v>
      </c>
      <c r="C6651" s="1">
        <v>42589.009571759256</v>
      </c>
      <c r="D6651" s="1">
        <v>42589.012488425928</v>
      </c>
      <c r="E6651">
        <v>3186</v>
      </c>
      <c r="F6651" s="2" t="s">
        <v>18</v>
      </c>
      <c r="G6651">
        <v>40.71958611647166</v>
      </c>
      <c r="H6651">
        <v>-74.043117463588715</v>
      </c>
      <c r="I6651">
        <v>3209</v>
      </c>
      <c r="J6651" s="2" t="s">
        <v>85</v>
      </c>
      <c r="K6651">
        <v>40.724176499999999</v>
      </c>
      <c r="L6651">
        <v>-74.050656399999994</v>
      </c>
      <c r="M6651">
        <v>24665</v>
      </c>
      <c r="N6651" s="2" t="s">
        <v>17</v>
      </c>
      <c r="O6651">
        <v>1982</v>
      </c>
      <c r="P6651">
        <f t="shared" ca="1" si="207"/>
        <v>42</v>
      </c>
      <c r="Q6651">
        <v>1</v>
      </c>
    </row>
    <row r="6652" spans="1:17" x14ac:dyDescent="0.2">
      <c r="A6652">
        <v>426</v>
      </c>
      <c r="B6652">
        <f t="shared" si="206"/>
        <v>7</v>
      </c>
      <c r="C6652" s="1">
        <v>42589.009641203702</v>
      </c>
      <c r="D6652" s="1">
        <v>42589.01458333333</v>
      </c>
      <c r="E6652">
        <v>3276</v>
      </c>
      <c r="F6652" s="2" t="s">
        <v>63</v>
      </c>
      <c r="G6652">
        <v>40.714584035358932</v>
      </c>
      <c r="H6652">
        <v>-74.042817056179047</v>
      </c>
      <c r="I6652">
        <v>3187</v>
      </c>
      <c r="J6652" s="2" t="s">
        <v>59</v>
      </c>
      <c r="K6652">
        <v>40.721123599999999</v>
      </c>
      <c r="L6652">
        <v>-74.038050949999999</v>
      </c>
      <c r="M6652">
        <v>24448</v>
      </c>
      <c r="N6652" s="2" t="s">
        <v>17</v>
      </c>
      <c r="O6652">
        <v>1988</v>
      </c>
      <c r="P6652">
        <f t="shared" ca="1" si="207"/>
        <v>36</v>
      </c>
      <c r="Q6652">
        <v>2</v>
      </c>
    </row>
    <row r="6653" spans="1:17" x14ac:dyDescent="0.2">
      <c r="A6653">
        <v>4120</v>
      </c>
      <c r="B6653">
        <f t="shared" si="206"/>
        <v>68</v>
      </c>
      <c r="C6653" s="1">
        <v>42589.011689814812</v>
      </c>
      <c r="D6653" s="1">
        <v>42589.059374999997</v>
      </c>
      <c r="E6653">
        <v>3186</v>
      </c>
      <c r="F6653" s="2" t="s">
        <v>18</v>
      </c>
      <c r="G6653">
        <v>40.71958611647166</v>
      </c>
      <c r="H6653">
        <v>-74.043117463588715</v>
      </c>
      <c r="I6653">
        <v>3267</v>
      </c>
      <c r="J6653" s="2" t="s">
        <v>92</v>
      </c>
      <c r="K6653">
        <v>40.712418823756899</v>
      </c>
      <c r="L6653">
        <v>-74.038525521755219</v>
      </c>
      <c r="M6653">
        <v>24643</v>
      </c>
      <c r="N6653" s="2" t="s">
        <v>43</v>
      </c>
      <c r="P6653" t="str">
        <f t="shared" ca="1" si="207"/>
        <v/>
      </c>
      <c r="Q6653">
        <v>0</v>
      </c>
    </row>
    <row r="6654" spans="1:17" x14ac:dyDescent="0.2">
      <c r="A6654">
        <v>133</v>
      </c>
      <c r="B6654">
        <f t="shared" si="206"/>
        <v>2</v>
      </c>
      <c r="C6654" s="1">
        <v>42589.011747685188</v>
      </c>
      <c r="D6654" s="1">
        <v>42589.013287037036</v>
      </c>
      <c r="E6654">
        <v>3186</v>
      </c>
      <c r="F6654" s="2" t="s">
        <v>18</v>
      </c>
      <c r="G6654">
        <v>40.71958611647166</v>
      </c>
      <c r="H6654">
        <v>-74.043117463588715</v>
      </c>
      <c r="I6654">
        <v>3186</v>
      </c>
      <c r="J6654" s="2" t="s">
        <v>27</v>
      </c>
      <c r="K6654">
        <v>40.71958611647166</v>
      </c>
      <c r="L6654">
        <v>-74.043117463588715</v>
      </c>
      <c r="M6654">
        <v>24421</v>
      </c>
      <c r="N6654" s="2" t="s">
        <v>43</v>
      </c>
      <c r="P6654" t="str">
        <f t="shared" ca="1" si="207"/>
        <v/>
      </c>
      <c r="Q6654">
        <v>0</v>
      </c>
    </row>
    <row r="6655" spans="1:17" x14ac:dyDescent="0.2">
      <c r="A6655">
        <v>431</v>
      </c>
      <c r="B6655">
        <f t="shared" si="206"/>
        <v>7</v>
      </c>
      <c r="C6655" s="1">
        <v>42589.01221064815</v>
      </c>
      <c r="D6655" s="1">
        <v>42589.017210648148</v>
      </c>
      <c r="E6655">
        <v>3186</v>
      </c>
      <c r="F6655" s="2" t="s">
        <v>18</v>
      </c>
      <c r="G6655">
        <v>40.71958611647166</v>
      </c>
      <c r="H6655">
        <v>-74.043117463588715</v>
      </c>
      <c r="I6655">
        <v>3225</v>
      </c>
      <c r="J6655" s="2" t="s">
        <v>101</v>
      </c>
      <c r="K6655">
        <v>40.723658899999997</v>
      </c>
      <c r="L6655">
        <v>-74.064194299999997</v>
      </c>
      <c r="M6655">
        <v>26227</v>
      </c>
      <c r="N6655" s="2" t="s">
        <v>17</v>
      </c>
      <c r="O6655">
        <v>1981</v>
      </c>
      <c r="P6655">
        <f t="shared" ca="1" si="207"/>
        <v>43</v>
      </c>
      <c r="Q6655">
        <v>1</v>
      </c>
    </row>
    <row r="6656" spans="1:17" x14ac:dyDescent="0.2">
      <c r="A6656">
        <v>36813</v>
      </c>
      <c r="B6656">
        <f t="shared" si="206"/>
        <v>613</v>
      </c>
      <c r="C6656" s="1">
        <v>42589.013449074075</v>
      </c>
      <c r="D6656" s="1">
        <v>42589.439525462964</v>
      </c>
      <c r="E6656">
        <v>3186</v>
      </c>
      <c r="F6656" s="2" t="s">
        <v>18</v>
      </c>
      <c r="G6656">
        <v>40.71958611647166</v>
      </c>
      <c r="H6656">
        <v>-74.043117463588715</v>
      </c>
      <c r="I6656">
        <v>3192</v>
      </c>
      <c r="J6656" s="2" t="s">
        <v>39</v>
      </c>
      <c r="K6656">
        <v>40.711242300000002</v>
      </c>
      <c r="L6656">
        <v>-74.055701299999996</v>
      </c>
      <c r="M6656">
        <v>26300</v>
      </c>
      <c r="N6656" s="2" t="s">
        <v>43</v>
      </c>
      <c r="P6656" t="str">
        <f t="shared" ca="1" si="207"/>
        <v/>
      </c>
      <c r="Q6656">
        <v>0</v>
      </c>
    </row>
    <row r="6657" spans="1:17" x14ac:dyDescent="0.2">
      <c r="A6657">
        <v>781</v>
      </c>
      <c r="B6657">
        <f t="shared" si="206"/>
        <v>13</v>
      </c>
      <c r="C6657" s="1">
        <v>42589.01662037037</v>
      </c>
      <c r="D6657" s="1">
        <v>42589.025659722225</v>
      </c>
      <c r="E6657">
        <v>3276</v>
      </c>
      <c r="F6657" s="2" t="s">
        <v>63</v>
      </c>
      <c r="G6657">
        <v>40.714584035358932</v>
      </c>
      <c r="H6657">
        <v>-74.042817056179047</v>
      </c>
      <c r="I6657">
        <v>3276</v>
      </c>
      <c r="J6657" s="2" t="s">
        <v>30</v>
      </c>
      <c r="K6657">
        <v>40.714584035358932</v>
      </c>
      <c r="L6657">
        <v>-74.042817056179047</v>
      </c>
      <c r="M6657">
        <v>26164</v>
      </c>
      <c r="N6657" s="2" t="s">
        <v>17</v>
      </c>
      <c r="O6657">
        <v>1982</v>
      </c>
      <c r="P6657">
        <f t="shared" ca="1" si="207"/>
        <v>42</v>
      </c>
      <c r="Q6657">
        <v>1</v>
      </c>
    </row>
    <row r="6658" spans="1:17" x14ac:dyDescent="0.2">
      <c r="A6658">
        <v>239</v>
      </c>
      <c r="B6658">
        <f t="shared" ref="B6658:B6721" si="208">ROUNDDOWN((A6658/60), 0)</f>
        <v>3</v>
      </c>
      <c r="C6658" s="1">
        <v>42589.016689814816</v>
      </c>
      <c r="D6658" s="1">
        <v>42589.019456018519</v>
      </c>
      <c r="E6658">
        <v>3186</v>
      </c>
      <c r="F6658" s="2" t="s">
        <v>18</v>
      </c>
      <c r="G6658">
        <v>40.71958611647166</v>
      </c>
      <c r="H6658">
        <v>-74.043117463588715</v>
      </c>
      <c r="I6658">
        <v>3209</v>
      </c>
      <c r="J6658" s="2" t="s">
        <v>85</v>
      </c>
      <c r="K6658">
        <v>40.724176499999999</v>
      </c>
      <c r="L6658">
        <v>-74.050656399999994</v>
      </c>
      <c r="M6658">
        <v>26210</v>
      </c>
      <c r="N6658" s="2" t="s">
        <v>17</v>
      </c>
      <c r="O6658">
        <v>1976</v>
      </c>
      <c r="P6658">
        <f t="shared" ref="P6658:P6721" ca="1" si="209">IF(ISNUMBER(O6658), YEAR(TODAY()) - O6658, "")</f>
        <v>48</v>
      </c>
      <c r="Q6658">
        <v>1</v>
      </c>
    </row>
    <row r="6659" spans="1:17" x14ac:dyDescent="0.2">
      <c r="A6659">
        <v>235</v>
      </c>
      <c r="B6659">
        <f t="shared" si="208"/>
        <v>3</v>
      </c>
      <c r="C6659" s="1">
        <v>42589.017754629633</v>
      </c>
      <c r="D6659" s="1">
        <v>42589.020486111112</v>
      </c>
      <c r="E6659">
        <v>3209</v>
      </c>
      <c r="F6659" s="2" t="s">
        <v>51</v>
      </c>
      <c r="G6659">
        <v>40.724176499999999</v>
      </c>
      <c r="H6659">
        <v>-74.050656399999994</v>
      </c>
      <c r="I6659">
        <v>3213</v>
      </c>
      <c r="J6659" s="2" t="s">
        <v>33</v>
      </c>
      <c r="K6659">
        <v>40.718488919999999</v>
      </c>
      <c r="L6659">
        <v>-74.047726624999996</v>
      </c>
      <c r="M6659">
        <v>26186</v>
      </c>
      <c r="N6659" s="2" t="s">
        <v>17</v>
      </c>
      <c r="O6659">
        <v>1983</v>
      </c>
      <c r="P6659">
        <f t="shared" ca="1" si="209"/>
        <v>41</v>
      </c>
      <c r="Q6659">
        <v>1</v>
      </c>
    </row>
    <row r="6660" spans="1:17" x14ac:dyDescent="0.2">
      <c r="A6660">
        <v>581</v>
      </c>
      <c r="B6660">
        <f t="shared" si="208"/>
        <v>9</v>
      </c>
      <c r="C6660" s="1">
        <v>42589.01971064815</v>
      </c>
      <c r="D6660" s="1">
        <v>42589.026446759257</v>
      </c>
      <c r="E6660">
        <v>3267</v>
      </c>
      <c r="F6660" s="2" t="s">
        <v>34</v>
      </c>
      <c r="G6660">
        <v>40.712418823756899</v>
      </c>
      <c r="H6660">
        <v>-74.038525521755219</v>
      </c>
      <c r="I6660">
        <v>3203</v>
      </c>
      <c r="J6660" s="2" t="s">
        <v>37</v>
      </c>
      <c r="K6660">
        <v>40.727595966000003</v>
      </c>
      <c r="L6660">
        <v>-74.044247311000007</v>
      </c>
      <c r="M6660">
        <v>24510</v>
      </c>
      <c r="N6660" s="2" t="s">
        <v>17</v>
      </c>
      <c r="O6660">
        <v>1983</v>
      </c>
      <c r="P6660">
        <f t="shared" ca="1" si="209"/>
        <v>41</v>
      </c>
      <c r="Q6660">
        <v>1</v>
      </c>
    </row>
    <row r="6661" spans="1:17" x14ac:dyDescent="0.2">
      <c r="A6661">
        <v>837</v>
      </c>
      <c r="B6661">
        <f t="shared" si="208"/>
        <v>13</v>
      </c>
      <c r="C6661" s="1">
        <v>42589.022430555553</v>
      </c>
      <c r="D6661" s="1">
        <v>42589.032118055555</v>
      </c>
      <c r="E6661">
        <v>3201</v>
      </c>
      <c r="F6661" s="2" t="s">
        <v>60</v>
      </c>
      <c r="G6661">
        <v>40.737710999999997</v>
      </c>
      <c r="H6661">
        <v>-74.066920999999994</v>
      </c>
      <c r="I6661">
        <v>3201</v>
      </c>
      <c r="J6661" s="2" t="s">
        <v>74</v>
      </c>
      <c r="K6661">
        <v>40.737710999999997</v>
      </c>
      <c r="L6661">
        <v>-74.066920999999994</v>
      </c>
      <c r="M6661">
        <v>26306</v>
      </c>
      <c r="N6661" s="2" t="s">
        <v>17</v>
      </c>
      <c r="O6661">
        <v>1991</v>
      </c>
      <c r="P6661">
        <f t="shared" ca="1" si="209"/>
        <v>33</v>
      </c>
      <c r="Q6661">
        <v>1</v>
      </c>
    </row>
    <row r="6662" spans="1:17" x14ac:dyDescent="0.2">
      <c r="A6662">
        <v>323</v>
      </c>
      <c r="B6662">
        <f t="shared" si="208"/>
        <v>5</v>
      </c>
      <c r="C6662" s="1">
        <v>42589.025729166664</v>
      </c>
      <c r="D6662" s="1">
        <v>42589.029467592591</v>
      </c>
      <c r="E6662">
        <v>3276</v>
      </c>
      <c r="F6662" s="2" t="s">
        <v>63</v>
      </c>
      <c r="G6662">
        <v>40.714584035358932</v>
      </c>
      <c r="H6662">
        <v>-74.042817056179047</v>
      </c>
      <c r="I6662">
        <v>3187</v>
      </c>
      <c r="J6662" s="2" t="s">
        <v>59</v>
      </c>
      <c r="K6662">
        <v>40.721123599999999</v>
      </c>
      <c r="L6662">
        <v>-74.038050949999999</v>
      </c>
      <c r="M6662">
        <v>24690</v>
      </c>
      <c r="N6662" s="2" t="s">
        <v>17</v>
      </c>
      <c r="O6662">
        <v>1978</v>
      </c>
      <c r="P6662">
        <f t="shared" ca="1" si="209"/>
        <v>46</v>
      </c>
      <c r="Q6662">
        <v>1</v>
      </c>
    </row>
    <row r="6663" spans="1:17" x14ac:dyDescent="0.2">
      <c r="A6663">
        <v>179</v>
      </c>
      <c r="B6663">
        <f t="shared" si="208"/>
        <v>2</v>
      </c>
      <c r="C6663" s="1">
        <v>42589.029386574075</v>
      </c>
      <c r="D6663" s="1">
        <v>42589.031458333331</v>
      </c>
      <c r="E6663">
        <v>3183</v>
      </c>
      <c r="F6663" s="2" t="s">
        <v>20</v>
      </c>
      <c r="G6663">
        <v>40.716246900000002</v>
      </c>
      <c r="H6663">
        <v>-74.033458800000005</v>
      </c>
      <c r="I6663">
        <v>3275</v>
      </c>
      <c r="J6663" s="2" t="s">
        <v>62</v>
      </c>
      <c r="K6663">
        <v>40.718355198232139</v>
      </c>
      <c r="L6663">
        <v>-74.038914442062378</v>
      </c>
      <c r="M6663">
        <v>26253</v>
      </c>
      <c r="N6663" s="2" t="s">
        <v>17</v>
      </c>
      <c r="O6663">
        <v>1987</v>
      </c>
      <c r="P6663">
        <f t="shared" ca="1" si="209"/>
        <v>37</v>
      </c>
      <c r="Q6663">
        <v>1</v>
      </c>
    </row>
    <row r="6664" spans="1:17" x14ac:dyDescent="0.2">
      <c r="A6664">
        <v>321</v>
      </c>
      <c r="B6664">
        <f t="shared" si="208"/>
        <v>5</v>
      </c>
      <c r="C6664" s="1">
        <v>42589.029560185183</v>
      </c>
      <c r="D6664" s="1">
        <v>42589.033275462964</v>
      </c>
      <c r="E6664">
        <v>3186</v>
      </c>
      <c r="F6664" s="2" t="s">
        <v>18</v>
      </c>
      <c r="G6664">
        <v>40.71958611647166</v>
      </c>
      <c r="H6664">
        <v>-74.043117463588715</v>
      </c>
      <c r="I6664">
        <v>3278</v>
      </c>
      <c r="J6664" s="2" t="s">
        <v>41</v>
      </c>
      <c r="K6664">
        <v>40.725685483629007</v>
      </c>
      <c r="L6664">
        <v>-74.048790335655212</v>
      </c>
      <c r="M6664">
        <v>24670</v>
      </c>
      <c r="N6664" s="2" t="s">
        <v>17</v>
      </c>
      <c r="O6664">
        <v>1982</v>
      </c>
      <c r="P6664">
        <f t="shared" ca="1" si="209"/>
        <v>42</v>
      </c>
      <c r="Q6664">
        <v>1</v>
      </c>
    </row>
    <row r="6665" spans="1:17" x14ac:dyDescent="0.2">
      <c r="A6665">
        <v>108</v>
      </c>
      <c r="B6665">
        <f t="shared" si="208"/>
        <v>1</v>
      </c>
      <c r="C6665" s="1">
        <v>42589.039189814815</v>
      </c>
      <c r="D6665" s="1">
        <v>42589.040439814817</v>
      </c>
      <c r="E6665">
        <v>3185</v>
      </c>
      <c r="F6665" s="2" t="s">
        <v>58</v>
      </c>
      <c r="G6665">
        <v>40.717732499999997</v>
      </c>
      <c r="H6665">
        <v>-74.043845000000005</v>
      </c>
      <c r="I6665">
        <v>3213</v>
      </c>
      <c r="J6665" s="2" t="s">
        <v>33</v>
      </c>
      <c r="K6665">
        <v>40.718488919999999</v>
      </c>
      <c r="L6665">
        <v>-74.047726624999996</v>
      </c>
      <c r="M6665">
        <v>26190</v>
      </c>
      <c r="N6665" s="2" t="s">
        <v>17</v>
      </c>
      <c r="O6665">
        <v>1982</v>
      </c>
      <c r="P6665">
        <f t="shared" ca="1" si="209"/>
        <v>42</v>
      </c>
      <c r="Q6665">
        <v>2</v>
      </c>
    </row>
    <row r="6666" spans="1:17" x14ac:dyDescent="0.2">
      <c r="A6666">
        <v>116</v>
      </c>
      <c r="B6666">
        <f t="shared" si="208"/>
        <v>1</v>
      </c>
      <c r="C6666" s="1">
        <v>42589.042395833334</v>
      </c>
      <c r="D6666" s="1">
        <v>42589.043738425928</v>
      </c>
      <c r="E6666">
        <v>3183</v>
      </c>
      <c r="F6666" s="2" t="s">
        <v>20</v>
      </c>
      <c r="G6666">
        <v>40.716246900000002</v>
      </c>
      <c r="H6666">
        <v>-74.033458800000005</v>
      </c>
      <c r="I6666">
        <v>3184</v>
      </c>
      <c r="J6666" s="2" t="s">
        <v>35</v>
      </c>
      <c r="K6666">
        <v>40.7141454</v>
      </c>
      <c r="L6666">
        <v>-74.033551900000006</v>
      </c>
      <c r="M6666">
        <v>24491</v>
      </c>
      <c r="N6666" s="2" t="s">
        <v>17</v>
      </c>
      <c r="O6666">
        <v>1975</v>
      </c>
      <c r="P6666">
        <f t="shared" ca="1" si="209"/>
        <v>49</v>
      </c>
      <c r="Q6666">
        <v>1</v>
      </c>
    </row>
    <row r="6667" spans="1:17" x14ac:dyDescent="0.2">
      <c r="A6667">
        <v>269</v>
      </c>
      <c r="B6667">
        <f t="shared" si="208"/>
        <v>4</v>
      </c>
      <c r="C6667" s="1">
        <v>42589.057685185187</v>
      </c>
      <c r="D6667" s="1">
        <v>42589.060798611114</v>
      </c>
      <c r="E6667">
        <v>3186</v>
      </c>
      <c r="F6667" s="2" t="s">
        <v>18</v>
      </c>
      <c r="G6667">
        <v>40.71958611647166</v>
      </c>
      <c r="H6667">
        <v>-74.043117463588715</v>
      </c>
      <c r="I6667">
        <v>3203</v>
      </c>
      <c r="J6667" s="2" t="s">
        <v>37</v>
      </c>
      <c r="K6667">
        <v>40.727595966000003</v>
      </c>
      <c r="L6667">
        <v>-74.044247311000007</v>
      </c>
      <c r="M6667">
        <v>24481</v>
      </c>
      <c r="N6667" s="2" t="s">
        <v>17</v>
      </c>
      <c r="O6667">
        <v>1988</v>
      </c>
      <c r="P6667">
        <f t="shared" ca="1" si="209"/>
        <v>36</v>
      </c>
      <c r="Q6667">
        <v>2</v>
      </c>
    </row>
    <row r="6668" spans="1:17" x14ac:dyDescent="0.2">
      <c r="A6668">
        <v>490</v>
      </c>
      <c r="B6668">
        <f t="shared" si="208"/>
        <v>8</v>
      </c>
      <c r="C6668" s="1">
        <v>42589.059965277775</v>
      </c>
      <c r="D6668" s="1">
        <v>42589.065636574072</v>
      </c>
      <c r="E6668">
        <v>3198</v>
      </c>
      <c r="F6668" s="2" t="s">
        <v>55</v>
      </c>
      <c r="G6668">
        <v>40.748715945380226</v>
      </c>
      <c r="H6668">
        <v>-74.040443301200867</v>
      </c>
      <c r="I6668">
        <v>3212</v>
      </c>
      <c r="J6668" s="2" t="s">
        <v>103</v>
      </c>
      <c r="K6668">
        <v>40.734785817999999</v>
      </c>
      <c r="L6668">
        <v>-74.050443635999997</v>
      </c>
      <c r="M6668">
        <v>24449</v>
      </c>
      <c r="N6668" s="2" t="s">
        <v>17</v>
      </c>
      <c r="O6668">
        <v>1985</v>
      </c>
      <c r="P6668">
        <f t="shared" ca="1" si="209"/>
        <v>39</v>
      </c>
      <c r="Q6668">
        <v>1</v>
      </c>
    </row>
    <row r="6669" spans="1:17" x14ac:dyDescent="0.2">
      <c r="A6669">
        <v>458</v>
      </c>
      <c r="B6669">
        <f t="shared" si="208"/>
        <v>7</v>
      </c>
      <c r="C6669" s="1">
        <v>42589.060254629629</v>
      </c>
      <c r="D6669" s="1">
        <v>42589.065555555557</v>
      </c>
      <c r="E6669">
        <v>3194</v>
      </c>
      <c r="F6669" s="2" t="s">
        <v>22</v>
      </c>
      <c r="G6669">
        <v>40.725339925355797</v>
      </c>
      <c r="H6669">
        <v>-74.067622125148773</v>
      </c>
      <c r="I6669">
        <v>3211</v>
      </c>
      <c r="J6669" s="2" t="s">
        <v>47</v>
      </c>
      <c r="K6669">
        <v>40.721525149999998</v>
      </c>
      <c r="L6669">
        <v>-74.046304543000005</v>
      </c>
      <c r="M6669">
        <v>24595</v>
      </c>
      <c r="N6669" s="2" t="s">
        <v>17</v>
      </c>
      <c r="O6669">
        <v>1981</v>
      </c>
      <c r="P6669">
        <f t="shared" ca="1" si="209"/>
        <v>43</v>
      </c>
      <c r="Q6669">
        <v>1</v>
      </c>
    </row>
    <row r="6670" spans="1:17" x14ac:dyDescent="0.2">
      <c r="A6670">
        <v>1697</v>
      </c>
      <c r="B6670">
        <f t="shared" si="208"/>
        <v>28</v>
      </c>
      <c r="C6670" s="1">
        <v>42589.06077546296</v>
      </c>
      <c r="D6670" s="1">
        <v>42589.080416666664</v>
      </c>
      <c r="E6670">
        <v>3268</v>
      </c>
      <c r="F6670" s="2" t="s">
        <v>77</v>
      </c>
      <c r="G6670">
        <v>40.71346382669195</v>
      </c>
      <c r="H6670">
        <v>-74.062858521938324</v>
      </c>
      <c r="I6670">
        <v>3268</v>
      </c>
      <c r="J6670" s="2" t="s">
        <v>107</v>
      </c>
      <c r="K6670">
        <v>40.71346382669195</v>
      </c>
      <c r="L6670">
        <v>-74.062858521938324</v>
      </c>
      <c r="M6670">
        <v>26272</v>
      </c>
      <c r="N6670" s="2" t="s">
        <v>17</v>
      </c>
      <c r="O6670">
        <v>1991</v>
      </c>
      <c r="P6670">
        <f t="shared" ca="1" si="209"/>
        <v>33</v>
      </c>
      <c r="Q6670">
        <v>1</v>
      </c>
    </row>
    <row r="6671" spans="1:17" x14ac:dyDescent="0.2">
      <c r="A6671">
        <v>258</v>
      </c>
      <c r="B6671">
        <f t="shared" si="208"/>
        <v>4</v>
      </c>
      <c r="C6671" s="1">
        <v>42589.071759259263</v>
      </c>
      <c r="D6671" s="1">
        <v>42589.074756944443</v>
      </c>
      <c r="E6671">
        <v>3186</v>
      </c>
      <c r="F6671" s="2" t="s">
        <v>18</v>
      </c>
      <c r="G6671">
        <v>40.71958611647166</v>
      </c>
      <c r="H6671">
        <v>-74.043117463588715</v>
      </c>
      <c r="I6671">
        <v>3213</v>
      </c>
      <c r="J6671" s="2" t="s">
        <v>33</v>
      </c>
      <c r="K6671">
        <v>40.718488919999999</v>
      </c>
      <c r="L6671">
        <v>-74.047726624999996</v>
      </c>
      <c r="M6671">
        <v>26249</v>
      </c>
      <c r="N6671" s="2" t="s">
        <v>17</v>
      </c>
      <c r="O6671">
        <v>1965</v>
      </c>
      <c r="P6671">
        <f t="shared" ca="1" si="209"/>
        <v>59</v>
      </c>
      <c r="Q6671">
        <v>1</v>
      </c>
    </row>
    <row r="6672" spans="1:17" x14ac:dyDescent="0.2">
      <c r="A6672">
        <v>1345</v>
      </c>
      <c r="B6672">
        <f t="shared" si="208"/>
        <v>22</v>
      </c>
      <c r="C6672" s="1">
        <v>42589.077581018515</v>
      </c>
      <c r="D6672" s="1">
        <v>42589.093159722222</v>
      </c>
      <c r="E6672">
        <v>3194</v>
      </c>
      <c r="F6672" s="2" t="s">
        <v>22</v>
      </c>
      <c r="G6672">
        <v>40.725339925355797</v>
      </c>
      <c r="H6672">
        <v>-74.067622125148773</v>
      </c>
      <c r="I6672">
        <v>3194</v>
      </c>
      <c r="J6672" s="2" t="s">
        <v>71</v>
      </c>
      <c r="K6672">
        <v>40.725339925355797</v>
      </c>
      <c r="L6672">
        <v>-74.067622125148773</v>
      </c>
      <c r="M6672">
        <v>26228</v>
      </c>
      <c r="N6672" s="2" t="s">
        <v>17</v>
      </c>
      <c r="O6672">
        <v>1987</v>
      </c>
      <c r="P6672">
        <f t="shared" ca="1" si="209"/>
        <v>37</v>
      </c>
      <c r="Q6672">
        <v>1</v>
      </c>
    </row>
    <row r="6673" spans="1:17" x14ac:dyDescent="0.2">
      <c r="A6673">
        <v>150</v>
      </c>
      <c r="B6673">
        <f t="shared" si="208"/>
        <v>2</v>
      </c>
      <c r="C6673" s="1">
        <v>42589.082800925928</v>
      </c>
      <c r="D6673" s="1">
        <v>42589.084548611114</v>
      </c>
      <c r="E6673">
        <v>3279</v>
      </c>
      <c r="F6673" s="2" t="s">
        <v>28</v>
      </c>
      <c r="G6673">
        <v>40.721630142638354</v>
      </c>
      <c r="H6673">
        <v>-74.04996782541275</v>
      </c>
      <c r="I6673">
        <v>3186</v>
      </c>
      <c r="J6673" s="2" t="s">
        <v>27</v>
      </c>
      <c r="K6673">
        <v>40.71958611647166</v>
      </c>
      <c r="L6673">
        <v>-74.043117463588715</v>
      </c>
      <c r="M6673">
        <v>24389</v>
      </c>
      <c r="N6673" s="2" t="s">
        <v>17</v>
      </c>
      <c r="O6673">
        <v>1981</v>
      </c>
      <c r="P6673">
        <f t="shared" ca="1" si="209"/>
        <v>43</v>
      </c>
      <c r="Q6673">
        <v>1</v>
      </c>
    </row>
    <row r="6674" spans="1:17" x14ac:dyDescent="0.2">
      <c r="A6674">
        <v>519</v>
      </c>
      <c r="B6674">
        <f t="shared" si="208"/>
        <v>8</v>
      </c>
      <c r="C6674" s="1">
        <v>42589.085324074076</v>
      </c>
      <c r="D6674" s="1">
        <v>42589.09134259259</v>
      </c>
      <c r="E6674">
        <v>3186</v>
      </c>
      <c r="F6674" s="2" t="s">
        <v>18</v>
      </c>
      <c r="G6674">
        <v>40.71958611647166</v>
      </c>
      <c r="H6674">
        <v>-74.043117463588715</v>
      </c>
      <c r="I6674">
        <v>3183</v>
      </c>
      <c r="J6674" s="2" t="s">
        <v>40</v>
      </c>
      <c r="K6674">
        <v>40.716246900000002</v>
      </c>
      <c r="L6674">
        <v>-74.033458800000005</v>
      </c>
      <c r="M6674">
        <v>24389</v>
      </c>
      <c r="N6674" s="2" t="s">
        <v>43</v>
      </c>
      <c r="P6674" t="str">
        <f t="shared" ca="1" si="209"/>
        <v/>
      </c>
      <c r="Q6674">
        <v>0</v>
      </c>
    </row>
    <row r="6675" spans="1:17" x14ac:dyDescent="0.2">
      <c r="A6675">
        <v>430</v>
      </c>
      <c r="B6675">
        <f t="shared" si="208"/>
        <v>7</v>
      </c>
      <c r="C6675" s="1">
        <v>42589.086493055554</v>
      </c>
      <c r="D6675" s="1">
        <v>42589.091469907406</v>
      </c>
      <c r="E6675">
        <v>3186</v>
      </c>
      <c r="F6675" s="2" t="s">
        <v>18</v>
      </c>
      <c r="G6675">
        <v>40.71958611647166</v>
      </c>
      <c r="H6675">
        <v>-74.043117463588715</v>
      </c>
      <c r="I6675">
        <v>3183</v>
      </c>
      <c r="J6675" s="2" t="s">
        <v>40</v>
      </c>
      <c r="K6675">
        <v>40.716246900000002</v>
      </c>
      <c r="L6675">
        <v>-74.033458800000005</v>
      </c>
      <c r="M6675">
        <v>26194</v>
      </c>
      <c r="N6675" s="2" t="s">
        <v>43</v>
      </c>
      <c r="P6675" t="str">
        <f t="shared" ca="1" si="209"/>
        <v/>
      </c>
      <c r="Q6675">
        <v>0</v>
      </c>
    </row>
    <row r="6676" spans="1:17" x14ac:dyDescent="0.2">
      <c r="A6676">
        <v>308</v>
      </c>
      <c r="B6676">
        <f t="shared" si="208"/>
        <v>5</v>
      </c>
      <c r="C6676" s="1">
        <v>42589.098993055559</v>
      </c>
      <c r="D6676" s="1">
        <v>42589.10255787037</v>
      </c>
      <c r="E6676">
        <v>3183</v>
      </c>
      <c r="F6676" s="2" t="s">
        <v>20</v>
      </c>
      <c r="G6676">
        <v>40.716246900000002</v>
      </c>
      <c r="H6676">
        <v>-74.033458800000005</v>
      </c>
      <c r="I6676">
        <v>3275</v>
      </c>
      <c r="J6676" s="2" t="s">
        <v>62</v>
      </c>
      <c r="K6676">
        <v>40.718355198232139</v>
      </c>
      <c r="L6676">
        <v>-74.038914442062378</v>
      </c>
      <c r="M6676">
        <v>24511</v>
      </c>
      <c r="N6676" s="2" t="s">
        <v>17</v>
      </c>
      <c r="O6676">
        <v>1991</v>
      </c>
      <c r="P6676">
        <f t="shared" ca="1" si="209"/>
        <v>33</v>
      </c>
      <c r="Q6676">
        <v>1</v>
      </c>
    </row>
    <row r="6677" spans="1:17" x14ac:dyDescent="0.2">
      <c r="A6677">
        <v>314</v>
      </c>
      <c r="B6677">
        <f t="shared" si="208"/>
        <v>5</v>
      </c>
      <c r="C6677" s="1">
        <v>42589.099004629628</v>
      </c>
      <c r="D6677" s="1">
        <v>42589.102638888886</v>
      </c>
      <c r="E6677">
        <v>3183</v>
      </c>
      <c r="F6677" s="2" t="s">
        <v>20</v>
      </c>
      <c r="G6677">
        <v>40.716246900000002</v>
      </c>
      <c r="H6677">
        <v>-74.033458800000005</v>
      </c>
      <c r="I6677">
        <v>3275</v>
      </c>
      <c r="J6677" s="2" t="s">
        <v>62</v>
      </c>
      <c r="K6677">
        <v>40.718355198232139</v>
      </c>
      <c r="L6677">
        <v>-74.038914442062378</v>
      </c>
      <c r="M6677">
        <v>24614</v>
      </c>
      <c r="N6677" s="2" t="s">
        <v>17</v>
      </c>
      <c r="O6677">
        <v>1990</v>
      </c>
      <c r="P6677">
        <f t="shared" ca="1" si="209"/>
        <v>34</v>
      </c>
      <c r="Q6677">
        <v>1</v>
      </c>
    </row>
    <row r="6678" spans="1:17" x14ac:dyDescent="0.2">
      <c r="A6678">
        <v>120</v>
      </c>
      <c r="B6678">
        <f t="shared" si="208"/>
        <v>2</v>
      </c>
      <c r="C6678" s="1">
        <v>42589.099629629629</v>
      </c>
      <c r="D6678" s="1">
        <v>42589.101030092592</v>
      </c>
      <c r="E6678">
        <v>3186</v>
      </c>
      <c r="F6678" s="2" t="s">
        <v>18</v>
      </c>
      <c r="G6678">
        <v>40.71958611647166</v>
      </c>
      <c r="H6678">
        <v>-74.043117463588715</v>
      </c>
      <c r="I6678">
        <v>3273</v>
      </c>
      <c r="J6678" s="2" t="s">
        <v>16</v>
      </c>
      <c r="K6678">
        <v>40.721650724879986</v>
      </c>
      <c r="L6678">
        <v>-74.042884111404419</v>
      </c>
      <c r="M6678">
        <v>24500</v>
      </c>
      <c r="N6678" s="2" t="s">
        <v>17</v>
      </c>
      <c r="O6678">
        <v>1985</v>
      </c>
      <c r="P6678">
        <f t="shared" ca="1" si="209"/>
        <v>39</v>
      </c>
      <c r="Q6678">
        <v>1</v>
      </c>
    </row>
    <row r="6679" spans="1:17" x14ac:dyDescent="0.2">
      <c r="A6679">
        <v>108</v>
      </c>
      <c r="B6679">
        <f t="shared" si="208"/>
        <v>1</v>
      </c>
      <c r="C6679" s="1">
        <v>42589.099733796298</v>
      </c>
      <c r="D6679" s="1">
        <v>42589.100983796299</v>
      </c>
      <c r="E6679">
        <v>3186</v>
      </c>
      <c r="F6679" s="2" t="s">
        <v>18</v>
      </c>
      <c r="G6679">
        <v>40.71958611647166</v>
      </c>
      <c r="H6679">
        <v>-74.043117463588715</v>
      </c>
      <c r="I6679">
        <v>3273</v>
      </c>
      <c r="J6679" s="2" t="s">
        <v>16</v>
      </c>
      <c r="K6679">
        <v>40.721650724879986</v>
      </c>
      <c r="L6679">
        <v>-74.042884111404419</v>
      </c>
      <c r="M6679">
        <v>24429</v>
      </c>
      <c r="N6679" s="2" t="s">
        <v>17</v>
      </c>
      <c r="O6679">
        <v>1988</v>
      </c>
      <c r="P6679">
        <f t="shared" ca="1" si="209"/>
        <v>36</v>
      </c>
      <c r="Q6679">
        <v>2</v>
      </c>
    </row>
    <row r="6680" spans="1:17" x14ac:dyDescent="0.2">
      <c r="A6680">
        <v>595</v>
      </c>
      <c r="B6680">
        <f t="shared" si="208"/>
        <v>9</v>
      </c>
      <c r="C6680" s="1">
        <v>42589.10056712963</v>
      </c>
      <c r="D6680" s="1">
        <v>42589.107465277775</v>
      </c>
      <c r="E6680">
        <v>3186</v>
      </c>
      <c r="F6680" s="2" t="s">
        <v>18</v>
      </c>
      <c r="G6680">
        <v>40.71958611647166</v>
      </c>
      <c r="H6680">
        <v>-74.043117463588715</v>
      </c>
      <c r="I6680">
        <v>3225</v>
      </c>
      <c r="J6680" s="2" t="s">
        <v>101</v>
      </c>
      <c r="K6680">
        <v>40.723658899999997</v>
      </c>
      <c r="L6680">
        <v>-74.064194299999997</v>
      </c>
      <c r="M6680">
        <v>26290</v>
      </c>
      <c r="N6680" s="2" t="s">
        <v>17</v>
      </c>
      <c r="O6680">
        <v>1992</v>
      </c>
      <c r="P6680">
        <f t="shared" ca="1" si="209"/>
        <v>32</v>
      </c>
      <c r="Q6680">
        <v>2</v>
      </c>
    </row>
    <row r="6681" spans="1:17" x14ac:dyDescent="0.2">
      <c r="A6681">
        <v>2404</v>
      </c>
      <c r="B6681">
        <f t="shared" si="208"/>
        <v>40</v>
      </c>
      <c r="C6681" s="1">
        <v>42589.100902777776</v>
      </c>
      <c r="D6681" s="1">
        <v>42589.12872685185</v>
      </c>
      <c r="E6681">
        <v>3183</v>
      </c>
      <c r="F6681" s="2" t="s">
        <v>20</v>
      </c>
      <c r="G6681">
        <v>40.716246900000002</v>
      </c>
      <c r="H6681">
        <v>-74.033458800000005</v>
      </c>
      <c r="I6681">
        <v>3202</v>
      </c>
      <c r="J6681" s="2" t="s">
        <v>48</v>
      </c>
      <c r="K6681">
        <v>40.727223500000001</v>
      </c>
      <c r="L6681">
        <v>-74.033758899999995</v>
      </c>
      <c r="M6681">
        <v>24389</v>
      </c>
      <c r="N6681" s="2" t="s">
        <v>43</v>
      </c>
      <c r="P6681" t="str">
        <f t="shared" ca="1" si="209"/>
        <v/>
      </c>
      <c r="Q6681">
        <v>0</v>
      </c>
    </row>
    <row r="6682" spans="1:17" x14ac:dyDescent="0.2">
      <c r="A6682">
        <v>2387</v>
      </c>
      <c r="B6682">
        <f t="shared" si="208"/>
        <v>39</v>
      </c>
      <c r="C6682" s="1">
        <v>42589.101157407407</v>
      </c>
      <c r="D6682" s="1">
        <v>42589.128796296296</v>
      </c>
      <c r="E6682">
        <v>3183</v>
      </c>
      <c r="F6682" s="2" t="s">
        <v>20</v>
      </c>
      <c r="G6682">
        <v>40.716246900000002</v>
      </c>
      <c r="H6682">
        <v>-74.033458800000005</v>
      </c>
      <c r="I6682">
        <v>3202</v>
      </c>
      <c r="J6682" s="2" t="s">
        <v>48</v>
      </c>
      <c r="K6682">
        <v>40.727223500000001</v>
      </c>
      <c r="L6682">
        <v>-74.033758899999995</v>
      </c>
      <c r="M6682">
        <v>26194</v>
      </c>
      <c r="N6682" s="2" t="s">
        <v>43</v>
      </c>
      <c r="P6682" t="str">
        <f t="shared" ca="1" si="209"/>
        <v/>
      </c>
      <c r="Q6682">
        <v>0</v>
      </c>
    </row>
    <row r="6683" spans="1:17" x14ac:dyDescent="0.2">
      <c r="A6683">
        <v>219</v>
      </c>
      <c r="B6683">
        <f t="shared" si="208"/>
        <v>3</v>
      </c>
      <c r="C6683" s="1">
        <v>42589.101493055554</v>
      </c>
      <c r="D6683" s="1">
        <v>42589.104027777779</v>
      </c>
      <c r="E6683">
        <v>3203</v>
      </c>
      <c r="F6683" s="2" t="s">
        <v>46</v>
      </c>
      <c r="G6683">
        <v>40.727595966000003</v>
      </c>
      <c r="H6683">
        <v>-74.044247311000007</v>
      </c>
      <c r="I6683">
        <v>3273</v>
      </c>
      <c r="J6683" s="2" t="s">
        <v>16</v>
      </c>
      <c r="K6683">
        <v>40.721650724879986</v>
      </c>
      <c r="L6683">
        <v>-74.042884111404419</v>
      </c>
      <c r="M6683">
        <v>24467</v>
      </c>
      <c r="N6683" s="2" t="s">
        <v>17</v>
      </c>
      <c r="O6683">
        <v>1968</v>
      </c>
      <c r="P6683">
        <f t="shared" ca="1" si="209"/>
        <v>56</v>
      </c>
      <c r="Q6683">
        <v>1</v>
      </c>
    </row>
    <row r="6684" spans="1:17" x14ac:dyDescent="0.2">
      <c r="A6684">
        <v>546</v>
      </c>
      <c r="B6684">
        <f t="shared" si="208"/>
        <v>9</v>
      </c>
      <c r="C6684" s="1">
        <v>42589.102581018517</v>
      </c>
      <c r="D6684" s="1">
        <v>42589.108912037038</v>
      </c>
      <c r="E6684">
        <v>3195</v>
      </c>
      <c r="F6684" s="2" t="s">
        <v>24</v>
      </c>
      <c r="G6684">
        <v>40.730742625306583</v>
      </c>
      <c r="H6684">
        <v>-74.063783884048462</v>
      </c>
      <c r="I6684">
        <v>3193</v>
      </c>
      <c r="J6684" s="2" t="s">
        <v>25</v>
      </c>
      <c r="K6684">
        <v>40.724605099886901</v>
      </c>
      <c r="L6684">
        <v>-74.078405946493149</v>
      </c>
      <c r="M6684">
        <v>24689</v>
      </c>
      <c r="N6684" s="2" t="s">
        <v>17</v>
      </c>
      <c r="O6684">
        <v>1986</v>
      </c>
      <c r="P6684">
        <f t="shared" ca="1" si="209"/>
        <v>38</v>
      </c>
      <c r="Q6684">
        <v>1</v>
      </c>
    </row>
    <row r="6685" spans="1:17" x14ac:dyDescent="0.2">
      <c r="A6685">
        <v>430</v>
      </c>
      <c r="B6685">
        <f t="shared" si="208"/>
        <v>7</v>
      </c>
      <c r="C6685" s="1">
        <v>42589.103692129633</v>
      </c>
      <c r="D6685" s="1">
        <v>42589.108680555553</v>
      </c>
      <c r="E6685">
        <v>3195</v>
      </c>
      <c r="F6685" s="2" t="s">
        <v>24</v>
      </c>
      <c r="G6685">
        <v>40.730742625306583</v>
      </c>
      <c r="H6685">
        <v>-74.063783884048462</v>
      </c>
      <c r="I6685">
        <v>3193</v>
      </c>
      <c r="J6685" s="2" t="s">
        <v>25</v>
      </c>
      <c r="K6685">
        <v>40.724605099886901</v>
      </c>
      <c r="L6685">
        <v>-74.078405946493149</v>
      </c>
      <c r="M6685">
        <v>24673</v>
      </c>
      <c r="N6685" s="2" t="s">
        <v>17</v>
      </c>
      <c r="O6685">
        <v>1984</v>
      </c>
      <c r="P6685">
        <f t="shared" ca="1" si="209"/>
        <v>40</v>
      </c>
      <c r="Q6685">
        <v>1</v>
      </c>
    </row>
    <row r="6686" spans="1:17" x14ac:dyDescent="0.2">
      <c r="A6686">
        <v>204</v>
      </c>
      <c r="B6686">
        <f t="shared" si="208"/>
        <v>3</v>
      </c>
      <c r="C6686" s="1">
        <v>42589.103888888887</v>
      </c>
      <c r="D6686" s="1">
        <v>42589.106249999997</v>
      </c>
      <c r="E6686">
        <v>3195</v>
      </c>
      <c r="F6686" s="2" t="s">
        <v>24</v>
      </c>
      <c r="G6686">
        <v>40.730742625306583</v>
      </c>
      <c r="H6686">
        <v>-74.063783884048462</v>
      </c>
      <c r="I6686">
        <v>3194</v>
      </c>
      <c r="J6686" s="2" t="s">
        <v>71</v>
      </c>
      <c r="K6686">
        <v>40.725339925355797</v>
      </c>
      <c r="L6686">
        <v>-74.067622125148773</v>
      </c>
      <c r="M6686">
        <v>24512</v>
      </c>
      <c r="N6686" s="2" t="s">
        <v>17</v>
      </c>
      <c r="O6686">
        <v>1983</v>
      </c>
      <c r="P6686">
        <f t="shared" ca="1" si="209"/>
        <v>41</v>
      </c>
      <c r="Q6686">
        <v>2</v>
      </c>
    </row>
    <row r="6687" spans="1:17" x14ac:dyDescent="0.2">
      <c r="A6687">
        <v>486</v>
      </c>
      <c r="B6687">
        <f t="shared" si="208"/>
        <v>8</v>
      </c>
      <c r="C6687" s="1">
        <v>42589.111064814817</v>
      </c>
      <c r="D6687" s="1">
        <v>42589.116689814815</v>
      </c>
      <c r="E6687">
        <v>3183</v>
      </c>
      <c r="F6687" s="2" t="s">
        <v>20</v>
      </c>
      <c r="G6687">
        <v>40.716246900000002</v>
      </c>
      <c r="H6687">
        <v>-74.033458800000005</v>
      </c>
      <c r="I6687">
        <v>3213</v>
      </c>
      <c r="J6687" s="2" t="s">
        <v>33</v>
      </c>
      <c r="K6687">
        <v>40.718488919999999</v>
      </c>
      <c r="L6687">
        <v>-74.047726624999996</v>
      </c>
      <c r="M6687">
        <v>26277</v>
      </c>
      <c r="N6687" s="2" t="s">
        <v>43</v>
      </c>
      <c r="P6687" t="str">
        <f t="shared" ca="1" si="209"/>
        <v/>
      </c>
      <c r="Q6687">
        <v>0</v>
      </c>
    </row>
    <row r="6688" spans="1:17" x14ac:dyDescent="0.2">
      <c r="A6688">
        <v>411</v>
      </c>
      <c r="B6688">
        <f t="shared" si="208"/>
        <v>6</v>
      </c>
      <c r="C6688" s="1">
        <v>42589.111828703702</v>
      </c>
      <c r="D6688" s="1">
        <v>42589.116585648146</v>
      </c>
      <c r="E6688">
        <v>3183</v>
      </c>
      <c r="F6688" s="2" t="s">
        <v>20</v>
      </c>
      <c r="G6688">
        <v>40.716246900000002</v>
      </c>
      <c r="H6688">
        <v>-74.033458800000005</v>
      </c>
      <c r="I6688">
        <v>3213</v>
      </c>
      <c r="J6688" s="2" t="s">
        <v>33</v>
      </c>
      <c r="K6688">
        <v>40.718488919999999</v>
      </c>
      <c r="L6688">
        <v>-74.047726624999996</v>
      </c>
      <c r="M6688">
        <v>26219</v>
      </c>
      <c r="N6688" s="2" t="s">
        <v>43</v>
      </c>
      <c r="P6688" t="str">
        <f t="shared" ca="1" si="209"/>
        <v/>
      </c>
      <c r="Q6688">
        <v>0</v>
      </c>
    </row>
    <row r="6689" spans="1:17" x14ac:dyDescent="0.2">
      <c r="A6689">
        <v>237</v>
      </c>
      <c r="B6689">
        <f t="shared" si="208"/>
        <v>3</v>
      </c>
      <c r="C6689" s="1">
        <v>42589.114421296297</v>
      </c>
      <c r="D6689" s="1">
        <v>42589.117175925923</v>
      </c>
      <c r="E6689">
        <v>3186</v>
      </c>
      <c r="F6689" s="2" t="s">
        <v>18</v>
      </c>
      <c r="G6689">
        <v>40.71958611647166</v>
      </c>
      <c r="H6689">
        <v>-74.043117463588715</v>
      </c>
      <c r="I6689">
        <v>3203</v>
      </c>
      <c r="J6689" s="2" t="s">
        <v>37</v>
      </c>
      <c r="K6689">
        <v>40.727595966000003</v>
      </c>
      <c r="L6689">
        <v>-74.044247311000007</v>
      </c>
      <c r="M6689">
        <v>26314</v>
      </c>
      <c r="N6689" s="2" t="s">
        <v>17</v>
      </c>
      <c r="O6689">
        <v>1991</v>
      </c>
      <c r="P6689">
        <f t="shared" ca="1" si="209"/>
        <v>33</v>
      </c>
      <c r="Q6689">
        <v>1</v>
      </c>
    </row>
    <row r="6690" spans="1:17" x14ac:dyDescent="0.2">
      <c r="A6690">
        <v>514</v>
      </c>
      <c r="B6690">
        <f t="shared" si="208"/>
        <v>8</v>
      </c>
      <c r="C6690" s="1">
        <v>42589.114560185182</v>
      </c>
      <c r="D6690" s="1">
        <v>42589.120509259257</v>
      </c>
      <c r="E6690">
        <v>3186</v>
      </c>
      <c r="F6690" s="2" t="s">
        <v>18</v>
      </c>
      <c r="G6690">
        <v>40.71958611647166</v>
      </c>
      <c r="H6690">
        <v>-74.043117463588715</v>
      </c>
      <c r="I6690">
        <v>3206</v>
      </c>
      <c r="J6690" s="2" t="s">
        <v>19</v>
      </c>
      <c r="K6690">
        <v>40.7311689</v>
      </c>
      <c r="L6690">
        <v>-74.057573599999998</v>
      </c>
      <c r="M6690">
        <v>26187</v>
      </c>
      <c r="N6690" s="2" t="s">
        <v>17</v>
      </c>
      <c r="O6690">
        <v>1978</v>
      </c>
      <c r="P6690">
        <f t="shared" ca="1" si="209"/>
        <v>46</v>
      </c>
      <c r="Q6690">
        <v>1</v>
      </c>
    </row>
    <row r="6691" spans="1:17" x14ac:dyDescent="0.2">
      <c r="A6691">
        <v>365</v>
      </c>
      <c r="B6691">
        <f t="shared" si="208"/>
        <v>6</v>
      </c>
      <c r="C6691" s="1">
        <v>42589.117997685185</v>
      </c>
      <c r="D6691" s="1">
        <v>42589.12222222222</v>
      </c>
      <c r="E6691">
        <v>3203</v>
      </c>
      <c r="F6691" s="2" t="s">
        <v>46</v>
      </c>
      <c r="G6691">
        <v>40.727595966000003</v>
      </c>
      <c r="H6691">
        <v>-74.044247311000007</v>
      </c>
      <c r="I6691">
        <v>3202</v>
      </c>
      <c r="J6691" s="2" t="s">
        <v>48</v>
      </c>
      <c r="K6691">
        <v>40.727223500000001</v>
      </c>
      <c r="L6691">
        <v>-74.033758899999995</v>
      </c>
      <c r="M6691">
        <v>24481</v>
      </c>
      <c r="N6691" s="2" t="s">
        <v>17</v>
      </c>
      <c r="O6691">
        <v>1964</v>
      </c>
      <c r="P6691">
        <f t="shared" ca="1" si="209"/>
        <v>60</v>
      </c>
      <c r="Q6691">
        <v>1</v>
      </c>
    </row>
    <row r="6692" spans="1:17" x14ac:dyDescent="0.2">
      <c r="A6692">
        <v>223</v>
      </c>
      <c r="B6692">
        <f t="shared" si="208"/>
        <v>3</v>
      </c>
      <c r="C6692" s="1">
        <v>42589.121527777781</v>
      </c>
      <c r="D6692" s="1">
        <v>42589.124108796299</v>
      </c>
      <c r="E6692">
        <v>3186</v>
      </c>
      <c r="F6692" s="2" t="s">
        <v>18</v>
      </c>
      <c r="G6692">
        <v>40.71958611647166</v>
      </c>
      <c r="H6692">
        <v>-74.043117463588715</v>
      </c>
      <c r="I6692">
        <v>3209</v>
      </c>
      <c r="J6692" s="2" t="s">
        <v>85</v>
      </c>
      <c r="K6692">
        <v>40.724176499999999</v>
      </c>
      <c r="L6692">
        <v>-74.050656399999994</v>
      </c>
      <c r="M6692">
        <v>26315</v>
      </c>
      <c r="N6692" s="2" t="s">
        <v>17</v>
      </c>
      <c r="O6692">
        <v>1984</v>
      </c>
      <c r="P6692">
        <f t="shared" ca="1" si="209"/>
        <v>40</v>
      </c>
      <c r="Q6692">
        <v>1</v>
      </c>
    </row>
    <row r="6693" spans="1:17" x14ac:dyDescent="0.2">
      <c r="A6693">
        <v>812</v>
      </c>
      <c r="B6693">
        <f t="shared" si="208"/>
        <v>13</v>
      </c>
      <c r="C6693" s="1">
        <v>42589.123692129629</v>
      </c>
      <c r="D6693" s="1">
        <v>42589.133101851854</v>
      </c>
      <c r="E6693">
        <v>3183</v>
      </c>
      <c r="F6693" s="2" t="s">
        <v>20</v>
      </c>
      <c r="G6693">
        <v>40.716246900000002</v>
      </c>
      <c r="H6693">
        <v>-74.033458800000005</v>
      </c>
      <c r="I6693">
        <v>3202</v>
      </c>
      <c r="J6693" s="2" t="s">
        <v>48</v>
      </c>
      <c r="K6693">
        <v>40.727223500000001</v>
      </c>
      <c r="L6693">
        <v>-74.033758899999995</v>
      </c>
      <c r="M6693">
        <v>24443</v>
      </c>
      <c r="N6693" s="2" t="s">
        <v>43</v>
      </c>
      <c r="P6693" t="str">
        <f t="shared" ca="1" si="209"/>
        <v/>
      </c>
      <c r="Q6693">
        <v>0</v>
      </c>
    </row>
    <row r="6694" spans="1:17" x14ac:dyDescent="0.2">
      <c r="A6694">
        <v>397</v>
      </c>
      <c r="B6694">
        <f t="shared" si="208"/>
        <v>6</v>
      </c>
      <c r="C6694" s="1">
        <v>42589.136712962965</v>
      </c>
      <c r="D6694" s="1">
        <v>42589.14130787037</v>
      </c>
      <c r="E6694">
        <v>3202</v>
      </c>
      <c r="F6694" s="2" t="s">
        <v>79</v>
      </c>
      <c r="G6694">
        <v>40.727223500000001</v>
      </c>
      <c r="H6694">
        <v>-74.033758899999995</v>
      </c>
      <c r="I6694">
        <v>3278</v>
      </c>
      <c r="J6694" s="2" t="s">
        <v>41</v>
      </c>
      <c r="K6694">
        <v>40.725685483629007</v>
      </c>
      <c r="L6694">
        <v>-74.048790335655212</v>
      </c>
      <c r="M6694">
        <v>24389</v>
      </c>
      <c r="N6694" s="2" t="s">
        <v>17</v>
      </c>
      <c r="O6694">
        <v>1981</v>
      </c>
      <c r="P6694">
        <f t="shared" ca="1" si="209"/>
        <v>43</v>
      </c>
      <c r="Q6694">
        <v>1</v>
      </c>
    </row>
    <row r="6695" spans="1:17" x14ac:dyDescent="0.2">
      <c r="A6695">
        <v>544</v>
      </c>
      <c r="B6695">
        <f t="shared" si="208"/>
        <v>9</v>
      </c>
      <c r="C6695" s="1">
        <v>42589.157442129632</v>
      </c>
      <c r="D6695" s="1">
        <v>42589.163738425923</v>
      </c>
      <c r="E6695">
        <v>3183</v>
      </c>
      <c r="F6695" s="2" t="s">
        <v>20</v>
      </c>
      <c r="G6695">
        <v>40.716246900000002</v>
      </c>
      <c r="H6695">
        <v>-74.033458800000005</v>
      </c>
      <c r="I6695">
        <v>3192</v>
      </c>
      <c r="J6695" s="2" t="s">
        <v>39</v>
      </c>
      <c r="K6695">
        <v>40.711242300000002</v>
      </c>
      <c r="L6695">
        <v>-74.055701299999996</v>
      </c>
      <c r="M6695">
        <v>24661</v>
      </c>
      <c r="N6695" s="2" t="s">
        <v>17</v>
      </c>
      <c r="O6695">
        <v>1983</v>
      </c>
      <c r="P6695">
        <f t="shared" ca="1" si="209"/>
        <v>41</v>
      </c>
      <c r="Q6695">
        <v>1</v>
      </c>
    </row>
    <row r="6696" spans="1:17" x14ac:dyDescent="0.2">
      <c r="A6696">
        <v>778</v>
      </c>
      <c r="B6696">
        <f t="shared" si="208"/>
        <v>12</v>
      </c>
      <c r="C6696" s="1">
        <v>42589.165277777778</v>
      </c>
      <c r="D6696" s="1">
        <v>42589.174293981479</v>
      </c>
      <c r="E6696">
        <v>3185</v>
      </c>
      <c r="F6696" s="2" t="s">
        <v>58</v>
      </c>
      <c r="G6696">
        <v>40.717732499999997</v>
      </c>
      <c r="H6696">
        <v>-74.043845000000005</v>
      </c>
      <c r="I6696">
        <v>3190</v>
      </c>
      <c r="J6696" s="2" t="s">
        <v>21</v>
      </c>
      <c r="K6696">
        <v>40.710467023379699</v>
      </c>
      <c r="L6696">
        <v>-74.070038795471191</v>
      </c>
      <c r="M6696">
        <v>26304</v>
      </c>
      <c r="N6696" s="2" t="s">
        <v>17</v>
      </c>
      <c r="O6696">
        <v>1984</v>
      </c>
      <c r="P6696">
        <f t="shared" ca="1" si="209"/>
        <v>40</v>
      </c>
      <c r="Q6696">
        <v>1</v>
      </c>
    </row>
    <row r="6697" spans="1:17" x14ac:dyDescent="0.2">
      <c r="A6697">
        <v>761</v>
      </c>
      <c r="B6697">
        <f t="shared" si="208"/>
        <v>12</v>
      </c>
      <c r="C6697" s="1">
        <v>42589.165370370371</v>
      </c>
      <c r="D6697" s="1">
        <v>42589.174178240741</v>
      </c>
      <c r="E6697">
        <v>3185</v>
      </c>
      <c r="F6697" s="2" t="s">
        <v>58</v>
      </c>
      <c r="G6697">
        <v>40.717732499999997</v>
      </c>
      <c r="H6697">
        <v>-74.043845000000005</v>
      </c>
      <c r="I6697">
        <v>3190</v>
      </c>
      <c r="J6697" s="2" t="s">
        <v>21</v>
      </c>
      <c r="K6697">
        <v>40.710467023379699</v>
      </c>
      <c r="L6697">
        <v>-74.070038795471191</v>
      </c>
      <c r="M6697">
        <v>26299</v>
      </c>
      <c r="N6697" s="2" t="s">
        <v>17</v>
      </c>
      <c r="O6697">
        <v>1988</v>
      </c>
      <c r="P6697">
        <f t="shared" ca="1" si="209"/>
        <v>36</v>
      </c>
      <c r="Q6697">
        <v>1</v>
      </c>
    </row>
    <row r="6698" spans="1:17" x14ac:dyDescent="0.2">
      <c r="A6698">
        <v>488</v>
      </c>
      <c r="B6698">
        <f t="shared" si="208"/>
        <v>8</v>
      </c>
      <c r="C6698" s="1">
        <v>42589.205150462964</v>
      </c>
      <c r="D6698" s="1">
        <v>42589.210810185185</v>
      </c>
      <c r="E6698">
        <v>3275</v>
      </c>
      <c r="F6698" s="2" t="s">
        <v>93</v>
      </c>
      <c r="G6698">
        <v>40.718355198232139</v>
      </c>
      <c r="H6698">
        <v>-74.038914442062378</v>
      </c>
      <c r="I6698">
        <v>3275</v>
      </c>
      <c r="J6698" s="2" t="s">
        <v>62</v>
      </c>
      <c r="K6698">
        <v>40.718355198232139</v>
      </c>
      <c r="L6698">
        <v>-74.038914442062378</v>
      </c>
      <c r="M6698">
        <v>24644</v>
      </c>
      <c r="N6698" s="2" t="s">
        <v>17</v>
      </c>
      <c r="O6698">
        <v>1987</v>
      </c>
      <c r="P6698">
        <f t="shared" ca="1" si="209"/>
        <v>37</v>
      </c>
      <c r="Q6698">
        <v>1</v>
      </c>
    </row>
    <row r="6699" spans="1:17" x14ac:dyDescent="0.2">
      <c r="A6699">
        <v>314</v>
      </c>
      <c r="B6699">
        <f t="shared" si="208"/>
        <v>5</v>
      </c>
      <c r="C6699" s="1">
        <v>42589.207002314812</v>
      </c>
      <c r="D6699" s="1">
        <v>42589.210648148146</v>
      </c>
      <c r="E6699">
        <v>3202</v>
      </c>
      <c r="F6699" s="2" t="s">
        <v>79</v>
      </c>
      <c r="G6699">
        <v>40.727223500000001</v>
      </c>
      <c r="H6699">
        <v>-74.033758899999995</v>
      </c>
      <c r="I6699">
        <v>3270</v>
      </c>
      <c r="J6699" s="2" t="s">
        <v>65</v>
      </c>
      <c r="K6699">
        <v>40.725289107811321</v>
      </c>
      <c r="L6699">
        <v>-74.045571684837341</v>
      </c>
      <c r="M6699">
        <v>24669</v>
      </c>
      <c r="N6699" s="2" t="s">
        <v>17</v>
      </c>
      <c r="O6699">
        <v>1962</v>
      </c>
      <c r="P6699">
        <f t="shared" ca="1" si="209"/>
        <v>62</v>
      </c>
      <c r="Q6699">
        <v>1</v>
      </c>
    </row>
    <row r="6700" spans="1:17" x14ac:dyDescent="0.2">
      <c r="A6700">
        <v>1350</v>
      </c>
      <c r="B6700">
        <f t="shared" si="208"/>
        <v>22</v>
      </c>
      <c r="C6700" s="1">
        <v>42589.218553240738</v>
      </c>
      <c r="D6700" s="1">
        <v>42589.234189814815</v>
      </c>
      <c r="E6700">
        <v>3189</v>
      </c>
      <c r="F6700" s="2" t="s">
        <v>87</v>
      </c>
      <c r="G6700">
        <v>40.714402</v>
      </c>
      <c r="H6700">
        <v>-74.088772300000002</v>
      </c>
      <c r="I6700">
        <v>3183</v>
      </c>
      <c r="J6700" s="2" t="s">
        <v>40</v>
      </c>
      <c r="K6700">
        <v>40.716246900000002</v>
      </c>
      <c r="L6700">
        <v>-74.033458800000005</v>
      </c>
      <c r="M6700">
        <v>26161</v>
      </c>
      <c r="N6700" s="2" t="s">
        <v>17</v>
      </c>
      <c r="O6700">
        <v>1985</v>
      </c>
      <c r="P6700">
        <f t="shared" ca="1" si="209"/>
        <v>39</v>
      </c>
      <c r="Q6700">
        <v>1</v>
      </c>
    </row>
    <row r="6701" spans="1:17" x14ac:dyDescent="0.2">
      <c r="A6701">
        <v>454</v>
      </c>
      <c r="B6701">
        <f t="shared" si="208"/>
        <v>7</v>
      </c>
      <c r="C6701" s="1">
        <v>42589.224999999999</v>
      </c>
      <c r="D6701" s="1">
        <v>42589.230254629627</v>
      </c>
      <c r="E6701">
        <v>3278</v>
      </c>
      <c r="F6701" s="2" t="s">
        <v>49</v>
      </c>
      <c r="G6701">
        <v>40.725685483629007</v>
      </c>
      <c r="H6701">
        <v>-74.048790335655212</v>
      </c>
      <c r="I6701">
        <v>3183</v>
      </c>
      <c r="J6701" s="2" t="s">
        <v>40</v>
      </c>
      <c r="K6701">
        <v>40.716246900000002</v>
      </c>
      <c r="L6701">
        <v>-74.033458800000005</v>
      </c>
      <c r="M6701">
        <v>26309</v>
      </c>
      <c r="N6701" s="2" t="s">
        <v>17</v>
      </c>
      <c r="O6701">
        <v>1985</v>
      </c>
      <c r="P6701">
        <f t="shared" ca="1" si="209"/>
        <v>39</v>
      </c>
      <c r="Q6701">
        <v>1</v>
      </c>
    </row>
    <row r="6702" spans="1:17" x14ac:dyDescent="0.2">
      <c r="A6702">
        <v>614</v>
      </c>
      <c r="B6702">
        <f t="shared" si="208"/>
        <v>10</v>
      </c>
      <c r="C6702" s="1">
        <v>42589.234363425923</v>
      </c>
      <c r="D6702" s="1">
        <v>42589.241469907407</v>
      </c>
      <c r="E6702">
        <v>3193</v>
      </c>
      <c r="F6702" s="2" t="s">
        <v>42</v>
      </c>
      <c r="G6702">
        <v>40.724605099886901</v>
      </c>
      <c r="H6702">
        <v>-74.078405946493149</v>
      </c>
      <c r="I6702">
        <v>3195</v>
      </c>
      <c r="J6702" s="2" t="s">
        <v>23</v>
      </c>
      <c r="K6702">
        <v>40.730742625306583</v>
      </c>
      <c r="L6702">
        <v>-74.063783884048462</v>
      </c>
      <c r="M6702">
        <v>24689</v>
      </c>
      <c r="N6702" s="2" t="s">
        <v>17</v>
      </c>
      <c r="O6702">
        <v>1979</v>
      </c>
      <c r="P6702">
        <f t="shared" ca="1" si="209"/>
        <v>45</v>
      </c>
      <c r="Q6702">
        <v>1</v>
      </c>
    </row>
    <row r="6703" spans="1:17" x14ac:dyDescent="0.2">
      <c r="A6703">
        <v>317</v>
      </c>
      <c r="B6703">
        <f t="shared" si="208"/>
        <v>5</v>
      </c>
      <c r="C6703" s="1">
        <v>42589.236516203702</v>
      </c>
      <c r="D6703" s="1">
        <v>42589.240185185183</v>
      </c>
      <c r="E6703">
        <v>3207</v>
      </c>
      <c r="F6703" s="2" t="s">
        <v>29</v>
      </c>
      <c r="G6703">
        <v>40.737603700000001</v>
      </c>
      <c r="H6703">
        <v>-74.052478300000004</v>
      </c>
      <c r="I6703">
        <v>3195</v>
      </c>
      <c r="J6703" s="2" t="s">
        <v>23</v>
      </c>
      <c r="K6703">
        <v>40.730742625306583</v>
      </c>
      <c r="L6703">
        <v>-74.063783884048462</v>
      </c>
      <c r="M6703">
        <v>24721</v>
      </c>
      <c r="N6703" s="2" t="s">
        <v>17</v>
      </c>
      <c r="O6703">
        <v>1977</v>
      </c>
      <c r="P6703">
        <f t="shared" ca="1" si="209"/>
        <v>47</v>
      </c>
      <c r="Q6703">
        <v>1</v>
      </c>
    </row>
    <row r="6704" spans="1:17" x14ac:dyDescent="0.2">
      <c r="A6704">
        <v>211</v>
      </c>
      <c r="B6704">
        <f t="shared" si="208"/>
        <v>3</v>
      </c>
      <c r="C6704" s="1">
        <v>42589.255347222221</v>
      </c>
      <c r="D6704" s="1">
        <v>42589.257789351854</v>
      </c>
      <c r="E6704">
        <v>3194</v>
      </c>
      <c r="F6704" s="2" t="s">
        <v>22</v>
      </c>
      <c r="G6704">
        <v>40.725339925355797</v>
      </c>
      <c r="H6704">
        <v>-74.067622125148773</v>
      </c>
      <c r="I6704">
        <v>3195</v>
      </c>
      <c r="J6704" s="2" t="s">
        <v>23</v>
      </c>
      <c r="K6704">
        <v>40.730742625306583</v>
      </c>
      <c r="L6704">
        <v>-74.063783884048462</v>
      </c>
      <c r="M6704">
        <v>26177</v>
      </c>
      <c r="N6704" s="2" t="s">
        <v>17</v>
      </c>
      <c r="O6704">
        <v>1986</v>
      </c>
      <c r="P6704">
        <f t="shared" ca="1" si="209"/>
        <v>38</v>
      </c>
      <c r="Q6704">
        <v>1</v>
      </c>
    </row>
    <row r="6705" spans="1:17" x14ac:dyDescent="0.2">
      <c r="A6705">
        <v>548</v>
      </c>
      <c r="B6705">
        <f t="shared" si="208"/>
        <v>9</v>
      </c>
      <c r="C6705" s="1">
        <v>42589.263055555559</v>
      </c>
      <c r="D6705" s="1">
        <v>42589.26939814815</v>
      </c>
      <c r="E6705">
        <v>3192</v>
      </c>
      <c r="F6705" s="2" t="s">
        <v>38</v>
      </c>
      <c r="G6705">
        <v>40.711242300000002</v>
      </c>
      <c r="H6705">
        <v>-74.055701299999996</v>
      </c>
      <c r="I6705">
        <v>3183</v>
      </c>
      <c r="J6705" s="2" t="s">
        <v>40</v>
      </c>
      <c r="K6705">
        <v>40.716246900000002</v>
      </c>
      <c r="L6705">
        <v>-74.033458800000005</v>
      </c>
      <c r="M6705">
        <v>26268</v>
      </c>
      <c r="N6705" s="2" t="s">
        <v>17</v>
      </c>
      <c r="O6705">
        <v>1974</v>
      </c>
      <c r="P6705">
        <f t="shared" ca="1" si="209"/>
        <v>50</v>
      </c>
      <c r="Q6705">
        <v>1</v>
      </c>
    </row>
    <row r="6706" spans="1:17" x14ac:dyDescent="0.2">
      <c r="A6706">
        <v>828</v>
      </c>
      <c r="B6706">
        <f t="shared" si="208"/>
        <v>13</v>
      </c>
      <c r="C6706" s="1">
        <v>42589.264699074076</v>
      </c>
      <c r="D6706" s="1">
        <v>42589.274282407408</v>
      </c>
      <c r="E6706">
        <v>3276</v>
      </c>
      <c r="F6706" s="2" t="s">
        <v>63</v>
      </c>
      <c r="G6706">
        <v>40.714584035358932</v>
      </c>
      <c r="H6706">
        <v>-74.042817056179047</v>
      </c>
      <c r="I6706">
        <v>3276</v>
      </c>
      <c r="J6706" s="2" t="s">
        <v>30</v>
      </c>
      <c r="K6706">
        <v>40.714584035358932</v>
      </c>
      <c r="L6706">
        <v>-74.042817056179047</v>
      </c>
      <c r="M6706">
        <v>24706</v>
      </c>
      <c r="N6706" s="2" t="s">
        <v>17</v>
      </c>
      <c r="O6706">
        <v>1980</v>
      </c>
      <c r="P6706">
        <f t="shared" ca="1" si="209"/>
        <v>44</v>
      </c>
      <c r="Q6706">
        <v>1</v>
      </c>
    </row>
    <row r="6707" spans="1:17" x14ac:dyDescent="0.2">
      <c r="A6707">
        <v>436</v>
      </c>
      <c r="B6707">
        <f t="shared" si="208"/>
        <v>7</v>
      </c>
      <c r="C6707" s="1">
        <v>42589.280081018522</v>
      </c>
      <c r="D6707" s="1">
        <v>42589.285138888888</v>
      </c>
      <c r="E6707">
        <v>3195</v>
      </c>
      <c r="F6707" s="2" t="s">
        <v>24</v>
      </c>
      <c r="G6707">
        <v>40.730742625306583</v>
      </c>
      <c r="H6707">
        <v>-74.063783884048462</v>
      </c>
      <c r="I6707">
        <v>3193</v>
      </c>
      <c r="J6707" s="2" t="s">
        <v>25</v>
      </c>
      <c r="K6707">
        <v>40.724605099886901</v>
      </c>
      <c r="L6707">
        <v>-74.078405946493149</v>
      </c>
      <c r="M6707">
        <v>26177</v>
      </c>
      <c r="N6707" s="2" t="s">
        <v>17</v>
      </c>
      <c r="O6707">
        <v>1986</v>
      </c>
      <c r="P6707">
        <f t="shared" ca="1" si="209"/>
        <v>38</v>
      </c>
      <c r="Q6707">
        <v>1</v>
      </c>
    </row>
    <row r="6708" spans="1:17" x14ac:dyDescent="0.2">
      <c r="A6708">
        <v>144</v>
      </c>
      <c r="B6708">
        <f t="shared" si="208"/>
        <v>2</v>
      </c>
      <c r="C6708" s="1">
        <v>42589.281539351854</v>
      </c>
      <c r="D6708" s="1">
        <v>42589.283206018517</v>
      </c>
      <c r="E6708">
        <v>3213</v>
      </c>
      <c r="F6708" s="2" t="s">
        <v>26</v>
      </c>
      <c r="G6708">
        <v>40.718488919999999</v>
      </c>
      <c r="H6708">
        <v>-74.047726624999996</v>
      </c>
      <c r="I6708">
        <v>3186</v>
      </c>
      <c r="J6708" s="2" t="s">
        <v>27</v>
      </c>
      <c r="K6708">
        <v>40.71958611647166</v>
      </c>
      <c r="L6708">
        <v>-74.043117463588715</v>
      </c>
      <c r="M6708">
        <v>26249</v>
      </c>
      <c r="N6708" s="2" t="s">
        <v>17</v>
      </c>
      <c r="O6708">
        <v>1979</v>
      </c>
      <c r="P6708">
        <f t="shared" ca="1" si="209"/>
        <v>45</v>
      </c>
      <c r="Q6708">
        <v>1</v>
      </c>
    </row>
    <row r="6709" spans="1:17" x14ac:dyDescent="0.2">
      <c r="A6709">
        <v>789</v>
      </c>
      <c r="B6709">
        <f t="shared" si="208"/>
        <v>13</v>
      </c>
      <c r="C6709" s="1">
        <v>42589.286180555559</v>
      </c>
      <c r="D6709" s="1">
        <v>42589.295324074075</v>
      </c>
      <c r="E6709">
        <v>3193</v>
      </c>
      <c r="F6709" s="2" t="s">
        <v>42</v>
      </c>
      <c r="G6709">
        <v>40.724605099886901</v>
      </c>
      <c r="H6709">
        <v>-74.078405946493149</v>
      </c>
      <c r="I6709">
        <v>3194</v>
      </c>
      <c r="J6709" s="2" t="s">
        <v>71</v>
      </c>
      <c r="K6709">
        <v>40.725339925355797</v>
      </c>
      <c r="L6709">
        <v>-74.067622125148773</v>
      </c>
      <c r="M6709">
        <v>24688</v>
      </c>
      <c r="N6709" s="2" t="s">
        <v>17</v>
      </c>
      <c r="O6709">
        <v>1991</v>
      </c>
      <c r="P6709">
        <f t="shared" ca="1" si="209"/>
        <v>33</v>
      </c>
      <c r="Q6709">
        <v>2</v>
      </c>
    </row>
    <row r="6710" spans="1:17" x14ac:dyDescent="0.2">
      <c r="A6710">
        <v>361</v>
      </c>
      <c r="B6710">
        <f t="shared" si="208"/>
        <v>6</v>
      </c>
      <c r="C6710" s="1">
        <v>42589.293182870373</v>
      </c>
      <c r="D6710" s="1">
        <v>42589.297361111108</v>
      </c>
      <c r="E6710">
        <v>3209</v>
      </c>
      <c r="F6710" s="2" t="s">
        <v>51</v>
      </c>
      <c r="G6710">
        <v>40.724176499999999</v>
      </c>
      <c r="H6710">
        <v>-74.050656399999994</v>
      </c>
      <c r="I6710">
        <v>3186</v>
      </c>
      <c r="J6710" s="2" t="s">
        <v>27</v>
      </c>
      <c r="K6710">
        <v>40.71958611647166</v>
      </c>
      <c r="L6710">
        <v>-74.043117463588715</v>
      </c>
      <c r="M6710">
        <v>24665</v>
      </c>
      <c r="N6710" s="2" t="s">
        <v>43</v>
      </c>
      <c r="P6710" t="str">
        <f t="shared" ca="1" si="209"/>
        <v/>
      </c>
      <c r="Q6710">
        <v>0</v>
      </c>
    </row>
    <row r="6711" spans="1:17" x14ac:dyDescent="0.2">
      <c r="A6711">
        <v>354</v>
      </c>
      <c r="B6711">
        <f t="shared" si="208"/>
        <v>5</v>
      </c>
      <c r="C6711" s="1">
        <v>42589.293217592596</v>
      </c>
      <c r="D6711" s="1">
        <v>42589.297326388885</v>
      </c>
      <c r="E6711">
        <v>3209</v>
      </c>
      <c r="F6711" s="2" t="s">
        <v>51</v>
      </c>
      <c r="G6711">
        <v>40.724176499999999</v>
      </c>
      <c r="H6711">
        <v>-74.050656399999994</v>
      </c>
      <c r="I6711">
        <v>3186</v>
      </c>
      <c r="J6711" s="2" t="s">
        <v>27</v>
      </c>
      <c r="K6711">
        <v>40.71958611647166</v>
      </c>
      <c r="L6711">
        <v>-74.043117463588715</v>
      </c>
      <c r="M6711">
        <v>24419</v>
      </c>
      <c r="N6711" s="2" t="s">
        <v>43</v>
      </c>
      <c r="P6711" t="str">
        <f t="shared" ca="1" si="209"/>
        <v/>
      </c>
      <c r="Q6711">
        <v>0</v>
      </c>
    </row>
    <row r="6712" spans="1:17" x14ac:dyDescent="0.2">
      <c r="A6712">
        <v>376</v>
      </c>
      <c r="B6712">
        <f t="shared" si="208"/>
        <v>6</v>
      </c>
      <c r="C6712" s="1">
        <v>42589.293275462966</v>
      </c>
      <c r="D6712" s="1">
        <v>42589.297627314816</v>
      </c>
      <c r="E6712">
        <v>3209</v>
      </c>
      <c r="F6712" s="2" t="s">
        <v>51</v>
      </c>
      <c r="G6712">
        <v>40.724176499999999</v>
      </c>
      <c r="H6712">
        <v>-74.050656399999994</v>
      </c>
      <c r="I6712">
        <v>3186</v>
      </c>
      <c r="J6712" s="2" t="s">
        <v>27</v>
      </c>
      <c r="K6712">
        <v>40.71958611647166</v>
      </c>
      <c r="L6712">
        <v>-74.043117463588715</v>
      </c>
      <c r="M6712">
        <v>26278</v>
      </c>
      <c r="N6712" s="2" t="s">
        <v>43</v>
      </c>
      <c r="P6712" t="str">
        <f t="shared" ca="1" si="209"/>
        <v/>
      </c>
      <c r="Q6712">
        <v>0</v>
      </c>
    </row>
    <row r="6713" spans="1:17" x14ac:dyDescent="0.2">
      <c r="A6713">
        <v>556</v>
      </c>
      <c r="B6713">
        <f t="shared" si="208"/>
        <v>9</v>
      </c>
      <c r="C6713" s="1">
        <v>42589.293298611112</v>
      </c>
      <c r="D6713" s="1">
        <v>42589.299745370372</v>
      </c>
      <c r="E6713">
        <v>3186</v>
      </c>
      <c r="F6713" s="2" t="s">
        <v>18</v>
      </c>
      <c r="G6713">
        <v>40.71958611647166</v>
      </c>
      <c r="H6713">
        <v>-74.043117463588715</v>
      </c>
      <c r="I6713">
        <v>3203</v>
      </c>
      <c r="J6713" s="2" t="s">
        <v>37</v>
      </c>
      <c r="K6713">
        <v>40.727595966000003</v>
      </c>
      <c r="L6713">
        <v>-74.044247311000007</v>
      </c>
      <c r="M6713">
        <v>24573</v>
      </c>
      <c r="N6713" s="2" t="s">
        <v>17</v>
      </c>
      <c r="O6713">
        <v>1964</v>
      </c>
      <c r="P6713">
        <f t="shared" ca="1" si="209"/>
        <v>60</v>
      </c>
      <c r="Q6713">
        <v>1</v>
      </c>
    </row>
    <row r="6714" spans="1:17" x14ac:dyDescent="0.2">
      <c r="A6714">
        <v>344</v>
      </c>
      <c r="B6714">
        <f t="shared" si="208"/>
        <v>5</v>
      </c>
      <c r="C6714" s="1">
        <v>42589.293483796297</v>
      </c>
      <c r="D6714" s="1">
        <v>42589.297476851854</v>
      </c>
      <c r="E6714">
        <v>3209</v>
      </c>
      <c r="F6714" s="2" t="s">
        <v>51</v>
      </c>
      <c r="G6714">
        <v>40.724176499999999</v>
      </c>
      <c r="H6714">
        <v>-74.050656399999994</v>
      </c>
      <c r="I6714">
        <v>3186</v>
      </c>
      <c r="J6714" s="2" t="s">
        <v>27</v>
      </c>
      <c r="K6714">
        <v>40.71958611647166</v>
      </c>
      <c r="L6714">
        <v>-74.043117463588715</v>
      </c>
      <c r="M6714">
        <v>24412</v>
      </c>
      <c r="N6714" s="2" t="s">
        <v>43</v>
      </c>
      <c r="P6714" t="str">
        <f t="shared" ca="1" si="209"/>
        <v/>
      </c>
      <c r="Q6714">
        <v>0</v>
      </c>
    </row>
    <row r="6715" spans="1:17" x14ac:dyDescent="0.2">
      <c r="A6715">
        <v>488</v>
      </c>
      <c r="B6715">
        <f t="shared" si="208"/>
        <v>8</v>
      </c>
      <c r="C6715" s="1">
        <v>42589.299988425926</v>
      </c>
      <c r="D6715" s="1">
        <v>42589.305636574078</v>
      </c>
      <c r="E6715">
        <v>3278</v>
      </c>
      <c r="F6715" s="2" t="s">
        <v>49</v>
      </c>
      <c r="G6715">
        <v>40.725685483629007</v>
      </c>
      <c r="H6715">
        <v>-74.048790335655212</v>
      </c>
      <c r="I6715">
        <v>3186</v>
      </c>
      <c r="J6715" s="2" t="s">
        <v>27</v>
      </c>
      <c r="K6715">
        <v>40.71958611647166</v>
      </c>
      <c r="L6715">
        <v>-74.043117463588715</v>
      </c>
      <c r="M6715">
        <v>26307</v>
      </c>
      <c r="N6715" s="2" t="s">
        <v>17</v>
      </c>
      <c r="O6715">
        <v>1969</v>
      </c>
      <c r="P6715">
        <f t="shared" ca="1" si="209"/>
        <v>55</v>
      </c>
      <c r="Q6715">
        <v>1</v>
      </c>
    </row>
    <row r="6716" spans="1:17" x14ac:dyDescent="0.2">
      <c r="A6716">
        <v>397</v>
      </c>
      <c r="B6716">
        <f t="shared" si="208"/>
        <v>6</v>
      </c>
      <c r="C6716" s="1">
        <v>42589.301608796297</v>
      </c>
      <c r="D6716" s="1">
        <v>42589.306215277778</v>
      </c>
      <c r="E6716">
        <v>3187</v>
      </c>
      <c r="F6716" s="2" t="s">
        <v>36</v>
      </c>
      <c r="G6716">
        <v>40.721123599999999</v>
      </c>
      <c r="H6716">
        <v>-74.038050949999999</v>
      </c>
      <c r="I6716">
        <v>3202</v>
      </c>
      <c r="J6716" s="2" t="s">
        <v>48</v>
      </c>
      <c r="K6716">
        <v>40.727223500000001</v>
      </c>
      <c r="L6716">
        <v>-74.033758899999995</v>
      </c>
      <c r="M6716">
        <v>24663</v>
      </c>
      <c r="N6716" s="2" t="s">
        <v>17</v>
      </c>
      <c r="O6716">
        <v>1995</v>
      </c>
      <c r="P6716">
        <f t="shared" ca="1" si="209"/>
        <v>29</v>
      </c>
      <c r="Q6716">
        <v>2</v>
      </c>
    </row>
    <row r="6717" spans="1:17" x14ac:dyDescent="0.2">
      <c r="A6717">
        <v>443</v>
      </c>
      <c r="B6717">
        <f t="shared" si="208"/>
        <v>7</v>
      </c>
      <c r="C6717" s="1">
        <v>42589.303159722222</v>
      </c>
      <c r="D6717" s="1">
        <v>42589.308287037034</v>
      </c>
      <c r="E6717">
        <v>3193</v>
      </c>
      <c r="F6717" s="2" t="s">
        <v>42</v>
      </c>
      <c r="G6717">
        <v>40.724605099886901</v>
      </c>
      <c r="H6717">
        <v>-74.078405946493149</v>
      </c>
      <c r="I6717">
        <v>3195</v>
      </c>
      <c r="J6717" s="2" t="s">
        <v>23</v>
      </c>
      <c r="K6717">
        <v>40.730742625306583</v>
      </c>
      <c r="L6717">
        <v>-74.063783884048462</v>
      </c>
      <c r="M6717">
        <v>24569</v>
      </c>
      <c r="N6717" s="2" t="s">
        <v>17</v>
      </c>
      <c r="O6717">
        <v>1986</v>
      </c>
      <c r="P6717">
        <f t="shared" ca="1" si="209"/>
        <v>38</v>
      </c>
      <c r="Q6717">
        <v>2</v>
      </c>
    </row>
    <row r="6718" spans="1:17" x14ac:dyDescent="0.2">
      <c r="A6718">
        <v>77</v>
      </c>
      <c r="B6718">
        <f t="shared" si="208"/>
        <v>1</v>
      </c>
      <c r="C6718" s="1">
        <v>42589.308252314811</v>
      </c>
      <c r="D6718" s="1">
        <v>42589.309155092589</v>
      </c>
      <c r="E6718">
        <v>3211</v>
      </c>
      <c r="F6718" s="2" t="s">
        <v>64</v>
      </c>
      <c r="G6718">
        <v>40.721525149999998</v>
      </c>
      <c r="H6718">
        <v>-74.046304543000005</v>
      </c>
      <c r="I6718">
        <v>3272</v>
      </c>
      <c r="J6718" s="2" t="s">
        <v>102</v>
      </c>
      <c r="K6718">
        <v>40.723331586464361</v>
      </c>
      <c r="L6718">
        <v>-74.045952558517442</v>
      </c>
      <c r="M6718">
        <v>26237</v>
      </c>
      <c r="N6718" s="2" t="s">
        <v>17</v>
      </c>
      <c r="O6718">
        <v>1990</v>
      </c>
      <c r="P6718">
        <f t="shared" ca="1" si="209"/>
        <v>34</v>
      </c>
      <c r="Q6718">
        <v>1</v>
      </c>
    </row>
    <row r="6719" spans="1:17" x14ac:dyDescent="0.2">
      <c r="A6719">
        <v>2289</v>
      </c>
      <c r="B6719">
        <f t="shared" si="208"/>
        <v>38</v>
      </c>
      <c r="C6719" s="1">
        <v>42589.313414351855</v>
      </c>
      <c r="D6719" s="1">
        <v>42589.339918981481</v>
      </c>
      <c r="E6719">
        <v>3199</v>
      </c>
      <c r="F6719" s="2" t="s">
        <v>56</v>
      </c>
      <c r="G6719">
        <v>40.728744800000001</v>
      </c>
      <c r="H6719">
        <v>-74.032108199999996</v>
      </c>
      <c r="I6719">
        <v>3199</v>
      </c>
      <c r="J6719" s="2" t="s">
        <v>72</v>
      </c>
      <c r="K6719">
        <v>40.728744800000001</v>
      </c>
      <c r="L6719">
        <v>-74.032108199999996</v>
      </c>
      <c r="M6719">
        <v>26431</v>
      </c>
      <c r="N6719" s="2" t="s">
        <v>17</v>
      </c>
      <c r="O6719">
        <v>1984</v>
      </c>
      <c r="P6719">
        <f t="shared" ca="1" si="209"/>
        <v>40</v>
      </c>
      <c r="Q6719">
        <v>1</v>
      </c>
    </row>
    <row r="6720" spans="1:17" x14ac:dyDescent="0.2">
      <c r="A6720">
        <v>16889</v>
      </c>
      <c r="B6720">
        <f t="shared" si="208"/>
        <v>281</v>
      </c>
      <c r="C6720" s="1">
        <v>42589.31422453704</v>
      </c>
      <c r="D6720" s="1">
        <v>42589.509710648148</v>
      </c>
      <c r="E6720">
        <v>3206</v>
      </c>
      <c r="F6720" s="2" t="s">
        <v>84</v>
      </c>
      <c r="G6720">
        <v>40.7311689</v>
      </c>
      <c r="H6720">
        <v>-74.057573599999998</v>
      </c>
      <c r="I6720">
        <v>3192</v>
      </c>
      <c r="J6720" s="2" t="s">
        <v>39</v>
      </c>
      <c r="K6720">
        <v>40.711242300000002</v>
      </c>
      <c r="L6720">
        <v>-74.055701299999996</v>
      </c>
      <c r="M6720">
        <v>24560</v>
      </c>
      <c r="N6720" s="2" t="s">
        <v>43</v>
      </c>
      <c r="P6720" t="str">
        <f t="shared" ca="1" si="209"/>
        <v/>
      </c>
      <c r="Q6720">
        <v>0</v>
      </c>
    </row>
    <row r="6721" spans="1:17" x14ac:dyDescent="0.2">
      <c r="A6721">
        <v>1580</v>
      </c>
      <c r="B6721">
        <f t="shared" si="208"/>
        <v>26</v>
      </c>
      <c r="C6721" s="1">
        <v>42589.314560185187</v>
      </c>
      <c r="D6721" s="1">
        <v>42589.33284722222</v>
      </c>
      <c r="E6721">
        <v>3183</v>
      </c>
      <c r="F6721" s="2" t="s">
        <v>20</v>
      </c>
      <c r="G6721">
        <v>40.716246900000002</v>
      </c>
      <c r="H6721">
        <v>-74.033458800000005</v>
      </c>
      <c r="I6721">
        <v>3183</v>
      </c>
      <c r="J6721" s="2" t="s">
        <v>40</v>
      </c>
      <c r="K6721">
        <v>40.716246900000002</v>
      </c>
      <c r="L6721">
        <v>-74.033458800000005</v>
      </c>
      <c r="M6721">
        <v>26275</v>
      </c>
      <c r="N6721" s="2" t="s">
        <v>43</v>
      </c>
      <c r="P6721" t="str">
        <f t="shared" ca="1" si="209"/>
        <v/>
      </c>
      <c r="Q6721">
        <v>0</v>
      </c>
    </row>
    <row r="6722" spans="1:17" x14ac:dyDescent="0.2">
      <c r="A6722">
        <v>435</v>
      </c>
      <c r="B6722">
        <f t="shared" ref="B6722:B6785" si="210">ROUNDDOWN((A6722/60), 0)</f>
        <v>7</v>
      </c>
      <c r="C6722" s="1">
        <v>42589.316412037035</v>
      </c>
      <c r="D6722" s="1">
        <v>42589.321446759262</v>
      </c>
      <c r="E6722">
        <v>3205</v>
      </c>
      <c r="F6722" s="2" t="s">
        <v>66</v>
      </c>
      <c r="G6722">
        <v>40.716539780991937</v>
      </c>
      <c r="H6722">
        <v>-74.049637913703904</v>
      </c>
      <c r="I6722">
        <v>3203</v>
      </c>
      <c r="J6722" s="2" t="s">
        <v>37</v>
      </c>
      <c r="K6722">
        <v>40.727595966000003</v>
      </c>
      <c r="L6722">
        <v>-74.044247311000007</v>
      </c>
      <c r="M6722">
        <v>24701</v>
      </c>
      <c r="N6722" s="2" t="s">
        <v>17</v>
      </c>
      <c r="O6722">
        <v>1977</v>
      </c>
      <c r="P6722">
        <f t="shared" ref="P6722:P6785" ca="1" si="211">IF(ISNUMBER(O6722), YEAR(TODAY()) - O6722, "")</f>
        <v>47</v>
      </c>
      <c r="Q6722">
        <v>2</v>
      </c>
    </row>
    <row r="6723" spans="1:17" x14ac:dyDescent="0.2">
      <c r="A6723">
        <v>680</v>
      </c>
      <c r="B6723">
        <f t="shared" si="210"/>
        <v>11</v>
      </c>
      <c r="C6723" s="1">
        <v>42589.322141203702</v>
      </c>
      <c r="D6723" s="1">
        <v>42589.330011574071</v>
      </c>
      <c r="E6723">
        <v>3195</v>
      </c>
      <c r="F6723" s="2" t="s">
        <v>24</v>
      </c>
      <c r="G6723">
        <v>40.730742625306583</v>
      </c>
      <c r="H6723">
        <v>-74.063783884048462</v>
      </c>
      <c r="I6723">
        <v>3188</v>
      </c>
      <c r="J6723" s="2" t="s">
        <v>75</v>
      </c>
      <c r="K6723">
        <v>40.710108699999999</v>
      </c>
      <c r="L6723">
        <v>-74.085848900000002</v>
      </c>
      <c r="M6723">
        <v>24721</v>
      </c>
      <c r="N6723" s="2" t="s">
        <v>17</v>
      </c>
      <c r="O6723">
        <v>1972</v>
      </c>
      <c r="P6723">
        <f t="shared" ca="1" si="211"/>
        <v>52</v>
      </c>
      <c r="Q6723">
        <v>1</v>
      </c>
    </row>
    <row r="6724" spans="1:17" x14ac:dyDescent="0.2">
      <c r="A6724">
        <v>381</v>
      </c>
      <c r="B6724">
        <f t="shared" si="210"/>
        <v>6</v>
      </c>
      <c r="C6724" s="1">
        <v>42589.322222222225</v>
      </c>
      <c r="D6724" s="1">
        <v>42589.326631944445</v>
      </c>
      <c r="E6724">
        <v>3275</v>
      </c>
      <c r="F6724" s="2" t="s">
        <v>93</v>
      </c>
      <c r="G6724">
        <v>40.718355198232139</v>
      </c>
      <c r="H6724">
        <v>-74.038914442062378</v>
      </c>
      <c r="I6724">
        <v>3203</v>
      </c>
      <c r="J6724" s="2" t="s">
        <v>37</v>
      </c>
      <c r="K6724">
        <v>40.727595966000003</v>
      </c>
      <c r="L6724">
        <v>-74.044247311000007</v>
      </c>
      <c r="M6724">
        <v>24622</v>
      </c>
      <c r="N6724" s="2" t="s">
        <v>17</v>
      </c>
      <c r="O6724">
        <v>1987</v>
      </c>
      <c r="P6724">
        <f t="shared" ca="1" si="211"/>
        <v>37</v>
      </c>
      <c r="Q6724">
        <v>1</v>
      </c>
    </row>
    <row r="6725" spans="1:17" x14ac:dyDescent="0.2">
      <c r="A6725">
        <v>302</v>
      </c>
      <c r="B6725">
        <f t="shared" si="210"/>
        <v>5</v>
      </c>
      <c r="C6725" s="1">
        <v>42589.324699074074</v>
      </c>
      <c r="D6725" s="1">
        <v>42589.328194444446</v>
      </c>
      <c r="E6725">
        <v>3214</v>
      </c>
      <c r="F6725" s="2" t="s">
        <v>54</v>
      </c>
      <c r="G6725">
        <v>40.712774199999998</v>
      </c>
      <c r="H6725">
        <v>-74.0364857</v>
      </c>
      <c r="I6725">
        <v>3183</v>
      </c>
      <c r="J6725" s="2" t="s">
        <v>40</v>
      </c>
      <c r="K6725">
        <v>40.716246900000002</v>
      </c>
      <c r="L6725">
        <v>-74.033458800000005</v>
      </c>
      <c r="M6725">
        <v>24523</v>
      </c>
      <c r="N6725" s="2" t="s">
        <v>17</v>
      </c>
      <c r="O6725">
        <v>1986</v>
      </c>
      <c r="P6725">
        <f t="shared" ca="1" si="211"/>
        <v>38</v>
      </c>
      <c r="Q6725">
        <v>1</v>
      </c>
    </row>
    <row r="6726" spans="1:17" x14ac:dyDescent="0.2">
      <c r="A6726">
        <v>235</v>
      </c>
      <c r="B6726">
        <f t="shared" si="210"/>
        <v>3</v>
      </c>
      <c r="C6726" s="1">
        <v>42589.325520833336</v>
      </c>
      <c r="D6726" s="1">
        <v>42589.328252314815</v>
      </c>
      <c r="E6726">
        <v>3214</v>
      </c>
      <c r="F6726" s="2" t="s">
        <v>54</v>
      </c>
      <c r="G6726">
        <v>40.712774199999998</v>
      </c>
      <c r="H6726">
        <v>-74.0364857</v>
      </c>
      <c r="I6726">
        <v>3183</v>
      </c>
      <c r="J6726" s="2" t="s">
        <v>40</v>
      </c>
      <c r="K6726">
        <v>40.716246900000002</v>
      </c>
      <c r="L6726">
        <v>-74.033458800000005</v>
      </c>
      <c r="M6726">
        <v>24390</v>
      </c>
      <c r="N6726" s="2" t="s">
        <v>17</v>
      </c>
      <c r="O6726">
        <v>1983</v>
      </c>
      <c r="P6726">
        <f t="shared" ca="1" si="211"/>
        <v>41</v>
      </c>
      <c r="Q6726">
        <v>2</v>
      </c>
    </row>
    <row r="6727" spans="1:17" x14ac:dyDescent="0.2">
      <c r="A6727">
        <v>303</v>
      </c>
      <c r="B6727">
        <f t="shared" si="210"/>
        <v>5</v>
      </c>
      <c r="C6727" s="1">
        <v>42589.327326388891</v>
      </c>
      <c r="D6727" s="1">
        <v>42589.33084490741</v>
      </c>
      <c r="E6727">
        <v>3203</v>
      </c>
      <c r="F6727" s="2" t="s">
        <v>46</v>
      </c>
      <c r="G6727">
        <v>40.727595966000003</v>
      </c>
      <c r="H6727">
        <v>-74.044247311000007</v>
      </c>
      <c r="I6727">
        <v>3186</v>
      </c>
      <c r="J6727" s="2" t="s">
        <v>27</v>
      </c>
      <c r="K6727">
        <v>40.71958611647166</v>
      </c>
      <c r="L6727">
        <v>-74.043117463588715</v>
      </c>
      <c r="M6727">
        <v>24573</v>
      </c>
      <c r="N6727" s="2" t="s">
        <v>17</v>
      </c>
      <c r="O6727">
        <v>1992</v>
      </c>
      <c r="P6727">
        <f t="shared" ca="1" si="211"/>
        <v>32</v>
      </c>
      <c r="Q6727">
        <v>1</v>
      </c>
    </row>
    <row r="6728" spans="1:17" x14ac:dyDescent="0.2">
      <c r="A6728">
        <v>1266</v>
      </c>
      <c r="B6728">
        <f t="shared" si="210"/>
        <v>21</v>
      </c>
      <c r="C6728" s="1">
        <v>42589.328194444446</v>
      </c>
      <c r="D6728" s="1">
        <v>42589.342858796299</v>
      </c>
      <c r="E6728">
        <v>3199</v>
      </c>
      <c r="F6728" s="2" t="s">
        <v>56</v>
      </c>
      <c r="G6728">
        <v>40.728744800000001</v>
      </c>
      <c r="H6728">
        <v>-74.032108199999996</v>
      </c>
      <c r="I6728">
        <v>3192</v>
      </c>
      <c r="J6728" s="2" t="s">
        <v>39</v>
      </c>
      <c r="K6728">
        <v>40.711242300000002</v>
      </c>
      <c r="L6728">
        <v>-74.055701299999996</v>
      </c>
      <c r="M6728">
        <v>24655</v>
      </c>
      <c r="N6728" s="2" t="s">
        <v>43</v>
      </c>
      <c r="P6728" t="str">
        <f t="shared" ca="1" si="211"/>
        <v/>
      </c>
      <c r="Q6728">
        <v>0</v>
      </c>
    </row>
    <row r="6729" spans="1:17" x14ac:dyDescent="0.2">
      <c r="A6729">
        <v>174</v>
      </c>
      <c r="B6729">
        <f t="shared" si="210"/>
        <v>2</v>
      </c>
      <c r="C6729" s="1">
        <v>42589.328587962962</v>
      </c>
      <c r="D6729" s="1">
        <v>42589.330601851849</v>
      </c>
      <c r="E6729">
        <v>3187</v>
      </c>
      <c r="F6729" s="2" t="s">
        <v>36</v>
      </c>
      <c r="G6729">
        <v>40.721123599999999</v>
      </c>
      <c r="H6729">
        <v>-74.038050949999999</v>
      </c>
      <c r="I6729">
        <v>3186</v>
      </c>
      <c r="J6729" s="2" t="s">
        <v>27</v>
      </c>
      <c r="K6729">
        <v>40.71958611647166</v>
      </c>
      <c r="L6729">
        <v>-74.043117463588715</v>
      </c>
      <c r="M6729">
        <v>24558</v>
      </c>
      <c r="N6729" s="2" t="s">
        <v>17</v>
      </c>
      <c r="O6729">
        <v>1988</v>
      </c>
      <c r="P6729">
        <f t="shared" ca="1" si="211"/>
        <v>36</v>
      </c>
      <c r="Q6729">
        <v>2</v>
      </c>
    </row>
    <row r="6730" spans="1:17" x14ac:dyDescent="0.2">
      <c r="A6730">
        <v>13551</v>
      </c>
      <c r="B6730">
        <f t="shared" si="210"/>
        <v>225</v>
      </c>
      <c r="C6730" s="1">
        <v>42589.331319444442</v>
      </c>
      <c r="D6730" s="1">
        <v>42589.488171296296</v>
      </c>
      <c r="E6730">
        <v>3183</v>
      </c>
      <c r="F6730" s="2" t="s">
        <v>20</v>
      </c>
      <c r="G6730">
        <v>40.716246900000002</v>
      </c>
      <c r="H6730">
        <v>-74.033458800000005</v>
      </c>
      <c r="I6730">
        <v>3214</v>
      </c>
      <c r="J6730" s="2" t="s">
        <v>70</v>
      </c>
      <c r="K6730">
        <v>40.712774199999998</v>
      </c>
      <c r="L6730">
        <v>-74.0364857</v>
      </c>
      <c r="M6730">
        <v>26154</v>
      </c>
      <c r="N6730" s="2" t="s">
        <v>43</v>
      </c>
      <c r="P6730" t="str">
        <f t="shared" ca="1" si="211"/>
        <v/>
      </c>
      <c r="Q6730">
        <v>0</v>
      </c>
    </row>
    <row r="6731" spans="1:17" x14ac:dyDescent="0.2">
      <c r="A6731">
        <v>194</v>
      </c>
      <c r="B6731">
        <f t="shared" si="210"/>
        <v>3</v>
      </c>
      <c r="C6731" s="1">
        <v>42589.331782407404</v>
      </c>
      <c r="D6731" s="1">
        <v>42589.334027777775</v>
      </c>
      <c r="E6731">
        <v>3276</v>
      </c>
      <c r="F6731" s="2" t="s">
        <v>63</v>
      </c>
      <c r="G6731">
        <v>40.714584035358932</v>
      </c>
      <c r="H6731">
        <v>-74.042817056179047</v>
      </c>
      <c r="I6731">
        <v>3186</v>
      </c>
      <c r="J6731" s="2" t="s">
        <v>27</v>
      </c>
      <c r="K6731">
        <v>40.71958611647166</v>
      </c>
      <c r="L6731">
        <v>-74.043117463588715</v>
      </c>
      <c r="M6731">
        <v>24567</v>
      </c>
      <c r="N6731" s="2" t="s">
        <v>17</v>
      </c>
      <c r="O6731">
        <v>1978</v>
      </c>
      <c r="P6731">
        <f t="shared" ca="1" si="211"/>
        <v>46</v>
      </c>
      <c r="Q6731">
        <v>1</v>
      </c>
    </row>
    <row r="6732" spans="1:17" x14ac:dyDescent="0.2">
      <c r="A6732">
        <v>1884</v>
      </c>
      <c r="B6732">
        <f t="shared" si="210"/>
        <v>31</v>
      </c>
      <c r="C6732" s="1">
        <v>42589.332199074073</v>
      </c>
      <c r="D6732" s="1">
        <v>42589.354004629633</v>
      </c>
      <c r="E6732">
        <v>3183</v>
      </c>
      <c r="F6732" s="2" t="s">
        <v>20</v>
      </c>
      <c r="G6732">
        <v>40.716246900000002</v>
      </c>
      <c r="H6732">
        <v>-74.033458800000005</v>
      </c>
      <c r="I6732">
        <v>3183</v>
      </c>
      <c r="J6732" s="2" t="s">
        <v>40</v>
      </c>
      <c r="K6732">
        <v>40.716246900000002</v>
      </c>
      <c r="L6732">
        <v>-74.033458800000005</v>
      </c>
      <c r="M6732">
        <v>24697</v>
      </c>
      <c r="N6732" s="2" t="s">
        <v>43</v>
      </c>
      <c r="P6732" t="str">
        <f t="shared" ca="1" si="211"/>
        <v/>
      </c>
      <c r="Q6732">
        <v>0</v>
      </c>
    </row>
    <row r="6733" spans="1:17" x14ac:dyDescent="0.2">
      <c r="A6733">
        <v>488</v>
      </c>
      <c r="B6733">
        <f t="shared" si="210"/>
        <v>8</v>
      </c>
      <c r="C6733" s="1">
        <v>42589.334687499999</v>
      </c>
      <c r="D6733" s="1">
        <v>42589.34033564815</v>
      </c>
      <c r="E6733">
        <v>3195</v>
      </c>
      <c r="F6733" s="2" t="s">
        <v>24</v>
      </c>
      <c r="G6733">
        <v>40.730742625306583</v>
      </c>
      <c r="H6733">
        <v>-74.063783884048462</v>
      </c>
      <c r="I6733">
        <v>3193</v>
      </c>
      <c r="J6733" s="2" t="s">
        <v>25</v>
      </c>
      <c r="K6733">
        <v>40.724605099886901</v>
      </c>
      <c r="L6733">
        <v>-74.078405946493149</v>
      </c>
      <c r="M6733">
        <v>24689</v>
      </c>
      <c r="N6733" s="2" t="s">
        <v>17</v>
      </c>
      <c r="O6733">
        <v>1986</v>
      </c>
      <c r="P6733">
        <f t="shared" ca="1" si="211"/>
        <v>38</v>
      </c>
      <c r="Q6733">
        <v>1</v>
      </c>
    </row>
    <row r="6734" spans="1:17" x14ac:dyDescent="0.2">
      <c r="A6734">
        <v>5062</v>
      </c>
      <c r="B6734">
        <f t="shared" si="210"/>
        <v>84</v>
      </c>
      <c r="C6734" s="1">
        <v>42589.334814814814</v>
      </c>
      <c r="D6734" s="1">
        <v>42589.39340277778</v>
      </c>
      <c r="E6734">
        <v>3186</v>
      </c>
      <c r="F6734" s="2" t="s">
        <v>18</v>
      </c>
      <c r="G6734">
        <v>40.71958611647166</v>
      </c>
      <c r="H6734">
        <v>-74.043117463588715</v>
      </c>
      <c r="I6734">
        <v>3186</v>
      </c>
      <c r="J6734" s="2" t="s">
        <v>27</v>
      </c>
      <c r="K6734">
        <v>40.71958611647166</v>
      </c>
      <c r="L6734">
        <v>-74.043117463588715</v>
      </c>
      <c r="M6734">
        <v>26249</v>
      </c>
      <c r="N6734" s="2" t="s">
        <v>43</v>
      </c>
      <c r="O6734">
        <v>1980</v>
      </c>
      <c r="P6734">
        <f t="shared" ca="1" si="211"/>
        <v>44</v>
      </c>
      <c r="Q6734">
        <v>1</v>
      </c>
    </row>
    <row r="6735" spans="1:17" x14ac:dyDescent="0.2">
      <c r="A6735">
        <v>213</v>
      </c>
      <c r="B6735">
        <f t="shared" si="210"/>
        <v>3</v>
      </c>
      <c r="C6735" s="1">
        <v>42589.340474537035</v>
      </c>
      <c r="D6735" s="1">
        <v>42589.342951388891</v>
      </c>
      <c r="E6735">
        <v>3203</v>
      </c>
      <c r="F6735" s="2" t="s">
        <v>46</v>
      </c>
      <c r="G6735">
        <v>40.727595966000003</v>
      </c>
      <c r="H6735">
        <v>-74.044247311000007</v>
      </c>
      <c r="I6735">
        <v>3186</v>
      </c>
      <c r="J6735" s="2" t="s">
        <v>27</v>
      </c>
      <c r="K6735">
        <v>40.71958611647166</v>
      </c>
      <c r="L6735">
        <v>-74.043117463588715</v>
      </c>
      <c r="M6735">
        <v>24510</v>
      </c>
      <c r="N6735" s="2" t="s">
        <v>17</v>
      </c>
      <c r="O6735">
        <v>1981</v>
      </c>
      <c r="P6735">
        <f t="shared" ca="1" si="211"/>
        <v>43</v>
      </c>
      <c r="Q6735">
        <v>1</v>
      </c>
    </row>
    <row r="6736" spans="1:17" x14ac:dyDescent="0.2">
      <c r="A6736">
        <v>169</v>
      </c>
      <c r="B6736">
        <f t="shared" si="210"/>
        <v>2</v>
      </c>
      <c r="C6736" s="1">
        <v>42589.343078703707</v>
      </c>
      <c r="D6736" s="1">
        <v>42589.345034722224</v>
      </c>
      <c r="E6736">
        <v>3211</v>
      </c>
      <c r="F6736" s="2" t="s">
        <v>64</v>
      </c>
      <c r="G6736">
        <v>40.721525149999998</v>
      </c>
      <c r="H6736">
        <v>-74.046304543000005</v>
      </c>
      <c r="I6736">
        <v>3209</v>
      </c>
      <c r="J6736" s="2" t="s">
        <v>85</v>
      </c>
      <c r="K6736">
        <v>40.724176499999999</v>
      </c>
      <c r="L6736">
        <v>-74.050656399999994</v>
      </c>
      <c r="M6736">
        <v>24559</v>
      </c>
      <c r="N6736" s="2" t="s">
        <v>17</v>
      </c>
      <c r="O6736">
        <v>1976</v>
      </c>
      <c r="P6736">
        <f t="shared" ca="1" si="211"/>
        <v>48</v>
      </c>
      <c r="Q6736">
        <v>1</v>
      </c>
    </row>
    <row r="6737" spans="1:17" x14ac:dyDescent="0.2">
      <c r="A6737">
        <v>1546</v>
      </c>
      <c r="B6737">
        <f t="shared" si="210"/>
        <v>25</v>
      </c>
      <c r="C6737" s="1">
        <v>42589.343240740738</v>
      </c>
      <c r="D6737" s="1">
        <v>42589.361145833333</v>
      </c>
      <c r="E6737">
        <v>3199</v>
      </c>
      <c r="F6737" s="2" t="s">
        <v>56</v>
      </c>
      <c r="G6737">
        <v>40.728744800000001</v>
      </c>
      <c r="H6737">
        <v>-74.032108199999996</v>
      </c>
      <c r="I6737">
        <v>3199</v>
      </c>
      <c r="J6737" s="2" t="s">
        <v>72</v>
      </c>
      <c r="K6737">
        <v>40.728744800000001</v>
      </c>
      <c r="L6737">
        <v>-74.032108199999996</v>
      </c>
      <c r="M6737">
        <v>26431</v>
      </c>
      <c r="N6737" s="2" t="s">
        <v>17</v>
      </c>
      <c r="O6737">
        <v>1984</v>
      </c>
      <c r="P6737">
        <f t="shared" ca="1" si="211"/>
        <v>40</v>
      </c>
      <c r="Q6737">
        <v>1</v>
      </c>
    </row>
    <row r="6738" spans="1:17" x14ac:dyDescent="0.2">
      <c r="A6738">
        <v>391</v>
      </c>
      <c r="B6738">
        <f t="shared" si="210"/>
        <v>6</v>
      </c>
      <c r="C6738" s="1">
        <v>42589.349814814814</v>
      </c>
      <c r="D6738" s="1">
        <v>42589.354351851849</v>
      </c>
      <c r="E6738">
        <v>3195</v>
      </c>
      <c r="F6738" s="2" t="s">
        <v>24</v>
      </c>
      <c r="G6738">
        <v>40.730742625306583</v>
      </c>
      <c r="H6738">
        <v>-74.063783884048462</v>
      </c>
      <c r="I6738">
        <v>3193</v>
      </c>
      <c r="J6738" s="2" t="s">
        <v>25</v>
      </c>
      <c r="K6738">
        <v>40.724605099886901</v>
      </c>
      <c r="L6738">
        <v>-74.078405946493149</v>
      </c>
      <c r="M6738">
        <v>24450</v>
      </c>
      <c r="N6738" s="2" t="s">
        <v>17</v>
      </c>
      <c r="O6738">
        <v>1983</v>
      </c>
      <c r="P6738">
        <f t="shared" ca="1" si="211"/>
        <v>41</v>
      </c>
      <c r="Q6738">
        <v>1</v>
      </c>
    </row>
    <row r="6739" spans="1:17" x14ac:dyDescent="0.2">
      <c r="A6739">
        <v>3940</v>
      </c>
      <c r="B6739">
        <f t="shared" si="210"/>
        <v>65</v>
      </c>
      <c r="C6739" s="1">
        <v>42589.349791666667</v>
      </c>
      <c r="D6739" s="1">
        <v>42589.39539351852</v>
      </c>
      <c r="E6739">
        <v>3199</v>
      </c>
      <c r="F6739" s="2" t="s">
        <v>56</v>
      </c>
      <c r="G6739">
        <v>40.728744800000001</v>
      </c>
      <c r="H6739">
        <v>-74.032108199999996</v>
      </c>
      <c r="I6739">
        <v>3199</v>
      </c>
      <c r="J6739" s="2" t="s">
        <v>72</v>
      </c>
      <c r="K6739">
        <v>40.728744800000001</v>
      </c>
      <c r="L6739">
        <v>-74.032108199999996</v>
      </c>
      <c r="M6739">
        <v>24582</v>
      </c>
      <c r="N6739" s="2" t="s">
        <v>17</v>
      </c>
      <c r="O6739">
        <v>1977</v>
      </c>
      <c r="P6739">
        <f t="shared" ca="1" si="211"/>
        <v>47</v>
      </c>
      <c r="Q6739">
        <v>1</v>
      </c>
    </row>
    <row r="6740" spans="1:17" x14ac:dyDescent="0.2">
      <c r="A6740">
        <v>444</v>
      </c>
      <c r="B6740">
        <f t="shared" si="210"/>
        <v>7</v>
      </c>
      <c r="C6740" s="1">
        <v>42589.351284722223</v>
      </c>
      <c r="D6740" s="1">
        <v>42589.356435185182</v>
      </c>
      <c r="E6740">
        <v>3186</v>
      </c>
      <c r="F6740" s="2" t="s">
        <v>18</v>
      </c>
      <c r="G6740">
        <v>40.71958611647166</v>
      </c>
      <c r="H6740">
        <v>-74.043117463588715</v>
      </c>
      <c r="I6740">
        <v>3272</v>
      </c>
      <c r="J6740" s="2" t="s">
        <v>102</v>
      </c>
      <c r="K6740">
        <v>40.723331586464361</v>
      </c>
      <c r="L6740">
        <v>-74.045952558517442</v>
      </c>
      <c r="M6740">
        <v>26307</v>
      </c>
      <c r="N6740" s="2" t="s">
        <v>17</v>
      </c>
      <c r="O6740">
        <v>1969</v>
      </c>
      <c r="P6740">
        <f t="shared" ca="1" si="211"/>
        <v>55</v>
      </c>
      <c r="Q6740">
        <v>1</v>
      </c>
    </row>
    <row r="6741" spans="1:17" x14ac:dyDescent="0.2">
      <c r="A6741">
        <v>2670</v>
      </c>
      <c r="B6741">
        <f t="shared" si="210"/>
        <v>44</v>
      </c>
      <c r="C6741" s="1">
        <v>42589.352199074077</v>
      </c>
      <c r="D6741" s="1">
        <v>42589.383113425924</v>
      </c>
      <c r="E6741">
        <v>3184</v>
      </c>
      <c r="F6741" s="2" t="s">
        <v>68</v>
      </c>
      <c r="G6741">
        <v>40.7141454</v>
      </c>
      <c r="H6741">
        <v>-74.033551900000006</v>
      </c>
      <c r="I6741">
        <v>3199</v>
      </c>
      <c r="J6741" s="2" t="s">
        <v>72</v>
      </c>
      <c r="K6741">
        <v>40.728744800000001</v>
      </c>
      <c r="L6741">
        <v>-74.032108199999996</v>
      </c>
      <c r="M6741">
        <v>26262</v>
      </c>
      <c r="N6741" s="2" t="s">
        <v>43</v>
      </c>
      <c r="P6741" t="str">
        <f t="shared" ca="1" si="211"/>
        <v/>
      </c>
      <c r="Q6741">
        <v>0</v>
      </c>
    </row>
    <row r="6742" spans="1:17" x14ac:dyDescent="0.2">
      <c r="A6742">
        <v>370</v>
      </c>
      <c r="B6742">
        <f t="shared" si="210"/>
        <v>6</v>
      </c>
      <c r="C6742" s="1">
        <v>42589.357557870368</v>
      </c>
      <c r="D6742" s="1">
        <v>42589.361840277779</v>
      </c>
      <c r="E6742">
        <v>3198</v>
      </c>
      <c r="F6742" s="2" t="s">
        <v>55</v>
      </c>
      <c r="G6742">
        <v>40.748715945380226</v>
      </c>
      <c r="H6742">
        <v>-74.040443301200867</v>
      </c>
      <c r="I6742">
        <v>3215</v>
      </c>
      <c r="J6742" s="2" t="s">
        <v>99</v>
      </c>
      <c r="K6742">
        <v>40.746729899999998</v>
      </c>
      <c r="L6742">
        <v>-74.049250900000004</v>
      </c>
      <c r="M6742">
        <v>26298</v>
      </c>
      <c r="N6742" s="2" t="s">
        <v>17</v>
      </c>
      <c r="O6742">
        <v>1986</v>
      </c>
      <c r="P6742">
        <f t="shared" ca="1" si="211"/>
        <v>38</v>
      </c>
      <c r="Q6742">
        <v>1</v>
      </c>
    </row>
    <row r="6743" spans="1:17" x14ac:dyDescent="0.2">
      <c r="A6743">
        <v>450</v>
      </c>
      <c r="B6743">
        <f t="shared" si="210"/>
        <v>7</v>
      </c>
      <c r="C6743" s="1">
        <v>42589.357824074075</v>
      </c>
      <c r="D6743" s="1">
        <v>42589.363043981481</v>
      </c>
      <c r="E6743">
        <v>3225</v>
      </c>
      <c r="F6743" s="2" t="s">
        <v>32</v>
      </c>
      <c r="G6743">
        <v>40.723658899999997</v>
      </c>
      <c r="H6743">
        <v>-74.064194299999997</v>
      </c>
      <c r="I6743">
        <v>3186</v>
      </c>
      <c r="J6743" s="2" t="s">
        <v>27</v>
      </c>
      <c r="K6743">
        <v>40.71958611647166</v>
      </c>
      <c r="L6743">
        <v>-74.043117463588715</v>
      </c>
      <c r="M6743">
        <v>26290</v>
      </c>
      <c r="N6743" s="2" t="s">
        <v>17</v>
      </c>
      <c r="O6743">
        <v>1987</v>
      </c>
      <c r="P6743">
        <f t="shared" ca="1" si="211"/>
        <v>37</v>
      </c>
      <c r="Q6743">
        <v>2</v>
      </c>
    </row>
    <row r="6744" spans="1:17" x14ac:dyDescent="0.2">
      <c r="A6744">
        <v>269</v>
      </c>
      <c r="B6744">
        <f t="shared" si="210"/>
        <v>4</v>
      </c>
      <c r="C6744" s="1">
        <v>42589.358472222222</v>
      </c>
      <c r="D6744" s="1">
        <v>42589.361597222225</v>
      </c>
      <c r="E6744">
        <v>3276</v>
      </c>
      <c r="F6744" s="2" t="s">
        <v>63</v>
      </c>
      <c r="G6744">
        <v>40.714584035358932</v>
      </c>
      <c r="H6744">
        <v>-74.042817056179047</v>
      </c>
      <c r="I6744">
        <v>3183</v>
      </c>
      <c r="J6744" s="2" t="s">
        <v>40</v>
      </c>
      <c r="K6744">
        <v>40.716246900000002</v>
      </c>
      <c r="L6744">
        <v>-74.033458800000005</v>
      </c>
      <c r="M6744">
        <v>24434</v>
      </c>
      <c r="N6744" s="2" t="s">
        <v>17</v>
      </c>
      <c r="O6744">
        <v>1980</v>
      </c>
      <c r="P6744">
        <f t="shared" ca="1" si="211"/>
        <v>44</v>
      </c>
      <c r="Q6744">
        <v>1</v>
      </c>
    </row>
    <row r="6745" spans="1:17" x14ac:dyDescent="0.2">
      <c r="A6745">
        <v>306</v>
      </c>
      <c r="B6745">
        <f t="shared" si="210"/>
        <v>5</v>
      </c>
      <c r="C6745" s="1">
        <v>42589.331076388888</v>
      </c>
      <c r="D6745" s="1">
        <v>42589.334629629629</v>
      </c>
      <c r="E6745">
        <v>3185</v>
      </c>
      <c r="F6745" s="2" t="s">
        <v>58</v>
      </c>
      <c r="G6745">
        <v>40.717732499999997</v>
      </c>
      <c r="H6745">
        <v>-74.043845000000005</v>
      </c>
      <c r="I6745">
        <v>3184</v>
      </c>
      <c r="J6745" s="2" t="s">
        <v>35</v>
      </c>
      <c r="K6745">
        <v>40.7141454</v>
      </c>
      <c r="L6745">
        <v>-74.033551900000006</v>
      </c>
      <c r="M6745">
        <v>26262</v>
      </c>
      <c r="N6745" s="2" t="s">
        <v>17</v>
      </c>
      <c r="O6745">
        <v>1990</v>
      </c>
      <c r="P6745">
        <f t="shared" ca="1" si="211"/>
        <v>34</v>
      </c>
      <c r="Q6745">
        <v>1</v>
      </c>
    </row>
    <row r="6746" spans="1:17" x14ac:dyDescent="0.2">
      <c r="A6746">
        <v>198</v>
      </c>
      <c r="B6746">
        <f t="shared" si="210"/>
        <v>3</v>
      </c>
      <c r="C6746" s="1">
        <v>42589.359409722223</v>
      </c>
      <c r="D6746" s="1">
        <v>42589.361701388887</v>
      </c>
      <c r="E6746">
        <v>3272</v>
      </c>
      <c r="F6746" s="2" t="s">
        <v>50</v>
      </c>
      <c r="G6746">
        <v>40.723331586464361</v>
      </c>
      <c r="H6746">
        <v>-74.045952558517442</v>
      </c>
      <c r="I6746">
        <v>3278</v>
      </c>
      <c r="J6746" s="2" t="s">
        <v>41</v>
      </c>
      <c r="K6746">
        <v>40.725685483629007</v>
      </c>
      <c r="L6746">
        <v>-74.048790335655212</v>
      </c>
      <c r="M6746">
        <v>26307</v>
      </c>
      <c r="N6746" s="2" t="s">
        <v>17</v>
      </c>
      <c r="O6746">
        <v>1969</v>
      </c>
      <c r="P6746">
        <f t="shared" ca="1" si="211"/>
        <v>55</v>
      </c>
      <c r="Q6746">
        <v>1</v>
      </c>
    </row>
    <row r="6747" spans="1:17" x14ac:dyDescent="0.2">
      <c r="A6747">
        <v>727</v>
      </c>
      <c r="B6747">
        <f t="shared" si="210"/>
        <v>12</v>
      </c>
      <c r="C6747" s="1">
        <v>42589.36</v>
      </c>
      <c r="D6747" s="1">
        <v>42589.368425925924</v>
      </c>
      <c r="E6747">
        <v>3202</v>
      </c>
      <c r="F6747" s="2" t="s">
        <v>79</v>
      </c>
      <c r="G6747">
        <v>40.727223500000001</v>
      </c>
      <c r="H6747">
        <v>-74.033758899999995</v>
      </c>
      <c r="I6747">
        <v>3211</v>
      </c>
      <c r="J6747" s="2" t="s">
        <v>47</v>
      </c>
      <c r="K6747">
        <v>40.721525149999998</v>
      </c>
      <c r="L6747">
        <v>-74.046304543000005</v>
      </c>
      <c r="M6747">
        <v>24645</v>
      </c>
      <c r="N6747" s="2" t="s">
        <v>17</v>
      </c>
      <c r="O6747">
        <v>1983</v>
      </c>
      <c r="P6747">
        <f t="shared" ca="1" si="211"/>
        <v>41</v>
      </c>
      <c r="Q6747">
        <v>2</v>
      </c>
    </row>
    <row r="6748" spans="1:17" x14ac:dyDescent="0.2">
      <c r="A6748">
        <v>424</v>
      </c>
      <c r="B6748">
        <f t="shared" si="210"/>
        <v>7</v>
      </c>
      <c r="C6748" s="1">
        <v>42589.360023148147</v>
      </c>
      <c r="D6748" s="1">
        <v>42589.364930555559</v>
      </c>
      <c r="E6748">
        <v>3193</v>
      </c>
      <c r="F6748" s="2" t="s">
        <v>42</v>
      </c>
      <c r="G6748">
        <v>40.724605099886901</v>
      </c>
      <c r="H6748">
        <v>-74.078405946493149</v>
      </c>
      <c r="I6748">
        <v>3195</v>
      </c>
      <c r="J6748" s="2" t="s">
        <v>23</v>
      </c>
      <c r="K6748">
        <v>40.730742625306583</v>
      </c>
      <c r="L6748">
        <v>-74.063783884048462</v>
      </c>
      <c r="M6748">
        <v>24673</v>
      </c>
      <c r="N6748" s="2" t="s">
        <v>17</v>
      </c>
      <c r="O6748">
        <v>1984</v>
      </c>
      <c r="P6748">
        <f t="shared" ca="1" si="211"/>
        <v>40</v>
      </c>
      <c r="Q6748">
        <v>1</v>
      </c>
    </row>
    <row r="6749" spans="1:17" x14ac:dyDescent="0.2">
      <c r="A6749">
        <v>512</v>
      </c>
      <c r="B6749">
        <f t="shared" si="210"/>
        <v>8</v>
      </c>
      <c r="C6749" s="1">
        <v>42589.360462962963</v>
      </c>
      <c r="D6749" s="1">
        <v>42589.366400462961</v>
      </c>
      <c r="E6749">
        <v>3212</v>
      </c>
      <c r="F6749" s="2" t="s">
        <v>31</v>
      </c>
      <c r="G6749">
        <v>40.734785817999999</v>
      </c>
      <c r="H6749">
        <v>-74.050443635999997</v>
      </c>
      <c r="I6749">
        <v>3195</v>
      </c>
      <c r="J6749" s="2" t="s">
        <v>23</v>
      </c>
      <c r="K6749">
        <v>40.730742625306583</v>
      </c>
      <c r="L6749">
        <v>-74.063783884048462</v>
      </c>
      <c r="M6749">
        <v>26236</v>
      </c>
      <c r="N6749" s="2" t="s">
        <v>17</v>
      </c>
      <c r="O6749">
        <v>1967</v>
      </c>
      <c r="P6749">
        <f t="shared" ca="1" si="211"/>
        <v>57</v>
      </c>
      <c r="Q6749">
        <v>1</v>
      </c>
    </row>
    <row r="6750" spans="1:17" x14ac:dyDescent="0.2">
      <c r="A6750">
        <v>284</v>
      </c>
      <c r="B6750">
        <f t="shared" si="210"/>
        <v>4</v>
      </c>
      <c r="C6750" s="1">
        <v>42589.361990740741</v>
      </c>
      <c r="D6750" s="1">
        <v>42589.365289351852</v>
      </c>
      <c r="E6750">
        <v>3209</v>
      </c>
      <c r="F6750" s="2" t="s">
        <v>51</v>
      </c>
      <c r="G6750">
        <v>40.724176499999999</v>
      </c>
      <c r="H6750">
        <v>-74.050656399999994</v>
      </c>
      <c r="I6750">
        <v>3185</v>
      </c>
      <c r="J6750" s="2" t="s">
        <v>45</v>
      </c>
      <c r="K6750">
        <v>40.717732499999997</v>
      </c>
      <c r="L6750">
        <v>-74.043845000000005</v>
      </c>
      <c r="M6750">
        <v>24496</v>
      </c>
      <c r="N6750" s="2" t="s">
        <v>43</v>
      </c>
      <c r="P6750" t="str">
        <f t="shared" ca="1" si="211"/>
        <v/>
      </c>
      <c r="Q6750">
        <v>0</v>
      </c>
    </row>
    <row r="6751" spans="1:17" x14ac:dyDescent="0.2">
      <c r="A6751">
        <v>971</v>
      </c>
      <c r="B6751">
        <f t="shared" si="210"/>
        <v>16</v>
      </c>
      <c r="C6751" s="1">
        <v>42589.362615740742</v>
      </c>
      <c r="D6751" s="1">
        <v>42589.373865740738</v>
      </c>
      <c r="E6751">
        <v>3201</v>
      </c>
      <c r="F6751" s="2" t="s">
        <v>60</v>
      </c>
      <c r="G6751">
        <v>40.737710999999997</v>
      </c>
      <c r="H6751">
        <v>-74.066920999999994</v>
      </c>
      <c r="I6751">
        <v>3196</v>
      </c>
      <c r="J6751" s="2" t="s">
        <v>100</v>
      </c>
      <c r="K6751">
        <v>40.744318700000001</v>
      </c>
      <c r="L6751">
        <v>-74.043990899999997</v>
      </c>
      <c r="M6751">
        <v>24599</v>
      </c>
      <c r="N6751" s="2" t="s">
        <v>17</v>
      </c>
      <c r="O6751">
        <v>1960</v>
      </c>
      <c r="P6751">
        <f t="shared" ca="1" si="211"/>
        <v>64</v>
      </c>
      <c r="Q6751">
        <v>1</v>
      </c>
    </row>
    <row r="6752" spans="1:17" x14ac:dyDescent="0.2">
      <c r="A6752">
        <v>2693</v>
      </c>
      <c r="B6752">
        <f t="shared" si="210"/>
        <v>44</v>
      </c>
      <c r="C6752" s="1">
        <v>42589.364652777775</v>
      </c>
      <c r="D6752" s="1">
        <v>42589.395821759259</v>
      </c>
      <c r="E6752">
        <v>3186</v>
      </c>
      <c r="F6752" s="2" t="s">
        <v>18</v>
      </c>
      <c r="G6752">
        <v>40.71958611647166</v>
      </c>
      <c r="H6752">
        <v>-74.043117463588715</v>
      </c>
      <c r="I6752">
        <v>3211</v>
      </c>
      <c r="J6752" s="2" t="s">
        <v>47</v>
      </c>
      <c r="K6752">
        <v>40.721525149999998</v>
      </c>
      <c r="L6752">
        <v>-74.046304543000005</v>
      </c>
      <c r="M6752">
        <v>24665</v>
      </c>
      <c r="N6752" s="2" t="s">
        <v>17</v>
      </c>
      <c r="O6752">
        <v>1991</v>
      </c>
      <c r="P6752">
        <f t="shared" ca="1" si="211"/>
        <v>33</v>
      </c>
      <c r="Q6752">
        <v>1</v>
      </c>
    </row>
    <row r="6753" spans="1:17" x14ac:dyDescent="0.2">
      <c r="A6753">
        <v>652</v>
      </c>
      <c r="B6753">
        <f t="shared" si="210"/>
        <v>10</v>
      </c>
      <c r="C6753" s="1">
        <v>42589.364942129629</v>
      </c>
      <c r="D6753" s="1">
        <v>42589.372499999998</v>
      </c>
      <c r="E6753">
        <v>3279</v>
      </c>
      <c r="F6753" s="2" t="s">
        <v>28</v>
      </c>
      <c r="G6753">
        <v>40.721630142638354</v>
      </c>
      <c r="H6753">
        <v>-74.04996782541275</v>
      </c>
      <c r="I6753">
        <v>3190</v>
      </c>
      <c r="J6753" s="2" t="s">
        <v>21</v>
      </c>
      <c r="K6753">
        <v>40.710467023379699</v>
      </c>
      <c r="L6753">
        <v>-74.070038795471191</v>
      </c>
      <c r="M6753">
        <v>24482</v>
      </c>
      <c r="N6753" s="2" t="s">
        <v>17</v>
      </c>
      <c r="O6753">
        <v>1981</v>
      </c>
      <c r="P6753">
        <f t="shared" ca="1" si="211"/>
        <v>43</v>
      </c>
      <c r="Q6753">
        <v>2</v>
      </c>
    </row>
    <row r="6754" spans="1:17" x14ac:dyDescent="0.2">
      <c r="A6754">
        <v>216</v>
      </c>
      <c r="B6754">
        <f t="shared" si="210"/>
        <v>3</v>
      </c>
      <c r="C6754" s="1">
        <v>42589.365208333336</v>
      </c>
      <c r="D6754" s="1">
        <v>42589.367719907408</v>
      </c>
      <c r="E6754">
        <v>3203</v>
      </c>
      <c r="F6754" s="2" t="s">
        <v>46</v>
      </c>
      <c r="G6754">
        <v>40.727595966000003</v>
      </c>
      <c r="H6754">
        <v>-74.044247311000007</v>
      </c>
      <c r="I6754">
        <v>3186</v>
      </c>
      <c r="J6754" s="2" t="s">
        <v>27</v>
      </c>
      <c r="K6754">
        <v>40.71958611647166</v>
      </c>
      <c r="L6754">
        <v>-74.043117463588715</v>
      </c>
      <c r="M6754">
        <v>24562</v>
      </c>
      <c r="N6754" s="2" t="s">
        <v>17</v>
      </c>
      <c r="O6754">
        <v>1967</v>
      </c>
      <c r="P6754">
        <f t="shared" ca="1" si="211"/>
        <v>57</v>
      </c>
      <c r="Q6754">
        <v>1</v>
      </c>
    </row>
    <row r="6755" spans="1:17" x14ac:dyDescent="0.2">
      <c r="A6755">
        <v>109</v>
      </c>
      <c r="B6755">
        <f t="shared" si="210"/>
        <v>1</v>
      </c>
      <c r="C6755" s="1">
        <v>42589.365335648145</v>
      </c>
      <c r="D6755" s="1">
        <v>42589.366608796299</v>
      </c>
      <c r="E6755">
        <v>3194</v>
      </c>
      <c r="F6755" s="2" t="s">
        <v>22</v>
      </c>
      <c r="G6755">
        <v>40.725339925355797</v>
      </c>
      <c r="H6755">
        <v>-74.067622125148773</v>
      </c>
      <c r="I6755">
        <v>3225</v>
      </c>
      <c r="J6755" s="2" t="s">
        <v>101</v>
      </c>
      <c r="K6755">
        <v>40.723658899999997</v>
      </c>
      <c r="L6755">
        <v>-74.064194299999997</v>
      </c>
      <c r="M6755">
        <v>26228</v>
      </c>
      <c r="N6755" s="2" t="s">
        <v>17</v>
      </c>
      <c r="O6755">
        <v>1986</v>
      </c>
      <c r="P6755">
        <f t="shared" ca="1" si="211"/>
        <v>38</v>
      </c>
      <c r="Q6755">
        <v>1</v>
      </c>
    </row>
    <row r="6756" spans="1:17" x14ac:dyDescent="0.2">
      <c r="A6756">
        <v>196</v>
      </c>
      <c r="B6756">
        <f t="shared" si="210"/>
        <v>3</v>
      </c>
      <c r="C6756" s="1">
        <v>42589.365995370368</v>
      </c>
      <c r="D6756" s="1">
        <v>42589.368275462963</v>
      </c>
      <c r="E6756">
        <v>3183</v>
      </c>
      <c r="F6756" s="2" t="s">
        <v>20</v>
      </c>
      <c r="G6756">
        <v>40.716246900000002</v>
      </c>
      <c r="H6756">
        <v>-74.033458800000005</v>
      </c>
      <c r="I6756">
        <v>3214</v>
      </c>
      <c r="J6756" s="2" t="s">
        <v>70</v>
      </c>
      <c r="K6756">
        <v>40.712774199999998</v>
      </c>
      <c r="L6756">
        <v>-74.0364857</v>
      </c>
      <c r="M6756">
        <v>24523</v>
      </c>
      <c r="N6756" s="2" t="s">
        <v>17</v>
      </c>
      <c r="O6756">
        <v>1982</v>
      </c>
      <c r="P6756">
        <f t="shared" ca="1" si="211"/>
        <v>42</v>
      </c>
      <c r="Q6756">
        <v>1</v>
      </c>
    </row>
    <row r="6757" spans="1:17" x14ac:dyDescent="0.2">
      <c r="A6757">
        <v>84</v>
      </c>
      <c r="B6757">
        <f t="shared" si="210"/>
        <v>1</v>
      </c>
      <c r="C6757" s="1">
        <v>42589.366435185184</v>
      </c>
      <c r="D6757" s="1">
        <v>42589.367418981485</v>
      </c>
      <c r="E6757">
        <v>3196</v>
      </c>
      <c r="F6757" s="2" t="s">
        <v>67</v>
      </c>
      <c r="G6757">
        <v>40.744318700000001</v>
      </c>
      <c r="H6757">
        <v>-74.043990899999997</v>
      </c>
      <c r="I6757">
        <v>3196</v>
      </c>
      <c r="J6757" s="2" t="s">
        <v>100</v>
      </c>
      <c r="K6757">
        <v>40.744318700000001</v>
      </c>
      <c r="L6757">
        <v>-74.043990899999997</v>
      </c>
      <c r="M6757">
        <v>24452</v>
      </c>
      <c r="N6757" s="2" t="s">
        <v>17</v>
      </c>
      <c r="O6757">
        <v>1978</v>
      </c>
      <c r="P6757">
        <f t="shared" ca="1" si="211"/>
        <v>46</v>
      </c>
      <c r="Q6757">
        <v>2</v>
      </c>
    </row>
    <row r="6758" spans="1:17" x14ac:dyDescent="0.2">
      <c r="A6758">
        <v>220</v>
      </c>
      <c r="B6758">
        <f t="shared" si="210"/>
        <v>3</v>
      </c>
      <c r="C6758" s="1">
        <v>42589.367013888892</v>
      </c>
      <c r="D6758" s="1">
        <v>42589.369571759256</v>
      </c>
      <c r="E6758">
        <v>3215</v>
      </c>
      <c r="F6758" s="2" t="s">
        <v>69</v>
      </c>
      <c r="G6758">
        <v>40.746729899999998</v>
      </c>
      <c r="H6758">
        <v>-74.049250900000004</v>
      </c>
      <c r="I6758">
        <v>3196</v>
      </c>
      <c r="J6758" s="2" t="s">
        <v>100</v>
      </c>
      <c r="K6758">
        <v>40.744318700000001</v>
      </c>
      <c r="L6758">
        <v>-74.043990899999997</v>
      </c>
      <c r="M6758">
        <v>26298</v>
      </c>
      <c r="N6758" s="2" t="s">
        <v>17</v>
      </c>
      <c r="O6758">
        <v>1986</v>
      </c>
      <c r="P6758">
        <f t="shared" ca="1" si="211"/>
        <v>38</v>
      </c>
      <c r="Q6758">
        <v>1</v>
      </c>
    </row>
    <row r="6759" spans="1:17" x14ac:dyDescent="0.2">
      <c r="A6759">
        <v>111</v>
      </c>
      <c r="B6759">
        <f t="shared" si="210"/>
        <v>1</v>
      </c>
      <c r="C6759" s="1">
        <v>42589.367152777777</v>
      </c>
      <c r="D6759" s="1">
        <v>42589.368437500001</v>
      </c>
      <c r="E6759">
        <v>3213</v>
      </c>
      <c r="F6759" s="2" t="s">
        <v>26</v>
      </c>
      <c r="G6759">
        <v>40.718488919999999</v>
      </c>
      <c r="H6759">
        <v>-74.047726624999996</v>
      </c>
      <c r="I6759">
        <v>3185</v>
      </c>
      <c r="J6759" s="2" t="s">
        <v>45</v>
      </c>
      <c r="K6759">
        <v>40.717732499999997</v>
      </c>
      <c r="L6759">
        <v>-74.043845000000005</v>
      </c>
      <c r="M6759">
        <v>26208</v>
      </c>
      <c r="N6759" s="2" t="s">
        <v>17</v>
      </c>
      <c r="O6759">
        <v>1980</v>
      </c>
      <c r="P6759">
        <f t="shared" ca="1" si="211"/>
        <v>44</v>
      </c>
      <c r="Q6759">
        <v>1</v>
      </c>
    </row>
    <row r="6760" spans="1:17" x14ac:dyDescent="0.2">
      <c r="A6760">
        <v>189</v>
      </c>
      <c r="B6760">
        <f t="shared" si="210"/>
        <v>3</v>
      </c>
      <c r="C6760" s="1">
        <v>42589.367291666669</v>
      </c>
      <c r="D6760" s="1">
        <v>42589.369490740741</v>
      </c>
      <c r="E6760">
        <v>3267</v>
      </c>
      <c r="F6760" s="2" t="s">
        <v>34</v>
      </c>
      <c r="G6760">
        <v>40.712418823756899</v>
      </c>
      <c r="H6760">
        <v>-74.038525521755219</v>
      </c>
      <c r="I6760">
        <v>3183</v>
      </c>
      <c r="J6760" s="2" t="s">
        <v>40</v>
      </c>
      <c r="K6760">
        <v>40.716246900000002</v>
      </c>
      <c r="L6760">
        <v>-74.033458800000005</v>
      </c>
      <c r="M6760">
        <v>24643</v>
      </c>
      <c r="N6760" s="2" t="s">
        <v>17</v>
      </c>
      <c r="P6760" t="str">
        <f t="shared" ca="1" si="211"/>
        <v/>
      </c>
      <c r="Q6760">
        <v>0</v>
      </c>
    </row>
    <row r="6761" spans="1:17" x14ac:dyDescent="0.2">
      <c r="A6761">
        <v>1049</v>
      </c>
      <c r="B6761">
        <f t="shared" si="210"/>
        <v>17</v>
      </c>
      <c r="C6761" s="1">
        <v>42589.367789351854</v>
      </c>
      <c r="D6761" s="1">
        <v>42589.379930555559</v>
      </c>
      <c r="E6761">
        <v>3196</v>
      </c>
      <c r="F6761" s="2" t="s">
        <v>67</v>
      </c>
      <c r="G6761">
        <v>40.744318700000001</v>
      </c>
      <c r="H6761">
        <v>-74.043990899999997</v>
      </c>
      <c r="I6761">
        <v>3199</v>
      </c>
      <c r="J6761" s="2" t="s">
        <v>72</v>
      </c>
      <c r="K6761">
        <v>40.728744800000001</v>
      </c>
      <c r="L6761">
        <v>-74.032108199999996</v>
      </c>
      <c r="M6761">
        <v>24528</v>
      </c>
      <c r="N6761" s="2" t="s">
        <v>17</v>
      </c>
      <c r="O6761">
        <v>1978</v>
      </c>
      <c r="P6761">
        <f t="shared" ca="1" si="211"/>
        <v>46</v>
      </c>
      <c r="Q6761">
        <v>2</v>
      </c>
    </row>
    <row r="6762" spans="1:17" x14ac:dyDescent="0.2">
      <c r="A6762">
        <v>829</v>
      </c>
      <c r="B6762">
        <f t="shared" si="210"/>
        <v>13</v>
      </c>
      <c r="C6762" s="1">
        <v>42589.369502314818</v>
      </c>
      <c r="D6762" s="1">
        <v>42589.37909722222</v>
      </c>
      <c r="E6762">
        <v>3184</v>
      </c>
      <c r="F6762" s="2" t="s">
        <v>68</v>
      </c>
      <c r="G6762">
        <v>40.7141454</v>
      </c>
      <c r="H6762">
        <v>-74.033551900000006</v>
      </c>
      <c r="I6762">
        <v>3186</v>
      </c>
      <c r="J6762" s="2" t="s">
        <v>27</v>
      </c>
      <c r="K6762">
        <v>40.71958611647166</v>
      </c>
      <c r="L6762">
        <v>-74.043117463588715</v>
      </c>
      <c r="M6762">
        <v>24544</v>
      </c>
      <c r="N6762" s="2" t="s">
        <v>17</v>
      </c>
      <c r="O6762">
        <v>1962</v>
      </c>
      <c r="P6762">
        <f t="shared" ca="1" si="211"/>
        <v>62</v>
      </c>
      <c r="Q6762">
        <v>1</v>
      </c>
    </row>
    <row r="6763" spans="1:17" x14ac:dyDescent="0.2">
      <c r="A6763">
        <v>119</v>
      </c>
      <c r="B6763">
        <f t="shared" si="210"/>
        <v>1</v>
      </c>
      <c r="C6763" s="1">
        <v>42589.371238425927</v>
      </c>
      <c r="D6763" s="1">
        <v>42589.372615740744</v>
      </c>
      <c r="E6763">
        <v>3213</v>
      </c>
      <c r="F6763" s="2" t="s">
        <v>26</v>
      </c>
      <c r="G6763">
        <v>40.718488919999999</v>
      </c>
      <c r="H6763">
        <v>-74.047726624999996</v>
      </c>
      <c r="I6763">
        <v>3186</v>
      </c>
      <c r="J6763" s="2" t="s">
        <v>27</v>
      </c>
      <c r="K6763">
        <v>40.71958611647166</v>
      </c>
      <c r="L6763">
        <v>-74.043117463588715</v>
      </c>
      <c r="M6763">
        <v>26186</v>
      </c>
      <c r="N6763" s="2" t="s">
        <v>17</v>
      </c>
      <c r="O6763">
        <v>1974</v>
      </c>
      <c r="P6763">
        <f t="shared" ca="1" si="211"/>
        <v>50</v>
      </c>
      <c r="Q6763">
        <v>2</v>
      </c>
    </row>
    <row r="6764" spans="1:17" x14ac:dyDescent="0.2">
      <c r="A6764">
        <v>260</v>
      </c>
      <c r="B6764">
        <f t="shared" si="210"/>
        <v>4</v>
      </c>
      <c r="C6764" s="1">
        <v>42589.372685185182</v>
      </c>
      <c r="D6764" s="1">
        <v>42589.375694444447</v>
      </c>
      <c r="E6764">
        <v>3194</v>
      </c>
      <c r="F6764" s="2" t="s">
        <v>22</v>
      </c>
      <c r="G6764">
        <v>40.725339925355797</v>
      </c>
      <c r="H6764">
        <v>-74.067622125148773</v>
      </c>
      <c r="I6764">
        <v>3195</v>
      </c>
      <c r="J6764" s="2" t="s">
        <v>23</v>
      </c>
      <c r="K6764">
        <v>40.730742625306583</v>
      </c>
      <c r="L6764">
        <v>-74.063783884048462</v>
      </c>
      <c r="M6764">
        <v>24688</v>
      </c>
      <c r="N6764" s="2" t="s">
        <v>17</v>
      </c>
      <c r="O6764">
        <v>1978</v>
      </c>
      <c r="P6764">
        <f t="shared" ca="1" si="211"/>
        <v>46</v>
      </c>
      <c r="Q6764">
        <v>2</v>
      </c>
    </row>
    <row r="6765" spans="1:17" x14ac:dyDescent="0.2">
      <c r="A6765">
        <v>1250</v>
      </c>
      <c r="B6765">
        <f t="shared" si="210"/>
        <v>20</v>
      </c>
      <c r="C6765" s="1">
        <v>42589.374155092592</v>
      </c>
      <c r="D6765" s="1">
        <v>42589.38863425926</v>
      </c>
      <c r="E6765">
        <v>3267</v>
      </c>
      <c r="F6765" s="2" t="s">
        <v>34</v>
      </c>
      <c r="G6765">
        <v>40.712418823756899</v>
      </c>
      <c r="H6765">
        <v>-74.038525521755219</v>
      </c>
      <c r="I6765">
        <v>3183</v>
      </c>
      <c r="J6765" s="2" t="s">
        <v>40</v>
      </c>
      <c r="K6765">
        <v>40.716246900000002</v>
      </c>
      <c r="L6765">
        <v>-74.033458800000005</v>
      </c>
      <c r="M6765">
        <v>24577</v>
      </c>
      <c r="N6765" s="2" t="s">
        <v>43</v>
      </c>
      <c r="P6765" t="str">
        <f t="shared" ca="1" si="211"/>
        <v/>
      </c>
      <c r="Q6765">
        <v>0</v>
      </c>
    </row>
    <row r="6766" spans="1:17" x14ac:dyDescent="0.2">
      <c r="A6766">
        <v>1460</v>
      </c>
      <c r="B6766">
        <f t="shared" si="210"/>
        <v>24</v>
      </c>
      <c r="C6766" s="1">
        <v>42589.374456018515</v>
      </c>
      <c r="D6766" s="1">
        <v>42589.391365740739</v>
      </c>
      <c r="E6766">
        <v>3183</v>
      </c>
      <c r="F6766" s="2" t="s">
        <v>20</v>
      </c>
      <c r="G6766">
        <v>40.716246900000002</v>
      </c>
      <c r="H6766">
        <v>-74.033458800000005</v>
      </c>
      <c r="I6766">
        <v>3183</v>
      </c>
      <c r="J6766" s="2" t="s">
        <v>40</v>
      </c>
      <c r="K6766">
        <v>40.716246900000002</v>
      </c>
      <c r="L6766">
        <v>-74.033458800000005</v>
      </c>
      <c r="M6766">
        <v>26268</v>
      </c>
      <c r="N6766" s="2" t="s">
        <v>43</v>
      </c>
      <c r="P6766" t="str">
        <f t="shared" ca="1" si="211"/>
        <v/>
      </c>
      <c r="Q6766">
        <v>0</v>
      </c>
    </row>
    <row r="6767" spans="1:17" x14ac:dyDescent="0.2">
      <c r="A6767">
        <v>2346</v>
      </c>
      <c r="B6767">
        <f t="shared" si="210"/>
        <v>39</v>
      </c>
      <c r="C6767" s="1">
        <v>42589.375914351855</v>
      </c>
      <c r="D6767" s="1">
        <v>42589.403078703705</v>
      </c>
      <c r="E6767">
        <v>3193</v>
      </c>
      <c r="F6767" s="2" t="s">
        <v>42</v>
      </c>
      <c r="G6767">
        <v>40.724605099886901</v>
      </c>
      <c r="H6767">
        <v>-74.078405946493149</v>
      </c>
      <c r="I6767">
        <v>3193</v>
      </c>
      <c r="J6767" s="2" t="s">
        <v>25</v>
      </c>
      <c r="K6767">
        <v>40.724605099886901</v>
      </c>
      <c r="L6767">
        <v>-74.078405946493149</v>
      </c>
      <c r="M6767">
        <v>26305</v>
      </c>
      <c r="N6767" s="2" t="s">
        <v>17</v>
      </c>
      <c r="O6767">
        <v>1975</v>
      </c>
      <c r="P6767">
        <f t="shared" ca="1" si="211"/>
        <v>49</v>
      </c>
      <c r="Q6767">
        <v>2</v>
      </c>
    </row>
    <row r="6768" spans="1:17" x14ac:dyDescent="0.2">
      <c r="A6768">
        <v>1167</v>
      </c>
      <c r="B6768">
        <f t="shared" si="210"/>
        <v>19</v>
      </c>
      <c r="C6768" s="1">
        <v>42589.376087962963</v>
      </c>
      <c r="D6768" s="1">
        <v>42589.389606481483</v>
      </c>
      <c r="E6768">
        <v>3183</v>
      </c>
      <c r="F6768" s="2" t="s">
        <v>20</v>
      </c>
      <c r="G6768">
        <v>40.716246900000002</v>
      </c>
      <c r="H6768">
        <v>-74.033458800000005</v>
      </c>
      <c r="I6768">
        <v>3183</v>
      </c>
      <c r="J6768" s="2" t="s">
        <v>40</v>
      </c>
      <c r="K6768">
        <v>40.716246900000002</v>
      </c>
      <c r="L6768">
        <v>-74.033458800000005</v>
      </c>
      <c r="M6768">
        <v>24434</v>
      </c>
      <c r="N6768" s="2" t="s">
        <v>17</v>
      </c>
      <c r="O6768">
        <v>1991</v>
      </c>
      <c r="P6768">
        <f t="shared" ca="1" si="211"/>
        <v>33</v>
      </c>
      <c r="Q6768">
        <v>2</v>
      </c>
    </row>
    <row r="6769" spans="1:17" x14ac:dyDescent="0.2">
      <c r="A6769">
        <v>1201</v>
      </c>
      <c r="B6769">
        <f t="shared" si="210"/>
        <v>20</v>
      </c>
      <c r="C6769" s="1">
        <v>42589.376296296294</v>
      </c>
      <c r="D6769" s="1">
        <v>42589.390196759261</v>
      </c>
      <c r="E6769">
        <v>3183</v>
      </c>
      <c r="F6769" s="2" t="s">
        <v>20</v>
      </c>
      <c r="G6769">
        <v>40.716246900000002</v>
      </c>
      <c r="H6769">
        <v>-74.033458800000005</v>
      </c>
      <c r="I6769">
        <v>3183</v>
      </c>
      <c r="J6769" s="2" t="s">
        <v>40</v>
      </c>
      <c r="K6769">
        <v>40.716246900000002</v>
      </c>
      <c r="L6769">
        <v>-74.033458800000005</v>
      </c>
      <c r="M6769">
        <v>24390</v>
      </c>
      <c r="N6769" s="2" t="s">
        <v>43</v>
      </c>
      <c r="P6769" t="str">
        <f t="shared" ca="1" si="211"/>
        <v/>
      </c>
      <c r="Q6769">
        <v>0</v>
      </c>
    </row>
    <row r="6770" spans="1:17" x14ac:dyDescent="0.2">
      <c r="A6770">
        <v>464</v>
      </c>
      <c r="B6770">
        <f t="shared" si="210"/>
        <v>7</v>
      </c>
      <c r="C6770" s="1">
        <v>42589.376956018517</v>
      </c>
      <c r="D6770" s="1">
        <v>42589.382337962961</v>
      </c>
      <c r="E6770">
        <v>3206</v>
      </c>
      <c r="F6770" s="2" t="s">
        <v>84</v>
      </c>
      <c r="G6770">
        <v>40.7311689</v>
      </c>
      <c r="H6770">
        <v>-74.057573599999998</v>
      </c>
      <c r="I6770">
        <v>3275</v>
      </c>
      <c r="J6770" s="2" t="s">
        <v>62</v>
      </c>
      <c r="K6770">
        <v>40.718355198232139</v>
      </c>
      <c r="L6770">
        <v>-74.038914442062378</v>
      </c>
      <c r="M6770">
        <v>24403</v>
      </c>
      <c r="N6770" s="2" t="s">
        <v>17</v>
      </c>
      <c r="O6770">
        <v>1969</v>
      </c>
      <c r="P6770">
        <f t="shared" ca="1" si="211"/>
        <v>55</v>
      </c>
      <c r="Q6770">
        <v>1</v>
      </c>
    </row>
    <row r="6771" spans="1:17" x14ac:dyDescent="0.2">
      <c r="A6771">
        <v>333</v>
      </c>
      <c r="B6771">
        <f t="shared" si="210"/>
        <v>5</v>
      </c>
      <c r="C6771" s="1">
        <v>42589.376944444448</v>
      </c>
      <c r="D6771" s="1">
        <v>42589.380810185183</v>
      </c>
      <c r="E6771">
        <v>3214</v>
      </c>
      <c r="F6771" s="2" t="s">
        <v>54</v>
      </c>
      <c r="G6771">
        <v>40.712774199999998</v>
      </c>
      <c r="H6771">
        <v>-74.0364857</v>
      </c>
      <c r="I6771">
        <v>3202</v>
      </c>
      <c r="J6771" s="2" t="s">
        <v>48</v>
      </c>
      <c r="K6771">
        <v>40.727223500000001</v>
      </c>
      <c r="L6771">
        <v>-74.033758899999995</v>
      </c>
      <c r="M6771">
        <v>24523</v>
      </c>
      <c r="N6771" s="2" t="s">
        <v>17</v>
      </c>
      <c r="O6771">
        <v>1981</v>
      </c>
      <c r="P6771">
        <f t="shared" ca="1" si="211"/>
        <v>43</v>
      </c>
      <c r="Q6771">
        <v>1</v>
      </c>
    </row>
    <row r="6772" spans="1:17" x14ac:dyDescent="0.2">
      <c r="A6772">
        <v>387</v>
      </c>
      <c r="B6772">
        <f t="shared" si="210"/>
        <v>6</v>
      </c>
      <c r="C6772" s="1">
        <v>42589.377824074072</v>
      </c>
      <c r="D6772" s="1">
        <v>42589.382303240738</v>
      </c>
      <c r="E6772">
        <v>3203</v>
      </c>
      <c r="F6772" s="2" t="s">
        <v>46</v>
      </c>
      <c r="G6772">
        <v>40.727595966000003</v>
      </c>
      <c r="H6772">
        <v>-74.044247311000007</v>
      </c>
      <c r="I6772">
        <v>3205</v>
      </c>
      <c r="J6772" s="2" t="s">
        <v>80</v>
      </c>
      <c r="K6772">
        <v>40.716539780991937</v>
      </c>
      <c r="L6772">
        <v>-74.049637913703904</v>
      </c>
      <c r="M6772">
        <v>24701</v>
      </c>
      <c r="N6772" s="2" t="s">
        <v>17</v>
      </c>
      <c r="O6772">
        <v>1977</v>
      </c>
      <c r="P6772">
        <f t="shared" ca="1" si="211"/>
        <v>47</v>
      </c>
      <c r="Q6772">
        <v>2</v>
      </c>
    </row>
    <row r="6773" spans="1:17" x14ac:dyDescent="0.2">
      <c r="A6773">
        <v>504</v>
      </c>
      <c r="B6773">
        <f t="shared" si="210"/>
        <v>8</v>
      </c>
      <c r="C6773" s="1">
        <v>42589.377824074072</v>
      </c>
      <c r="D6773" s="1">
        <v>42589.383657407408</v>
      </c>
      <c r="E6773">
        <v>3183</v>
      </c>
      <c r="F6773" s="2" t="s">
        <v>20</v>
      </c>
      <c r="G6773">
        <v>40.716246900000002</v>
      </c>
      <c r="H6773">
        <v>-74.033458800000005</v>
      </c>
      <c r="I6773">
        <v>3183</v>
      </c>
      <c r="J6773" s="2" t="s">
        <v>40</v>
      </c>
      <c r="K6773">
        <v>40.716246900000002</v>
      </c>
      <c r="L6773">
        <v>-74.033458800000005</v>
      </c>
      <c r="M6773">
        <v>24643</v>
      </c>
      <c r="N6773" s="2" t="s">
        <v>43</v>
      </c>
      <c r="P6773" t="str">
        <f t="shared" ca="1" si="211"/>
        <v/>
      </c>
      <c r="Q6773">
        <v>0</v>
      </c>
    </row>
    <row r="6774" spans="1:17" x14ac:dyDescent="0.2">
      <c r="A6774">
        <v>260</v>
      </c>
      <c r="B6774">
        <f t="shared" si="210"/>
        <v>4</v>
      </c>
      <c r="C6774" s="1">
        <v>42589.380787037036</v>
      </c>
      <c r="D6774" s="1">
        <v>42589.38380787037</v>
      </c>
      <c r="E6774">
        <v>3270</v>
      </c>
      <c r="F6774" s="2" t="s">
        <v>15</v>
      </c>
      <c r="G6774">
        <v>40.725289107811321</v>
      </c>
      <c r="H6774">
        <v>-74.045571684837341</v>
      </c>
      <c r="I6774">
        <v>3186</v>
      </c>
      <c r="J6774" s="2" t="s">
        <v>27</v>
      </c>
      <c r="K6774">
        <v>40.71958611647166</v>
      </c>
      <c r="L6774">
        <v>-74.043117463588715</v>
      </c>
      <c r="M6774">
        <v>24486</v>
      </c>
      <c r="N6774" s="2" t="s">
        <v>17</v>
      </c>
      <c r="O6774">
        <v>1958</v>
      </c>
      <c r="P6774">
        <f t="shared" ca="1" si="211"/>
        <v>66</v>
      </c>
      <c r="Q6774">
        <v>2</v>
      </c>
    </row>
    <row r="6775" spans="1:17" x14ac:dyDescent="0.2">
      <c r="A6775">
        <v>802</v>
      </c>
      <c r="B6775">
        <f t="shared" si="210"/>
        <v>13</v>
      </c>
      <c r="C6775" s="1">
        <v>42589.382199074076</v>
      </c>
      <c r="D6775" s="1">
        <v>42589.391493055555</v>
      </c>
      <c r="E6775">
        <v>3203</v>
      </c>
      <c r="F6775" s="2" t="s">
        <v>46</v>
      </c>
      <c r="G6775">
        <v>40.727595966000003</v>
      </c>
      <c r="H6775">
        <v>-74.044247311000007</v>
      </c>
      <c r="I6775">
        <v>3203</v>
      </c>
      <c r="J6775" s="2" t="s">
        <v>37</v>
      </c>
      <c r="K6775">
        <v>40.727595966000003</v>
      </c>
      <c r="L6775">
        <v>-74.044247311000007</v>
      </c>
      <c r="M6775">
        <v>24704</v>
      </c>
      <c r="N6775" s="2" t="s">
        <v>17</v>
      </c>
      <c r="O6775">
        <v>1969</v>
      </c>
      <c r="P6775">
        <f t="shared" ca="1" si="211"/>
        <v>55</v>
      </c>
      <c r="Q6775">
        <v>1</v>
      </c>
    </row>
    <row r="6776" spans="1:17" x14ac:dyDescent="0.2">
      <c r="A6776">
        <v>359</v>
      </c>
      <c r="B6776">
        <f t="shared" si="210"/>
        <v>5</v>
      </c>
      <c r="C6776" s="1">
        <v>42589.38385416667</v>
      </c>
      <c r="D6776" s="1">
        <v>42589.388009259259</v>
      </c>
      <c r="E6776">
        <v>3207</v>
      </c>
      <c r="F6776" s="2" t="s">
        <v>29</v>
      </c>
      <c r="G6776">
        <v>40.737603700000001</v>
      </c>
      <c r="H6776">
        <v>-74.052478300000004</v>
      </c>
      <c r="I6776">
        <v>3195</v>
      </c>
      <c r="J6776" s="2" t="s">
        <v>23</v>
      </c>
      <c r="K6776">
        <v>40.730742625306583</v>
      </c>
      <c r="L6776">
        <v>-74.063783884048462</v>
      </c>
      <c r="M6776">
        <v>26205</v>
      </c>
      <c r="N6776" s="2" t="s">
        <v>17</v>
      </c>
      <c r="O6776">
        <v>1988</v>
      </c>
      <c r="P6776">
        <f t="shared" ca="1" si="211"/>
        <v>36</v>
      </c>
      <c r="Q6776">
        <v>1</v>
      </c>
    </row>
    <row r="6777" spans="1:17" x14ac:dyDescent="0.2">
      <c r="A6777">
        <v>494</v>
      </c>
      <c r="B6777">
        <f t="shared" si="210"/>
        <v>8</v>
      </c>
      <c r="C6777" s="1">
        <v>42589.384143518517</v>
      </c>
      <c r="D6777" s="1">
        <v>42589.389861111114</v>
      </c>
      <c r="E6777">
        <v>3272</v>
      </c>
      <c r="F6777" s="2" t="s">
        <v>50</v>
      </c>
      <c r="G6777">
        <v>40.723331586464361</v>
      </c>
      <c r="H6777">
        <v>-74.045952558517442</v>
      </c>
      <c r="I6777">
        <v>3202</v>
      </c>
      <c r="J6777" s="2" t="s">
        <v>48</v>
      </c>
      <c r="K6777">
        <v>40.727223500000001</v>
      </c>
      <c r="L6777">
        <v>-74.033758899999995</v>
      </c>
      <c r="M6777">
        <v>26237</v>
      </c>
      <c r="N6777" s="2" t="s">
        <v>17</v>
      </c>
      <c r="O6777">
        <v>1965</v>
      </c>
      <c r="P6777">
        <f t="shared" ca="1" si="211"/>
        <v>59</v>
      </c>
      <c r="Q6777">
        <v>2</v>
      </c>
    </row>
    <row r="6778" spans="1:17" x14ac:dyDescent="0.2">
      <c r="A6778">
        <v>516</v>
      </c>
      <c r="B6778">
        <f t="shared" si="210"/>
        <v>8</v>
      </c>
      <c r="C6778" s="1">
        <v>42589.38422453704</v>
      </c>
      <c r="D6778" s="1">
        <v>42589.390196759261</v>
      </c>
      <c r="E6778">
        <v>3183</v>
      </c>
      <c r="F6778" s="2" t="s">
        <v>20</v>
      </c>
      <c r="G6778">
        <v>40.716246900000002</v>
      </c>
      <c r="H6778">
        <v>-74.033458800000005</v>
      </c>
      <c r="I6778">
        <v>3278</v>
      </c>
      <c r="J6778" s="2" t="s">
        <v>41</v>
      </c>
      <c r="K6778">
        <v>40.725685483629007</v>
      </c>
      <c r="L6778">
        <v>-74.048790335655212</v>
      </c>
      <c r="M6778">
        <v>24392</v>
      </c>
      <c r="N6778" s="2" t="s">
        <v>17</v>
      </c>
      <c r="O6778">
        <v>1985</v>
      </c>
      <c r="P6778">
        <f t="shared" ca="1" si="211"/>
        <v>39</v>
      </c>
      <c r="Q6778">
        <v>1</v>
      </c>
    </row>
    <row r="6779" spans="1:17" x14ac:dyDescent="0.2">
      <c r="A6779">
        <v>509</v>
      </c>
      <c r="B6779">
        <f t="shared" si="210"/>
        <v>8</v>
      </c>
      <c r="C6779" s="1">
        <v>42589.384722222225</v>
      </c>
      <c r="D6779" s="1">
        <v>42589.390625</v>
      </c>
      <c r="E6779">
        <v>3187</v>
      </c>
      <c r="F6779" s="2" t="s">
        <v>36</v>
      </c>
      <c r="G6779">
        <v>40.721123599999999</v>
      </c>
      <c r="H6779">
        <v>-74.038050949999999</v>
      </c>
      <c r="I6779">
        <v>3202</v>
      </c>
      <c r="J6779" s="2" t="s">
        <v>48</v>
      </c>
      <c r="K6779">
        <v>40.727223500000001</v>
      </c>
      <c r="L6779">
        <v>-74.033758899999995</v>
      </c>
      <c r="M6779">
        <v>24501</v>
      </c>
      <c r="N6779" s="2" t="s">
        <v>17</v>
      </c>
      <c r="O6779">
        <v>1988</v>
      </c>
      <c r="P6779">
        <f t="shared" ca="1" si="211"/>
        <v>36</v>
      </c>
      <c r="Q6779">
        <v>1</v>
      </c>
    </row>
    <row r="6780" spans="1:17" x14ac:dyDescent="0.2">
      <c r="A6780">
        <v>711</v>
      </c>
      <c r="B6780">
        <f t="shared" si="210"/>
        <v>11</v>
      </c>
      <c r="C6780" s="1">
        <v>42589.385821759257</v>
      </c>
      <c r="D6780" s="1">
        <v>42589.394050925926</v>
      </c>
      <c r="E6780">
        <v>3201</v>
      </c>
      <c r="F6780" s="2" t="s">
        <v>60</v>
      </c>
      <c r="G6780">
        <v>40.737710999999997</v>
      </c>
      <c r="H6780">
        <v>-74.066920999999994</v>
      </c>
      <c r="I6780">
        <v>3225</v>
      </c>
      <c r="J6780" s="2" t="s">
        <v>101</v>
      </c>
      <c r="K6780">
        <v>40.723658899999997</v>
      </c>
      <c r="L6780">
        <v>-74.064194299999997</v>
      </c>
      <c r="M6780">
        <v>24454</v>
      </c>
      <c r="N6780" s="2" t="s">
        <v>17</v>
      </c>
      <c r="O6780">
        <v>1985</v>
      </c>
      <c r="P6780">
        <f t="shared" ca="1" si="211"/>
        <v>39</v>
      </c>
      <c r="Q6780">
        <v>2</v>
      </c>
    </row>
    <row r="6781" spans="1:17" x14ac:dyDescent="0.2">
      <c r="A6781">
        <v>420</v>
      </c>
      <c r="B6781">
        <f t="shared" si="210"/>
        <v>7</v>
      </c>
      <c r="C6781" s="1">
        <v>42589.385833333334</v>
      </c>
      <c r="D6781" s="1">
        <v>42589.390694444446</v>
      </c>
      <c r="E6781">
        <v>3186</v>
      </c>
      <c r="F6781" s="2" t="s">
        <v>18</v>
      </c>
      <c r="G6781">
        <v>40.71958611647166</v>
      </c>
      <c r="H6781">
        <v>-74.043117463588715</v>
      </c>
      <c r="I6781">
        <v>3203</v>
      </c>
      <c r="J6781" s="2" t="s">
        <v>37</v>
      </c>
      <c r="K6781">
        <v>40.727595966000003</v>
      </c>
      <c r="L6781">
        <v>-74.044247311000007</v>
      </c>
      <c r="M6781">
        <v>24419</v>
      </c>
      <c r="N6781" s="2" t="s">
        <v>17</v>
      </c>
      <c r="O6781">
        <v>1970</v>
      </c>
      <c r="P6781">
        <f t="shared" ca="1" si="211"/>
        <v>54</v>
      </c>
      <c r="Q6781">
        <v>1</v>
      </c>
    </row>
    <row r="6782" spans="1:17" x14ac:dyDescent="0.2">
      <c r="A6782">
        <v>627</v>
      </c>
      <c r="B6782">
        <f t="shared" si="210"/>
        <v>10</v>
      </c>
      <c r="C6782" s="1">
        <v>42589.386250000003</v>
      </c>
      <c r="D6782" s="1">
        <v>42589.393518518518</v>
      </c>
      <c r="E6782">
        <v>3186</v>
      </c>
      <c r="F6782" s="2" t="s">
        <v>18</v>
      </c>
      <c r="G6782">
        <v>40.71958611647166</v>
      </c>
      <c r="H6782">
        <v>-74.043117463588715</v>
      </c>
      <c r="I6782">
        <v>3278</v>
      </c>
      <c r="J6782" s="2" t="s">
        <v>41</v>
      </c>
      <c r="K6782">
        <v>40.725685483629007</v>
      </c>
      <c r="L6782">
        <v>-74.048790335655212</v>
      </c>
      <c r="M6782">
        <v>24510</v>
      </c>
      <c r="N6782" s="2" t="s">
        <v>17</v>
      </c>
      <c r="O6782">
        <v>1980</v>
      </c>
      <c r="P6782">
        <f t="shared" ca="1" si="211"/>
        <v>44</v>
      </c>
      <c r="Q6782">
        <v>2</v>
      </c>
    </row>
    <row r="6783" spans="1:17" x14ac:dyDescent="0.2">
      <c r="A6783">
        <v>677</v>
      </c>
      <c r="B6783">
        <f t="shared" si="210"/>
        <v>11</v>
      </c>
      <c r="C6783" s="1">
        <v>42589.386828703704</v>
      </c>
      <c r="D6783" s="1">
        <v>42589.39466435185</v>
      </c>
      <c r="E6783">
        <v>3203</v>
      </c>
      <c r="F6783" s="2" t="s">
        <v>46</v>
      </c>
      <c r="G6783">
        <v>40.727595966000003</v>
      </c>
      <c r="H6783">
        <v>-74.044247311000007</v>
      </c>
      <c r="I6783">
        <v>3199</v>
      </c>
      <c r="J6783" s="2" t="s">
        <v>72</v>
      </c>
      <c r="K6783">
        <v>40.728744800000001</v>
      </c>
      <c r="L6783">
        <v>-74.032108199999996</v>
      </c>
      <c r="M6783">
        <v>26279</v>
      </c>
      <c r="N6783" s="2" t="s">
        <v>17</v>
      </c>
      <c r="O6783">
        <v>1974</v>
      </c>
      <c r="P6783">
        <f t="shared" ca="1" si="211"/>
        <v>50</v>
      </c>
      <c r="Q6783">
        <v>2</v>
      </c>
    </row>
    <row r="6784" spans="1:17" x14ac:dyDescent="0.2">
      <c r="A6784">
        <v>72</v>
      </c>
      <c r="B6784">
        <f t="shared" si="210"/>
        <v>1</v>
      </c>
      <c r="C6784" s="1">
        <v>42589.386863425927</v>
      </c>
      <c r="D6784" s="1">
        <v>42589.387708333335</v>
      </c>
      <c r="E6784">
        <v>3199</v>
      </c>
      <c r="F6784" s="2" t="s">
        <v>56</v>
      </c>
      <c r="G6784">
        <v>40.728744800000001</v>
      </c>
      <c r="H6784">
        <v>-74.032108199999996</v>
      </c>
      <c r="I6784">
        <v>3202</v>
      </c>
      <c r="J6784" s="2" t="s">
        <v>48</v>
      </c>
      <c r="K6784">
        <v>40.727223500000001</v>
      </c>
      <c r="L6784">
        <v>-74.033758899999995</v>
      </c>
      <c r="M6784">
        <v>24528</v>
      </c>
      <c r="N6784" s="2" t="s">
        <v>17</v>
      </c>
      <c r="O6784">
        <v>1981</v>
      </c>
      <c r="P6784">
        <f t="shared" ca="1" si="211"/>
        <v>43</v>
      </c>
      <c r="Q6784">
        <v>1</v>
      </c>
    </row>
    <row r="6785" spans="1:17" x14ac:dyDescent="0.2">
      <c r="A6785">
        <v>943</v>
      </c>
      <c r="B6785">
        <f t="shared" si="210"/>
        <v>15</v>
      </c>
      <c r="C6785" s="1">
        <v>42589.386932870373</v>
      </c>
      <c r="D6785" s="1">
        <v>42589.397858796299</v>
      </c>
      <c r="E6785">
        <v>3199</v>
      </c>
      <c r="F6785" s="2" t="s">
        <v>56</v>
      </c>
      <c r="G6785">
        <v>40.728744800000001</v>
      </c>
      <c r="H6785">
        <v>-74.032108199999996</v>
      </c>
      <c r="I6785">
        <v>3184</v>
      </c>
      <c r="J6785" s="2" t="s">
        <v>35</v>
      </c>
      <c r="K6785">
        <v>40.7141454</v>
      </c>
      <c r="L6785">
        <v>-74.033551900000006</v>
      </c>
      <c r="M6785">
        <v>26262</v>
      </c>
      <c r="N6785" s="2" t="s">
        <v>43</v>
      </c>
      <c r="P6785" t="str">
        <f t="shared" ca="1" si="211"/>
        <v/>
      </c>
      <c r="Q6785">
        <v>0</v>
      </c>
    </row>
    <row r="6786" spans="1:17" x14ac:dyDescent="0.2">
      <c r="A6786">
        <v>502</v>
      </c>
      <c r="B6786">
        <f t="shared" ref="B6786:B6849" si="212">ROUNDDOWN((A6786/60), 0)</f>
        <v>8</v>
      </c>
      <c r="C6786" s="1">
        <v>42589.388761574075</v>
      </c>
      <c r="D6786" s="1">
        <v>42589.394571759258</v>
      </c>
      <c r="E6786">
        <v>3203</v>
      </c>
      <c r="F6786" s="2" t="s">
        <v>46</v>
      </c>
      <c r="G6786">
        <v>40.727595966000003</v>
      </c>
      <c r="H6786">
        <v>-74.044247311000007</v>
      </c>
      <c r="I6786">
        <v>3275</v>
      </c>
      <c r="J6786" s="2" t="s">
        <v>62</v>
      </c>
      <c r="K6786">
        <v>40.718355198232139</v>
      </c>
      <c r="L6786">
        <v>-74.038914442062378</v>
      </c>
      <c r="M6786">
        <v>26314</v>
      </c>
      <c r="N6786" s="2" t="s">
        <v>17</v>
      </c>
      <c r="O6786">
        <v>1987</v>
      </c>
      <c r="P6786">
        <f t="shared" ref="P6786:P6849" ca="1" si="213">IF(ISNUMBER(O6786), YEAR(TODAY()) - O6786, "")</f>
        <v>37</v>
      </c>
      <c r="Q6786">
        <v>1</v>
      </c>
    </row>
    <row r="6787" spans="1:17" x14ac:dyDescent="0.2">
      <c r="A6787">
        <v>252</v>
      </c>
      <c r="B6787">
        <f t="shared" si="212"/>
        <v>4</v>
      </c>
      <c r="C6787" s="1">
        <v>42589.38890046296</v>
      </c>
      <c r="D6787" s="1">
        <v>42589.391828703701</v>
      </c>
      <c r="E6787">
        <v>3275</v>
      </c>
      <c r="F6787" s="2" t="s">
        <v>93</v>
      </c>
      <c r="G6787">
        <v>40.718355198232139</v>
      </c>
      <c r="H6787">
        <v>-74.038914442062378</v>
      </c>
      <c r="I6787">
        <v>3211</v>
      </c>
      <c r="J6787" s="2" t="s">
        <v>47</v>
      </c>
      <c r="K6787">
        <v>40.721525149999998</v>
      </c>
      <c r="L6787">
        <v>-74.046304543000005</v>
      </c>
      <c r="M6787">
        <v>24477</v>
      </c>
      <c r="N6787" s="2" t="s">
        <v>17</v>
      </c>
      <c r="P6787" t="str">
        <f t="shared" ca="1" si="213"/>
        <v/>
      </c>
      <c r="Q6787">
        <v>0</v>
      </c>
    </row>
    <row r="6788" spans="1:17" x14ac:dyDescent="0.2">
      <c r="A6788">
        <v>636</v>
      </c>
      <c r="B6788">
        <f t="shared" si="212"/>
        <v>10</v>
      </c>
      <c r="C6788" s="1">
        <v>42589.388877314814</v>
      </c>
      <c r="D6788" s="1">
        <v>42589.396238425928</v>
      </c>
      <c r="E6788">
        <v>3190</v>
      </c>
      <c r="F6788" s="2" t="s">
        <v>44</v>
      </c>
      <c r="G6788">
        <v>40.710467023379699</v>
      </c>
      <c r="H6788">
        <v>-74.070038795471191</v>
      </c>
      <c r="I6788">
        <v>3279</v>
      </c>
      <c r="J6788" s="2" t="s">
        <v>82</v>
      </c>
      <c r="K6788">
        <v>40.721630142638354</v>
      </c>
      <c r="L6788">
        <v>-74.04996782541275</v>
      </c>
      <c r="M6788">
        <v>24639</v>
      </c>
      <c r="N6788" s="2" t="s">
        <v>17</v>
      </c>
      <c r="O6788">
        <v>1981</v>
      </c>
      <c r="P6788">
        <f t="shared" ca="1" si="213"/>
        <v>43</v>
      </c>
      <c r="Q6788">
        <v>2</v>
      </c>
    </row>
    <row r="6789" spans="1:17" x14ac:dyDescent="0.2">
      <c r="A6789">
        <v>139</v>
      </c>
      <c r="B6789">
        <f t="shared" si="212"/>
        <v>2</v>
      </c>
      <c r="C6789" s="1">
        <v>42589.390300925923</v>
      </c>
      <c r="D6789" s="1">
        <v>42589.391909722224</v>
      </c>
      <c r="E6789">
        <v>3215</v>
      </c>
      <c r="F6789" s="2" t="s">
        <v>69</v>
      </c>
      <c r="G6789">
        <v>40.746729899999998</v>
      </c>
      <c r="H6789">
        <v>-74.049250900000004</v>
      </c>
      <c r="I6789">
        <v>3210</v>
      </c>
      <c r="J6789" s="2" t="s">
        <v>83</v>
      </c>
      <c r="K6789">
        <v>40.742677141000001</v>
      </c>
      <c r="L6789">
        <v>-74.051788633000001</v>
      </c>
      <c r="M6789">
        <v>26244</v>
      </c>
      <c r="N6789" s="2" t="s">
        <v>17</v>
      </c>
      <c r="O6789">
        <v>1992</v>
      </c>
      <c r="P6789">
        <f t="shared" ca="1" si="213"/>
        <v>32</v>
      </c>
      <c r="Q6789">
        <v>1</v>
      </c>
    </row>
    <row r="6790" spans="1:17" x14ac:dyDescent="0.2">
      <c r="A6790">
        <v>2398</v>
      </c>
      <c r="B6790">
        <f t="shared" si="212"/>
        <v>39</v>
      </c>
      <c r="C6790" s="1">
        <v>42589.390914351854</v>
      </c>
      <c r="D6790" s="1">
        <v>42589.418668981481</v>
      </c>
      <c r="E6790">
        <v>3276</v>
      </c>
      <c r="F6790" s="2" t="s">
        <v>63</v>
      </c>
      <c r="G6790">
        <v>40.714584035358932</v>
      </c>
      <c r="H6790">
        <v>-74.042817056179047</v>
      </c>
      <c r="I6790">
        <v>3205</v>
      </c>
      <c r="J6790" s="2" t="s">
        <v>80</v>
      </c>
      <c r="K6790">
        <v>40.716539780991937</v>
      </c>
      <c r="L6790">
        <v>-74.049637913703904</v>
      </c>
      <c r="M6790">
        <v>24618</v>
      </c>
      <c r="N6790" s="2" t="s">
        <v>17</v>
      </c>
      <c r="O6790">
        <v>1977</v>
      </c>
      <c r="P6790">
        <f t="shared" ca="1" si="213"/>
        <v>47</v>
      </c>
      <c r="Q6790">
        <v>1</v>
      </c>
    </row>
    <row r="6791" spans="1:17" x14ac:dyDescent="0.2">
      <c r="A6791">
        <v>2384</v>
      </c>
      <c r="B6791">
        <f t="shared" si="212"/>
        <v>39</v>
      </c>
      <c r="C6791" s="1">
        <v>42589.390983796293</v>
      </c>
      <c r="D6791" s="1">
        <v>42589.418576388889</v>
      </c>
      <c r="E6791">
        <v>3276</v>
      </c>
      <c r="F6791" s="2" t="s">
        <v>63</v>
      </c>
      <c r="G6791">
        <v>40.714584035358932</v>
      </c>
      <c r="H6791">
        <v>-74.042817056179047</v>
      </c>
      <c r="I6791">
        <v>3205</v>
      </c>
      <c r="J6791" s="2" t="s">
        <v>80</v>
      </c>
      <c r="K6791">
        <v>40.716539780991937</v>
      </c>
      <c r="L6791">
        <v>-74.049637913703904</v>
      </c>
      <c r="M6791">
        <v>24456</v>
      </c>
      <c r="N6791" s="2" t="s">
        <v>17</v>
      </c>
      <c r="O6791">
        <v>1973</v>
      </c>
      <c r="P6791">
        <f t="shared" ca="1" si="213"/>
        <v>51</v>
      </c>
      <c r="Q6791">
        <v>2</v>
      </c>
    </row>
    <row r="6792" spans="1:17" x14ac:dyDescent="0.2">
      <c r="A6792">
        <v>1464</v>
      </c>
      <c r="B6792">
        <f t="shared" si="212"/>
        <v>24</v>
      </c>
      <c r="C6792" s="1">
        <v>42589.393541666665</v>
      </c>
      <c r="D6792" s="1">
        <v>42589.410497685189</v>
      </c>
      <c r="E6792">
        <v>3183</v>
      </c>
      <c r="F6792" s="2" t="s">
        <v>20</v>
      </c>
      <c r="G6792">
        <v>40.716246900000002</v>
      </c>
      <c r="H6792">
        <v>-74.033458800000005</v>
      </c>
      <c r="I6792">
        <v>3199</v>
      </c>
      <c r="J6792" s="2" t="s">
        <v>72</v>
      </c>
      <c r="K6792">
        <v>40.728744800000001</v>
      </c>
      <c r="L6792">
        <v>-74.032108199999996</v>
      </c>
      <c r="M6792">
        <v>24390</v>
      </c>
      <c r="N6792" s="2" t="s">
        <v>43</v>
      </c>
      <c r="P6792" t="str">
        <f t="shared" ca="1" si="213"/>
        <v/>
      </c>
      <c r="Q6792">
        <v>0</v>
      </c>
    </row>
    <row r="6793" spans="1:17" x14ac:dyDescent="0.2">
      <c r="A6793">
        <v>689</v>
      </c>
      <c r="B6793">
        <f t="shared" si="212"/>
        <v>11</v>
      </c>
      <c r="C6793" s="1">
        <v>42589.39403935185</v>
      </c>
      <c r="D6793" s="1">
        <v>42589.402025462965</v>
      </c>
      <c r="E6793">
        <v>3184</v>
      </c>
      <c r="F6793" s="2" t="s">
        <v>68</v>
      </c>
      <c r="G6793">
        <v>40.7141454</v>
      </c>
      <c r="H6793">
        <v>-74.033551900000006</v>
      </c>
      <c r="I6793">
        <v>3203</v>
      </c>
      <c r="J6793" s="2" t="s">
        <v>37</v>
      </c>
      <c r="K6793">
        <v>40.727595966000003</v>
      </c>
      <c r="L6793">
        <v>-74.044247311000007</v>
      </c>
      <c r="M6793">
        <v>26310</v>
      </c>
      <c r="N6793" s="2" t="s">
        <v>17</v>
      </c>
      <c r="O6793">
        <v>1991</v>
      </c>
      <c r="P6793">
        <f t="shared" ca="1" si="213"/>
        <v>33</v>
      </c>
      <c r="Q6793">
        <v>2</v>
      </c>
    </row>
    <row r="6794" spans="1:17" x14ac:dyDescent="0.2">
      <c r="A6794">
        <v>212</v>
      </c>
      <c r="B6794">
        <f t="shared" si="212"/>
        <v>3</v>
      </c>
      <c r="C6794" s="1">
        <v>42589.395208333335</v>
      </c>
      <c r="D6794" s="1">
        <v>42589.397673611114</v>
      </c>
      <c r="E6794">
        <v>3214</v>
      </c>
      <c r="F6794" s="2" t="s">
        <v>54</v>
      </c>
      <c r="G6794">
        <v>40.712774199999998</v>
      </c>
      <c r="H6794">
        <v>-74.0364857</v>
      </c>
      <c r="I6794">
        <v>3183</v>
      </c>
      <c r="J6794" s="2" t="s">
        <v>40</v>
      </c>
      <c r="K6794">
        <v>40.716246900000002</v>
      </c>
      <c r="L6794">
        <v>-74.033458800000005</v>
      </c>
      <c r="M6794">
        <v>24433</v>
      </c>
      <c r="N6794" s="2" t="s">
        <v>17</v>
      </c>
      <c r="O6794">
        <v>1985</v>
      </c>
      <c r="P6794">
        <f t="shared" ca="1" si="213"/>
        <v>39</v>
      </c>
      <c r="Q6794">
        <v>1</v>
      </c>
    </row>
    <row r="6795" spans="1:17" x14ac:dyDescent="0.2">
      <c r="A6795">
        <v>473</v>
      </c>
      <c r="B6795">
        <f t="shared" si="212"/>
        <v>7</v>
      </c>
      <c r="C6795" s="1">
        <v>42589.395821759259</v>
      </c>
      <c r="D6795" s="1">
        <v>42589.401307870372</v>
      </c>
      <c r="E6795">
        <v>3203</v>
      </c>
      <c r="F6795" s="2" t="s">
        <v>46</v>
      </c>
      <c r="G6795">
        <v>40.727595966000003</v>
      </c>
      <c r="H6795">
        <v>-74.044247311000007</v>
      </c>
      <c r="I6795">
        <v>3202</v>
      </c>
      <c r="J6795" s="2" t="s">
        <v>48</v>
      </c>
      <c r="K6795">
        <v>40.727223500000001</v>
      </c>
      <c r="L6795">
        <v>-74.033758899999995</v>
      </c>
      <c r="M6795">
        <v>24703</v>
      </c>
      <c r="N6795" s="2" t="s">
        <v>17</v>
      </c>
      <c r="O6795">
        <v>1977</v>
      </c>
      <c r="P6795">
        <f t="shared" ca="1" si="213"/>
        <v>47</v>
      </c>
      <c r="Q6795">
        <v>2</v>
      </c>
    </row>
    <row r="6796" spans="1:17" x14ac:dyDescent="0.2">
      <c r="A6796">
        <v>505</v>
      </c>
      <c r="B6796">
        <f t="shared" si="212"/>
        <v>8</v>
      </c>
      <c r="C6796" s="1">
        <v>42589.396979166668</v>
      </c>
      <c r="D6796" s="1">
        <v>42589.402824074074</v>
      </c>
      <c r="E6796">
        <v>3190</v>
      </c>
      <c r="F6796" s="2" t="s">
        <v>44</v>
      </c>
      <c r="G6796">
        <v>40.710467023379699</v>
      </c>
      <c r="H6796">
        <v>-74.070038795471191</v>
      </c>
      <c r="I6796">
        <v>3192</v>
      </c>
      <c r="J6796" s="2" t="s">
        <v>39</v>
      </c>
      <c r="K6796">
        <v>40.711242300000002</v>
      </c>
      <c r="L6796">
        <v>-74.055701299999996</v>
      </c>
      <c r="M6796">
        <v>26304</v>
      </c>
      <c r="N6796" s="2" t="s">
        <v>43</v>
      </c>
      <c r="P6796" t="str">
        <f t="shared" ca="1" si="213"/>
        <v/>
      </c>
      <c r="Q6796">
        <v>0</v>
      </c>
    </row>
    <row r="6797" spans="1:17" x14ac:dyDescent="0.2">
      <c r="A6797">
        <v>1877</v>
      </c>
      <c r="B6797">
        <f t="shared" si="212"/>
        <v>31</v>
      </c>
      <c r="C6797" s="1">
        <v>42589.399050925924</v>
      </c>
      <c r="D6797" s="1">
        <v>42589.420775462961</v>
      </c>
      <c r="E6797">
        <v>3267</v>
      </c>
      <c r="F6797" s="2" t="s">
        <v>34</v>
      </c>
      <c r="G6797">
        <v>40.712418823756899</v>
      </c>
      <c r="H6797">
        <v>-74.038525521755219</v>
      </c>
      <c r="I6797">
        <v>3267</v>
      </c>
      <c r="J6797" s="2" t="s">
        <v>92</v>
      </c>
      <c r="K6797">
        <v>40.712418823756899</v>
      </c>
      <c r="L6797">
        <v>-74.038525521755219</v>
      </c>
      <c r="M6797">
        <v>26281</v>
      </c>
      <c r="N6797" s="2" t="s">
        <v>17</v>
      </c>
      <c r="O6797">
        <v>1990</v>
      </c>
      <c r="P6797">
        <f t="shared" ca="1" si="213"/>
        <v>34</v>
      </c>
      <c r="Q6797">
        <v>1</v>
      </c>
    </row>
    <row r="6798" spans="1:17" x14ac:dyDescent="0.2">
      <c r="A6798">
        <v>1232</v>
      </c>
      <c r="B6798">
        <f t="shared" si="212"/>
        <v>20</v>
      </c>
      <c r="C6798" s="1">
        <v>42589.400011574071</v>
      </c>
      <c r="D6798" s="1">
        <v>42589.414270833331</v>
      </c>
      <c r="E6798">
        <v>3186</v>
      </c>
      <c r="F6798" s="2" t="s">
        <v>18</v>
      </c>
      <c r="G6798">
        <v>40.71958611647166</v>
      </c>
      <c r="H6798">
        <v>-74.043117463588715</v>
      </c>
      <c r="I6798">
        <v>3203</v>
      </c>
      <c r="J6798" s="2" t="s">
        <v>37</v>
      </c>
      <c r="K6798">
        <v>40.727595966000003</v>
      </c>
      <c r="L6798">
        <v>-74.044247311000007</v>
      </c>
      <c r="M6798">
        <v>24544</v>
      </c>
      <c r="N6798" s="2" t="s">
        <v>43</v>
      </c>
      <c r="P6798" t="str">
        <f t="shared" ca="1" si="213"/>
        <v/>
      </c>
      <c r="Q6798">
        <v>0</v>
      </c>
    </row>
    <row r="6799" spans="1:17" x14ac:dyDescent="0.2">
      <c r="A6799">
        <v>1197</v>
      </c>
      <c r="B6799">
        <f t="shared" si="212"/>
        <v>19</v>
      </c>
      <c r="C6799" s="1">
        <v>42589.400185185186</v>
      </c>
      <c r="D6799" s="1">
        <v>42589.414039351854</v>
      </c>
      <c r="E6799">
        <v>3186</v>
      </c>
      <c r="F6799" s="2" t="s">
        <v>18</v>
      </c>
      <c r="G6799">
        <v>40.71958611647166</v>
      </c>
      <c r="H6799">
        <v>-74.043117463588715</v>
      </c>
      <c r="I6799">
        <v>3203</v>
      </c>
      <c r="J6799" s="2" t="s">
        <v>37</v>
      </c>
      <c r="K6799">
        <v>40.727595966000003</v>
      </c>
      <c r="L6799">
        <v>-74.044247311000007</v>
      </c>
      <c r="M6799">
        <v>24486</v>
      </c>
      <c r="N6799" s="2" t="s">
        <v>43</v>
      </c>
      <c r="P6799" t="str">
        <f t="shared" ca="1" si="213"/>
        <v/>
      </c>
      <c r="Q6799">
        <v>0</v>
      </c>
    </row>
    <row r="6800" spans="1:17" x14ac:dyDescent="0.2">
      <c r="A6800">
        <v>1311</v>
      </c>
      <c r="B6800">
        <f t="shared" si="212"/>
        <v>21</v>
      </c>
      <c r="C6800" s="1">
        <v>42589.400671296295</v>
      </c>
      <c r="D6800" s="1">
        <v>42589.415844907409</v>
      </c>
      <c r="E6800">
        <v>3183</v>
      </c>
      <c r="F6800" s="2" t="s">
        <v>20</v>
      </c>
      <c r="G6800">
        <v>40.716246900000002</v>
      </c>
      <c r="H6800">
        <v>-74.033458800000005</v>
      </c>
      <c r="I6800">
        <v>3183</v>
      </c>
      <c r="J6800" s="2" t="s">
        <v>40</v>
      </c>
      <c r="K6800">
        <v>40.716246900000002</v>
      </c>
      <c r="L6800">
        <v>-74.033458800000005</v>
      </c>
      <c r="M6800">
        <v>26268</v>
      </c>
      <c r="N6800" s="2" t="s">
        <v>17</v>
      </c>
      <c r="O6800">
        <v>1991</v>
      </c>
      <c r="P6800">
        <f t="shared" ca="1" si="213"/>
        <v>33</v>
      </c>
      <c r="Q6800">
        <v>2</v>
      </c>
    </row>
    <row r="6801" spans="1:17" x14ac:dyDescent="0.2">
      <c r="A6801">
        <v>1299</v>
      </c>
      <c r="B6801">
        <f t="shared" si="212"/>
        <v>21</v>
      </c>
      <c r="C6801" s="1">
        <v>42589.400902777779</v>
      </c>
      <c r="D6801" s="1">
        <v>42589.415937500002</v>
      </c>
      <c r="E6801">
        <v>3183</v>
      </c>
      <c r="F6801" s="2" t="s">
        <v>20</v>
      </c>
      <c r="G6801">
        <v>40.716246900000002</v>
      </c>
      <c r="H6801">
        <v>-74.033458800000005</v>
      </c>
      <c r="I6801">
        <v>3183</v>
      </c>
      <c r="J6801" s="2" t="s">
        <v>40</v>
      </c>
      <c r="K6801">
        <v>40.716246900000002</v>
      </c>
      <c r="L6801">
        <v>-74.033458800000005</v>
      </c>
      <c r="M6801">
        <v>24434</v>
      </c>
      <c r="N6801" s="2" t="s">
        <v>43</v>
      </c>
      <c r="P6801" t="str">
        <f t="shared" ca="1" si="213"/>
        <v/>
      </c>
      <c r="Q6801">
        <v>0</v>
      </c>
    </row>
    <row r="6802" spans="1:17" x14ac:dyDescent="0.2">
      <c r="A6802">
        <v>1205</v>
      </c>
      <c r="B6802">
        <f t="shared" si="212"/>
        <v>20</v>
      </c>
      <c r="C6802" s="1">
        <v>42589.401724537034</v>
      </c>
      <c r="D6802" s="1">
        <v>42589.415682870371</v>
      </c>
      <c r="E6802">
        <v>3210</v>
      </c>
      <c r="F6802" s="2" t="s">
        <v>52</v>
      </c>
      <c r="G6802">
        <v>40.742677141000001</v>
      </c>
      <c r="H6802">
        <v>-74.051788633000001</v>
      </c>
      <c r="I6802">
        <v>3183</v>
      </c>
      <c r="J6802" s="2" t="s">
        <v>40</v>
      </c>
      <c r="K6802">
        <v>40.716246900000002</v>
      </c>
      <c r="L6802">
        <v>-74.033458800000005</v>
      </c>
      <c r="M6802">
        <v>26166</v>
      </c>
      <c r="N6802" s="2" t="s">
        <v>17</v>
      </c>
      <c r="O6802">
        <v>1992</v>
      </c>
      <c r="P6802">
        <f t="shared" ca="1" si="213"/>
        <v>32</v>
      </c>
      <c r="Q6802">
        <v>1</v>
      </c>
    </row>
    <row r="6803" spans="1:17" x14ac:dyDescent="0.2">
      <c r="A6803">
        <v>460</v>
      </c>
      <c r="B6803">
        <f t="shared" si="212"/>
        <v>7</v>
      </c>
      <c r="C6803" s="1">
        <v>42589.403379629628</v>
      </c>
      <c r="D6803" s="1">
        <v>42589.408703703702</v>
      </c>
      <c r="E6803">
        <v>3225</v>
      </c>
      <c r="F6803" s="2" t="s">
        <v>32</v>
      </c>
      <c r="G6803">
        <v>40.723658899999997</v>
      </c>
      <c r="H6803">
        <v>-74.064194299999997</v>
      </c>
      <c r="I6803">
        <v>3211</v>
      </c>
      <c r="J6803" s="2" t="s">
        <v>47</v>
      </c>
      <c r="K6803">
        <v>40.721525149999998</v>
      </c>
      <c r="L6803">
        <v>-74.046304543000005</v>
      </c>
      <c r="M6803">
        <v>24515</v>
      </c>
      <c r="N6803" s="2" t="s">
        <v>17</v>
      </c>
      <c r="O6803">
        <v>1991</v>
      </c>
      <c r="P6803">
        <f t="shared" ca="1" si="213"/>
        <v>33</v>
      </c>
      <c r="Q6803">
        <v>2</v>
      </c>
    </row>
    <row r="6804" spans="1:17" x14ac:dyDescent="0.2">
      <c r="A6804">
        <v>726</v>
      </c>
      <c r="B6804">
        <f t="shared" si="212"/>
        <v>12</v>
      </c>
      <c r="C6804" s="1">
        <v>42589.406643518516</v>
      </c>
      <c r="D6804" s="1">
        <v>42589.415046296293</v>
      </c>
      <c r="E6804">
        <v>3192</v>
      </c>
      <c r="F6804" s="2" t="s">
        <v>38</v>
      </c>
      <c r="G6804">
        <v>40.711242300000002</v>
      </c>
      <c r="H6804">
        <v>-74.055701299999996</v>
      </c>
      <c r="I6804">
        <v>3184</v>
      </c>
      <c r="J6804" s="2" t="s">
        <v>35</v>
      </c>
      <c r="K6804">
        <v>40.7141454</v>
      </c>
      <c r="L6804">
        <v>-74.033551900000006</v>
      </c>
      <c r="M6804">
        <v>26304</v>
      </c>
      <c r="N6804" s="2" t="s">
        <v>43</v>
      </c>
      <c r="P6804" t="str">
        <f t="shared" ca="1" si="213"/>
        <v/>
      </c>
      <c r="Q6804">
        <v>0</v>
      </c>
    </row>
    <row r="6805" spans="1:17" x14ac:dyDescent="0.2">
      <c r="A6805">
        <v>714</v>
      </c>
      <c r="B6805">
        <f t="shared" si="212"/>
        <v>11</v>
      </c>
      <c r="C6805" s="1">
        <v>42589.406770833331</v>
      </c>
      <c r="D6805" s="1">
        <v>42589.415046296293</v>
      </c>
      <c r="E6805">
        <v>3192</v>
      </c>
      <c r="F6805" s="2" t="s">
        <v>38</v>
      </c>
      <c r="G6805">
        <v>40.711242300000002</v>
      </c>
      <c r="H6805">
        <v>-74.055701299999996</v>
      </c>
      <c r="I6805">
        <v>3184</v>
      </c>
      <c r="J6805" s="2" t="s">
        <v>35</v>
      </c>
      <c r="K6805">
        <v>40.7141454</v>
      </c>
      <c r="L6805">
        <v>-74.033551900000006</v>
      </c>
      <c r="M6805">
        <v>26266</v>
      </c>
      <c r="N6805" s="2" t="s">
        <v>43</v>
      </c>
      <c r="P6805" t="str">
        <f t="shared" ca="1" si="213"/>
        <v/>
      </c>
      <c r="Q6805">
        <v>0</v>
      </c>
    </row>
    <row r="6806" spans="1:17" x14ac:dyDescent="0.2">
      <c r="A6806">
        <v>549</v>
      </c>
      <c r="B6806">
        <f t="shared" si="212"/>
        <v>9</v>
      </c>
      <c r="C6806" s="1">
        <v>42589.408402777779</v>
      </c>
      <c r="D6806" s="1">
        <v>42589.414756944447</v>
      </c>
      <c r="E6806">
        <v>3195</v>
      </c>
      <c r="F6806" s="2" t="s">
        <v>24</v>
      </c>
      <c r="G6806">
        <v>40.730742625306583</v>
      </c>
      <c r="H6806">
        <v>-74.063783884048462</v>
      </c>
      <c r="I6806">
        <v>3212</v>
      </c>
      <c r="J6806" s="2" t="s">
        <v>103</v>
      </c>
      <c r="K6806">
        <v>40.734785817999999</v>
      </c>
      <c r="L6806">
        <v>-74.050443635999997</v>
      </c>
      <c r="M6806">
        <v>24401</v>
      </c>
      <c r="N6806" s="2" t="s">
        <v>17</v>
      </c>
      <c r="O6806">
        <v>1967</v>
      </c>
      <c r="P6806">
        <f t="shared" ca="1" si="213"/>
        <v>57</v>
      </c>
      <c r="Q6806">
        <v>1</v>
      </c>
    </row>
    <row r="6807" spans="1:17" x14ac:dyDescent="0.2">
      <c r="A6807">
        <v>353</v>
      </c>
      <c r="B6807">
        <f t="shared" si="212"/>
        <v>5</v>
      </c>
      <c r="C6807" s="1">
        <v>42589.408576388887</v>
      </c>
      <c r="D6807" s="1">
        <v>42589.412662037037</v>
      </c>
      <c r="E6807">
        <v>3202</v>
      </c>
      <c r="F6807" s="2" t="s">
        <v>79</v>
      </c>
      <c r="G6807">
        <v>40.727223500000001</v>
      </c>
      <c r="H6807">
        <v>-74.033758899999995</v>
      </c>
      <c r="I6807">
        <v>3203</v>
      </c>
      <c r="J6807" s="2" t="s">
        <v>37</v>
      </c>
      <c r="K6807">
        <v>40.727595966000003</v>
      </c>
      <c r="L6807">
        <v>-74.044247311000007</v>
      </c>
      <c r="M6807">
        <v>24703</v>
      </c>
      <c r="N6807" s="2" t="s">
        <v>17</v>
      </c>
      <c r="O6807">
        <v>1970</v>
      </c>
      <c r="P6807">
        <f t="shared" ca="1" si="213"/>
        <v>54</v>
      </c>
      <c r="Q6807">
        <v>1</v>
      </c>
    </row>
    <row r="6808" spans="1:17" x14ac:dyDescent="0.2">
      <c r="A6808">
        <v>540</v>
      </c>
      <c r="B6808">
        <f t="shared" si="212"/>
        <v>9</v>
      </c>
      <c r="C6808" s="1">
        <v>42589.410104166665</v>
      </c>
      <c r="D6808" s="1">
        <v>42589.416365740741</v>
      </c>
      <c r="E6808">
        <v>3199</v>
      </c>
      <c r="F6808" s="2" t="s">
        <v>56</v>
      </c>
      <c r="G6808">
        <v>40.728744800000001</v>
      </c>
      <c r="H6808">
        <v>-74.032108199999996</v>
      </c>
      <c r="I6808">
        <v>3187</v>
      </c>
      <c r="J6808" s="2" t="s">
        <v>59</v>
      </c>
      <c r="K6808">
        <v>40.721123599999999</v>
      </c>
      <c r="L6808">
        <v>-74.038050949999999</v>
      </c>
      <c r="M6808">
        <v>26189</v>
      </c>
      <c r="N6808" s="2" t="s">
        <v>43</v>
      </c>
      <c r="P6808" t="str">
        <f t="shared" ca="1" si="213"/>
        <v/>
      </c>
      <c r="Q6808">
        <v>0</v>
      </c>
    </row>
    <row r="6809" spans="1:17" x14ac:dyDescent="0.2">
      <c r="A6809">
        <v>467</v>
      </c>
      <c r="B6809">
        <f t="shared" si="212"/>
        <v>7</v>
      </c>
      <c r="C6809" s="1">
        <v>42589.410277777781</v>
      </c>
      <c r="D6809" s="1">
        <v>42589.415682870371</v>
      </c>
      <c r="E6809">
        <v>3199</v>
      </c>
      <c r="F6809" s="2" t="s">
        <v>56</v>
      </c>
      <c r="G6809">
        <v>40.728744800000001</v>
      </c>
      <c r="H6809">
        <v>-74.032108199999996</v>
      </c>
      <c r="I6809">
        <v>3187</v>
      </c>
      <c r="J6809" s="2" t="s">
        <v>59</v>
      </c>
      <c r="K6809">
        <v>40.721123599999999</v>
      </c>
      <c r="L6809">
        <v>-74.038050949999999</v>
      </c>
      <c r="M6809">
        <v>26279</v>
      </c>
      <c r="N6809" s="2" t="s">
        <v>43</v>
      </c>
      <c r="P6809" t="str">
        <f t="shared" ca="1" si="213"/>
        <v/>
      </c>
      <c r="Q6809">
        <v>0</v>
      </c>
    </row>
    <row r="6810" spans="1:17" x14ac:dyDescent="0.2">
      <c r="A6810">
        <v>2004</v>
      </c>
      <c r="B6810">
        <f t="shared" si="212"/>
        <v>33</v>
      </c>
      <c r="C6810" s="1">
        <v>42589.410983796297</v>
      </c>
      <c r="D6810" s="1">
        <v>42589.434178240743</v>
      </c>
      <c r="E6810">
        <v>3209</v>
      </c>
      <c r="F6810" s="2" t="s">
        <v>51</v>
      </c>
      <c r="G6810">
        <v>40.724176499999999</v>
      </c>
      <c r="H6810">
        <v>-74.050656399999994</v>
      </c>
      <c r="I6810">
        <v>3213</v>
      </c>
      <c r="J6810" s="2" t="s">
        <v>33</v>
      </c>
      <c r="K6810">
        <v>40.718488919999999</v>
      </c>
      <c r="L6810">
        <v>-74.047726624999996</v>
      </c>
      <c r="M6810">
        <v>26210</v>
      </c>
      <c r="N6810" s="2" t="s">
        <v>17</v>
      </c>
      <c r="O6810">
        <v>1954</v>
      </c>
      <c r="P6810">
        <f t="shared" ca="1" si="213"/>
        <v>70</v>
      </c>
      <c r="Q6810">
        <v>1</v>
      </c>
    </row>
    <row r="6811" spans="1:17" x14ac:dyDescent="0.2">
      <c r="A6811">
        <v>140</v>
      </c>
      <c r="B6811">
        <f t="shared" si="212"/>
        <v>2</v>
      </c>
      <c r="C6811" s="1">
        <v>42589.411886574075</v>
      </c>
      <c r="D6811" s="1">
        <v>42589.413518518515</v>
      </c>
      <c r="E6811">
        <v>3279</v>
      </c>
      <c r="F6811" s="2" t="s">
        <v>28</v>
      </c>
      <c r="G6811">
        <v>40.721630142638354</v>
      </c>
      <c r="H6811">
        <v>-74.04996782541275</v>
      </c>
      <c r="I6811">
        <v>3211</v>
      </c>
      <c r="J6811" s="2" t="s">
        <v>47</v>
      </c>
      <c r="K6811">
        <v>40.721525149999998</v>
      </c>
      <c r="L6811">
        <v>-74.046304543000005</v>
      </c>
      <c r="M6811">
        <v>26229</v>
      </c>
      <c r="N6811" s="2" t="s">
        <v>17</v>
      </c>
      <c r="O6811">
        <v>1986</v>
      </c>
      <c r="P6811">
        <f t="shared" ca="1" si="213"/>
        <v>38</v>
      </c>
      <c r="Q6811">
        <v>2</v>
      </c>
    </row>
    <row r="6812" spans="1:17" x14ac:dyDescent="0.2">
      <c r="A6812">
        <v>554</v>
      </c>
      <c r="B6812">
        <f t="shared" si="212"/>
        <v>9</v>
      </c>
      <c r="C6812" s="1">
        <v>42589.412048611113</v>
      </c>
      <c r="D6812" s="1">
        <v>42589.41846064815</v>
      </c>
      <c r="E6812">
        <v>3202</v>
      </c>
      <c r="F6812" s="2" t="s">
        <v>79</v>
      </c>
      <c r="G6812">
        <v>40.727223500000001</v>
      </c>
      <c r="H6812">
        <v>-74.033758899999995</v>
      </c>
      <c r="I6812">
        <v>3186</v>
      </c>
      <c r="J6812" s="2" t="s">
        <v>27</v>
      </c>
      <c r="K6812">
        <v>40.71958611647166</v>
      </c>
      <c r="L6812">
        <v>-74.043117463588715</v>
      </c>
      <c r="M6812">
        <v>26237</v>
      </c>
      <c r="N6812" s="2" t="s">
        <v>17</v>
      </c>
      <c r="O6812">
        <v>1983</v>
      </c>
      <c r="P6812">
        <f t="shared" ca="1" si="213"/>
        <v>41</v>
      </c>
      <c r="Q6812">
        <v>1</v>
      </c>
    </row>
    <row r="6813" spans="1:17" x14ac:dyDescent="0.2">
      <c r="A6813">
        <v>286</v>
      </c>
      <c r="B6813">
        <f t="shared" si="212"/>
        <v>4</v>
      </c>
      <c r="C6813" s="1">
        <v>42589.412314814814</v>
      </c>
      <c r="D6813" s="1">
        <v>42589.415625000001</v>
      </c>
      <c r="E6813">
        <v>3211</v>
      </c>
      <c r="F6813" s="2" t="s">
        <v>64</v>
      </c>
      <c r="G6813">
        <v>40.721525149999998</v>
      </c>
      <c r="H6813">
        <v>-74.046304543000005</v>
      </c>
      <c r="I6813">
        <v>3275</v>
      </c>
      <c r="J6813" s="2" t="s">
        <v>62</v>
      </c>
      <c r="K6813">
        <v>40.718355198232139</v>
      </c>
      <c r="L6813">
        <v>-74.038914442062378</v>
      </c>
      <c r="M6813">
        <v>26251</v>
      </c>
      <c r="N6813" s="2" t="s">
        <v>17</v>
      </c>
      <c r="P6813" t="str">
        <f t="shared" ca="1" si="213"/>
        <v/>
      </c>
      <c r="Q6813">
        <v>0</v>
      </c>
    </row>
    <row r="6814" spans="1:17" x14ac:dyDescent="0.2">
      <c r="A6814">
        <v>728</v>
      </c>
      <c r="B6814">
        <f t="shared" si="212"/>
        <v>12</v>
      </c>
      <c r="C6814" s="1">
        <v>42589.412430555552</v>
      </c>
      <c r="D6814" s="1">
        <v>42589.420868055553</v>
      </c>
      <c r="E6814">
        <v>3203</v>
      </c>
      <c r="F6814" s="2" t="s">
        <v>46</v>
      </c>
      <c r="G6814">
        <v>40.727595966000003</v>
      </c>
      <c r="H6814">
        <v>-74.044247311000007</v>
      </c>
      <c r="I6814">
        <v>3184</v>
      </c>
      <c r="J6814" s="2" t="s">
        <v>35</v>
      </c>
      <c r="K6814">
        <v>40.7141454</v>
      </c>
      <c r="L6814">
        <v>-74.033551900000006</v>
      </c>
      <c r="M6814">
        <v>24622</v>
      </c>
      <c r="N6814" s="2" t="s">
        <v>17</v>
      </c>
      <c r="O6814">
        <v>1980</v>
      </c>
      <c r="P6814">
        <f t="shared" ca="1" si="213"/>
        <v>44</v>
      </c>
      <c r="Q6814">
        <v>2</v>
      </c>
    </row>
    <row r="6815" spans="1:17" x14ac:dyDescent="0.2">
      <c r="A6815">
        <v>530</v>
      </c>
      <c r="B6815">
        <f t="shared" si="212"/>
        <v>8</v>
      </c>
      <c r="C6815" s="1">
        <v>42589.412546296298</v>
      </c>
      <c r="D6815" s="1">
        <v>42589.418680555558</v>
      </c>
      <c r="E6815">
        <v>3210</v>
      </c>
      <c r="F6815" s="2" t="s">
        <v>52</v>
      </c>
      <c r="G6815">
        <v>40.742677141000001</v>
      </c>
      <c r="H6815">
        <v>-74.051788633000001</v>
      </c>
      <c r="I6815">
        <v>3195</v>
      </c>
      <c r="J6815" s="2" t="s">
        <v>23</v>
      </c>
      <c r="K6815">
        <v>40.730742625306583</v>
      </c>
      <c r="L6815">
        <v>-74.063783884048462</v>
      </c>
      <c r="M6815">
        <v>24571</v>
      </c>
      <c r="N6815" s="2" t="s">
        <v>43</v>
      </c>
      <c r="P6815" t="str">
        <f t="shared" ca="1" si="213"/>
        <v/>
      </c>
      <c r="Q6815">
        <v>0</v>
      </c>
    </row>
    <row r="6816" spans="1:17" x14ac:dyDescent="0.2">
      <c r="A6816">
        <v>657</v>
      </c>
      <c r="B6816">
        <f t="shared" si="212"/>
        <v>10</v>
      </c>
      <c r="C6816" s="1">
        <v>42589.412928240738</v>
      </c>
      <c r="D6816" s="1">
        <v>42589.420543981483</v>
      </c>
      <c r="E6816">
        <v>3183</v>
      </c>
      <c r="F6816" s="2" t="s">
        <v>20</v>
      </c>
      <c r="G6816">
        <v>40.716246900000002</v>
      </c>
      <c r="H6816">
        <v>-74.033458800000005</v>
      </c>
      <c r="I6816">
        <v>3192</v>
      </c>
      <c r="J6816" s="2" t="s">
        <v>39</v>
      </c>
      <c r="K6816">
        <v>40.711242300000002</v>
      </c>
      <c r="L6816">
        <v>-74.055701299999996</v>
      </c>
      <c r="M6816">
        <v>26161</v>
      </c>
      <c r="N6816" s="2" t="s">
        <v>17</v>
      </c>
      <c r="O6816">
        <v>1974</v>
      </c>
      <c r="P6816">
        <f t="shared" ca="1" si="213"/>
        <v>50</v>
      </c>
      <c r="Q6816">
        <v>1</v>
      </c>
    </row>
    <row r="6817" spans="1:17" x14ac:dyDescent="0.2">
      <c r="A6817">
        <v>181</v>
      </c>
      <c r="B6817">
        <f t="shared" si="212"/>
        <v>3</v>
      </c>
      <c r="C6817" s="1">
        <v>42589.412986111114</v>
      </c>
      <c r="D6817" s="1">
        <v>42589.415081018517</v>
      </c>
      <c r="E6817">
        <v>3272</v>
      </c>
      <c r="F6817" s="2" t="s">
        <v>50</v>
      </c>
      <c r="G6817">
        <v>40.723331586464361</v>
      </c>
      <c r="H6817">
        <v>-74.045952558517442</v>
      </c>
      <c r="I6817">
        <v>3213</v>
      </c>
      <c r="J6817" s="2" t="s">
        <v>33</v>
      </c>
      <c r="K6817">
        <v>40.718488919999999</v>
      </c>
      <c r="L6817">
        <v>-74.047726624999996</v>
      </c>
      <c r="M6817">
        <v>24535</v>
      </c>
      <c r="N6817" s="2" t="s">
        <v>17</v>
      </c>
      <c r="O6817">
        <v>1981</v>
      </c>
      <c r="P6817">
        <f t="shared" ca="1" si="213"/>
        <v>43</v>
      </c>
      <c r="Q6817">
        <v>1</v>
      </c>
    </row>
    <row r="6818" spans="1:17" x14ac:dyDescent="0.2">
      <c r="A6818">
        <v>141</v>
      </c>
      <c r="B6818">
        <f t="shared" si="212"/>
        <v>2</v>
      </c>
      <c r="C6818" s="1">
        <v>42589.413055555553</v>
      </c>
      <c r="D6818" s="1">
        <v>42589.414687500001</v>
      </c>
      <c r="E6818">
        <v>3278</v>
      </c>
      <c r="F6818" s="2" t="s">
        <v>49</v>
      </c>
      <c r="G6818">
        <v>40.725685483629007</v>
      </c>
      <c r="H6818">
        <v>-74.048790335655212</v>
      </c>
      <c r="I6818">
        <v>3209</v>
      </c>
      <c r="J6818" s="2" t="s">
        <v>85</v>
      </c>
      <c r="K6818">
        <v>40.724176499999999</v>
      </c>
      <c r="L6818">
        <v>-74.050656399999994</v>
      </c>
      <c r="M6818">
        <v>24389</v>
      </c>
      <c r="N6818" s="2" t="s">
        <v>17</v>
      </c>
      <c r="O6818">
        <v>1981</v>
      </c>
      <c r="P6818">
        <f t="shared" ca="1" si="213"/>
        <v>43</v>
      </c>
      <c r="Q6818">
        <v>1</v>
      </c>
    </row>
    <row r="6819" spans="1:17" x14ac:dyDescent="0.2">
      <c r="A6819">
        <v>2754</v>
      </c>
      <c r="B6819">
        <f t="shared" si="212"/>
        <v>45</v>
      </c>
      <c r="C6819" s="1">
        <v>42589.413506944446</v>
      </c>
      <c r="D6819" s="1">
        <v>42589.445381944446</v>
      </c>
      <c r="E6819">
        <v>3225</v>
      </c>
      <c r="F6819" s="2" t="s">
        <v>32</v>
      </c>
      <c r="G6819">
        <v>40.723658899999997</v>
      </c>
      <c r="H6819">
        <v>-74.064194299999997</v>
      </c>
      <c r="I6819">
        <v>3185</v>
      </c>
      <c r="J6819" s="2" t="s">
        <v>45</v>
      </c>
      <c r="K6819">
        <v>40.717732499999997</v>
      </c>
      <c r="L6819">
        <v>-74.043845000000005</v>
      </c>
      <c r="M6819">
        <v>24606</v>
      </c>
      <c r="N6819" s="2" t="s">
        <v>17</v>
      </c>
      <c r="O6819">
        <v>1989</v>
      </c>
      <c r="P6819">
        <f t="shared" ca="1" si="213"/>
        <v>35</v>
      </c>
      <c r="Q6819">
        <v>2</v>
      </c>
    </row>
    <row r="6820" spans="1:17" x14ac:dyDescent="0.2">
      <c r="A6820">
        <v>1945</v>
      </c>
      <c r="B6820">
        <f t="shared" si="212"/>
        <v>32</v>
      </c>
      <c r="C6820" s="1">
        <v>42589.415127314816</v>
      </c>
      <c r="D6820" s="1">
        <v>42589.437638888892</v>
      </c>
      <c r="E6820">
        <v>3211</v>
      </c>
      <c r="F6820" s="2" t="s">
        <v>64</v>
      </c>
      <c r="G6820">
        <v>40.721525149999998</v>
      </c>
      <c r="H6820">
        <v>-74.046304543000005</v>
      </c>
      <c r="I6820">
        <v>3205</v>
      </c>
      <c r="J6820" s="2" t="s">
        <v>80</v>
      </c>
      <c r="K6820">
        <v>40.716539780991937</v>
      </c>
      <c r="L6820">
        <v>-74.049637913703904</v>
      </c>
      <c r="M6820">
        <v>24595</v>
      </c>
      <c r="N6820" s="2" t="s">
        <v>17</v>
      </c>
      <c r="O6820">
        <v>1977</v>
      </c>
      <c r="P6820">
        <f t="shared" ca="1" si="213"/>
        <v>47</v>
      </c>
      <c r="Q6820">
        <v>1</v>
      </c>
    </row>
    <row r="6821" spans="1:17" x14ac:dyDescent="0.2">
      <c r="A6821">
        <v>124</v>
      </c>
      <c r="B6821">
        <f t="shared" si="212"/>
        <v>2</v>
      </c>
      <c r="C6821" s="1">
        <v>42589.416875000003</v>
      </c>
      <c r="D6821" s="1">
        <v>42589.418310185189</v>
      </c>
      <c r="E6821">
        <v>3270</v>
      </c>
      <c r="F6821" s="2" t="s">
        <v>15</v>
      </c>
      <c r="G6821">
        <v>40.725289107811321</v>
      </c>
      <c r="H6821">
        <v>-74.045571684837341</v>
      </c>
      <c r="I6821">
        <v>3211</v>
      </c>
      <c r="J6821" s="2" t="s">
        <v>47</v>
      </c>
      <c r="K6821">
        <v>40.721525149999998</v>
      </c>
      <c r="L6821">
        <v>-74.046304543000005</v>
      </c>
      <c r="M6821">
        <v>24438</v>
      </c>
      <c r="N6821" s="2" t="s">
        <v>17</v>
      </c>
      <c r="O6821">
        <v>1982</v>
      </c>
      <c r="P6821">
        <f t="shared" ca="1" si="213"/>
        <v>42</v>
      </c>
      <c r="Q6821">
        <v>1</v>
      </c>
    </row>
    <row r="6822" spans="1:17" x14ac:dyDescent="0.2">
      <c r="A6822">
        <v>742</v>
      </c>
      <c r="B6822">
        <f t="shared" si="212"/>
        <v>12</v>
      </c>
      <c r="C6822" s="1">
        <v>42589.417256944442</v>
      </c>
      <c r="D6822" s="1">
        <v>42589.425856481481</v>
      </c>
      <c r="E6822">
        <v>3190</v>
      </c>
      <c r="F6822" s="2" t="s">
        <v>44</v>
      </c>
      <c r="G6822">
        <v>40.710467023379699</v>
      </c>
      <c r="H6822">
        <v>-74.070038795471191</v>
      </c>
      <c r="I6822">
        <v>3183</v>
      </c>
      <c r="J6822" s="2" t="s">
        <v>40</v>
      </c>
      <c r="K6822">
        <v>40.716246900000002</v>
      </c>
      <c r="L6822">
        <v>-74.033458800000005</v>
      </c>
      <c r="M6822">
        <v>24584</v>
      </c>
      <c r="N6822" s="2" t="s">
        <v>17</v>
      </c>
      <c r="O6822">
        <v>1988</v>
      </c>
      <c r="P6822">
        <f t="shared" ca="1" si="213"/>
        <v>36</v>
      </c>
      <c r="Q6822">
        <v>1</v>
      </c>
    </row>
    <row r="6823" spans="1:17" x14ac:dyDescent="0.2">
      <c r="A6823">
        <v>2011</v>
      </c>
      <c r="B6823">
        <f t="shared" si="212"/>
        <v>33</v>
      </c>
      <c r="C6823" s="1">
        <v>42589.417291666665</v>
      </c>
      <c r="D6823" s="1">
        <v>42589.440567129626</v>
      </c>
      <c r="E6823">
        <v>3183</v>
      </c>
      <c r="F6823" s="2" t="s">
        <v>20</v>
      </c>
      <c r="G6823">
        <v>40.716246900000002</v>
      </c>
      <c r="H6823">
        <v>-74.033458800000005</v>
      </c>
      <c r="I6823">
        <v>3215</v>
      </c>
      <c r="J6823" s="2" t="s">
        <v>99</v>
      </c>
      <c r="K6823">
        <v>40.746729899999998</v>
      </c>
      <c r="L6823">
        <v>-74.049250900000004</v>
      </c>
      <c r="M6823">
        <v>26166</v>
      </c>
      <c r="N6823" s="2" t="s">
        <v>17</v>
      </c>
      <c r="O6823">
        <v>1992</v>
      </c>
      <c r="P6823">
        <f t="shared" ca="1" si="213"/>
        <v>32</v>
      </c>
      <c r="Q6823">
        <v>1</v>
      </c>
    </row>
    <row r="6824" spans="1:17" x14ac:dyDescent="0.2">
      <c r="A6824">
        <v>1034</v>
      </c>
      <c r="B6824">
        <f t="shared" si="212"/>
        <v>17</v>
      </c>
      <c r="C6824" s="1">
        <v>42589.417395833334</v>
      </c>
      <c r="D6824" s="1">
        <v>42589.429375</v>
      </c>
      <c r="E6824">
        <v>3190</v>
      </c>
      <c r="F6824" s="2" t="s">
        <v>44</v>
      </c>
      <c r="G6824">
        <v>40.710467023379699</v>
      </c>
      <c r="H6824">
        <v>-74.070038795471191</v>
      </c>
      <c r="I6824">
        <v>3186</v>
      </c>
      <c r="J6824" s="2" t="s">
        <v>27</v>
      </c>
      <c r="K6824">
        <v>40.71958611647166</v>
      </c>
      <c r="L6824">
        <v>-74.043117463588715</v>
      </c>
      <c r="M6824">
        <v>26213</v>
      </c>
      <c r="N6824" s="2" t="s">
        <v>17</v>
      </c>
      <c r="O6824">
        <v>1987</v>
      </c>
      <c r="P6824">
        <f t="shared" ca="1" si="213"/>
        <v>37</v>
      </c>
      <c r="Q6824">
        <v>1</v>
      </c>
    </row>
    <row r="6825" spans="1:17" x14ac:dyDescent="0.2">
      <c r="A6825">
        <v>514</v>
      </c>
      <c r="B6825">
        <f t="shared" si="212"/>
        <v>8</v>
      </c>
      <c r="C6825" s="1">
        <v>42589.41741898148</v>
      </c>
      <c r="D6825" s="1">
        <v>42589.423379629632</v>
      </c>
      <c r="E6825">
        <v>3209</v>
      </c>
      <c r="F6825" s="2" t="s">
        <v>51</v>
      </c>
      <c r="G6825">
        <v>40.724176499999999</v>
      </c>
      <c r="H6825">
        <v>-74.050656399999994</v>
      </c>
      <c r="I6825">
        <v>3183</v>
      </c>
      <c r="J6825" s="2" t="s">
        <v>40</v>
      </c>
      <c r="K6825">
        <v>40.716246900000002</v>
      </c>
      <c r="L6825">
        <v>-74.033458800000005</v>
      </c>
      <c r="M6825">
        <v>24389</v>
      </c>
      <c r="N6825" s="2" t="s">
        <v>17</v>
      </c>
      <c r="O6825">
        <v>1981</v>
      </c>
      <c r="P6825">
        <f t="shared" ca="1" si="213"/>
        <v>43</v>
      </c>
      <c r="Q6825">
        <v>1</v>
      </c>
    </row>
    <row r="6826" spans="1:17" x14ac:dyDescent="0.2">
      <c r="A6826">
        <v>1154</v>
      </c>
      <c r="B6826">
        <f t="shared" si="212"/>
        <v>19</v>
      </c>
      <c r="C6826" s="1">
        <v>42589.418738425928</v>
      </c>
      <c r="D6826" s="1">
        <v>42589.432106481479</v>
      </c>
      <c r="E6826">
        <v>3212</v>
      </c>
      <c r="F6826" s="2" t="s">
        <v>31</v>
      </c>
      <c r="G6826">
        <v>40.734785817999999</v>
      </c>
      <c r="H6826">
        <v>-74.050443635999997</v>
      </c>
      <c r="I6826">
        <v>3195</v>
      </c>
      <c r="J6826" s="2" t="s">
        <v>23</v>
      </c>
      <c r="K6826">
        <v>40.730742625306583</v>
      </c>
      <c r="L6826">
        <v>-74.063783884048462</v>
      </c>
      <c r="M6826">
        <v>24516</v>
      </c>
      <c r="N6826" s="2" t="s">
        <v>17</v>
      </c>
      <c r="O6826">
        <v>1971</v>
      </c>
      <c r="P6826">
        <f t="shared" ca="1" si="213"/>
        <v>53</v>
      </c>
      <c r="Q6826">
        <v>2</v>
      </c>
    </row>
    <row r="6827" spans="1:17" x14ac:dyDescent="0.2">
      <c r="A6827">
        <v>1514</v>
      </c>
      <c r="B6827">
        <f t="shared" si="212"/>
        <v>25</v>
      </c>
      <c r="C6827" s="1">
        <v>42589.41915509259</v>
      </c>
      <c r="D6827" s="1">
        <v>42589.436678240738</v>
      </c>
      <c r="E6827">
        <v>3187</v>
      </c>
      <c r="F6827" s="2" t="s">
        <v>36</v>
      </c>
      <c r="G6827">
        <v>40.721123599999999</v>
      </c>
      <c r="H6827">
        <v>-74.038050949999999</v>
      </c>
      <c r="I6827">
        <v>3183</v>
      </c>
      <c r="J6827" s="2" t="s">
        <v>40</v>
      </c>
      <c r="K6827">
        <v>40.716246900000002</v>
      </c>
      <c r="L6827">
        <v>-74.033458800000005</v>
      </c>
      <c r="M6827">
        <v>26257</v>
      </c>
      <c r="N6827" s="2" t="s">
        <v>43</v>
      </c>
      <c r="P6827" t="str">
        <f t="shared" ca="1" si="213"/>
        <v/>
      </c>
      <c r="Q6827">
        <v>0</v>
      </c>
    </row>
    <row r="6828" spans="1:17" x14ac:dyDescent="0.2">
      <c r="A6828">
        <v>1488</v>
      </c>
      <c r="B6828">
        <f t="shared" si="212"/>
        <v>24</v>
      </c>
      <c r="C6828" s="1">
        <v>42589.419537037036</v>
      </c>
      <c r="D6828" s="1">
        <v>42589.43677083333</v>
      </c>
      <c r="E6828">
        <v>3187</v>
      </c>
      <c r="F6828" s="2" t="s">
        <v>36</v>
      </c>
      <c r="G6828">
        <v>40.721123599999999</v>
      </c>
      <c r="H6828">
        <v>-74.038050949999999</v>
      </c>
      <c r="I6828">
        <v>3183</v>
      </c>
      <c r="J6828" s="2" t="s">
        <v>40</v>
      </c>
      <c r="K6828">
        <v>40.716246900000002</v>
      </c>
      <c r="L6828">
        <v>-74.033458800000005</v>
      </c>
      <c r="M6828">
        <v>26193</v>
      </c>
      <c r="N6828" s="2" t="s">
        <v>43</v>
      </c>
      <c r="P6828" t="str">
        <f t="shared" ca="1" si="213"/>
        <v/>
      </c>
      <c r="Q6828">
        <v>0</v>
      </c>
    </row>
    <row r="6829" spans="1:17" x14ac:dyDescent="0.2">
      <c r="A6829">
        <v>126</v>
      </c>
      <c r="B6829">
        <f t="shared" si="212"/>
        <v>2</v>
      </c>
      <c r="C6829" s="1">
        <v>42589.421111111114</v>
      </c>
      <c r="D6829" s="1">
        <v>42589.422581018516</v>
      </c>
      <c r="E6829">
        <v>3211</v>
      </c>
      <c r="F6829" s="2" t="s">
        <v>64</v>
      </c>
      <c r="G6829">
        <v>40.721525149999998</v>
      </c>
      <c r="H6829">
        <v>-74.046304543000005</v>
      </c>
      <c r="I6829">
        <v>3270</v>
      </c>
      <c r="J6829" s="2" t="s">
        <v>65</v>
      </c>
      <c r="K6829">
        <v>40.725289107811321</v>
      </c>
      <c r="L6829">
        <v>-74.045571684837341</v>
      </c>
      <c r="M6829">
        <v>26159</v>
      </c>
      <c r="N6829" s="2" t="s">
        <v>17</v>
      </c>
      <c r="O6829">
        <v>1982</v>
      </c>
      <c r="P6829">
        <f t="shared" ca="1" si="213"/>
        <v>42</v>
      </c>
      <c r="Q6829">
        <v>1</v>
      </c>
    </row>
    <row r="6830" spans="1:17" x14ac:dyDescent="0.2">
      <c r="A6830">
        <v>702</v>
      </c>
      <c r="B6830">
        <f t="shared" si="212"/>
        <v>11</v>
      </c>
      <c r="C6830" s="1">
        <v>42589.421631944446</v>
      </c>
      <c r="D6830" s="1">
        <v>42589.429756944446</v>
      </c>
      <c r="E6830">
        <v>3203</v>
      </c>
      <c r="F6830" s="2" t="s">
        <v>46</v>
      </c>
      <c r="G6830">
        <v>40.727595966000003</v>
      </c>
      <c r="H6830">
        <v>-74.044247311000007</v>
      </c>
      <c r="I6830">
        <v>3205</v>
      </c>
      <c r="J6830" s="2" t="s">
        <v>80</v>
      </c>
      <c r="K6830">
        <v>40.716539780991937</v>
      </c>
      <c r="L6830">
        <v>-74.049637913703904</v>
      </c>
      <c r="M6830">
        <v>26310</v>
      </c>
      <c r="N6830" s="2" t="s">
        <v>17</v>
      </c>
      <c r="O6830">
        <v>1978</v>
      </c>
      <c r="P6830">
        <f t="shared" ca="1" si="213"/>
        <v>46</v>
      </c>
      <c r="Q6830">
        <v>1</v>
      </c>
    </row>
    <row r="6831" spans="1:17" x14ac:dyDescent="0.2">
      <c r="A6831">
        <v>516</v>
      </c>
      <c r="B6831">
        <f t="shared" si="212"/>
        <v>8</v>
      </c>
      <c r="C6831" s="1">
        <v>42589.422094907408</v>
      </c>
      <c r="D6831" s="1">
        <v>42589.428078703706</v>
      </c>
      <c r="E6831">
        <v>3203</v>
      </c>
      <c r="F6831" s="2" t="s">
        <v>46</v>
      </c>
      <c r="G6831">
        <v>40.727595966000003</v>
      </c>
      <c r="H6831">
        <v>-74.044247311000007</v>
      </c>
      <c r="I6831">
        <v>3186</v>
      </c>
      <c r="J6831" s="2" t="s">
        <v>27</v>
      </c>
      <c r="K6831">
        <v>40.71958611647166</v>
      </c>
      <c r="L6831">
        <v>-74.043117463588715</v>
      </c>
      <c r="M6831">
        <v>26261</v>
      </c>
      <c r="N6831" s="2" t="s">
        <v>17</v>
      </c>
      <c r="O6831">
        <v>1991</v>
      </c>
      <c r="P6831">
        <f t="shared" ca="1" si="213"/>
        <v>33</v>
      </c>
      <c r="Q6831">
        <v>1</v>
      </c>
    </row>
    <row r="6832" spans="1:17" x14ac:dyDescent="0.2">
      <c r="A6832">
        <v>147</v>
      </c>
      <c r="B6832">
        <f t="shared" si="212"/>
        <v>2</v>
      </c>
      <c r="C6832" s="1">
        <v>42589.422384259262</v>
      </c>
      <c r="D6832" s="1">
        <v>42589.424097222225</v>
      </c>
      <c r="E6832">
        <v>3186</v>
      </c>
      <c r="F6832" s="2" t="s">
        <v>18</v>
      </c>
      <c r="G6832">
        <v>40.71958611647166</v>
      </c>
      <c r="H6832">
        <v>-74.043117463588715</v>
      </c>
      <c r="I6832">
        <v>3213</v>
      </c>
      <c r="J6832" s="2" t="s">
        <v>33</v>
      </c>
      <c r="K6832">
        <v>40.718488919999999</v>
      </c>
      <c r="L6832">
        <v>-74.047726624999996</v>
      </c>
      <c r="M6832">
        <v>26290</v>
      </c>
      <c r="N6832" s="2" t="s">
        <v>17</v>
      </c>
      <c r="O6832">
        <v>1968</v>
      </c>
      <c r="P6832">
        <f t="shared" ca="1" si="213"/>
        <v>56</v>
      </c>
      <c r="Q6832">
        <v>1</v>
      </c>
    </row>
    <row r="6833" spans="1:17" x14ac:dyDescent="0.2">
      <c r="A6833">
        <v>930</v>
      </c>
      <c r="B6833">
        <f t="shared" si="212"/>
        <v>15</v>
      </c>
      <c r="C6833" s="1">
        <v>42589.422997685186</v>
      </c>
      <c r="D6833" s="1">
        <v>42589.433761574073</v>
      </c>
      <c r="E6833">
        <v>3211</v>
      </c>
      <c r="F6833" s="2" t="s">
        <v>64</v>
      </c>
      <c r="G6833">
        <v>40.721525149999998</v>
      </c>
      <c r="H6833">
        <v>-74.046304543000005</v>
      </c>
      <c r="I6833">
        <v>3201</v>
      </c>
      <c r="J6833" s="2" t="s">
        <v>74</v>
      </c>
      <c r="K6833">
        <v>40.737710999999997</v>
      </c>
      <c r="L6833">
        <v>-74.066920999999994</v>
      </c>
      <c r="M6833">
        <v>26229</v>
      </c>
      <c r="N6833" s="2" t="s">
        <v>17</v>
      </c>
      <c r="O6833">
        <v>1986</v>
      </c>
      <c r="P6833">
        <f t="shared" ca="1" si="213"/>
        <v>38</v>
      </c>
      <c r="Q6833">
        <v>2</v>
      </c>
    </row>
    <row r="6834" spans="1:17" x14ac:dyDescent="0.2">
      <c r="A6834">
        <v>1681</v>
      </c>
      <c r="B6834">
        <f t="shared" si="212"/>
        <v>28</v>
      </c>
      <c r="C6834" s="1">
        <v>42589.423726851855</v>
      </c>
      <c r="D6834" s="1">
        <v>42589.443194444444</v>
      </c>
      <c r="E6834">
        <v>3203</v>
      </c>
      <c r="F6834" s="2" t="s">
        <v>46</v>
      </c>
      <c r="G6834">
        <v>40.727595966000003</v>
      </c>
      <c r="H6834">
        <v>-74.044247311000007</v>
      </c>
      <c r="I6834">
        <v>3192</v>
      </c>
      <c r="J6834" s="2" t="s">
        <v>39</v>
      </c>
      <c r="K6834">
        <v>40.711242300000002</v>
      </c>
      <c r="L6834">
        <v>-74.055701299999996</v>
      </c>
      <c r="M6834">
        <v>24544</v>
      </c>
      <c r="N6834" s="2" t="s">
        <v>43</v>
      </c>
      <c r="P6834" t="str">
        <f t="shared" ca="1" si="213"/>
        <v/>
      </c>
      <c r="Q6834">
        <v>0</v>
      </c>
    </row>
    <row r="6835" spans="1:17" x14ac:dyDescent="0.2">
      <c r="A6835">
        <v>726</v>
      </c>
      <c r="B6835">
        <f t="shared" si="212"/>
        <v>12</v>
      </c>
      <c r="C6835" s="1">
        <v>42589.424270833333</v>
      </c>
      <c r="D6835" s="1">
        <v>42589.432685185187</v>
      </c>
      <c r="E6835">
        <v>3279</v>
      </c>
      <c r="F6835" s="2" t="s">
        <v>28</v>
      </c>
      <c r="G6835">
        <v>40.721630142638354</v>
      </c>
      <c r="H6835">
        <v>-74.04996782541275</v>
      </c>
      <c r="I6835">
        <v>3183</v>
      </c>
      <c r="J6835" s="2" t="s">
        <v>40</v>
      </c>
      <c r="K6835">
        <v>40.716246900000002</v>
      </c>
      <c r="L6835">
        <v>-74.033458800000005</v>
      </c>
      <c r="M6835">
        <v>24639</v>
      </c>
      <c r="N6835" s="2" t="s">
        <v>17</v>
      </c>
      <c r="O6835">
        <v>1986</v>
      </c>
      <c r="P6835">
        <f t="shared" ca="1" si="213"/>
        <v>38</v>
      </c>
      <c r="Q6835">
        <v>1</v>
      </c>
    </row>
    <row r="6836" spans="1:17" x14ac:dyDescent="0.2">
      <c r="A6836">
        <v>3651</v>
      </c>
      <c r="B6836">
        <f t="shared" si="212"/>
        <v>60</v>
      </c>
      <c r="C6836" s="1">
        <v>42589.424340277779</v>
      </c>
      <c r="D6836" s="1">
        <v>42589.466597222221</v>
      </c>
      <c r="E6836">
        <v>3186</v>
      </c>
      <c r="F6836" s="2" t="s">
        <v>18</v>
      </c>
      <c r="G6836">
        <v>40.71958611647166</v>
      </c>
      <c r="H6836">
        <v>-74.043117463588715</v>
      </c>
      <c r="I6836">
        <v>3213</v>
      </c>
      <c r="J6836" s="2" t="s">
        <v>33</v>
      </c>
      <c r="K6836">
        <v>40.718488919999999</v>
      </c>
      <c r="L6836">
        <v>-74.047726624999996</v>
      </c>
      <c r="M6836">
        <v>24558</v>
      </c>
      <c r="N6836" s="2" t="s">
        <v>17</v>
      </c>
      <c r="O6836">
        <v>1964</v>
      </c>
      <c r="P6836">
        <f t="shared" ca="1" si="213"/>
        <v>60</v>
      </c>
      <c r="Q6836">
        <v>1</v>
      </c>
    </row>
    <row r="6837" spans="1:17" x14ac:dyDescent="0.2">
      <c r="A6837">
        <v>3682</v>
      </c>
      <c r="B6837">
        <f t="shared" si="212"/>
        <v>61</v>
      </c>
      <c r="C6837" s="1">
        <v>42589.424456018518</v>
      </c>
      <c r="D6837" s="1">
        <v>42589.467083333337</v>
      </c>
      <c r="E6837">
        <v>3186</v>
      </c>
      <c r="F6837" s="2" t="s">
        <v>18</v>
      </c>
      <c r="G6837">
        <v>40.71958611647166</v>
      </c>
      <c r="H6837">
        <v>-74.043117463588715</v>
      </c>
      <c r="I6837">
        <v>3213</v>
      </c>
      <c r="J6837" s="2" t="s">
        <v>33</v>
      </c>
      <c r="K6837">
        <v>40.718488919999999</v>
      </c>
      <c r="L6837">
        <v>-74.047726624999996</v>
      </c>
      <c r="M6837">
        <v>26237</v>
      </c>
      <c r="N6837" s="2" t="s">
        <v>17</v>
      </c>
      <c r="O6837">
        <v>1973</v>
      </c>
      <c r="P6837">
        <f t="shared" ca="1" si="213"/>
        <v>51</v>
      </c>
      <c r="Q6837">
        <v>2</v>
      </c>
    </row>
    <row r="6838" spans="1:17" x14ac:dyDescent="0.2">
      <c r="A6838">
        <v>1758</v>
      </c>
      <c r="B6838">
        <f t="shared" si="212"/>
        <v>29</v>
      </c>
      <c r="C6838" s="1">
        <v>42589.424502314818</v>
      </c>
      <c r="D6838" s="1">
        <v>42589.444849537038</v>
      </c>
      <c r="E6838">
        <v>3278</v>
      </c>
      <c r="F6838" s="2" t="s">
        <v>49</v>
      </c>
      <c r="G6838">
        <v>40.725685483629007</v>
      </c>
      <c r="H6838">
        <v>-74.048790335655212</v>
      </c>
      <c r="I6838">
        <v>3275</v>
      </c>
      <c r="J6838" s="2" t="s">
        <v>62</v>
      </c>
      <c r="K6838">
        <v>40.718355198232139</v>
      </c>
      <c r="L6838">
        <v>-74.038914442062378</v>
      </c>
      <c r="M6838">
        <v>24504</v>
      </c>
      <c r="N6838" s="2" t="s">
        <v>17</v>
      </c>
      <c r="O6838">
        <v>1982</v>
      </c>
      <c r="P6838">
        <f t="shared" ca="1" si="213"/>
        <v>42</v>
      </c>
      <c r="Q6838">
        <v>1</v>
      </c>
    </row>
    <row r="6839" spans="1:17" x14ac:dyDescent="0.2">
      <c r="A6839">
        <v>1563</v>
      </c>
      <c r="B6839">
        <f t="shared" si="212"/>
        <v>26</v>
      </c>
      <c r="C6839" s="1">
        <v>42589.424687500003</v>
      </c>
      <c r="D6839" s="1">
        <v>42589.442789351851</v>
      </c>
      <c r="E6839">
        <v>3203</v>
      </c>
      <c r="F6839" s="2" t="s">
        <v>46</v>
      </c>
      <c r="G6839">
        <v>40.727595966000003</v>
      </c>
      <c r="H6839">
        <v>-74.044247311000007</v>
      </c>
      <c r="I6839">
        <v>3192</v>
      </c>
      <c r="J6839" s="2" t="s">
        <v>39</v>
      </c>
      <c r="K6839">
        <v>40.711242300000002</v>
      </c>
      <c r="L6839">
        <v>-74.055701299999996</v>
      </c>
      <c r="M6839">
        <v>24486</v>
      </c>
      <c r="N6839" s="2" t="s">
        <v>43</v>
      </c>
      <c r="P6839" t="str">
        <f t="shared" ca="1" si="213"/>
        <v/>
      </c>
      <c r="Q6839">
        <v>0</v>
      </c>
    </row>
    <row r="6840" spans="1:17" x14ac:dyDescent="0.2">
      <c r="A6840">
        <v>465</v>
      </c>
      <c r="B6840">
        <f t="shared" si="212"/>
        <v>7</v>
      </c>
      <c r="C6840" s="1">
        <v>42589.424780092595</v>
      </c>
      <c r="D6840" s="1">
        <v>42589.430162037039</v>
      </c>
      <c r="E6840">
        <v>3186</v>
      </c>
      <c r="F6840" s="2" t="s">
        <v>18</v>
      </c>
      <c r="G6840">
        <v>40.71958611647166</v>
      </c>
      <c r="H6840">
        <v>-74.043117463588715</v>
      </c>
      <c r="I6840">
        <v>3183</v>
      </c>
      <c r="J6840" s="2" t="s">
        <v>40</v>
      </c>
      <c r="K6840">
        <v>40.716246900000002</v>
      </c>
      <c r="L6840">
        <v>-74.033458800000005</v>
      </c>
      <c r="M6840">
        <v>26278</v>
      </c>
      <c r="N6840" s="2" t="s">
        <v>17</v>
      </c>
      <c r="O6840">
        <v>1983</v>
      </c>
      <c r="P6840">
        <f t="shared" ca="1" si="213"/>
        <v>41</v>
      </c>
      <c r="Q6840">
        <v>2</v>
      </c>
    </row>
    <row r="6841" spans="1:17" x14ac:dyDescent="0.2">
      <c r="A6841">
        <v>450</v>
      </c>
      <c r="B6841">
        <f t="shared" si="212"/>
        <v>7</v>
      </c>
      <c r="C6841" s="1">
        <v>42589.424837962964</v>
      </c>
      <c r="D6841" s="1">
        <v>42589.430046296293</v>
      </c>
      <c r="E6841">
        <v>3186</v>
      </c>
      <c r="F6841" s="2" t="s">
        <v>18</v>
      </c>
      <c r="G6841">
        <v>40.71958611647166</v>
      </c>
      <c r="H6841">
        <v>-74.043117463588715</v>
      </c>
      <c r="I6841">
        <v>3183</v>
      </c>
      <c r="J6841" s="2" t="s">
        <v>40</v>
      </c>
      <c r="K6841">
        <v>40.716246900000002</v>
      </c>
      <c r="L6841">
        <v>-74.033458800000005</v>
      </c>
      <c r="M6841">
        <v>26186</v>
      </c>
      <c r="N6841" s="2" t="s">
        <v>17</v>
      </c>
      <c r="O6841">
        <v>1983</v>
      </c>
      <c r="P6841">
        <f t="shared" ca="1" si="213"/>
        <v>41</v>
      </c>
      <c r="Q6841">
        <v>1</v>
      </c>
    </row>
    <row r="6842" spans="1:17" x14ac:dyDescent="0.2">
      <c r="A6842">
        <v>509</v>
      </c>
      <c r="B6842">
        <f t="shared" si="212"/>
        <v>8</v>
      </c>
      <c r="C6842" s="1">
        <v>42589.425821759258</v>
      </c>
      <c r="D6842" s="1">
        <v>42589.43172453704</v>
      </c>
      <c r="E6842">
        <v>3183</v>
      </c>
      <c r="F6842" s="2" t="s">
        <v>20</v>
      </c>
      <c r="G6842">
        <v>40.716246900000002</v>
      </c>
      <c r="H6842">
        <v>-74.033458800000005</v>
      </c>
      <c r="I6842">
        <v>3267</v>
      </c>
      <c r="J6842" s="2" t="s">
        <v>92</v>
      </c>
      <c r="K6842">
        <v>40.712418823756899</v>
      </c>
      <c r="L6842">
        <v>-74.038525521755219</v>
      </c>
      <c r="M6842">
        <v>26275</v>
      </c>
      <c r="N6842" s="2" t="s">
        <v>17</v>
      </c>
      <c r="O6842">
        <v>1985</v>
      </c>
      <c r="P6842">
        <f t="shared" ca="1" si="213"/>
        <v>39</v>
      </c>
      <c r="Q6842">
        <v>1</v>
      </c>
    </row>
    <row r="6843" spans="1:17" x14ac:dyDescent="0.2">
      <c r="A6843">
        <v>190</v>
      </c>
      <c r="B6843">
        <f t="shared" si="212"/>
        <v>3</v>
      </c>
      <c r="C6843" s="1">
        <v>42589.427372685182</v>
      </c>
      <c r="D6843" s="1">
        <v>42589.429571759261</v>
      </c>
      <c r="E6843">
        <v>3187</v>
      </c>
      <c r="F6843" s="2" t="s">
        <v>36</v>
      </c>
      <c r="G6843">
        <v>40.721123599999999</v>
      </c>
      <c r="H6843">
        <v>-74.038050949999999</v>
      </c>
      <c r="I6843">
        <v>3186</v>
      </c>
      <c r="J6843" s="2" t="s">
        <v>27</v>
      </c>
      <c r="K6843">
        <v>40.71958611647166</v>
      </c>
      <c r="L6843">
        <v>-74.043117463588715</v>
      </c>
      <c r="M6843">
        <v>24710</v>
      </c>
      <c r="N6843" s="2" t="s">
        <v>17</v>
      </c>
      <c r="O6843">
        <v>1988</v>
      </c>
      <c r="P6843">
        <f t="shared" ca="1" si="213"/>
        <v>36</v>
      </c>
      <c r="Q6843">
        <v>2</v>
      </c>
    </row>
    <row r="6844" spans="1:17" x14ac:dyDescent="0.2">
      <c r="A6844">
        <v>319</v>
      </c>
      <c r="B6844">
        <f t="shared" si="212"/>
        <v>5</v>
      </c>
      <c r="C6844" s="1">
        <v>42589.427615740744</v>
      </c>
      <c r="D6844" s="1">
        <v>42589.431319444448</v>
      </c>
      <c r="E6844">
        <v>3203</v>
      </c>
      <c r="F6844" s="2" t="s">
        <v>46</v>
      </c>
      <c r="G6844">
        <v>40.727595966000003</v>
      </c>
      <c r="H6844">
        <v>-74.044247311000007</v>
      </c>
      <c r="I6844">
        <v>3186</v>
      </c>
      <c r="J6844" s="2" t="s">
        <v>27</v>
      </c>
      <c r="K6844">
        <v>40.71958611647166</v>
      </c>
      <c r="L6844">
        <v>-74.043117463588715</v>
      </c>
      <c r="M6844">
        <v>24419</v>
      </c>
      <c r="N6844" s="2" t="s">
        <v>17</v>
      </c>
      <c r="O6844">
        <v>1988</v>
      </c>
      <c r="P6844">
        <f t="shared" ca="1" si="213"/>
        <v>36</v>
      </c>
      <c r="Q6844">
        <v>2</v>
      </c>
    </row>
    <row r="6845" spans="1:17" x14ac:dyDescent="0.2">
      <c r="A6845">
        <v>913</v>
      </c>
      <c r="B6845">
        <f t="shared" si="212"/>
        <v>15</v>
      </c>
      <c r="C6845" s="1">
        <v>42589.428506944445</v>
      </c>
      <c r="D6845" s="1">
        <v>42589.439074074071</v>
      </c>
      <c r="E6845">
        <v>3267</v>
      </c>
      <c r="F6845" s="2" t="s">
        <v>34</v>
      </c>
      <c r="G6845">
        <v>40.712418823756899</v>
      </c>
      <c r="H6845">
        <v>-74.038525521755219</v>
      </c>
      <c r="I6845">
        <v>3192</v>
      </c>
      <c r="J6845" s="2" t="s">
        <v>39</v>
      </c>
      <c r="K6845">
        <v>40.711242300000002</v>
      </c>
      <c r="L6845">
        <v>-74.055701299999996</v>
      </c>
      <c r="M6845">
        <v>26281</v>
      </c>
      <c r="N6845" s="2" t="s">
        <v>43</v>
      </c>
      <c r="P6845" t="str">
        <f t="shared" ca="1" si="213"/>
        <v/>
      </c>
      <c r="Q6845">
        <v>0</v>
      </c>
    </row>
    <row r="6846" spans="1:17" x14ac:dyDescent="0.2">
      <c r="A6846">
        <v>179</v>
      </c>
      <c r="B6846">
        <f t="shared" si="212"/>
        <v>2</v>
      </c>
      <c r="C6846" s="1">
        <v>42589.429432870369</v>
      </c>
      <c r="D6846" s="1">
        <v>42589.431516203702</v>
      </c>
      <c r="E6846">
        <v>3209</v>
      </c>
      <c r="F6846" s="2" t="s">
        <v>51</v>
      </c>
      <c r="G6846">
        <v>40.724176499999999</v>
      </c>
      <c r="H6846">
        <v>-74.050656399999994</v>
      </c>
      <c r="I6846">
        <v>3186</v>
      </c>
      <c r="J6846" s="2" t="s">
        <v>27</v>
      </c>
      <c r="K6846">
        <v>40.71958611647166</v>
      </c>
      <c r="L6846">
        <v>-74.043117463588715</v>
      </c>
      <c r="M6846">
        <v>26176</v>
      </c>
      <c r="N6846" s="2" t="s">
        <v>17</v>
      </c>
      <c r="O6846">
        <v>1976</v>
      </c>
      <c r="P6846">
        <f t="shared" ca="1" si="213"/>
        <v>48</v>
      </c>
      <c r="Q6846">
        <v>1</v>
      </c>
    </row>
    <row r="6847" spans="1:17" x14ac:dyDescent="0.2">
      <c r="A6847">
        <v>1777</v>
      </c>
      <c r="B6847">
        <f t="shared" si="212"/>
        <v>29</v>
      </c>
      <c r="C6847" s="1">
        <v>42589.4297337963</v>
      </c>
      <c r="D6847" s="1">
        <v>42589.450312499997</v>
      </c>
      <c r="E6847">
        <v>3267</v>
      </c>
      <c r="F6847" s="2" t="s">
        <v>34</v>
      </c>
      <c r="G6847">
        <v>40.712418823756899</v>
      </c>
      <c r="H6847">
        <v>-74.038525521755219</v>
      </c>
      <c r="I6847">
        <v>3199</v>
      </c>
      <c r="J6847" s="2" t="s">
        <v>72</v>
      </c>
      <c r="K6847">
        <v>40.728744800000001</v>
      </c>
      <c r="L6847">
        <v>-74.032108199999996</v>
      </c>
      <c r="M6847">
        <v>24425</v>
      </c>
      <c r="N6847" s="2" t="s">
        <v>17</v>
      </c>
      <c r="O6847">
        <v>1985</v>
      </c>
      <c r="P6847">
        <f t="shared" ca="1" si="213"/>
        <v>39</v>
      </c>
      <c r="Q6847">
        <v>1</v>
      </c>
    </row>
    <row r="6848" spans="1:17" x14ac:dyDescent="0.2">
      <c r="A6848">
        <v>1781</v>
      </c>
      <c r="B6848">
        <f t="shared" si="212"/>
        <v>29</v>
      </c>
      <c r="C6848" s="1">
        <v>42589.429756944446</v>
      </c>
      <c r="D6848" s="1">
        <v>42589.450370370374</v>
      </c>
      <c r="E6848">
        <v>3267</v>
      </c>
      <c r="F6848" s="2" t="s">
        <v>34</v>
      </c>
      <c r="G6848">
        <v>40.712418823756899</v>
      </c>
      <c r="H6848">
        <v>-74.038525521755219</v>
      </c>
      <c r="I6848">
        <v>3199</v>
      </c>
      <c r="J6848" s="2" t="s">
        <v>72</v>
      </c>
      <c r="K6848">
        <v>40.728744800000001</v>
      </c>
      <c r="L6848">
        <v>-74.032108199999996</v>
      </c>
      <c r="M6848">
        <v>24437</v>
      </c>
      <c r="N6848" s="2" t="s">
        <v>17</v>
      </c>
      <c r="O6848">
        <v>1988</v>
      </c>
      <c r="P6848">
        <f t="shared" ca="1" si="213"/>
        <v>36</v>
      </c>
      <c r="Q6848">
        <v>2</v>
      </c>
    </row>
    <row r="6849" spans="1:17" x14ac:dyDescent="0.2">
      <c r="A6849">
        <v>178</v>
      </c>
      <c r="B6849">
        <f t="shared" si="212"/>
        <v>2</v>
      </c>
      <c r="C6849" s="1">
        <v>42589.429768518516</v>
      </c>
      <c r="D6849" s="1">
        <v>42589.431840277779</v>
      </c>
      <c r="E6849">
        <v>3278</v>
      </c>
      <c r="F6849" s="2" t="s">
        <v>49</v>
      </c>
      <c r="G6849">
        <v>40.725685483629007</v>
      </c>
      <c r="H6849">
        <v>-74.048790335655212</v>
      </c>
      <c r="I6849">
        <v>3211</v>
      </c>
      <c r="J6849" s="2" t="s">
        <v>47</v>
      </c>
      <c r="K6849">
        <v>40.721525149999998</v>
      </c>
      <c r="L6849">
        <v>-74.046304543000005</v>
      </c>
      <c r="M6849">
        <v>24670</v>
      </c>
      <c r="N6849" s="2" t="s">
        <v>17</v>
      </c>
      <c r="O6849">
        <v>1983</v>
      </c>
      <c r="P6849">
        <f t="shared" ca="1" si="213"/>
        <v>41</v>
      </c>
      <c r="Q6849">
        <v>2</v>
      </c>
    </row>
    <row r="6850" spans="1:17" x14ac:dyDescent="0.2">
      <c r="A6850">
        <v>305</v>
      </c>
      <c r="B6850">
        <f t="shared" ref="B6850:B6913" si="214">ROUNDDOWN((A6850/60), 0)</f>
        <v>5</v>
      </c>
      <c r="C6850" s="1">
        <v>42589.430439814816</v>
      </c>
      <c r="D6850" s="1">
        <v>42589.433969907404</v>
      </c>
      <c r="E6850">
        <v>3267</v>
      </c>
      <c r="F6850" s="2" t="s">
        <v>34</v>
      </c>
      <c r="G6850">
        <v>40.712418823756899</v>
      </c>
      <c r="H6850">
        <v>-74.038525521755219</v>
      </c>
      <c r="I6850">
        <v>3183</v>
      </c>
      <c r="J6850" s="2" t="s">
        <v>40</v>
      </c>
      <c r="K6850">
        <v>40.716246900000002</v>
      </c>
      <c r="L6850">
        <v>-74.033458800000005</v>
      </c>
      <c r="M6850">
        <v>26204</v>
      </c>
      <c r="N6850" s="2" t="s">
        <v>17</v>
      </c>
      <c r="O6850">
        <v>1941</v>
      </c>
      <c r="P6850">
        <f t="shared" ref="P6850:P6913" ca="1" si="215">IF(ISNUMBER(O6850), YEAR(TODAY()) - O6850, "")</f>
        <v>83</v>
      </c>
      <c r="Q6850">
        <v>1</v>
      </c>
    </row>
    <row r="6851" spans="1:17" x14ac:dyDescent="0.2">
      <c r="A6851">
        <v>162</v>
      </c>
      <c r="B6851">
        <f t="shared" si="214"/>
        <v>2</v>
      </c>
      <c r="C6851" s="1">
        <v>42589.43172453704</v>
      </c>
      <c r="D6851" s="1">
        <v>42589.433599537035</v>
      </c>
      <c r="E6851">
        <v>3275</v>
      </c>
      <c r="F6851" s="2" t="s">
        <v>93</v>
      </c>
      <c r="G6851">
        <v>40.718355198232139</v>
      </c>
      <c r="H6851">
        <v>-74.038914442062378</v>
      </c>
      <c r="I6851">
        <v>3183</v>
      </c>
      <c r="J6851" s="2" t="s">
        <v>40</v>
      </c>
      <c r="K6851">
        <v>40.716246900000002</v>
      </c>
      <c r="L6851">
        <v>-74.033458800000005</v>
      </c>
      <c r="M6851">
        <v>26253</v>
      </c>
      <c r="N6851" s="2" t="s">
        <v>17</v>
      </c>
      <c r="O6851">
        <v>1962</v>
      </c>
      <c r="P6851">
        <f t="shared" ca="1" si="215"/>
        <v>62</v>
      </c>
      <c r="Q6851">
        <v>2</v>
      </c>
    </row>
    <row r="6852" spans="1:17" x14ac:dyDescent="0.2">
      <c r="A6852">
        <v>1394</v>
      </c>
      <c r="B6852">
        <f t="shared" si="214"/>
        <v>23</v>
      </c>
      <c r="C6852" s="1">
        <v>42589.431840277779</v>
      </c>
      <c r="D6852" s="1">
        <v>42589.44798611111</v>
      </c>
      <c r="E6852">
        <v>3189</v>
      </c>
      <c r="F6852" s="2" t="s">
        <v>87</v>
      </c>
      <c r="G6852">
        <v>40.714402</v>
      </c>
      <c r="H6852">
        <v>-74.088772300000002</v>
      </c>
      <c r="I6852">
        <v>3189</v>
      </c>
      <c r="J6852" s="2" t="s">
        <v>97</v>
      </c>
      <c r="K6852">
        <v>40.714402</v>
      </c>
      <c r="L6852">
        <v>-74.088772300000002</v>
      </c>
      <c r="M6852">
        <v>24453</v>
      </c>
      <c r="N6852" s="2" t="s">
        <v>43</v>
      </c>
      <c r="P6852" t="str">
        <f t="shared" ca="1" si="215"/>
        <v/>
      </c>
      <c r="Q6852">
        <v>0</v>
      </c>
    </row>
    <row r="6853" spans="1:17" x14ac:dyDescent="0.2">
      <c r="A6853">
        <v>291</v>
      </c>
      <c r="B6853">
        <f t="shared" si="214"/>
        <v>4</v>
      </c>
      <c r="C6853" s="1">
        <v>42589.432337962964</v>
      </c>
      <c r="D6853" s="1">
        <v>42589.435717592591</v>
      </c>
      <c r="E6853">
        <v>3267</v>
      </c>
      <c r="F6853" s="2" t="s">
        <v>34</v>
      </c>
      <c r="G6853">
        <v>40.712418823756899</v>
      </c>
      <c r="H6853">
        <v>-74.038525521755219</v>
      </c>
      <c r="I6853">
        <v>3187</v>
      </c>
      <c r="J6853" s="2" t="s">
        <v>59</v>
      </c>
      <c r="K6853">
        <v>40.721123599999999</v>
      </c>
      <c r="L6853">
        <v>-74.038050949999999</v>
      </c>
      <c r="M6853">
        <v>26215</v>
      </c>
      <c r="N6853" s="2" t="s">
        <v>17</v>
      </c>
      <c r="P6853" t="str">
        <f t="shared" ca="1" si="215"/>
        <v/>
      </c>
      <c r="Q6853">
        <v>0</v>
      </c>
    </row>
    <row r="6854" spans="1:17" x14ac:dyDescent="0.2">
      <c r="A6854">
        <v>1528</v>
      </c>
      <c r="B6854">
        <f t="shared" si="214"/>
        <v>25</v>
      </c>
      <c r="C6854" s="1">
        <v>42589.43478009259</v>
      </c>
      <c r="D6854" s="1">
        <v>42589.452465277776</v>
      </c>
      <c r="E6854">
        <v>3199</v>
      </c>
      <c r="F6854" s="2" t="s">
        <v>56</v>
      </c>
      <c r="G6854">
        <v>40.728744800000001</v>
      </c>
      <c r="H6854">
        <v>-74.032108199999996</v>
      </c>
      <c r="I6854">
        <v>3202</v>
      </c>
      <c r="J6854" s="2" t="s">
        <v>48</v>
      </c>
      <c r="K6854">
        <v>40.727223500000001</v>
      </c>
      <c r="L6854">
        <v>-74.033758899999995</v>
      </c>
      <c r="M6854">
        <v>24390</v>
      </c>
      <c r="N6854" s="2" t="s">
        <v>43</v>
      </c>
      <c r="P6854" t="str">
        <f t="shared" ca="1" si="215"/>
        <v/>
      </c>
      <c r="Q6854">
        <v>0</v>
      </c>
    </row>
    <row r="6855" spans="1:17" x14ac:dyDescent="0.2">
      <c r="A6855">
        <v>519</v>
      </c>
      <c r="B6855">
        <f t="shared" si="214"/>
        <v>8</v>
      </c>
      <c r="C6855" s="1">
        <v>42589.434861111113</v>
      </c>
      <c r="D6855" s="1">
        <v>42589.440868055557</v>
      </c>
      <c r="E6855">
        <v>3184</v>
      </c>
      <c r="F6855" s="2" t="s">
        <v>68</v>
      </c>
      <c r="G6855">
        <v>40.7141454</v>
      </c>
      <c r="H6855">
        <v>-74.033551900000006</v>
      </c>
      <c r="I6855">
        <v>3203</v>
      </c>
      <c r="J6855" s="2" t="s">
        <v>37</v>
      </c>
      <c r="K6855">
        <v>40.727595966000003</v>
      </c>
      <c r="L6855">
        <v>-74.044247311000007</v>
      </c>
      <c r="M6855">
        <v>26266</v>
      </c>
      <c r="N6855" s="2" t="s">
        <v>17</v>
      </c>
      <c r="O6855">
        <v>1985</v>
      </c>
      <c r="P6855">
        <f t="shared" ca="1" si="215"/>
        <v>39</v>
      </c>
      <c r="Q6855">
        <v>1</v>
      </c>
    </row>
    <row r="6856" spans="1:17" x14ac:dyDescent="0.2">
      <c r="A6856">
        <v>256</v>
      </c>
      <c r="B6856">
        <f t="shared" si="214"/>
        <v>4</v>
      </c>
      <c r="C6856" s="1">
        <v>42589.436006944445</v>
      </c>
      <c r="D6856" s="1">
        <v>42589.438981481479</v>
      </c>
      <c r="E6856">
        <v>3213</v>
      </c>
      <c r="F6856" s="2" t="s">
        <v>26</v>
      </c>
      <c r="G6856">
        <v>40.718488919999999</v>
      </c>
      <c r="H6856">
        <v>-74.047726624999996</v>
      </c>
      <c r="I6856">
        <v>3209</v>
      </c>
      <c r="J6856" s="2" t="s">
        <v>85</v>
      </c>
      <c r="K6856">
        <v>40.724176499999999</v>
      </c>
      <c r="L6856">
        <v>-74.050656399999994</v>
      </c>
      <c r="M6856">
        <v>26290</v>
      </c>
      <c r="N6856" s="2" t="s">
        <v>17</v>
      </c>
      <c r="O6856">
        <v>1954</v>
      </c>
      <c r="P6856">
        <f t="shared" ca="1" si="215"/>
        <v>70</v>
      </c>
      <c r="Q6856">
        <v>1</v>
      </c>
    </row>
    <row r="6857" spans="1:17" x14ac:dyDescent="0.2">
      <c r="A6857">
        <v>417</v>
      </c>
      <c r="B6857">
        <f t="shared" si="214"/>
        <v>6</v>
      </c>
      <c r="C6857" s="1">
        <v>42589.437951388885</v>
      </c>
      <c r="D6857" s="1">
        <v>42589.442777777775</v>
      </c>
      <c r="E6857">
        <v>3202</v>
      </c>
      <c r="F6857" s="2" t="s">
        <v>79</v>
      </c>
      <c r="G6857">
        <v>40.727223500000001</v>
      </c>
      <c r="H6857">
        <v>-74.033758899999995</v>
      </c>
      <c r="I6857">
        <v>3184</v>
      </c>
      <c r="J6857" s="2" t="s">
        <v>35</v>
      </c>
      <c r="K6857">
        <v>40.7141454</v>
      </c>
      <c r="L6857">
        <v>-74.033551900000006</v>
      </c>
      <c r="M6857">
        <v>24523</v>
      </c>
      <c r="N6857" s="2" t="s">
        <v>17</v>
      </c>
      <c r="O6857">
        <v>1985</v>
      </c>
      <c r="P6857">
        <f t="shared" ca="1" si="215"/>
        <v>39</v>
      </c>
      <c r="Q6857">
        <v>1</v>
      </c>
    </row>
    <row r="6858" spans="1:17" x14ac:dyDescent="0.2">
      <c r="A6858">
        <v>293</v>
      </c>
      <c r="B6858">
        <f t="shared" si="214"/>
        <v>4</v>
      </c>
      <c r="C6858" s="1">
        <v>42589.438090277778</v>
      </c>
      <c r="D6858" s="1">
        <v>42589.441493055558</v>
      </c>
      <c r="E6858">
        <v>3276</v>
      </c>
      <c r="F6858" s="2" t="s">
        <v>63</v>
      </c>
      <c r="G6858">
        <v>40.714584035358932</v>
      </c>
      <c r="H6858">
        <v>-74.042817056179047</v>
      </c>
      <c r="I6858">
        <v>3183</v>
      </c>
      <c r="J6858" s="2" t="s">
        <v>40</v>
      </c>
      <c r="K6858">
        <v>40.716246900000002</v>
      </c>
      <c r="L6858">
        <v>-74.033458800000005</v>
      </c>
      <c r="M6858">
        <v>24416</v>
      </c>
      <c r="N6858" s="2" t="s">
        <v>17</v>
      </c>
      <c r="O6858">
        <v>1989</v>
      </c>
      <c r="P6858">
        <f t="shared" ca="1" si="215"/>
        <v>35</v>
      </c>
      <c r="Q6858">
        <v>2</v>
      </c>
    </row>
    <row r="6859" spans="1:17" x14ac:dyDescent="0.2">
      <c r="A6859">
        <v>1403</v>
      </c>
      <c r="B6859">
        <f t="shared" si="214"/>
        <v>23</v>
      </c>
      <c r="C6859" s="1">
        <v>42589.438449074078</v>
      </c>
      <c r="D6859" s="1">
        <v>42589.454699074071</v>
      </c>
      <c r="E6859">
        <v>3183</v>
      </c>
      <c r="F6859" s="2" t="s">
        <v>20</v>
      </c>
      <c r="G6859">
        <v>40.716246900000002</v>
      </c>
      <c r="H6859">
        <v>-74.033458800000005</v>
      </c>
      <c r="I6859">
        <v>3187</v>
      </c>
      <c r="J6859" s="2" t="s">
        <v>59</v>
      </c>
      <c r="K6859">
        <v>40.721123599999999</v>
      </c>
      <c r="L6859">
        <v>-74.038050949999999</v>
      </c>
      <c r="M6859">
        <v>24389</v>
      </c>
      <c r="N6859" s="2" t="s">
        <v>43</v>
      </c>
      <c r="P6859" t="str">
        <f t="shared" ca="1" si="215"/>
        <v/>
      </c>
      <c r="Q6859">
        <v>0</v>
      </c>
    </row>
    <row r="6860" spans="1:17" x14ac:dyDescent="0.2">
      <c r="A6860">
        <v>1331</v>
      </c>
      <c r="B6860">
        <f t="shared" si="214"/>
        <v>22</v>
      </c>
      <c r="C6860" s="1">
        <v>42589.439085648148</v>
      </c>
      <c r="D6860" s="1">
        <v>42589.454502314817</v>
      </c>
      <c r="E6860">
        <v>3183</v>
      </c>
      <c r="F6860" s="2" t="s">
        <v>20</v>
      </c>
      <c r="G6860">
        <v>40.716246900000002</v>
      </c>
      <c r="H6860">
        <v>-74.033458800000005</v>
      </c>
      <c r="I6860">
        <v>3187</v>
      </c>
      <c r="J6860" s="2" t="s">
        <v>59</v>
      </c>
      <c r="K6860">
        <v>40.721123599999999</v>
      </c>
      <c r="L6860">
        <v>-74.038050949999999</v>
      </c>
      <c r="M6860">
        <v>26268</v>
      </c>
      <c r="N6860" s="2" t="s">
        <v>43</v>
      </c>
      <c r="P6860" t="str">
        <f t="shared" ca="1" si="215"/>
        <v/>
      </c>
      <c r="Q6860">
        <v>0</v>
      </c>
    </row>
    <row r="6861" spans="1:17" x14ac:dyDescent="0.2">
      <c r="A6861">
        <v>188</v>
      </c>
      <c r="B6861">
        <f t="shared" si="214"/>
        <v>3</v>
      </c>
      <c r="C6861" s="1">
        <v>42589.440949074073</v>
      </c>
      <c r="D6861" s="1">
        <v>42589.443136574075</v>
      </c>
      <c r="E6861">
        <v>3194</v>
      </c>
      <c r="F6861" s="2" t="s">
        <v>22</v>
      </c>
      <c r="G6861">
        <v>40.725339925355797</v>
      </c>
      <c r="H6861">
        <v>-74.067622125148773</v>
      </c>
      <c r="I6861">
        <v>3195</v>
      </c>
      <c r="J6861" s="2" t="s">
        <v>23</v>
      </c>
      <c r="K6861">
        <v>40.730742625306583</v>
      </c>
      <c r="L6861">
        <v>-74.063783884048462</v>
      </c>
      <c r="M6861">
        <v>24448</v>
      </c>
      <c r="N6861" s="2" t="s">
        <v>17</v>
      </c>
      <c r="O6861">
        <v>1977</v>
      </c>
      <c r="P6861">
        <f t="shared" ca="1" si="215"/>
        <v>47</v>
      </c>
      <c r="Q6861">
        <v>1</v>
      </c>
    </row>
    <row r="6862" spans="1:17" x14ac:dyDescent="0.2">
      <c r="A6862">
        <v>4235</v>
      </c>
      <c r="B6862">
        <f t="shared" si="214"/>
        <v>70</v>
      </c>
      <c r="C6862" s="1">
        <v>42589.441747685189</v>
      </c>
      <c r="D6862" s="1">
        <v>42589.490763888891</v>
      </c>
      <c r="E6862">
        <v>3192</v>
      </c>
      <c r="F6862" s="2" t="s">
        <v>38</v>
      </c>
      <c r="G6862">
        <v>40.711242300000002</v>
      </c>
      <c r="H6862">
        <v>-74.055701299999996</v>
      </c>
      <c r="I6862">
        <v>3192</v>
      </c>
      <c r="J6862" s="2" t="s">
        <v>39</v>
      </c>
      <c r="K6862">
        <v>40.711242300000002</v>
      </c>
      <c r="L6862">
        <v>-74.055701299999996</v>
      </c>
      <c r="M6862">
        <v>26155</v>
      </c>
      <c r="N6862" s="2" t="s">
        <v>43</v>
      </c>
      <c r="P6862" t="str">
        <f t="shared" ca="1" si="215"/>
        <v/>
      </c>
      <c r="Q6862">
        <v>0</v>
      </c>
    </row>
    <row r="6863" spans="1:17" x14ac:dyDescent="0.2">
      <c r="A6863">
        <v>4208</v>
      </c>
      <c r="B6863">
        <f t="shared" si="214"/>
        <v>70</v>
      </c>
      <c r="C6863" s="1">
        <v>42589.442048611112</v>
      </c>
      <c r="D6863" s="1">
        <v>42589.490763888891</v>
      </c>
      <c r="E6863">
        <v>3192</v>
      </c>
      <c r="F6863" s="2" t="s">
        <v>38</v>
      </c>
      <c r="G6863">
        <v>40.711242300000002</v>
      </c>
      <c r="H6863">
        <v>-74.055701299999996</v>
      </c>
      <c r="I6863">
        <v>3192</v>
      </c>
      <c r="J6863" s="2" t="s">
        <v>39</v>
      </c>
      <c r="K6863">
        <v>40.711242300000002</v>
      </c>
      <c r="L6863">
        <v>-74.055701299999996</v>
      </c>
      <c r="M6863">
        <v>24655</v>
      </c>
      <c r="N6863" s="2" t="s">
        <v>43</v>
      </c>
      <c r="P6863" t="str">
        <f t="shared" ca="1" si="215"/>
        <v/>
      </c>
      <c r="Q6863">
        <v>0</v>
      </c>
    </row>
    <row r="6864" spans="1:17" x14ac:dyDescent="0.2">
      <c r="A6864">
        <v>231</v>
      </c>
      <c r="B6864">
        <f t="shared" si="214"/>
        <v>3</v>
      </c>
      <c r="C6864" s="1">
        <v>42589.443680555552</v>
      </c>
      <c r="D6864" s="1">
        <v>42589.44635416667</v>
      </c>
      <c r="E6864">
        <v>3203</v>
      </c>
      <c r="F6864" s="2" t="s">
        <v>46</v>
      </c>
      <c r="G6864">
        <v>40.727595966000003</v>
      </c>
      <c r="H6864">
        <v>-74.044247311000007</v>
      </c>
      <c r="I6864">
        <v>3273</v>
      </c>
      <c r="J6864" s="2" t="s">
        <v>16</v>
      </c>
      <c r="K6864">
        <v>40.721650724879986</v>
      </c>
      <c r="L6864">
        <v>-74.042884111404419</v>
      </c>
      <c r="M6864">
        <v>26266</v>
      </c>
      <c r="N6864" s="2" t="s">
        <v>17</v>
      </c>
      <c r="O6864">
        <v>1982</v>
      </c>
      <c r="P6864">
        <f t="shared" ca="1" si="215"/>
        <v>42</v>
      </c>
      <c r="Q6864">
        <v>1</v>
      </c>
    </row>
    <row r="6865" spans="1:17" x14ac:dyDescent="0.2">
      <c r="A6865">
        <v>273</v>
      </c>
      <c r="B6865">
        <f t="shared" si="214"/>
        <v>4</v>
      </c>
      <c r="C6865" s="1">
        <v>42589.444490740738</v>
      </c>
      <c r="D6865" s="1">
        <v>42589.447662037041</v>
      </c>
      <c r="E6865">
        <v>3213</v>
      </c>
      <c r="F6865" s="2" t="s">
        <v>26</v>
      </c>
      <c r="G6865">
        <v>40.718488919999999</v>
      </c>
      <c r="H6865">
        <v>-74.047726624999996</v>
      </c>
      <c r="I6865">
        <v>3273</v>
      </c>
      <c r="J6865" s="2" t="s">
        <v>16</v>
      </c>
      <c r="K6865">
        <v>40.721650724879986</v>
      </c>
      <c r="L6865">
        <v>-74.042884111404419</v>
      </c>
      <c r="M6865">
        <v>26184</v>
      </c>
      <c r="N6865" s="2" t="s">
        <v>17</v>
      </c>
      <c r="O6865">
        <v>1968</v>
      </c>
      <c r="P6865">
        <f t="shared" ca="1" si="215"/>
        <v>56</v>
      </c>
      <c r="Q6865">
        <v>1</v>
      </c>
    </row>
    <row r="6866" spans="1:17" x14ac:dyDescent="0.2">
      <c r="A6866">
        <v>1094</v>
      </c>
      <c r="B6866">
        <f t="shared" si="214"/>
        <v>18</v>
      </c>
      <c r="C6866" s="1">
        <v>42589.444479166668</v>
      </c>
      <c r="D6866" s="1">
        <v>42589.457141203704</v>
      </c>
      <c r="E6866">
        <v>3195</v>
      </c>
      <c r="F6866" s="2" t="s">
        <v>24</v>
      </c>
      <c r="G6866">
        <v>40.730742625306583</v>
      </c>
      <c r="H6866">
        <v>-74.063783884048462</v>
      </c>
      <c r="I6866">
        <v>3202</v>
      </c>
      <c r="J6866" s="2" t="s">
        <v>48</v>
      </c>
      <c r="K6866">
        <v>40.727223500000001</v>
      </c>
      <c r="L6866">
        <v>-74.033758899999995</v>
      </c>
      <c r="M6866">
        <v>24516</v>
      </c>
      <c r="N6866" s="2" t="s">
        <v>17</v>
      </c>
      <c r="O6866">
        <v>1983</v>
      </c>
      <c r="P6866">
        <f t="shared" ca="1" si="215"/>
        <v>41</v>
      </c>
      <c r="Q6866">
        <v>1</v>
      </c>
    </row>
    <row r="6867" spans="1:17" x14ac:dyDescent="0.2">
      <c r="A6867">
        <v>572</v>
      </c>
      <c r="B6867">
        <f t="shared" si="214"/>
        <v>9</v>
      </c>
      <c r="C6867" s="1">
        <v>42589.445902777778</v>
      </c>
      <c r="D6867" s="1">
        <v>42589.452523148146</v>
      </c>
      <c r="E6867">
        <v>3275</v>
      </c>
      <c r="F6867" s="2" t="s">
        <v>93</v>
      </c>
      <c r="G6867">
        <v>40.718355198232139</v>
      </c>
      <c r="H6867">
        <v>-74.038914442062378</v>
      </c>
      <c r="I6867">
        <v>3184</v>
      </c>
      <c r="J6867" s="2" t="s">
        <v>35</v>
      </c>
      <c r="K6867">
        <v>40.7141454</v>
      </c>
      <c r="L6867">
        <v>-74.033551900000006</v>
      </c>
      <c r="M6867">
        <v>24612</v>
      </c>
      <c r="N6867" s="2" t="s">
        <v>17</v>
      </c>
      <c r="O6867">
        <v>1990</v>
      </c>
      <c r="P6867">
        <f t="shared" ca="1" si="215"/>
        <v>34</v>
      </c>
      <c r="Q6867">
        <v>1</v>
      </c>
    </row>
    <row r="6868" spans="1:17" x14ac:dyDescent="0.2">
      <c r="A6868">
        <v>810</v>
      </c>
      <c r="B6868">
        <f t="shared" si="214"/>
        <v>13</v>
      </c>
      <c r="C6868" s="1">
        <v>42589.446145833332</v>
      </c>
      <c r="D6868" s="1">
        <v>42589.45553240741</v>
      </c>
      <c r="E6868">
        <v>3190</v>
      </c>
      <c r="F6868" s="2" t="s">
        <v>44</v>
      </c>
      <c r="G6868">
        <v>40.710467023379699</v>
      </c>
      <c r="H6868">
        <v>-74.070038795471191</v>
      </c>
      <c r="I6868">
        <v>3183</v>
      </c>
      <c r="J6868" s="2" t="s">
        <v>40</v>
      </c>
      <c r="K6868">
        <v>40.716246900000002</v>
      </c>
      <c r="L6868">
        <v>-74.033458800000005</v>
      </c>
      <c r="M6868">
        <v>26297</v>
      </c>
      <c r="N6868" s="2" t="s">
        <v>17</v>
      </c>
      <c r="O6868">
        <v>1986</v>
      </c>
      <c r="P6868">
        <f t="shared" ca="1" si="215"/>
        <v>38</v>
      </c>
      <c r="Q6868">
        <v>1</v>
      </c>
    </row>
    <row r="6869" spans="1:17" x14ac:dyDescent="0.2">
      <c r="A6869">
        <v>240</v>
      </c>
      <c r="B6869">
        <f t="shared" si="214"/>
        <v>4</v>
      </c>
      <c r="C6869" s="1">
        <v>42589.447314814817</v>
      </c>
      <c r="D6869" s="1">
        <v>42589.450092592589</v>
      </c>
      <c r="E6869">
        <v>3203</v>
      </c>
      <c r="F6869" s="2" t="s">
        <v>46</v>
      </c>
      <c r="G6869">
        <v>40.727595966000003</v>
      </c>
      <c r="H6869">
        <v>-74.044247311000007</v>
      </c>
      <c r="I6869">
        <v>3186</v>
      </c>
      <c r="J6869" s="2" t="s">
        <v>27</v>
      </c>
      <c r="K6869">
        <v>40.71958611647166</v>
      </c>
      <c r="L6869">
        <v>-74.043117463588715</v>
      </c>
      <c r="M6869">
        <v>26289</v>
      </c>
      <c r="N6869" s="2" t="s">
        <v>17</v>
      </c>
      <c r="O6869">
        <v>1976</v>
      </c>
      <c r="P6869">
        <f t="shared" ca="1" si="215"/>
        <v>48</v>
      </c>
      <c r="Q6869">
        <v>1</v>
      </c>
    </row>
    <row r="6870" spans="1:17" x14ac:dyDescent="0.2">
      <c r="A6870">
        <v>674</v>
      </c>
      <c r="B6870">
        <f t="shared" si="214"/>
        <v>11</v>
      </c>
      <c r="C6870" s="1">
        <v>42589.448530092595</v>
      </c>
      <c r="D6870" s="1">
        <v>42589.456331018519</v>
      </c>
      <c r="E6870">
        <v>3187</v>
      </c>
      <c r="F6870" s="2" t="s">
        <v>36</v>
      </c>
      <c r="G6870">
        <v>40.721123599999999</v>
      </c>
      <c r="H6870">
        <v>-74.038050949999999</v>
      </c>
      <c r="I6870">
        <v>3211</v>
      </c>
      <c r="J6870" s="2" t="s">
        <v>47</v>
      </c>
      <c r="K6870">
        <v>40.721525149999998</v>
      </c>
      <c r="L6870">
        <v>-74.046304543000005</v>
      </c>
      <c r="M6870">
        <v>26189</v>
      </c>
      <c r="N6870" s="2" t="s">
        <v>17</v>
      </c>
      <c r="O6870">
        <v>1992</v>
      </c>
      <c r="P6870">
        <f t="shared" ca="1" si="215"/>
        <v>32</v>
      </c>
      <c r="Q6870">
        <v>1</v>
      </c>
    </row>
    <row r="6871" spans="1:17" x14ac:dyDescent="0.2">
      <c r="A6871">
        <v>467</v>
      </c>
      <c r="B6871">
        <f t="shared" si="214"/>
        <v>7</v>
      </c>
      <c r="C6871" s="1">
        <v>42589.44908564815</v>
      </c>
      <c r="D6871" s="1">
        <v>42589.45449074074</v>
      </c>
      <c r="E6871">
        <v>3205</v>
      </c>
      <c r="F6871" s="2" t="s">
        <v>66</v>
      </c>
      <c r="G6871">
        <v>40.716539780991937</v>
      </c>
      <c r="H6871">
        <v>-74.049637913703904</v>
      </c>
      <c r="I6871">
        <v>3203</v>
      </c>
      <c r="J6871" s="2" t="s">
        <v>37</v>
      </c>
      <c r="K6871">
        <v>40.727595966000003</v>
      </c>
      <c r="L6871">
        <v>-74.044247311000007</v>
      </c>
      <c r="M6871">
        <v>26286</v>
      </c>
      <c r="N6871" s="2" t="s">
        <v>17</v>
      </c>
      <c r="O6871">
        <v>1978</v>
      </c>
      <c r="P6871">
        <f t="shared" ca="1" si="215"/>
        <v>46</v>
      </c>
      <c r="Q6871">
        <v>1</v>
      </c>
    </row>
    <row r="6872" spans="1:17" x14ac:dyDescent="0.2">
      <c r="A6872">
        <v>1714</v>
      </c>
      <c r="B6872">
        <f t="shared" si="214"/>
        <v>28</v>
      </c>
      <c r="C6872" s="1">
        <v>42589.450706018521</v>
      </c>
      <c r="D6872" s="1">
        <v>42589.470543981479</v>
      </c>
      <c r="E6872">
        <v>3189</v>
      </c>
      <c r="F6872" s="2" t="s">
        <v>87</v>
      </c>
      <c r="G6872">
        <v>40.714402</v>
      </c>
      <c r="H6872">
        <v>-74.088772300000002</v>
      </c>
      <c r="I6872">
        <v>3189</v>
      </c>
      <c r="J6872" s="2" t="s">
        <v>97</v>
      </c>
      <c r="K6872">
        <v>40.714402</v>
      </c>
      <c r="L6872">
        <v>-74.088772300000002</v>
      </c>
      <c r="M6872">
        <v>26206</v>
      </c>
      <c r="N6872" s="2" t="s">
        <v>43</v>
      </c>
      <c r="P6872" t="str">
        <f t="shared" ca="1" si="215"/>
        <v/>
      </c>
      <c r="Q6872">
        <v>0</v>
      </c>
    </row>
    <row r="6873" spans="1:17" x14ac:dyDescent="0.2">
      <c r="A6873">
        <v>1001</v>
      </c>
      <c r="B6873">
        <f t="shared" si="214"/>
        <v>16</v>
      </c>
      <c r="C6873" s="1">
        <v>42589.450949074075</v>
      </c>
      <c r="D6873" s="1">
        <v>42589.462546296294</v>
      </c>
      <c r="E6873">
        <v>3213</v>
      </c>
      <c r="F6873" s="2" t="s">
        <v>26</v>
      </c>
      <c r="G6873">
        <v>40.718488919999999</v>
      </c>
      <c r="H6873">
        <v>-74.047726624999996</v>
      </c>
      <c r="I6873">
        <v>3213</v>
      </c>
      <c r="J6873" s="2" t="s">
        <v>33</v>
      </c>
      <c r="K6873">
        <v>40.718488919999999</v>
      </c>
      <c r="L6873">
        <v>-74.047726624999996</v>
      </c>
      <c r="M6873">
        <v>26190</v>
      </c>
      <c r="N6873" s="2" t="s">
        <v>17</v>
      </c>
      <c r="O6873">
        <v>1992</v>
      </c>
      <c r="P6873">
        <f t="shared" ca="1" si="215"/>
        <v>32</v>
      </c>
      <c r="Q6873">
        <v>1</v>
      </c>
    </row>
    <row r="6874" spans="1:17" x14ac:dyDescent="0.2">
      <c r="A6874">
        <v>79538</v>
      </c>
      <c r="B6874">
        <f t="shared" si="214"/>
        <v>1325</v>
      </c>
      <c r="C6874" s="1">
        <v>42589.451574074075</v>
      </c>
      <c r="D6874" s="1">
        <v>42590.372152777774</v>
      </c>
      <c r="E6874">
        <v>3212</v>
      </c>
      <c r="F6874" s="2" t="s">
        <v>31</v>
      </c>
      <c r="G6874">
        <v>40.734785817999999</v>
      </c>
      <c r="H6874">
        <v>-74.050443635999997</v>
      </c>
      <c r="I6874">
        <v>3186</v>
      </c>
      <c r="J6874" s="2" t="s">
        <v>27</v>
      </c>
      <c r="K6874">
        <v>40.71958611647166</v>
      </c>
      <c r="L6874">
        <v>-74.043117463588715</v>
      </c>
      <c r="M6874">
        <v>24449</v>
      </c>
      <c r="N6874" s="2" t="s">
        <v>17</v>
      </c>
      <c r="O6874">
        <v>1982</v>
      </c>
      <c r="P6874">
        <f t="shared" ca="1" si="215"/>
        <v>42</v>
      </c>
      <c r="Q6874">
        <v>1</v>
      </c>
    </row>
    <row r="6875" spans="1:17" x14ac:dyDescent="0.2">
      <c r="A6875">
        <v>2000</v>
      </c>
      <c r="B6875">
        <f t="shared" si="214"/>
        <v>33</v>
      </c>
      <c r="C6875" s="1">
        <v>42589.451793981483</v>
      </c>
      <c r="D6875" s="1">
        <v>42589.474953703706</v>
      </c>
      <c r="E6875">
        <v>3199</v>
      </c>
      <c r="F6875" s="2" t="s">
        <v>56</v>
      </c>
      <c r="G6875">
        <v>40.728744800000001</v>
      </c>
      <c r="H6875">
        <v>-74.032108199999996</v>
      </c>
      <c r="I6875">
        <v>3199</v>
      </c>
      <c r="J6875" s="2" t="s">
        <v>72</v>
      </c>
      <c r="K6875">
        <v>40.728744800000001</v>
      </c>
      <c r="L6875">
        <v>-74.032108199999996</v>
      </c>
      <c r="M6875">
        <v>24446</v>
      </c>
      <c r="N6875" s="2" t="s">
        <v>17</v>
      </c>
      <c r="O6875">
        <v>1985</v>
      </c>
      <c r="P6875">
        <f t="shared" ca="1" si="215"/>
        <v>39</v>
      </c>
      <c r="Q6875">
        <v>1</v>
      </c>
    </row>
    <row r="6876" spans="1:17" x14ac:dyDescent="0.2">
      <c r="A6876">
        <v>1981</v>
      </c>
      <c r="B6876">
        <f t="shared" si="214"/>
        <v>33</v>
      </c>
      <c r="C6876" s="1">
        <v>42589.451851851853</v>
      </c>
      <c r="D6876" s="1">
        <v>42589.474791666667</v>
      </c>
      <c r="E6876">
        <v>3199</v>
      </c>
      <c r="F6876" s="2" t="s">
        <v>56</v>
      </c>
      <c r="G6876">
        <v>40.728744800000001</v>
      </c>
      <c r="H6876">
        <v>-74.032108199999996</v>
      </c>
      <c r="I6876">
        <v>3199</v>
      </c>
      <c r="J6876" s="2" t="s">
        <v>72</v>
      </c>
      <c r="K6876">
        <v>40.728744800000001</v>
      </c>
      <c r="L6876">
        <v>-74.032108199999996</v>
      </c>
      <c r="M6876">
        <v>26293</v>
      </c>
      <c r="N6876" s="2" t="s">
        <v>17</v>
      </c>
      <c r="O6876">
        <v>1988</v>
      </c>
      <c r="P6876">
        <f t="shared" ca="1" si="215"/>
        <v>36</v>
      </c>
      <c r="Q6876">
        <v>2</v>
      </c>
    </row>
    <row r="6877" spans="1:17" x14ac:dyDescent="0.2">
      <c r="A6877">
        <v>260</v>
      </c>
      <c r="B6877">
        <f t="shared" si="214"/>
        <v>4</v>
      </c>
      <c r="C6877" s="1">
        <v>42589.452037037037</v>
      </c>
      <c r="D6877" s="1">
        <v>42589.455057870371</v>
      </c>
      <c r="E6877">
        <v>3206</v>
      </c>
      <c r="F6877" s="2" t="s">
        <v>84</v>
      </c>
      <c r="G6877">
        <v>40.7311689</v>
      </c>
      <c r="H6877">
        <v>-74.057573599999998</v>
      </c>
      <c r="I6877">
        <v>3195</v>
      </c>
      <c r="J6877" s="2" t="s">
        <v>23</v>
      </c>
      <c r="K6877">
        <v>40.730742625306583</v>
      </c>
      <c r="L6877">
        <v>-74.063783884048462</v>
      </c>
      <c r="M6877">
        <v>26187</v>
      </c>
      <c r="N6877" s="2" t="s">
        <v>17</v>
      </c>
      <c r="O6877">
        <v>1986</v>
      </c>
      <c r="P6877">
        <f t="shared" ca="1" si="215"/>
        <v>38</v>
      </c>
      <c r="Q6877">
        <v>1</v>
      </c>
    </row>
    <row r="6878" spans="1:17" x14ac:dyDescent="0.2">
      <c r="A6878">
        <v>555</v>
      </c>
      <c r="B6878">
        <f t="shared" si="214"/>
        <v>9</v>
      </c>
      <c r="C6878" s="1">
        <v>42589.454317129632</v>
      </c>
      <c r="D6878" s="1">
        <v>42589.460752314815</v>
      </c>
      <c r="E6878">
        <v>3193</v>
      </c>
      <c r="F6878" s="2" t="s">
        <v>42</v>
      </c>
      <c r="G6878">
        <v>40.724605099886901</v>
      </c>
      <c r="H6878">
        <v>-74.078405946493149</v>
      </c>
      <c r="I6878">
        <v>3195</v>
      </c>
      <c r="J6878" s="2" t="s">
        <v>23</v>
      </c>
      <c r="K6878">
        <v>40.730742625306583</v>
      </c>
      <c r="L6878">
        <v>-74.063783884048462</v>
      </c>
      <c r="M6878">
        <v>24594</v>
      </c>
      <c r="N6878" s="2" t="s">
        <v>17</v>
      </c>
      <c r="O6878">
        <v>1980</v>
      </c>
      <c r="P6878">
        <f t="shared" ca="1" si="215"/>
        <v>44</v>
      </c>
      <c r="Q6878">
        <v>1</v>
      </c>
    </row>
    <row r="6879" spans="1:17" x14ac:dyDescent="0.2">
      <c r="A6879">
        <v>1034</v>
      </c>
      <c r="B6879">
        <f t="shared" si="214"/>
        <v>17</v>
      </c>
      <c r="C6879" s="1">
        <v>42589.454525462963</v>
      </c>
      <c r="D6879" s="1">
        <v>42589.466493055559</v>
      </c>
      <c r="E6879">
        <v>3199</v>
      </c>
      <c r="F6879" s="2" t="s">
        <v>56</v>
      </c>
      <c r="G6879">
        <v>40.728744800000001</v>
      </c>
      <c r="H6879">
        <v>-74.032108199999996</v>
      </c>
      <c r="I6879">
        <v>3183</v>
      </c>
      <c r="J6879" s="2" t="s">
        <v>40</v>
      </c>
      <c r="K6879">
        <v>40.716246900000002</v>
      </c>
      <c r="L6879">
        <v>-74.033458800000005</v>
      </c>
      <c r="M6879">
        <v>24487</v>
      </c>
      <c r="N6879" s="2" t="s">
        <v>17</v>
      </c>
      <c r="O6879">
        <v>1982</v>
      </c>
      <c r="P6879">
        <f t="shared" ca="1" si="215"/>
        <v>42</v>
      </c>
      <c r="Q6879">
        <v>1</v>
      </c>
    </row>
    <row r="6880" spans="1:17" x14ac:dyDescent="0.2">
      <c r="A6880">
        <v>457</v>
      </c>
      <c r="B6880">
        <f t="shared" si="214"/>
        <v>7</v>
      </c>
      <c r="C6880" s="1">
        <v>42589.457604166666</v>
      </c>
      <c r="D6880" s="1">
        <v>42589.462905092594</v>
      </c>
      <c r="E6880">
        <v>3213</v>
      </c>
      <c r="F6880" s="2" t="s">
        <v>26</v>
      </c>
      <c r="G6880">
        <v>40.718488919999999</v>
      </c>
      <c r="H6880">
        <v>-74.047726624999996</v>
      </c>
      <c r="I6880">
        <v>3273</v>
      </c>
      <c r="J6880" s="2" t="s">
        <v>16</v>
      </c>
      <c r="K6880">
        <v>40.721650724879986</v>
      </c>
      <c r="L6880">
        <v>-74.042884111404419</v>
      </c>
      <c r="M6880">
        <v>24535</v>
      </c>
      <c r="N6880" s="2" t="s">
        <v>17</v>
      </c>
      <c r="O6880">
        <v>1981</v>
      </c>
      <c r="P6880">
        <f t="shared" ca="1" si="215"/>
        <v>43</v>
      </c>
      <c r="Q6880">
        <v>1</v>
      </c>
    </row>
    <row r="6881" spans="1:17" x14ac:dyDescent="0.2">
      <c r="A6881">
        <v>692</v>
      </c>
      <c r="B6881">
        <f t="shared" si="214"/>
        <v>11</v>
      </c>
      <c r="C6881" s="1">
        <v>42589.457939814813</v>
      </c>
      <c r="D6881" s="1">
        <v>42589.465960648151</v>
      </c>
      <c r="E6881">
        <v>3276</v>
      </c>
      <c r="F6881" s="2" t="s">
        <v>63</v>
      </c>
      <c r="G6881">
        <v>40.714584035358932</v>
      </c>
      <c r="H6881">
        <v>-74.042817056179047</v>
      </c>
      <c r="I6881">
        <v>3203</v>
      </c>
      <c r="J6881" s="2" t="s">
        <v>37</v>
      </c>
      <c r="K6881">
        <v>40.727595966000003</v>
      </c>
      <c r="L6881">
        <v>-74.044247311000007</v>
      </c>
      <c r="M6881">
        <v>26198</v>
      </c>
      <c r="N6881" s="2" t="s">
        <v>43</v>
      </c>
      <c r="P6881" t="str">
        <f t="shared" ca="1" si="215"/>
        <v/>
      </c>
      <c r="Q6881">
        <v>0</v>
      </c>
    </row>
    <row r="6882" spans="1:17" x14ac:dyDescent="0.2">
      <c r="A6882">
        <v>1566</v>
      </c>
      <c r="B6882">
        <f t="shared" si="214"/>
        <v>26</v>
      </c>
      <c r="C6882" s="1">
        <v>42589.459444444445</v>
      </c>
      <c r="D6882" s="1">
        <v>42589.477581018517</v>
      </c>
      <c r="E6882">
        <v>3267</v>
      </c>
      <c r="F6882" s="2" t="s">
        <v>34</v>
      </c>
      <c r="G6882">
        <v>40.712418823756899</v>
      </c>
      <c r="H6882">
        <v>-74.038525521755219</v>
      </c>
      <c r="I6882">
        <v>3267</v>
      </c>
      <c r="J6882" s="2" t="s">
        <v>92</v>
      </c>
      <c r="K6882">
        <v>40.712418823756899</v>
      </c>
      <c r="L6882">
        <v>-74.038525521755219</v>
      </c>
      <c r="M6882">
        <v>26277</v>
      </c>
      <c r="N6882" s="2" t="s">
        <v>17</v>
      </c>
      <c r="O6882">
        <v>1980</v>
      </c>
      <c r="P6882">
        <f t="shared" ca="1" si="215"/>
        <v>44</v>
      </c>
      <c r="Q6882">
        <v>1</v>
      </c>
    </row>
    <row r="6883" spans="1:17" x14ac:dyDescent="0.2">
      <c r="A6883">
        <v>160</v>
      </c>
      <c r="B6883">
        <f t="shared" si="214"/>
        <v>2</v>
      </c>
      <c r="C6883" s="1">
        <v>42589.460960648146</v>
      </c>
      <c r="D6883" s="1">
        <v>42589.462812500002</v>
      </c>
      <c r="E6883">
        <v>3194</v>
      </c>
      <c r="F6883" s="2" t="s">
        <v>22</v>
      </c>
      <c r="G6883">
        <v>40.725339925355797</v>
      </c>
      <c r="H6883">
        <v>-74.067622125148773</v>
      </c>
      <c r="I6883">
        <v>3195</v>
      </c>
      <c r="J6883" s="2" t="s">
        <v>23</v>
      </c>
      <c r="K6883">
        <v>40.730742625306583</v>
      </c>
      <c r="L6883">
        <v>-74.063783884048462</v>
      </c>
      <c r="M6883">
        <v>24718</v>
      </c>
      <c r="N6883" s="2" t="s">
        <v>17</v>
      </c>
      <c r="O6883">
        <v>1981</v>
      </c>
      <c r="P6883">
        <f t="shared" ca="1" si="215"/>
        <v>43</v>
      </c>
      <c r="Q6883">
        <v>1</v>
      </c>
    </row>
    <row r="6884" spans="1:17" x14ac:dyDescent="0.2">
      <c r="A6884">
        <v>119</v>
      </c>
      <c r="B6884">
        <f t="shared" si="214"/>
        <v>1</v>
      </c>
      <c r="C6884" s="1">
        <v>42589.461226851854</v>
      </c>
      <c r="D6884" s="1">
        <v>42589.462604166663</v>
      </c>
      <c r="E6884">
        <v>3185</v>
      </c>
      <c r="F6884" s="2" t="s">
        <v>58</v>
      </c>
      <c r="G6884">
        <v>40.717732499999997</v>
      </c>
      <c r="H6884">
        <v>-74.043845000000005</v>
      </c>
      <c r="I6884">
        <v>3213</v>
      </c>
      <c r="J6884" s="2" t="s">
        <v>33</v>
      </c>
      <c r="K6884">
        <v>40.718488919999999</v>
      </c>
      <c r="L6884">
        <v>-74.047726624999996</v>
      </c>
      <c r="M6884">
        <v>24469</v>
      </c>
      <c r="N6884" s="2" t="s">
        <v>17</v>
      </c>
      <c r="O6884">
        <v>1983</v>
      </c>
      <c r="P6884">
        <f t="shared" ca="1" si="215"/>
        <v>41</v>
      </c>
      <c r="Q6884">
        <v>1</v>
      </c>
    </row>
    <row r="6885" spans="1:17" x14ac:dyDescent="0.2">
      <c r="A6885">
        <v>910</v>
      </c>
      <c r="B6885">
        <f t="shared" si="214"/>
        <v>15</v>
      </c>
      <c r="C6885" s="1">
        <v>42589.46197916667</v>
      </c>
      <c r="D6885" s="1">
        <v>42589.47252314815</v>
      </c>
      <c r="E6885">
        <v>3199</v>
      </c>
      <c r="F6885" s="2" t="s">
        <v>56</v>
      </c>
      <c r="G6885">
        <v>40.728744800000001</v>
      </c>
      <c r="H6885">
        <v>-74.032108199999996</v>
      </c>
      <c r="I6885">
        <v>3213</v>
      </c>
      <c r="J6885" s="2" t="s">
        <v>33</v>
      </c>
      <c r="K6885">
        <v>40.718488919999999</v>
      </c>
      <c r="L6885">
        <v>-74.047726624999996</v>
      </c>
      <c r="M6885">
        <v>26431</v>
      </c>
      <c r="N6885" s="2" t="s">
        <v>17</v>
      </c>
      <c r="O6885">
        <v>1989</v>
      </c>
      <c r="P6885">
        <f t="shared" ca="1" si="215"/>
        <v>35</v>
      </c>
      <c r="Q6885">
        <v>1</v>
      </c>
    </row>
    <row r="6886" spans="1:17" x14ac:dyDescent="0.2">
      <c r="A6886">
        <v>427</v>
      </c>
      <c r="B6886">
        <f t="shared" si="214"/>
        <v>7</v>
      </c>
      <c r="C6886" s="1">
        <v>42589.462291666663</v>
      </c>
      <c r="D6886" s="1">
        <v>42589.467233796298</v>
      </c>
      <c r="E6886">
        <v>3206</v>
      </c>
      <c r="F6886" s="2" t="s">
        <v>84</v>
      </c>
      <c r="G6886">
        <v>40.7311689</v>
      </c>
      <c r="H6886">
        <v>-74.057573599999998</v>
      </c>
      <c r="I6886">
        <v>3201</v>
      </c>
      <c r="J6886" s="2" t="s">
        <v>74</v>
      </c>
      <c r="K6886">
        <v>40.737710999999997</v>
      </c>
      <c r="L6886">
        <v>-74.066920999999994</v>
      </c>
      <c r="M6886">
        <v>24493</v>
      </c>
      <c r="N6886" s="2" t="s">
        <v>17</v>
      </c>
      <c r="O6886">
        <v>1970</v>
      </c>
      <c r="P6886">
        <f t="shared" ca="1" si="215"/>
        <v>54</v>
      </c>
      <c r="Q6886">
        <v>1</v>
      </c>
    </row>
    <row r="6887" spans="1:17" x14ac:dyDescent="0.2">
      <c r="A6887">
        <v>782</v>
      </c>
      <c r="B6887">
        <f t="shared" si="214"/>
        <v>13</v>
      </c>
      <c r="C6887" s="1">
        <v>42589.462708333333</v>
      </c>
      <c r="D6887" s="1">
        <v>42589.471770833334</v>
      </c>
      <c r="E6887">
        <v>3199</v>
      </c>
      <c r="F6887" s="2" t="s">
        <v>56</v>
      </c>
      <c r="G6887">
        <v>40.728744800000001</v>
      </c>
      <c r="H6887">
        <v>-74.032108199999996</v>
      </c>
      <c r="I6887">
        <v>3183</v>
      </c>
      <c r="J6887" s="2" t="s">
        <v>40</v>
      </c>
      <c r="K6887">
        <v>40.716246900000002</v>
      </c>
      <c r="L6887">
        <v>-74.033458800000005</v>
      </c>
      <c r="M6887">
        <v>24582</v>
      </c>
      <c r="N6887" s="2" t="s">
        <v>43</v>
      </c>
      <c r="P6887" t="str">
        <f t="shared" ca="1" si="215"/>
        <v/>
      </c>
      <c r="Q6887">
        <v>0</v>
      </c>
    </row>
    <row r="6888" spans="1:17" x14ac:dyDescent="0.2">
      <c r="A6888">
        <v>271</v>
      </c>
      <c r="B6888">
        <f t="shared" si="214"/>
        <v>4</v>
      </c>
      <c r="C6888" s="1">
        <v>42589.463287037041</v>
      </c>
      <c r="D6888" s="1">
        <v>42589.466423611113</v>
      </c>
      <c r="E6888">
        <v>3205</v>
      </c>
      <c r="F6888" s="2" t="s">
        <v>66</v>
      </c>
      <c r="G6888">
        <v>40.716539780991937</v>
      </c>
      <c r="H6888">
        <v>-74.049637913703904</v>
      </c>
      <c r="I6888">
        <v>3211</v>
      </c>
      <c r="J6888" s="2" t="s">
        <v>47</v>
      </c>
      <c r="K6888">
        <v>40.721525149999998</v>
      </c>
      <c r="L6888">
        <v>-74.046304543000005</v>
      </c>
      <c r="M6888">
        <v>24618</v>
      </c>
      <c r="N6888" s="2" t="s">
        <v>17</v>
      </c>
      <c r="O6888">
        <v>1976</v>
      </c>
      <c r="P6888">
        <f t="shared" ca="1" si="215"/>
        <v>48</v>
      </c>
      <c r="Q6888">
        <v>2</v>
      </c>
    </row>
    <row r="6889" spans="1:17" x14ac:dyDescent="0.2">
      <c r="A6889">
        <v>906</v>
      </c>
      <c r="B6889">
        <f t="shared" si="214"/>
        <v>15</v>
      </c>
      <c r="C6889" s="1">
        <v>42589.463784722226</v>
      </c>
      <c r="D6889" s="1">
        <v>42589.474270833336</v>
      </c>
      <c r="E6889">
        <v>3190</v>
      </c>
      <c r="F6889" s="2" t="s">
        <v>44</v>
      </c>
      <c r="G6889">
        <v>40.710467023379699</v>
      </c>
      <c r="H6889">
        <v>-74.070038795471191</v>
      </c>
      <c r="I6889">
        <v>3185</v>
      </c>
      <c r="J6889" s="2" t="s">
        <v>45</v>
      </c>
      <c r="K6889">
        <v>40.717732499999997</v>
      </c>
      <c r="L6889">
        <v>-74.043845000000005</v>
      </c>
      <c r="M6889">
        <v>24715</v>
      </c>
      <c r="N6889" s="2" t="s">
        <v>43</v>
      </c>
      <c r="P6889" t="str">
        <f t="shared" ca="1" si="215"/>
        <v/>
      </c>
      <c r="Q6889">
        <v>0</v>
      </c>
    </row>
    <row r="6890" spans="1:17" x14ac:dyDescent="0.2">
      <c r="A6890">
        <v>227</v>
      </c>
      <c r="B6890">
        <f t="shared" si="214"/>
        <v>3</v>
      </c>
      <c r="C6890" s="1">
        <v>42589.463807870372</v>
      </c>
      <c r="D6890" s="1">
        <v>42589.466435185182</v>
      </c>
      <c r="E6890">
        <v>3183</v>
      </c>
      <c r="F6890" s="2" t="s">
        <v>20</v>
      </c>
      <c r="G6890">
        <v>40.716246900000002</v>
      </c>
      <c r="H6890">
        <v>-74.033458800000005</v>
      </c>
      <c r="I6890">
        <v>3267</v>
      </c>
      <c r="J6890" s="2" t="s">
        <v>92</v>
      </c>
      <c r="K6890">
        <v>40.712418823756899</v>
      </c>
      <c r="L6890">
        <v>-74.038525521755219</v>
      </c>
      <c r="M6890">
        <v>26309</v>
      </c>
      <c r="N6890" s="2" t="s">
        <v>17</v>
      </c>
      <c r="O6890">
        <v>1977</v>
      </c>
      <c r="P6890">
        <f t="shared" ca="1" si="215"/>
        <v>47</v>
      </c>
      <c r="Q6890">
        <v>1</v>
      </c>
    </row>
    <row r="6891" spans="1:17" x14ac:dyDescent="0.2">
      <c r="A6891">
        <v>1217</v>
      </c>
      <c r="B6891">
        <f t="shared" si="214"/>
        <v>20</v>
      </c>
      <c r="C6891" s="1">
        <v>42589.464166666665</v>
      </c>
      <c r="D6891" s="1">
        <v>42589.478263888886</v>
      </c>
      <c r="E6891">
        <v>3210</v>
      </c>
      <c r="F6891" s="2" t="s">
        <v>52</v>
      </c>
      <c r="G6891">
        <v>40.742677141000001</v>
      </c>
      <c r="H6891">
        <v>-74.051788633000001</v>
      </c>
      <c r="I6891">
        <v>3202</v>
      </c>
      <c r="J6891" s="2" t="s">
        <v>48</v>
      </c>
      <c r="K6891">
        <v>40.727223500000001</v>
      </c>
      <c r="L6891">
        <v>-74.033758899999995</v>
      </c>
      <c r="M6891">
        <v>26244</v>
      </c>
      <c r="N6891" s="2" t="s">
        <v>17</v>
      </c>
      <c r="O6891">
        <v>1987</v>
      </c>
      <c r="P6891">
        <f t="shared" ca="1" si="215"/>
        <v>37</v>
      </c>
      <c r="Q6891">
        <v>1</v>
      </c>
    </row>
    <row r="6892" spans="1:17" x14ac:dyDescent="0.2">
      <c r="A6892">
        <v>155</v>
      </c>
      <c r="B6892">
        <f t="shared" si="214"/>
        <v>2</v>
      </c>
      <c r="C6892" s="1">
        <v>42589.465069444443</v>
      </c>
      <c r="D6892" s="1">
        <v>42589.466874999998</v>
      </c>
      <c r="E6892">
        <v>3275</v>
      </c>
      <c r="F6892" s="2" t="s">
        <v>93</v>
      </c>
      <c r="G6892">
        <v>40.718355198232139</v>
      </c>
      <c r="H6892">
        <v>-74.038914442062378</v>
      </c>
      <c r="I6892">
        <v>3186</v>
      </c>
      <c r="J6892" s="2" t="s">
        <v>27</v>
      </c>
      <c r="K6892">
        <v>40.71958611647166</v>
      </c>
      <c r="L6892">
        <v>-74.043117463588715</v>
      </c>
      <c r="M6892">
        <v>24504</v>
      </c>
      <c r="N6892" s="2" t="s">
        <v>17</v>
      </c>
      <c r="O6892">
        <v>1978</v>
      </c>
      <c r="P6892">
        <f t="shared" ca="1" si="215"/>
        <v>46</v>
      </c>
      <c r="Q6892">
        <v>2</v>
      </c>
    </row>
    <row r="6893" spans="1:17" x14ac:dyDescent="0.2">
      <c r="A6893">
        <v>339</v>
      </c>
      <c r="B6893">
        <f t="shared" si="214"/>
        <v>5</v>
      </c>
      <c r="C6893" s="1">
        <v>42589.465208333335</v>
      </c>
      <c r="D6893" s="1">
        <v>42589.469131944446</v>
      </c>
      <c r="E6893">
        <v>3187</v>
      </c>
      <c r="F6893" s="2" t="s">
        <v>36</v>
      </c>
      <c r="G6893">
        <v>40.721123599999999</v>
      </c>
      <c r="H6893">
        <v>-74.038050949999999</v>
      </c>
      <c r="I6893">
        <v>3267</v>
      </c>
      <c r="J6893" s="2" t="s">
        <v>92</v>
      </c>
      <c r="K6893">
        <v>40.712418823756899</v>
      </c>
      <c r="L6893">
        <v>-74.038525521755219</v>
      </c>
      <c r="M6893">
        <v>26215</v>
      </c>
      <c r="N6893" s="2" t="s">
        <v>17</v>
      </c>
      <c r="P6893" t="str">
        <f t="shared" ca="1" si="215"/>
        <v/>
      </c>
      <c r="Q6893">
        <v>0</v>
      </c>
    </row>
    <row r="6894" spans="1:17" x14ac:dyDescent="0.2">
      <c r="A6894">
        <v>534</v>
      </c>
      <c r="B6894">
        <f t="shared" si="214"/>
        <v>8</v>
      </c>
      <c r="C6894" s="1">
        <v>42589.465254629627</v>
      </c>
      <c r="D6894" s="1">
        <v>42589.471435185187</v>
      </c>
      <c r="E6894">
        <v>3267</v>
      </c>
      <c r="F6894" s="2" t="s">
        <v>34</v>
      </c>
      <c r="G6894">
        <v>40.712418823756899</v>
      </c>
      <c r="H6894">
        <v>-74.038525521755219</v>
      </c>
      <c r="I6894">
        <v>3184</v>
      </c>
      <c r="J6894" s="2" t="s">
        <v>35</v>
      </c>
      <c r="K6894">
        <v>40.7141454</v>
      </c>
      <c r="L6894">
        <v>-74.033551900000006</v>
      </c>
      <c r="M6894">
        <v>24700</v>
      </c>
      <c r="N6894" s="2" t="s">
        <v>17</v>
      </c>
      <c r="O6894">
        <v>1985</v>
      </c>
      <c r="P6894">
        <f t="shared" ca="1" si="215"/>
        <v>39</v>
      </c>
      <c r="Q6894">
        <v>1</v>
      </c>
    </row>
    <row r="6895" spans="1:17" x14ac:dyDescent="0.2">
      <c r="A6895">
        <v>1919</v>
      </c>
      <c r="B6895">
        <f t="shared" si="214"/>
        <v>31</v>
      </c>
      <c r="C6895" s="1">
        <v>42589.467349537037</v>
      </c>
      <c r="D6895" s="1">
        <v>42589.489571759259</v>
      </c>
      <c r="E6895">
        <v>3193</v>
      </c>
      <c r="F6895" s="2" t="s">
        <v>42</v>
      </c>
      <c r="G6895">
        <v>40.724605099886901</v>
      </c>
      <c r="H6895">
        <v>-74.078405946493149</v>
      </c>
      <c r="I6895">
        <v>3193</v>
      </c>
      <c r="J6895" s="2" t="s">
        <v>25</v>
      </c>
      <c r="K6895">
        <v>40.724605099886901</v>
      </c>
      <c r="L6895">
        <v>-74.078405946493149</v>
      </c>
      <c r="M6895">
        <v>26305</v>
      </c>
      <c r="N6895" s="2" t="s">
        <v>17</v>
      </c>
      <c r="O6895">
        <v>1957</v>
      </c>
      <c r="P6895">
        <f t="shared" ca="1" si="215"/>
        <v>67</v>
      </c>
      <c r="Q6895">
        <v>1</v>
      </c>
    </row>
    <row r="6896" spans="1:17" x14ac:dyDescent="0.2">
      <c r="A6896">
        <v>559</v>
      </c>
      <c r="B6896">
        <f t="shared" si="214"/>
        <v>9</v>
      </c>
      <c r="C6896" s="1">
        <v>42589.467974537038</v>
      </c>
      <c r="D6896" s="1">
        <v>42589.474444444444</v>
      </c>
      <c r="E6896">
        <v>3199</v>
      </c>
      <c r="F6896" s="2" t="s">
        <v>56</v>
      </c>
      <c r="G6896">
        <v>40.728744800000001</v>
      </c>
      <c r="H6896">
        <v>-74.032108199999996</v>
      </c>
      <c r="I6896">
        <v>3184</v>
      </c>
      <c r="J6896" s="2" t="s">
        <v>35</v>
      </c>
      <c r="K6896">
        <v>40.7141454</v>
      </c>
      <c r="L6896">
        <v>-74.033551900000006</v>
      </c>
      <c r="M6896">
        <v>24425</v>
      </c>
      <c r="N6896" s="2" t="s">
        <v>17</v>
      </c>
      <c r="O6896">
        <v>1988</v>
      </c>
      <c r="P6896">
        <f t="shared" ca="1" si="215"/>
        <v>36</v>
      </c>
      <c r="Q6896">
        <v>1</v>
      </c>
    </row>
    <row r="6897" spans="1:17" x14ac:dyDescent="0.2">
      <c r="A6897">
        <v>619</v>
      </c>
      <c r="B6897">
        <f t="shared" si="214"/>
        <v>10</v>
      </c>
      <c r="C6897" s="1">
        <v>42589.468414351853</v>
      </c>
      <c r="D6897" s="1">
        <v>42589.475590277776</v>
      </c>
      <c r="E6897">
        <v>3203</v>
      </c>
      <c r="F6897" s="2" t="s">
        <v>46</v>
      </c>
      <c r="G6897">
        <v>40.727595966000003</v>
      </c>
      <c r="H6897">
        <v>-74.044247311000007</v>
      </c>
      <c r="I6897">
        <v>3195</v>
      </c>
      <c r="J6897" s="2" t="s">
        <v>23</v>
      </c>
      <c r="K6897">
        <v>40.730742625306583</v>
      </c>
      <c r="L6897">
        <v>-74.063783884048462</v>
      </c>
      <c r="M6897">
        <v>24704</v>
      </c>
      <c r="N6897" s="2" t="s">
        <v>17</v>
      </c>
      <c r="O6897">
        <v>1983</v>
      </c>
      <c r="P6897">
        <f t="shared" ca="1" si="215"/>
        <v>41</v>
      </c>
      <c r="Q6897">
        <v>1</v>
      </c>
    </row>
    <row r="6898" spans="1:17" x14ac:dyDescent="0.2">
      <c r="A6898">
        <v>583</v>
      </c>
      <c r="B6898">
        <f t="shared" si="214"/>
        <v>9</v>
      </c>
      <c r="C6898" s="1">
        <v>42589.469155092593</v>
      </c>
      <c r="D6898" s="1">
        <v>42589.475902777776</v>
      </c>
      <c r="E6898">
        <v>3184</v>
      </c>
      <c r="F6898" s="2" t="s">
        <v>68</v>
      </c>
      <c r="G6898">
        <v>40.7141454</v>
      </c>
      <c r="H6898">
        <v>-74.033551900000006</v>
      </c>
      <c r="I6898">
        <v>3278</v>
      </c>
      <c r="J6898" s="2" t="s">
        <v>41</v>
      </c>
      <c r="K6898">
        <v>40.725685483629007</v>
      </c>
      <c r="L6898">
        <v>-74.048790335655212</v>
      </c>
      <c r="M6898">
        <v>24491</v>
      </c>
      <c r="N6898" s="2" t="s">
        <v>17</v>
      </c>
      <c r="O6898">
        <v>1984</v>
      </c>
      <c r="P6898">
        <f t="shared" ca="1" si="215"/>
        <v>40</v>
      </c>
      <c r="Q6898">
        <v>1</v>
      </c>
    </row>
    <row r="6899" spans="1:17" x14ac:dyDescent="0.2">
      <c r="A6899">
        <v>428</v>
      </c>
      <c r="B6899">
        <f t="shared" si="214"/>
        <v>7</v>
      </c>
      <c r="C6899" s="1">
        <v>42589.469375000001</v>
      </c>
      <c r="D6899" s="1">
        <v>42589.474328703705</v>
      </c>
      <c r="E6899">
        <v>3184</v>
      </c>
      <c r="F6899" s="2" t="s">
        <v>68</v>
      </c>
      <c r="G6899">
        <v>40.7141454</v>
      </c>
      <c r="H6899">
        <v>-74.033551900000006</v>
      </c>
      <c r="I6899">
        <v>3187</v>
      </c>
      <c r="J6899" s="2" t="s">
        <v>59</v>
      </c>
      <c r="K6899">
        <v>40.721123599999999</v>
      </c>
      <c r="L6899">
        <v>-74.038050949999999</v>
      </c>
      <c r="M6899">
        <v>24608</v>
      </c>
      <c r="N6899" s="2" t="s">
        <v>17</v>
      </c>
      <c r="O6899">
        <v>1966</v>
      </c>
      <c r="P6899">
        <f t="shared" ca="1" si="215"/>
        <v>58</v>
      </c>
      <c r="Q6899">
        <v>1</v>
      </c>
    </row>
    <row r="6900" spans="1:17" x14ac:dyDescent="0.2">
      <c r="A6900">
        <v>2164</v>
      </c>
      <c r="B6900">
        <f t="shared" si="214"/>
        <v>36</v>
      </c>
      <c r="C6900" s="1">
        <v>42589.472013888888</v>
      </c>
      <c r="D6900" s="1">
        <v>42589.497071759259</v>
      </c>
      <c r="E6900">
        <v>3187</v>
      </c>
      <c r="F6900" s="2" t="s">
        <v>36</v>
      </c>
      <c r="G6900">
        <v>40.721123599999999</v>
      </c>
      <c r="H6900">
        <v>-74.038050949999999</v>
      </c>
      <c r="I6900">
        <v>3192</v>
      </c>
      <c r="J6900" s="2" t="s">
        <v>39</v>
      </c>
      <c r="K6900">
        <v>40.711242300000002</v>
      </c>
      <c r="L6900">
        <v>-74.055701299999996</v>
      </c>
      <c r="M6900">
        <v>24630</v>
      </c>
      <c r="N6900" s="2" t="s">
        <v>43</v>
      </c>
      <c r="P6900" t="str">
        <f t="shared" ca="1" si="215"/>
        <v/>
      </c>
      <c r="Q6900">
        <v>0</v>
      </c>
    </row>
    <row r="6901" spans="1:17" x14ac:dyDescent="0.2">
      <c r="A6901">
        <v>2158</v>
      </c>
      <c r="B6901">
        <f t="shared" si="214"/>
        <v>35</v>
      </c>
      <c r="C6901" s="1">
        <v>42589.47210648148</v>
      </c>
      <c r="D6901" s="1">
        <v>42589.497094907405</v>
      </c>
      <c r="E6901">
        <v>3187</v>
      </c>
      <c r="F6901" s="2" t="s">
        <v>36</v>
      </c>
      <c r="G6901">
        <v>40.721123599999999</v>
      </c>
      <c r="H6901">
        <v>-74.038050949999999</v>
      </c>
      <c r="I6901">
        <v>3192</v>
      </c>
      <c r="J6901" s="2" t="s">
        <v>39</v>
      </c>
      <c r="K6901">
        <v>40.711242300000002</v>
      </c>
      <c r="L6901">
        <v>-74.055701299999996</v>
      </c>
      <c r="M6901">
        <v>26216</v>
      </c>
      <c r="N6901" s="2" t="s">
        <v>43</v>
      </c>
      <c r="P6901" t="str">
        <f t="shared" ca="1" si="215"/>
        <v/>
      </c>
      <c r="Q6901">
        <v>0</v>
      </c>
    </row>
    <row r="6902" spans="1:17" x14ac:dyDescent="0.2">
      <c r="A6902">
        <v>530</v>
      </c>
      <c r="B6902">
        <f t="shared" si="214"/>
        <v>8</v>
      </c>
      <c r="C6902" s="1">
        <v>42589.475937499999</v>
      </c>
      <c r="D6902" s="1">
        <v>42589.482071759259</v>
      </c>
      <c r="E6902">
        <v>3185</v>
      </c>
      <c r="F6902" s="2" t="s">
        <v>58</v>
      </c>
      <c r="G6902">
        <v>40.717732499999997</v>
      </c>
      <c r="H6902">
        <v>-74.043845000000005</v>
      </c>
      <c r="I6902">
        <v>3202</v>
      </c>
      <c r="J6902" s="2" t="s">
        <v>48</v>
      </c>
      <c r="K6902">
        <v>40.727223500000001</v>
      </c>
      <c r="L6902">
        <v>-74.033758899999995</v>
      </c>
      <c r="M6902">
        <v>24496</v>
      </c>
      <c r="N6902" s="2" t="s">
        <v>43</v>
      </c>
      <c r="P6902" t="str">
        <f t="shared" ca="1" si="215"/>
        <v/>
      </c>
      <c r="Q6902">
        <v>0</v>
      </c>
    </row>
    <row r="6903" spans="1:17" x14ac:dyDescent="0.2">
      <c r="A6903">
        <v>469</v>
      </c>
      <c r="B6903">
        <f t="shared" si="214"/>
        <v>7</v>
      </c>
      <c r="C6903" s="1">
        <v>42589.476331018515</v>
      </c>
      <c r="D6903" s="1">
        <v>42589.481770833336</v>
      </c>
      <c r="E6903">
        <v>3186</v>
      </c>
      <c r="F6903" s="2" t="s">
        <v>18</v>
      </c>
      <c r="G6903">
        <v>40.71958611647166</v>
      </c>
      <c r="H6903">
        <v>-74.043117463588715</v>
      </c>
      <c r="I6903">
        <v>3184</v>
      </c>
      <c r="J6903" s="2" t="s">
        <v>35</v>
      </c>
      <c r="K6903">
        <v>40.7141454</v>
      </c>
      <c r="L6903">
        <v>-74.033551900000006</v>
      </c>
      <c r="M6903">
        <v>24710</v>
      </c>
      <c r="N6903" s="2" t="s">
        <v>17</v>
      </c>
      <c r="O6903">
        <v>1952</v>
      </c>
      <c r="P6903">
        <f t="shared" ca="1" si="215"/>
        <v>72</v>
      </c>
      <c r="Q6903">
        <v>1</v>
      </c>
    </row>
    <row r="6904" spans="1:17" x14ac:dyDescent="0.2">
      <c r="A6904">
        <v>445</v>
      </c>
      <c r="B6904">
        <f t="shared" si="214"/>
        <v>7</v>
      </c>
      <c r="C6904" s="1">
        <v>42589.477361111109</v>
      </c>
      <c r="D6904" s="1">
        <v>42589.482523148145</v>
      </c>
      <c r="E6904">
        <v>3192</v>
      </c>
      <c r="F6904" s="2" t="s">
        <v>38</v>
      </c>
      <c r="G6904">
        <v>40.711242300000002</v>
      </c>
      <c r="H6904">
        <v>-74.055701299999996</v>
      </c>
      <c r="I6904">
        <v>3186</v>
      </c>
      <c r="J6904" s="2" t="s">
        <v>27</v>
      </c>
      <c r="K6904">
        <v>40.71958611647166</v>
      </c>
      <c r="L6904">
        <v>-74.043117463588715</v>
      </c>
      <c r="M6904">
        <v>26161</v>
      </c>
      <c r="N6904" s="2" t="s">
        <v>17</v>
      </c>
      <c r="O6904">
        <v>1984</v>
      </c>
      <c r="P6904">
        <f t="shared" ca="1" si="215"/>
        <v>40</v>
      </c>
      <c r="Q6904">
        <v>1</v>
      </c>
    </row>
    <row r="6905" spans="1:17" x14ac:dyDescent="0.2">
      <c r="A6905">
        <v>1249</v>
      </c>
      <c r="B6905">
        <f t="shared" si="214"/>
        <v>20</v>
      </c>
      <c r="C6905" s="1">
        <v>42589.477939814817</v>
      </c>
      <c r="D6905" s="1">
        <v>42589.492407407408</v>
      </c>
      <c r="E6905">
        <v>3187</v>
      </c>
      <c r="F6905" s="2" t="s">
        <v>36</v>
      </c>
      <c r="G6905">
        <v>40.721123599999999</v>
      </c>
      <c r="H6905">
        <v>-74.038050949999999</v>
      </c>
      <c r="I6905">
        <v>3203</v>
      </c>
      <c r="J6905" s="2" t="s">
        <v>37</v>
      </c>
      <c r="K6905">
        <v>40.727595966000003</v>
      </c>
      <c r="L6905">
        <v>-74.044247311000007</v>
      </c>
      <c r="M6905">
        <v>24608</v>
      </c>
      <c r="N6905" s="2" t="s">
        <v>17</v>
      </c>
      <c r="O6905">
        <v>1982</v>
      </c>
      <c r="P6905">
        <f t="shared" ca="1" si="215"/>
        <v>42</v>
      </c>
      <c r="Q6905">
        <v>1</v>
      </c>
    </row>
    <row r="6906" spans="1:17" x14ac:dyDescent="0.2">
      <c r="A6906">
        <v>104</v>
      </c>
      <c r="B6906">
        <f t="shared" si="214"/>
        <v>1</v>
      </c>
      <c r="C6906" s="1">
        <v>42589.478634259256</v>
      </c>
      <c r="D6906" s="1">
        <v>42589.479837962965</v>
      </c>
      <c r="E6906">
        <v>3184</v>
      </c>
      <c r="F6906" s="2" t="s">
        <v>68</v>
      </c>
      <c r="G6906">
        <v>40.7141454</v>
      </c>
      <c r="H6906">
        <v>-74.033551900000006</v>
      </c>
      <c r="I6906">
        <v>3183</v>
      </c>
      <c r="J6906" s="2" t="s">
        <v>40</v>
      </c>
      <c r="K6906">
        <v>40.716246900000002</v>
      </c>
      <c r="L6906">
        <v>-74.033458800000005</v>
      </c>
      <c r="M6906">
        <v>26311</v>
      </c>
      <c r="N6906" s="2" t="s">
        <v>17</v>
      </c>
      <c r="O6906">
        <v>1981</v>
      </c>
      <c r="P6906">
        <f t="shared" ca="1" si="215"/>
        <v>43</v>
      </c>
      <c r="Q6906">
        <v>1</v>
      </c>
    </row>
    <row r="6907" spans="1:17" x14ac:dyDescent="0.2">
      <c r="A6907">
        <v>110</v>
      </c>
      <c r="B6907">
        <f t="shared" si="214"/>
        <v>1</v>
      </c>
      <c r="C6907" s="1">
        <v>42589.478634259256</v>
      </c>
      <c r="D6907" s="1">
        <v>42589.479907407411</v>
      </c>
      <c r="E6907">
        <v>3184</v>
      </c>
      <c r="F6907" s="2" t="s">
        <v>68</v>
      </c>
      <c r="G6907">
        <v>40.7141454</v>
      </c>
      <c r="H6907">
        <v>-74.033551900000006</v>
      </c>
      <c r="I6907">
        <v>3183</v>
      </c>
      <c r="J6907" s="2" t="s">
        <v>40</v>
      </c>
      <c r="K6907">
        <v>40.716246900000002</v>
      </c>
      <c r="L6907">
        <v>-74.033458800000005</v>
      </c>
      <c r="M6907">
        <v>24425</v>
      </c>
      <c r="N6907" s="2" t="s">
        <v>17</v>
      </c>
      <c r="O6907">
        <v>1986</v>
      </c>
      <c r="P6907">
        <f t="shared" ca="1" si="215"/>
        <v>38</v>
      </c>
      <c r="Q6907">
        <v>2</v>
      </c>
    </row>
    <row r="6908" spans="1:17" x14ac:dyDescent="0.2">
      <c r="A6908">
        <v>2409</v>
      </c>
      <c r="B6908">
        <f t="shared" si="214"/>
        <v>40</v>
      </c>
      <c r="C6908" s="1">
        <v>42589.478773148148</v>
      </c>
      <c r="D6908" s="1">
        <v>42589.506666666668</v>
      </c>
      <c r="E6908">
        <v>3199</v>
      </c>
      <c r="F6908" s="2" t="s">
        <v>56</v>
      </c>
      <c r="G6908">
        <v>40.728744800000001</v>
      </c>
      <c r="H6908">
        <v>-74.032108199999996</v>
      </c>
      <c r="I6908">
        <v>3199</v>
      </c>
      <c r="J6908" s="2" t="s">
        <v>72</v>
      </c>
      <c r="K6908">
        <v>40.728744800000001</v>
      </c>
      <c r="L6908">
        <v>-74.032108199999996</v>
      </c>
      <c r="M6908">
        <v>24437</v>
      </c>
      <c r="N6908" s="2" t="s">
        <v>43</v>
      </c>
      <c r="P6908" t="str">
        <f t="shared" ca="1" si="215"/>
        <v/>
      </c>
      <c r="Q6908">
        <v>0</v>
      </c>
    </row>
    <row r="6909" spans="1:17" x14ac:dyDescent="0.2">
      <c r="A6909">
        <v>578</v>
      </c>
      <c r="B6909">
        <f t="shared" si="214"/>
        <v>9</v>
      </c>
      <c r="C6909" s="1">
        <v>42589.479351851849</v>
      </c>
      <c r="D6909" s="1">
        <v>42589.48605324074</v>
      </c>
      <c r="E6909">
        <v>3278</v>
      </c>
      <c r="F6909" s="2" t="s">
        <v>49</v>
      </c>
      <c r="G6909">
        <v>40.725685483629007</v>
      </c>
      <c r="H6909">
        <v>-74.048790335655212</v>
      </c>
      <c r="I6909">
        <v>3183</v>
      </c>
      <c r="J6909" s="2" t="s">
        <v>40</v>
      </c>
      <c r="K6909">
        <v>40.716246900000002</v>
      </c>
      <c r="L6909">
        <v>-74.033458800000005</v>
      </c>
      <c r="M6909">
        <v>26157</v>
      </c>
      <c r="N6909" s="2" t="s">
        <v>17</v>
      </c>
      <c r="O6909">
        <v>1979</v>
      </c>
      <c r="P6909">
        <f t="shared" ca="1" si="215"/>
        <v>45</v>
      </c>
      <c r="Q6909">
        <v>1</v>
      </c>
    </row>
    <row r="6910" spans="1:17" x14ac:dyDescent="0.2">
      <c r="A6910">
        <v>2244</v>
      </c>
      <c r="B6910">
        <f t="shared" si="214"/>
        <v>37</v>
      </c>
      <c r="C6910" s="1">
        <v>42589.482060185182</v>
      </c>
      <c r="D6910" s="1">
        <v>42589.508032407408</v>
      </c>
      <c r="E6910">
        <v>3183</v>
      </c>
      <c r="F6910" s="2" t="s">
        <v>20</v>
      </c>
      <c r="G6910">
        <v>40.716246900000002</v>
      </c>
      <c r="H6910">
        <v>-74.033458800000005</v>
      </c>
      <c r="I6910">
        <v>3206</v>
      </c>
      <c r="J6910" s="2" t="s">
        <v>19</v>
      </c>
      <c r="K6910">
        <v>40.7311689</v>
      </c>
      <c r="L6910">
        <v>-74.057573599999998</v>
      </c>
      <c r="M6910">
        <v>24584</v>
      </c>
      <c r="N6910" s="2" t="s">
        <v>17</v>
      </c>
      <c r="P6910" t="str">
        <f t="shared" ca="1" si="215"/>
        <v/>
      </c>
      <c r="Q6910">
        <v>0</v>
      </c>
    </row>
    <row r="6911" spans="1:17" x14ac:dyDescent="0.2">
      <c r="A6911">
        <v>411</v>
      </c>
      <c r="B6911">
        <f t="shared" si="214"/>
        <v>6</v>
      </c>
      <c r="C6911" s="1">
        <v>42589.48238425926</v>
      </c>
      <c r="D6911" s="1">
        <v>42589.487141203703</v>
      </c>
      <c r="E6911">
        <v>3202</v>
      </c>
      <c r="F6911" s="2" t="s">
        <v>79</v>
      </c>
      <c r="G6911">
        <v>40.727223500000001</v>
      </c>
      <c r="H6911">
        <v>-74.033758899999995</v>
      </c>
      <c r="I6911">
        <v>3183</v>
      </c>
      <c r="J6911" s="2" t="s">
        <v>40</v>
      </c>
      <c r="K6911">
        <v>40.716246900000002</v>
      </c>
      <c r="L6911">
        <v>-74.033458800000005</v>
      </c>
      <c r="M6911">
        <v>24501</v>
      </c>
      <c r="N6911" s="2" t="s">
        <v>17</v>
      </c>
      <c r="O6911">
        <v>1977</v>
      </c>
      <c r="P6911">
        <f t="shared" ca="1" si="215"/>
        <v>47</v>
      </c>
      <c r="Q6911">
        <v>1</v>
      </c>
    </row>
    <row r="6912" spans="1:17" x14ac:dyDescent="0.2">
      <c r="A6912">
        <v>1983</v>
      </c>
      <c r="B6912">
        <f t="shared" si="214"/>
        <v>33</v>
      </c>
      <c r="C6912" s="1">
        <v>42589.48238425926</v>
      </c>
      <c r="D6912" s="1">
        <v>42589.505347222221</v>
      </c>
      <c r="E6912">
        <v>3187</v>
      </c>
      <c r="F6912" s="2" t="s">
        <v>36</v>
      </c>
      <c r="G6912">
        <v>40.721123599999999</v>
      </c>
      <c r="H6912">
        <v>-74.038050949999999</v>
      </c>
      <c r="I6912">
        <v>3202</v>
      </c>
      <c r="J6912" s="2" t="s">
        <v>48</v>
      </c>
      <c r="K6912">
        <v>40.727223500000001</v>
      </c>
      <c r="L6912">
        <v>-74.033758899999995</v>
      </c>
      <c r="M6912">
        <v>26268</v>
      </c>
      <c r="N6912" s="2" t="s">
        <v>43</v>
      </c>
      <c r="P6912" t="str">
        <f t="shared" ca="1" si="215"/>
        <v/>
      </c>
      <c r="Q6912">
        <v>0</v>
      </c>
    </row>
    <row r="6913" spans="1:17" x14ac:dyDescent="0.2">
      <c r="A6913">
        <v>1142</v>
      </c>
      <c r="B6913">
        <f t="shared" si="214"/>
        <v>19</v>
      </c>
      <c r="C6913" s="1">
        <v>42589.482627314814</v>
      </c>
      <c r="D6913" s="1">
        <v>42589.495856481481</v>
      </c>
      <c r="E6913">
        <v>3209</v>
      </c>
      <c r="F6913" s="2" t="s">
        <v>51</v>
      </c>
      <c r="G6913">
        <v>40.724176499999999</v>
      </c>
      <c r="H6913">
        <v>-74.050656399999994</v>
      </c>
      <c r="I6913">
        <v>3209</v>
      </c>
      <c r="J6913" s="2" t="s">
        <v>85</v>
      </c>
      <c r="K6913">
        <v>40.724176499999999</v>
      </c>
      <c r="L6913">
        <v>-74.050656399999994</v>
      </c>
      <c r="M6913">
        <v>26290</v>
      </c>
      <c r="N6913" s="2" t="s">
        <v>17</v>
      </c>
      <c r="O6913">
        <v>1970</v>
      </c>
      <c r="P6913">
        <f t="shared" ca="1" si="215"/>
        <v>54</v>
      </c>
      <c r="Q6913">
        <v>1</v>
      </c>
    </row>
    <row r="6914" spans="1:17" x14ac:dyDescent="0.2">
      <c r="A6914">
        <v>1742</v>
      </c>
      <c r="B6914">
        <f t="shared" ref="B6914:B6977" si="216">ROUNDDOWN((A6914/60), 0)</f>
        <v>29</v>
      </c>
      <c r="C6914" s="1">
        <v>42589.483449074076</v>
      </c>
      <c r="D6914" s="1">
        <v>42589.503622685188</v>
      </c>
      <c r="E6914">
        <v>3201</v>
      </c>
      <c r="F6914" s="2" t="s">
        <v>60</v>
      </c>
      <c r="G6914">
        <v>40.737710999999997</v>
      </c>
      <c r="H6914">
        <v>-74.066920999999994</v>
      </c>
      <c r="I6914">
        <v>3203</v>
      </c>
      <c r="J6914" s="2" t="s">
        <v>37</v>
      </c>
      <c r="K6914">
        <v>40.727595966000003</v>
      </c>
      <c r="L6914">
        <v>-74.044247311000007</v>
      </c>
      <c r="M6914">
        <v>26294</v>
      </c>
      <c r="N6914" s="2" t="s">
        <v>17</v>
      </c>
      <c r="O6914">
        <v>1986</v>
      </c>
      <c r="P6914">
        <f t="shared" ref="P6914:P6977" ca="1" si="217">IF(ISNUMBER(O6914), YEAR(TODAY()) - O6914, "")</f>
        <v>38</v>
      </c>
      <c r="Q6914">
        <v>2</v>
      </c>
    </row>
    <row r="6915" spans="1:17" x14ac:dyDescent="0.2">
      <c r="A6915">
        <v>893</v>
      </c>
      <c r="B6915">
        <f t="shared" si="216"/>
        <v>14</v>
      </c>
      <c r="C6915" s="1">
        <v>42589.483726851853</v>
      </c>
      <c r="D6915" s="1">
        <v>42589.494074074071</v>
      </c>
      <c r="E6915">
        <v>3199</v>
      </c>
      <c r="F6915" s="2" t="s">
        <v>56</v>
      </c>
      <c r="G6915">
        <v>40.728744800000001</v>
      </c>
      <c r="H6915">
        <v>-74.032108199999996</v>
      </c>
      <c r="I6915">
        <v>3214</v>
      </c>
      <c r="J6915" s="2" t="s">
        <v>70</v>
      </c>
      <c r="K6915">
        <v>40.712774199999998</v>
      </c>
      <c r="L6915">
        <v>-74.0364857</v>
      </c>
      <c r="M6915">
        <v>26293</v>
      </c>
      <c r="N6915" s="2" t="s">
        <v>17</v>
      </c>
      <c r="O6915">
        <v>1988</v>
      </c>
      <c r="P6915">
        <f t="shared" ca="1" si="217"/>
        <v>36</v>
      </c>
      <c r="Q6915">
        <v>2</v>
      </c>
    </row>
    <row r="6916" spans="1:17" x14ac:dyDescent="0.2">
      <c r="A6916">
        <v>883</v>
      </c>
      <c r="B6916">
        <f t="shared" si="216"/>
        <v>14</v>
      </c>
      <c r="C6916" s="1">
        <v>42589.483784722222</v>
      </c>
      <c r="D6916" s="1">
        <v>42589.494016203702</v>
      </c>
      <c r="E6916">
        <v>3199</v>
      </c>
      <c r="F6916" s="2" t="s">
        <v>56</v>
      </c>
      <c r="G6916">
        <v>40.728744800000001</v>
      </c>
      <c r="H6916">
        <v>-74.032108199999996</v>
      </c>
      <c r="I6916">
        <v>3214</v>
      </c>
      <c r="J6916" s="2" t="s">
        <v>70</v>
      </c>
      <c r="K6916">
        <v>40.712774199999998</v>
      </c>
      <c r="L6916">
        <v>-74.0364857</v>
      </c>
      <c r="M6916">
        <v>24446</v>
      </c>
      <c r="N6916" s="2" t="s">
        <v>17</v>
      </c>
      <c r="O6916">
        <v>1985</v>
      </c>
      <c r="P6916">
        <f t="shared" ca="1" si="217"/>
        <v>39</v>
      </c>
      <c r="Q6916">
        <v>1</v>
      </c>
    </row>
    <row r="6917" spans="1:17" x14ac:dyDescent="0.2">
      <c r="A6917">
        <v>1856</v>
      </c>
      <c r="B6917">
        <f t="shared" si="216"/>
        <v>30</v>
      </c>
      <c r="C6917" s="1">
        <v>42589.483981481484</v>
      </c>
      <c r="D6917" s="1">
        <v>42589.505462962959</v>
      </c>
      <c r="E6917">
        <v>3187</v>
      </c>
      <c r="F6917" s="2" t="s">
        <v>36</v>
      </c>
      <c r="G6917">
        <v>40.721123599999999</v>
      </c>
      <c r="H6917">
        <v>-74.038050949999999</v>
      </c>
      <c r="I6917">
        <v>3202</v>
      </c>
      <c r="J6917" s="2" t="s">
        <v>48</v>
      </c>
      <c r="K6917">
        <v>40.727223500000001</v>
      </c>
      <c r="L6917">
        <v>-74.033758899999995</v>
      </c>
      <c r="M6917">
        <v>26296</v>
      </c>
      <c r="N6917" s="2" t="s">
        <v>43</v>
      </c>
      <c r="P6917" t="str">
        <f t="shared" ca="1" si="217"/>
        <v/>
      </c>
      <c r="Q6917">
        <v>0</v>
      </c>
    </row>
    <row r="6918" spans="1:17" x14ac:dyDescent="0.2">
      <c r="A6918">
        <v>656</v>
      </c>
      <c r="B6918">
        <f t="shared" si="216"/>
        <v>10</v>
      </c>
      <c r="C6918" s="1">
        <v>42589.484456018516</v>
      </c>
      <c r="D6918" s="1">
        <v>42589.492060185185</v>
      </c>
      <c r="E6918">
        <v>3212</v>
      </c>
      <c r="F6918" s="2" t="s">
        <v>31</v>
      </c>
      <c r="G6918">
        <v>40.734785817999999</v>
      </c>
      <c r="H6918">
        <v>-74.050443635999997</v>
      </c>
      <c r="I6918">
        <v>3199</v>
      </c>
      <c r="J6918" s="2" t="s">
        <v>72</v>
      </c>
      <c r="K6918">
        <v>40.728744800000001</v>
      </c>
      <c r="L6918">
        <v>-74.032108199999996</v>
      </c>
      <c r="M6918">
        <v>26230</v>
      </c>
      <c r="N6918" s="2" t="s">
        <v>17</v>
      </c>
      <c r="O6918">
        <v>1985</v>
      </c>
      <c r="P6918">
        <f t="shared" ca="1" si="217"/>
        <v>39</v>
      </c>
      <c r="Q6918">
        <v>1</v>
      </c>
    </row>
    <row r="6919" spans="1:17" x14ac:dyDescent="0.2">
      <c r="A6919">
        <v>503</v>
      </c>
      <c r="B6919">
        <f t="shared" si="216"/>
        <v>8</v>
      </c>
      <c r="C6919" s="1">
        <v>42589.484710648147</v>
      </c>
      <c r="D6919" s="1">
        <v>42589.490543981483</v>
      </c>
      <c r="E6919">
        <v>3202</v>
      </c>
      <c r="F6919" s="2" t="s">
        <v>79</v>
      </c>
      <c r="G6919">
        <v>40.727223500000001</v>
      </c>
      <c r="H6919">
        <v>-74.033758899999995</v>
      </c>
      <c r="I6919">
        <v>3272</v>
      </c>
      <c r="J6919" s="2" t="s">
        <v>102</v>
      </c>
      <c r="K6919">
        <v>40.723331586464361</v>
      </c>
      <c r="L6919">
        <v>-74.045952558517442</v>
      </c>
      <c r="M6919">
        <v>26194</v>
      </c>
      <c r="N6919" s="2" t="s">
        <v>17</v>
      </c>
      <c r="O6919">
        <v>1965</v>
      </c>
      <c r="P6919">
        <f t="shared" ca="1" si="217"/>
        <v>59</v>
      </c>
      <c r="Q6919">
        <v>2</v>
      </c>
    </row>
    <row r="6920" spans="1:17" x14ac:dyDescent="0.2">
      <c r="A6920">
        <v>67</v>
      </c>
      <c r="B6920">
        <f t="shared" si="216"/>
        <v>1</v>
      </c>
      <c r="C6920" s="1">
        <v>42589.485682870371</v>
      </c>
      <c r="D6920" s="1">
        <v>42589.48646990741</v>
      </c>
      <c r="E6920">
        <v>3206</v>
      </c>
      <c r="F6920" s="2" t="s">
        <v>84</v>
      </c>
      <c r="G6920">
        <v>40.7311689</v>
      </c>
      <c r="H6920">
        <v>-74.057573599999998</v>
      </c>
      <c r="I6920">
        <v>3206</v>
      </c>
      <c r="J6920" s="2" t="s">
        <v>19</v>
      </c>
      <c r="K6920">
        <v>40.7311689</v>
      </c>
      <c r="L6920">
        <v>-74.057573599999998</v>
      </c>
      <c r="M6920">
        <v>26169</v>
      </c>
      <c r="N6920" s="2" t="s">
        <v>17</v>
      </c>
      <c r="O6920">
        <v>1978</v>
      </c>
      <c r="P6920">
        <f t="shared" ca="1" si="217"/>
        <v>46</v>
      </c>
      <c r="Q6920">
        <v>1</v>
      </c>
    </row>
    <row r="6921" spans="1:17" x14ac:dyDescent="0.2">
      <c r="A6921">
        <v>347</v>
      </c>
      <c r="B6921">
        <f t="shared" si="216"/>
        <v>5</v>
      </c>
      <c r="C6921" s="1">
        <v>42589.485821759263</v>
      </c>
      <c r="D6921" s="1">
        <v>42589.489849537036</v>
      </c>
      <c r="E6921">
        <v>3203</v>
      </c>
      <c r="F6921" s="2" t="s">
        <v>46</v>
      </c>
      <c r="G6921">
        <v>40.727595966000003</v>
      </c>
      <c r="H6921">
        <v>-74.044247311000007</v>
      </c>
      <c r="I6921">
        <v>3187</v>
      </c>
      <c r="J6921" s="2" t="s">
        <v>59</v>
      </c>
      <c r="K6921">
        <v>40.721123599999999</v>
      </c>
      <c r="L6921">
        <v>-74.038050949999999</v>
      </c>
      <c r="M6921">
        <v>26318</v>
      </c>
      <c r="N6921" s="2" t="s">
        <v>17</v>
      </c>
      <c r="O6921">
        <v>1991</v>
      </c>
      <c r="P6921">
        <f t="shared" ca="1" si="217"/>
        <v>33</v>
      </c>
      <c r="Q6921">
        <v>2</v>
      </c>
    </row>
    <row r="6922" spans="1:17" x14ac:dyDescent="0.2">
      <c r="A6922">
        <v>437</v>
      </c>
      <c r="B6922">
        <f t="shared" si="216"/>
        <v>7</v>
      </c>
      <c r="C6922" s="1">
        <v>42589.486111111109</v>
      </c>
      <c r="D6922" s="1">
        <v>42589.491168981483</v>
      </c>
      <c r="E6922">
        <v>3276</v>
      </c>
      <c r="F6922" s="2" t="s">
        <v>63</v>
      </c>
      <c r="G6922">
        <v>40.714584035358932</v>
      </c>
      <c r="H6922">
        <v>-74.042817056179047</v>
      </c>
      <c r="I6922">
        <v>3276</v>
      </c>
      <c r="J6922" s="2" t="s">
        <v>30</v>
      </c>
      <c r="K6922">
        <v>40.714584035358932</v>
      </c>
      <c r="L6922">
        <v>-74.042817056179047</v>
      </c>
      <c r="M6922">
        <v>24604</v>
      </c>
      <c r="N6922" s="2" t="s">
        <v>17</v>
      </c>
      <c r="P6922" t="str">
        <f t="shared" ca="1" si="217"/>
        <v/>
      </c>
      <c r="Q6922">
        <v>0</v>
      </c>
    </row>
    <row r="6923" spans="1:17" x14ac:dyDescent="0.2">
      <c r="A6923">
        <v>422</v>
      </c>
      <c r="B6923">
        <f t="shared" si="216"/>
        <v>7</v>
      </c>
      <c r="C6923" s="1">
        <v>42589.486666666664</v>
      </c>
      <c r="D6923" s="1">
        <v>42589.491550925923</v>
      </c>
      <c r="E6923">
        <v>3206</v>
      </c>
      <c r="F6923" s="2" t="s">
        <v>84</v>
      </c>
      <c r="G6923">
        <v>40.7311689</v>
      </c>
      <c r="H6923">
        <v>-74.057573599999998</v>
      </c>
      <c r="I6923">
        <v>3273</v>
      </c>
      <c r="J6923" s="2" t="s">
        <v>16</v>
      </c>
      <c r="K6923">
        <v>40.721650724879986</v>
      </c>
      <c r="L6923">
        <v>-74.042884111404419</v>
      </c>
      <c r="M6923">
        <v>26270</v>
      </c>
      <c r="N6923" s="2" t="s">
        <v>17</v>
      </c>
      <c r="O6923">
        <v>1978</v>
      </c>
      <c r="P6923">
        <f t="shared" ca="1" si="217"/>
        <v>46</v>
      </c>
      <c r="Q6923">
        <v>1</v>
      </c>
    </row>
    <row r="6924" spans="1:17" x14ac:dyDescent="0.2">
      <c r="A6924">
        <v>147</v>
      </c>
      <c r="B6924">
        <f t="shared" si="216"/>
        <v>2</v>
      </c>
      <c r="C6924" s="1">
        <v>42589.487071759257</v>
      </c>
      <c r="D6924" s="1">
        <v>42589.48878472222</v>
      </c>
      <c r="E6924">
        <v>3213</v>
      </c>
      <c r="F6924" s="2" t="s">
        <v>26</v>
      </c>
      <c r="G6924">
        <v>40.718488919999999</v>
      </c>
      <c r="H6924">
        <v>-74.047726624999996</v>
      </c>
      <c r="I6924">
        <v>3186</v>
      </c>
      <c r="J6924" s="2" t="s">
        <v>27</v>
      </c>
      <c r="K6924">
        <v>40.71958611647166</v>
      </c>
      <c r="L6924">
        <v>-74.043117463588715</v>
      </c>
      <c r="M6924">
        <v>24469</v>
      </c>
      <c r="N6924" s="2" t="s">
        <v>17</v>
      </c>
      <c r="O6924">
        <v>1969</v>
      </c>
      <c r="P6924">
        <f t="shared" ca="1" si="217"/>
        <v>55</v>
      </c>
      <c r="Q6924">
        <v>1</v>
      </c>
    </row>
    <row r="6925" spans="1:17" x14ac:dyDescent="0.2">
      <c r="A6925">
        <v>1813</v>
      </c>
      <c r="B6925">
        <f t="shared" si="216"/>
        <v>30</v>
      </c>
      <c r="C6925" s="1">
        <v>42589.488599537035</v>
      </c>
      <c r="D6925" s="1">
        <v>42589.509583333333</v>
      </c>
      <c r="E6925">
        <v>3192</v>
      </c>
      <c r="F6925" s="2" t="s">
        <v>38</v>
      </c>
      <c r="G6925">
        <v>40.711242300000002</v>
      </c>
      <c r="H6925">
        <v>-74.055701299999996</v>
      </c>
      <c r="I6925">
        <v>3192</v>
      </c>
      <c r="J6925" s="2" t="s">
        <v>39</v>
      </c>
      <c r="K6925">
        <v>40.711242300000002</v>
      </c>
      <c r="L6925">
        <v>-74.055701299999996</v>
      </c>
      <c r="M6925">
        <v>24544</v>
      </c>
      <c r="N6925" s="2" t="s">
        <v>43</v>
      </c>
      <c r="P6925" t="str">
        <f t="shared" ca="1" si="217"/>
        <v/>
      </c>
      <c r="Q6925">
        <v>0</v>
      </c>
    </row>
    <row r="6926" spans="1:17" x14ac:dyDescent="0.2">
      <c r="A6926">
        <v>1803</v>
      </c>
      <c r="B6926">
        <f t="shared" si="216"/>
        <v>30</v>
      </c>
      <c r="C6926" s="1">
        <v>42589.488634259258</v>
      </c>
      <c r="D6926" s="1">
        <v>42589.509502314817</v>
      </c>
      <c r="E6926">
        <v>3192</v>
      </c>
      <c r="F6926" s="2" t="s">
        <v>38</v>
      </c>
      <c r="G6926">
        <v>40.711242300000002</v>
      </c>
      <c r="H6926">
        <v>-74.055701299999996</v>
      </c>
      <c r="I6926">
        <v>3192</v>
      </c>
      <c r="J6926" s="2" t="s">
        <v>39</v>
      </c>
      <c r="K6926">
        <v>40.711242300000002</v>
      </c>
      <c r="L6926">
        <v>-74.055701299999996</v>
      </c>
      <c r="M6926">
        <v>24486</v>
      </c>
      <c r="N6926" s="2" t="s">
        <v>43</v>
      </c>
      <c r="P6926" t="str">
        <f t="shared" ca="1" si="217"/>
        <v/>
      </c>
      <c r="Q6926">
        <v>0</v>
      </c>
    </row>
    <row r="6927" spans="1:17" x14ac:dyDescent="0.2">
      <c r="A6927">
        <v>262</v>
      </c>
      <c r="B6927">
        <f t="shared" si="216"/>
        <v>4</v>
      </c>
      <c r="C6927" s="1">
        <v>42589.48878472222</v>
      </c>
      <c r="D6927" s="1">
        <v>42589.491828703707</v>
      </c>
      <c r="E6927">
        <v>3278</v>
      </c>
      <c r="F6927" s="2" t="s">
        <v>49</v>
      </c>
      <c r="G6927">
        <v>40.725685483629007</v>
      </c>
      <c r="H6927">
        <v>-74.048790335655212</v>
      </c>
      <c r="I6927">
        <v>3186</v>
      </c>
      <c r="J6927" s="2" t="s">
        <v>27</v>
      </c>
      <c r="K6927">
        <v>40.71958611647166</v>
      </c>
      <c r="L6927">
        <v>-74.043117463588715</v>
      </c>
      <c r="M6927">
        <v>24392</v>
      </c>
      <c r="N6927" s="2" t="s">
        <v>17</v>
      </c>
      <c r="O6927">
        <v>1978</v>
      </c>
      <c r="P6927">
        <f t="shared" ca="1" si="217"/>
        <v>46</v>
      </c>
      <c r="Q6927">
        <v>1</v>
      </c>
    </row>
    <row r="6928" spans="1:17" x14ac:dyDescent="0.2">
      <c r="A6928">
        <v>263</v>
      </c>
      <c r="B6928">
        <f t="shared" si="216"/>
        <v>4</v>
      </c>
      <c r="C6928" s="1">
        <v>42589.488807870373</v>
      </c>
      <c r="D6928" s="1">
        <v>42589.491851851853</v>
      </c>
      <c r="E6928">
        <v>3278</v>
      </c>
      <c r="F6928" s="2" t="s">
        <v>49</v>
      </c>
      <c r="G6928">
        <v>40.725685483629007</v>
      </c>
      <c r="H6928">
        <v>-74.048790335655212</v>
      </c>
      <c r="I6928">
        <v>3186</v>
      </c>
      <c r="J6928" s="2" t="s">
        <v>27</v>
      </c>
      <c r="K6928">
        <v>40.71958611647166</v>
      </c>
      <c r="L6928">
        <v>-74.043117463588715</v>
      </c>
      <c r="M6928">
        <v>24491</v>
      </c>
      <c r="N6928" s="2" t="s">
        <v>17</v>
      </c>
      <c r="O6928">
        <v>1986</v>
      </c>
      <c r="P6928">
        <f t="shared" ca="1" si="217"/>
        <v>38</v>
      </c>
      <c r="Q6928">
        <v>2</v>
      </c>
    </row>
    <row r="6929" spans="1:17" x14ac:dyDescent="0.2">
      <c r="A6929">
        <v>994</v>
      </c>
      <c r="B6929">
        <f t="shared" si="216"/>
        <v>16</v>
      </c>
      <c r="C6929" s="1">
        <v>42589.489108796297</v>
      </c>
      <c r="D6929" s="1">
        <v>42589.500613425924</v>
      </c>
      <c r="E6929">
        <v>3267</v>
      </c>
      <c r="F6929" s="2" t="s">
        <v>34</v>
      </c>
      <c r="G6929">
        <v>40.712418823756899</v>
      </c>
      <c r="H6929">
        <v>-74.038525521755219</v>
      </c>
      <c r="I6929">
        <v>3205</v>
      </c>
      <c r="J6929" s="2" t="s">
        <v>80</v>
      </c>
      <c r="K6929">
        <v>40.716539780991937</v>
      </c>
      <c r="L6929">
        <v>-74.049637913703904</v>
      </c>
      <c r="M6929">
        <v>26309</v>
      </c>
      <c r="N6929" s="2" t="s">
        <v>17</v>
      </c>
      <c r="P6929" t="str">
        <f t="shared" ca="1" si="217"/>
        <v/>
      </c>
      <c r="Q6929">
        <v>0</v>
      </c>
    </row>
    <row r="6930" spans="1:17" x14ac:dyDescent="0.2">
      <c r="A6930">
        <v>1905</v>
      </c>
      <c r="B6930">
        <f t="shared" si="216"/>
        <v>31</v>
      </c>
      <c r="C6930" s="1">
        <v>42589.490057870367</v>
      </c>
      <c r="D6930" s="1">
        <v>42589.512106481481</v>
      </c>
      <c r="E6930">
        <v>3184</v>
      </c>
      <c r="F6930" s="2" t="s">
        <v>68</v>
      </c>
      <c r="G6930">
        <v>40.7141454</v>
      </c>
      <c r="H6930">
        <v>-74.033551900000006</v>
      </c>
      <c r="I6930">
        <v>3186</v>
      </c>
      <c r="J6930" s="2" t="s">
        <v>27</v>
      </c>
      <c r="K6930">
        <v>40.71958611647166</v>
      </c>
      <c r="L6930">
        <v>-74.043117463588715</v>
      </c>
      <c r="M6930">
        <v>24523</v>
      </c>
      <c r="N6930" s="2" t="s">
        <v>17</v>
      </c>
      <c r="O6930">
        <v>1986</v>
      </c>
      <c r="P6930">
        <f t="shared" ca="1" si="217"/>
        <v>38</v>
      </c>
      <c r="Q6930">
        <v>1</v>
      </c>
    </row>
    <row r="6931" spans="1:17" x14ac:dyDescent="0.2">
      <c r="A6931">
        <v>408</v>
      </c>
      <c r="B6931">
        <f t="shared" si="216"/>
        <v>6</v>
      </c>
      <c r="C6931" s="1">
        <v>42589.490601851852</v>
      </c>
      <c r="D6931" s="1">
        <v>42589.495335648149</v>
      </c>
      <c r="E6931">
        <v>3187</v>
      </c>
      <c r="F6931" s="2" t="s">
        <v>36</v>
      </c>
      <c r="G6931">
        <v>40.721123599999999</v>
      </c>
      <c r="H6931">
        <v>-74.038050949999999</v>
      </c>
      <c r="I6931">
        <v>3185</v>
      </c>
      <c r="J6931" s="2" t="s">
        <v>45</v>
      </c>
      <c r="K6931">
        <v>40.717732499999997</v>
      </c>
      <c r="L6931">
        <v>-74.043845000000005</v>
      </c>
      <c r="M6931">
        <v>26181</v>
      </c>
      <c r="N6931" s="2" t="s">
        <v>17</v>
      </c>
      <c r="O6931">
        <v>1982</v>
      </c>
      <c r="P6931">
        <f t="shared" ca="1" si="217"/>
        <v>42</v>
      </c>
      <c r="Q6931">
        <v>1</v>
      </c>
    </row>
    <row r="6932" spans="1:17" x14ac:dyDescent="0.2">
      <c r="A6932">
        <v>403</v>
      </c>
      <c r="B6932">
        <f t="shared" si="216"/>
        <v>6</v>
      </c>
      <c r="C6932" s="1">
        <v>42589.490624999999</v>
      </c>
      <c r="D6932" s="1">
        <v>42589.495300925926</v>
      </c>
      <c r="E6932">
        <v>3187</v>
      </c>
      <c r="F6932" s="2" t="s">
        <v>36</v>
      </c>
      <c r="G6932">
        <v>40.721123599999999</v>
      </c>
      <c r="H6932">
        <v>-74.038050949999999</v>
      </c>
      <c r="I6932">
        <v>3185</v>
      </c>
      <c r="J6932" s="2" t="s">
        <v>45</v>
      </c>
      <c r="K6932">
        <v>40.717732499999997</v>
      </c>
      <c r="L6932">
        <v>-74.043845000000005</v>
      </c>
      <c r="M6932">
        <v>24389</v>
      </c>
      <c r="N6932" s="2" t="s">
        <v>17</v>
      </c>
      <c r="O6932">
        <v>1985</v>
      </c>
      <c r="P6932">
        <f t="shared" ca="1" si="217"/>
        <v>39</v>
      </c>
      <c r="Q6932">
        <v>2</v>
      </c>
    </row>
    <row r="6933" spans="1:17" x14ac:dyDescent="0.2">
      <c r="A6933">
        <v>1311</v>
      </c>
      <c r="B6933">
        <f t="shared" si="216"/>
        <v>21</v>
      </c>
      <c r="C6933" s="1">
        <v>42589.491203703707</v>
      </c>
      <c r="D6933" s="1">
        <v>42589.506388888891</v>
      </c>
      <c r="E6933">
        <v>3193</v>
      </c>
      <c r="F6933" s="2" t="s">
        <v>42</v>
      </c>
      <c r="G6933">
        <v>40.724605099886901</v>
      </c>
      <c r="H6933">
        <v>-74.078405946493149</v>
      </c>
      <c r="I6933">
        <v>3193</v>
      </c>
      <c r="J6933" s="2" t="s">
        <v>25</v>
      </c>
      <c r="K6933">
        <v>40.724605099886901</v>
      </c>
      <c r="L6933">
        <v>-74.078405946493149</v>
      </c>
      <c r="M6933">
        <v>26192</v>
      </c>
      <c r="N6933" s="2" t="s">
        <v>17</v>
      </c>
      <c r="O6933">
        <v>1957</v>
      </c>
      <c r="P6933">
        <f t="shared" ca="1" si="217"/>
        <v>67</v>
      </c>
      <c r="Q6933">
        <v>1</v>
      </c>
    </row>
    <row r="6934" spans="1:17" x14ac:dyDescent="0.2">
      <c r="A6934">
        <v>549</v>
      </c>
      <c r="B6934">
        <f t="shared" si="216"/>
        <v>9</v>
      </c>
      <c r="C6934" s="1">
        <v>42589.491527777776</v>
      </c>
      <c r="D6934" s="1">
        <v>42589.497893518521</v>
      </c>
      <c r="E6934">
        <v>3203</v>
      </c>
      <c r="F6934" s="2" t="s">
        <v>46</v>
      </c>
      <c r="G6934">
        <v>40.727595966000003</v>
      </c>
      <c r="H6934">
        <v>-74.044247311000007</v>
      </c>
      <c r="I6934">
        <v>3225</v>
      </c>
      <c r="J6934" s="2" t="s">
        <v>101</v>
      </c>
      <c r="K6934">
        <v>40.723658899999997</v>
      </c>
      <c r="L6934">
        <v>-74.064194299999997</v>
      </c>
      <c r="M6934">
        <v>24497</v>
      </c>
      <c r="N6934" s="2" t="s">
        <v>17</v>
      </c>
      <c r="O6934">
        <v>1972</v>
      </c>
      <c r="P6934">
        <f t="shared" ca="1" si="217"/>
        <v>52</v>
      </c>
      <c r="Q6934">
        <v>1</v>
      </c>
    </row>
    <row r="6935" spans="1:17" x14ac:dyDescent="0.2">
      <c r="A6935">
        <v>146</v>
      </c>
      <c r="B6935">
        <f t="shared" si="216"/>
        <v>2</v>
      </c>
      <c r="C6935" s="1">
        <v>42589.491747685184</v>
      </c>
      <c r="D6935" s="1">
        <v>42589.493437500001</v>
      </c>
      <c r="E6935">
        <v>3275</v>
      </c>
      <c r="F6935" s="2" t="s">
        <v>93</v>
      </c>
      <c r="G6935">
        <v>40.718355198232139</v>
      </c>
      <c r="H6935">
        <v>-74.038914442062378</v>
      </c>
      <c r="I6935">
        <v>3186</v>
      </c>
      <c r="J6935" s="2" t="s">
        <v>27</v>
      </c>
      <c r="K6935">
        <v>40.71958611647166</v>
      </c>
      <c r="L6935">
        <v>-74.043117463588715</v>
      </c>
      <c r="M6935">
        <v>24505</v>
      </c>
      <c r="N6935" s="2" t="s">
        <v>17</v>
      </c>
      <c r="O6935">
        <v>1991</v>
      </c>
      <c r="P6935">
        <f t="shared" ca="1" si="217"/>
        <v>33</v>
      </c>
      <c r="Q6935">
        <v>2</v>
      </c>
    </row>
    <row r="6936" spans="1:17" x14ac:dyDescent="0.2">
      <c r="A6936">
        <v>918</v>
      </c>
      <c r="B6936">
        <f t="shared" si="216"/>
        <v>15</v>
      </c>
      <c r="C6936" s="1">
        <v>42589.491759259261</v>
      </c>
      <c r="D6936" s="1">
        <v>42589.502395833333</v>
      </c>
      <c r="E6936">
        <v>3267</v>
      </c>
      <c r="F6936" s="2" t="s">
        <v>34</v>
      </c>
      <c r="G6936">
        <v>40.712418823756899</v>
      </c>
      <c r="H6936">
        <v>-74.038525521755219</v>
      </c>
      <c r="I6936">
        <v>3267</v>
      </c>
      <c r="J6936" s="2" t="s">
        <v>92</v>
      </c>
      <c r="K6936">
        <v>40.712418823756899</v>
      </c>
      <c r="L6936">
        <v>-74.038525521755219</v>
      </c>
      <c r="M6936">
        <v>26275</v>
      </c>
      <c r="N6936" s="2" t="s">
        <v>17</v>
      </c>
      <c r="O6936">
        <v>1990</v>
      </c>
      <c r="P6936">
        <f t="shared" ca="1" si="217"/>
        <v>34</v>
      </c>
      <c r="Q6936">
        <v>1</v>
      </c>
    </row>
    <row r="6937" spans="1:17" x14ac:dyDescent="0.2">
      <c r="A6937">
        <v>300</v>
      </c>
      <c r="B6937">
        <f t="shared" si="216"/>
        <v>5</v>
      </c>
      <c r="C6937" s="1">
        <v>42589.491840277777</v>
      </c>
      <c r="D6937" s="1">
        <v>42589.495324074072</v>
      </c>
      <c r="E6937">
        <v>3203</v>
      </c>
      <c r="F6937" s="2" t="s">
        <v>46</v>
      </c>
      <c r="G6937">
        <v>40.727595966000003</v>
      </c>
      <c r="H6937">
        <v>-74.044247311000007</v>
      </c>
      <c r="I6937">
        <v>3186</v>
      </c>
      <c r="J6937" s="2" t="s">
        <v>27</v>
      </c>
      <c r="K6937">
        <v>40.71958611647166</v>
      </c>
      <c r="L6937">
        <v>-74.043117463588715</v>
      </c>
      <c r="M6937">
        <v>26286</v>
      </c>
      <c r="N6937" s="2" t="s">
        <v>17</v>
      </c>
      <c r="O6937">
        <v>1984</v>
      </c>
      <c r="P6937">
        <f t="shared" ca="1" si="217"/>
        <v>40</v>
      </c>
      <c r="Q6937">
        <v>2</v>
      </c>
    </row>
    <row r="6938" spans="1:17" x14ac:dyDescent="0.2">
      <c r="A6938">
        <v>1090</v>
      </c>
      <c r="B6938">
        <f t="shared" si="216"/>
        <v>18</v>
      </c>
      <c r="C6938" s="1">
        <v>42589.492291666669</v>
      </c>
      <c r="D6938" s="1">
        <v>42589.504907407405</v>
      </c>
      <c r="E6938">
        <v>3202</v>
      </c>
      <c r="F6938" s="2" t="s">
        <v>79</v>
      </c>
      <c r="G6938">
        <v>40.727223500000001</v>
      </c>
      <c r="H6938">
        <v>-74.033758899999995</v>
      </c>
      <c r="I6938">
        <v>3210</v>
      </c>
      <c r="J6938" s="2" t="s">
        <v>83</v>
      </c>
      <c r="K6938">
        <v>40.742677141000001</v>
      </c>
      <c r="L6938">
        <v>-74.051788633000001</v>
      </c>
      <c r="M6938">
        <v>26244</v>
      </c>
      <c r="N6938" s="2" t="s">
        <v>17</v>
      </c>
      <c r="O6938">
        <v>1987</v>
      </c>
      <c r="P6938">
        <f t="shared" ca="1" si="217"/>
        <v>37</v>
      </c>
      <c r="Q6938">
        <v>1</v>
      </c>
    </row>
    <row r="6939" spans="1:17" x14ac:dyDescent="0.2">
      <c r="A6939">
        <v>1048</v>
      </c>
      <c r="B6939">
        <f t="shared" si="216"/>
        <v>17</v>
      </c>
      <c r="C6939" s="1">
        <v>42589.493275462963</v>
      </c>
      <c r="D6939" s="1">
        <v>42589.50540509259</v>
      </c>
      <c r="E6939">
        <v>3192</v>
      </c>
      <c r="F6939" s="2" t="s">
        <v>38</v>
      </c>
      <c r="G6939">
        <v>40.711242300000002</v>
      </c>
      <c r="H6939">
        <v>-74.055701299999996</v>
      </c>
      <c r="I6939">
        <v>3184</v>
      </c>
      <c r="J6939" s="2" t="s">
        <v>35</v>
      </c>
      <c r="K6939">
        <v>40.7141454</v>
      </c>
      <c r="L6939">
        <v>-74.033551900000006</v>
      </c>
      <c r="M6939">
        <v>26295</v>
      </c>
      <c r="N6939" s="2" t="s">
        <v>43</v>
      </c>
      <c r="P6939" t="str">
        <f t="shared" ca="1" si="217"/>
        <v/>
      </c>
      <c r="Q6939">
        <v>0</v>
      </c>
    </row>
    <row r="6940" spans="1:17" x14ac:dyDescent="0.2">
      <c r="A6940">
        <v>1005</v>
      </c>
      <c r="B6940">
        <f t="shared" si="216"/>
        <v>16</v>
      </c>
      <c r="C6940" s="1">
        <v>42589.493379629632</v>
      </c>
      <c r="D6940" s="1">
        <v>42589.505023148151</v>
      </c>
      <c r="E6940">
        <v>3192</v>
      </c>
      <c r="F6940" s="2" t="s">
        <v>38</v>
      </c>
      <c r="G6940">
        <v>40.711242300000002</v>
      </c>
      <c r="H6940">
        <v>-74.055701299999996</v>
      </c>
      <c r="I6940">
        <v>3184</v>
      </c>
      <c r="J6940" s="2" t="s">
        <v>35</v>
      </c>
      <c r="K6940">
        <v>40.7141454</v>
      </c>
      <c r="L6940">
        <v>-74.033551900000006</v>
      </c>
      <c r="M6940">
        <v>24655</v>
      </c>
      <c r="N6940" s="2" t="s">
        <v>43</v>
      </c>
      <c r="P6940" t="str">
        <f t="shared" ca="1" si="217"/>
        <v/>
      </c>
      <c r="Q6940">
        <v>0</v>
      </c>
    </row>
    <row r="6941" spans="1:17" x14ac:dyDescent="0.2">
      <c r="A6941">
        <v>188</v>
      </c>
      <c r="B6941">
        <f t="shared" si="216"/>
        <v>3</v>
      </c>
      <c r="C6941" s="1">
        <v>42589.495347222219</v>
      </c>
      <c r="D6941" s="1">
        <v>42589.497534722221</v>
      </c>
      <c r="E6941">
        <v>3186</v>
      </c>
      <c r="F6941" s="2" t="s">
        <v>18</v>
      </c>
      <c r="G6941">
        <v>40.71958611647166</v>
      </c>
      <c r="H6941">
        <v>-74.043117463588715</v>
      </c>
      <c r="I6941">
        <v>3213</v>
      </c>
      <c r="J6941" s="2" t="s">
        <v>33</v>
      </c>
      <c r="K6941">
        <v>40.718488919999999</v>
      </c>
      <c r="L6941">
        <v>-74.047726624999996</v>
      </c>
      <c r="M6941">
        <v>24469</v>
      </c>
      <c r="N6941" s="2" t="s">
        <v>17</v>
      </c>
      <c r="O6941">
        <v>1969</v>
      </c>
      <c r="P6941">
        <f t="shared" ca="1" si="217"/>
        <v>55</v>
      </c>
      <c r="Q6941">
        <v>1</v>
      </c>
    </row>
    <row r="6942" spans="1:17" x14ac:dyDescent="0.2">
      <c r="A6942">
        <v>173</v>
      </c>
      <c r="B6942">
        <f t="shared" si="216"/>
        <v>2</v>
      </c>
      <c r="C6942" s="1">
        <v>42589.495358796295</v>
      </c>
      <c r="D6942" s="1">
        <v>42589.497372685182</v>
      </c>
      <c r="E6942">
        <v>3214</v>
      </c>
      <c r="F6942" s="2" t="s">
        <v>54</v>
      </c>
      <c r="G6942">
        <v>40.712774199999998</v>
      </c>
      <c r="H6942">
        <v>-74.0364857</v>
      </c>
      <c r="I6942">
        <v>3183</v>
      </c>
      <c r="J6942" s="2" t="s">
        <v>40</v>
      </c>
      <c r="K6942">
        <v>40.716246900000002</v>
      </c>
      <c r="L6942">
        <v>-74.033458800000005</v>
      </c>
      <c r="M6942">
        <v>24722</v>
      </c>
      <c r="N6942" s="2" t="s">
        <v>17</v>
      </c>
      <c r="O6942">
        <v>1982</v>
      </c>
      <c r="P6942">
        <f t="shared" ca="1" si="217"/>
        <v>42</v>
      </c>
      <c r="Q6942">
        <v>1</v>
      </c>
    </row>
    <row r="6943" spans="1:17" x14ac:dyDescent="0.2">
      <c r="A6943">
        <v>313</v>
      </c>
      <c r="B6943">
        <f t="shared" si="216"/>
        <v>5</v>
      </c>
      <c r="C6943" s="1">
        <v>42589.496354166666</v>
      </c>
      <c r="D6943" s="1">
        <v>42589.499976851854</v>
      </c>
      <c r="E6943">
        <v>3207</v>
      </c>
      <c r="F6943" s="2" t="s">
        <v>29</v>
      </c>
      <c r="G6943">
        <v>40.737603700000001</v>
      </c>
      <c r="H6943">
        <v>-74.052478300000004</v>
      </c>
      <c r="I6943">
        <v>3195</v>
      </c>
      <c r="J6943" s="2" t="s">
        <v>23</v>
      </c>
      <c r="K6943">
        <v>40.730742625306583</v>
      </c>
      <c r="L6943">
        <v>-74.063783884048462</v>
      </c>
      <c r="M6943">
        <v>26258</v>
      </c>
      <c r="N6943" s="2" t="s">
        <v>17</v>
      </c>
      <c r="O6943">
        <v>1989</v>
      </c>
      <c r="P6943">
        <f t="shared" ca="1" si="217"/>
        <v>35</v>
      </c>
      <c r="Q6943">
        <v>1</v>
      </c>
    </row>
    <row r="6944" spans="1:17" x14ac:dyDescent="0.2">
      <c r="A6944">
        <v>222</v>
      </c>
      <c r="B6944">
        <f t="shared" si="216"/>
        <v>3</v>
      </c>
      <c r="C6944" s="1">
        <v>42589.498310185183</v>
      </c>
      <c r="D6944" s="1">
        <v>42589.500879629632</v>
      </c>
      <c r="E6944">
        <v>3187</v>
      </c>
      <c r="F6944" s="2" t="s">
        <v>36</v>
      </c>
      <c r="G6944">
        <v>40.721123599999999</v>
      </c>
      <c r="H6944">
        <v>-74.038050949999999</v>
      </c>
      <c r="I6944">
        <v>3186</v>
      </c>
      <c r="J6944" s="2" t="s">
        <v>27</v>
      </c>
      <c r="K6944">
        <v>40.71958611647166</v>
      </c>
      <c r="L6944">
        <v>-74.043117463588715</v>
      </c>
      <c r="M6944">
        <v>24521</v>
      </c>
      <c r="N6944" s="2" t="s">
        <v>17</v>
      </c>
      <c r="O6944">
        <v>1981</v>
      </c>
      <c r="P6944">
        <f t="shared" ca="1" si="217"/>
        <v>43</v>
      </c>
      <c r="Q6944">
        <v>1</v>
      </c>
    </row>
    <row r="6945" spans="1:17" x14ac:dyDescent="0.2">
      <c r="A6945">
        <v>256</v>
      </c>
      <c r="B6945">
        <f t="shared" si="216"/>
        <v>4</v>
      </c>
      <c r="C6945" s="1">
        <v>42589.499537037038</v>
      </c>
      <c r="D6945" s="1">
        <v>42589.502500000002</v>
      </c>
      <c r="E6945">
        <v>3186</v>
      </c>
      <c r="F6945" s="2" t="s">
        <v>18</v>
      </c>
      <c r="G6945">
        <v>40.71958611647166</v>
      </c>
      <c r="H6945">
        <v>-74.043117463588715</v>
      </c>
      <c r="I6945">
        <v>3203</v>
      </c>
      <c r="J6945" s="2" t="s">
        <v>37</v>
      </c>
      <c r="K6945">
        <v>40.727595966000003</v>
      </c>
      <c r="L6945">
        <v>-74.044247311000007</v>
      </c>
      <c r="M6945">
        <v>26213</v>
      </c>
      <c r="N6945" s="2" t="s">
        <v>17</v>
      </c>
      <c r="O6945">
        <v>1984</v>
      </c>
      <c r="P6945">
        <f t="shared" ca="1" si="217"/>
        <v>40</v>
      </c>
      <c r="Q6945">
        <v>2</v>
      </c>
    </row>
    <row r="6946" spans="1:17" x14ac:dyDescent="0.2">
      <c r="A6946">
        <v>466</v>
      </c>
      <c r="B6946">
        <f t="shared" si="216"/>
        <v>7</v>
      </c>
      <c r="C6946" s="1">
        <v>42589.501898148148</v>
      </c>
      <c r="D6946" s="1">
        <v>42589.507291666669</v>
      </c>
      <c r="E6946">
        <v>3195</v>
      </c>
      <c r="F6946" s="2" t="s">
        <v>24</v>
      </c>
      <c r="G6946">
        <v>40.730742625306583</v>
      </c>
      <c r="H6946">
        <v>-74.063783884048462</v>
      </c>
      <c r="I6946">
        <v>3203</v>
      </c>
      <c r="J6946" s="2" t="s">
        <v>37</v>
      </c>
      <c r="K6946">
        <v>40.727595966000003</v>
      </c>
      <c r="L6946">
        <v>-74.044247311000007</v>
      </c>
      <c r="M6946">
        <v>24704</v>
      </c>
      <c r="N6946" s="2" t="s">
        <v>17</v>
      </c>
      <c r="O6946">
        <v>1983</v>
      </c>
      <c r="P6946">
        <f t="shared" ca="1" si="217"/>
        <v>41</v>
      </c>
      <c r="Q6946">
        <v>1</v>
      </c>
    </row>
    <row r="6947" spans="1:17" x14ac:dyDescent="0.2">
      <c r="A6947">
        <v>433</v>
      </c>
      <c r="B6947">
        <f t="shared" si="216"/>
        <v>7</v>
      </c>
      <c r="C6947" s="1">
        <v>42589.502141203702</v>
      </c>
      <c r="D6947" s="1">
        <v>42589.507164351853</v>
      </c>
      <c r="E6947">
        <v>3203</v>
      </c>
      <c r="F6947" s="2" t="s">
        <v>46</v>
      </c>
      <c r="G6947">
        <v>40.727595966000003</v>
      </c>
      <c r="H6947">
        <v>-74.044247311000007</v>
      </c>
      <c r="I6947">
        <v>3186</v>
      </c>
      <c r="J6947" s="2" t="s">
        <v>27</v>
      </c>
      <c r="K6947">
        <v>40.71958611647166</v>
      </c>
      <c r="L6947">
        <v>-74.043117463588715</v>
      </c>
      <c r="M6947">
        <v>24495</v>
      </c>
      <c r="N6947" s="2" t="s">
        <v>17</v>
      </c>
      <c r="O6947">
        <v>1991</v>
      </c>
      <c r="P6947">
        <f t="shared" ca="1" si="217"/>
        <v>33</v>
      </c>
      <c r="Q6947">
        <v>2</v>
      </c>
    </row>
    <row r="6948" spans="1:17" x14ac:dyDescent="0.2">
      <c r="A6948">
        <v>441</v>
      </c>
      <c r="B6948">
        <f t="shared" si="216"/>
        <v>7</v>
      </c>
      <c r="C6948" s="1">
        <v>42589.502141203702</v>
      </c>
      <c r="D6948" s="1">
        <v>42589.507256944446</v>
      </c>
      <c r="E6948">
        <v>3203</v>
      </c>
      <c r="F6948" s="2" t="s">
        <v>46</v>
      </c>
      <c r="G6948">
        <v>40.727595966000003</v>
      </c>
      <c r="H6948">
        <v>-74.044247311000007</v>
      </c>
      <c r="I6948">
        <v>3186</v>
      </c>
      <c r="J6948" s="2" t="s">
        <v>27</v>
      </c>
      <c r="K6948">
        <v>40.71958611647166</v>
      </c>
      <c r="L6948">
        <v>-74.043117463588715</v>
      </c>
      <c r="M6948">
        <v>24432</v>
      </c>
      <c r="N6948" s="2" t="s">
        <v>17</v>
      </c>
      <c r="O6948">
        <v>1985</v>
      </c>
      <c r="P6948">
        <f t="shared" ca="1" si="217"/>
        <v>39</v>
      </c>
      <c r="Q6948">
        <v>1</v>
      </c>
    </row>
    <row r="6949" spans="1:17" x14ac:dyDescent="0.2">
      <c r="A6949">
        <v>271</v>
      </c>
      <c r="B6949">
        <f t="shared" si="216"/>
        <v>4</v>
      </c>
      <c r="C6949" s="1">
        <v>42589.50273148148</v>
      </c>
      <c r="D6949" s="1">
        <v>42589.505868055552</v>
      </c>
      <c r="E6949">
        <v>3209</v>
      </c>
      <c r="F6949" s="2" t="s">
        <v>51</v>
      </c>
      <c r="G6949">
        <v>40.724176499999999</v>
      </c>
      <c r="H6949">
        <v>-74.050656399999994</v>
      </c>
      <c r="I6949">
        <v>3186</v>
      </c>
      <c r="J6949" s="2" t="s">
        <v>27</v>
      </c>
      <c r="K6949">
        <v>40.71958611647166</v>
      </c>
      <c r="L6949">
        <v>-74.043117463588715</v>
      </c>
      <c r="M6949">
        <v>24556</v>
      </c>
      <c r="N6949" s="2" t="s">
        <v>17</v>
      </c>
      <c r="O6949">
        <v>1981</v>
      </c>
      <c r="P6949">
        <f t="shared" ca="1" si="217"/>
        <v>43</v>
      </c>
      <c r="Q6949">
        <v>2</v>
      </c>
    </row>
    <row r="6950" spans="1:17" x14ac:dyDescent="0.2">
      <c r="A6950">
        <v>557</v>
      </c>
      <c r="B6950">
        <f t="shared" si="216"/>
        <v>9</v>
      </c>
      <c r="C6950" s="1">
        <v>42589.503020833334</v>
      </c>
      <c r="D6950" s="1">
        <v>42589.509479166663</v>
      </c>
      <c r="E6950">
        <v>3192</v>
      </c>
      <c r="F6950" s="2" t="s">
        <v>38</v>
      </c>
      <c r="G6950">
        <v>40.711242300000002</v>
      </c>
      <c r="H6950">
        <v>-74.055701299999996</v>
      </c>
      <c r="I6950">
        <v>3185</v>
      </c>
      <c r="J6950" s="2" t="s">
        <v>45</v>
      </c>
      <c r="K6950">
        <v>40.717732499999997</v>
      </c>
      <c r="L6950">
        <v>-74.043845000000005</v>
      </c>
      <c r="M6950">
        <v>26216</v>
      </c>
      <c r="N6950" s="2" t="s">
        <v>43</v>
      </c>
      <c r="P6950" t="str">
        <f t="shared" ca="1" si="217"/>
        <v/>
      </c>
      <c r="Q6950">
        <v>0</v>
      </c>
    </row>
    <row r="6951" spans="1:17" x14ac:dyDescent="0.2">
      <c r="A6951">
        <v>527</v>
      </c>
      <c r="B6951">
        <f t="shared" si="216"/>
        <v>8</v>
      </c>
      <c r="C6951" s="1">
        <v>42589.503263888888</v>
      </c>
      <c r="D6951" s="1">
        <v>42589.509363425925</v>
      </c>
      <c r="E6951">
        <v>3192</v>
      </c>
      <c r="F6951" s="2" t="s">
        <v>38</v>
      </c>
      <c r="G6951">
        <v>40.711242300000002</v>
      </c>
      <c r="H6951">
        <v>-74.055701299999996</v>
      </c>
      <c r="I6951">
        <v>3185</v>
      </c>
      <c r="J6951" s="2" t="s">
        <v>45</v>
      </c>
      <c r="K6951">
        <v>40.717732499999997</v>
      </c>
      <c r="L6951">
        <v>-74.043845000000005</v>
      </c>
      <c r="M6951">
        <v>24630</v>
      </c>
      <c r="N6951" s="2" t="s">
        <v>43</v>
      </c>
      <c r="P6951" t="str">
        <f t="shared" ca="1" si="217"/>
        <v/>
      </c>
      <c r="Q6951">
        <v>0</v>
      </c>
    </row>
    <row r="6952" spans="1:17" x14ac:dyDescent="0.2">
      <c r="A6952">
        <v>312</v>
      </c>
      <c r="B6952">
        <f t="shared" si="216"/>
        <v>5</v>
      </c>
      <c r="C6952" s="1">
        <v>42589.504131944443</v>
      </c>
      <c r="D6952" s="1">
        <v>42589.507754629631</v>
      </c>
      <c r="E6952">
        <v>3185</v>
      </c>
      <c r="F6952" s="2" t="s">
        <v>58</v>
      </c>
      <c r="G6952">
        <v>40.717732499999997</v>
      </c>
      <c r="H6952">
        <v>-74.043845000000005</v>
      </c>
      <c r="I6952">
        <v>3278</v>
      </c>
      <c r="J6952" s="2" t="s">
        <v>41</v>
      </c>
      <c r="K6952">
        <v>40.725685483629007</v>
      </c>
      <c r="L6952">
        <v>-74.048790335655212</v>
      </c>
      <c r="M6952">
        <v>26208</v>
      </c>
      <c r="N6952" s="2" t="s">
        <v>17</v>
      </c>
      <c r="O6952">
        <v>1983</v>
      </c>
      <c r="P6952">
        <f t="shared" ca="1" si="217"/>
        <v>41</v>
      </c>
      <c r="Q6952">
        <v>2</v>
      </c>
    </row>
    <row r="6953" spans="1:17" x14ac:dyDescent="0.2">
      <c r="A6953">
        <v>111</v>
      </c>
      <c r="B6953">
        <f t="shared" si="216"/>
        <v>1</v>
      </c>
      <c r="C6953" s="1">
        <v>42589.504317129627</v>
      </c>
      <c r="D6953" s="1">
        <v>42589.505613425928</v>
      </c>
      <c r="E6953">
        <v>3202</v>
      </c>
      <c r="F6953" s="2" t="s">
        <v>79</v>
      </c>
      <c r="G6953">
        <v>40.727223500000001</v>
      </c>
      <c r="H6953">
        <v>-74.033758899999995</v>
      </c>
      <c r="I6953">
        <v>3202</v>
      </c>
      <c r="J6953" s="2" t="s">
        <v>48</v>
      </c>
      <c r="K6953">
        <v>40.727223500000001</v>
      </c>
      <c r="L6953">
        <v>-74.033758899999995</v>
      </c>
      <c r="M6953">
        <v>24705</v>
      </c>
      <c r="N6953" s="2" t="s">
        <v>17</v>
      </c>
      <c r="O6953">
        <v>1992</v>
      </c>
      <c r="P6953">
        <f t="shared" ca="1" si="217"/>
        <v>32</v>
      </c>
      <c r="Q6953">
        <v>1</v>
      </c>
    </row>
    <row r="6954" spans="1:17" x14ac:dyDescent="0.2">
      <c r="A6954">
        <v>1087</v>
      </c>
      <c r="B6954">
        <f t="shared" si="216"/>
        <v>18</v>
      </c>
      <c r="C6954" s="1">
        <v>42589.504780092589</v>
      </c>
      <c r="D6954" s="1">
        <v>42589.517361111109</v>
      </c>
      <c r="E6954">
        <v>3213</v>
      </c>
      <c r="F6954" s="2" t="s">
        <v>26</v>
      </c>
      <c r="G6954">
        <v>40.718488919999999</v>
      </c>
      <c r="H6954">
        <v>-74.047726624999996</v>
      </c>
      <c r="I6954">
        <v>3202</v>
      </c>
      <c r="J6954" s="2" t="s">
        <v>48</v>
      </c>
      <c r="K6954">
        <v>40.727223500000001</v>
      </c>
      <c r="L6954">
        <v>-74.033758899999995</v>
      </c>
      <c r="M6954">
        <v>24469</v>
      </c>
      <c r="N6954" s="2" t="s">
        <v>43</v>
      </c>
      <c r="P6954" t="str">
        <f t="shared" ca="1" si="217"/>
        <v/>
      </c>
      <c r="Q6954">
        <v>0</v>
      </c>
    </row>
    <row r="6955" spans="1:17" x14ac:dyDescent="0.2">
      <c r="A6955">
        <v>195</v>
      </c>
      <c r="B6955">
        <f t="shared" si="216"/>
        <v>3</v>
      </c>
      <c r="C6955" s="1">
        <v>42589.504780092589</v>
      </c>
      <c r="D6955" s="1">
        <v>42589.507048611114</v>
      </c>
      <c r="E6955">
        <v>3186</v>
      </c>
      <c r="F6955" s="2" t="s">
        <v>18</v>
      </c>
      <c r="G6955">
        <v>40.71958611647166</v>
      </c>
      <c r="H6955">
        <v>-74.043117463588715</v>
      </c>
      <c r="I6955">
        <v>3270</v>
      </c>
      <c r="J6955" s="2" t="s">
        <v>65</v>
      </c>
      <c r="K6955">
        <v>40.725289107811321</v>
      </c>
      <c r="L6955">
        <v>-74.045571684837341</v>
      </c>
      <c r="M6955">
        <v>24419</v>
      </c>
      <c r="N6955" s="2" t="s">
        <v>17</v>
      </c>
      <c r="O6955">
        <v>1987</v>
      </c>
      <c r="P6955">
        <f t="shared" ca="1" si="217"/>
        <v>37</v>
      </c>
      <c r="Q6955">
        <v>2</v>
      </c>
    </row>
    <row r="6956" spans="1:17" x14ac:dyDescent="0.2">
      <c r="A6956">
        <v>1073</v>
      </c>
      <c r="B6956">
        <f t="shared" si="216"/>
        <v>17</v>
      </c>
      <c r="C6956" s="1">
        <v>42589.504861111112</v>
      </c>
      <c r="D6956" s="1">
        <v>42589.517280092594</v>
      </c>
      <c r="E6956">
        <v>3213</v>
      </c>
      <c r="F6956" s="2" t="s">
        <v>26</v>
      </c>
      <c r="G6956">
        <v>40.718488919999999</v>
      </c>
      <c r="H6956">
        <v>-74.047726624999996</v>
      </c>
      <c r="I6956">
        <v>3202</v>
      </c>
      <c r="J6956" s="2" t="s">
        <v>48</v>
      </c>
      <c r="K6956">
        <v>40.727223500000001</v>
      </c>
      <c r="L6956">
        <v>-74.033758899999995</v>
      </c>
      <c r="M6956">
        <v>26431</v>
      </c>
      <c r="N6956" s="2" t="s">
        <v>43</v>
      </c>
      <c r="P6956" t="str">
        <f t="shared" ca="1" si="217"/>
        <v/>
      </c>
      <c r="Q6956">
        <v>0</v>
      </c>
    </row>
    <row r="6957" spans="1:17" x14ac:dyDescent="0.2">
      <c r="A6957">
        <v>234</v>
      </c>
      <c r="B6957">
        <f t="shared" si="216"/>
        <v>3</v>
      </c>
      <c r="C6957" s="1">
        <v>42589.505624999998</v>
      </c>
      <c r="D6957" s="1">
        <v>42589.508333333331</v>
      </c>
      <c r="E6957">
        <v>3276</v>
      </c>
      <c r="F6957" s="2" t="s">
        <v>63</v>
      </c>
      <c r="G6957">
        <v>40.714584035358932</v>
      </c>
      <c r="H6957">
        <v>-74.042817056179047</v>
      </c>
      <c r="I6957">
        <v>3186</v>
      </c>
      <c r="J6957" s="2" t="s">
        <v>27</v>
      </c>
      <c r="K6957">
        <v>40.71958611647166</v>
      </c>
      <c r="L6957">
        <v>-74.043117463588715</v>
      </c>
      <c r="M6957">
        <v>26218</v>
      </c>
      <c r="N6957" s="2" t="s">
        <v>17</v>
      </c>
      <c r="O6957">
        <v>1984</v>
      </c>
      <c r="P6957">
        <f t="shared" ca="1" si="217"/>
        <v>40</v>
      </c>
      <c r="Q6957">
        <v>1</v>
      </c>
    </row>
    <row r="6958" spans="1:17" x14ac:dyDescent="0.2">
      <c r="A6958">
        <v>992</v>
      </c>
      <c r="B6958">
        <f t="shared" si="216"/>
        <v>16</v>
      </c>
      <c r="C6958" s="1">
        <v>42589.505810185183</v>
      </c>
      <c r="D6958" s="1">
        <v>42589.51730324074</v>
      </c>
      <c r="E6958">
        <v>3199</v>
      </c>
      <c r="F6958" s="2" t="s">
        <v>56</v>
      </c>
      <c r="G6958">
        <v>40.728744800000001</v>
      </c>
      <c r="H6958">
        <v>-74.032108199999996</v>
      </c>
      <c r="I6958">
        <v>3198</v>
      </c>
      <c r="J6958" s="2" t="s">
        <v>104</v>
      </c>
      <c r="K6958">
        <v>40.748715945380226</v>
      </c>
      <c r="L6958">
        <v>-74.040443301200867</v>
      </c>
      <c r="M6958">
        <v>24444</v>
      </c>
      <c r="N6958" s="2" t="s">
        <v>17</v>
      </c>
      <c r="O6958">
        <v>1988</v>
      </c>
      <c r="P6958">
        <f t="shared" ca="1" si="217"/>
        <v>36</v>
      </c>
      <c r="Q6958">
        <v>1</v>
      </c>
    </row>
    <row r="6959" spans="1:17" x14ac:dyDescent="0.2">
      <c r="A6959">
        <v>768</v>
      </c>
      <c r="B6959">
        <f t="shared" si="216"/>
        <v>12</v>
      </c>
      <c r="C6959" s="1">
        <v>42589.505844907406</v>
      </c>
      <c r="D6959" s="1">
        <v>42589.514745370368</v>
      </c>
      <c r="E6959">
        <v>3278</v>
      </c>
      <c r="F6959" s="2" t="s">
        <v>49</v>
      </c>
      <c r="G6959">
        <v>40.725685483629007</v>
      </c>
      <c r="H6959">
        <v>-74.048790335655212</v>
      </c>
      <c r="I6959">
        <v>3213</v>
      </c>
      <c r="J6959" s="2" t="s">
        <v>33</v>
      </c>
      <c r="K6959">
        <v>40.718488919999999</v>
      </c>
      <c r="L6959">
        <v>-74.047726624999996</v>
      </c>
      <c r="M6959">
        <v>26307</v>
      </c>
      <c r="N6959" s="2" t="s">
        <v>17</v>
      </c>
      <c r="O6959">
        <v>1970</v>
      </c>
      <c r="P6959">
        <f t="shared" ca="1" si="217"/>
        <v>54</v>
      </c>
      <c r="Q6959">
        <v>1</v>
      </c>
    </row>
    <row r="6960" spans="1:17" x14ac:dyDescent="0.2">
      <c r="A6960">
        <v>272</v>
      </c>
      <c r="B6960">
        <f t="shared" si="216"/>
        <v>4</v>
      </c>
      <c r="C6960" s="1">
        <v>42589.506226851852</v>
      </c>
      <c r="D6960" s="1">
        <v>42589.509375000001</v>
      </c>
      <c r="E6960">
        <v>3267</v>
      </c>
      <c r="F6960" s="2" t="s">
        <v>34</v>
      </c>
      <c r="G6960">
        <v>40.712418823756899</v>
      </c>
      <c r="H6960">
        <v>-74.038525521755219</v>
      </c>
      <c r="I6960">
        <v>3183</v>
      </c>
      <c r="J6960" s="2" t="s">
        <v>40</v>
      </c>
      <c r="K6960">
        <v>40.716246900000002</v>
      </c>
      <c r="L6960">
        <v>-74.033458800000005</v>
      </c>
      <c r="M6960">
        <v>24686</v>
      </c>
      <c r="N6960" s="2" t="s">
        <v>17</v>
      </c>
      <c r="O6960">
        <v>1981</v>
      </c>
      <c r="P6960">
        <f t="shared" ca="1" si="217"/>
        <v>43</v>
      </c>
      <c r="Q6960">
        <v>0</v>
      </c>
    </row>
    <row r="6961" spans="1:17" x14ac:dyDescent="0.2">
      <c r="A6961">
        <v>1070</v>
      </c>
      <c r="B6961">
        <f t="shared" si="216"/>
        <v>17</v>
      </c>
      <c r="C6961" s="1">
        <v>42589.508229166669</v>
      </c>
      <c r="D6961" s="1">
        <v>42589.520613425928</v>
      </c>
      <c r="E6961">
        <v>3202</v>
      </c>
      <c r="F6961" s="2" t="s">
        <v>79</v>
      </c>
      <c r="G6961">
        <v>40.727223500000001</v>
      </c>
      <c r="H6961">
        <v>-74.033758899999995</v>
      </c>
      <c r="I6961">
        <v>3187</v>
      </c>
      <c r="J6961" s="2" t="s">
        <v>59</v>
      </c>
      <c r="K6961">
        <v>40.721123599999999</v>
      </c>
      <c r="L6961">
        <v>-74.038050949999999</v>
      </c>
      <c r="M6961">
        <v>26296</v>
      </c>
      <c r="N6961" s="2" t="s">
        <v>43</v>
      </c>
      <c r="P6961" t="str">
        <f t="shared" ca="1" si="217"/>
        <v/>
      </c>
      <c r="Q6961">
        <v>0</v>
      </c>
    </row>
    <row r="6962" spans="1:17" x14ac:dyDescent="0.2">
      <c r="A6962">
        <v>513</v>
      </c>
      <c r="B6962">
        <f t="shared" si="216"/>
        <v>8</v>
      </c>
      <c r="C6962" s="1">
        <v>42589.508703703701</v>
      </c>
      <c r="D6962" s="1">
        <v>42589.514641203707</v>
      </c>
      <c r="E6962">
        <v>3270</v>
      </c>
      <c r="F6962" s="2" t="s">
        <v>15</v>
      </c>
      <c r="G6962">
        <v>40.725289107811321</v>
      </c>
      <c r="H6962">
        <v>-74.045571684837341</v>
      </c>
      <c r="I6962">
        <v>3213</v>
      </c>
      <c r="J6962" s="2" t="s">
        <v>33</v>
      </c>
      <c r="K6962">
        <v>40.718488919999999</v>
      </c>
      <c r="L6962">
        <v>-74.047726624999996</v>
      </c>
      <c r="M6962">
        <v>26159</v>
      </c>
      <c r="N6962" s="2" t="s">
        <v>17</v>
      </c>
      <c r="O6962">
        <v>1974</v>
      </c>
      <c r="P6962">
        <f t="shared" ca="1" si="217"/>
        <v>50</v>
      </c>
      <c r="Q6962">
        <v>2</v>
      </c>
    </row>
    <row r="6963" spans="1:17" x14ac:dyDescent="0.2">
      <c r="A6963">
        <v>967</v>
      </c>
      <c r="B6963">
        <f t="shared" si="216"/>
        <v>16</v>
      </c>
      <c r="C6963" s="1">
        <v>42589.50922453704</v>
      </c>
      <c r="D6963" s="1">
        <v>42589.520428240743</v>
      </c>
      <c r="E6963">
        <v>3202</v>
      </c>
      <c r="F6963" s="2" t="s">
        <v>79</v>
      </c>
      <c r="G6963">
        <v>40.727223500000001</v>
      </c>
      <c r="H6963">
        <v>-74.033758899999995</v>
      </c>
      <c r="I6963">
        <v>3187</v>
      </c>
      <c r="J6963" s="2" t="s">
        <v>59</v>
      </c>
      <c r="K6963">
        <v>40.721123599999999</v>
      </c>
      <c r="L6963">
        <v>-74.038050949999999</v>
      </c>
      <c r="M6963">
        <v>26222</v>
      </c>
      <c r="N6963" s="2" t="s">
        <v>43</v>
      </c>
      <c r="P6963" t="str">
        <f t="shared" ca="1" si="217"/>
        <v/>
      </c>
      <c r="Q6963">
        <v>0</v>
      </c>
    </row>
    <row r="6964" spans="1:17" x14ac:dyDescent="0.2">
      <c r="A6964">
        <v>515</v>
      </c>
      <c r="B6964">
        <f t="shared" si="216"/>
        <v>8</v>
      </c>
      <c r="C6964" s="1">
        <v>42589.509606481479</v>
      </c>
      <c r="D6964" s="1">
        <v>42589.515567129631</v>
      </c>
      <c r="E6964">
        <v>3206</v>
      </c>
      <c r="F6964" s="2" t="s">
        <v>84</v>
      </c>
      <c r="G6964">
        <v>40.7311689</v>
      </c>
      <c r="H6964">
        <v>-74.057573599999998</v>
      </c>
      <c r="I6964">
        <v>3195</v>
      </c>
      <c r="J6964" s="2" t="s">
        <v>23</v>
      </c>
      <c r="K6964">
        <v>40.730742625306583</v>
      </c>
      <c r="L6964">
        <v>-74.063783884048462</v>
      </c>
      <c r="M6964">
        <v>24637</v>
      </c>
      <c r="N6964" s="2" t="s">
        <v>17</v>
      </c>
      <c r="P6964" t="str">
        <f t="shared" ca="1" si="217"/>
        <v/>
      </c>
      <c r="Q6964">
        <v>0</v>
      </c>
    </row>
    <row r="6965" spans="1:17" x14ac:dyDescent="0.2">
      <c r="A6965">
        <v>380</v>
      </c>
      <c r="B6965">
        <f t="shared" si="216"/>
        <v>6</v>
      </c>
      <c r="C6965" s="1">
        <v>42589.510787037034</v>
      </c>
      <c r="D6965" s="1">
        <v>42589.515196759261</v>
      </c>
      <c r="E6965">
        <v>3209</v>
      </c>
      <c r="F6965" s="2" t="s">
        <v>51</v>
      </c>
      <c r="G6965">
        <v>40.724176499999999</v>
      </c>
      <c r="H6965">
        <v>-74.050656399999994</v>
      </c>
      <c r="I6965">
        <v>3186</v>
      </c>
      <c r="J6965" s="2" t="s">
        <v>27</v>
      </c>
      <c r="K6965">
        <v>40.71958611647166</v>
      </c>
      <c r="L6965">
        <v>-74.043117463588715</v>
      </c>
      <c r="M6965">
        <v>26242</v>
      </c>
      <c r="N6965" s="2" t="s">
        <v>17</v>
      </c>
      <c r="O6965">
        <v>1984</v>
      </c>
      <c r="P6965">
        <f t="shared" ca="1" si="217"/>
        <v>40</v>
      </c>
      <c r="Q6965">
        <v>2</v>
      </c>
    </row>
    <row r="6966" spans="1:17" x14ac:dyDescent="0.2">
      <c r="A6966">
        <v>380</v>
      </c>
      <c r="B6966">
        <f t="shared" si="216"/>
        <v>6</v>
      </c>
      <c r="C6966" s="1">
        <v>42589.511412037034</v>
      </c>
      <c r="D6966" s="1">
        <v>42589.515810185185</v>
      </c>
      <c r="E6966">
        <v>3207</v>
      </c>
      <c r="F6966" s="2" t="s">
        <v>29</v>
      </c>
      <c r="G6966">
        <v>40.737603700000001</v>
      </c>
      <c r="H6966">
        <v>-74.052478300000004</v>
      </c>
      <c r="I6966">
        <v>3215</v>
      </c>
      <c r="J6966" s="2" t="s">
        <v>99</v>
      </c>
      <c r="K6966">
        <v>40.746729899999998</v>
      </c>
      <c r="L6966">
        <v>-74.049250900000004</v>
      </c>
      <c r="M6966">
        <v>26266</v>
      </c>
      <c r="N6966" s="2" t="s">
        <v>17</v>
      </c>
      <c r="O6966">
        <v>1974</v>
      </c>
      <c r="P6966">
        <f t="shared" ca="1" si="217"/>
        <v>50</v>
      </c>
      <c r="Q6966">
        <v>2</v>
      </c>
    </row>
    <row r="6967" spans="1:17" x14ac:dyDescent="0.2">
      <c r="A6967">
        <v>221</v>
      </c>
      <c r="B6967">
        <f t="shared" si="216"/>
        <v>3</v>
      </c>
      <c r="C6967" s="1">
        <v>42589.51158564815</v>
      </c>
      <c r="D6967" s="1">
        <v>42589.514143518521</v>
      </c>
      <c r="E6967">
        <v>3278</v>
      </c>
      <c r="F6967" s="2" t="s">
        <v>49</v>
      </c>
      <c r="G6967">
        <v>40.725685483629007</v>
      </c>
      <c r="H6967">
        <v>-74.048790335655212</v>
      </c>
      <c r="I6967">
        <v>3211</v>
      </c>
      <c r="J6967" s="2" t="s">
        <v>47</v>
      </c>
      <c r="K6967">
        <v>40.721525149999998</v>
      </c>
      <c r="L6967">
        <v>-74.046304543000005</v>
      </c>
      <c r="M6967">
        <v>26226</v>
      </c>
      <c r="N6967" s="2" t="s">
        <v>17</v>
      </c>
      <c r="O6967">
        <v>1992</v>
      </c>
      <c r="P6967">
        <f t="shared" ca="1" si="217"/>
        <v>32</v>
      </c>
      <c r="Q6967">
        <v>2</v>
      </c>
    </row>
    <row r="6968" spans="1:17" x14ac:dyDescent="0.2">
      <c r="A6968">
        <v>1461</v>
      </c>
      <c r="B6968">
        <f t="shared" si="216"/>
        <v>24</v>
      </c>
      <c r="C6968" s="1">
        <v>42589.512337962966</v>
      </c>
      <c r="D6968" s="1">
        <v>42589.529247685183</v>
      </c>
      <c r="E6968">
        <v>3192</v>
      </c>
      <c r="F6968" s="2" t="s">
        <v>38</v>
      </c>
      <c r="G6968">
        <v>40.711242300000002</v>
      </c>
      <c r="H6968">
        <v>-74.055701299999996</v>
      </c>
      <c r="I6968">
        <v>3213</v>
      </c>
      <c r="J6968" s="2" t="s">
        <v>33</v>
      </c>
      <c r="K6968">
        <v>40.718488919999999</v>
      </c>
      <c r="L6968">
        <v>-74.047726624999996</v>
      </c>
      <c r="M6968">
        <v>24544</v>
      </c>
      <c r="N6968" s="2" t="s">
        <v>43</v>
      </c>
      <c r="P6968" t="str">
        <f t="shared" ca="1" si="217"/>
        <v/>
      </c>
      <c r="Q6968">
        <v>0</v>
      </c>
    </row>
    <row r="6969" spans="1:17" x14ac:dyDescent="0.2">
      <c r="A6969">
        <v>1489</v>
      </c>
      <c r="B6969">
        <f t="shared" si="216"/>
        <v>24</v>
      </c>
      <c r="C6969" s="1">
        <v>42589.512349537035</v>
      </c>
      <c r="D6969" s="1">
        <v>42589.529583333337</v>
      </c>
      <c r="E6969">
        <v>3192</v>
      </c>
      <c r="F6969" s="2" t="s">
        <v>38</v>
      </c>
      <c r="G6969">
        <v>40.711242300000002</v>
      </c>
      <c r="H6969">
        <v>-74.055701299999996</v>
      </c>
      <c r="I6969">
        <v>3213</v>
      </c>
      <c r="J6969" s="2" t="s">
        <v>33</v>
      </c>
      <c r="K6969">
        <v>40.718488919999999</v>
      </c>
      <c r="L6969">
        <v>-74.047726624999996</v>
      </c>
      <c r="M6969">
        <v>24486</v>
      </c>
      <c r="N6969" s="2" t="s">
        <v>43</v>
      </c>
      <c r="P6969" t="str">
        <f t="shared" ca="1" si="217"/>
        <v/>
      </c>
      <c r="Q6969">
        <v>0</v>
      </c>
    </row>
    <row r="6970" spans="1:17" x14ac:dyDescent="0.2">
      <c r="A6970">
        <v>1311</v>
      </c>
      <c r="B6970">
        <f t="shared" si="216"/>
        <v>21</v>
      </c>
      <c r="C6970" s="1">
        <v>42589.51326388889</v>
      </c>
      <c r="D6970" s="1">
        <v>42589.528449074074</v>
      </c>
      <c r="E6970">
        <v>3183</v>
      </c>
      <c r="F6970" s="2" t="s">
        <v>20</v>
      </c>
      <c r="G6970">
        <v>40.716246900000002</v>
      </c>
      <c r="H6970">
        <v>-74.033458800000005</v>
      </c>
      <c r="I6970">
        <v>3267</v>
      </c>
      <c r="J6970" s="2" t="s">
        <v>92</v>
      </c>
      <c r="K6970">
        <v>40.712418823756899</v>
      </c>
      <c r="L6970">
        <v>-74.038525521755219</v>
      </c>
      <c r="M6970">
        <v>26186</v>
      </c>
      <c r="N6970" s="2" t="s">
        <v>43</v>
      </c>
      <c r="P6970" t="str">
        <f t="shared" ca="1" si="217"/>
        <v/>
      </c>
      <c r="Q6970">
        <v>0</v>
      </c>
    </row>
    <row r="6971" spans="1:17" x14ac:dyDescent="0.2">
      <c r="A6971">
        <v>351</v>
      </c>
      <c r="B6971">
        <f t="shared" si="216"/>
        <v>5</v>
      </c>
      <c r="C6971" s="1">
        <v>42589.513321759259</v>
      </c>
      <c r="D6971" s="1">
        <v>42589.517395833333</v>
      </c>
      <c r="E6971">
        <v>3186</v>
      </c>
      <c r="F6971" s="2" t="s">
        <v>18</v>
      </c>
      <c r="G6971">
        <v>40.71958611647166</v>
      </c>
      <c r="H6971">
        <v>-74.043117463588715</v>
      </c>
      <c r="I6971">
        <v>3183</v>
      </c>
      <c r="J6971" s="2" t="s">
        <v>40</v>
      </c>
      <c r="K6971">
        <v>40.716246900000002</v>
      </c>
      <c r="L6971">
        <v>-74.033458800000005</v>
      </c>
      <c r="M6971">
        <v>26161</v>
      </c>
      <c r="N6971" s="2" t="s">
        <v>43</v>
      </c>
      <c r="P6971" t="str">
        <f t="shared" ca="1" si="217"/>
        <v/>
      </c>
      <c r="Q6971">
        <v>0</v>
      </c>
    </row>
    <row r="6972" spans="1:17" x14ac:dyDescent="0.2">
      <c r="A6972">
        <v>341</v>
      </c>
      <c r="B6972">
        <f t="shared" si="216"/>
        <v>5</v>
      </c>
      <c r="C6972" s="1">
        <v>42589.513391203705</v>
      </c>
      <c r="D6972" s="1">
        <v>42589.517337962963</v>
      </c>
      <c r="E6972">
        <v>3186</v>
      </c>
      <c r="F6972" s="2" t="s">
        <v>18</v>
      </c>
      <c r="G6972">
        <v>40.71958611647166</v>
      </c>
      <c r="H6972">
        <v>-74.043117463588715</v>
      </c>
      <c r="I6972">
        <v>3183</v>
      </c>
      <c r="J6972" s="2" t="s">
        <v>40</v>
      </c>
      <c r="K6972">
        <v>40.716246900000002</v>
      </c>
      <c r="L6972">
        <v>-74.033458800000005</v>
      </c>
      <c r="M6972">
        <v>26261</v>
      </c>
      <c r="N6972" s="2" t="s">
        <v>43</v>
      </c>
      <c r="P6972" t="str">
        <f t="shared" ca="1" si="217"/>
        <v/>
      </c>
      <c r="Q6972">
        <v>0</v>
      </c>
    </row>
    <row r="6973" spans="1:17" x14ac:dyDescent="0.2">
      <c r="A6973">
        <v>792</v>
      </c>
      <c r="B6973">
        <f t="shared" si="216"/>
        <v>13</v>
      </c>
      <c r="C6973" s="1">
        <v>42589.514490740738</v>
      </c>
      <c r="D6973" s="1">
        <v>42589.523657407408</v>
      </c>
      <c r="E6973">
        <v>3273</v>
      </c>
      <c r="F6973" s="2" t="s">
        <v>73</v>
      </c>
      <c r="G6973">
        <v>40.721650724879986</v>
      </c>
      <c r="H6973">
        <v>-74.042884111404419</v>
      </c>
      <c r="I6973">
        <v>3206</v>
      </c>
      <c r="J6973" s="2" t="s">
        <v>19</v>
      </c>
      <c r="K6973">
        <v>40.7311689</v>
      </c>
      <c r="L6973">
        <v>-74.057573599999998</v>
      </c>
      <c r="M6973">
        <v>26270</v>
      </c>
      <c r="N6973" s="2" t="s">
        <v>17</v>
      </c>
      <c r="O6973">
        <v>1978</v>
      </c>
      <c r="P6973">
        <f t="shared" ca="1" si="217"/>
        <v>46</v>
      </c>
      <c r="Q6973">
        <v>1</v>
      </c>
    </row>
    <row r="6974" spans="1:17" x14ac:dyDescent="0.2">
      <c r="A6974">
        <v>1377</v>
      </c>
      <c r="B6974">
        <f t="shared" si="216"/>
        <v>22</v>
      </c>
      <c r="C6974" s="1">
        <v>42589.515520833331</v>
      </c>
      <c r="D6974" s="1">
        <v>42589.531469907408</v>
      </c>
      <c r="E6974">
        <v>3206</v>
      </c>
      <c r="F6974" s="2" t="s">
        <v>84</v>
      </c>
      <c r="G6974">
        <v>40.7311689</v>
      </c>
      <c r="H6974">
        <v>-74.057573599999998</v>
      </c>
      <c r="I6974">
        <v>3202</v>
      </c>
      <c r="J6974" s="2" t="s">
        <v>48</v>
      </c>
      <c r="K6974">
        <v>40.727223500000001</v>
      </c>
      <c r="L6974">
        <v>-74.033758899999995</v>
      </c>
      <c r="M6974">
        <v>26169</v>
      </c>
      <c r="N6974" s="2" t="s">
        <v>17</v>
      </c>
      <c r="O6974">
        <v>1988</v>
      </c>
      <c r="P6974">
        <f t="shared" ca="1" si="217"/>
        <v>36</v>
      </c>
      <c r="Q6974">
        <v>1</v>
      </c>
    </row>
    <row r="6975" spans="1:17" x14ac:dyDescent="0.2">
      <c r="A6975">
        <v>1296</v>
      </c>
      <c r="B6975">
        <f t="shared" si="216"/>
        <v>21</v>
      </c>
      <c r="C6975" s="1">
        <v>42589.516076388885</v>
      </c>
      <c r="D6975" s="1">
        <v>42589.531076388892</v>
      </c>
      <c r="E6975">
        <v>3206</v>
      </c>
      <c r="F6975" s="2" t="s">
        <v>84</v>
      </c>
      <c r="G6975">
        <v>40.7311689</v>
      </c>
      <c r="H6975">
        <v>-74.057573599999998</v>
      </c>
      <c r="I6975">
        <v>3202</v>
      </c>
      <c r="J6975" s="2" t="s">
        <v>48</v>
      </c>
      <c r="K6975">
        <v>40.727223500000001</v>
      </c>
      <c r="L6975">
        <v>-74.033758899999995</v>
      </c>
      <c r="M6975">
        <v>26188</v>
      </c>
      <c r="N6975" s="2" t="s">
        <v>17</v>
      </c>
      <c r="O6975">
        <v>1976</v>
      </c>
      <c r="P6975">
        <f t="shared" ca="1" si="217"/>
        <v>48</v>
      </c>
      <c r="Q6975">
        <v>2</v>
      </c>
    </row>
    <row r="6976" spans="1:17" x14ac:dyDescent="0.2">
      <c r="A6976">
        <v>252</v>
      </c>
      <c r="B6976">
        <f t="shared" si="216"/>
        <v>4</v>
      </c>
      <c r="C6976" s="1">
        <v>42589.516562500001</v>
      </c>
      <c r="D6976" s="1">
        <v>42589.519479166665</v>
      </c>
      <c r="E6976">
        <v>3270</v>
      </c>
      <c r="F6976" s="2" t="s">
        <v>15</v>
      </c>
      <c r="G6976">
        <v>40.725289107811321</v>
      </c>
      <c r="H6976">
        <v>-74.045571684837341</v>
      </c>
      <c r="I6976">
        <v>3186</v>
      </c>
      <c r="J6976" s="2" t="s">
        <v>27</v>
      </c>
      <c r="K6976">
        <v>40.71958611647166</v>
      </c>
      <c r="L6976">
        <v>-74.043117463588715</v>
      </c>
      <c r="M6976">
        <v>26245</v>
      </c>
      <c r="N6976" s="2" t="s">
        <v>17</v>
      </c>
      <c r="O6976">
        <v>1976</v>
      </c>
      <c r="P6976">
        <f t="shared" ca="1" si="217"/>
        <v>48</v>
      </c>
      <c r="Q6976">
        <v>1</v>
      </c>
    </row>
    <row r="6977" spans="1:17" x14ac:dyDescent="0.2">
      <c r="A6977">
        <v>462</v>
      </c>
      <c r="B6977">
        <f t="shared" si="216"/>
        <v>7</v>
      </c>
      <c r="C6977" s="1">
        <v>42589.51667824074</v>
      </c>
      <c r="D6977" s="1">
        <v>42589.522037037037</v>
      </c>
      <c r="E6977">
        <v>3193</v>
      </c>
      <c r="F6977" s="2" t="s">
        <v>42</v>
      </c>
      <c r="G6977">
        <v>40.724605099886901</v>
      </c>
      <c r="H6977">
        <v>-74.078405946493149</v>
      </c>
      <c r="I6977">
        <v>3195</v>
      </c>
      <c r="J6977" s="2" t="s">
        <v>23</v>
      </c>
      <c r="K6977">
        <v>40.730742625306583</v>
      </c>
      <c r="L6977">
        <v>-74.063783884048462</v>
      </c>
      <c r="M6977">
        <v>26197</v>
      </c>
      <c r="N6977" s="2" t="s">
        <v>17</v>
      </c>
      <c r="O6977">
        <v>1991</v>
      </c>
      <c r="P6977">
        <f t="shared" ca="1" si="217"/>
        <v>33</v>
      </c>
      <c r="Q6977">
        <v>2</v>
      </c>
    </row>
    <row r="6978" spans="1:17" x14ac:dyDescent="0.2">
      <c r="A6978">
        <v>1245</v>
      </c>
      <c r="B6978">
        <f t="shared" ref="B6978:B7041" si="218">ROUNDDOWN((A6978/60), 0)</f>
        <v>20</v>
      </c>
      <c r="C6978" s="1">
        <v>42589.516701388886</v>
      </c>
      <c r="D6978" s="1">
        <v>42589.531122685185</v>
      </c>
      <c r="E6978">
        <v>3183</v>
      </c>
      <c r="F6978" s="2" t="s">
        <v>20</v>
      </c>
      <c r="G6978">
        <v>40.716246900000002</v>
      </c>
      <c r="H6978">
        <v>-74.033458800000005</v>
      </c>
      <c r="I6978">
        <v>3199</v>
      </c>
      <c r="J6978" s="2" t="s">
        <v>72</v>
      </c>
      <c r="K6978">
        <v>40.728744800000001</v>
      </c>
      <c r="L6978">
        <v>-74.032108199999996</v>
      </c>
      <c r="M6978">
        <v>26278</v>
      </c>
      <c r="N6978" s="2" t="s">
        <v>43</v>
      </c>
      <c r="P6978" t="str">
        <f t="shared" ref="P6978:P7041" ca="1" si="219">IF(ISNUMBER(O6978), YEAR(TODAY()) - O6978, "")</f>
        <v/>
      </c>
      <c r="Q6978">
        <v>0</v>
      </c>
    </row>
    <row r="6979" spans="1:17" x14ac:dyDescent="0.2">
      <c r="A6979">
        <v>1213</v>
      </c>
      <c r="B6979">
        <f t="shared" si="218"/>
        <v>20</v>
      </c>
      <c r="C6979" s="1">
        <v>42589.517048611109</v>
      </c>
      <c r="D6979" s="1">
        <v>42589.531087962961</v>
      </c>
      <c r="E6979">
        <v>3183</v>
      </c>
      <c r="F6979" s="2" t="s">
        <v>20</v>
      </c>
      <c r="G6979">
        <v>40.716246900000002</v>
      </c>
      <c r="H6979">
        <v>-74.033458800000005</v>
      </c>
      <c r="I6979">
        <v>3199</v>
      </c>
      <c r="J6979" s="2" t="s">
        <v>72</v>
      </c>
      <c r="K6979">
        <v>40.728744800000001</v>
      </c>
      <c r="L6979">
        <v>-74.032108199999996</v>
      </c>
      <c r="M6979">
        <v>24582</v>
      </c>
      <c r="N6979" s="2" t="s">
        <v>43</v>
      </c>
      <c r="P6979" t="str">
        <f t="shared" ca="1" si="219"/>
        <v/>
      </c>
      <c r="Q6979">
        <v>0</v>
      </c>
    </row>
    <row r="6980" spans="1:17" x14ac:dyDescent="0.2">
      <c r="A6980">
        <v>643</v>
      </c>
      <c r="B6980">
        <f t="shared" si="218"/>
        <v>10</v>
      </c>
      <c r="C6980" s="1">
        <v>42589.517997685187</v>
      </c>
      <c r="D6980" s="1">
        <v>42589.525439814817</v>
      </c>
      <c r="E6980">
        <v>3199</v>
      </c>
      <c r="F6980" s="2" t="s">
        <v>56</v>
      </c>
      <c r="G6980">
        <v>40.728744800000001</v>
      </c>
      <c r="H6980">
        <v>-74.032108199999996</v>
      </c>
      <c r="I6980">
        <v>3203</v>
      </c>
      <c r="J6980" s="2" t="s">
        <v>37</v>
      </c>
      <c r="K6980">
        <v>40.727595966000003</v>
      </c>
      <c r="L6980">
        <v>-74.044247311000007</v>
      </c>
      <c r="M6980">
        <v>24437</v>
      </c>
      <c r="N6980" s="2" t="s">
        <v>17</v>
      </c>
      <c r="O6980">
        <v>1974</v>
      </c>
      <c r="P6980">
        <f t="shared" ca="1" si="219"/>
        <v>50</v>
      </c>
      <c r="Q6980">
        <v>2</v>
      </c>
    </row>
    <row r="6981" spans="1:17" x14ac:dyDescent="0.2">
      <c r="A6981">
        <v>233</v>
      </c>
      <c r="B6981">
        <f t="shared" si="218"/>
        <v>3</v>
      </c>
      <c r="C6981" s="1">
        <v>42589.519189814811</v>
      </c>
      <c r="D6981" s="1">
        <v>42589.521898148145</v>
      </c>
      <c r="E6981">
        <v>3203</v>
      </c>
      <c r="F6981" s="2" t="s">
        <v>46</v>
      </c>
      <c r="G6981">
        <v>40.727595966000003</v>
      </c>
      <c r="H6981">
        <v>-74.044247311000007</v>
      </c>
      <c r="I6981">
        <v>3186</v>
      </c>
      <c r="J6981" s="2" t="s">
        <v>27</v>
      </c>
      <c r="K6981">
        <v>40.71958611647166</v>
      </c>
      <c r="L6981">
        <v>-74.043117463588715</v>
      </c>
      <c r="M6981">
        <v>24608</v>
      </c>
      <c r="N6981" s="2" t="s">
        <v>17</v>
      </c>
      <c r="O6981">
        <v>1986</v>
      </c>
      <c r="P6981">
        <f t="shared" ca="1" si="219"/>
        <v>38</v>
      </c>
      <c r="Q6981">
        <v>1</v>
      </c>
    </row>
    <row r="6982" spans="1:17" x14ac:dyDescent="0.2">
      <c r="A6982">
        <v>2034</v>
      </c>
      <c r="B6982">
        <f t="shared" si="218"/>
        <v>33</v>
      </c>
      <c r="C6982" s="1">
        <v>42589.51971064815</v>
      </c>
      <c r="D6982" s="1">
        <v>42589.543252314812</v>
      </c>
      <c r="E6982">
        <v>3211</v>
      </c>
      <c r="F6982" s="2" t="s">
        <v>64</v>
      </c>
      <c r="G6982">
        <v>40.721525149999998</v>
      </c>
      <c r="H6982">
        <v>-74.046304543000005</v>
      </c>
      <c r="I6982">
        <v>3183</v>
      </c>
      <c r="J6982" s="2" t="s">
        <v>40</v>
      </c>
      <c r="K6982">
        <v>40.716246900000002</v>
      </c>
      <c r="L6982">
        <v>-74.033458800000005</v>
      </c>
      <c r="M6982">
        <v>26189</v>
      </c>
      <c r="N6982" s="2" t="s">
        <v>17</v>
      </c>
      <c r="O6982">
        <v>1975</v>
      </c>
      <c r="P6982">
        <f t="shared" ca="1" si="219"/>
        <v>49</v>
      </c>
      <c r="Q6982">
        <v>1</v>
      </c>
    </row>
    <row r="6983" spans="1:17" x14ac:dyDescent="0.2">
      <c r="A6983">
        <v>699</v>
      </c>
      <c r="B6983">
        <f t="shared" si="218"/>
        <v>11</v>
      </c>
      <c r="C6983" s="1">
        <v>42589.519803240742</v>
      </c>
      <c r="D6983" s="1">
        <v>42589.52789351852</v>
      </c>
      <c r="E6983">
        <v>3211</v>
      </c>
      <c r="F6983" s="2" t="s">
        <v>64</v>
      </c>
      <c r="G6983">
        <v>40.721525149999998</v>
      </c>
      <c r="H6983">
        <v>-74.046304543000005</v>
      </c>
      <c r="I6983">
        <v>3202</v>
      </c>
      <c r="J6983" s="2" t="s">
        <v>48</v>
      </c>
      <c r="K6983">
        <v>40.727223500000001</v>
      </c>
      <c r="L6983">
        <v>-74.033758899999995</v>
      </c>
      <c r="M6983">
        <v>24477</v>
      </c>
      <c r="N6983" s="2" t="s">
        <v>17</v>
      </c>
      <c r="O6983">
        <v>1985</v>
      </c>
      <c r="P6983">
        <f t="shared" ca="1" si="219"/>
        <v>39</v>
      </c>
      <c r="Q6983">
        <v>2</v>
      </c>
    </row>
    <row r="6984" spans="1:17" x14ac:dyDescent="0.2">
      <c r="A6984">
        <v>601</v>
      </c>
      <c r="B6984">
        <f t="shared" si="218"/>
        <v>10</v>
      </c>
      <c r="C6984" s="1">
        <v>42589.521041666667</v>
      </c>
      <c r="D6984" s="1">
        <v>42589.528009259258</v>
      </c>
      <c r="E6984">
        <v>3281</v>
      </c>
      <c r="F6984" s="2" t="s">
        <v>53</v>
      </c>
      <c r="G6984">
        <v>40.74590996631558</v>
      </c>
      <c r="H6984">
        <v>-74.057271480560303</v>
      </c>
      <c r="I6984">
        <v>3195</v>
      </c>
      <c r="J6984" s="2" t="s">
        <v>23</v>
      </c>
      <c r="K6984">
        <v>40.730742625306583</v>
      </c>
      <c r="L6984">
        <v>-74.063783884048462</v>
      </c>
      <c r="M6984">
        <v>24565</v>
      </c>
      <c r="N6984" s="2" t="s">
        <v>17</v>
      </c>
      <c r="O6984">
        <v>1989</v>
      </c>
      <c r="P6984">
        <f t="shared" ca="1" si="219"/>
        <v>35</v>
      </c>
      <c r="Q6984">
        <v>1</v>
      </c>
    </row>
    <row r="6985" spans="1:17" x14ac:dyDescent="0.2">
      <c r="A6985">
        <v>364</v>
      </c>
      <c r="B6985">
        <f t="shared" si="218"/>
        <v>6</v>
      </c>
      <c r="C6985" s="1">
        <v>42589.52171296296</v>
      </c>
      <c r="D6985" s="1">
        <v>42589.525937500002</v>
      </c>
      <c r="E6985">
        <v>3220</v>
      </c>
      <c r="F6985" s="2" t="s">
        <v>78</v>
      </c>
      <c r="G6985">
        <v>40.734961020009514</v>
      </c>
      <c r="H6985">
        <v>-74.059503078460693</v>
      </c>
      <c r="I6985">
        <v>3209</v>
      </c>
      <c r="J6985" s="2" t="s">
        <v>85</v>
      </c>
      <c r="K6985">
        <v>40.724176499999999</v>
      </c>
      <c r="L6985">
        <v>-74.050656399999994</v>
      </c>
      <c r="M6985">
        <v>26162</v>
      </c>
      <c r="N6985" s="2" t="s">
        <v>17</v>
      </c>
      <c r="O6985">
        <v>1984</v>
      </c>
      <c r="P6985">
        <f t="shared" ca="1" si="219"/>
        <v>40</v>
      </c>
      <c r="Q6985">
        <v>1</v>
      </c>
    </row>
    <row r="6986" spans="1:17" x14ac:dyDescent="0.2">
      <c r="A6986">
        <v>329</v>
      </c>
      <c r="B6986">
        <f t="shared" si="218"/>
        <v>5</v>
      </c>
      <c r="C6986" s="1">
        <v>42589.523912037039</v>
      </c>
      <c r="D6986" s="1">
        <v>42589.527719907404</v>
      </c>
      <c r="E6986">
        <v>3213</v>
      </c>
      <c r="F6986" s="2" t="s">
        <v>26</v>
      </c>
      <c r="G6986">
        <v>40.718488919999999</v>
      </c>
      <c r="H6986">
        <v>-74.047726624999996</v>
      </c>
      <c r="I6986">
        <v>3186</v>
      </c>
      <c r="J6986" s="2" t="s">
        <v>27</v>
      </c>
      <c r="K6986">
        <v>40.71958611647166</v>
      </c>
      <c r="L6986">
        <v>-74.043117463588715</v>
      </c>
      <c r="M6986">
        <v>24520</v>
      </c>
      <c r="N6986" s="2" t="s">
        <v>17</v>
      </c>
      <c r="O6986">
        <v>1974</v>
      </c>
      <c r="P6986">
        <f t="shared" ca="1" si="219"/>
        <v>50</v>
      </c>
      <c r="Q6986">
        <v>2</v>
      </c>
    </row>
    <row r="6987" spans="1:17" x14ac:dyDescent="0.2">
      <c r="A6987">
        <v>1256</v>
      </c>
      <c r="B6987">
        <f t="shared" si="218"/>
        <v>20</v>
      </c>
      <c r="C6987" s="1">
        <v>42589.525393518517</v>
      </c>
      <c r="D6987" s="1">
        <v>42589.539930555555</v>
      </c>
      <c r="E6987">
        <v>3202</v>
      </c>
      <c r="F6987" s="2" t="s">
        <v>79</v>
      </c>
      <c r="G6987">
        <v>40.727223500000001</v>
      </c>
      <c r="H6987">
        <v>-74.033758899999995</v>
      </c>
      <c r="I6987">
        <v>3205</v>
      </c>
      <c r="J6987" s="2" t="s">
        <v>80</v>
      </c>
      <c r="K6987">
        <v>40.716539780991937</v>
      </c>
      <c r="L6987">
        <v>-74.049637913703904</v>
      </c>
      <c r="M6987">
        <v>26268</v>
      </c>
      <c r="N6987" s="2" t="s">
        <v>43</v>
      </c>
      <c r="P6987" t="str">
        <f t="shared" ca="1" si="219"/>
        <v/>
      </c>
      <c r="Q6987">
        <v>0</v>
      </c>
    </row>
    <row r="6988" spans="1:17" x14ac:dyDescent="0.2">
      <c r="A6988">
        <v>507</v>
      </c>
      <c r="B6988">
        <f t="shared" si="218"/>
        <v>8</v>
      </c>
      <c r="C6988" s="1">
        <v>42589.52542824074</v>
      </c>
      <c r="D6988" s="1">
        <v>42589.531307870369</v>
      </c>
      <c r="E6988">
        <v>3185</v>
      </c>
      <c r="F6988" s="2" t="s">
        <v>58</v>
      </c>
      <c r="G6988">
        <v>40.717732499999997</v>
      </c>
      <c r="H6988">
        <v>-74.043845000000005</v>
      </c>
      <c r="I6988">
        <v>3183</v>
      </c>
      <c r="J6988" s="2" t="s">
        <v>40</v>
      </c>
      <c r="K6988">
        <v>40.716246900000002</v>
      </c>
      <c r="L6988">
        <v>-74.033458800000005</v>
      </c>
      <c r="M6988">
        <v>24630</v>
      </c>
      <c r="N6988" s="2" t="s">
        <v>17</v>
      </c>
      <c r="O6988">
        <v>1973</v>
      </c>
      <c r="P6988">
        <f t="shared" ca="1" si="219"/>
        <v>51</v>
      </c>
      <c r="Q6988">
        <v>1</v>
      </c>
    </row>
    <row r="6989" spans="1:17" x14ac:dyDescent="0.2">
      <c r="A6989">
        <v>853</v>
      </c>
      <c r="B6989">
        <f t="shared" si="218"/>
        <v>14</v>
      </c>
      <c r="C6989" s="1">
        <v>42589.525879629633</v>
      </c>
      <c r="D6989" s="1">
        <v>42589.535752314812</v>
      </c>
      <c r="E6989">
        <v>3275</v>
      </c>
      <c r="F6989" s="2" t="s">
        <v>93</v>
      </c>
      <c r="G6989">
        <v>40.718355198232139</v>
      </c>
      <c r="H6989">
        <v>-74.038914442062378</v>
      </c>
      <c r="I6989">
        <v>3202</v>
      </c>
      <c r="J6989" s="2" t="s">
        <v>48</v>
      </c>
      <c r="K6989">
        <v>40.727223500000001</v>
      </c>
      <c r="L6989">
        <v>-74.033758899999995</v>
      </c>
      <c r="M6989">
        <v>24511</v>
      </c>
      <c r="N6989" s="2" t="s">
        <v>17</v>
      </c>
      <c r="O6989">
        <v>1980</v>
      </c>
      <c r="P6989">
        <f t="shared" ca="1" si="219"/>
        <v>44</v>
      </c>
      <c r="Q6989">
        <v>1</v>
      </c>
    </row>
    <row r="6990" spans="1:17" x14ac:dyDescent="0.2">
      <c r="A6990">
        <v>311</v>
      </c>
      <c r="B6990">
        <f t="shared" si="218"/>
        <v>5</v>
      </c>
      <c r="C6990" s="1">
        <v>42589.527291666665</v>
      </c>
      <c r="D6990" s="1">
        <v>42589.530891203707</v>
      </c>
      <c r="E6990">
        <v>3187</v>
      </c>
      <c r="F6990" s="2" t="s">
        <v>36</v>
      </c>
      <c r="G6990">
        <v>40.721123599999999</v>
      </c>
      <c r="H6990">
        <v>-74.038050949999999</v>
      </c>
      <c r="I6990">
        <v>3183</v>
      </c>
      <c r="J6990" s="2" t="s">
        <v>40</v>
      </c>
      <c r="K6990">
        <v>40.716246900000002</v>
      </c>
      <c r="L6990">
        <v>-74.033458800000005</v>
      </c>
      <c r="M6990">
        <v>26296</v>
      </c>
      <c r="N6990" s="2" t="s">
        <v>17</v>
      </c>
      <c r="O6990">
        <v>1984</v>
      </c>
      <c r="P6990">
        <f t="shared" ca="1" si="219"/>
        <v>40</v>
      </c>
      <c r="Q6990">
        <v>1</v>
      </c>
    </row>
    <row r="6991" spans="1:17" x14ac:dyDescent="0.2">
      <c r="A6991">
        <v>2211</v>
      </c>
      <c r="B6991">
        <f t="shared" si="218"/>
        <v>36</v>
      </c>
      <c r="C6991" s="1">
        <v>42589.527754629627</v>
      </c>
      <c r="D6991" s="1">
        <v>42589.553356481483</v>
      </c>
      <c r="E6991">
        <v>3195</v>
      </c>
      <c r="F6991" s="2" t="s">
        <v>24</v>
      </c>
      <c r="G6991">
        <v>40.730742625306583</v>
      </c>
      <c r="H6991">
        <v>-74.063783884048462</v>
      </c>
      <c r="I6991">
        <v>3202</v>
      </c>
      <c r="J6991" s="2" t="s">
        <v>48</v>
      </c>
      <c r="K6991">
        <v>40.727223500000001</v>
      </c>
      <c r="L6991">
        <v>-74.033758899999995</v>
      </c>
      <c r="M6991">
        <v>26255</v>
      </c>
      <c r="N6991" s="2" t="s">
        <v>17</v>
      </c>
      <c r="P6991" t="str">
        <f t="shared" ca="1" si="219"/>
        <v/>
      </c>
      <c r="Q6991">
        <v>0</v>
      </c>
    </row>
    <row r="6992" spans="1:17" x14ac:dyDescent="0.2">
      <c r="A6992">
        <v>200</v>
      </c>
      <c r="B6992">
        <f t="shared" si="218"/>
        <v>3</v>
      </c>
      <c r="C6992" s="1">
        <v>42589.529189814813</v>
      </c>
      <c r="D6992" s="1">
        <v>42589.531504629631</v>
      </c>
      <c r="E6992">
        <v>3272</v>
      </c>
      <c r="F6992" s="2" t="s">
        <v>50</v>
      </c>
      <c r="G6992">
        <v>40.723331586464361</v>
      </c>
      <c r="H6992">
        <v>-74.045952558517442</v>
      </c>
      <c r="I6992">
        <v>3186</v>
      </c>
      <c r="J6992" s="2" t="s">
        <v>27</v>
      </c>
      <c r="K6992">
        <v>40.71958611647166</v>
      </c>
      <c r="L6992">
        <v>-74.043117463588715</v>
      </c>
      <c r="M6992">
        <v>24411</v>
      </c>
      <c r="N6992" s="2" t="s">
        <v>17</v>
      </c>
      <c r="O6992">
        <v>1971</v>
      </c>
      <c r="P6992">
        <f t="shared" ca="1" si="219"/>
        <v>53</v>
      </c>
      <c r="Q6992">
        <v>1</v>
      </c>
    </row>
    <row r="6993" spans="1:17" x14ac:dyDescent="0.2">
      <c r="A6993">
        <v>2073</v>
      </c>
      <c r="B6993">
        <f t="shared" si="218"/>
        <v>34</v>
      </c>
      <c r="C6993" s="1">
        <v>42589.53324074074</v>
      </c>
      <c r="D6993" s="1">
        <v>42589.557233796295</v>
      </c>
      <c r="E6993">
        <v>3192</v>
      </c>
      <c r="F6993" s="2" t="s">
        <v>38</v>
      </c>
      <c r="G6993">
        <v>40.711242300000002</v>
      </c>
      <c r="H6993">
        <v>-74.055701299999996</v>
      </c>
      <c r="I6993">
        <v>3190</v>
      </c>
      <c r="J6993" s="2" t="s">
        <v>21</v>
      </c>
      <c r="K6993">
        <v>40.710467023379699</v>
      </c>
      <c r="L6993">
        <v>-74.070038795471191</v>
      </c>
      <c r="M6993">
        <v>24560</v>
      </c>
      <c r="N6993" s="2" t="s">
        <v>43</v>
      </c>
      <c r="P6993" t="str">
        <f t="shared" ca="1" si="219"/>
        <v/>
      </c>
      <c r="Q6993">
        <v>0</v>
      </c>
    </row>
    <row r="6994" spans="1:17" x14ac:dyDescent="0.2">
      <c r="A6994">
        <v>385</v>
      </c>
      <c r="B6994">
        <f t="shared" si="218"/>
        <v>6</v>
      </c>
      <c r="C6994" s="1">
        <v>42589.534108796295</v>
      </c>
      <c r="D6994" s="1">
        <v>42589.538576388892</v>
      </c>
      <c r="E6994">
        <v>3213</v>
      </c>
      <c r="F6994" s="2" t="s">
        <v>26</v>
      </c>
      <c r="G6994">
        <v>40.718488919999999</v>
      </c>
      <c r="H6994">
        <v>-74.047726624999996</v>
      </c>
      <c r="I6994">
        <v>3184</v>
      </c>
      <c r="J6994" s="2" t="s">
        <v>35</v>
      </c>
      <c r="K6994">
        <v>40.7141454</v>
      </c>
      <c r="L6994">
        <v>-74.033551900000006</v>
      </c>
      <c r="M6994">
        <v>26159</v>
      </c>
      <c r="N6994" s="2" t="s">
        <v>17</v>
      </c>
      <c r="O6994">
        <v>1985</v>
      </c>
      <c r="P6994">
        <f t="shared" ca="1" si="219"/>
        <v>39</v>
      </c>
      <c r="Q6994">
        <v>2</v>
      </c>
    </row>
    <row r="6995" spans="1:17" x14ac:dyDescent="0.2">
      <c r="A6995">
        <v>1432</v>
      </c>
      <c r="B6995">
        <f t="shared" si="218"/>
        <v>23</v>
      </c>
      <c r="C6995" s="1">
        <v>42589.534108796295</v>
      </c>
      <c r="D6995" s="1">
        <v>42589.550694444442</v>
      </c>
      <c r="E6995">
        <v>3199</v>
      </c>
      <c r="F6995" s="2" t="s">
        <v>56</v>
      </c>
      <c r="G6995">
        <v>40.728744800000001</v>
      </c>
      <c r="H6995">
        <v>-74.032108199999996</v>
      </c>
      <c r="I6995">
        <v>3214</v>
      </c>
      <c r="J6995" s="2" t="s">
        <v>70</v>
      </c>
      <c r="K6995">
        <v>40.712774199999998</v>
      </c>
      <c r="L6995">
        <v>-74.0364857</v>
      </c>
      <c r="M6995">
        <v>24582</v>
      </c>
      <c r="N6995" s="2" t="s">
        <v>43</v>
      </c>
      <c r="P6995" t="str">
        <f t="shared" ca="1" si="219"/>
        <v/>
      </c>
      <c r="Q6995">
        <v>0</v>
      </c>
    </row>
    <row r="6996" spans="1:17" x14ac:dyDescent="0.2">
      <c r="A6996">
        <v>1313</v>
      </c>
      <c r="B6996">
        <f t="shared" si="218"/>
        <v>21</v>
      </c>
      <c r="C6996" s="1">
        <v>42589.535324074073</v>
      </c>
      <c r="D6996" s="1">
        <v>42589.550532407404</v>
      </c>
      <c r="E6996">
        <v>3199</v>
      </c>
      <c r="F6996" s="2" t="s">
        <v>56</v>
      </c>
      <c r="G6996">
        <v>40.728744800000001</v>
      </c>
      <c r="H6996">
        <v>-74.032108199999996</v>
      </c>
      <c r="I6996">
        <v>3214</v>
      </c>
      <c r="J6996" s="2" t="s">
        <v>70</v>
      </c>
      <c r="K6996">
        <v>40.712774199999998</v>
      </c>
      <c r="L6996">
        <v>-74.0364857</v>
      </c>
      <c r="M6996">
        <v>19508</v>
      </c>
      <c r="N6996" s="2" t="s">
        <v>43</v>
      </c>
      <c r="P6996" t="str">
        <f t="shared" ca="1" si="219"/>
        <v/>
      </c>
      <c r="Q6996">
        <v>0</v>
      </c>
    </row>
    <row r="6997" spans="1:17" x14ac:dyDescent="0.2">
      <c r="A6997">
        <v>1256</v>
      </c>
      <c r="B6997">
        <f t="shared" si="218"/>
        <v>20</v>
      </c>
      <c r="C6997" s="1">
        <v>42589.535578703704</v>
      </c>
      <c r="D6997" s="1">
        <v>42589.550115740742</v>
      </c>
      <c r="E6997">
        <v>3267</v>
      </c>
      <c r="F6997" s="2" t="s">
        <v>34</v>
      </c>
      <c r="G6997">
        <v>40.712418823756899</v>
      </c>
      <c r="H6997">
        <v>-74.038525521755219</v>
      </c>
      <c r="I6997">
        <v>3267</v>
      </c>
      <c r="J6997" s="2" t="s">
        <v>92</v>
      </c>
      <c r="K6997">
        <v>40.712418823756899</v>
      </c>
      <c r="L6997">
        <v>-74.038525521755219</v>
      </c>
      <c r="M6997">
        <v>24668</v>
      </c>
      <c r="N6997" s="2" t="s">
        <v>17</v>
      </c>
      <c r="O6997">
        <v>1989</v>
      </c>
      <c r="P6997">
        <f t="shared" ca="1" si="219"/>
        <v>35</v>
      </c>
      <c r="Q6997">
        <v>1</v>
      </c>
    </row>
    <row r="6998" spans="1:17" x14ac:dyDescent="0.2">
      <c r="A6998">
        <v>564</v>
      </c>
      <c r="B6998">
        <f t="shared" si="218"/>
        <v>9</v>
      </c>
      <c r="C6998" s="1">
        <v>42589.535601851851</v>
      </c>
      <c r="D6998" s="1">
        <v>42589.542129629626</v>
      </c>
      <c r="E6998">
        <v>3275</v>
      </c>
      <c r="F6998" s="2" t="s">
        <v>93</v>
      </c>
      <c r="G6998">
        <v>40.718355198232139</v>
      </c>
      <c r="H6998">
        <v>-74.038914442062378</v>
      </c>
      <c r="I6998">
        <v>3199</v>
      </c>
      <c r="J6998" s="2" t="s">
        <v>72</v>
      </c>
      <c r="K6998">
        <v>40.728744800000001</v>
      </c>
      <c r="L6998">
        <v>-74.032108199999996</v>
      </c>
      <c r="M6998">
        <v>26314</v>
      </c>
      <c r="N6998" s="2" t="s">
        <v>17</v>
      </c>
      <c r="O6998">
        <v>1979</v>
      </c>
      <c r="P6998">
        <f t="shared" ca="1" si="219"/>
        <v>45</v>
      </c>
      <c r="Q6998">
        <v>1</v>
      </c>
    </row>
    <row r="6999" spans="1:17" x14ac:dyDescent="0.2">
      <c r="A6999">
        <v>1756</v>
      </c>
      <c r="B6999">
        <f t="shared" si="218"/>
        <v>29</v>
      </c>
      <c r="C6999" s="1">
        <v>42589.535613425927</v>
      </c>
      <c r="D6999" s="1">
        <v>42589.555937500001</v>
      </c>
      <c r="E6999">
        <v>3196</v>
      </c>
      <c r="F6999" s="2" t="s">
        <v>67</v>
      </c>
      <c r="G6999">
        <v>40.744318700000001</v>
      </c>
      <c r="H6999">
        <v>-74.043990899999997</v>
      </c>
      <c r="I6999">
        <v>3196</v>
      </c>
      <c r="J6999" s="2" t="s">
        <v>100</v>
      </c>
      <c r="K6999">
        <v>40.744318700000001</v>
      </c>
      <c r="L6999">
        <v>-74.043990899999997</v>
      </c>
      <c r="M6999">
        <v>24472</v>
      </c>
      <c r="N6999" s="2" t="s">
        <v>17</v>
      </c>
      <c r="O6999">
        <v>1983</v>
      </c>
      <c r="P6999">
        <f t="shared" ca="1" si="219"/>
        <v>41</v>
      </c>
      <c r="Q6999">
        <v>1</v>
      </c>
    </row>
    <row r="7000" spans="1:17" x14ac:dyDescent="0.2">
      <c r="A7000">
        <v>546</v>
      </c>
      <c r="B7000">
        <f t="shared" si="218"/>
        <v>9</v>
      </c>
      <c r="C7000" s="1">
        <v>42589.535844907405</v>
      </c>
      <c r="D7000" s="1">
        <v>42589.542175925926</v>
      </c>
      <c r="E7000">
        <v>3275</v>
      </c>
      <c r="F7000" s="2" t="s">
        <v>93</v>
      </c>
      <c r="G7000">
        <v>40.718355198232139</v>
      </c>
      <c r="H7000">
        <v>-74.038914442062378</v>
      </c>
      <c r="I7000">
        <v>3199</v>
      </c>
      <c r="J7000" s="2" t="s">
        <v>72</v>
      </c>
      <c r="K7000">
        <v>40.728744800000001</v>
      </c>
      <c r="L7000">
        <v>-74.032108199999996</v>
      </c>
      <c r="M7000">
        <v>26248</v>
      </c>
      <c r="N7000" s="2" t="s">
        <v>17</v>
      </c>
      <c r="O7000">
        <v>1986</v>
      </c>
      <c r="P7000">
        <f t="shared" ca="1" si="219"/>
        <v>38</v>
      </c>
      <c r="Q7000">
        <v>1</v>
      </c>
    </row>
    <row r="7001" spans="1:17" x14ac:dyDescent="0.2">
      <c r="A7001">
        <v>325</v>
      </c>
      <c r="B7001">
        <f t="shared" si="218"/>
        <v>5</v>
      </c>
      <c r="C7001" s="1">
        <v>42589.537858796299</v>
      </c>
      <c r="D7001" s="1">
        <v>42589.541620370372</v>
      </c>
      <c r="E7001">
        <v>3207</v>
      </c>
      <c r="F7001" s="2" t="s">
        <v>29</v>
      </c>
      <c r="G7001">
        <v>40.737603700000001</v>
      </c>
      <c r="H7001">
        <v>-74.052478300000004</v>
      </c>
      <c r="I7001">
        <v>3195</v>
      </c>
      <c r="J7001" s="2" t="s">
        <v>23</v>
      </c>
      <c r="K7001">
        <v>40.730742625306583</v>
      </c>
      <c r="L7001">
        <v>-74.063783884048462</v>
      </c>
      <c r="M7001">
        <v>24723</v>
      </c>
      <c r="N7001" s="2" t="s">
        <v>17</v>
      </c>
      <c r="O7001">
        <v>1957</v>
      </c>
      <c r="P7001">
        <f t="shared" ca="1" si="219"/>
        <v>67</v>
      </c>
      <c r="Q7001">
        <v>1</v>
      </c>
    </row>
    <row r="7002" spans="1:17" x14ac:dyDescent="0.2">
      <c r="A7002">
        <v>457</v>
      </c>
      <c r="B7002">
        <f t="shared" si="218"/>
        <v>7</v>
      </c>
      <c r="C7002" s="1">
        <v>42589.537939814814</v>
      </c>
      <c r="D7002" s="1">
        <v>42589.543240740742</v>
      </c>
      <c r="E7002">
        <v>3199</v>
      </c>
      <c r="F7002" s="2" t="s">
        <v>56</v>
      </c>
      <c r="G7002">
        <v>40.728744800000001</v>
      </c>
      <c r="H7002">
        <v>-74.032108199999996</v>
      </c>
      <c r="I7002">
        <v>3272</v>
      </c>
      <c r="J7002" s="2" t="s">
        <v>102</v>
      </c>
      <c r="K7002">
        <v>40.723331586464361</v>
      </c>
      <c r="L7002">
        <v>-74.045952558517442</v>
      </c>
      <c r="M7002">
        <v>24624</v>
      </c>
      <c r="N7002" s="2" t="s">
        <v>17</v>
      </c>
      <c r="O7002">
        <v>1994</v>
      </c>
      <c r="P7002">
        <f t="shared" ca="1" si="219"/>
        <v>30</v>
      </c>
      <c r="Q7002">
        <v>2</v>
      </c>
    </row>
    <row r="7003" spans="1:17" x14ac:dyDescent="0.2">
      <c r="A7003">
        <v>964</v>
      </c>
      <c r="B7003">
        <f t="shared" si="218"/>
        <v>16</v>
      </c>
      <c r="C7003" s="1">
        <v>42589.5390162037</v>
      </c>
      <c r="D7003" s="1">
        <v>42589.550185185188</v>
      </c>
      <c r="E7003">
        <v>3214</v>
      </c>
      <c r="F7003" s="2" t="s">
        <v>54</v>
      </c>
      <c r="G7003">
        <v>40.712774199999998</v>
      </c>
      <c r="H7003">
        <v>-74.0364857</v>
      </c>
      <c r="I7003">
        <v>3199</v>
      </c>
      <c r="J7003" s="2" t="s">
        <v>72</v>
      </c>
      <c r="K7003">
        <v>40.728744800000001</v>
      </c>
      <c r="L7003">
        <v>-74.032108199999996</v>
      </c>
      <c r="M7003">
        <v>24446</v>
      </c>
      <c r="N7003" s="2" t="s">
        <v>17</v>
      </c>
      <c r="O7003">
        <v>1978</v>
      </c>
      <c r="P7003">
        <f t="shared" ca="1" si="219"/>
        <v>46</v>
      </c>
      <c r="Q7003">
        <v>1</v>
      </c>
    </row>
    <row r="7004" spans="1:17" x14ac:dyDescent="0.2">
      <c r="A7004">
        <v>156</v>
      </c>
      <c r="B7004">
        <f t="shared" si="218"/>
        <v>2</v>
      </c>
      <c r="C7004" s="1">
        <v>42589.539050925923</v>
      </c>
      <c r="D7004" s="1">
        <v>42589.540856481479</v>
      </c>
      <c r="E7004">
        <v>3211</v>
      </c>
      <c r="F7004" s="2" t="s">
        <v>64</v>
      </c>
      <c r="G7004">
        <v>40.721525149999998</v>
      </c>
      <c r="H7004">
        <v>-74.046304543000005</v>
      </c>
      <c r="I7004">
        <v>3205</v>
      </c>
      <c r="J7004" s="2" t="s">
        <v>80</v>
      </c>
      <c r="K7004">
        <v>40.716539780991937</v>
      </c>
      <c r="L7004">
        <v>-74.049637913703904</v>
      </c>
      <c r="M7004">
        <v>24552</v>
      </c>
      <c r="N7004" s="2" t="s">
        <v>17</v>
      </c>
      <c r="O7004">
        <v>1977</v>
      </c>
      <c r="P7004">
        <f t="shared" ca="1" si="219"/>
        <v>47</v>
      </c>
      <c r="Q7004">
        <v>1</v>
      </c>
    </row>
    <row r="7005" spans="1:17" x14ac:dyDescent="0.2">
      <c r="A7005">
        <v>512</v>
      </c>
      <c r="B7005">
        <f t="shared" si="218"/>
        <v>8</v>
      </c>
      <c r="C7005" s="1">
        <v>42589.540682870371</v>
      </c>
      <c r="D7005" s="1">
        <v>42589.546620370369</v>
      </c>
      <c r="E7005">
        <v>3187</v>
      </c>
      <c r="F7005" s="2" t="s">
        <v>36</v>
      </c>
      <c r="G7005">
        <v>40.721123599999999</v>
      </c>
      <c r="H7005">
        <v>-74.038050949999999</v>
      </c>
      <c r="I7005">
        <v>3187</v>
      </c>
      <c r="J7005" s="2" t="s">
        <v>59</v>
      </c>
      <c r="K7005">
        <v>40.721123599999999</v>
      </c>
      <c r="L7005">
        <v>-74.038050949999999</v>
      </c>
      <c r="M7005">
        <v>26234</v>
      </c>
      <c r="N7005" s="2" t="s">
        <v>17</v>
      </c>
      <c r="O7005">
        <v>1990</v>
      </c>
      <c r="P7005">
        <f t="shared" ca="1" si="219"/>
        <v>34</v>
      </c>
      <c r="Q7005">
        <v>1</v>
      </c>
    </row>
    <row r="7006" spans="1:17" x14ac:dyDescent="0.2">
      <c r="A7006">
        <v>235</v>
      </c>
      <c r="B7006">
        <f t="shared" si="218"/>
        <v>3</v>
      </c>
      <c r="C7006" s="1">
        <v>42589.541655092595</v>
      </c>
      <c r="D7006" s="1">
        <v>42589.544374999998</v>
      </c>
      <c r="E7006">
        <v>3209</v>
      </c>
      <c r="F7006" s="2" t="s">
        <v>51</v>
      </c>
      <c r="G7006">
        <v>40.724176499999999</v>
      </c>
      <c r="H7006">
        <v>-74.050656399999994</v>
      </c>
      <c r="I7006">
        <v>3186</v>
      </c>
      <c r="J7006" s="2" t="s">
        <v>27</v>
      </c>
      <c r="K7006">
        <v>40.71958611647166</v>
      </c>
      <c r="L7006">
        <v>-74.043117463588715</v>
      </c>
      <c r="M7006">
        <v>26162</v>
      </c>
      <c r="N7006" s="2" t="s">
        <v>17</v>
      </c>
      <c r="O7006">
        <v>1987</v>
      </c>
      <c r="P7006">
        <f t="shared" ca="1" si="219"/>
        <v>37</v>
      </c>
      <c r="Q7006">
        <v>1</v>
      </c>
    </row>
    <row r="7007" spans="1:17" x14ac:dyDescent="0.2">
      <c r="A7007">
        <v>528</v>
      </c>
      <c r="B7007">
        <f t="shared" si="218"/>
        <v>8</v>
      </c>
      <c r="C7007" s="1">
        <v>42589.542002314818</v>
      </c>
      <c r="D7007" s="1">
        <v>42589.548125000001</v>
      </c>
      <c r="E7007">
        <v>3203</v>
      </c>
      <c r="F7007" s="2" t="s">
        <v>46</v>
      </c>
      <c r="G7007">
        <v>40.727595966000003</v>
      </c>
      <c r="H7007">
        <v>-74.044247311000007</v>
      </c>
      <c r="I7007">
        <v>3279</v>
      </c>
      <c r="J7007" s="2" t="s">
        <v>82</v>
      </c>
      <c r="K7007">
        <v>40.721630142638354</v>
      </c>
      <c r="L7007">
        <v>-74.04996782541275</v>
      </c>
      <c r="M7007">
        <v>26213</v>
      </c>
      <c r="N7007" s="2" t="s">
        <v>17</v>
      </c>
      <c r="O7007">
        <v>1986</v>
      </c>
      <c r="P7007">
        <f t="shared" ca="1" si="219"/>
        <v>38</v>
      </c>
      <c r="Q7007">
        <v>2</v>
      </c>
    </row>
    <row r="7008" spans="1:17" x14ac:dyDescent="0.2">
      <c r="A7008">
        <v>2734</v>
      </c>
      <c r="B7008">
        <f t="shared" si="218"/>
        <v>45</v>
      </c>
      <c r="C7008" s="1">
        <v>42589.542430555557</v>
      </c>
      <c r="D7008" s="1">
        <v>42589.574074074073</v>
      </c>
      <c r="E7008">
        <v>3205</v>
      </c>
      <c r="F7008" s="2" t="s">
        <v>66</v>
      </c>
      <c r="G7008">
        <v>40.716539780991937</v>
      </c>
      <c r="H7008">
        <v>-74.049637913703904</v>
      </c>
      <c r="I7008">
        <v>3192</v>
      </c>
      <c r="J7008" s="2" t="s">
        <v>39</v>
      </c>
      <c r="K7008">
        <v>40.711242300000002</v>
      </c>
      <c r="L7008">
        <v>-74.055701299999996</v>
      </c>
      <c r="M7008">
        <v>24701</v>
      </c>
      <c r="N7008" s="2" t="s">
        <v>43</v>
      </c>
      <c r="P7008" t="str">
        <f t="shared" ca="1" si="219"/>
        <v/>
      </c>
      <c r="Q7008">
        <v>0</v>
      </c>
    </row>
    <row r="7009" spans="1:17" x14ac:dyDescent="0.2">
      <c r="A7009">
        <v>382</v>
      </c>
      <c r="B7009">
        <f t="shared" si="218"/>
        <v>6</v>
      </c>
      <c r="C7009" s="1">
        <v>42589.542546296296</v>
      </c>
      <c r="D7009" s="1">
        <v>42589.546979166669</v>
      </c>
      <c r="E7009">
        <v>3184</v>
      </c>
      <c r="F7009" s="2" t="s">
        <v>68</v>
      </c>
      <c r="G7009">
        <v>40.7141454</v>
      </c>
      <c r="H7009">
        <v>-74.033551900000006</v>
      </c>
      <c r="I7009">
        <v>3275</v>
      </c>
      <c r="J7009" s="2" t="s">
        <v>62</v>
      </c>
      <c r="K7009">
        <v>40.718355198232139</v>
      </c>
      <c r="L7009">
        <v>-74.038914442062378</v>
      </c>
      <c r="M7009">
        <v>24612</v>
      </c>
      <c r="N7009" s="2" t="s">
        <v>17</v>
      </c>
      <c r="O7009">
        <v>1990</v>
      </c>
      <c r="P7009">
        <f t="shared" ca="1" si="219"/>
        <v>34</v>
      </c>
      <c r="Q7009">
        <v>1</v>
      </c>
    </row>
    <row r="7010" spans="1:17" x14ac:dyDescent="0.2">
      <c r="A7010">
        <v>494</v>
      </c>
      <c r="B7010">
        <f t="shared" si="218"/>
        <v>8</v>
      </c>
      <c r="C7010" s="1">
        <v>42589.545717592591</v>
      </c>
      <c r="D7010" s="1">
        <v>42589.551446759258</v>
      </c>
      <c r="E7010">
        <v>3275</v>
      </c>
      <c r="F7010" s="2" t="s">
        <v>93</v>
      </c>
      <c r="G7010">
        <v>40.718355198232139</v>
      </c>
      <c r="H7010">
        <v>-74.038914442062378</v>
      </c>
      <c r="I7010">
        <v>3209</v>
      </c>
      <c r="J7010" s="2" t="s">
        <v>85</v>
      </c>
      <c r="K7010">
        <v>40.724176499999999</v>
      </c>
      <c r="L7010">
        <v>-74.050656399999994</v>
      </c>
      <c r="M7010">
        <v>24403</v>
      </c>
      <c r="N7010" s="2" t="s">
        <v>43</v>
      </c>
      <c r="P7010" t="str">
        <f t="shared" ca="1" si="219"/>
        <v/>
      </c>
      <c r="Q7010">
        <v>0</v>
      </c>
    </row>
    <row r="7011" spans="1:17" x14ac:dyDescent="0.2">
      <c r="A7011">
        <v>562</v>
      </c>
      <c r="B7011">
        <f t="shared" si="218"/>
        <v>9</v>
      </c>
      <c r="C7011" s="1">
        <v>42589.545810185184</v>
      </c>
      <c r="D7011" s="1">
        <v>42589.552314814813</v>
      </c>
      <c r="E7011">
        <v>3202</v>
      </c>
      <c r="F7011" s="2" t="s">
        <v>79</v>
      </c>
      <c r="G7011">
        <v>40.727223500000001</v>
      </c>
      <c r="H7011">
        <v>-74.033758899999995</v>
      </c>
      <c r="I7011">
        <v>3211</v>
      </c>
      <c r="J7011" s="2" t="s">
        <v>47</v>
      </c>
      <c r="K7011">
        <v>40.721525149999998</v>
      </c>
      <c r="L7011">
        <v>-74.046304543000005</v>
      </c>
      <c r="M7011">
        <v>24477</v>
      </c>
      <c r="N7011" s="2" t="s">
        <v>17</v>
      </c>
      <c r="O7011">
        <v>1985</v>
      </c>
      <c r="P7011">
        <f t="shared" ca="1" si="219"/>
        <v>39</v>
      </c>
      <c r="Q7011">
        <v>2</v>
      </c>
    </row>
    <row r="7012" spans="1:17" x14ac:dyDescent="0.2">
      <c r="A7012">
        <v>489</v>
      </c>
      <c r="B7012">
        <f t="shared" si="218"/>
        <v>8</v>
      </c>
      <c r="C7012" s="1">
        <v>42589.54583333333</v>
      </c>
      <c r="D7012" s="1">
        <v>42589.551504629628</v>
      </c>
      <c r="E7012">
        <v>3275</v>
      </c>
      <c r="F7012" s="2" t="s">
        <v>93</v>
      </c>
      <c r="G7012">
        <v>40.718355198232139</v>
      </c>
      <c r="H7012">
        <v>-74.038914442062378</v>
      </c>
      <c r="I7012">
        <v>3209</v>
      </c>
      <c r="J7012" s="2" t="s">
        <v>85</v>
      </c>
      <c r="K7012">
        <v>40.724176499999999</v>
      </c>
      <c r="L7012">
        <v>-74.050656399999994</v>
      </c>
      <c r="M7012">
        <v>26251</v>
      </c>
      <c r="N7012" s="2" t="s">
        <v>43</v>
      </c>
      <c r="P7012" t="str">
        <f t="shared" ca="1" si="219"/>
        <v/>
      </c>
      <c r="Q7012">
        <v>0</v>
      </c>
    </row>
    <row r="7013" spans="1:17" x14ac:dyDescent="0.2">
      <c r="A7013">
        <v>485</v>
      </c>
      <c r="B7013">
        <f t="shared" si="218"/>
        <v>8</v>
      </c>
      <c r="C7013" s="1">
        <v>42589.546932870369</v>
      </c>
      <c r="D7013" s="1">
        <v>42589.552557870367</v>
      </c>
      <c r="E7013">
        <v>3203</v>
      </c>
      <c r="F7013" s="2" t="s">
        <v>46</v>
      </c>
      <c r="G7013">
        <v>40.727595966000003</v>
      </c>
      <c r="H7013">
        <v>-74.044247311000007</v>
      </c>
      <c r="I7013">
        <v>3199</v>
      </c>
      <c r="J7013" s="2" t="s">
        <v>72</v>
      </c>
      <c r="K7013">
        <v>40.728744800000001</v>
      </c>
      <c r="L7013">
        <v>-74.032108199999996</v>
      </c>
      <c r="M7013">
        <v>24437</v>
      </c>
      <c r="N7013" s="2" t="s">
        <v>17</v>
      </c>
      <c r="O7013">
        <v>1983</v>
      </c>
      <c r="P7013">
        <f t="shared" ca="1" si="219"/>
        <v>41</v>
      </c>
      <c r="Q7013">
        <v>1</v>
      </c>
    </row>
    <row r="7014" spans="1:17" x14ac:dyDescent="0.2">
      <c r="A7014">
        <v>2811</v>
      </c>
      <c r="B7014">
        <f t="shared" si="218"/>
        <v>46</v>
      </c>
      <c r="C7014" s="1">
        <v>42589.547372685185</v>
      </c>
      <c r="D7014" s="1">
        <v>42589.579907407409</v>
      </c>
      <c r="E7014">
        <v>3192</v>
      </c>
      <c r="F7014" s="2" t="s">
        <v>38</v>
      </c>
      <c r="G7014">
        <v>40.711242300000002</v>
      </c>
      <c r="H7014">
        <v>-74.055701299999996</v>
      </c>
      <c r="I7014">
        <v>327</v>
      </c>
      <c r="J7014" s="2" t="s">
        <v>111</v>
      </c>
      <c r="K7014">
        <v>40.715337900000002</v>
      </c>
      <c r="L7014">
        <v>-74.016583539999999</v>
      </c>
      <c r="M7014">
        <v>24507</v>
      </c>
      <c r="N7014" s="2" t="s">
        <v>43</v>
      </c>
      <c r="P7014" t="str">
        <f t="shared" ca="1" si="219"/>
        <v/>
      </c>
      <c r="Q7014">
        <v>0</v>
      </c>
    </row>
    <row r="7015" spans="1:17" x14ac:dyDescent="0.2">
      <c r="A7015">
        <v>811</v>
      </c>
      <c r="B7015">
        <f t="shared" si="218"/>
        <v>13</v>
      </c>
      <c r="C7015" s="1">
        <v>42589.547789351855</v>
      </c>
      <c r="D7015" s="1">
        <v>42589.557175925926</v>
      </c>
      <c r="E7015">
        <v>3193</v>
      </c>
      <c r="F7015" s="2" t="s">
        <v>42</v>
      </c>
      <c r="G7015">
        <v>40.724605099886901</v>
      </c>
      <c r="H7015">
        <v>-74.078405946493149</v>
      </c>
      <c r="I7015">
        <v>3213</v>
      </c>
      <c r="J7015" s="2" t="s">
        <v>33</v>
      </c>
      <c r="K7015">
        <v>40.718488919999999</v>
      </c>
      <c r="L7015">
        <v>-74.047726624999996</v>
      </c>
      <c r="M7015">
        <v>24531</v>
      </c>
      <c r="N7015" s="2" t="s">
        <v>17</v>
      </c>
      <c r="P7015" t="str">
        <f t="shared" ca="1" si="219"/>
        <v/>
      </c>
      <c r="Q7015">
        <v>0</v>
      </c>
    </row>
    <row r="7016" spans="1:17" x14ac:dyDescent="0.2">
      <c r="A7016">
        <v>434</v>
      </c>
      <c r="B7016">
        <f t="shared" si="218"/>
        <v>7</v>
      </c>
      <c r="C7016" s="1">
        <v>42589.548344907409</v>
      </c>
      <c r="D7016" s="1">
        <v>42589.553379629629</v>
      </c>
      <c r="E7016">
        <v>3211</v>
      </c>
      <c r="F7016" s="2" t="s">
        <v>64</v>
      </c>
      <c r="G7016">
        <v>40.721525149999998</v>
      </c>
      <c r="H7016">
        <v>-74.046304543000005</v>
      </c>
      <c r="I7016">
        <v>3183</v>
      </c>
      <c r="J7016" s="2" t="s">
        <v>40</v>
      </c>
      <c r="K7016">
        <v>40.716246900000002</v>
      </c>
      <c r="L7016">
        <v>-74.033458800000005</v>
      </c>
      <c r="M7016">
        <v>24645</v>
      </c>
      <c r="N7016" s="2" t="s">
        <v>17</v>
      </c>
      <c r="O7016">
        <v>1976</v>
      </c>
      <c r="P7016">
        <f t="shared" ca="1" si="219"/>
        <v>48</v>
      </c>
      <c r="Q7016">
        <v>1</v>
      </c>
    </row>
    <row r="7017" spans="1:17" x14ac:dyDescent="0.2">
      <c r="A7017">
        <v>478</v>
      </c>
      <c r="B7017">
        <f t="shared" si="218"/>
        <v>7</v>
      </c>
      <c r="C7017" s="1">
        <v>42589.550266203703</v>
      </c>
      <c r="D7017" s="1">
        <v>42589.555810185186</v>
      </c>
      <c r="E7017">
        <v>3186</v>
      </c>
      <c r="F7017" s="2" t="s">
        <v>18</v>
      </c>
      <c r="G7017">
        <v>40.71958611647166</v>
      </c>
      <c r="H7017">
        <v>-74.043117463588715</v>
      </c>
      <c r="I7017">
        <v>3184</v>
      </c>
      <c r="J7017" s="2" t="s">
        <v>35</v>
      </c>
      <c r="K7017">
        <v>40.7141454</v>
      </c>
      <c r="L7017">
        <v>-74.033551900000006</v>
      </c>
      <c r="M7017">
        <v>26242</v>
      </c>
      <c r="N7017" s="2" t="s">
        <v>17</v>
      </c>
      <c r="O7017">
        <v>1985</v>
      </c>
      <c r="P7017">
        <f t="shared" ca="1" si="219"/>
        <v>39</v>
      </c>
      <c r="Q7017">
        <v>1</v>
      </c>
    </row>
    <row r="7018" spans="1:17" x14ac:dyDescent="0.2">
      <c r="A7018">
        <v>370</v>
      </c>
      <c r="B7018">
        <f t="shared" si="218"/>
        <v>6</v>
      </c>
      <c r="C7018" s="1">
        <v>42589.550891203704</v>
      </c>
      <c r="D7018" s="1">
        <v>42589.555173611108</v>
      </c>
      <c r="E7018">
        <v>3211</v>
      </c>
      <c r="F7018" s="2" t="s">
        <v>64</v>
      </c>
      <c r="G7018">
        <v>40.721525149999998</v>
      </c>
      <c r="H7018">
        <v>-74.046304543000005</v>
      </c>
      <c r="I7018">
        <v>3273</v>
      </c>
      <c r="J7018" s="2" t="s">
        <v>16</v>
      </c>
      <c r="K7018">
        <v>40.721650724879986</v>
      </c>
      <c r="L7018">
        <v>-74.042884111404419</v>
      </c>
      <c r="M7018">
        <v>24670</v>
      </c>
      <c r="N7018" s="2" t="s">
        <v>17</v>
      </c>
      <c r="O7018">
        <v>1981</v>
      </c>
      <c r="P7018">
        <f t="shared" ca="1" si="219"/>
        <v>43</v>
      </c>
      <c r="Q7018">
        <v>1</v>
      </c>
    </row>
    <row r="7019" spans="1:17" x14ac:dyDescent="0.2">
      <c r="A7019">
        <v>416</v>
      </c>
      <c r="B7019">
        <f t="shared" si="218"/>
        <v>6</v>
      </c>
      <c r="C7019" s="1">
        <v>42589.550937499997</v>
      </c>
      <c r="D7019" s="1">
        <v>42589.555752314816</v>
      </c>
      <c r="E7019">
        <v>3186</v>
      </c>
      <c r="F7019" s="2" t="s">
        <v>18</v>
      </c>
      <c r="G7019">
        <v>40.71958611647166</v>
      </c>
      <c r="H7019">
        <v>-74.043117463588715</v>
      </c>
      <c r="I7019">
        <v>3184</v>
      </c>
      <c r="J7019" s="2" t="s">
        <v>35</v>
      </c>
      <c r="K7019">
        <v>40.7141454</v>
      </c>
      <c r="L7019">
        <v>-74.033551900000006</v>
      </c>
      <c r="M7019">
        <v>24521</v>
      </c>
      <c r="N7019" s="2" t="s">
        <v>17</v>
      </c>
      <c r="O7019">
        <v>1991</v>
      </c>
      <c r="P7019">
        <f t="shared" ca="1" si="219"/>
        <v>33</v>
      </c>
      <c r="Q7019">
        <v>2</v>
      </c>
    </row>
    <row r="7020" spans="1:17" x14ac:dyDescent="0.2">
      <c r="A7020">
        <v>1350</v>
      </c>
      <c r="B7020">
        <f t="shared" si="218"/>
        <v>22</v>
      </c>
      <c r="C7020" s="1">
        <v>42589.551481481481</v>
      </c>
      <c r="D7020" s="1">
        <v>42589.567106481481</v>
      </c>
      <c r="E7020">
        <v>3183</v>
      </c>
      <c r="F7020" s="2" t="s">
        <v>20</v>
      </c>
      <c r="G7020">
        <v>40.716246900000002</v>
      </c>
      <c r="H7020">
        <v>-74.033458800000005</v>
      </c>
      <c r="I7020">
        <v>3203</v>
      </c>
      <c r="J7020" s="2" t="s">
        <v>37</v>
      </c>
      <c r="K7020">
        <v>40.727595966000003</v>
      </c>
      <c r="L7020">
        <v>-74.044247311000007</v>
      </c>
      <c r="M7020">
        <v>24686</v>
      </c>
      <c r="N7020" s="2" t="s">
        <v>17</v>
      </c>
      <c r="O7020">
        <v>1975</v>
      </c>
      <c r="P7020">
        <f t="shared" ca="1" si="219"/>
        <v>49</v>
      </c>
      <c r="Q7020">
        <v>1</v>
      </c>
    </row>
    <row r="7021" spans="1:17" x14ac:dyDescent="0.2">
      <c r="A7021">
        <v>293</v>
      </c>
      <c r="B7021">
        <f t="shared" si="218"/>
        <v>4</v>
      </c>
      <c r="C7021" s="1">
        <v>42589.551898148151</v>
      </c>
      <c r="D7021" s="1">
        <v>42589.555289351854</v>
      </c>
      <c r="E7021">
        <v>3275</v>
      </c>
      <c r="F7021" s="2" t="s">
        <v>93</v>
      </c>
      <c r="G7021">
        <v>40.718355198232139</v>
      </c>
      <c r="H7021">
        <v>-74.038914442062378</v>
      </c>
      <c r="I7021">
        <v>3184</v>
      </c>
      <c r="J7021" s="2" t="s">
        <v>35</v>
      </c>
      <c r="K7021">
        <v>40.7141454</v>
      </c>
      <c r="L7021">
        <v>-74.033551900000006</v>
      </c>
      <c r="M7021">
        <v>24644</v>
      </c>
      <c r="N7021" s="2" t="s">
        <v>17</v>
      </c>
      <c r="O7021">
        <v>1993</v>
      </c>
      <c r="P7021">
        <f t="shared" ca="1" si="219"/>
        <v>31</v>
      </c>
      <c r="Q7021">
        <v>2</v>
      </c>
    </row>
    <row r="7022" spans="1:17" x14ac:dyDescent="0.2">
      <c r="A7022">
        <v>293</v>
      </c>
      <c r="B7022">
        <f t="shared" si="218"/>
        <v>4</v>
      </c>
      <c r="C7022" s="1">
        <v>42589.551921296297</v>
      </c>
      <c r="D7022" s="1">
        <v>42589.555324074077</v>
      </c>
      <c r="E7022">
        <v>3275</v>
      </c>
      <c r="F7022" s="2" t="s">
        <v>93</v>
      </c>
      <c r="G7022">
        <v>40.718355198232139</v>
      </c>
      <c r="H7022">
        <v>-74.038914442062378</v>
      </c>
      <c r="I7022">
        <v>3184</v>
      </c>
      <c r="J7022" s="2" t="s">
        <v>35</v>
      </c>
      <c r="K7022">
        <v>40.7141454</v>
      </c>
      <c r="L7022">
        <v>-74.033551900000006</v>
      </c>
      <c r="M7022">
        <v>24600</v>
      </c>
      <c r="N7022" s="2" t="s">
        <v>17</v>
      </c>
      <c r="O7022">
        <v>1992</v>
      </c>
      <c r="P7022">
        <f t="shared" ca="1" si="219"/>
        <v>32</v>
      </c>
      <c r="Q7022">
        <v>1</v>
      </c>
    </row>
    <row r="7023" spans="1:17" x14ac:dyDescent="0.2">
      <c r="A7023">
        <v>4158</v>
      </c>
      <c r="B7023">
        <f t="shared" si="218"/>
        <v>69</v>
      </c>
      <c r="C7023" s="1">
        <v>42589.552893518521</v>
      </c>
      <c r="D7023" s="1">
        <v>42589.601018518515</v>
      </c>
      <c r="E7023">
        <v>3213</v>
      </c>
      <c r="F7023" s="2" t="s">
        <v>26</v>
      </c>
      <c r="G7023">
        <v>40.718488919999999</v>
      </c>
      <c r="H7023">
        <v>-74.047726624999996</v>
      </c>
      <c r="I7023">
        <v>3270</v>
      </c>
      <c r="J7023" s="2" t="s">
        <v>65</v>
      </c>
      <c r="K7023">
        <v>40.725289107811321</v>
      </c>
      <c r="L7023">
        <v>-74.045571684837341</v>
      </c>
      <c r="M7023">
        <v>24478</v>
      </c>
      <c r="N7023" s="2" t="s">
        <v>17</v>
      </c>
      <c r="O7023">
        <v>1970</v>
      </c>
      <c r="P7023">
        <f t="shared" ca="1" si="219"/>
        <v>54</v>
      </c>
      <c r="Q7023">
        <v>1</v>
      </c>
    </row>
    <row r="7024" spans="1:17" x14ac:dyDescent="0.2">
      <c r="A7024">
        <v>620</v>
      </c>
      <c r="B7024">
        <f t="shared" si="218"/>
        <v>10</v>
      </c>
      <c r="C7024" s="1">
        <v>42589.553067129629</v>
      </c>
      <c r="D7024" s="1">
        <v>42589.560254629629</v>
      </c>
      <c r="E7024">
        <v>3203</v>
      </c>
      <c r="F7024" s="2" t="s">
        <v>46</v>
      </c>
      <c r="G7024">
        <v>40.727595966000003</v>
      </c>
      <c r="H7024">
        <v>-74.044247311000007</v>
      </c>
      <c r="I7024">
        <v>3276</v>
      </c>
      <c r="J7024" s="2" t="s">
        <v>30</v>
      </c>
      <c r="K7024">
        <v>40.714584035358932</v>
      </c>
      <c r="L7024">
        <v>-74.042817056179047</v>
      </c>
      <c r="M7024">
        <v>24703</v>
      </c>
      <c r="N7024" s="2" t="s">
        <v>17</v>
      </c>
      <c r="O7024">
        <v>1971</v>
      </c>
      <c r="P7024">
        <f t="shared" ca="1" si="219"/>
        <v>53</v>
      </c>
      <c r="Q7024">
        <v>2</v>
      </c>
    </row>
    <row r="7025" spans="1:17" x14ac:dyDescent="0.2">
      <c r="A7025">
        <v>4129</v>
      </c>
      <c r="B7025">
        <f t="shared" si="218"/>
        <v>68</v>
      </c>
      <c r="C7025" s="1">
        <v>42589.553171296298</v>
      </c>
      <c r="D7025" s="1">
        <v>42589.600960648146</v>
      </c>
      <c r="E7025">
        <v>3213</v>
      </c>
      <c r="F7025" s="2" t="s">
        <v>26</v>
      </c>
      <c r="G7025">
        <v>40.718488919999999</v>
      </c>
      <c r="H7025">
        <v>-74.047726624999996</v>
      </c>
      <c r="I7025">
        <v>3270</v>
      </c>
      <c r="J7025" s="2" t="s">
        <v>65</v>
      </c>
      <c r="K7025">
        <v>40.725289107811321</v>
      </c>
      <c r="L7025">
        <v>-74.045571684837341</v>
      </c>
      <c r="M7025">
        <v>26179</v>
      </c>
      <c r="N7025" s="2" t="s">
        <v>17</v>
      </c>
      <c r="O7025">
        <v>1974</v>
      </c>
      <c r="P7025">
        <f t="shared" ca="1" si="219"/>
        <v>50</v>
      </c>
      <c r="Q7025">
        <v>2</v>
      </c>
    </row>
    <row r="7026" spans="1:17" x14ac:dyDescent="0.2">
      <c r="A7026">
        <v>508</v>
      </c>
      <c r="B7026">
        <f t="shared" si="218"/>
        <v>8</v>
      </c>
      <c r="C7026" s="1">
        <v>42589.55364583333</v>
      </c>
      <c r="D7026" s="1">
        <v>42589.559525462966</v>
      </c>
      <c r="E7026">
        <v>3187</v>
      </c>
      <c r="F7026" s="2" t="s">
        <v>36</v>
      </c>
      <c r="G7026">
        <v>40.721123599999999</v>
      </c>
      <c r="H7026">
        <v>-74.038050949999999</v>
      </c>
      <c r="I7026">
        <v>3184</v>
      </c>
      <c r="J7026" s="2" t="s">
        <v>35</v>
      </c>
      <c r="K7026">
        <v>40.7141454</v>
      </c>
      <c r="L7026">
        <v>-74.033551900000006</v>
      </c>
      <c r="M7026">
        <v>26279</v>
      </c>
      <c r="N7026" s="2" t="s">
        <v>17</v>
      </c>
      <c r="O7026">
        <v>1992</v>
      </c>
      <c r="P7026">
        <f t="shared" ca="1" si="219"/>
        <v>32</v>
      </c>
      <c r="Q7026">
        <v>2</v>
      </c>
    </row>
    <row r="7027" spans="1:17" x14ac:dyDescent="0.2">
      <c r="A7027">
        <v>111</v>
      </c>
      <c r="B7027">
        <f t="shared" si="218"/>
        <v>1</v>
      </c>
      <c r="C7027" s="1">
        <v>42589.55364583333</v>
      </c>
      <c r="D7027" s="1">
        <v>42589.554942129631</v>
      </c>
      <c r="E7027">
        <v>3211</v>
      </c>
      <c r="F7027" s="2" t="s">
        <v>64</v>
      </c>
      <c r="G7027">
        <v>40.721525149999998</v>
      </c>
      <c r="H7027">
        <v>-74.046304543000005</v>
      </c>
      <c r="I7027">
        <v>3213</v>
      </c>
      <c r="J7027" s="2" t="s">
        <v>33</v>
      </c>
      <c r="K7027">
        <v>40.718488919999999</v>
      </c>
      <c r="L7027">
        <v>-74.047726624999996</v>
      </c>
      <c r="M7027">
        <v>24438</v>
      </c>
      <c r="N7027" s="2" t="s">
        <v>17</v>
      </c>
      <c r="O7027">
        <v>1987</v>
      </c>
      <c r="P7027">
        <f t="shared" ca="1" si="219"/>
        <v>37</v>
      </c>
      <c r="Q7027">
        <v>1</v>
      </c>
    </row>
    <row r="7028" spans="1:17" x14ac:dyDescent="0.2">
      <c r="A7028">
        <v>487</v>
      </c>
      <c r="B7028">
        <f t="shared" si="218"/>
        <v>8</v>
      </c>
      <c r="C7028" s="1">
        <v>42589.553761574076</v>
      </c>
      <c r="D7028" s="1">
        <v>42589.559398148151</v>
      </c>
      <c r="E7028">
        <v>3187</v>
      </c>
      <c r="F7028" s="2" t="s">
        <v>36</v>
      </c>
      <c r="G7028">
        <v>40.721123599999999</v>
      </c>
      <c r="H7028">
        <v>-74.038050949999999</v>
      </c>
      <c r="I7028">
        <v>3184</v>
      </c>
      <c r="J7028" s="2" t="s">
        <v>35</v>
      </c>
      <c r="K7028">
        <v>40.7141454</v>
      </c>
      <c r="L7028">
        <v>-74.033551900000006</v>
      </c>
      <c r="M7028">
        <v>26318</v>
      </c>
      <c r="N7028" s="2" t="s">
        <v>17</v>
      </c>
      <c r="O7028">
        <v>1992</v>
      </c>
      <c r="P7028">
        <f t="shared" ca="1" si="219"/>
        <v>32</v>
      </c>
      <c r="Q7028">
        <v>1</v>
      </c>
    </row>
    <row r="7029" spans="1:17" x14ac:dyDescent="0.2">
      <c r="A7029">
        <v>343</v>
      </c>
      <c r="B7029">
        <f t="shared" si="218"/>
        <v>5</v>
      </c>
      <c r="C7029" s="1">
        <v>42589.5547337963</v>
      </c>
      <c r="D7029" s="1">
        <v>42589.558715277781</v>
      </c>
      <c r="E7029">
        <v>3186</v>
      </c>
      <c r="F7029" s="2" t="s">
        <v>18</v>
      </c>
      <c r="G7029">
        <v>40.71958611647166</v>
      </c>
      <c r="H7029">
        <v>-74.043117463588715</v>
      </c>
      <c r="I7029">
        <v>3267</v>
      </c>
      <c r="J7029" s="2" t="s">
        <v>92</v>
      </c>
      <c r="K7029">
        <v>40.712418823756899</v>
      </c>
      <c r="L7029">
        <v>-74.038525521755219</v>
      </c>
      <c r="M7029">
        <v>26245</v>
      </c>
      <c r="N7029" s="2" t="s">
        <v>17</v>
      </c>
      <c r="O7029">
        <v>1985</v>
      </c>
      <c r="P7029">
        <f t="shared" ca="1" si="219"/>
        <v>39</v>
      </c>
      <c r="Q7029">
        <v>1</v>
      </c>
    </row>
    <row r="7030" spans="1:17" x14ac:dyDescent="0.2">
      <c r="A7030">
        <v>355</v>
      </c>
      <c r="B7030">
        <f t="shared" si="218"/>
        <v>5</v>
      </c>
      <c r="C7030" s="1">
        <v>42589.555104166669</v>
      </c>
      <c r="D7030" s="1">
        <v>42589.559224537035</v>
      </c>
      <c r="E7030">
        <v>3183</v>
      </c>
      <c r="F7030" s="2" t="s">
        <v>20</v>
      </c>
      <c r="G7030">
        <v>40.716246900000002</v>
      </c>
      <c r="H7030">
        <v>-74.033458800000005</v>
      </c>
      <c r="I7030">
        <v>3276</v>
      </c>
      <c r="J7030" s="2" t="s">
        <v>30</v>
      </c>
      <c r="K7030">
        <v>40.714584035358932</v>
      </c>
      <c r="L7030">
        <v>-74.042817056179047</v>
      </c>
      <c r="M7030">
        <v>24501</v>
      </c>
      <c r="N7030" s="2" t="s">
        <v>43</v>
      </c>
      <c r="P7030" t="str">
        <f t="shared" ca="1" si="219"/>
        <v/>
      </c>
      <c r="Q7030">
        <v>0</v>
      </c>
    </row>
    <row r="7031" spans="1:17" x14ac:dyDescent="0.2">
      <c r="A7031">
        <v>358</v>
      </c>
      <c r="B7031">
        <f t="shared" si="218"/>
        <v>5</v>
      </c>
      <c r="C7031" s="1">
        <v>42589.555115740739</v>
      </c>
      <c r="D7031" s="1">
        <v>42589.559259259258</v>
      </c>
      <c r="E7031">
        <v>3183</v>
      </c>
      <c r="F7031" s="2" t="s">
        <v>20</v>
      </c>
      <c r="G7031">
        <v>40.716246900000002</v>
      </c>
      <c r="H7031">
        <v>-74.033458800000005</v>
      </c>
      <c r="I7031">
        <v>3276</v>
      </c>
      <c r="J7031" s="2" t="s">
        <v>30</v>
      </c>
      <c r="K7031">
        <v>40.714584035358932</v>
      </c>
      <c r="L7031">
        <v>-74.042817056179047</v>
      </c>
      <c r="M7031">
        <v>24639</v>
      </c>
      <c r="N7031" s="2" t="s">
        <v>43</v>
      </c>
      <c r="P7031" t="str">
        <f t="shared" ca="1" si="219"/>
        <v/>
      </c>
      <c r="Q7031">
        <v>0</v>
      </c>
    </row>
    <row r="7032" spans="1:17" x14ac:dyDescent="0.2">
      <c r="A7032">
        <v>1718</v>
      </c>
      <c r="B7032">
        <f t="shared" si="218"/>
        <v>28</v>
      </c>
      <c r="C7032" s="1">
        <v>42589.557534722226</v>
      </c>
      <c r="D7032" s="1">
        <v>42589.577418981484</v>
      </c>
      <c r="E7032">
        <v>3276</v>
      </c>
      <c r="F7032" s="2" t="s">
        <v>63</v>
      </c>
      <c r="G7032">
        <v>40.714584035358932</v>
      </c>
      <c r="H7032">
        <v>-74.042817056179047</v>
      </c>
      <c r="I7032">
        <v>3183</v>
      </c>
      <c r="J7032" s="2" t="s">
        <v>40</v>
      </c>
      <c r="K7032">
        <v>40.716246900000002</v>
      </c>
      <c r="L7032">
        <v>-74.033458800000005</v>
      </c>
      <c r="M7032">
        <v>24604</v>
      </c>
      <c r="N7032" s="2" t="s">
        <v>43</v>
      </c>
      <c r="P7032" t="str">
        <f t="shared" ca="1" si="219"/>
        <v/>
      </c>
      <c r="Q7032">
        <v>0</v>
      </c>
    </row>
    <row r="7033" spans="1:17" x14ac:dyDescent="0.2">
      <c r="A7033">
        <v>719</v>
      </c>
      <c r="B7033">
        <f t="shared" si="218"/>
        <v>11</v>
      </c>
      <c r="C7033" s="1">
        <v>42589.557870370372</v>
      </c>
      <c r="D7033" s="1">
        <v>42589.566192129627</v>
      </c>
      <c r="E7033">
        <v>3279</v>
      </c>
      <c r="F7033" s="2" t="s">
        <v>28</v>
      </c>
      <c r="G7033">
        <v>40.721630142638354</v>
      </c>
      <c r="H7033">
        <v>-74.04996782541275</v>
      </c>
      <c r="I7033">
        <v>3190</v>
      </c>
      <c r="J7033" s="2" t="s">
        <v>21</v>
      </c>
      <c r="K7033">
        <v>40.710467023379699</v>
      </c>
      <c r="L7033">
        <v>-74.070038795471191</v>
      </c>
      <c r="M7033">
        <v>26201</v>
      </c>
      <c r="N7033" s="2" t="s">
        <v>17</v>
      </c>
      <c r="O7033">
        <v>1981</v>
      </c>
      <c r="P7033">
        <f t="shared" ca="1" si="219"/>
        <v>43</v>
      </c>
      <c r="Q7033">
        <v>2</v>
      </c>
    </row>
    <row r="7034" spans="1:17" x14ac:dyDescent="0.2">
      <c r="A7034">
        <v>295</v>
      </c>
      <c r="B7034">
        <f t="shared" si="218"/>
        <v>4</v>
      </c>
      <c r="C7034" s="1">
        <v>42589.558148148149</v>
      </c>
      <c r="D7034" s="1">
        <v>42589.561562499999</v>
      </c>
      <c r="E7034">
        <v>3186</v>
      </c>
      <c r="F7034" s="2" t="s">
        <v>18</v>
      </c>
      <c r="G7034">
        <v>40.71958611647166</v>
      </c>
      <c r="H7034">
        <v>-74.043117463588715</v>
      </c>
      <c r="I7034">
        <v>3203</v>
      </c>
      <c r="J7034" s="2" t="s">
        <v>37</v>
      </c>
      <c r="K7034">
        <v>40.727595966000003</v>
      </c>
      <c r="L7034">
        <v>-74.044247311000007</v>
      </c>
      <c r="M7034">
        <v>24504</v>
      </c>
      <c r="N7034" s="2" t="s">
        <v>17</v>
      </c>
      <c r="O7034">
        <v>1967</v>
      </c>
      <c r="P7034">
        <f t="shared" ca="1" si="219"/>
        <v>57</v>
      </c>
      <c r="Q7034">
        <v>1</v>
      </c>
    </row>
    <row r="7035" spans="1:17" x14ac:dyDescent="0.2">
      <c r="A7035">
        <v>109</v>
      </c>
      <c r="B7035">
        <f t="shared" si="218"/>
        <v>1</v>
      </c>
      <c r="C7035" s="1">
        <v>42589.559247685182</v>
      </c>
      <c r="D7035" s="1">
        <v>42589.56050925926</v>
      </c>
      <c r="E7035">
        <v>3184</v>
      </c>
      <c r="F7035" s="2" t="s">
        <v>68</v>
      </c>
      <c r="G7035">
        <v>40.7141454</v>
      </c>
      <c r="H7035">
        <v>-74.033551900000006</v>
      </c>
      <c r="I7035">
        <v>3183</v>
      </c>
      <c r="J7035" s="2" t="s">
        <v>40</v>
      </c>
      <c r="K7035">
        <v>40.716246900000002</v>
      </c>
      <c r="L7035">
        <v>-74.033458800000005</v>
      </c>
      <c r="M7035">
        <v>24521</v>
      </c>
      <c r="N7035" s="2" t="s">
        <v>17</v>
      </c>
      <c r="O7035">
        <v>1984</v>
      </c>
      <c r="P7035">
        <f t="shared" ca="1" si="219"/>
        <v>40</v>
      </c>
      <c r="Q7035">
        <v>1</v>
      </c>
    </row>
    <row r="7036" spans="1:17" x14ac:dyDescent="0.2">
      <c r="A7036">
        <v>162</v>
      </c>
      <c r="B7036">
        <f t="shared" si="218"/>
        <v>2</v>
      </c>
      <c r="C7036" s="1">
        <v>42589.560868055552</v>
      </c>
      <c r="D7036" s="1">
        <v>42589.562743055554</v>
      </c>
      <c r="E7036">
        <v>3186</v>
      </c>
      <c r="F7036" s="2" t="s">
        <v>18</v>
      </c>
      <c r="G7036">
        <v>40.71958611647166</v>
      </c>
      <c r="H7036">
        <v>-74.043117463588715</v>
      </c>
      <c r="I7036">
        <v>3276</v>
      </c>
      <c r="J7036" s="2" t="s">
        <v>30</v>
      </c>
      <c r="K7036">
        <v>40.714584035358932</v>
      </c>
      <c r="L7036">
        <v>-74.042817056179047</v>
      </c>
      <c r="M7036">
        <v>24567</v>
      </c>
      <c r="N7036" s="2" t="s">
        <v>17</v>
      </c>
      <c r="O7036">
        <v>1984</v>
      </c>
      <c r="P7036">
        <f t="shared" ca="1" si="219"/>
        <v>40</v>
      </c>
      <c r="Q7036">
        <v>1</v>
      </c>
    </row>
    <row r="7037" spans="1:17" x14ac:dyDescent="0.2">
      <c r="A7037">
        <v>639</v>
      </c>
      <c r="B7037">
        <f t="shared" si="218"/>
        <v>10</v>
      </c>
      <c r="C7037" s="1">
        <v>42589.561874999999</v>
      </c>
      <c r="D7037" s="1">
        <v>42589.569282407407</v>
      </c>
      <c r="E7037">
        <v>3184</v>
      </c>
      <c r="F7037" s="2" t="s">
        <v>68</v>
      </c>
      <c r="G7037">
        <v>40.7141454</v>
      </c>
      <c r="H7037">
        <v>-74.033551900000006</v>
      </c>
      <c r="I7037">
        <v>3184</v>
      </c>
      <c r="J7037" s="2" t="s">
        <v>35</v>
      </c>
      <c r="K7037">
        <v>40.7141454</v>
      </c>
      <c r="L7037">
        <v>-74.033551900000006</v>
      </c>
      <c r="M7037">
        <v>26279</v>
      </c>
      <c r="N7037" s="2" t="s">
        <v>17</v>
      </c>
      <c r="O7037">
        <v>1992</v>
      </c>
      <c r="P7037">
        <f t="shared" ca="1" si="219"/>
        <v>32</v>
      </c>
      <c r="Q7037">
        <v>1</v>
      </c>
    </row>
    <row r="7038" spans="1:17" x14ac:dyDescent="0.2">
      <c r="A7038">
        <v>784</v>
      </c>
      <c r="B7038">
        <f t="shared" si="218"/>
        <v>13</v>
      </c>
      <c r="C7038" s="1">
        <v>42589.563090277778</v>
      </c>
      <c r="D7038" s="1">
        <v>42589.572164351855</v>
      </c>
      <c r="E7038">
        <v>3199</v>
      </c>
      <c r="F7038" s="2" t="s">
        <v>56</v>
      </c>
      <c r="G7038">
        <v>40.728744800000001</v>
      </c>
      <c r="H7038">
        <v>-74.032108199999996</v>
      </c>
      <c r="I7038">
        <v>3205</v>
      </c>
      <c r="J7038" s="2" t="s">
        <v>80</v>
      </c>
      <c r="K7038">
        <v>40.716539780991937</v>
      </c>
      <c r="L7038">
        <v>-74.049637913703904</v>
      </c>
      <c r="M7038">
        <v>26230</v>
      </c>
      <c r="N7038" s="2" t="s">
        <v>17</v>
      </c>
      <c r="O7038">
        <v>1993</v>
      </c>
      <c r="P7038">
        <f t="shared" ca="1" si="219"/>
        <v>31</v>
      </c>
      <c r="Q7038">
        <v>1</v>
      </c>
    </row>
    <row r="7039" spans="1:17" x14ac:dyDescent="0.2">
      <c r="A7039">
        <v>269</v>
      </c>
      <c r="B7039">
        <f t="shared" si="218"/>
        <v>4</v>
      </c>
      <c r="C7039" s="1">
        <v>42589.564097222225</v>
      </c>
      <c r="D7039" s="1">
        <v>42589.56722222222</v>
      </c>
      <c r="E7039">
        <v>3186</v>
      </c>
      <c r="F7039" s="2" t="s">
        <v>18</v>
      </c>
      <c r="G7039">
        <v>40.71958611647166</v>
      </c>
      <c r="H7039">
        <v>-74.043117463588715</v>
      </c>
      <c r="I7039">
        <v>3276</v>
      </c>
      <c r="J7039" s="2" t="s">
        <v>30</v>
      </c>
      <c r="K7039">
        <v>40.714584035358932</v>
      </c>
      <c r="L7039">
        <v>-74.042817056179047</v>
      </c>
      <c r="M7039">
        <v>24392</v>
      </c>
      <c r="N7039" s="2" t="s">
        <v>17</v>
      </c>
      <c r="O7039">
        <v>1980</v>
      </c>
      <c r="P7039">
        <f t="shared" ca="1" si="219"/>
        <v>44</v>
      </c>
      <c r="Q7039">
        <v>1</v>
      </c>
    </row>
    <row r="7040" spans="1:17" x14ac:dyDescent="0.2">
      <c r="A7040">
        <v>4881</v>
      </c>
      <c r="B7040">
        <f t="shared" si="218"/>
        <v>81</v>
      </c>
      <c r="C7040" s="1">
        <v>42589.564398148148</v>
      </c>
      <c r="D7040" s="1">
        <v>42589.620891203704</v>
      </c>
      <c r="E7040">
        <v>3209</v>
      </c>
      <c r="F7040" s="2" t="s">
        <v>51</v>
      </c>
      <c r="G7040">
        <v>40.724176499999999</v>
      </c>
      <c r="H7040">
        <v>-74.050656399999994</v>
      </c>
      <c r="I7040">
        <v>3190</v>
      </c>
      <c r="J7040" s="2" t="s">
        <v>21</v>
      </c>
      <c r="K7040">
        <v>40.710467023379699</v>
      </c>
      <c r="L7040">
        <v>-74.070038795471191</v>
      </c>
      <c r="M7040">
        <v>24548</v>
      </c>
      <c r="N7040" s="2" t="s">
        <v>17</v>
      </c>
      <c r="O7040">
        <v>1968</v>
      </c>
      <c r="P7040">
        <f t="shared" ca="1" si="219"/>
        <v>56</v>
      </c>
      <c r="Q7040">
        <v>1</v>
      </c>
    </row>
    <row r="7041" spans="1:17" x14ac:dyDescent="0.2">
      <c r="A7041">
        <v>315</v>
      </c>
      <c r="B7041">
        <f t="shared" si="218"/>
        <v>5</v>
      </c>
      <c r="C7041" s="1">
        <v>42589.564432870371</v>
      </c>
      <c r="D7041" s="1">
        <v>42589.568078703705</v>
      </c>
      <c r="E7041">
        <v>3183</v>
      </c>
      <c r="F7041" s="2" t="s">
        <v>20</v>
      </c>
      <c r="G7041">
        <v>40.716246900000002</v>
      </c>
      <c r="H7041">
        <v>-74.033458800000005</v>
      </c>
      <c r="I7041">
        <v>3186</v>
      </c>
      <c r="J7041" s="2" t="s">
        <v>27</v>
      </c>
      <c r="K7041">
        <v>40.71958611647166</v>
      </c>
      <c r="L7041">
        <v>-74.043117463588715</v>
      </c>
      <c r="M7041">
        <v>24521</v>
      </c>
      <c r="N7041" s="2" t="s">
        <v>17</v>
      </c>
      <c r="O7041">
        <v>1984</v>
      </c>
      <c r="P7041">
        <f t="shared" ca="1" si="219"/>
        <v>40</v>
      </c>
      <c r="Q7041">
        <v>1</v>
      </c>
    </row>
    <row r="7042" spans="1:17" x14ac:dyDescent="0.2">
      <c r="A7042">
        <v>340</v>
      </c>
      <c r="B7042">
        <f t="shared" ref="B7042:B7105" si="220">ROUNDDOWN((A7042/60), 0)</f>
        <v>5</v>
      </c>
      <c r="C7042" s="1">
        <v>42589.566250000003</v>
      </c>
      <c r="D7042" s="1">
        <v>42589.570185185185</v>
      </c>
      <c r="E7042">
        <v>3211</v>
      </c>
      <c r="F7042" s="2" t="s">
        <v>64</v>
      </c>
      <c r="G7042">
        <v>40.721525149999998</v>
      </c>
      <c r="H7042">
        <v>-74.046304543000005</v>
      </c>
      <c r="I7042">
        <v>3272</v>
      </c>
      <c r="J7042" s="2" t="s">
        <v>102</v>
      </c>
      <c r="K7042">
        <v>40.723331586464361</v>
      </c>
      <c r="L7042">
        <v>-74.045952558517442</v>
      </c>
      <c r="M7042">
        <v>24665</v>
      </c>
      <c r="N7042" s="2" t="s">
        <v>17</v>
      </c>
      <c r="O7042">
        <v>1982</v>
      </c>
      <c r="P7042">
        <f t="shared" ref="P7042:P7105" ca="1" si="221">IF(ISNUMBER(O7042), YEAR(TODAY()) - O7042, "")</f>
        <v>42</v>
      </c>
      <c r="Q7042">
        <v>1</v>
      </c>
    </row>
    <row r="7043" spans="1:17" x14ac:dyDescent="0.2">
      <c r="A7043">
        <v>384</v>
      </c>
      <c r="B7043">
        <f t="shared" si="220"/>
        <v>6</v>
      </c>
      <c r="C7043" s="1">
        <v>42589.566388888888</v>
      </c>
      <c r="D7043" s="1">
        <v>42589.570833333331</v>
      </c>
      <c r="E7043">
        <v>3213</v>
      </c>
      <c r="F7043" s="2" t="s">
        <v>26</v>
      </c>
      <c r="G7043">
        <v>40.718488919999999</v>
      </c>
      <c r="H7043">
        <v>-74.047726624999996</v>
      </c>
      <c r="I7043">
        <v>3186</v>
      </c>
      <c r="J7043" s="2" t="s">
        <v>27</v>
      </c>
      <c r="K7043">
        <v>40.71958611647166</v>
      </c>
      <c r="L7043">
        <v>-74.043117463588715</v>
      </c>
      <c r="M7043">
        <v>26291</v>
      </c>
      <c r="N7043" s="2" t="s">
        <v>17</v>
      </c>
      <c r="P7043" t="str">
        <f t="shared" ca="1" si="221"/>
        <v/>
      </c>
      <c r="Q7043">
        <v>0</v>
      </c>
    </row>
    <row r="7044" spans="1:17" x14ac:dyDescent="0.2">
      <c r="A7044">
        <v>144</v>
      </c>
      <c r="B7044">
        <f t="shared" si="220"/>
        <v>2</v>
      </c>
      <c r="C7044" s="1">
        <v>42589.56653935185</v>
      </c>
      <c r="D7044" s="1">
        <v>42589.56821759259</v>
      </c>
      <c r="E7044">
        <v>3194</v>
      </c>
      <c r="F7044" s="2" t="s">
        <v>22</v>
      </c>
      <c r="G7044">
        <v>40.725339925355797</v>
      </c>
      <c r="H7044">
        <v>-74.067622125148773</v>
      </c>
      <c r="I7044">
        <v>3195</v>
      </c>
      <c r="J7044" s="2" t="s">
        <v>23</v>
      </c>
      <c r="K7044">
        <v>40.730742625306583</v>
      </c>
      <c r="L7044">
        <v>-74.063783884048462</v>
      </c>
      <c r="M7044">
        <v>24502</v>
      </c>
      <c r="N7044" s="2" t="s">
        <v>17</v>
      </c>
      <c r="O7044">
        <v>1987</v>
      </c>
      <c r="P7044">
        <f t="shared" ca="1" si="221"/>
        <v>37</v>
      </c>
      <c r="Q7044">
        <v>1</v>
      </c>
    </row>
    <row r="7045" spans="1:17" x14ac:dyDescent="0.2">
      <c r="A7045">
        <v>194</v>
      </c>
      <c r="B7045">
        <f t="shared" si="220"/>
        <v>3</v>
      </c>
      <c r="C7045" s="1">
        <v>42589.568495370368</v>
      </c>
      <c r="D7045" s="1">
        <v>42589.570752314816</v>
      </c>
      <c r="E7045">
        <v>3214</v>
      </c>
      <c r="F7045" s="2" t="s">
        <v>54</v>
      </c>
      <c r="G7045">
        <v>40.712774199999998</v>
      </c>
      <c r="H7045">
        <v>-74.0364857</v>
      </c>
      <c r="I7045">
        <v>3183</v>
      </c>
      <c r="J7045" s="2" t="s">
        <v>40</v>
      </c>
      <c r="K7045">
        <v>40.716246900000002</v>
      </c>
      <c r="L7045">
        <v>-74.033458800000005</v>
      </c>
      <c r="M7045">
        <v>24582</v>
      </c>
      <c r="N7045" s="2" t="s">
        <v>17</v>
      </c>
      <c r="O7045">
        <v>1985</v>
      </c>
      <c r="P7045">
        <f t="shared" ca="1" si="221"/>
        <v>39</v>
      </c>
      <c r="Q7045">
        <v>2</v>
      </c>
    </row>
    <row r="7046" spans="1:17" x14ac:dyDescent="0.2">
      <c r="A7046">
        <v>171</v>
      </c>
      <c r="B7046">
        <f t="shared" si="220"/>
        <v>2</v>
      </c>
      <c r="C7046" s="1">
        <v>42589.570497685185</v>
      </c>
      <c r="D7046" s="1">
        <v>42589.572488425925</v>
      </c>
      <c r="E7046">
        <v>3279</v>
      </c>
      <c r="F7046" s="2" t="s">
        <v>28</v>
      </c>
      <c r="G7046">
        <v>40.721630142638354</v>
      </c>
      <c r="H7046">
        <v>-74.04996782541275</v>
      </c>
      <c r="I7046">
        <v>3272</v>
      </c>
      <c r="J7046" s="2" t="s">
        <v>102</v>
      </c>
      <c r="K7046">
        <v>40.723331586464361</v>
      </c>
      <c r="L7046">
        <v>-74.045952558517442</v>
      </c>
      <c r="M7046">
        <v>26260</v>
      </c>
      <c r="N7046" s="2" t="s">
        <v>17</v>
      </c>
      <c r="O7046">
        <v>1977</v>
      </c>
      <c r="P7046">
        <f t="shared" ca="1" si="221"/>
        <v>47</v>
      </c>
      <c r="Q7046">
        <v>1</v>
      </c>
    </row>
    <row r="7047" spans="1:17" x14ac:dyDescent="0.2">
      <c r="A7047">
        <v>624</v>
      </c>
      <c r="B7047">
        <f t="shared" si="220"/>
        <v>10</v>
      </c>
      <c r="C7047" s="1">
        <v>42589.571388888886</v>
      </c>
      <c r="D7047" s="1">
        <v>42589.578622685185</v>
      </c>
      <c r="E7047">
        <v>3202</v>
      </c>
      <c r="F7047" s="2" t="s">
        <v>79</v>
      </c>
      <c r="G7047">
        <v>40.727223500000001</v>
      </c>
      <c r="H7047">
        <v>-74.033758899999995</v>
      </c>
      <c r="I7047">
        <v>3186</v>
      </c>
      <c r="J7047" s="2" t="s">
        <v>27</v>
      </c>
      <c r="K7047">
        <v>40.71958611647166</v>
      </c>
      <c r="L7047">
        <v>-74.043117463588715</v>
      </c>
      <c r="M7047">
        <v>24481</v>
      </c>
      <c r="N7047" s="2" t="s">
        <v>17</v>
      </c>
      <c r="O7047">
        <v>1991</v>
      </c>
      <c r="P7047">
        <f t="shared" ca="1" si="221"/>
        <v>33</v>
      </c>
      <c r="Q7047">
        <v>2</v>
      </c>
    </row>
    <row r="7048" spans="1:17" x14ac:dyDescent="0.2">
      <c r="A7048">
        <v>175</v>
      </c>
      <c r="B7048">
        <f t="shared" si="220"/>
        <v>2</v>
      </c>
      <c r="C7048" s="1">
        <v>42589.572372685187</v>
      </c>
      <c r="D7048" s="1">
        <v>42589.57439814815</v>
      </c>
      <c r="E7048">
        <v>3186</v>
      </c>
      <c r="F7048" s="2" t="s">
        <v>18</v>
      </c>
      <c r="G7048">
        <v>40.71958611647166</v>
      </c>
      <c r="H7048">
        <v>-74.043117463588715</v>
      </c>
      <c r="I7048">
        <v>3213</v>
      </c>
      <c r="J7048" s="2" t="s">
        <v>33</v>
      </c>
      <c r="K7048">
        <v>40.718488919999999</v>
      </c>
      <c r="L7048">
        <v>-74.047726624999996</v>
      </c>
      <c r="M7048">
        <v>26291</v>
      </c>
      <c r="N7048" s="2" t="s">
        <v>17</v>
      </c>
      <c r="O7048">
        <v>1974</v>
      </c>
      <c r="P7048">
        <f t="shared" ca="1" si="221"/>
        <v>50</v>
      </c>
      <c r="Q7048">
        <v>2</v>
      </c>
    </row>
    <row r="7049" spans="1:17" x14ac:dyDescent="0.2">
      <c r="A7049">
        <v>728</v>
      </c>
      <c r="B7049">
        <f t="shared" si="220"/>
        <v>12</v>
      </c>
      <c r="C7049" s="1">
        <v>42589.57240740741</v>
      </c>
      <c r="D7049" s="1">
        <v>42589.580833333333</v>
      </c>
      <c r="E7049">
        <v>3214</v>
      </c>
      <c r="F7049" s="2" t="s">
        <v>54</v>
      </c>
      <c r="G7049">
        <v>40.712774199999998</v>
      </c>
      <c r="H7049">
        <v>-74.0364857</v>
      </c>
      <c r="I7049">
        <v>3192</v>
      </c>
      <c r="J7049" s="2" t="s">
        <v>39</v>
      </c>
      <c r="K7049">
        <v>40.711242300000002</v>
      </c>
      <c r="L7049">
        <v>-74.055701299999996</v>
      </c>
      <c r="M7049">
        <v>19508</v>
      </c>
      <c r="N7049" s="2" t="s">
        <v>43</v>
      </c>
      <c r="P7049" t="str">
        <f t="shared" ca="1" si="221"/>
        <v/>
      </c>
      <c r="Q7049">
        <v>0</v>
      </c>
    </row>
    <row r="7050" spans="1:17" x14ac:dyDescent="0.2">
      <c r="A7050">
        <v>724</v>
      </c>
      <c r="B7050">
        <f t="shared" si="220"/>
        <v>12</v>
      </c>
      <c r="C7050" s="1">
        <v>42589.572418981479</v>
      </c>
      <c r="D7050" s="1">
        <v>42589.580810185187</v>
      </c>
      <c r="E7050">
        <v>3214</v>
      </c>
      <c r="F7050" s="2" t="s">
        <v>54</v>
      </c>
      <c r="G7050">
        <v>40.712774199999998</v>
      </c>
      <c r="H7050">
        <v>-74.0364857</v>
      </c>
      <c r="I7050">
        <v>3192</v>
      </c>
      <c r="J7050" s="2" t="s">
        <v>39</v>
      </c>
      <c r="K7050">
        <v>40.711242300000002</v>
      </c>
      <c r="L7050">
        <v>-74.055701299999996</v>
      </c>
      <c r="M7050">
        <v>26214</v>
      </c>
      <c r="N7050" s="2" t="s">
        <v>17</v>
      </c>
      <c r="O7050">
        <v>1985</v>
      </c>
      <c r="P7050">
        <f t="shared" ca="1" si="221"/>
        <v>39</v>
      </c>
      <c r="Q7050">
        <v>2</v>
      </c>
    </row>
    <row r="7051" spans="1:17" x14ac:dyDescent="0.2">
      <c r="A7051">
        <v>369</v>
      </c>
      <c r="B7051">
        <f t="shared" si="220"/>
        <v>6</v>
      </c>
      <c r="C7051" s="1">
        <v>42589.573645833334</v>
      </c>
      <c r="D7051" s="1">
        <v>42589.577928240738</v>
      </c>
      <c r="E7051">
        <v>3186</v>
      </c>
      <c r="F7051" s="2" t="s">
        <v>18</v>
      </c>
      <c r="G7051">
        <v>40.71958611647166</v>
      </c>
      <c r="H7051">
        <v>-74.043117463588715</v>
      </c>
      <c r="I7051">
        <v>3214</v>
      </c>
      <c r="J7051" s="2" t="s">
        <v>70</v>
      </c>
      <c r="K7051">
        <v>40.712774199999998</v>
      </c>
      <c r="L7051">
        <v>-74.0364857</v>
      </c>
      <c r="M7051">
        <v>24521</v>
      </c>
      <c r="N7051" s="2" t="s">
        <v>17</v>
      </c>
      <c r="O7051">
        <v>1984</v>
      </c>
      <c r="P7051">
        <f t="shared" ca="1" si="221"/>
        <v>40</v>
      </c>
      <c r="Q7051">
        <v>1</v>
      </c>
    </row>
    <row r="7052" spans="1:17" x14ac:dyDescent="0.2">
      <c r="A7052">
        <v>118</v>
      </c>
      <c r="B7052">
        <f t="shared" si="220"/>
        <v>1</v>
      </c>
      <c r="C7052" s="1">
        <v>42589.573969907404</v>
      </c>
      <c r="D7052" s="1">
        <v>42589.575335648151</v>
      </c>
      <c r="E7052">
        <v>3211</v>
      </c>
      <c r="F7052" s="2" t="s">
        <v>64</v>
      </c>
      <c r="G7052">
        <v>40.721525149999998</v>
      </c>
      <c r="H7052">
        <v>-74.046304543000005</v>
      </c>
      <c r="I7052">
        <v>3185</v>
      </c>
      <c r="J7052" s="2" t="s">
        <v>45</v>
      </c>
      <c r="K7052">
        <v>40.717732499999997</v>
      </c>
      <c r="L7052">
        <v>-74.043845000000005</v>
      </c>
      <c r="M7052">
        <v>24477</v>
      </c>
      <c r="N7052" s="2" t="s">
        <v>17</v>
      </c>
      <c r="O7052">
        <v>1986</v>
      </c>
      <c r="P7052">
        <f t="shared" ca="1" si="221"/>
        <v>38</v>
      </c>
      <c r="Q7052">
        <v>1</v>
      </c>
    </row>
    <row r="7053" spans="1:17" x14ac:dyDescent="0.2">
      <c r="A7053">
        <v>1122</v>
      </c>
      <c r="B7053">
        <f t="shared" si="220"/>
        <v>18</v>
      </c>
      <c r="C7053" s="1">
        <v>42589.574236111112</v>
      </c>
      <c r="D7053" s="1">
        <v>42589.587233796294</v>
      </c>
      <c r="E7053">
        <v>3205</v>
      </c>
      <c r="F7053" s="2" t="s">
        <v>66</v>
      </c>
      <c r="G7053">
        <v>40.716539780991937</v>
      </c>
      <c r="H7053">
        <v>-74.049637913703904</v>
      </c>
      <c r="I7053">
        <v>3203</v>
      </c>
      <c r="J7053" s="2" t="s">
        <v>37</v>
      </c>
      <c r="K7053">
        <v>40.727595966000003</v>
      </c>
      <c r="L7053">
        <v>-74.044247311000007</v>
      </c>
      <c r="M7053">
        <v>26268</v>
      </c>
      <c r="N7053" s="2" t="s">
        <v>17</v>
      </c>
      <c r="O7053">
        <v>1963</v>
      </c>
      <c r="P7053">
        <f t="shared" ca="1" si="221"/>
        <v>61</v>
      </c>
      <c r="Q7053">
        <v>1</v>
      </c>
    </row>
    <row r="7054" spans="1:17" x14ac:dyDescent="0.2">
      <c r="A7054">
        <v>410</v>
      </c>
      <c r="B7054">
        <f t="shared" si="220"/>
        <v>6</v>
      </c>
      <c r="C7054" s="1">
        <v>42589.575011574074</v>
      </c>
      <c r="D7054" s="1">
        <v>42589.579768518517</v>
      </c>
      <c r="E7054">
        <v>3195</v>
      </c>
      <c r="F7054" s="2" t="s">
        <v>24</v>
      </c>
      <c r="G7054">
        <v>40.730742625306583</v>
      </c>
      <c r="H7054">
        <v>-74.063783884048462</v>
      </c>
      <c r="I7054">
        <v>3194</v>
      </c>
      <c r="J7054" s="2" t="s">
        <v>71</v>
      </c>
      <c r="K7054">
        <v>40.725339925355797</v>
      </c>
      <c r="L7054">
        <v>-74.067622125148773</v>
      </c>
      <c r="M7054">
        <v>24637</v>
      </c>
      <c r="N7054" s="2" t="s">
        <v>17</v>
      </c>
      <c r="O7054">
        <v>1980</v>
      </c>
      <c r="P7054">
        <f t="shared" ca="1" si="221"/>
        <v>44</v>
      </c>
      <c r="Q7054">
        <v>1</v>
      </c>
    </row>
    <row r="7055" spans="1:17" x14ac:dyDescent="0.2">
      <c r="A7055">
        <v>438</v>
      </c>
      <c r="B7055">
        <f t="shared" si="220"/>
        <v>7</v>
      </c>
      <c r="C7055" s="1">
        <v>42589.575787037036</v>
      </c>
      <c r="D7055" s="1">
        <v>42589.58085648148</v>
      </c>
      <c r="E7055">
        <v>3192</v>
      </c>
      <c r="F7055" s="2" t="s">
        <v>38</v>
      </c>
      <c r="G7055">
        <v>40.711242300000002</v>
      </c>
      <c r="H7055">
        <v>-74.055701299999996</v>
      </c>
      <c r="I7055">
        <v>3190</v>
      </c>
      <c r="J7055" s="2" t="s">
        <v>21</v>
      </c>
      <c r="K7055">
        <v>40.710467023379699</v>
      </c>
      <c r="L7055">
        <v>-74.070038795471191</v>
      </c>
      <c r="M7055">
        <v>26300</v>
      </c>
      <c r="N7055" s="2" t="s">
        <v>43</v>
      </c>
      <c r="P7055" t="str">
        <f t="shared" ca="1" si="221"/>
        <v/>
      </c>
      <c r="Q7055">
        <v>0</v>
      </c>
    </row>
    <row r="7056" spans="1:17" x14ac:dyDescent="0.2">
      <c r="A7056">
        <v>379</v>
      </c>
      <c r="B7056">
        <f t="shared" si="220"/>
        <v>6</v>
      </c>
      <c r="C7056" s="1">
        <v>42589.576099537036</v>
      </c>
      <c r="D7056" s="1">
        <v>42589.58048611111</v>
      </c>
      <c r="E7056">
        <v>3184</v>
      </c>
      <c r="F7056" s="2" t="s">
        <v>68</v>
      </c>
      <c r="G7056">
        <v>40.7141454</v>
      </c>
      <c r="H7056">
        <v>-74.033551900000006</v>
      </c>
      <c r="I7056">
        <v>3213</v>
      </c>
      <c r="J7056" s="2" t="s">
        <v>33</v>
      </c>
      <c r="K7056">
        <v>40.718488919999999</v>
      </c>
      <c r="L7056">
        <v>-74.047726624999996</v>
      </c>
      <c r="M7056">
        <v>24600</v>
      </c>
      <c r="N7056" s="2" t="s">
        <v>17</v>
      </c>
      <c r="O7056">
        <v>1985</v>
      </c>
      <c r="P7056">
        <f t="shared" ca="1" si="221"/>
        <v>39</v>
      </c>
      <c r="Q7056">
        <v>2</v>
      </c>
    </row>
    <row r="7057" spans="1:17" x14ac:dyDescent="0.2">
      <c r="A7057">
        <v>198</v>
      </c>
      <c r="B7057">
        <f t="shared" si="220"/>
        <v>3</v>
      </c>
      <c r="C7057" s="1">
        <v>42589.576180555552</v>
      </c>
      <c r="D7057" s="1">
        <v>42589.578472222223</v>
      </c>
      <c r="E7057">
        <v>3194</v>
      </c>
      <c r="F7057" s="2" t="s">
        <v>22</v>
      </c>
      <c r="G7057">
        <v>40.725339925355797</v>
      </c>
      <c r="H7057">
        <v>-74.067622125148773</v>
      </c>
      <c r="I7057">
        <v>3195</v>
      </c>
      <c r="J7057" s="2" t="s">
        <v>23</v>
      </c>
      <c r="K7057">
        <v>40.730742625306583</v>
      </c>
      <c r="L7057">
        <v>-74.063783884048462</v>
      </c>
      <c r="M7057">
        <v>26160</v>
      </c>
      <c r="N7057" s="2" t="s">
        <v>17</v>
      </c>
      <c r="O7057">
        <v>1978</v>
      </c>
      <c r="P7057">
        <f t="shared" ca="1" si="221"/>
        <v>46</v>
      </c>
      <c r="Q7057">
        <v>1</v>
      </c>
    </row>
    <row r="7058" spans="1:17" x14ac:dyDescent="0.2">
      <c r="A7058">
        <v>233</v>
      </c>
      <c r="B7058">
        <f t="shared" si="220"/>
        <v>3</v>
      </c>
      <c r="C7058" s="1">
        <v>42589.576493055552</v>
      </c>
      <c r="D7058" s="1">
        <v>42589.579201388886</v>
      </c>
      <c r="E7058">
        <v>3278</v>
      </c>
      <c r="F7058" s="2" t="s">
        <v>49</v>
      </c>
      <c r="G7058">
        <v>40.725685483629007</v>
      </c>
      <c r="H7058">
        <v>-74.048790335655212</v>
      </c>
      <c r="I7058">
        <v>3211</v>
      </c>
      <c r="J7058" s="2" t="s">
        <v>47</v>
      </c>
      <c r="K7058">
        <v>40.721525149999998</v>
      </c>
      <c r="L7058">
        <v>-74.046304543000005</v>
      </c>
      <c r="M7058">
        <v>24510</v>
      </c>
      <c r="N7058" s="2" t="s">
        <v>17</v>
      </c>
      <c r="O7058">
        <v>1982</v>
      </c>
      <c r="P7058">
        <f t="shared" ca="1" si="221"/>
        <v>42</v>
      </c>
      <c r="Q7058">
        <v>1</v>
      </c>
    </row>
    <row r="7059" spans="1:17" x14ac:dyDescent="0.2">
      <c r="A7059">
        <v>581</v>
      </c>
      <c r="B7059">
        <f t="shared" si="220"/>
        <v>9</v>
      </c>
      <c r="C7059" s="1">
        <v>42589.576597222222</v>
      </c>
      <c r="D7059" s="1">
        <v>42589.583333333336</v>
      </c>
      <c r="E7059">
        <v>3183</v>
      </c>
      <c r="F7059" s="2" t="s">
        <v>20</v>
      </c>
      <c r="G7059">
        <v>40.716246900000002</v>
      </c>
      <c r="H7059">
        <v>-74.033458800000005</v>
      </c>
      <c r="I7059">
        <v>3278</v>
      </c>
      <c r="J7059" s="2" t="s">
        <v>41</v>
      </c>
      <c r="K7059">
        <v>40.725685483629007</v>
      </c>
      <c r="L7059">
        <v>-74.048790335655212</v>
      </c>
      <c r="M7059">
        <v>24582</v>
      </c>
      <c r="N7059" s="2" t="s">
        <v>17</v>
      </c>
      <c r="O7059">
        <v>1981</v>
      </c>
      <c r="P7059">
        <f t="shared" ca="1" si="221"/>
        <v>43</v>
      </c>
      <c r="Q7059">
        <v>1</v>
      </c>
    </row>
    <row r="7060" spans="1:17" x14ac:dyDescent="0.2">
      <c r="A7060">
        <v>701</v>
      </c>
      <c r="B7060">
        <f t="shared" si="220"/>
        <v>11</v>
      </c>
      <c r="C7060" s="1">
        <v>42589.577164351853</v>
      </c>
      <c r="D7060" s="1">
        <v>42589.585277777776</v>
      </c>
      <c r="E7060">
        <v>3272</v>
      </c>
      <c r="F7060" s="2" t="s">
        <v>50</v>
      </c>
      <c r="G7060">
        <v>40.723331586464361</v>
      </c>
      <c r="H7060">
        <v>-74.045952558517442</v>
      </c>
      <c r="I7060">
        <v>3203</v>
      </c>
      <c r="J7060" s="2" t="s">
        <v>37</v>
      </c>
      <c r="K7060">
        <v>40.727595966000003</v>
      </c>
      <c r="L7060">
        <v>-74.044247311000007</v>
      </c>
      <c r="M7060">
        <v>26260</v>
      </c>
      <c r="N7060" s="2" t="s">
        <v>17</v>
      </c>
      <c r="O7060">
        <v>1982</v>
      </c>
      <c r="P7060">
        <f t="shared" ca="1" si="221"/>
        <v>42</v>
      </c>
      <c r="Q7060">
        <v>1</v>
      </c>
    </row>
    <row r="7061" spans="1:17" x14ac:dyDescent="0.2">
      <c r="A7061">
        <v>391</v>
      </c>
      <c r="B7061">
        <f t="shared" si="220"/>
        <v>6</v>
      </c>
      <c r="C7061" s="1">
        <v>42589.577581018515</v>
      </c>
      <c r="D7061" s="1">
        <v>42589.582118055558</v>
      </c>
      <c r="E7061">
        <v>3225</v>
      </c>
      <c r="F7061" s="2" t="s">
        <v>32</v>
      </c>
      <c r="G7061">
        <v>40.723658899999997</v>
      </c>
      <c r="H7061">
        <v>-74.064194299999997</v>
      </c>
      <c r="I7061">
        <v>3211</v>
      </c>
      <c r="J7061" s="2" t="s">
        <v>47</v>
      </c>
      <c r="K7061">
        <v>40.721525149999998</v>
      </c>
      <c r="L7061">
        <v>-74.046304543000005</v>
      </c>
      <c r="M7061">
        <v>24479</v>
      </c>
      <c r="N7061" s="2" t="s">
        <v>17</v>
      </c>
      <c r="O7061">
        <v>1984</v>
      </c>
      <c r="P7061">
        <f t="shared" ca="1" si="221"/>
        <v>40</v>
      </c>
      <c r="Q7061">
        <v>1</v>
      </c>
    </row>
    <row r="7062" spans="1:17" x14ac:dyDescent="0.2">
      <c r="A7062">
        <v>180</v>
      </c>
      <c r="B7062">
        <f t="shared" si="220"/>
        <v>3</v>
      </c>
      <c r="C7062" s="1">
        <v>42589.577824074076</v>
      </c>
      <c r="D7062" s="1">
        <v>42589.579918981479</v>
      </c>
      <c r="E7062">
        <v>3272</v>
      </c>
      <c r="F7062" s="2" t="s">
        <v>50</v>
      </c>
      <c r="G7062">
        <v>40.723331586464361</v>
      </c>
      <c r="H7062">
        <v>-74.045952558517442</v>
      </c>
      <c r="I7062">
        <v>3279</v>
      </c>
      <c r="J7062" s="2" t="s">
        <v>82</v>
      </c>
      <c r="K7062">
        <v>40.721630142638354</v>
      </c>
      <c r="L7062">
        <v>-74.04996782541275</v>
      </c>
      <c r="M7062">
        <v>24665</v>
      </c>
      <c r="N7062" s="2" t="s">
        <v>17</v>
      </c>
      <c r="O7062">
        <v>1977</v>
      </c>
      <c r="P7062">
        <f t="shared" ca="1" si="221"/>
        <v>47</v>
      </c>
      <c r="Q7062">
        <v>1</v>
      </c>
    </row>
    <row r="7063" spans="1:17" x14ac:dyDescent="0.2">
      <c r="A7063">
        <v>400</v>
      </c>
      <c r="B7063">
        <f t="shared" si="220"/>
        <v>6</v>
      </c>
      <c r="C7063" s="1">
        <v>42589.578541666669</v>
      </c>
      <c r="D7063" s="1">
        <v>42589.583171296297</v>
      </c>
      <c r="E7063">
        <v>3225</v>
      </c>
      <c r="F7063" s="2" t="s">
        <v>32</v>
      </c>
      <c r="G7063">
        <v>40.723658899999997</v>
      </c>
      <c r="H7063">
        <v>-74.064194299999997</v>
      </c>
      <c r="I7063">
        <v>3192</v>
      </c>
      <c r="J7063" s="2" t="s">
        <v>39</v>
      </c>
      <c r="K7063">
        <v>40.711242300000002</v>
      </c>
      <c r="L7063">
        <v>-74.055701299999996</v>
      </c>
      <c r="M7063">
        <v>24454</v>
      </c>
      <c r="N7063" s="2" t="s">
        <v>17</v>
      </c>
      <c r="O7063">
        <v>1991</v>
      </c>
      <c r="P7063">
        <f t="shared" ca="1" si="221"/>
        <v>33</v>
      </c>
      <c r="Q7063">
        <v>1</v>
      </c>
    </row>
    <row r="7064" spans="1:17" x14ac:dyDescent="0.2">
      <c r="A7064">
        <v>61025</v>
      </c>
      <c r="B7064">
        <f t="shared" si="220"/>
        <v>1017</v>
      </c>
      <c r="C7064" s="1">
        <v>42589.578680555554</v>
      </c>
      <c r="D7064" s="1">
        <v>42590.284988425927</v>
      </c>
      <c r="E7064">
        <v>3199</v>
      </c>
      <c r="F7064" s="2" t="s">
        <v>56</v>
      </c>
      <c r="G7064">
        <v>40.728744800000001</v>
      </c>
      <c r="H7064">
        <v>-74.032108199999996</v>
      </c>
      <c r="I7064">
        <v>3203</v>
      </c>
      <c r="J7064" s="2" t="s">
        <v>37</v>
      </c>
      <c r="K7064">
        <v>40.727595966000003</v>
      </c>
      <c r="L7064">
        <v>-74.044247311000007</v>
      </c>
      <c r="M7064">
        <v>24437</v>
      </c>
      <c r="N7064" s="2" t="s">
        <v>43</v>
      </c>
      <c r="P7064" t="str">
        <f t="shared" ca="1" si="221"/>
        <v/>
      </c>
      <c r="Q7064">
        <v>0</v>
      </c>
    </row>
    <row r="7065" spans="1:17" x14ac:dyDescent="0.2">
      <c r="A7065">
        <v>603</v>
      </c>
      <c r="B7065">
        <f t="shared" si="220"/>
        <v>10</v>
      </c>
      <c r="C7065" s="1">
        <v>42589.579282407409</v>
      </c>
      <c r="D7065" s="1">
        <v>42589.586261574077</v>
      </c>
      <c r="E7065">
        <v>3199</v>
      </c>
      <c r="F7065" s="2" t="s">
        <v>56</v>
      </c>
      <c r="G7065">
        <v>40.728744800000001</v>
      </c>
      <c r="H7065">
        <v>-74.032108199999996</v>
      </c>
      <c r="I7065">
        <v>3203</v>
      </c>
      <c r="J7065" s="2" t="s">
        <v>37</v>
      </c>
      <c r="K7065">
        <v>40.727595966000003</v>
      </c>
      <c r="L7065">
        <v>-74.044247311000007</v>
      </c>
      <c r="M7065">
        <v>26278</v>
      </c>
      <c r="N7065" s="2" t="s">
        <v>43</v>
      </c>
      <c r="P7065" t="str">
        <f t="shared" ca="1" si="221"/>
        <v/>
      </c>
      <c r="Q7065">
        <v>0</v>
      </c>
    </row>
    <row r="7066" spans="1:17" x14ac:dyDescent="0.2">
      <c r="A7066">
        <v>786</v>
      </c>
      <c r="B7066">
        <f t="shared" si="220"/>
        <v>13</v>
      </c>
      <c r="C7066" s="1">
        <v>42589.582187499997</v>
      </c>
      <c r="D7066" s="1">
        <v>42589.591296296298</v>
      </c>
      <c r="E7066">
        <v>3193</v>
      </c>
      <c r="F7066" s="2" t="s">
        <v>42</v>
      </c>
      <c r="G7066">
        <v>40.724605099886901</v>
      </c>
      <c r="H7066">
        <v>-74.078405946493149</v>
      </c>
      <c r="I7066">
        <v>3195</v>
      </c>
      <c r="J7066" s="2" t="s">
        <v>23</v>
      </c>
      <c r="K7066">
        <v>40.730742625306583</v>
      </c>
      <c r="L7066">
        <v>-74.063783884048462</v>
      </c>
      <c r="M7066">
        <v>26177</v>
      </c>
      <c r="N7066" s="2" t="s">
        <v>17</v>
      </c>
      <c r="O7066">
        <v>1989</v>
      </c>
      <c r="P7066">
        <f t="shared" ca="1" si="221"/>
        <v>35</v>
      </c>
      <c r="Q7066">
        <v>1</v>
      </c>
    </row>
    <row r="7067" spans="1:17" x14ac:dyDescent="0.2">
      <c r="A7067">
        <v>1604</v>
      </c>
      <c r="B7067">
        <f t="shared" si="220"/>
        <v>26</v>
      </c>
      <c r="C7067" s="1">
        <v>42589.582905092589</v>
      </c>
      <c r="D7067" s="1">
        <v>42589.601469907408</v>
      </c>
      <c r="E7067">
        <v>3203</v>
      </c>
      <c r="F7067" s="2" t="s">
        <v>46</v>
      </c>
      <c r="G7067">
        <v>40.727595966000003</v>
      </c>
      <c r="H7067">
        <v>-74.044247311000007</v>
      </c>
      <c r="I7067">
        <v>3183</v>
      </c>
      <c r="J7067" s="2" t="s">
        <v>40</v>
      </c>
      <c r="K7067">
        <v>40.716246900000002</v>
      </c>
      <c r="L7067">
        <v>-74.033458800000005</v>
      </c>
      <c r="M7067">
        <v>24686</v>
      </c>
      <c r="N7067" s="2" t="s">
        <v>43</v>
      </c>
      <c r="P7067" t="str">
        <f t="shared" ca="1" si="221"/>
        <v/>
      </c>
      <c r="Q7067">
        <v>0</v>
      </c>
    </row>
    <row r="7068" spans="1:17" x14ac:dyDescent="0.2">
      <c r="A7068">
        <v>633</v>
      </c>
      <c r="B7068">
        <f t="shared" si="220"/>
        <v>10</v>
      </c>
      <c r="C7068" s="1">
        <v>42589.583356481482</v>
      </c>
      <c r="D7068" s="1">
        <v>42589.590694444443</v>
      </c>
      <c r="E7068">
        <v>3190</v>
      </c>
      <c r="F7068" s="2" t="s">
        <v>44</v>
      </c>
      <c r="G7068">
        <v>40.710467023379699</v>
      </c>
      <c r="H7068">
        <v>-74.070038795471191</v>
      </c>
      <c r="I7068">
        <v>3279</v>
      </c>
      <c r="J7068" s="2" t="s">
        <v>82</v>
      </c>
      <c r="K7068">
        <v>40.721630142638354</v>
      </c>
      <c r="L7068">
        <v>-74.04996782541275</v>
      </c>
      <c r="M7068">
        <v>24560</v>
      </c>
      <c r="N7068" s="2" t="s">
        <v>17</v>
      </c>
      <c r="O7068">
        <v>1981</v>
      </c>
      <c r="P7068">
        <f t="shared" ca="1" si="221"/>
        <v>43</v>
      </c>
      <c r="Q7068">
        <v>2</v>
      </c>
    </row>
    <row r="7069" spans="1:17" x14ac:dyDescent="0.2">
      <c r="A7069">
        <v>1732</v>
      </c>
      <c r="B7069">
        <f t="shared" si="220"/>
        <v>28</v>
      </c>
      <c r="C7069" s="1">
        <v>42589.583368055559</v>
      </c>
      <c r="D7069" s="1">
        <v>42589.603414351855</v>
      </c>
      <c r="E7069">
        <v>3192</v>
      </c>
      <c r="F7069" s="2" t="s">
        <v>38</v>
      </c>
      <c r="G7069">
        <v>40.711242300000002</v>
      </c>
      <c r="H7069">
        <v>-74.055701299999996</v>
      </c>
      <c r="I7069">
        <v>3205</v>
      </c>
      <c r="J7069" s="2" t="s">
        <v>80</v>
      </c>
      <c r="K7069">
        <v>40.716539780991937</v>
      </c>
      <c r="L7069">
        <v>-74.049637913703904</v>
      </c>
      <c r="M7069">
        <v>26214</v>
      </c>
      <c r="N7069" s="2" t="s">
        <v>17</v>
      </c>
      <c r="O7069">
        <v>1985</v>
      </c>
      <c r="P7069">
        <f t="shared" ca="1" si="221"/>
        <v>39</v>
      </c>
      <c r="Q7069">
        <v>2</v>
      </c>
    </row>
    <row r="7070" spans="1:17" x14ac:dyDescent="0.2">
      <c r="A7070">
        <v>1717</v>
      </c>
      <c r="B7070">
        <f t="shared" si="220"/>
        <v>28</v>
      </c>
      <c r="C7070" s="1">
        <v>42589.583506944444</v>
      </c>
      <c r="D7070" s="1">
        <v>42589.603379629632</v>
      </c>
      <c r="E7070">
        <v>3192</v>
      </c>
      <c r="F7070" s="2" t="s">
        <v>38</v>
      </c>
      <c r="G7070">
        <v>40.711242300000002</v>
      </c>
      <c r="H7070">
        <v>-74.055701299999996</v>
      </c>
      <c r="I7070">
        <v>3205</v>
      </c>
      <c r="J7070" s="2" t="s">
        <v>80</v>
      </c>
      <c r="K7070">
        <v>40.716539780991937</v>
      </c>
      <c r="L7070">
        <v>-74.049637913703904</v>
      </c>
      <c r="M7070">
        <v>19508</v>
      </c>
      <c r="N7070" s="2" t="s">
        <v>43</v>
      </c>
      <c r="P7070" t="str">
        <f t="shared" ca="1" si="221"/>
        <v/>
      </c>
      <c r="Q7070">
        <v>0</v>
      </c>
    </row>
    <row r="7071" spans="1:17" x14ac:dyDescent="0.2">
      <c r="A7071">
        <v>1536</v>
      </c>
      <c r="B7071">
        <f t="shared" si="220"/>
        <v>25</v>
      </c>
      <c r="C7071" s="1">
        <v>42589.583634259259</v>
      </c>
      <c r="D7071" s="1">
        <v>42589.601423611108</v>
      </c>
      <c r="E7071">
        <v>3203</v>
      </c>
      <c r="F7071" s="2" t="s">
        <v>46</v>
      </c>
      <c r="G7071">
        <v>40.727595966000003</v>
      </c>
      <c r="H7071">
        <v>-74.044247311000007</v>
      </c>
      <c r="I7071">
        <v>3183</v>
      </c>
      <c r="J7071" s="2" t="s">
        <v>40</v>
      </c>
      <c r="K7071">
        <v>40.716246900000002</v>
      </c>
      <c r="L7071">
        <v>-74.033458800000005</v>
      </c>
      <c r="M7071">
        <v>24504</v>
      </c>
      <c r="N7071" s="2" t="s">
        <v>43</v>
      </c>
      <c r="P7071" t="str">
        <f t="shared" ca="1" si="221"/>
        <v/>
      </c>
      <c r="Q7071">
        <v>0</v>
      </c>
    </row>
    <row r="7072" spans="1:17" x14ac:dyDescent="0.2">
      <c r="A7072">
        <v>3366</v>
      </c>
      <c r="B7072">
        <f t="shared" si="220"/>
        <v>56</v>
      </c>
      <c r="C7072" s="1">
        <v>42589.583831018521</v>
      </c>
      <c r="D7072" s="1">
        <v>42589.622800925928</v>
      </c>
      <c r="E7072">
        <v>3275</v>
      </c>
      <c r="F7072" s="2" t="s">
        <v>93</v>
      </c>
      <c r="G7072">
        <v>40.718355198232139</v>
      </c>
      <c r="H7072">
        <v>-74.038914442062378</v>
      </c>
      <c r="I7072">
        <v>3270</v>
      </c>
      <c r="J7072" s="2" t="s">
        <v>65</v>
      </c>
      <c r="K7072">
        <v>40.725289107811321</v>
      </c>
      <c r="L7072">
        <v>-74.045571684837341</v>
      </c>
      <c r="M7072">
        <v>24612</v>
      </c>
      <c r="N7072" s="2" t="s">
        <v>43</v>
      </c>
      <c r="P7072" t="str">
        <f t="shared" ca="1" si="221"/>
        <v/>
      </c>
      <c r="Q7072">
        <v>0</v>
      </c>
    </row>
    <row r="7073" spans="1:17" x14ac:dyDescent="0.2">
      <c r="A7073">
        <v>840</v>
      </c>
      <c r="B7073">
        <f t="shared" si="220"/>
        <v>14</v>
      </c>
      <c r="C7073" s="1">
        <v>42589.584606481483</v>
      </c>
      <c r="D7073" s="1">
        <v>42589.594328703701</v>
      </c>
      <c r="E7073">
        <v>3275</v>
      </c>
      <c r="F7073" s="2" t="s">
        <v>93</v>
      </c>
      <c r="G7073">
        <v>40.718355198232139</v>
      </c>
      <c r="H7073">
        <v>-74.038914442062378</v>
      </c>
      <c r="I7073">
        <v>3199</v>
      </c>
      <c r="J7073" s="2" t="s">
        <v>72</v>
      </c>
      <c r="K7073">
        <v>40.728744800000001</v>
      </c>
      <c r="L7073">
        <v>-74.032108199999996</v>
      </c>
      <c r="M7073">
        <v>24614</v>
      </c>
      <c r="N7073" s="2" t="s">
        <v>17</v>
      </c>
      <c r="O7073">
        <v>1989</v>
      </c>
      <c r="P7073">
        <f t="shared" ca="1" si="221"/>
        <v>35</v>
      </c>
      <c r="Q7073">
        <v>1</v>
      </c>
    </row>
    <row r="7074" spans="1:17" x14ac:dyDescent="0.2">
      <c r="A7074">
        <v>830</v>
      </c>
      <c r="B7074">
        <f t="shared" si="220"/>
        <v>13</v>
      </c>
      <c r="C7074" s="1">
        <v>42589.585162037038</v>
      </c>
      <c r="D7074" s="1">
        <v>42589.594768518517</v>
      </c>
      <c r="E7074">
        <v>3202</v>
      </c>
      <c r="F7074" s="2" t="s">
        <v>79</v>
      </c>
      <c r="G7074">
        <v>40.727223500000001</v>
      </c>
      <c r="H7074">
        <v>-74.033758899999995</v>
      </c>
      <c r="I7074">
        <v>3213</v>
      </c>
      <c r="J7074" s="2" t="s">
        <v>33</v>
      </c>
      <c r="K7074">
        <v>40.718488919999999</v>
      </c>
      <c r="L7074">
        <v>-74.047726624999996</v>
      </c>
      <c r="M7074">
        <v>26188</v>
      </c>
      <c r="N7074" s="2" t="s">
        <v>43</v>
      </c>
      <c r="P7074" t="str">
        <f t="shared" ca="1" si="221"/>
        <v/>
      </c>
      <c r="Q7074">
        <v>0</v>
      </c>
    </row>
    <row r="7075" spans="1:17" x14ac:dyDescent="0.2">
      <c r="A7075">
        <v>805</v>
      </c>
      <c r="B7075">
        <f t="shared" si="220"/>
        <v>13</v>
      </c>
      <c r="C7075" s="1">
        <v>42589.585312499999</v>
      </c>
      <c r="D7075" s="1">
        <v>42589.594629629632</v>
      </c>
      <c r="E7075">
        <v>3202</v>
      </c>
      <c r="F7075" s="2" t="s">
        <v>79</v>
      </c>
      <c r="G7075">
        <v>40.727223500000001</v>
      </c>
      <c r="H7075">
        <v>-74.033758899999995</v>
      </c>
      <c r="I7075">
        <v>3213</v>
      </c>
      <c r="J7075" s="2" t="s">
        <v>33</v>
      </c>
      <c r="K7075">
        <v>40.718488919999999</v>
      </c>
      <c r="L7075">
        <v>-74.047726624999996</v>
      </c>
      <c r="M7075">
        <v>26431</v>
      </c>
      <c r="N7075" s="2" t="s">
        <v>43</v>
      </c>
      <c r="P7075" t="str">
        <f t="shared" ca="1" si="221"/>
        <v/>
      </c>
      <c r="Q7075">
        <v>0</v>
      </c>
    </row>
    <row r="7076" spans="1:17" x14ac:dyDescent="0.2">
      <c r="A7076">
        <v>144</v>
      </c>
      <c r="B7076">
        <f t="shared" si="220"/>
        <v>2</v>
      </c>
      <c r="C7076" s="1">
        <v>42589.5856712963</v>
      </c>
      <c r="D7076" s="1">
        <v>42589.58734953704</v>
      </c>
      <c r="E7076">
        <v>3211</v>
      </c>
      <c r="F7076" s="2" t="s">
        <v>64</v>
      </c>
      <c r="G7076">
        <v>40.721525149999998</v>
      </c>
      <c r="H7076">
        <v>-74.046304543000005</v>
      </c>
      <c r="I7076">
        <v>3270</v>
      </c>
      <c r="J7076" s="2" t="s">
        <v>65</v>
      </c>
      <c r="K7076">
        <v>40.725289107811321</v>
      </c>
      <c r="L7076">
        <v>-74.045571684837341</v>
      </c>
      <c r="M7076">
        <v>26292</v>
      </c>
      <c r="N7076" s="2" t="s">
        <v>17</v>
      </c>
      <c r="O7076">
        <v>1991</v>
      </c>
      <c r="P7076">
        <f t="shared" ca="1" si="221"/>
        <v>33</v>
      </c>
      <c r="Q7076">
        <v>2</v>
      </c>
    </row>
    <row r="7077" spans="1:17" x14ac:dyDescent="0.2">
      <c r="A7077">
        <v>1248</v>
      </c>
      <c r="B7077">
        <f t="shared" si="220"/>
        <v>20</v>
      </c>
      <c r="C7077" s="1">
        <v>42589.586226851854</v>
      </c>
      <c r="D7077" s="1">
        <v>42589.600682870368</v>
      </c>
      <c r="E7077">
        <v>3198</v>
      </c>
      <c r="F7077" s="2" t="s">
        <v>55</v>
      </c>
      <c r="G7077">
        <v>40.748715945380226</v>
      </c>
      <c r="H7077">
        <v>-74.040443301200867</v>
      </c>
      <c r="I7077">
        <v>3202</v>
      </c>
      <c r="J7077" s="2" t="s">
        <v>48</v>
      </c>
      <c r="K7077">
        <v>40.727223500000001</v>
      </c>
      <c r="L7077">
        <v>-74.033758899999995</v>
      </c>
      <c r="M7077">
        <v>26269</v>
      </c>
      <c r="N7077" s="2" t="s">
        <v>17</v>
      </c>
      <c r="O7077">
        <v>1978</v>
      </c>
      <c r="P7077">
        <f t="shared" ca="1" si="221"/>
        <v>46</v>
      </c>
      <c r="Q7077">
        <v>1</v>
      </c>
    </row>
    <row r="7078" spans="1:17" x14ac:dyDescent="0.2">
      <c r="A7078">
        <v>1218</v>
      </c>
      <c r="B7078">
        <f t="shared" si="220"/>
        <v>20</v>
      </c>
      <c r="C7078" s="1">
        <v>42589.587905092594</v>
      </c>
      <c r="D7078" s="1">
        <v>42589.602013888885</v>
      </c>
      <c r="E7078">
        <v>3276</v>
      </c>
      <c r="F7078" s="2" t="s">
        <v>63</v>
      </c>
      <c r="G7078">
        <v>40.714584035358932</v>
      </c>
      <c r="H7078">
        <v>-74.042817056179047</v>
      </c>
      <c r="I7078">
        <v>3187</v>
      </c>
      <c r="J7078" s="2" t="s">
        <v>59</v>
      </c>
      <c r="K7078">
        <v>40.721123599999999</v>
      </c>
      <c r="L7078">
        <v>-74.038050949999999</v>
      </c>
      <c r="M7078">
        <v>24501</v>
      </c>
      <c r="N7078" s="2" t="s">
        <v>43</v>
      </c>
      <c r="P7078" t="str">
        <f t="shared" ca="1" si="221"/>
        <v/>
      </c>
      <c r="Q7078">
        <v>0</v>
      </c>
    </row>
    <row r="7079" spans="1:17" x14ac:dyDescent="0.2">
      <c r="A7079">
        <v>1171</v>
      </c>
      <c r="B7079">
        <f t="shared" si="220"/>
        <v>19</v>
      </c>
      <c r="C7079" s="1">
        <v>42589.588217592594</v>
      </c>
      <c r="D7079" s="1">
        <v>42589.601782407408</v>
      </c>
      <c r="E7079">
        <v>3276</v>
      </c>
      <c r="F7079" s="2" t="s">
        <v>63</v>
      </c>
      <c r="G7079">
        <v>40.714584035358932</v>
      </c>
      <c r="H7079">
        <v>-74.042817056179047</v>
      </c>
      <c r="I7079">
        <v>3187</v>
      </c>
      <c r="J7079" s="2" t="s">
        <v>59</v>
      </c>
      <c r="K7079">
        <v>40.721123599999999</v>
      </c>
      <c r="L7079">
        <v>-74.038050949999999</v>
      </c>
      <c r="M7079">
        <v>24639</v>
      </c>
      <c r="N7079" s="2" t="s">
        <v>43</v>
      </c>
      <c r="P7079" t="str">
        <f t="shared" ca="1" si="221"/>
        <v/>
      </c>
      <c r="Q7079">
        <v>0</v>
      </c>
    </row>
    <row r="7080" spans="1:17" x14ac:dyDescent="0.2">
      <c r="A7080">
        <v>273</v>
      </c>
      <c r="B7080">
        <f t="shared" si="220"/>
        <v>4</v>
      </c>
      <c r="C7080" s="1">
        <v>42589.589629629627</v>
      </c>
      <c r="D7080" s="1">
        <v>42589.592789351853</v>
      </c>
      <c r="E7080">
        <v>3209</v>
      </c>
      <c r="F7080" s="2" t="s">
        <v>51</v>
      </c>
      <c r="G7080">
        <v>40.724176499999999</v>
      </c>
      <c r="H7080">
        <v>-74.050656399999994</v>
      </c>
      <c r="I7080">
        <v>3186</v>
      </c>
      <c r="J7080" s="2" t="s">
        <v>27</v>
      </c>
      <c r="K7080">
        <v>40.71958611647166</v>
      </c>
      <c r="L7080">
        <v>-74.043117463588715</v>
      </c>
      <c r="M7080">
        <v>26315</v>
      </c>
      <c r="N7080" s="2" t="s">
        <v>17</v>
      </c>
      <c r="O7080">
        <v>1994</v>
      </c>
      <c r="P7080">
        <f t="shared" ca="1" si="221"/>
        <v>30</v>
      </c>
      <c r="Q7080">
        <v>1</v>
      </c>
    </row>
    <row r="7081" spans="1:17" x14ac:dyDescent="0.2">
      <c r="A7081">
        <v>345</v>
      </c>
      <c r="B7081">
        <f t="shared" si="220"/>
        <v>5</v>
      </c>
      <c r="C7081" s="1">
        <v>42589.589780092596</v>
      </c>
      <c r="D7081" s="1">
        <v>42589.593773148146</v>
      </c>
      <c r="E7081">
        <v>3276</v>
      </c>
      <c r="F7081" s="2" t="s">
        <v>63</v>
      </c>
      <c r="G7081">
        <v>40.714584035358932</v>
      </c>
      <c r="H7081">
        <v>-74.042817056179047</v>
      </c>
      <c r="I7081">
        <v>3186</v>
      </c>
      <c r="J7081" s="2" t="s">
        <v>27</v>
      </c>
      <c r="K7081">
        <v>40.71958611647166</v>
      </c>
      <c r="L7081">
        <v>-74.043117463588715</v>
      </c>
      <c r="M7081">
        <v>26164</v>
      </c>
      <c r="N7081" s="2" t="s">
        <v>17</v>
      </c>
      <c r="O7081">
        <v>1982</v>
      </c>
      <c r="P7081">
        <f t="shared" ca="1" si="221"/>
        <v>42</v>
      </c>
      <c r="Q7081">
        <v>1</v>
      </c>
    </row>
    <row r="7082" spans="1:17" x14ac:dyDescent="0.2">
      <c r="A7082">
        <v>261</v>
      </c>
      <c r="B7082">
        <f t="shared" si="220"/>
        <v>4</v>
      </c>
      <c r="C7082" s="1">
        <v>42589.590231481481</v>
      </c>
      <c r="D7082" s="1">
        <v>42589.593263888892</v>
      </c>
      <c r="E7082">
        <v>3205</v>
      </c>
      <c r="F7082" s="2" t="s">
        <v>66</v>
      </c>
      <c r="G7082">
        <v>40.716539780991937</v>
      </c>
      <c r="H7082">
        <v>-74.049637913703904</v>
      </c>
      <c r="I7082">
        <v>3211</v>
      </c>
      <c r="J7082" s="2" t="s">
        <v>47</v>
      </c>
      <c r="K7082">
        <v>40.721525149999998</v>
      </c>
      <c r="L7082">
        <v>-74.046304543000005</v>
      </c>
      <c r="M7082">
        <v>26230</v>
      </c>
      <c r="N7082" s="2" t="s">
        <v>17</v>
      </c>
      <c r="O7082">
        <v>1977</v>
      </c>
      <c r="P7082">
        <f t="shared" ca="1" si="221"/>
        <v>47</v>
      </c>
      <c r="Q7082">
        <v>1</v>
      </c>
    </row>
    <row r="7083" spans="1:17" x14ac:dyDescent="0.2">
      <c r="A7083">
        <v>333</v>
      </c>
      <c r="B7083">
        <f t="shared" si="220"/>
        <v>5</v>
      </c>
      <c r="C7083" s="1">
        <v>42589.590613425928</v>
      </c>
      <c r="D7083" s="1">
        <v>42589.59447916667</v>
      </c>
      <c r="E7083">
        <v>3267</v>
      </c>
      <c r="F7083" s="2" t="s">
        <v>34</v>
      </c>
      <c r="G7083">
        <v>40.712418823756899</v>
      </c>
      <c r="H7083">
        <v>-74.038525521755219</v>
      </c>
      <c r="I7083">
        <v>3183</v>
      </c>
      <c r="J7083" s="2" t="s">
        <v>40</v>
      </c>
      <c r="K7083">
        <v>40.716246900000002</v>
      </c>
      <c r="L7083">
        <v>-74.033458800000005</v>
      </c>
      <c r="M7083">
        <v>26186</v>
      </c>
      <c r="N7083" s="2" t="s">
        <v>17</v>
      </c>
      <c r="O7083">
        <v>1984</v>
      </c>
      <c r="P7083">
        <f t="shared" ca="1" si="221"/>
        <v>40</v>
      </c>
      <c r="Q7083">
        <v>1</v>
      </c>
    </row>
    <row r="7084" spans="1:17" x14ac:dyDescent="0.2">
      <c r="A7084">
        <v>1602</v>
      </c>
      <c r="B7084">
        <f t="shared" si="220"/>
        <v>26</v>
      </c>
      <c r="C7084" s="1">
        <v>42589.590624999997</v>
      </c>
      <c r="D7084" s="1">
        <v>42589.609166666669</v>
      </c>
      <c r="E7084">
        <v>3183</v>
      </c>
      <c r="F7084" s="2" t="s">
        <v>20</v>
      </c>
      <c r="G7084">
        <v>40.716246900000002</v>
      </c>
      <c r="H7084">
        <v>-74.033458800000005</v>
      </c>
      <c r="I7084">
        <v>3192</v>
      </c>
      <c r="J7084" s="2" t="s">
        <v>39</v>
      </c>
      <c r="K7084">
        <v>40.711242300000002</v>
      </c>
      <c r="L7084">
        <v>-74.055701299999996</v>
      </c>
      <c r="M7084">
        <v>26311</v>
      </c>
      <c r="N7084" s="2" t="s">
        <v>17</v>
      </c>
      <c r="O7084">
        <v>1979</v>
      </c>
      <c r="P7084">
        <f t="shared" ca="1" si="221"/>
        <v>45</v>
      </c>
      <c r="Q7084">
        <v>1</v>
      </c>
    </row>
    <row r="7085" spans="1:17" x14ac:dyDescent="0.2">
      <c r="A7085">
        <v>1626</v>
      </c>
      <c r="B7085">
        <f t="shared" si="220"/>
        <v>27</v>
      </c>
      <c r="C7085" s="1">
        <v>42589.590682870374</v>
      </c>
      <c r="D7085" s="1">
        <v>42589.609513888892</v>
      </c>
      <c r="E7085">
        <v>3183</v>
      </c>
      <c r="F7085" s="2" t="s">
        <v>20</v>
      </c>
      <c r="G7085">
        <v>40.716246900000002</v>
      </c>
      <c r="H7085">
        <v>-74.033458800000005</v>
      </c>
      <c r="I7085">
        <v>3192</v>
      </c>
      <c r="J7085" s="2" t="s">
        <v>39</v>
      </c>
      <c r="K7085">
        <v>40.711242300000002</v>
      </c>
      <c r="L7085">
        <v>-74.055701299999996</v>
      </c>
      <c r="M7085">
        <v>26296</v>
      </c>
      <c r="N7085" s="2" t="s">
        <v>17</v>
      </c>
      <c r="O7085">
        <v>1983</v>
      </c>
      <c r="P7085">
        <f t="shared" ca="1" si="221"/>
        <v>41</v>
      </c>
      <c r="Q7085">
        <v>1</v>
      </c>
    </row>
    <row r="7086" spans="1:17" x14ac:dyDescent="0.2">
      <c r="A7086">
        <v>1572</v>
      </c>
      <c r="B7086">
        <f t="shared" si="220"/>
        <v>26</v>
      </c>
      <c r="C7086" s="1">
        <v>42589.591099537036</v>
      </c>
      <c r="D7086" s="1">
        <v>42589.609293981484</v>
      </c>
      <c r="E7086">
        <v>3183</v>
      </c>
      <c r="F7086" s="2" t="s">
        <v>20</v>
      </c>
      <c r="G7086">
        <v>40.716246900000002</v>
      </c>
      <c r="H7086">
        <v>-74.033458800000005</v>
      </c>
      <c r="I7086">
        <v>3192</v>
      </c>
      <c r="J7086" s="2" t="s">
        <v>39</v>
      </c>
      <c r="K7086">
        <v>40.711242300000002</v>
      </c>
      <c r="L7086">
        <v>-74.055701299999996</v>
      </c>
      <c r="M7086">
        <v>24722</v>
      </c>
      <c r="N7086" s="2" t="s">
        <v>17</v>
      </c>
      <c r="O7086">
        <v>1985</v>
      </c>
      <c r="P7086">
        <f t="shared" ca="1" si="221"/>
        <v>39</v>
      </c>
      <c r="Q7086">
        <v>1</v>
      </c>
    </row>
    <row r="7087" spans="1:17" x14ac:dyDescent="0.2">
      <c r="A7087">
        <v>543</v>
      </c>
      <c r="B7087">
        <f t="shared" si="220"/>
        <v>9</v>
      </c>
      <c r="C7087" s="1">
        <v>42589.59138888889</v>
      </c>
      <c r="D7087" s="1">
        <v>42589.597673611112</v>
      </c>
      <c r="E7087">
        <v>3192</v>
      </c>
      <c r="F7087" s="2" t="s">
        <v>38</v>
      </c>
      <c r="G7087">
        <v>40.711242300000002</v>
      </c>
      <c r="H7087">
        <v>-74.055701299999996</v>
      </c>
      <c r="I7087">
        <v>3185</v>
      </c>
      <c r="J7087" s="2" t="s">
        <v>45</v>
      </c>
      <c r="K7087">
        <v>40.717732499999997</v>
      </c>
      <c r="L7087">
        <v>-74.043845000000005</v>
      </c>
      <c r="M7087">
        <v>24485</v>
      </c>
      <c r="N7087" s="2" t="s">
        <v>17</v>
      </c>
      <c r="O7087">
        <v>1983</v>
      </c>
      <c r="P7087">
        <f t="shared" ca="1" si="221"/>
        <v>41</v>
      </c>
      <c r="Q7087">
        <v>1</v>
      </c>
    </row>
    <row r="7088" spans="1:17" x14ac:dyDescent="0.2">
      <c r="A7088">
        <v>195</v>
      </c>
      <c r="B7088">
        <f t="shared" si="220"/>
        <v>3</v>
      </c>
      <c r="C7088" s="1">
        <v>42589.591400462959</v>
      </c>
      <c r="D7088" s="1">
        <v>42589.593657407408</v>
      </c>
      <c r="E7088">
        <v>3183</v>
      </c>
      <c r="F7088" s="2" t="s">
        <v>20</v>
      </c>
      <c r="G7088">
        <v>40.716246900000002</v>
      </c>
      <c r="H7088">
        <v>-74.033458800000005</v>
      </c>
      <c r="I7088">
        <v>3214</v>
      </c>
      <c r="J7088" s="2" t="s">
        <v>70</v>
      </c>
      <c r="K7088">
        <v>40.712774199999998</v>
      </c>
      <c r="L7088">
        <v>-74.0364857</v>
      </c>
      <c r="M7088">
        <v>24416</v>
      </c>
      <c r="N7088" s="2" t="s">
        <v>17</v>
      </c>
      <c r="O7088">
        <v>1981</v>
      </c>
      <c r="P7088">
        <f t="shared" ca="1" si="221"/>
        <v>43</v>
      </c>
      <c r="Q7088">
        <v>0</v>
      </c>
    </row>
    <row r="7089" spans="1:17" x14ac:dyDescent="0.2">
      <c r="A7089">
        <v>381</v>
      </c>
      <c r="B7089">
        <f t="shared" si="220"/>
        <v>6</v>
      </c>
      <c r="C7089" s="1">
        <v>42589.591458333336</v>
      </c>
      <c r="D7089" s="1">
        <v>42589.595879629633</v>
      </c>
      <c r="E7089">
        <v>3213</v>
      </c>
      <c r="F7089" s="2" t="s">
        <v>26</v>
      </c>
      <c r="G7089">
        <v>40.718488919999999</v>
      </c>
      <c r="H7089">
        <v>-74.047726624999996</v>
      </c>
      <c r="I7089">
        <v>3183</v>
      </c>
      <c r="J7089" s="2" t="s">
        <v>40</v>
      </c>
      <c r="K7089">
        <v>40.716246900000002</v>
      </c>
      <c r="L7089">
        <v>-74.033458800000005</v>
      </c>
      <c r="M7089">
        <v>24600</v>
      </c>
      <c r="N7089" s="2" t="s">
        <v>17</v>
      </c>
      <c r="O7089">
        <v>1985</v>
      </c>
      <c r="P7089">
        <f t="shared" ca="1" si="221"/>
        <v>39</v>
      </c>
      <c r="Q7089">
        <v>2</v>
      </c>
    </row>
    <row r="7090" spans="1:17" x14ac:dyDescent="0.2">
      <c r="A7090">
        <v>744</v>
      </c>
      <c r="B7090">
        <f t="shared" si="220"/>
        <v>12</v>
      </c>
      <c r="C7090" s="1">
        <v>42589.592280092591</v>
      </c>
      <c r="D7090" s="1">
        <v>42589.600902777776</v>
      </c>
      <c r="E7090">
        <v>3205</v>
      </c>
      <c r="F7090" s="2" t="s">
        <v>66</v>
      </c>
      <c r="G7090">
        <v>40.716539780991937</v>
      </c>
      <c r="H7090">
        <v>-74.049637913703904</v>
      </c>
      <c r="I7090">
        <v>3214</v>
      </c>
      <c r="J7090" s="2" t="s">
        <v>70</v>
      </c>
      <c r="K7090">
        <v>40.712774199999998</v>
      </c>
      <c r="L7090">
        <v>-74.0364857</v>
      </c>
      <c r="M7090">
        <v>26200</v>
      </c>
      <c r="N7090" s="2" t="s">
        <v>17</v>
      </c>
      <c r="O7090">
        <v>1987</v>
      </c>
      <c r="P7090">
        <f t="shared" ca="1" si="221"/>
        <v>37</v>
      </c>
      <c r="Q7090">
        <v>1</v>
      </c>
    </row>
    <row r="7091" spans="1:17" x14ac:dyDescent="0.2">
      <c r="A7091">
        <v>626</v>
      </c>
      <c r="B7091">
        <f t="shared" si="220"/>
        <v>10</v>
      </c>
      <c r="C7091" s="1">
        <v>42589.592523148145</v>
      </c>
      <c r="D7091" s="1">
        <v>42589.599780092591</v>
      </c>
      <c r="E7091">
        <v>3215</v>
      </c>
      <c r="F7091" s="2" t="s">
        <v>69</v>
      </c>
      <c r="G7091">
        <v>40.746729899999998</v>
      </c>
      <c r="H7091">
        <v>-74.049250900000004</v>
      </c>
      <c r="I7091">
        <v>3210</v>
      </c>
      <c r="J7091" s="2" t="s">
        <v>83</v>
      </c>
      <c r="K7091">
        <v>40.742677141000001</v>
      </c>
      <c r="L7091">
        <v>-74.051788633000001</v>
      </c>
      <c r="M7091">
        <v>26191</v>
      </c>
      <c r="N7091" s="2" t="s">
        <v>17</v>
      </c>
      <c r="O7091">
        <v>1954</v>
      </c>
      <c r="P7091">
        <f t="shared" ca="1" si="221"/>
        <v>70</v>
      </c>
      <c r="Q7091">
        <v>1</v>
      </c>
    </row>
    <row r="7092" spans="1:17" x14ac:dyDescent="0.2">
      <c r="A7092">
        <v>1059</v>
      </c>
      <c r="B7092">
        <f t="shared" si="220"/>
        <v>17</v>
      </c>
      <c r="C7092" s="1">
        <v>42589.592986111114</v>
      </c>
      <c r="D7092" s="1">
        <v>42589.605254629627</v>
      </c>
      <c r="E7092">
        <v>3276</v>
      </c>
      <c r="F7092" s="2" t="s">
        <v>63</v>
      </c>
      <c r="G7092">
        <v>40.714584035358932</v>
      </c>
      <c r="H7092">
        <v>-74.042817056179047</v>
      </c>
      <c r="I7092">
        <v>3202</v>
      </c>
      <c r="J7092" s="2" t="s">
        <v>48</v>
      </c>
      <c r="K7092">
        <v>40.727223500000001</v>
      </c>
      <c r="L7092">
        <v>-74.033758899999995</v>
      </c>
      <c r="M7092">
        <v>24667</v>
      </c>
      <c r="N7092" s="2" t="s">
        <v>17</v>
      </c>
      <c r="O7092">
        <v>1992</v>
      </c>
      <c r="P7092">
        <f t="shared" ca="1" si="221"/>
        <v>32</v>
      </c>
      <c r="Q7092">
        <v>2</v>
      </c>
    </row>
    <row r="7093" spans="1:17" x14ac:dyDescent="0.2">
      <c r="A7093">
        <v>1037</v>
      </c>
      <c r="B7093">
        <f t="shared" si="220"/>
        <v>17</v>
      </c>
      <c r="C7093" s="1">
        <v>42589.593101851853</v>
      </c>
      <c r="D7093" s="1">
        <v>42589.605104166665</v>
      </c>
      <c r="E7093">
        <v>3276</v>
      </c>
      <c r="F7093" s="2" t="s">
        <v>63</v>
      </c>
      <c r="G7093">
        <v>40.714584035358932</v>
      </c>
      <c r="H7093">
        <v>-74.042817056179047</v>
      </c>
      <c r="I7093">
        <v>3202</v>
      </c>
      <c r="J7093" s="2" t="s">
        <v>48</v>
      </c>
      <c r="K7093">
        <v>40.727223500000001</v>
      </c>
      <c r="L7093">
        <v>-74.033758899999995</v>
      </c>
      <c r="M7093">
        <v>24567</v>
      </c>
      <c r="N7093" s="2" t="s">
        <v>17</v>
      </c>
      <c r="O7093">
        <v>1991</v>
      </c>
      <c r="P7093">
        <f t="shared" ca="1" si="221"/>
        <v>33</v>
      </c>
      <c r="Q7093">
        <v>1</v>
      </c>
    </row>
    <row r="7094" spans="1:17" x14ac:dyDescent="0.2">
      <c r="A7094">
        <v>363</v>
      </c>
      <c r="B7094">
        <f t="shared" si="220"/>
        <v>6</v>
      </c>
      <c r="C7094" s="1">
        <v>42589.594212962962</v>
      </c>
      <c r="D7094" s="1">
        <v>42589.598414351851</v>
      </c>
      <c r="E7094">
        <v>3186</v>
      </c>
      <c r="F7094" s="2" t="s">
        <v>18</v>
      </c>
      <c r="G7094">
        <v>40.71958611647166</v>
      </c>
      <c r="H7094">
        <v>-74.043117463588715</v>
      </c>
      <c r="I7094">
        <v>3279</v>
      </c>
      <c r="J7094" s="2" t="s">
        <v>82</v>
      </c>
      <c r="K7094">
        <v>40.721630142638354</v>
      </c>
      <c r="L7094">
        <v>-74.04996782541275</v>
      </c>
      <c r="M7094">
        <v>24520</v>
      </c>
      <c r="N7094" s="2" t="s">
        <v>17</v>
      </c>
      <c r="O7094">
        <v>1983</v>
      </c>
      <c r="P7094">
        <f t="shared" ca="1" si="221"/>
        <v>41</v>
      </c>
      <c r="Q7094">
        <v>1</v>
      </c>
    </row>
    <row r="7095" spans="1:17" x14ac:dyDescent="0.2">
      <c r="A7095">
        <v>854</v>
      </c>
      <c r="B7095">
        <f t="shared" si="220"/>
        <v>14</v>
      </c>
      <c r="C7095" s="1">
        <v>42589.594652777778</v>
      </c>
      <c r="D7095" s="1">
        <v>42589.604548611111</v>
      </c>
      <c r="E7095">
        <v>3203</v>
      </c>
      <c r="F7095" s="2" t="s">
        <v>46</v>
      </c>
      <c r="G7095">
        <v>40.727595966000003</v>
      </c>
      <c r="H7095">
        <v>-74.044247311000007</v>
      </c>
      <c r="I7095">
        <v>3184</v>
      </c>
      <c r="J7095" s="2" t="s">
        <v>35</v>
      </c>
      <c r="K7095">
        <v>40.7141454</v>
      </c>
      <c r="L7095">
        <v>-74.033551900000006</v>
      </c>
      <c r="M7095">
        <v>26268</v>
      </c>
      <c r="N7095" s="2" t="s">
        <v>17</v>
      </c>
      <c r="O7095">
        <v>1963</v>
      </c>
      <c r="P7095">
        <f t="shared" ca="1" si="221"/>
        <v>61</v>
      </c>
      <c r="Q7095">
        <v>1</v>
      </c>
    </row>
    <row r="7096" spans="1:17" x14ac:dyDescent="0.2">
      <c r="A7096">
        <v>419</v>
      </c>
      <c r="B7096">
        <f t="shared" si="220"/>
        <v>6</v>
      </c>
      <c r="C7096" s="1">
        <v>42589.594895833332</v>
      </c>
      <c r="D7096" s="1">
        <v>42589.599745370368</v>
      </c>
      <c r="E7096">
        <v>3187</v>
      </c>
      <c r="F7096" s="2" t="s">
        <v>36</v>
      </c>
      <c r="G7096">
        <v>40.721123599999999</v>
      </c>
      <c r="H7096">
        <v>-74.038050949999999</v>
      </c>
      <c r="I7096">
        <v>3184</v>
      </c>
      <c r="J7096" s="2" t="s">
        <v>35</v>
      </c>
      <c r="K7096">
        <v>40.7141454</v>
      </c>
      <c r="L7096">
        <v>-74.033551900000006</v>
      </c>
      <c r="M7096">
        <v>26222</v>
      </c>
      <c r="N7096" s="2" t="s">
        <v>17</v>
      </c>
      <c r="O7096">
        <v>1966</v>
      </c>
      <c r="P7096">
        <f t="shared" ca="1" si="221"/>
        <v>58</v>
      </c>
      <c r="Q7096">
        <v>1</v>
      </c>
    </row>
    <row r="7097" spans="1:17" x14ac:dyDescent="0.2">
      <c r="A7097">
        <v>1350</v>
      </c>
      <c r="B7097">
        <f t="shared" si="220"/>
        <v>22</v>
      </c>
      <c r="C7097" s="1">
        <v>42589.595231481479</v>
      </c>
      <c r="D7097" s="1">
        <v>42589.610856481479</v>
      </c>
      <c r="E7097">
        <v>3184</v>
      </c>
      <c r="F7097" s="2" t="s">
        <v>68</v>
      </c>
      <c r="G7097">
        <v>40.7141454</v>
      </c>
      <c r="H7097">
        <v>-74.033551900000006</v>
      </c>
      <c r="I7097">
        <v>3192</v>
      </c>
      <c r="J7097" s="2" t="s">
        <v>39</v>
      </c>
      <c r="K7097">
        <v>40.711242300000002</v>
      </c>
      <c r="L7097">
        <v>-74.055701299999996</v>
      </c>
      <c r="M7097">
        <v>26279</v>
      </c>
      <c r="N7097" s="2" t="s">
        <v>17</v>
      </c>
      <c r="O7097">
        <v>1972</v>
      </c>
      <c r="P7097">
        <f t="shared" ca="1" si="221"/>
        <v>52</v>
      </c>
      <c r="Q7097">
        <v>1</v>
      </c>
    </row>
    <row r="7098" spans="1:17" x14ac:dyDescent="0.2">
      <c r="A7098">
        <v>1928</v>
      </c>
      <c r="B7098">
        <f t="shared" si="220"/>
        <v>32</v>
      </c>
      <c r="C7098" s="1">
        <v>42589.595462962963</v>
      </c>
      <c r="D7098" s="1">
        <v>42589.617777777778</v>
      </c>
      <c r="E7098">
        <v>3184</v>
      </c>
      <c r="F7098" s="2" t="s">
        <v>68</v>
      </c>
      <c r="G7098">
        <v>40.7141454</v>
      </c>
      <c r="H7098">
        <v>-74.033551900000006</v>
      </c>
      <c r="I7098">
        <v>3183</v>
      </c>
      <c r="J7098" s="2" t="s">
        <v>40</v>
      </c>
      <c r="K7098">
        <v>40.716246900000002</v>
      </c>
      <c r="L7098">
        <v>-74.033458800000005</v>
      </c>
      <c r="M7098">
        <v>26318</v>
      </c>
      <c r="N7098" s="2" t="s">
        <v>43</v>
      </c>
      <c r="P7098" t="str">
        <f t="shared" ca="1" si="221"/>
        <v/>
      </c>
      <c r="Q7098">
        <v>0</v>
      </c>
    </row>
    <row r="7099" spans="1:17" x14ac:dyDescent="0.2">
      <c r="A7099">
        <v>1916</v>
      </c>
      <c r="B7099">
        <f t="shared" si="220"/>
        <v>31</v>
      </c>
      <c r="C7099" s="1">
        <v>42589.595555555556</v>
      </c>
      <c r="D7099" s="1">
        <v>42589.617743055554</v>
      </c>
      <c r="E7099">
        <v>3184</v>
      </c>
      <c r="F7099" s="2" t="s">
        <v>68</v>
      </c>
      <c r="G7099">
        <v>40.7141454</v>
      </c>
      <c r="H7099">
        <v>-74.033551900000006</v>
      </c>
      <c r="I7099">
        <v>3183</v>
      </c>
      <c r="J7099" s="2" t="s">
        <v>40</v>
      </c>
      <c r="K7099">
        <v>40.716246900000002</v>
      </c>
      <c r="L7099">
        <v>-74.033458800000005</v>
      </c>
      <c r="M7099">
        <v>26159</v>
      </c>
      <c r="N7099" s="2" t="s">
        <v>43</v>
      </c>
      <c r="P7099" t="str">
        <f t="shared" ca="1" si="221"/>
        <v/>
      </c>
      <c r="Q7099">
        <v>0</v>
      </c>
    </row>
    <row r="7100" spans="1:17" x14ac:dyDescent="0.2">
      <c r="A7100">
        <v>266</v>
      </c>
      <c r="B7100">
        <f t="shared" si="220"/>
        <v>4</v>
      </c>
      <c r="C7100" s="1">
        <v>42589.596168981479</v>
      </c>
      <c r="D7100" s="1">
        <v>42589.599259259259</v>
      </c>
      <c r="E7100">
        <v>3184</v>
      </c>
      <c r="F7100" s="2" t="s">
        <v>68</v>
      </c>
      <c r="G7100">
        <v>40.7141454</v>
      </c>
      <c r="H7100">
        <v>-74.033551900000006</v>
      </c>
      <c r="I7100">
        <v>3186</v>
      </c>
      <c r="J7100" s="2" t="s">
        <v>27</v>
      </c>
      <c r="K7100">
        <v>40.71958611647166</v>
      </c>
      <c r="L7100">
        <v>-74.043117463588715</v>
      </c>
      <c r="M7100">
        <v>24644</v>
      </c>
      <c r="N7100" s="2" t="s">
        <v>17</v>
      </c>
      <c r="O7100">
        <v>1962</v>
      </c>
      <c r="P7100">
        <f t="shared" ca="1" si="221"/>
        <v>62</v>
      </c>
      <c r="Q7100">
        <v>1</v>
      </c>
    </row>
    <row r="7101" spans="1:17" x14ac:dyDescent="0.2">
      <c r="A7101">
        <v>2771</v>
      </c>
      <c r="B7101">
        <f t="shared" si="220"/>
        <v>46</v>
      </c>
      <c r="C7101" s="1">
        <v>42589.596493055556</v>
      </c>
      <c r="D7101" s="1">
        <v>42589.628564814811</v>
      </c>
      <c r="E7101">
        <v>3214</v>
      </c>
      <c r="F7101" s="2" t="s">
        <v>54</v>
      </c>
      <c r="G7101">
        <v>40.712774199999998</v>
      </c>
      <c r="H7101">
        <v>-74.0364857</v>
      </c>
      <c r="I7101">
        <v>3209</v>
      </c>
      <c r="J7101" s="2" t="s">
        <v>85</v>
      </c>
      <c r="K7101">
        <v>40.724176499999999</v>
      </c>
      <c r="L7101">
        <v>-74.050656399999994</v>
      </c>
      <c r="M7101">
        <v>24521</v>
      </c>
      <c r="N7101" s="2" t="s">
        <v>43</v>
      </c>
      <c r="P7101" t="str">
        <f t="shared" ca="1" si="221"/>
        <v/>
      </c>
      <c r="Q7101">
        <v>0</v>
      </c>
    </row>
    <row r="7102" spans="1:17" x14ac:dyDescent="0.2">
      <c r="A7102">
        <v>2735</v>
      </c>
      <c r="B7102">
        <f t="shared" si="220"/>
        <v>45</v>
      </c>
      <c r="C7102" s="1">
        <v>42589.596956018519</v>
      </c>
      <c r="D7102" s="1">
        <v>42589.628611111111</v>
      </c>
      <c r="E7102">
        <v>3214</v>
      </c>
      <c r="F7102" s="2" t="s">
        <v>54</v>
      </c>
      <c r="G7102">
        <v>40.712774199999998</v>
      </c>
      <c r="H7102">
        <v>-74.0364857</v>
      </c>
      <c r="I7102">
        <v>3209</v>
      </c>
      <c r="J7102" s="2" t="s">
        <v>85</v>
      </c>
      <c r="K7102">
        <v>40.724176499999999</v>
      </c>
      <c r="L7102">
        <v>-74.050656399999994</v>
      </c>
      <c r="M7102">
        <v>24416</v>
      </c>
      <c r="N7102" s="2" t="s">
        <v>43</v>
      </c>
      <c r="P7102" t="str">
        <f t="shared" ca="1" si="221"/>
        <v/>
      </c>
      <c r="Q7102">
        <v>0</v>
      </c>
    </row>
    <row r="7103" spans="1:17" x14ac:dyDescent="0.2">
      <c r="A7103">
        <v>531</v>
      </c>
      <c r="B7103">
        <f t="shared" si="220"/>
        <v>8</v>
      </c>
      <c r="C7103" s="1">
        <v>42589.599016203705</v>
      </c>
      <c r="D7103" s="1">
        <v>42589.605162037034</v>
      </c>
      <c r="E7103">
        <v>3276</v>
      </c>
      <c r="F7103" s="2" t="s">
        <v>63</v>
      </c>
      <c r="G7103">
        <v>40.714584035358932</v>
      </c>
      <c r="H7103">
        <v>-74.042817056179047</v>
      </c>
      <c r="I7103">
        <v>3183</v>
      </c>
      <c r="J7103" s="2" t="s">
        <v>40</v>
      </c>
      <c r="K7103">
        <v>40.716246900000002</v>
      </c>
      <c r="L7103">
        <v>-74.033458800000005</v>
      </c>
      <c r="M7103">
        <v>26165</v>
      </c>
      <c r="N7103" s="2" t="s">
        <v>17</v>
      </c>
      <c r="O7103">
        <v>1983</v>
      </c>
      <c r="P7103">
        <f t="shared" ca="1" si="221"/>
        <v>41</v>
      </c>
      <c r="Q7103">
        <v>1</v>
      </c>
    </row>
    <row r="7104" spans="1:17" x14ac:dyDescent="0.2">
      <c r="A7104">
        <v>1455</v>
      </c>
      <c r="B7104">
        <f t="shared" si="220"/>
        <v>24</v>
      </c>
      <c r="C7104" s="1">
        <v>42589.600590277776</v>
      </c>
      <c r="D7104" s="1">
        <v>42589.617442129631</v>
      </c>
      <c r="E7104">
        <v>3276</v>
      </c>
      <c r="F7104" s="2" t="s">
        <v>63</v>
      </c>
      <c r="G7104">
        <v>40.714584035358932</v>
      </c>
      <c r="H7104">
        <v>-74.042817056179047</v>
      </c>
      <c r="I7104">
        <v>3183</v>
      </c>
      <c r="J7104" s="2" t="s">
        <v>40</v>
      </c>
      <c r="K7104">
        <v>40.716246900000002</v>
      </c>
      <c r="L7104">
        <v>-74.033458800000005</v>
      </c>
      <c r="M7104">
        <v>24703</v>
      </c>
      <c r="N7104" s="2" t="s">
        <v>43</v>
      </c>
      <c r="P7104" t="str">
        <f t="shared" ca="1" si="221"/>
        <v/>
      </c>
      <c r="Q7104">
        <v>0</v>
      </c>
    </row>
    <row r="7105" spans="1:17" x14ac:dyDescent="0.2">
      <c r="A7105">
        <v>154</v>
      </c>
      <c r="B7105">
        <f t="shared" si="220"/>
        <v>2</v>
      </c>
      <c r="C7105" s="1">
        <v>42589.601747685185</v>
      </c>
      <c r="D7105" s="1">
        <v>42589.603541666664</v>
      </c>
      <c r="E7105">
        <v>3186</v>
      </c>
      <c r="F7105" s="2" t="s">
        <v>18</v>
      </c>
      <c r="G7105">
        <v>40.71958611647166</v>
      </c>
      <c r="H7105">
        <v>-74.043117463588715</v>
      </c>
      <c r="I7105">
        <v>3272</v>
      </c>
      <c r="J7105" s="2" t="s">
        <v>102</v>
      </c>
      <c r="K7105">
        <v>40.723331586464361</v>
      </c>
      <c r="L7105">
        <v>-74.045952558517442</v>
      </c>
      <c r="M7105">
        <v>26315</v>
      </c>
      <c r="N7105" s="2" t="s">
        <v>17</v>
      </c>
      <c r="O7105">
        <v>1994</v>
      </c>
      <c r="P7105">
        <f t="shared" ca="1" si="221"/>
        <v>30</v>
      </c>
      <c r="Q7105">
        <v>1</v>
      </c>
    </row>
    <row r="7106" spans="1:17" x14ac:dyDescent="0.2">
      <c r="A7106">
        <v>318</v>
      </c>
      <c r="B7106">
        <f t="shared" ref="B7106:B7169" si="222">ROUNDDOWN((A7106/60), 0)</f>
        <v>5</v>
      </c>
      <c r="C7106" s="1">
        <v>42589.603773148148</v>
      </c>
      <c r="D7106" s="1">
        <v>42589.607453703706</v>
      </c>
      <c r="E7106">
        <v>3203</v>
      </c>
      <c r="F7106" s="2" t="s">
        <v>46</v>
      </c>
      <c r="G7106">
        <v>40.727595966000003</v>
      </c>
      <c r="H7106">
        <v>-74.044247311000007</v>
      </c>
      <c r="I7106">
        <v>3203</v>
      </c>
      <c r="J7106" s="2" t="s">
        <v>37</v>
      </c>
      <c r="K7106">
        <v>40.727595966000003</v>
      </c>
      <c r="L7106">
        <v>-74.044247311000007</v>
      </c>
      <c r="M7106">
        <v>26198</v>
      </c>
      <c r="N7106" s="2" t="s">
        <v>17</v>
      </c>
      <c r="O7106">
        <v>1975</v>
      </c>
      <c r="P7106">
        <f t="shared" ref="P7106:P7169" ca="1" si="223">IF(ISNUMBER(O7106), YEAR(TODAY()) - O7106, "")</f>
        <v>49</v>
      </c>
      <c r="Q7106">
        <v>1</v>
      </c>
    </row>
    <row r="7107" spans="1:17" x14ac:dyDescent="0.2">
      <c r="A7107">
        <v>1342</v>
      </c>
      <c r="B7107">
        <f t="shared" si="222"/>
        <v>22</v>
      </c>
      <c r="C7107" s="1">
        <v>42589.604895833334</v>
      </c>
      <c r="D7107" s="1">
        <v>42589.620428240742</v>
      </c>
      <c r="E7107">
        <v>3187</v>
      </c>
      <c r="F7107" s="2" t="s">
        <v>36</v>
      </c>
      <c r="G7107">
        <v>40.721123599999999</v>
      </c>
      <c r="H7107">
        <v>-74.038050949999999</v>
      </c>
      <c r="I7107">
        <v>3199</v>
      </c>
      <c r="J7107" s="2" t="s">
        <v>72</v>
      </c>
      <c r="K7107">
        <v>40.728744800000001</v>
      </c>
      <c r="L7107">
        <v>-74.032108199999996</v>
      </c>
      <c r="M7107">
        <v>24501</v>
      </c>
      <c r="N7107" s="2" t="s">
        <v>43</v>
      </c>
      <c r="P7107" t="str">
        <f t="shared" ca="1" si="223"/>
        <v/>
      </c>
      <c r="Q7107">
        <v>0</v>
      </c>
    </row>
    <row r="7108" spans="1:17" x14ac:dyDescent="0.2">
      <c r="A7108">
        <v>1352</v>
      </c>
      <c r="B7108">
        <f t="shared" si="222"/>
        <v>22</v>
      </c>
      <c r="C7108" s="1">
        <v>42589.604953703703</v>
      </c>
      <c r="D7108" s="1">
        <v>42589.62060185185</v>
      </c>
      <c r="E7108">
        <v>3187</v>
      </c>
      <c r="F7108" s="2" t="s">
        <v>36</v>
      </c>
      <c r="G7108">
        <v>40.721123599999999</v>
      </c>
      <c r="H7108">
        <v>-74.038050949999999</v>
      </c>
      <c r="I7108">
        <v>3199</v>
      </c>
      <c r="J7108" s="2" t="s">
        <v>72</v>
      </c>
      <c r="K7108">
        <v>40.728744800000001</v>
      </c>
      <c r="L7108">
        <v>-74.032108199999996</v>
      </c>
      <c r="M7108">
        <v>24639</v>
      </c>
      <c r="N7108" s="2" t="s">
        <v>43</v>
      </c>
      <c r="P7108" t="str">
        <f t="shared" ca="1" si="223"/>
        <v/>
      </c>
      <c r="Q7108">
        <v>0</v>
      </c>
    </row>
    <row r="7109" spans="1:17" x14ac:dyDescent="0.2">
      <c r="A7109">
        <v>563</v>
      </c>
      <c r="B7109">
        <f t="shared" si="222"/>
        <v>9</v>
      </c>
      <c r="C7109" s="1">
        <v>42589.605451388888</v>
      </c>
      <c r="D7109" s="1">
        <v>42589.611967592595</v>
      </c>
      <c r="E7109">
        <v>3272</v>
      </c>
      <c r="F7109" s="2" t="s">
        <v>50</v>
      </c>
      <c r="G7109">
        <v>40.723331586464361</v>
      </c>
      <c r="H7109">
        <v>-74.045952558517442</v>
      </c>
      <c r="I7109">
        <v>3225</v>
      </c>
      <c r="J7109" s="2" t="s">
        <v>101</v>
      </c>
      <c r="K7109">
        <v>40.723658899999997</v>
      </c>
      <c r="L7109">
        <v>-74.064194299999997</v>
      </c>
      <c r="M7109">
        <v>24591</v>
      </c>
      <c r="N7109" s="2" t="s">
        <v>17</v>
      </c>
      <c r="O7109">
        <v>1984</v>
      </c>
      <c r="P7109">
        <f t="shared" ca="1" si="223"/>
        <v>40</v>
      </c>
      <c r="Q7109">
        <v>1</v>
      </c>
    </row>
    <row r="7110" spans="1:17" x14ac:dyDescent="0.2">
      <c r="A7110">
        <v>685</v>
      </c>
      <c r="B7110">
        <f t="shared" si="222"/>
        <v>11</v>
      </c>
      <c r="C7110" s="1">
        <v>42589.607152777775</v>
      </c>
      <c r="D7110" s="1">
        <v>42589.615081018521</v>
      </c>
      <c r="E7110">
        <v>3209</v>
      </c>
      <c r="F7110" s="2" t="s">
        <v>51</v>
      </c>
      <c r="G7110">
        <v>40.724176499999999</v>
      </c>
      <c r="H7110">
        <v>-74.050656399999994</v>
      </c>
      <c r="I7110">
        <v>3209</v>
      </c>
      <c r="J7110" s="2" t="s">
        <v>85</v>
      </c>
      <c r="K7110">
        <v>40.724176499999999</v>
      </c>
      <c r="L7110">
        <v>-74.050656399999994</v>
      </c>
      <c r="M7110">
        <v>26290</v>
      </c>
      <c r="N7110" s="2" t="s">
        <v>17</v>
      </c>
      <c r="O7110">
        <v>1989</v>
      </c>
      <c r="P7110">
        <f t="shared" ca="1" si="223"/>
        <v>35</v>
      </c>
      <c r="Q7110">
        <v>1</v>
      </c>
    </row>
    <row r="7111" spans="1:17" x14ac:dyDescent="0.2">
      <c r="A7111">
        <v>751</v>
      </c>
      <c r="B7111">
        <f t="shared" si="222"/>
        <v>12</v>
      </c>
      <c r="C7111" s="1">
        <v>42589.608449074076</v>
      </c>
      <c r="D7111" s="1">
        <v>42589.617152777777</v>
      </c>
      <c r="E7111">
        <v>3209</v>
      </c>
      <c r="F7111" s="2" t="s">
        <v>51</v>
      </c>
      <c r="G7111">
        <v>40.724176499999999</v>
      </c>
      <c r="H7111">
        <v>-74.050656399999994</v>
      </c>
      <c r="I7111">
        <v>3187</v>
      </c>
      <c r="J7111" s="2" t="s">
        <v>59</v>
      </c>
      <c r="K7111">
        <v>40.721123599999999</v>
      </c>
      <c r="L7111">
        <v>-74.038050949999999</v>
      </c>
      <c r="M7111">
        <v>24403</v>
      </c>
      <c r="N7111" s="2" t="s">
        <v>43</v>
      </c>
      <c r="P7111" t="str">
        <f t="shared" ca="1" si="223"/>
        <v/>
      </c>
      <c r="Q7111">
        <v>0</v>
      </c>
    </row>
    <row r="7112" spans="1:17" x14ac:dyDescent="0.2">
      <c r="A7112">
        <v>767</v>
      </c>
      <c r="B7112">
        <f t="shared" si="222"/>
        <v>12</v>
      </c>
      <c r="C7112" s="1">
        <v>42589.608460648145</v>
      </c>
      <c r="D7112" s="1">
        <v>42589.617337962962</v>
      </c>
      <c r="E7112">
        <v>3209</v>
      </c>
      <c r="F7112" s="2" t="s">
        <v>51</v>
      </c>
      <c r="G7112">
        <v>40.724176499999999</v>
      </c>
      <c r="H7112">
        <v>-74.050656399999994</v>
      </c>
      <c r="I7112">
        <v>3187</v>
      </c>
      <c r="J7112" s="2" t="s">
        <v>59</v>
      </c>
      <c r="K7112">
        <v>40.721123599999999</v>
      </c>
      <c r="L7112">
        <v>-74.038050949999999</v>
      </c>
      <c r="M7112">
        <v>26251</v>
      </c>
      <c r="N7112" s="2" t="s">
        <v>43</v>
      </c>
      <c r="P7112" t="str">
        <f t="shared" ca="1" si="223"/>
        <v/>
      </c>
      <c r="Q7112">
        <v>0</v>
      </c>
    </row>
    <row r="7113" spans="1:17" x14ac:dyDescent="0.2">
      <c r="A7113">
        <v>151</v>
      </c>
      <c r="B7113">
        <f t="shared" si="222"/>
        <v>2</v>
      </c>
      <c r="C7113" s="1">
        <v>42589.6093287037</v>
      </c>
      <c r="D7113" s="1">
        <v>42589.611076388886</v>
      </c>
      <c r="E7113">
        <v>3272</v>
      </c>
      <c r="F7113" s="2" t="s">
        <v>50</v>
      </c>
      <c r="G7113">
        <v>40.723331586464361</v>
      </c>
      <c r="H7113">
        <v>-74.045952558517442</v>
      </c>
      <c r="I7113">
        <v>3209</v>
      </c>
      <c r="J7113" s="2" t="s">
        <v>85</v>
      </c>
      <c r="K7113">
        <v>40.724176499999999</v>
      </c>
      <c r="L7113">
        <v>-74.050656399999994</v>
      </c>
      <c r="M7113">
        <v>24629</v>
      </c>
      <c r="N7113" s="2" t="s">
        <v>17</v>
      </c>
      <c r="O7113">
        <v>1994</v>
      </c>
      <c r="P7113">
        <f t="shared" ca="1" si="223"/>
        <v>30</v>
      </c>
      <c r="Q7113">
        <v>1</v>
      </c>
    </row>
    <row r="7114" spans="1:17" x14ac:dyDescent="0.2">
      <c r="A7114">
        <v>241</v>
      </c>
      <c r="B7114">
        <f t="shared" si="222"/>
        <v>4</v>
      </c>
      <c r="C7114" s="1">
        <v>42589.611446759256</v>
      </c>
      <c r="D7114" s="1">
        <v>42589.614236111112</v>
      </c>
      <c r="E7114">
        <v>3203</v>
      </c>
      <c r="F7114" s="2" t="s">
        <v>46</v>
      </c>
      <c r="G7114">
        <v>40.727595966000003</v>
      </c>
      <c r="H7114">
        <v>-74.044247311000007</v>
      </c>
      <c r="I7114">
        <v>3272</v>
      </c>
      <c r="J7114" s="2" t="s">
        <v>102</v>
      </c>
      <c r="K7114">
        <v>40.723331586464361</v>
      </c>
      <c r="L7114">
        <v>-74.045952558517442</v>
      </c>
      <c r="M7114">
        <v>26198</v>
      </c>
      <c r="N7114" s="2" t="s">
        <v>17</v>
      </c>
      <c r="O7114">
        <v>1975</v>
      </c>
      <c r="P7114">
        <f t="shared" ca="1" si="223"/>
        <v>49</v>
      </c>
      <c r="Q7114">
        <v>1</v>
      </c>
    </row>
    <row r="7115" spans="1:17" x14ac:dyDescent="0.2">
      <c r="A7115">
        <v>722</v>
      </c>
      <c r="B7115">
        <f t="shared" si="222"/>
        <v>12</v>
      </c>
      <c r="C7115" s="1">
        <v>42589.612013888887</v>
      </c>
      <c r="D7115" s="1">
        <v>42589.620381944442</v>
      </c>
      <c r="E7115">
        <v>3187</v>
      </c>
      <c r="F7115" s="2" t="s">
        <v>36</v>
      </c>
      <c r="G7115">
        <v>40.721123599999999</v>
      </c>
      <c r="H7115">
        <v>-74.038050949999999</v>
      </c>
      <c r="I7115">
        <v>3202</v>
      </c>
      <c r="J7115" s="2" t="s">
        <v>48</v>
      </c>
      <c r="K7115">
        <v>40.727223500000001</v>
      </c>
      <c r="L7115">
        <v>-74.033758899999995</v>
      </c>
      <c r="M7115">
        <v>26234</v>
      </c>
      <c r="N7115" s="2" t="s">
        <v>17</v>
      </c>
      <c r="O7115">
        <v>1994</v>
      </c>
      <c r="P7115">
        <f t="shared" ca="1" si="223"/>
        <v>30</v>
      </c>
      <c r="Q7115">
        <v>1</v>
      </c>
    </row>
    <row r="7116" spans="1:17" x14ac:dyDescent="0.2">
      <c r="A7116">
        <v>411</v>
      </c>
      <c r="B7116">
        <f t="shared" si="222"/>
        <v>6</v>
      </c>
      <c r="C7116" s="1">
        <v>42589.612407407411</v>
      </c>
      <c r="D7116" s="1">
        <v>42589.617175925923</v>
      </c>
      <c r="E7116">
        <v>3207</v>
      </c>
      <c r="F7116" s="2" t="s">
        <v>29</v>
      </c>
      <c r="G7116">
        <v>40.737603700000001</v>
      </c>
      <c r="H7116">
        <v>-74.052478300000004</v>
      </c>
      <c r="I7116">
        <v>3195</v>
      </c>
      <c r="J7116" s="2" t="s">
        <v>23</v>
      </c>
      <c r="K7116">
        <v>40.730742625306583</v>
      </c>
      <c r="L7116">
        <v>-74.063783884048462</v>
      </c>
      <c r="M7116">
        <v>26167</v>
      </c>
      <c r="N7116" s="2" t="s">
        <v>17</v>
      </c>
      <c r="O7116">
        <v>1976</v>
      </c>
      <c r="P7116">
        <f t="shared" ca="1" si="223"/>
        <v>48</v>
      </c>
      <c r="Q7116">
        <v>2</v>
      </c>
    </row>
    <row r="7117" spans="1:17" x14ac:dyDescent="0.2">
      <c r="A7117">
        <v>2479</v>
      </c>
      <c r="B7117">
        <f t="shared" si="222"/>
        <v>41</v>
      </c>
      <c r="C7117" s="1">
        <v>42589.612650462965</v>
      </c>
      <c r="D7117" s="1">
        <v>42589.64135416667</v>
      </c>
      <c r="E7117">
        <v>3192</v>
      </c>
      <c r="F7117" s="2" t="s">
        <v>38</v>
      </c>
      <c r="G7117">
        <v>40.711242300000002</v>
      </c>
      <c r="H7117">
        <v>-74.055701299999996</v>
      </c>
      <c r="I7117">
        <v>3192</v>
      </c>
      <c r="J7117" s="2" t="s">
        <v>39</v>
      </c>
      <c r="K7117">
        <v>40.711242300000002</v>
      </c>
      <c r="L7117">
        <v>-74.055701299999996</v>
      </c>
      <c r="M7117">
        <v>26279</v>
      </c>
      <c r="N7117" s="2" t="s">
        <v>17</v>
      </c>
      <c r="O7117">
        <v>1972</v>
      </c>
      <c r="P7117">
        <f t="shared" ca="1" si="223"/>
        <v>52</v>
      </c>
      <c r="Q7117">
        <v>1</v>
      </c>
    </row>
    <row r="7118" spans="1:17" x14ac:dyDescent="0.2">
      <c r="A7118">
        <v>227</v>
      </c>
      <c r="B7118">
        <f t="shared" si="222"/>
        <v>3</v>
      </c>
      <c r="C7118" s="1">
        <v>42589.613634259258</v>
      </c>
      <c r="D7118" s="1">
        <v>42589.616261574076</v>
      </c>
      <c r="E7118">
        <v>3183</v>
      </c>
      <c r="F7118" s="2" t="s">
        <v>20</v>
      </c>
      <c r="G7118">
        <v>40.716246900000002</v>
      </c>
      <c r="H7118">
        <v>-74.033458800000005</v>
      </c>
      <c r="I7118">
        <v>3267</v>
      </c>
      <c r="J7118" s="2" t="s">
        <v>92</v>
      </c>
      <c r="K7118">
        <v>40.712418823756899</v>
      </c>
      <c r="L7118">
        <v>-74.038525521755219</v>
      </c>
      <c r="M7118">
        <v>24433</v>
      </c>
      <c r="N7118" s="2" t="s">
        <v>17</v>
      </c>
      <c r="P7118" t="str">
        <f t="shared" ca="1" si="223"/>
        <v/>
      </c>
      <c r="Q7118">
        <v>0</v>
      </c>
    </row>
    <row r="7119" spans="1:17" x14ac:dyDescent="0.2">
      <c r="A7119">
        <v>762</v>
      </c>
      <c r="B7119">
        <f t="shared" si="222"/>
        <v>12</v>
      </c>
      <c r="C7119" s="1">
        <v>42589.613692129627</v>
      </c>
      <c r="D7119" s="1">
        <v>42589.622523148151</v>
      </c>
      <c r="E7119">
        <v>3211</v>
      </c>
      <c r="F7119" s="2" t="s">
        <v>64</v>
      </c>
      <c r="G7119">
        <v>40.721525149999998</v>
      </c>
      <c r="H7119">
        <v>-74.046304543000005</v>
      </c>
      <c r="I7119">
        <v>3192</v>
      </c>
      <c r="J7119" s="2" t="s">
        <v>39</v>
      </c>
      <c r="K7119">
        <v>40.711242300000002</v>
      </c>
      <c r="L7119">
        <v>-74.055701299999996</v>
      </c>
      <c r="M7119">
        <v>24510</v>
      </c>
      <c r="N7119" s="2" t="s">
        <v>43</v>
      </c>
      <c r="P7119" t="str">
        <f t="shared" ca="1" si="223"/>
        <v/>
      </c>
      <c r="Q7119">
        <v>0</v>
      </c>
    </row>
    <row r="7120" spans="1:17" x14ac:dyDescent="0.2">
      <c r="A7120">
        <v>764</v>
      </c>
      <c r="B7120">
        <f t="shared" si="222"/>
        <v>12</v>
      </c>
      <c r="C7120" s="1">
        <v>42589.613703703704</v>
      </c>
      <c r="D7120" s="1">
        <v>42589.622546296298</v>
      </c>
      <c r="E7120">
        <v>3211</v>
      </c>
      <c r="F7120" s="2" t="s">
        <v>64</v>
      </c>
      <c r="G7120">
        <v>40.721525149999998</v>
      </c>
      <c r="H7120">
        <v>-74.046304543000005</v>
      </c>
      <c r="I7120">
        <v>3192</v>
      </c>
      <c r="J7120" s="2" t="s">
        <v>39</v>
      </c>
      <c r="K7120">
        <v>40.711242300000002</v>
      </c>
      <c r="L7120">
        <v>-74.055701299999996</v>
      </c>
      <c r="M7120">
        <v>24618</v>
      </c>
      <c r="N7120" s="2" t="s">
        <v>43</v>
      </c>
      <c r="P7120" t="str">
        <f t="shared" ca="1" si="223"/>
        <v/>
      </c>
      <c r="Q7120">
        <v>0</v>
      </c>
    </row>
    <row r="7121" spans="1:17" x14ac:dyDescent="0.2">
      <c r="A7121">
        <v>877</v>
      </c>
      <c r="B7121">
        <f t="shared" si="222"/>
        <v>14</v>
      </c>
      <c r="C7121" s="1">
        <v>42589.614236111112</v>
      </c>
      <c r="D7121" s="1">
        <v>42589.624386574076</v>
      </c>
      <c r="E7121">
        <v>3186</v>
      </c>
      <c r="F7121" s="2" t="s">
        <v>18</v>
      </c>
      <c r="G7121">
        <v>40.71958611647166</v>
      </c>
      <c r="H7121">
        <v>-74.043117463588715</v>
      </c>
      <c r="I7121">
        <v>3193</v>
      </c>
      <c r="J7121" s="2" t="s">
        <v>25</v>
      </c>
      <c r="K7121">
        <v>40.724605099886901</v>
      </c>
      <c r="L7121">
        <v>-74.078405946493149</v>
      </c>
      <c r="M7121">
        <v>26249</v>
      </c>
      <c r="N7121" s="2" t="s">
        <v>17</v>
      </c>
      <c r="P7121" t="str">
        <f t="shared" ca="1" si="223"/>
        <v/>
      </c>
      <c r="Q7121">
        <v>0</v>
      </c>
    </row>
    <row r="7122" spans="1:17" x14ac:dyDescent="0.2">
      <c r="A7122">
        <v>727</v>
      </c>
      <c r="B7122">
        <f t="shared" si="222"/>
        <v>12</v>
      </c>
      <c r="C7122" s="1">
        <v>42589.614999999998</v>
      </c>
      <c r="D7122" s="1">
        <v>42589.623425925929</v>
      </c>
      <c r="E7122">
        <v>3272</v>
      </c>
      <c r="F7122" s="2" t="s">
        <v>50</v>
      </c>
      <c r="G7122">
        <v>40.723331586464361</v>
      </c>
      <c r="H7122">
        <v>-74.045952558517442</v>
      </c>
      <c r="I7122">
        <v>3199</v>
      </c>
      <c r="J7122" s="2" t="s">
        <v>72</v>
      </c>
      <c r="K7122">
        <v>40.728744800000001</v>
      </c>
      <c r="L7122">
        <v>-74.032108199999996</v>
      </c>
      <c r="M7122">
        <v>24624</v>
      </c>
      <c r="N7122" s="2" t="s">
        <v>17</v>
      </c>
      <c r="O7122">
        <v>1989</v>
      </c>
      <c r="P7122">
        <f t="shared" ca="1" si="223"/>
        <v>35</v>
      </c>
      <c r="Q7122">
        <v>1</v>
      </c>
    </row>
    <row r="7123" spans="1:17" x14ac:dyDescent="0.2">
      <c r="A7123">
        <v>472</v>
      </c>
      <c r="B7123">
        <f t="shared" si="222"/>
        <v>7</v>
      </c>
      <c r="C7123" s="1">
        <v>42589.615023148152</v>
      </c>
      <c r="D7123" s="1">
        <v>42589.620486111111</v>
      </c>
      <c r="E7123">
        <v>3187</v>
      </c>
      <c r="F7123" s="2" t="s">
        <v>36</v>
      </c>
      <c r="G7123">
        <v>40.721123599999999</v>
      </c>
      <c r="H7123">
        <v>-74.038050949999999</v>
      </c>
      <c r="I7123">
        <v>3184</v>
      </c>
      <c r="J7123" s="2" t="s">
        <v>35</v>
      </c>
      <c r="K7123">
        <v>40.7141454</v>
      </c>
      <c r="L7123">
        <v>-74.033551900000006</v>
      </c>
      <c r="M7123">
        <v>24687</v>
      </c>
      <c r="N7123" s="2" t="s">
        <v>43</v>
      </c>
      <c r="P7123" t="str">
        <f t="shared" ca="1" si="223"/>
        <v/>
      </c>
      <c r="Q7123">
        <v>0</v>
      </c>
    </row>
    <row r="7124" spans="1:17" x14ac:dyDescent="0.2">
      <c r="A7124">
        <v>760</v>
      </c>
      <c r="B7124">
        <f t="shared" si="222"/>
        <v>12</v>
      </c>
      <c r="C7124" s="1">
        <v>42589.616956018515</v>
      </c>
      <c r="D7124" s="1">
        <v>42589.625752314816</v>
      </c>
      <c r="E7124">
        <v>3183</v>
      </c>
      <c r="F7124" s="2" t="s">
        <v>20</v>
      </c>
      <c r="G7124">
        <v>40.716246900000002</v>
      </c>
      <c r="H7124">
        <v>-74.033458800000005</v>
      </c>
      <c r="I7124">
        <v>3184</v>
      </c>
      <c r="J7124" s="2" t="s">
        <v>35</v>
      </c>
      <c r="K7124">
        <v>40.7141454</v>
      </c>
      <c r="L7124">
        <v>-74.033551900000006</v>
      </c>
      <c r="M7124">
        <v>24604</v>
      </c>
      <c r="N7124" s="2" t="s">
        <v>43</v>
      </c>
      <c r="P7124" t="str">
        <f t="shared" ca="1" si="223"/>
        <v/>
      </c>
      <c r="Q7124">
        <v>0</v>
      </c>
    </row>
    <row r="7125" spans="1:17" x14ac:dyDescent="0.2">
      <c r="A7125">
        <v>327</v>
      </c>
      <c r="B7125">
        <f t="shared" si="222"/>
        <v>5</v>
      </c>
      <c r="C7125" s="1">
        <v>42589.619537037041</v>
      </c>
      <c r="D7125" s="1">
        <v>42589.62332175926</v>
      </c>
      <c r="E7125">
        <v>3187</v>
      </c>
      <c r="F7125" s="2" t="s">
        <v>36</v>
      </c>
      <c r="G7125">
        <v>40.721123599999999</v>
      </c>
      <c r="H7125">
        <v>-74.038050949999999</v>
      </c>
      <c r="I7125">
        <v>3184</v>
      </c>
      <c r="J7125" s="2" t="s">
        <v>35</v>
      </c>
      <c r="K7125">
        <v>40.7141454</v>
      </c>
      <c r="L7125">
        <v>-74.033551900000006</v>
      </c>
      <c r="M7125">
        <v>24526</v>
      </c>
      <c r="N7125" s="2" t="s">
        <v>17</v>
      </c>
      <c r="O7125">
        <v>1958</v>
      </c>
      <c r="P7125">
        <f t="shared" ca="1" si="223"/>
        <v>66</v>
      </c>
      <c r="Q7125">
        <v>1</v>
      </c>
    </row>
    <row r="7126" spans="1:17" x14ac:dyDescent="0.2">
      <c r="A7126">
        <v>221</v>
      </c>
      <c r="B7126">
        <f t="shared" si="222"/>
        <v>3</v>
      </c>
      <c r="C7126" s="1">
        <v>42589.619803240741</v>
      </c>
      <c r="D7126" s="1">
        <v>42589.622372685182</v>
      </c>
      <c r="E7126">
        <v>3206</v>
      </c>
      <c r="F7126" s="2" t="s">
        <v>84</v>
      </c>
      <c r="G7126">
        <v>40.7311689</v>
      </c>
      <c r="H7126">
        <v>-74.057573599999998</v>
      </c>
      <c r="I7126">
        <v>3209</v>
      </c>
      <c r="J7126" s="2" t="s">
        <v>85</v>
      </c>
      <c r="K7126">
        <v>40.724176499999999</v>
      </c>
      <c r="L7126">
        <v>-74.050656399999994</v>
      </c>
      <c r="M7126">
        <v>24584</v>
      </c>
      <c r="N7126" s="2" t="s">
        <v>17</v>
      </c>
      <c r="O7126">
        <v>1961</v>
      </c>
      <c r="P7126">
        <f t="shared" ca="1" si="223"/>
        <v>63</v>
      </c>
      <c r="Q7126">
        <v>1</v>
      </c>
    </row>
    <row r="7127" spans="1:17" x14ac:dyDescent="0.2">
      <c r="A7127">
        <v>182</v>
      </c>
      <c r="B7127">
        <f t="shared" si="222"/>
        <v>3</v>
      </c>
      <c r="C7127" s="1">
        <v>42589.619976851849</v>
      </c>
      <c r="D7127" s="1">
        <v>42589.622083333335</v>
      </c>
      <c r="E7127">
        <v>3272</v>
      </c>
      <c r="F7127" s="2" t="s">
        <v>50</v>
      </c>
      <c r="G7127">
        <v>40.723331586464361</v>
      </c>
      <c r="H7127">
        <v>-74.045952558517442</v>
      </c>
      <c r="I7127">
        <v>3213</v>
      </c>
      <c r="J7127" s="2" t="s">
        <v>33</v>
      </c>
      <c r="K7127">
        <v>40.718488919999999</v>
      </c>
      <c r="L7127">
        <v>-74.047726624999996</v>
      </c>
      <c r="M7127">
        <v>26198</v>
      </c>
      <c r="N7127" s="2" t="s">
        <v>17</v>
      </c>
      <c r="O7127">
        <v>1975</v>
      </c>
      <c r="P7127">
        <f t="shared" ca="1" si="223"/>
        <v>49</v>
      </c>
      <c r="Q7127">
        <v>1</v>
      </c>
    </row>
    <row r="7128" spans="1:17" x14ac:dyDescent="0.2">
      <c r="A7128">
        <v>1713</v>
      </c>
      <c r="B7128">
        <f t="shared" si="222"/>
        <v>28</v>
      </c>
      <c r="C7128" s="1">
        <v>42589.620185185187</v>
      </c>
      <c r="D7128" s="1">
        <v>42589.640011574076</v>
      </c>
      <c r="E7128">
        <v>3183</v>
      </c>
      <c r="F7128" s="2" t="s">
        <v>20</v>
      </c>
      <c r="G7128">
        <v>40.716246900000002</v>
      </c>
      <c r="H7128">
        <v>-74.033458800000005</v>
      </c>
      <c r="I7128">
        <v>3199</v>
      </c>
      <c r="J7128" s="2" t="s">
        <v>72</v>
      </c>
      <c r="K7128">
        <v>40.728744800000001</v>
      </c>
      <c r="L7128">
        <v>-74.032108199999996</v>
      </c>
      <c r="M7128">
        <v>24703</v>
      </c>
      <c r="N7128" s="2" t="s">
        <v>43</v>
      </c>
      <c r="P7128" t="str">
        <f t="shared" ca="1" si="223"/>
        <v/>
      </c>
      <c r="Q7128">
        <v>0</v>
      </c>
    </row>
    <row r="7129" spans="1:17" x14ac:dyDescent="0.2">
      <c r="A7129">
        <v>375</v>
      </c>
      <c r="B7129">
        <f t="shared" si="222"/>
        <v>6</v>
      </c>
      <c r="C7129" s="1">
        <v>42589.620266203703</v>
      </c>
      <c r="D7129" s="1">
        <v>42589.624606481484</v>
      </c>
      <c r="E7129">
        <v>3202</v>
      </c>
      <c r="F7129" s="2" t="s">
        <v>79</v>
      </c>
      <c r="G7129">
        <v>40.727223500000001</v>
      </c>
      <c r="H7129">
        <v>-74.033758899999995</v>
      </c>
      <c r="I7129">
        <v>3203</v>
      </c>
      <c r="J7129" s="2" t="s">
        <v>37</v>
      </c>
      <c r="K7129">
        <v>40.727595966000003</v>
      </c>
      <c r="L7129">
        <v>-74.044247311000007</v>
      </c>
      <c r="M7129">
        <v>24567</v>
      </c>
      <c r="N7129" s="2" t="s">
        <v>17</v>
      </c>
      <c r="O7129">
        <v>1992</v>
      </c>
      <c r="P7129">
        <f t="shared" ca="1" si="223"/>
        <v>32</v>
      </c>
      <c r="Q7129">
        <v>1</v>
      </c>
    </row>
    <row r="7130" spans="1:17" x14ac:dyDescent="0.2">
      <c r="A7130">
        <v>2605</v>
      </c>
      <c r="B7130">
        <f t="shared" si="222"/>
        <v>43</v>
      </c>
      <c r="C7130" s="1">
        <v>42589.62060185185</v>
      </c>
      <c r="D7130" s="1">
        <v>42589.650752314818</v>
      </c>
      <c r="E7130">
        <v>3186</v>
      </c>
      <c r="F7130" s="2" t="s">
        <v>18</v>
      </c>
      <c r="G7130">
        <v>40.71958611647166</v>
      </c>
      <c r="H7130">
        <v>-74.043117463588715</v>
      </c>
      <c r="I7130">
        <v>3187</v>
      </c>
      <c r="J7130" s="2" t="s">
        <v>59</v>
      </c>
      <c r="K7130">
        <v>40.721123599999999</v>
      </c>
      <c r="L7130">
        <v>-74.038050949999999</v>
      </c>
      <c r="M7130">
        <v>26164</v>
      </c>
      <c r="N7130" s="2" t="s">
        <v>17</v>
      </c>
      <c r="P7130" t="str">
        <f t="shared" ca="1" si="223"/>
        <v/>
      </c>
      <c r="Q7130">
        <v>0</v>
      </c>
    </row>
    <row r="7131" spans="1:17" x14ac:dyDescent="0.2">
      <c r="A7131">
        <v>2562</v>
      </c>
      <c r="B7131">
        <f t="shared" si="222"/>
        <v>42</v>
      </c>
      <c r="C7131" s="1">
        <v>42589.621041666665</v>
      </c>
      <c r="D7131" s="1">
        <v>42589.650706018518</v>
      </c>
      <c r="E7131">
        <v>3186</v>
      </c>
      <c r="F7131" s="2" t="s">
        <v>18</v>
      </c>
      <c r="G7131">
        <v>40.71958611647166</v>
      </c>
      <c r="H7131">
        <v>-74.043117463588715</v>
      </c>
      <c r="I7131">
        <v>3187</v>
      </c>
      <c r="J7131" s="2" t="s">
        <v>59</v>
      </c>
      <c r="K7131">
        <v>40.721123599999999</v>
      </c>
      <c r="L7131">
        <v>-74.038050949999999</v>
      </c>
      <c r="M7131">
        <v>26286</v>
      </c>
      <c r="N7131" s="2" t="s">
        <v>17</v>
      </c>
      <c r="P7131" t="str">
        <f t="shared" ca="1" si="223"/>
        <v/>
      </c>
      <c r="Q7131">
        <v>0</v>
      </c>
    </row>
    <row r="7132" spans="1:17" x14ac:dyDescent="0.2">
      <c r="A7132">
        <v>1067</v>
      </c>
      <c r="B7132">
        <f t="shared" si="222"/>
        <v>17</v>
      </c>
      <c r="C7132" s="1">
        <v>42589.621562499997</v>
      </c>
      <c r="D7132" s="1">
        <v>42589.633912037039</v>
      </c>
      <c r="E7132">
        <v>3186</v>
      </c>
      <c r="F7132" s="2" t="s">
        <v>18</v>
      </c>
      <c r="G7132">
        <v>40.71958611647166</v>
      </c>
      <c r="H7132">
        <v>-74.043117463588715</v>
      </c>
      <c r="I7132">
        <v>3199</v>
      </c>
      <c r="J7132" s="2" t="s">
        <v>72</v>
      </c>
      <c r="K7132">
        <v>40.728744800000001</v>
      </c>
      <c r="L7132">
        <v>-74.032108199999996</v>
      </c>
      <c r="M7132">
        <v>24481</v>
      </c>
      <c r="N7132" s="2" t="s">
        <v>17</v>
      </c>
      <c r="O7132">
        <v>1978</v>
      </c>
      <c r="P7132">
        <f t="shared" ca="1" si="223"/>
        <v>46</v>
      </c>
      <c r="Q7132">
        <v>2</v>
      </c>
    </row>
    <row r="7133" spans="1:17" x14ac:dyDescent="0.2">
      <c r="A7133">
        <v>536</v>
      </c>
      <c r="B7133">
        <f t="shared" si="222"/>
        <v>8</v>
      </c>
      <c r="C7133" s="1">
        <v>42589.621712962966</v>
      </c>
      <c r="D7133" s="1">
        <v>42589.627916666665</v>
      </c>
      <c r="E7133">
        <v>3190</v>
      </c>
      <c r="F7133" s="2" t="s">
        <v>44</v>
      </c>
      <c r="G7133">
        <v>40.710467023379699</v>
      </c>
      <c r="H7133">
        <v>-74.070038795471191</v>
      </c>
      <c r="I7133">
        <v>3185</v>
      </c>
      <c r="J7133" s="2" t="s">
        <v>45</v>
      </c>
      <c r="K7133">
        <v>40.717732499999997</v>
      </c>
      <c r="L7133">
        <v>-74.043845000000005</v>
      </c>
      <c r="M7133">
        <v>26201</v>
      </c>
      <c r="N7133" s="2" t="s">
        <v>17</v>
      </c>
      <c r="O7133">
        <v>1984</v>
      </c>
      <c r="P7133">
        <f t="shared" ca="1" si="223"/>
        <v>40</v>
      </c>
      <c r="Q7133">
        <v>1</v>
      </c>
    </row>
    <row r="7134" spans="1:17" x14ac:dyDescent="0.2">
      <c r="A7134">
        <v>334</v>
      </c>
      <c r="B7134">
        <f t="shared" si="222"/>
        <v>5</v>
      </c>
      <c r="C7134" s="1">
        <v>42589.622256944444</v>
      </c>
      <c r="D7134" s="1">
        <v>42589.626134259262</v>
      </c>
      <c r="E7134">
        <v>3192</v>
      </c>
      <c r="F7134" s="2" t="s">
        <v>38</v>
      </c>
      <c r="G7134">
        <v>40.711242300000002</v>
      </c>
      <c r="H7134">
        <v>-74.055701299999996</v>
      </c>
      <c r="I7134">
        <v>3213</v>
      </c>
      <c r="J7134" s="2" t="s">
        <v>33</v>
      </c>
      <c r="K7134">
        <v>40.718488919999999</v>
      </c>
      <c r="L7134">
        <v>-74.047726624999996</v>
      </c>
      <c r="M7134">
        <v>26225</v>
      </c>
      <c r="N7134" s="2" t="s">
        <v>17</v>
      </c>
      <c r="O7134">
        <v>1965</v>
      </c>
      <c r="P7134">
        <f t="shared" ca="1" si="223"/>
        <v>59</v>
      </c>
      <c r="Q7134">
        <v>1</v>
      </c>
    </row>
    <row r="7135" spans="1:17" x14ac:dyDescent="0.2">
      <c r="A7135">
        <v>401</v>
      </c>
      <c r="B7135">
        <f t="shared" si="222"/>
        <v>6</v>
      </c>
      <c r="C7135" s="1">
        <v>42589.622418981482</v>
      </c>
      <c r="D7135" s="1">
        <v>42589.627060185187</v>
      </c>
      <c r="E7135">
        <v>3203</v>
      </c>
      <c r="F7135" s="2" t="s">
        <v>46</v>
      </c>
      <c r="G7135">
        <v>40.727595966000003</v>
      </c>
      <c r="H7135">
        <v>-74.044247311000007</v>
      </c>
      <c r="I7135">
        <v>3186</v>
      </c>
      <c r="J7135" s="2" t="s">
        <v>27</v>
      </c>
      <c r="K7135">
        <v>40.71958611647166</v>
      </c>
      <c r="L7135">
        <v>-74.043117463588715</v>
      </c>
      <c r="M7135">
        <v>26224</v>
      </c>
      <c r="N7135" s="2" t="s">
        <v>17</v>
      </c>
      <c r="O7135">
        <v>1970</v>
      </c>
      <c r="P7135">
        <f t="shared" ca="1" si="223"/>
        <v>54</v>
      </c>
      <c r="Q7135">
        <v>1</v>
      </c>
    </row>
    <row r="7136" spans="1:17" x14ac:dyDescent="0.2">
      <c r="A7136">
        <v>6780</v>
      </c>
      <c r="B7136">
        <f t="shared" si="222"/>
        <v>113</v>
      </c>
      <c r="C7136" s="1">
        <v>42589.624884259261</v>
      </c>
      <c r="D7136" s="1">
        <v>42589.703368055554</v>
      </c>
      <c r="E7136">
        <v>3190</v>
      </c>
      <c r="F7136" s="2" t="s">
        <v>44</v>
      </c>
      <c r="G7136">
        <v>40.710467023379699</v>
      </c>
      <c r="H7136">
        <v>-74.070038795471191</v>
      </c>
      <c r="I7136">
        <v>3192</v>
      </c>
      <c r="J7136" s="2" t="s">
        <v>39</v>
      </c>
      <c r="K7136">
        <v>40.711242300000002</v>
      </c>
      <c r="L7136">
        <v>-74.055701299999996</v>
      </c>
      <c r="M7136">
        <v>26299</v>
      </c>
      <c r="N7136" s="2" t="s">
        <v>17</v>
      </c>
      <c r="O7136">
        <v>1968</v>
      </c>
      <c r="P7136">
        <f t="shared" ca="1" si="223"/>
        <v>56</v>
      </c>
      <c r="Q7136">
        <v>1</v>
      </c>
    </row>
    <row r="7137" spans="1:17" x14ac:dyDescent="0.2">
      <c r="A7137">
        <v>1750</v>
      </c>
      <c r="B7137">
        <f t="shared" si="222"/>
        <v>29</v>
      </c>
      <c r="C7137" s="1">
        <v>42589.624965277777</v>
      </c>
      <c r="D7137" s="1">
        <v>42589.645219907405</v>
      </c>
      <c r="E7137">
        <v>3220</v>
      </c>
      <c r="F7137" s="2" t="s">
        <v>78</v>
      </c>
      <c r="G7137">
        <v>40.734961020009514</v>
      </c>
      <c r="H7137">
        <v>-74.059503078460693</v>
      </c>
      <c r="I7137">
        <v>3225</v>
      </c>
      <c r="J7137" s="2" t="s">
        <v>101</v>
      </c>
      <c r="K7137">
        <v>40.723658899999997</v>
      </c>
      <c r="L7137">
        <v>-74.064194299999997</v>
      </c>
      <c r="M7137">
        <v>26209</v>
      </c>
      <c r="N7137" s="2" t="s">
        <v>17</v>
      </c>
      <c r="O7137">
        <v>1981</v>
      </c>
      <c r="P7137">
        <f t="shared" ca="1" si="223"/>
        <v>43</v>
      </c>
      <c r="Q7137">
        <v>1</v>
      </c>
    </row>
    <row r="7138" spans="1:17" x14ac:dyDescent="0.2">
      <c r="A7138">
        <v>217</v>
      </c>
      <c r="B7138">
        <f t="shared" si="222"/>
        <v>3</v>
      </c>
      <c r="C7138" s="1">
        <v>42589.625023148146</v>
      </c>
      <c r="D7138" s="1">
        <v>42589.627534722225</v>
      </c>
      <c r="E7138">
        <v>3270</v>
      </c>
      <c r="F7138" s="2" t="s">
        <v>15</v>
      </c>
      <c r="G7138">
        <v>40.725289107811321</v>
      </c>
      <c r="H7138">
        <v>-74.045571684837341</v>
      </c>
      <c r="I7138">
        <v>3203</v>
      </c>
      <c r="J7138" s="2" t="s">
        <v>37</v>
      </c>
      <c r="K7138">
        <v>40.727595966000003</v>
      </c>
      <c r="L7138">
        <v>-74.044247311000007</v>
      </c>
      <c r="M7138">
        <v>24612</v>
      </c>
      <c r="N7138" s="2" t="s">
        <v>43</v>
      </c>
      <c r="P7138" t="str">
        <f t="shared" ca="1" si="223"/>
        <v/>
      </c>
      <c r="Q7138">
        <v>0</v>
      </c>
    </row>
    <row r="7139" spans="1:17" x14ac:dyDescent="0.2">
      <c r="A7139">
        <v>264</v>
      </c>
      <c r="B7139">
        <f t="shared" si="222"/>
        <v>4</v>
      </c>
      <c r="C7139" s="1">
        <v>42589.625925925924</v>
      </c>
      <c r="D7139" s="1">
        <v>42589.628993055558</v>
      </c>
      <c r="E7139">
        <v>3211</v>
      </c>
      <c r="F7139" s="2" t="s">
        <v>64</v>
      </c>
      <c r="G7139">
        <v>40.721525149999998</v>
      </c>
      <c r="H7139">
        <v>-74.046304543000005</v>
      </c>
      <c r="I7139">
        <v>3203</v>
      </c>
      <c r="J7139" s="2" t="s">
        <v>37</v>
      </c>
      <c r="K7139">
        <v>40.727595966000003</v>
      </c>
      <c r="L7139">
        <v>-74.044247311000007</v>
      </c>
      <c r="M7139">
        <v>26151</v>
      </c>
      <c r="N7139" s="2" t="s">
        <v>17</v>
      </c>
      <c r="O7139">
        <v>1968</v>
      </c>
      <c r="P7139">
        <f t="shared" ca="1" si="223"/>
        <v>56</v>
      </c>
      <c r="Q7139">
        <v>1</v>
      </c>
    </row>
    <row r="7140" spans="1:17" x14ac:dyDescent="0.2">
      <c r="A7140">
        <v>465</v>
      </c>
      <c r="B7140">
        <f t="shared" si="222"/>
        <v>7</v>
      </c>
      <c r="C7140" s="1">
        <v>42589.626458333332</v>
      </c>
      <c r="D7140" s="1">
        <v>42589.631851851853</v>
      </c>
      <c r="E7140">
        <v>3184</v>
      </c>
      <c r="F7140" s="2" t="s">
        <v>68</v>
      </c>
      <c r="G7140">
        <v>40.7141454</v>
      </c>
      <c r="H7140">
        <v>-74.033551900000006</v>
      </c>
      <c r="I7140">
        <v>3186</v>
      </c>
      <c r="J7140" s="2" t="s">
        <v>27</v>
      </c>
      <c r="K7140">
        <v>40.71958611647166</v>
      </c>
      <c r="L7140">
        <v>-74.043117463588715</v>
      </c>
      <c r="M7140">
        <v>24526</v>
      </c>
      <c r="N7140" s="2" t="s">
        <v>17</v>
      </c>
      <c r="O7140">
        <v>1952</v>
      </c>
      <c r="P7140">
        <f t="shared" ca="1" si="223"/>
        <v>72</v>
      </c>
      <c r="Q7140">
        <v>1</v>
      </c>
    </row>
    <row r="7141" spans="1:17" x14ac:dyDescent="0.2">
      <c r="A7141">
        <v>270</v>
      </c>
      <c r="B7141">
        <f t="shared" si="222"/>
        <v>4</v>
      </c>
      <c r="C7141" s="1">
        <v>42589.62703703704</v>
      </c>
      <c r="D7141" s="1">
        <v>42589.630162037036</v>
      </c>
      <c r="E7141">
        <v>3278</v>
      </c>
      <c r="F7141" s="2" t="s">
        <v>49</v>
      </c>
      <c r="G7141">
        <v>40.725685483629007</v>
      </c>
      <c r="H7141">
        <v>-74.048790335655212</v>
      </c>
      <c r="I7141">
        <v>3278</v>
      </c>
      <c r="J7141" s="2" t="s">
        <v>41</v>
      </c>
      <c r="K7141">
        <v>40.725685483629007</v>
      </c>
      <c r="L7141">
        <v>-74.048790335655212</v>
      </c>
      <c r="M7141">
        <v>26208</v>
      </c>
      <c r="N7141" s="2" t="s">
        <v>17</v>
      </c>
      <c r="O7141">
        <v>1968</v>
      </c>
      <c r="P7141">
        <f t="shared" ca="1" si="223"/>
        <v>56</v>
      </c>
      <c r="Q7141">
        <v>1</v>
      </c>
    </row>
    <row r="7142" spans="1:17" x14ac:dyDescent="0.2">
      <c r="A7142">
        <v>522</v>
      </c>
      <c r="B7142">
        <f t="shared" si="222"/>
        <v>8</v>
      </c>
      <c r="C7142" s="1">
        <v>42589.62771990741</v>
      </c>
      <c r="D7142" s="1">
        <v>42589.633761574078</v>
      </c>
      <c r="E7142">
        <v>3278</v>
      </c>
      <c r="F7142" s="2" t="s">
        <v>49</v>
      </c>
      <c r="G7142">
        <v>40.725685483629007</v>
      </c>
      <c r="H7142">
        <v>-74.048790335655212</v>
      </c>
      <c r="I7142">
        <v>3186</v>
      </c>
      <c r="J7142" s="2" t="s">
        <v>27</v>
      </c>
      <c r="K7142">
        <v>40.71958611647166</v>
      </c>
      <c r="L7142">
        <v>-74.043117463588715</v>
      </c>
      <c r="M7142">
        <v>26207</v>
      </c>
      <c r="N7142" s="2" t="s">
        <v>17</v>
      </c>
      <c r="O7142">
        <v>1997</v>
      </c>
      <c r="P7142">
        <f t="shared" ca="1" si="223"/>
        <v>27</v>
      </c>
      <c r="Q7142">
        <v>2</v>
      </c>
    </row>
    <row r="7143" spans="1:17" x14ac:dyDescent="0.2">
      <c r="A7143">
        <v>1084</v>
      </c>
      <c r="B7143">
        <f t="shared" si="222"/>
        <v>18</v>
      </c>
      <c r="C7143" s="1">
        <v>42589.628032407411</v>
      </c>
      <c r="D7143" s="1">
        <v>42589.640590277777</v>
      </c>
      <c r="E7143">
        <v>3225</v>
      </c>
      <c r="F7143" s="2" t="s">
        <v>32</v>
      </c>
      <c r="G7143">
        <v>40.723658899999997</v>
      </c>
      <c r="H7143">
        <v>-74.064194299999997</v>
      </c>
      <c r="I7143">
        <v>3211</v>
      </c>
      <c r="J7143" s="2" t="s">
        <v>47</v>
      </c>
      <c r="K7143">
        <v>40.721525149999998</v>
      </c>
      <c r="L7143">
        <v>-74.046304543000005</v>
      </c>
      <c r="M7143">
        <v>24572</v>
      </c>
      <c r="N7143" s="2" t="s">
        <v>17</v>
      </c>
      <c r="O7143">
        <v>1978</v>
      </c>
      <c r="P7143">
        <f t="shared" ca="1" si="223"/>
        <v>46</v>
      </c>
      <c r="Q7143">
        <v>2</v>
      </c>
    </row>
    <row r="7144" spans="1:17" x14ac:dyDescent="0.2">
      <c r="A7144">
        <v>166</v>
      </c>
      <c r="B7144">
        <f t="shared" si="222"/>
        <v>2</v>
      </c>
      <c r="C7144" s="1">
        <v>42589.628171296295</v>
      </c>
      <c r="D7144" s="1">
        <v>42589.630104166667</v>
      </c>
      <c r="E7144">
        <v>3185</v>
      </c>
      <c r="F7144" s="2" t="s">
        <v>58</v>
      </c>
      <c r="G7144">
        <v>40.717732499999997</v>
      </c>
      <c r="H7144">
        <v>-74.043845000000005</v>
      </c>
      <c r="I7144">
        <v>3211</v>
      </c>
      <c r="J7144" s="2" t="s">
        <v>47</v>
      </c>
      <c r="K7144">
        <v>40.721525149999998</v>
      </c>
      <c r="L7144">
        <v>-74.046304543000005</v>
      </c>
      <c r="M7144">
        <v>24477</v>
      </c>
      <c r="N7144" s="2" t="s">
        <v>17</v>
      </c>
      <c r="O7144">
        <v>1986</v>
      </c>
      <c r="P7144">
        <f t="shared" ca="1" si="223"/>
        <v>38</v>
      </c>
      <c r="Q7144">
        <v>1</v>
      </c>
    </row>
    <row r="7145" spans="1:17" x14ac:dyDescent="0.2">
      <c r="A7145">
        <v>1189</v>
      </c>
      <c r="B7145">
        <f t="shared" si="222"/>
        <v>19</v>
      </c>
      <c r="C7145" s="1">
        <v>42589.629756944443</v>
      </c>
      <c r="D7145" s="1">
        <v>42589.643530092595</v>
      </c>
      <c r="E7145">
        <v>3192</v>
      </c>
      <c r="F7145" s="2" t="s">
        <v>38</v>
      </c>
      <c r="G7145">
        <v>40.711242300000002</v>
      </c>
      <c r="H7145">
        <v>-74.055701299999996</v>
      </c>
      <c r="I7145">
        <v>3192</v>
      </c>
      <c r="J7145" s="2" t="s">
        <v>39</v>
      </c>
      <c r="K7145">
        <v>40.711242300000002</v>
      </c>
      <c r="L7145">
        <v>-74.055701299999996</v>
      </c>
      <c r="M7145">
        <v>24510</v>
      </c>
      <c r="N7145" s="2" t="s">
        <v>43</v>
      </c>
      <c r="P7145" t="str">
        <f t="shared" ca="1" si="223"/>
        <v/>
      </c>
      <c r="Q7145">
        <v>0</v>
      </c>
    </row>
    <row r="7146" spans="1:17" x14ac:dyDescent="0.2">
      <c r="A7146">
        <v>1179</v>
      </c>
      <c r="B7146">
        <f t="shared" si="222"/>
        <v>19</v>
      </c>
      <c r="C7146" s="1">
        <v>42589.629884259259</v>
      </c>
      <c r="D7146" s="1">
        <v>42589.643530092595</v>
      </c>
      <c r="E7146">
        <v>3192</v>
      </c>
      <c r="F7146" s="2" t="s">
        <v>38</v>
      </c>
      <c r="G7146">
        <v>40.711242300000002</v>
      </c>
      <c r="H7146">
        <v>-74.055701299999996</v>
      </c>
      <c r="I7146">
        <v>3192</v>
      </c>
      <c r="J7146" s="2" t="s">
        <v>39</v>
      </c>
      <c r="K7146">
        <v>40.711242300000002</v>
      </c>
      <c r="L7146">
        <v>-74.055701299999996</v>
      </c>
      <c r="M7146">
        <v>24618</v>
      </c>
      <c r="N7146" s="2" t="s">
        <v>43</v>
      </c>
      <c r="P7146" t="str">
        <f t="shared" ca="1" si="223"/>
        <v/>
      </c>
      <c r="Q7146">
        <v>0</v>
      </c>
    </row>
    <row r="7147" spans="1:17" x14ac:dyDescent="0.2">
      <c r="A7147">
        <v>667</v>
      </c>
      <c r="B7147">
        <f t="shared" si="222"/>
        <v>11</v>
      </c>
      <c r="C7147" s="1">
        <v>42589.630601851852</v>
      </c>
      <c r="D7147" s="1">
        <v>42589.638333333336</v>
      </c>
      <c r="E7147">
        <v>3194</v>
      </c>
      <c r="F7147" s="2" t="s">
        <v>22</v>
      </c>
      <c r="G7147">
        <v>40.725339925355797</v>
      </c>
      <c r="H7147">
        <v>-74.067622125148773</v>
      </c>
      <c r="I7147">
        <v>3186</v>
      </c>
      <c r="J7147" s="2" t="s">
        <v>27</v>
      </c>
      <c r="K7147">
        <v>40.71958611647166</v>
      </c>
      <c r="L7147">
        <v>-74.043117463588715</v>
      </c>
      <c r="M7147">
        <v>24581</v>
      </c>
      <c r="N7147" s="2" t="s">
        <v>17</v>
      </c>
      <c r="O7147">
        <v>1979</v>
      </c>
      <c r="P7147">
        <f t="shared" ca="1" si="223"/>
        <v>45</v>
      </c>
      <c r="Q7147">
        <v>2</v>
      </c>
    </row>
    <row r="7148" spans="1:17" x14ac:dyDescent="0.2">
      <c r="A7148">
        <v>436</v>
      </c>
      <c r="B7148">
        <f t="shared" si="222"/>
        <v>7</v>
      </c>
      <c r="C7148" s="1">
        <v>42589.63113425926</v>
      </c>
      <c r="D7148" s="1">
        <v>42589.636192129627</v>
      </c>
      <c r="E7148">
        <v>3192</v>
      </c>
      <c r="F7148" s="2" t="s">
        <v>38</v>
      </c>
      <c r="G7148">
        <v>40.711242300000002</v>
      </c>
      <c r="H7148">
        <v>-74.055701299999996</v>
      </c>
      <c r="I7148">
        <v>3225</v>
      </c>
      <c r="J7148" s="2" t="s">
        <v>101</v>
      </c>
      <c r="K7148">
        <v>40.723658899999997</v>
      </c>
      <c r="L7148">
        <v>-74.064194299999997</v>
      </c>
      <c r="M7148">
        <v>26281</v>
      </c>
      <c r="N7148" s="2" t="s">
        <v>17</v>
      </c>
      <c r="O7148">
        <v>1991</v>
      </c>
      <c r="P7148">
        <f t="shared" ca="1" si="223"/>
        <v>33</v>
      </c>
      <c r="Q7148">
        <v>1</v>
      </c>
    </row>
    <row r="7149" spans="1:17" x14ac:dyDescent="0.2">
      <c r="A7149">
        <v>235</v>
      </c>
      <c r="B7149">
        <f t="shared" si="222"/>
        <v>3</v>
      </c>
      <c r="C7149" s="1">
        <v>42589.632523148146</v>
      </c>
      <c r="D7149" s="1">
        <v>42589.635243055556</v>
      </c>
      <c r="E7149">
        <v>3186</v>
      </c>
      <c r="F7149" s="2" t="s">
        <v>18</v>
      </c>
      <c r="G7149">
        <v>40.71958611647166</v>
      </c>
      <c r="H7149">
        <v>-74.043117463588715</v>
      </c>
      <c r="I7149">
        <v>3213</v>
      </c>
      <c r="J7149" s="2" t="s">
        <v>33</v>
      </c>
      <c r="K7149">
        <v>40.718488919999999</v>
      </c>
      <c r="L7149">
        <v>-74.047726624999996</v>
      </c>
      <c r="M7149">
        <v>26224</v>
      </c>
      <c r="N7149" s="2" t="s">
        <v>17</v>
      </c>
      <c r="O7149">
        <v>1987</v>
      </c>
      <c r="P7149">
        <f t="shared" ca="1" si="223"/>
        <v>37</v>
      </c>
      <c r="Q7149">
        <v>2</v>
      </c>
    </row>
    <row r="7150" spans="1:17" x14ac:dyDescent="0.2">
      <c r="A7150">
        <v>203</v>
      </c>
      <c r="B7150">
        <f t="shared" si="222"/>
        <v>3</v>
      </c>
      <c r="C7150" s="1">
        <v>42589.632673611108</v>
      </c>
      <c r="D7150" s="1">
        <v>42589.635023148148</v>
      </c>
      <c r="E7150">
        <v>3186</v>
      </c>
      <c r="F7150" s="2" t="s">
        <v>18</v>
      </c>
      <c r="G7150">
        <v>40.71958611647166</v>
      </c>
      <c r="H7150">
        <v>-74.043117463588715</v>
      </c>
      <c r="I7150">
        <v>3213</v>
      </c>
      <c r="J7150" s="2" t="s">
        <v>33</v>
      </c>
      <c r="K7150">
        <v>40.718488919999999</v>
      </c>
      <c r="L7150">
        <v>-74.047726624999996</v>
      </c>
      <c r="M7150">
        <v>24526</v>
      </c>
      <c r="N7150" s="2" t="s">
        <v>17</v>
      </c>
      <c r="O7150">
        <v>1986</v>
      </c>
      <c r="P7150">
        <f t="shared" ca="1" si="223"/>
        <v>38</v>
      </c>
      <c r="Q7150">
        <v>1</v>
      </c>
    </row>
    <row r="7151" spans="1:17" x14ac:dyDescent="0.2">
      <c r="A7151">
        <v>342</v>
      </c>
      <c r="B7151">
        <f t="shared" si="222"/>
        <v>5</v>
      </c>
      <c r="C7151" s="1">
        <v>42589.632685185185</v>
      </c>
      <c r="D7151" s="1">
        <v>42589.636655092596</v>
      </c>
      <c r="E7151">
        <v>3276</v>
      </c>
      <c r="F7151" s="2" t="s">
        <v>63</v>
      </c>
      <c r="G7151">
        <v>40.714584035358932</v>
      </c>
      <c r="H7151">
        <v>-74.042817056179047</v>
      </c>
      <c r="I7151">
        <v>3187</v>
      </c>
      <c r="J7151" s="2" t="s">
        <v>59</v>
      </c>
      <c r="K7151">
        <v>40.721123599999999</v>
      </c>
      <c r="L7151">
        <v>-74.038050949999999</v>
      </c>
      <c r="M7151">
        <v>24414</v>
      </c>
      <c r="N7151" s="2" t="s">
        <v>17</v>
      </c>
      <c r="O7151">
        <v>1984</v>
      </c>
      <c r="P7151">
        <f t="shared" ca="1" si="223"/>
        <v>40</v>
      </c>
      <c r="Q7151">
        <v>1</v>
      </c>
    </row>
    <row r="7152" spans="1:17" x14ac:dyDescent="0.2">
      <c r="A7152">
        <v>1087</v>
      </c>
      <c r="B7152">
        <f t="shared" si="222"/>
        <v>18</v>
      </c>
      <c r="C7152" s="1">
        <v>42589.633958333332</v>
      </c>
      <c r="D7152" s="1">
        <v>42589.646550925929</v>
      </c>
      <c r="E7152">
        <v>3203</v>
      </c>
      <c r="F7152" s="2" t="s">
        <v>46</v>
      </c>
      <c r="G7152">
        <v>40.727595966000003</v>
      </c>
      <c r="H7152">
        <v>-74.044247311000007</v>
      </c>
      <c r="I7152">
        <v>3203</v>
      </c>
      <c r="J7152" s="2" t="s">
        <v>37</v>
      </c>
      <c r="K7152">
        <v>40.727595966000003</v>
      </c>
      <c r="L7152">
        <v>-74.044247311000007</v>
      </c>
      <c r="M7152">
        <v>24704</v>
      </c>
      <c r="N7152" s="2" t="s">
        <v>17</v>
      </c>
      <c r="O7152">
        <v>1960</v>
      </c>
      <c r="P7152">
        <f t="shared" ca="1" si="223"/>
        <v>64</v>
      </c>
      <c r="Q7152">
        <v>1</v>
      </c>
    </row>
    <row r="7153" spans="1:17" x14ac:dyDescent="0.2">
      <c r="A7153">
        <v>1585</v>
      </c>
      <c r="B7153">
        <f t="shared" si="222"/>
        <v>26</v>
      </c>
      <c r="C7153" s="1">
        <v>42589.63484953704</v>
      </c>
      <c r="D7153" s="1">
        <v>42589.653194444443</v>
      </c>
      <c r="E7153">
        <v>3183</v>
      </c>
      <c r="F7153" s="2" t="s">
        <v>20</v>
      </c>
      <c r="G7153">
        <v>40.716246900000002</v>
      </c>
      <c r="H7153">
        <v>-74.033458800000005</v>
      </c>
      <c r="I7153">
        <v>3276</v>
      </c>
      <c r="J7153" s="2" t="s">
        <v>30</v>
      </c>
      <c r="K7153">
        <v>40.714584035358932</v>
      </c>
      <c r="L7153">
        <v>-74.042817056179047</v>
      </c>
      <c r="M7153">
        <v>24686</v>
      </c>
      <c r="N7153" s="2" t="s">
        <v>43</v>
      </c>
      <c r="P7153" t="str">
        <f t="shared" ca="1" si="223"/>
        <v/>
      </c>
      <c r="Q7153">
        <v>0</v>
      </c>
    </row>
    <row r="7154" spans="1:17" x14ac:dyDescent="0.2">
      <c r="A7154">
        <v>1500</v>
      </c>
      <c r="B7154">
        <f t="shared" si="222"/>
        <v>25</v>
      </c>
      <c r="C7154" s="1">
        <v>42589.635081018518</v>
      </c>
      <c r="D7154" s="1">
        <v>42589.652442129627</v>
      </c>
      <c r="E7154">
        <v>3183</v>
      </c>
      <c r="F7154" s="2" t="s">
        <v>20</v>
      </c>
      <c r="G7154">
        <v>40.716246900000002</v>
      </c>
      <c r="H7154">
        <v>-74.033458800000005</v>
      </c>
      <c r="I7154">
        <v>3276</v>
      </c>
      <c r="J7154" s="2" t="s">
        <v>30</v>
      </c>
      <c r="K7154">
        <v>40.714584035358932</v>
      </c>
      <c r="L7154">
        <v>-74.042817056179047</v>
      </c>
      <c r="M7154">
        <v>24504</v>
      </c>
      <c r="N7154" s="2" t="s">
        <v>43</v>
      </c>
      <c r="P7154" t="str">
        <f t="shared" ca="1" si="223"/>
        <v/>
      </c>
      <c r="Q7154">
        <v>0</v>
      </c>
    </row>
    <row r="7155" spans="1:17" x14ac:dyDescent="0.2">
      <c r="A7155">
        <v>372</v>
      </c>
      <c r="B7155">
        <f t="shared" si="222"/>
        <v>6</v>
      </c>
      <c r="C7155" s="1">
        <v>42589.635358796295</v>
      </c>
      <c r="D7155" s="1">
        <v>42589.639664351853</v>
      </c>
      <c r="E7155">
        <v>3195</v>
      </c>
      <c r="F7155" s="2" t="s">
        <v>24</v>
      </c>
      <c r="G7155">
        <v>40.730742625306583</v>
      </c>
      <c r="H7155">
        <v>-74.063783884048462</v>
      </c>
      <c r="I7155">
        <v>3206</v>
      </c>
      <c r="J7155" s="2" t="s">
        <v>19</v>
      </c>
      <c r="K7155">
        <v>40.7311689</v>
      </c>
      <c r="L7155">
        <v>-74.057573599999998</v>
      </c>
      <c r="M7155">
        <v>26236</v>
      </c>
      <c r="N7155" s="2" t="s">
        <v>17</v>
      </c>
      <c r="O7155">
        <v>1965</v>
      </c>
      <c r="P7155">
        <f t="shared" ca="1" si="223"/>
        <v>59</v>
      </c>
      <c r="Q7155">
        <v>1</v>
      </c>
    </row>
    <row r="7156" spans="1:17" x14ac:dyDescent="0.2">
      <c r="A7156">
        <v>952</v>
      </c>
      <c r="B7156">
        <f t="shared" si="222"/>
        <v>15</v>
      </c>
      <c r="C7156" s="1">
        <v>42589.637037037035</v>
      </c>
      <c r="D7156" s="1">
        <v>42589.64806712963</v>
      </c>
      <c r="E7156">
        <v>3184</v>
      </c>
      <c r="F7156" s="2" t="s">
        <v>68</v>
      </c>
      <c r="G7156">
        <v>40.7141454</v>
      </c>
      <c r="H7156">
        <v>-74.033551900000006</v>
      </c>
      <c r="I7156">
        <v>3276</v>
      </c>
      <c r="J7156" s="2" t="s">
        <v>30</v>
      </c>
      <c r="K7156">
        <v>40.714584035358932</v>
      </c>
      <c r="L7156">
        <v>-74.042817056179047</v>
      </c>
      <c r="M7156">
        <v>24720</v>
      </c>
      <c r="N7156" s="2" t="s">
        <v>17</v>
      </c>
      <c r="O7156">
        <v>1976</v>
      </c>
      <c r="P7156">
        <f t="shared" ca="1" si="223"/>
        <v>48</v>
      </c>
      <c r="Q7156">
        <v>1</v>
      </c>
    </row>
    <row r="7157" spans="1:17" x14ac:dyDescent="0.2">
      <c r="A7157">
        <v>181</v>
      </c>
      <c r="B7157">
        <f t="shared" si="222"/>
        <v>3</v>
      </c>
      <c r="C7157" s="1">
        <v>42589.637777777774</v>
      </c>
      <c r="D7157" s="1">
        <v>42589.639872685184</v>
      </c>
      <c r="E7157">
        <v>3194</v>
      </c>
      <c r="F7157" s="2" t="s">
        <v>22</v>
      </c>
      <c r="G7157">
        <v>40.725339925355797</v>
      </c>
      <c r="H7157">
        <v>-74.067622125148773</v>
      </c>
      <c r="I7157">
        <v>3195</v>
      </c>
      <c r="J7157" s="2" t="s">
        <v>23</v>
      </c>
      <c r="K7157">
        <v>40.730742625306583</v>
      </c>
      <c r="L7157">
        <v>-74.063783884048462</v>
      </c>
      <c r="M7157">
        <v>24637</v>
      </c>
      <c r="N7157" s="2" t="s">
        <v>17</v>
      </c>
      <c r="O7157">
        <v>1986</v>
      </c>
      <c r="P7157">
        <f t="shared" ca="1" si="223"/>
        <v>38</v>
      </c>
      <c r="Q7157">
        <v>1</v>
      </c>
    </row>
    <row r="7158" spans="1:17" x14ac:dyDescent="0.2">
      <c r="A7158">
        <v>724</v>
      </c>
      <c r="B7158">
        <f t="shared" si="222"/>
        <v>12</v>
      </c>
      <c r="C7158" s="1">
        <v>42589.638761574075</v>
      </c>
      <c r="D7158" s="1">
        <v>42589.647141203706</v>
      </c>
      <c r="E7158">
        <v>3192</v>
      </c>
      <c r="F7158" s="2" t="s">
        <v>38</v>
      </c>
      <c r="G7158">
        <v>40.711242300000002</v>
      </c>
      <c r="H7158">
        <v>-74.055701299999996</v>
      </c>
      <c r="I7158">
        <v>3183</v>
      </c>
      <c r="J7158" s="2" t="s">
        <v>40</v>
      </c>
      <c r="K7158">
        <v>40.716246900000002</v>
      </c>
      <c r="L7158">
        <v>-74.033458800000005</v>
      </c>
      <c r="M7158">
        <v>24454</v>
      </c>
      <c r="N7158" s="2" t="s">
        <v>17</v>
      </c>
      <c r="O7158">
        <v>1968</v>
      </c>
      <c r="P7158">
        <f t="shared" ca="1" si="223"/>
        <v>56</v>
      </c>
      <c r="Q7158">
        <v>1</v>
      </c>
    </row>
    <row r="7159" spans="1:17" x14ac:dyDescent="0.2">
      <c r="A7159">
        <v>680</v>
      </c>
      <c r="B7159">
        <f t="shared" si="222"/>
        <v>11</v>
      </c>
      <c r="C7159" s="1">
        <v>42589.639606481483</v>
      </c>
      <c r="D7159" s="1">
        <v>42589.647476851853</v>
      </c>
      <c r="E7159">
        <v>3201</v>
      </c>
      <c r="F7159" s="2" t="s">
        <v>60</v>
      </c>
      <c r="G7159">
        <v>40.737710999999997</v>
      </c>
      <c r="H7159">
        <v>-74.066920999999994</v>
      </c>
      <c r="I7159">
        <v>3225</v>
      </c>
      <c r="J7159" s="2" t="s">
        <v>101</v>
      </c>
      <c r="K7159">
        <v>40.723658899999997</v>
      </c>
      <c r="L7159">
        <v>-74.064194299999997</v>
      </c>
      <c r="M7159">
        <v>24493</v>
      </c>
      <c r="N7159" s="2" t="s">
        <v>17</v>
      </c>
      <c r="O7159">
        <v>1987</v>
      </c>
      <c r="P7159">
        <f t="shared" ca="1" si="223"/>
        <v>37</v>
      </c>
      <c r="Q7159">
        <v>1</v>
      </c>
    </row>
    <row r="7160" spans="1:17" x14ac:dyDescent="0.2">
      <c r="A7160">
        <v>2389</v>
      </c>
      <c r="B7160">
        <f t="shared" si="222"/>
        <v>39</v>
      </c>
      <c r="C7160" s="1">
        <v>42589.639710648145</v>
      </c>
      <c r="D7160" s="1">
        <v>42589.667372685188</v>
      </c>
      <c r="E7160">
        <v>3183</v>
      </c>
      <c r="F7160" s="2" t="s">
        <v>20</v>
      </c>
      <c r="G7160">
        <v>40.716246900000002</v>
      </c>
      <c r="H7160">
        <v>-74.033458800000005</v>
      </c>
      <c r="I7160">
        <v>3198</v>
      </c>
      <c r="J7160" s="2" t="s">
        <v>104</v>
      </c>
      <c r="K7160">
        <v>40.748715945380226</v>
      </c>
      <c r="L7160">
        <v>-74.040443301200867</v>
      </c>
      <c r="M7160">
        <v>26165</v>
      </c>
      <c r="N7160" s="2" t="s">
        <v>43</v>
      </c>
      <c r="P7160" t="str">
        <f t="shared" ca="1" si="223"/>
        <v/>
      </c>
      <c r="Q7160">
        <v>0</v>
      </c>
    </row>
    <row r="7161" spans="1:17" x14ac:dyDescent="0.2">
      <c r="A7161">
        <v>465</v>
      </c>
      <c r="B7161">
        <f t="shared" si="222"/>
        <v>7</v>
      </c>
      <c r="C7161" s="1">
        <v>42589.640405092592</v>
      </c>
      <c r="D7161" s="1">
        <v>42589.645798611113</v>
      </c>
      <c r="E7161">
        <v>3185</v>
      </c>
      <c r="F7161" s="2" t="s">
        <v>58</v>
      </c>
      <c r="G7161">
        <v>40.717732499999997</v>
      </c>
      <c r="H7161">
        <v>-74.043845000000005</v>
      </c>
      <c r="I7161">
        <v>3192</v>
      </c>
      <c r="J7161" s="2" t="s">
        <v>39</v>
      </c>
      <c r="K7161">
        <v>40.711242300000002</v>
      </c>
      <c r="L7161">
        <v>-74.055701299999996</v>
      </c>
      <c r="M7161">
        <v>24485</v>
      </c>
      <c r="N7161" s="2" t="s">
        <v>17</v>
      </c>
      <c r="O7161">
        <v>1983</v>
      </c>
      <c r="P7161">
        <f t="shared" ca="1" si="223"/>
        <v>41</v>
      </c>
      <c r="Q7161">
        <v>1</v>
      </c>
    </row>
    <row r="7162" spans="1:17" x14ac:dyDescent="0.2">
      <c r="A7162">
        <v>2287</v>
      </c>
      <c r="B7162">
        <f t="shared" si="222"/>
        <v>38</v>
      </c>
      <c r="C7162" s="1">
        <v>42589.640729166669</v>
      </c>
      <c r="D7162" s="1">
        <v>42589.667210648149</v>
      </c>
      <c r="E7162">
        <v>3183</v>
      </c>
      <c r="F7162" s="2" t="s">
        <v>20</v>
      </c>
      <c r="G7162">
        <v>40.716246900000002</v>
      </c>
      <c r="H7162">
        <v>-74.033458800000005</v>
      </c>
      <c r="I7162">
        <v>3198</v>
      </c>
      <c r="J7162" s="2" t="s">
        <v>104</v>
      </c>
      <c r="K7162">
        <v>40.748715945380226</v>
      </c>
      <c r="L7162">
        <v>-74.040443301200867</v>
      </c>
      <c r="M7162">
        <v>26257</v>
      </c>
      <c r="N7162" s="2" t="s">
        <v>17</v>
      </c>
      <c r="O7162">
        <v>1989</v>
      </c>
      <c r="P7162">
        <f t="shared" ca="1" si="223"/>
        <v>35</v>
      </c>
      <c r="Q7162">
        <v>1</v>
      </c>
    </row>
    <row r="7163" spans="1:17" x14ac:dyDescent="0.2">
      <c r="A7163">
        <v>156</v>
      </c>
      <c r="B7163">
        <f t="shared" si="222"/>
        <v>2</v>
      </c>
      <c r="C7163" s="1">
        <v>42589.642812500002</v>
      </c>
      <c r="D7163" s="1">
        <v>42589.644618055558</v>
      </c>
      <c r="E7163">
        <v>3267</v>
      </c>
      <c r="F7163" s="2" t="s">
        <v>34</v>
      </c>
      <c r="G7163">
        <v>40.712418823756899</v>
      </c>
      <c r="H7163">
        <v>-74.038525521755219</v>
      </c>
      <c r="I7163">
        <v>3214</v>
      </c>
      <c r="J7163" s="2" t="s">
        <v>70</v>
      </c>
      <c r="K7163">
        <v>40.712774199999998</v>
      </c>
      <c r="L7163">
        <v>-74.0364857</v>
      </c>
      <c r="M7163">
        <v>26275</v>
      </c>
      <c r="N7163" s="2" t="s">
        <v>17</v>
      </c>
      <c r="O7163">
        <v>1974</v>
      </c>
      <c r="P7163">
        <f t="shared" ca="1" si="223"/>
        <v>50</v>
      </c>
      <c r="Q7163">
        <v>2</v>
      </c>
    </row>
    <row r="7164" spans="1:17" x14ac:dyDescent="0.2">
      <c r="A7164">
        <v>1598</v>
      </c>
      <c r="B7164">
        <f t="shared" si="222"/>
        <v>26</v>
      </c>
      <c r="C7164" s="1">
        <v>42589.642916666664</v>
      </c>
      <c r="D7164" s="1">
        <v>42589.661423611113</v>
      </c>
      <c r="E7164">
        <v>3192</v>
      </c>
      <c r="F7164" s="2" t="s">
        <v>38</v>
      </c>
      <c r="G7164">
        <v>40.711242300000002</v>
      </c>
      <c r="H7164">
        <v>-74.055701299999996</v>
      </c>
      <c r="I7164">
        <v>3199</v>
      </c>
      <c r="J7164" s="2" t="s">
        <v>72</v>
      </c>
      <c r="K7164">
        <v>40.728744800000001</v>
      </c>
      <c r="L7164">
        <v>-74.032108199999996</v>
      </c>
      <c r="M7164">
        <v>26279</v>
      </c>
      <c r="N7164" s="2" t="s">
        <v>17</v>
      </c>
      <c r="O7164">
        <v>1972</v>
      </c>
      <c r="P7164">
        <f t="shared" ca="1" si="223"/>
        <v>52</v>
      </c>
      <c r="Q7164">
        <v>1</v>
      </c>
    </row>
    <row r="7165" spans="1:17" x14ac:dyDescent="0.2">
      <c r="A7165">
        <v>631</v>
      </c>
      <c r="B7165">
        <f t="shared" si="222"/>
        <v>10</v>
      </c>
      <c r="C7165" s="1">
        <v>42589.647453703707</v>
      </c>
      <c r="D7165" s="1">
        <v>42589.654768518521</v>
      </c>
      <c r="E7165">
        <v>3220</v>
      </c>
      <c r="F7165" s="2" t="s">
        <v>78</v>
      </c>
      <c r="G7165">
        <v>40.734961020009514</v>
      </c>
      <c r="H7165">
        <v>-74.059503078460693</v>
      </c>
      <c r="I7165">
        <v>3215</v>
      </c>
      <c r="J7165" s="2" t="s">
        <v>99</v>
      </c>
      <c r="K7165">
        <v>40.746729899999998</v>
      </c>
      <c r="L7165">
        <v>-74.049250900000004</v>
      </c>
      <c r="M7165">
        <v>26168</v>
      </c>
      <c r="N7165" s="2" t="s">
        <v>17</v>
      </c>
      <c r="O7165">
        <v>1976</v>
      </c>
      <c r="P7165">
        <f t="shared" ca="1" si="223"/>
        <v>48</v>
      </c>
      <c r="Q7165">
        <v>1</v>
      </c>
    </row>
    <row r="7166" spans="1:17" x14ac:dyDescent="0.2">
      <c r="A7166">
        <v>814</v>
      </c>
      <c r="B7166">
        <f t="shared" si="222"/>
        <v>13</v>
      </c>
      <c r="C7166" s="1">
        <v>42589.647650462961</v>
      </c>
      <c r="D7166" s="1">
        <v>42589.657071759262</v>
      </c>
      <c r="E7166">
        <v>3195</v>
      </c>
      <c r="F7166" s="2" t="s">
        <v>24</v>
      </c>
      <c r="G7166">
        <v>40.730742625306583</v>
      </c>
      <c r="H7166">
        <v>-74.063783884048462</v>
      </c>
      <c r="I7166">
        <v>3203</v>
      </c>
      <c r="J7166" s="2" t="s">
        <v>37</v>
      </c>
      <c r="K7166">
        <v>40.727595966000003</v>
      </c>
      <c r="L7166">
        <v>-74.044247311000007</v>
      </c>
      <c r="M7166">
        <v>24594</v>
      </c>
      <c r="N7166" s="2" t="s">
        <v>17</v>
      </c>
      <c r="O7166">
        <v>1988</v>
      </c>
      <c r="P7166">
        <f t="shared" ca="1" si="223"/>
        <v>36</v>
      </c>
      <c r="Q7166">
        <v>1</v>
      </c>
    </row>
    <row r="7167" spans="1:17" x14ac:dyDescent="0.2">
      <c r="A7167">
        <v>352</v>
      </c>
      <c r="B7167">
        <f t="shared" si="222"/>
        <v>5</v>
      </c>
      <c r="C7167" s="1">
        <v>42589.648333333331</v>
      </c>
      <c r="D7167" s="1">
        <v>42589.652407407404</v>
      </c>
      <c r="E7167">
        <v>3213</v>
      </c>
      <c r="F7167" s="2" t="s">
        <v>26</v>
      </c>
      <c r="G7167">
        <v>40.718488919999999</v>
      </c>
      <c r="H7167">
        <v>-74.047726624999996</v>
      </c>
      <c r="I7167">
        <v>3211</v>
      </c>
      <c r="J7167" s="2" t="s">
        <v>47</v>
      </c>
      <c r="K7167">
        <v>40.721525149999998</v>
      </c>
      <c r="L7167">
        <v>-74.046304543000005</v>
      </c>
      <c r="M7167">
        <v>26224</v>
      </c>
      <c r="N7167" s="2" t="s">
        <v>43</v>
      </c>
      <c r="P7167" t="str">
        <f t="shared" ca="1" si="223"/>
        <v/>
      </c>
      <c r="Q7167">
        <v>0</v>
      </c>
    </row>
    <row r="7168" spans="1:17" x14ac:dyDescent="0.2">
      <c r="A7168">
        <v>372</v>
      </c>
      <c r="B7168">
        <f t="shared" si="222"/>
        <v>6</v>
      </c>
      <c r="C7168" s="1">
        <v>42589.648344907408</v>
      </c>
      <c r="D7168" s="1">
        <v>42589.652662037035</v>
      </c>
      <c r="E7168">
        <v>3213</v>
      </c>
      <c r="F7168" s="2" t="s">
        <v>26</v>
      </c>
      <c r="G7168">
        <v>40.718488919999999</v>
      </c>
      <c r="H7168">
        <v>-74.047726624999996</v>
      </c>
      <c r="I7168">
        <v>3211</v>
      </c>
      <c r="J7168" s="2" t="s">
        <v>47</v>
      </c>
      <c r="K7168">
        <v>40.721525149999998</v>
      </c>
      <c r="L7168">
        <v>-74.046304543000005</v>
      </c>
      <c r="M7168">
        <v>24578</v>
      </c>
      <c r="N7168" s="2" t="s">
        <v>43</v>
      </c>
      <c r="P7168" t="str">
        <f t="shared" ca="1" si="223"/>
        <v/>
      </c>
      <c r="Q7168">
        <v>0</v>
      </c>
    </row>
    <row r="7169" spans="1:17" x14ac:dyDescent="0.2">
      <c r="A7169">
        <v>994</v>
      </c>
      <c r="B7169">
        <f t="shared" si="222"/>
        <v>16</v>
      </c>
      <c r="C7169" s="1">
        <v>42589.648935185185</v>
      </c>
      <c r="D7169" s="1">
        <v>42589.660451388889</v>
      </c>
      <c r="E7169">
        <v>3273</v>
      </c>
      <c r="F7169" s="2" t="s">
        <v>73</v>
      </c>
      <c r="G7169">
        <v>40.721650724879986</v>
      </c>
      <c r="H7169">
        <v>-74.042884111404419</v>
      </c>
      <c r="I7169">
        <v>3195</v>
      </c>
      <c r="J7169" s="2" t="s">
        <v>23</v>
      </c>
      <c r="K7169">
        <v>40.730742625306583</v>
      </c>
      <c r="L7169">
        <v>-74.063783884048462</v>
      </c>
      <c r="M7169">
        <v>24530</v>
      </c>
      <c r="N7169" s="2" t="s">
        <v>17</v>
      </c>
      <c r="O7169">
        <v>1964</v>
      </c>
      <c r="P7169">
        <f t="shared" ca="1" si="223"/>
        <v>60</v>
      </c>
      <c r="Q7169">
        <v>1</v>
      </c>
    </row>
    <row r="7170" spans="1:17" x14ac:dyDescent="0.2">
      <c r="A7170">
        <v>114</v>
      </c>
      <c r="B7170">
        <f t="shared" ref="B7170:B7233" si="224">ROUNDDOWN((A7170/60), 0)</f>
        <v>1</v>
      </c>
      <c r="C7170" s="1">
        <v>42589.650358796294</v>
      </c>
      <c r="D7170" s="1">
        <v>42589.651689814818</v>
      </c>
      <c r="E7170">
        <v>3214</v>
      </c>
      <c r="F7170" s="2" t="s">
        <v>54</v>
      </c>
      <c r="G7170">
        <v>40.712774199999998</v>
      </c>
      <c r="H7170">
        <v>-74.0364857</v>
      </c>
      <c r="I7170">
        <v>3267</v>
      </c>
      <c r="J7170" s="2" t="s">
        <v>92</v>
      </c>
      <c r="K7170">
        <v>40.712418823756899</v>
      </c>
      <c r="L7170">
        <v>-74.038525521755219</v>
      </c>
      <c r="M7170">
        <v>26275</v>
      </c>
      <c r="N7170" s="2" t="s">
        <v>17</v>
      </c>
      <c r="O7170">
        <v>1974</v>
      </c>
      <c r="P7170">
        <f t="shared" ref="P7170:P7233" ca="1" si="225">IF(ISNUMBER(O7170), YEAR(TODAY()) - O7170, "")</f>
        <v>50</v>
      </c>
      <c r="Q7170">
        <v>2</v>
      </c>
    </row>
    <row r="7171" spans="1:17" x14ac:dyDescent="0.2">
      <c r="A7171">
        <v>229</v>
      </c>
      <c r="B7171">
        <f t="shared" si="224"/>
        <v>3</v>
      </c>
      <c r="C7171" s="1">
        <v>42589.650439814817</v>
      </c>
      <c r="D7171" s="1">
        <v>42589.653101851851</v>
      </c>
      <c r="E7171">
        <v>3213</v>
      </c>
      <c r="F7171" s="2" t="s">
        <v>26</v>
      </c>
      <c r="G7171">
        <v>40.718488919999999</v>
      </c>
      <c r="H7171">
        <v>-74.047726624999996</v>
      </c>
      <c r="I7171">
        <v>3273</v>
      </c>
      <c r="J7171" s="2" t="s">
        <v>16</v>
      </c>
      <c r="K7171">
        <v>40.721650724879986</v>
      </c>
      <c r="L7171">
        <v>-74.042884111404419</v>
      </c>
      <c r="M7171">
        <v>24488</v>
      </c>
      <c r="N7171" s="2" t="s">
        <v>17</v>
      </c>
      <c r="O7171">
        <v>1983</v>
      </c>
      <c r="P7171">
        <f t="shared" ca="1" si="225"/>
        <v>41</v>
      </c>
      <c r="Q7171">
        <v>1</v>
      </c>
    </row>
    <row r="7172" spans="1:17" x14ac:dyDescent="0.2">
      <c r="A7172">
        <v>1931</v>
      </c>
      <c r="B7172">
        <f t="shared" si="224"/>
        <v>32</v>
      </c>
      <c r="C7172" s="1">
        <v>42589.654664351852</v>
      </c>
      <c r="D7172" s="1">
        <v>42589.67701388889</v>
      </c>
      <c r="E7172">
        <v>3192</v>
      </c>
      <c r="F7172" s="2" t="s">
        <v>38</v>
      </c>
      <c r="G7172">
        <v>40.711242300000002</v>
      </c>
      <c r="H7172">
        <v>-74.055701299999996</v>
      </c>
      <c r="I7172">
        <v>3202</v>
      </c>
      <c r="J7172" s="2" t="s">
        <v>48</v>
      </c>
      <c r="K7172">
        <v>40.727223500000001</v>
      </c>
      <c r="L7172">
        <v>-74.033758899999995</v>
      </c>
      <c r="M7172">
        <v>26155</v>
      </c>
      <c r="N7172" s="2" t="s">
        <v>17</v>
      </c>
      <c r="O7172">
        <v>1979</v>
      </c>
      <c r="P7172">
        <f t="shared" ca="1" si="225"/>
        <v>45</v>
      </c>
      <c r="Q7172">
        <v>1</v>
      </c>
    </row>
    <row r="7173" spans="1:17" x14ac:dyDescent="0.2">
      <c r="A7173">
        <v>1892</v>
      </c>
      <c r="B7173">
        <f t="shared" si="224"/>
        <v>31</v>
      </c>
      <c r="C7173" s="1">
        <v>42589.654999999999</v>
      </c>
      <c r="D7173" s="1">
        <v>42589.676898148151</v>
      </c>
      <c r="E7173">
        <v>3192</v>
      </c>
      <c r="F7173" s="2" t="s">
        <v>38</v>
      </c>
      <c r="G7173">
        <v>40.711242300000002</v>
      </c>
      <c r="H7173">
        <v>-74.055701299999996</v>
      </c>
      <c r="I7173">
        <v>3202</v>
      </c>
      <c r="J7173" s="2" t="s">
        <v>48</v>
      </c>
      <c r="K7173">
        <v>40.727223500000001</v>
      </c>
      <c r="L7173">
        <v>-74.033758899999995</v>
      </c>
      <c r="M7173">
        <v>26311</v>
      </c>
      <c r="N7173" s="2" t="s">
        <v>17</v>
      </c>
      <c r="O7173">
        <v>1985</v>
      </c>
      <c r="P7173">
        <f t="shared" ca="1" si="225"/>
        <v>39</v>
      </c>
      <c r="Q7173">
        <v>1</v>
      </c>
    </row>
    <row r="7174" spans="1:17" x14ac:dyDescent="0.2">
      <c r="A7174">
        <v>473</v>
      </c>
      <c r="B7174">
        <f t="shared" si="224"/>
        <v>7</v>
      </c>
      <c r="C7174" s="1">
        <v>42589.65587962963</v>
      </c>
      <c r="D7174" s="1">
        <v>42589.661365740743</v>
      </c>
      <c r="E7174">
        <v>3203</v>
      </c>
      <c r="F7174" s="2" t="s">
        <v>46</v>
      </c>
      <c r="G7174">
        <v>40.727595966000003</v>
      </c>
      <c r="H7174">
        <v>-74.044247311000007</v>
      </c>
      <c r="I7174">
        <v>3187</v>
      </c>
      <c r="J7174" s="2" t="s">
        <v>59</v>
      </c>
      <c r="K7174">
        <v>40.721123599999999</v>
      </c>
      <c r="L7174">
        <v>-74.038050949999999</v>
      </c>
      <c r="M7174">
        <v>24612</v>
      </c>
      <c r="N7174" s="2" t="s">
        <v>43</v>
      </c>
      <c r="P7174" t="str">
        <f t="shared" ca="1" si="225"/>
        <v/>
      </c>
      <c r="Q7174">
        <v>0</v>
      </c>
    </row>
    <row r="7175" spans="1:17" x14ac:dyDescent="0.2">
      <c r="A7175">
        <v>453</v>
      </c>
      <c r="B7175">
        <f t="shared" si="224"/>
        <v>7</v>
      </c>
      <c r="C7175" s="1">
        <v>42589.655891203707</v>
      </c>
      <c r="D7175" s="1">
        <v>42589.661145833335</v>
      </c>
      <c r="E7175">
        <v>3211</v>
      </c>
      <c r="F7175" s="2" t="s">
        <v>64</v>
      </c>
      <c r="G7175">
        <v>40.721525149999998</v>
      </c>
      <c r="H7175">
        <v>-74.046304543000005</v>
      </c>
      <c r="I7175">
        <v>3206</v>
      </c>
      <c r="J7175" s="2" t="s">
        <v>19</v>
      </c>
      <c r="K7175">
        <v>40.7311689</v>
      </c>
      <c r="L7175">
        <v>-74.057573599999998</v>
      </c>
      <c r="M7175">
        <v>24649</v>
      </c>
      <c r="N7175" s="2" t="s">
        <v>17</v>
      </c>
      <c r="O7175">
        <v>1991</v>
      </c>
      <c r="P7175">
        <f t="shared" ca="1" si="225"/>
        <v>33</v>
      </c>
      <c r="Q7175">
        <v>2</v>
      </c>
    </row>
    <row r="7176" spans="1:17" x14ac:dyDescent="0.2">
      <c r="A7176">
        <v>1823</v>
      </c>
      <c r="B7176">
        <f t="shared" si="224"/>
        <v>30</v>
      </c>
      <c r="C7176" s="1">
        <v>42589.655902777777</v>
      </c>
      <c r="D7176" s="1">
        <v>42589.677002314813</v>
      </c>
      <c r="E7176">
        <v>3192</v>
      </c>
      <c r="F7176" s="2" t="s">
        <v>38</v>
      </c>
      <c r="G7176">
        <v>40.711242300000002</v>
      </c>
      <c r="H7176">
        <v>-74.055701299999996</v>
      </c>
      <c r="I7176">
        <v>3202</v>
      </c>
      <c r="J7176" s="2" t="s">
        <v>48</v>
      </c>
      <c r="K7176">
        <v>40.727223500000001</v>
      </c>
      <c r="L7176">
        <v>-74.033758899999995</v>
      </c>
      <c r="M7176">
        <v>26296</v>
      </c>
      <c r="N7176" s="2" t="s">
        <v>17</v>
      </c>
      <c r="O7176">
        <v>1983</v>
      </c>
      <c r="P7176">
        <f t="shared" ca="1" si="225"/>
        <v>41</v>
      </c>
      <c r="Q7176">
        <v>1</v>
      </c>
    </row>
    <row r="7177" spans="1:17" x14ac:dyDescent="0.2">
      <c r="A7177">
        <v>239</v>
      </c>
      <c r="B7177">
        <f t="shared" si="224"/>
        <v>3</v>
      </c>
      <c r="C7177" s="1">
        <v>42589.657164351855</v>
      </c>
      <c r="D7177" s="1">
        <v>42589.659930555557</v>
      </c>
      <c r="E7177">
        <v>3183</v>
      </c>
      <c r="F7177" s="2" t="s">
        <v>20</v>
      </c>
      <c r="G7177">
        <v>40.716246900000002</v>
      </c>
      <c r="H7177">
        <v>-74.033458800000005</v>
      </c>
      <c r="I7177">
        <v>3183</v>
      </c>
      <c r="J7177" s="2" t="s">
        <v>40</v>
      </c>
      <c r="K7177">
        <v>40.716246900000002</v>
      </c>
      <c r="L7177">
        <v>-74.033458800000005</v>
      </c>
      <c r="M7177">
        <v>24454</v>
      </c>
      <c r="N7177" s="2" t="s">
        <v>43</v>
      </c>
      <c r="P7177" t="str">
        <f t="shared" ca="1" si="225"/>
        <v/>
      </c>
      <c r="Q7177">
        <v>0</v>
      </c>
    </row>
    <row r="7178" spans="1:17" x14ac:dyDescent="0.2">
      <c r="A7178">
        <v>1415</v>
      </c>
      <c r="B7178">
        <f t="shared" si="224"/>
        <v>23</v>
      </c>
      <c r="C7178" s="1">
        <v>42589.659351851849</v>
      </c>
      <c r="D7178" s="1">
        <v>42589.675740740742</v>
      </c>
      <c r="E7178">
        <v>3202</v>
      </c>
      <c r="F7178" s="2" t="s">
        <v>79</v>
      </c>
      <c r="G7178">
        <v>40.727223500000001</v>
      </c>
      <c r="H7178">
        <v>-74.033758899999995</v>
      </c>
      <c r="I7178">
        <v>3276</v>
      </c>
      <c r="J7178" s="2" t="s">
        <v>30</v>
      </c>
      <c r="K7178">
        <v>40.714584035358932</v>
      </c>
      <c r="L7178">
        <v>-74.042817056179047</v>
      </c>
      <c r="M7178">
        <v>24443</v>
      </c>
      <c r="N7178" s="2" t="s">
        <v>43</v>
      </c>
      <c r="P7178" t="str">
        <f t="shared" ca="1" si="225"/>
        <v/>
      </c>
      <c r="Q7178">
        <v>0</v>
      </c>
    </row>
    <row r="7179" spans="1:17" x14ac:dyDescent="0.2">
      <c r="A7179">
        <v>1385</v>
      </c>
      <c r="B7179">
        <f t="shared" si="224"/>
        <v>23</v>
      </c>
      <c r="C7179" s="1">
        <v>42589.659583333334</v>
      </c>
      <c r="D7179" s="1">
        <v>42589.675625000003</v>
      </c>
      <c r="E7179">
        <v>3202</v>
      </c>
      <c r="F7179" s="2" t="s">
        <v>79</v>
      </c>
      <c r="G7179">
        <v>40.727223500000001</v>
      </c>
      <c r="H7179">
        <v>-74.033758899999995</v>
      </c>
      <c r="I7179">
        <v>3276</v>
      </c>
      <c r="J7179" s="2" t="s">
        <v>30</v>
      </c>
      <c r="K7179">
        <v>40.714584035358932</v>
      </c>
      <c r="L7179">
        <v>-74.042817056179047</v>
      </c>
      <c r="M7179">
        <v>24516</v>
      </c>
      <c r="N7179" s="2" t="s">
        <v>43</v>
      </c>
      <c r="P7179" t="str">
        <f t="shared" ca="1" si="225"/>
        <v/>
      </c>
      <c r="Q7179">
        <v>0</v>
      </c>
    </row>
    <row r="7180" spans="1:17" x14ac:dyDescent="0.2">
      <c r="A7180">
        <v>439</v>
      </c>
      <c r="B7180">
        <f t="shared" si="224"/>
        <v>7</v>
      </c>
      <c r="C7180" s="1">
        <v>42589.659884259258</v>
      </c>
      <c r="D7180" s="1">
        <v>42589.664965277778</v>
      </c>
      <c r="E7180">
        <v>3225</v>
      </c>
      <c r="F7180" s="2" t="s">
        <v>32</v>
      </c>
      <c r="G7180">
        <v>40.723658899999997</v>
      </c>
      <c r="H7180">
        <v>-74.064194299999997</v>
      </c>
      <c r="I7180">
        <v>3186</v>
      </c>
      <c r="J7180" s="2" t="s">
        <v>27</v>
      </c>
      <c r="K7180">
        <v>40.71958611647166</v>
      </c>
      <c r="L7180">
        <v>-74.043117463588715</v>
      </c>
      <c r="M7180">
        <v>26281</v>
      </c>
      <c r="N7180" s="2" t="s">
        <v>17</v>
      </c>
      <c r="O7180">
        <v>1992</v>
      </c>
      <c r="P7180">
        <f t="shared" ca="1" si="225"/>
        <v>32</v>
      </c>
      <c r="Q7180">
        <v>2</v>
      </c>
    </row>
    <row r="7181" spans="1:17" x14ac:dyDescent="0.2">
      <c r="A7181">
        <v>304</v>
      </c>
      <c r="B7181">
        <f t="shared" si="224"/>
        <v>5</v>
      </c>
      <c r="C7181" s="1">
        <v>42589.66033564815</v>
      </c>
      <c r="D7181" s="1">
        <v>42589.663865740738</v>
      </c>
      <c r="E7181">
        <v>3225</v>
      </c>
      <c r="F7181" s="2" t="s">
        <v>32</v>
      </c>
      <c r="G7181">
        <v>40.723658899999997</v>
      </c>
      <c r="H7181">
        <v>-74.064194299999997</v>
      </c>
      <c r="I7181">
        <v>3195</v>
      </c>
      <c r="J7181" s="2" t="s">
        <v>23</v>
      </c>
      <c r="K7181">
        <v>40.730742625306583</v>
      </c>
      <c r="L7181">
        <v>-74.063783884048462</v>
      </c>
      <c r="M7181">
        <v>24493</v>
      </c>
      <c r="N7181" s="2" t="s">
        <v>17</v>
      </c>
      <c r="O7181">
        <v>1987</v>
      </c>
      <c r="P7181">
        <f t="shared" ca="1" si="225"/>
        <v>37</v>
      </c>
      <c r="Q7181">
        <v>1</v>
      </c>
    </row>
    <row r="7182" spans="1:17" x14ac:dyDescent="0.2">
      <c r="A7182">
        <v>2015</v>
      </c>
      <c r="B7182">
        <f t="shared" si="224"/>
        <v>33</v>
      </c>
      <c r="C7182" s="1">
        <v>42589.662187499998</v>
      </c>
      <c r="D7182" s="1">
        <v>42589.685520833336</v>
      </c>
      <c r="E7182">
        <v>3276</v>
      </c>
      <c r="F7182" s="2" t="s">
        <v>63</v>
      </c>
      <c r="G7182">
        <v>40.714584035358932</v>
      </c>
      <c r="H7182">
        <v>-74.042817056179047</v>
      </c>
      <c r="I7182">
        <v>3276</v>
      </c>
      <c r="J7182" s="2" t="s">
        <v>30</v>
      </c>
      <c r="K7182">
        <v>40.714584035358932</v>
      </c>
      <c r="L7182">
        <v>-74.042817056179047</v>
      </c>
      <c r="M7182">
        <v>24706</v>
      </c>
      <c r="N7182" s="2" t="s">
        <v>43</v>
      </c>
      <c r="P7182" t="str">
        <f t="shared" ca="1" si="225"/>
        <v/>
      </c>
      <c r="Q7182">
        <v>0</v>
      </c>
    </row>
    <row r="7183" spans="1:17" x14ac:dyDescent="0.2">
      <c r="A7183">
        <v>1994</v>
      </c>
      <c r="B7183">
        <f t="shared" si="224"/>
        <v>33</v>
      </c>
      <c r="C7183" s="1">
        <v>42589.662291666667</v>
      </c>
      <c r="D7183" s="1">
        <v>42589.685370370367</v>
      </c>
      <c r="E7183">
        <v>3276</v>
      </c>
      <c r="F7183" s="2" t="s">
        <v>63</v>
      </c>
      <c r="G7183">
        <v>40.714584035358932</v>
      </c>
      <c r="H7183">
        <v>-74.042817056179047</v>
      </c>
      <c r="I7183">
        <v>3276</v>
      </c>
      <c r="J7183" s="2" t="s">
        <v>30</v>
      </c>
      <c r="K7183">
        <v>40.714584035358932</v>
      </c>
      <c r="L7183">
        <v>-74.042817056179047</v>
      </c>
      <c r="M7183">
        <v>24720</v>
      </c>
      <c r="N7183" s="2" t="s">
        <v>43</v>
      </c>
      <c r="P7183" t="str">
        <f t="shared" ca="1" si="225"/>
        <v/>
      </c>
      <c r="Q7183">
        <v>0</v>
      </c>
    </row>
    <row r="7184" spans="1:17" x14ac:dyDescent="0.2">
      <c r="A7184">
        <v>817</v>
      </c>
      <c r="B7184">
        <f t="shared" si="224"/>
        <v>13</v>
      </c>
      <c r="C7184" s="1">
        <v>42589.663113425922</v>
      </c>
      <c r="D7184" s="1">
        <v>42589.672581018516</v>
      </c>
      <c r="E7184">
        <v>3199</v>
      </c>
      <c r="F7184" s="2" t="s">
        <v>56</v>
      </c>
      <c r="G7184">
        <v>40.728744800000001</v>
      </c>
      <c r="H7184">
        <v>-74.032108199999996</v>
      </c>
      <c r="I7184">
        <v>3184</v>
      </c>
      <c r="J7184" s="2" t="s">
        <v>35</v>
      </c>
      <c r="K7184">
        <v>40.7141454</v>
      </c>
      <c r="L7184">
        <v>-74.033551900000006</v>
      </c>
      <c r="M7184">
        <v>26279</v>
      </c>
      <c r="N7184" s="2" t="s">
        <v>17</v>
      </c>
      <c r="O7184">
        <v>1972</v>
      </c>
      <c r="P7184">
        <f t="shared" ca="1" si="225"/>
        <v>52</v>
      </c>
      <c r="Q7184">
        <v>1</v>
      </c>
    </row>
    <row r="7185" spans="1:17" x14ac:dyDescent="0.2">
      <c r="A7185">
        <v>424</v>
      </c>
      <c r="B7185">
        <f t="shared" si="224"/>
        <v>7</v>
      </c>
      <c r="C7185" s="1">
        <v>42589.665173611109</v>
      </c>
      <c r="D7185" s="1">
        <v>42589.670092592591</v>
      </c>
      <c r="E7185">
        <v>3195</v>
      </c>
      <c r="F7185" s="2" t="s">
        <v>24</v>
      </c>
      <c r="G7185">
        <v>40.730742625306583</v>
      </c>
      <c r="H7185">
        <v>-74.063783884048462</v>
      </c>
      <c r="I7185">
        <v>3193</v>
      </c>
      <c r="J7185" s="2" t="s">
        <v>25</v>
      </c>
      <c r="K7185">
        <v>40.724605099886901</v>
      </c>
      <c r="L7185">
        <v>-74.078405946493149</v>
      </c>
      <c r="M7185">
        <v>24637</v>
      </c>
      <c r="N7185" s="2" t="s">
        <v>17</v>
      </c>
      <c r="O7185">
        <v>1986</v>
      </c>
      <c r="P7185">
        <f t="shared" ca="1" si="225"/>
        <v>38</v>
      </c>
      <c r="Q7185">
        <v>1</v>
      </c>
    </row>
    <row r="7186" spans="1:17" x14ac:dyDescent="0.2">
      <c r="A7186">
        <v>565</v>
      </c>
      <c r="B7186">
        <f t="shared" si="224"/>
        <v>9</v>
      </c>
      <c r="C7186" s="1">
        <v>42589.665694444448</v>
      </c>
      <c r="D7186" s="1">
        <v>42589.67224537037</v>
      </c>
      <c r="E7186">
        <v>3186</v>
      </c>
      <c r="F7186" s="2" t="s">
        <v>18</v>
      </c>
      <c r="G7186">
        <v>40.71958611647166</v>
      </c>
      <c r="H7186">
        <v>-74.043117463588715</v>
      </c>
      <c r="I7186">
        <v>3183</v>
      </c>
      <c r="J7186" s="2" t="s">
        <v>40</v>
      </c>
      <c r="K7186">
        <v>40.716246900000002</v>
      </c>
      <c r="L7186">
        <v>-74.033458800000005</v>
      </c>
      <c r="M7186">
        <v>24412</v>
      </c>
      <c r="N7186" s="2" t="s">
        <v>17</v>
      </c>
      <c r="O7186">
        <v>1983</v>
      </c>
      <c r="P7186">
        <f t="shared" ca="1" si="225"/>
        <v>41</v>
      </c>
      <c r="Q7186">
        <v>1</v>
      </c>
    </row>
    <row r="7187" spans="1:17" x14ac:dyDescent="0.2">
      <c r="A7187">
        <v>1052</v>
      </c>
      <c r="B7187">
        <f t="shared" si="224"/>
        <v>17</v>
      </c>
      <c r="C7187" s="1">
        <v>42589.665821759256</v>
      </c>
      <c r="D7187" s="1">
        <v>42589.677997685183</v>
      </c>
      <c r="E7187">
        <v>3202</v>
      </c>
      <c r="F7187" s="2" t="s">
        <v>79</v>
      </c>
      <c r="G7187">
        <v>40.727223500000001</v>
      </c>
      <c r="H7187">
        <v>-74.033758899999995</v>
      </c>
      <c r="I7187">
        <v>3211</v>
      </c>
      <c r="J7187" s="2" t="s">
        <v>47</v>
      </c>
      <c r="K7187">
        <v>40.721525149999998</v>
      </c>
      <c r="L7187">
        <v>-74.046304543000005</v>
      </c>
      <c r="M7187">
        <v>26234</v>
      </c>
      <c r="N7187" s="2" t="s">
        <v>17</v>
      </c>
      <c r="O7187">
        <v>1984</v>
      </c>
      <c r="P7187">
        <f t="shared" ca="1" si="225"/>
        <v>40</v>
      </c>
      <c r="Q7187">
        <v>1</v>
      </c>
    </row>
    <row r="7188" spans="1:17" x14ac:dyDescent="0.2">
      <c r="A7188">
        <v>1042</v>
      </c>
      <c r="B7188">
        <f t="shared" si="224"/>
        <v>17</v>
      </c>
      <c r="C7188" s="1">
        <v>42589.665914351855</v>
      </c>
      <c r="D7188" s="1">
        <v>42589.677986111114</v>
      </c>
      <c r="E7188">
        <v>3202</v>
      </c>
      <c r="F7188" s="2" t="s">
        <v>79</v>
      </c>
      <c r="G7188">
        <v>40.727223500000001</v>
      </c>
      <c r="H7188">
        <v>-74.033758899999995</v>
      </c>
      <c r="I7188">
        <v>3211</v>
      </c>
      <c r="J7188" s="2" t="s">
        <v>47</v>
      </c>
      <c r="K7188">
        <v>40.721525149999998</v>
      </c>
      <c r="L7188">
        <v>-74.046304543000005</v>
      </c>
      <c r="M7188">
        <v>24667</v>
      </c>
      <c r="N7188" s="2" t="s">
        <v>17</v>
      </c>
      <c r="O7188">
        <v>1989</v>
      </c>
      <c r="P7188">
        <f t="shared" ca="1" si="225"/>
        <v>35</v>
      </c>
      <c r="Q7188">
        <v>2</v>
      </c>
    </row>
    <row r="7189" spans="1:17" x14ac:dyDescent="0.2">
      <c r="A7189">
        <v>1017</v>
      </c>
      <c r="B7189">
        <f t="shared" si="224"/>
        <v>16</v>
      </c>
      <c r="C7189" s="1">
        <v>42589.667303240742</v>
      </c>
      <c r="D7189" s="1">
        <v>42589.679085648146</v>
      </c>
      <c r="E7189">
        <v>3270</v>
      </c>
      <c r="F7189" s="2" t="s">
        <v>15</v>
      </c>
      <c r="G7189">
        <v>40.725289107811321</v>
      </c>
      <c r="H7189">
        <v>-74.045571684837341</v>
      </c>
      <c r="I7189">
        <v>3225</v>
      </c>
      <c r="J7189" s="2" t="s">
        <v>101</v>
      </c>
      <c r="K7189">
        <v>40.723658899999997</v>
      </c>
      <c r="L7189">
        <v>-74.064194299999997</v>
      </c>
      <c r="M7189">
        <v>26292</v>
      </c>
      <c r="N7189" s="2" t="s">
        <v>17</v>
      </c>
      <c r="O7189">
        <v>1987</v>
      </c>
      <c r="P7189">
        <f t="shared" ca="1" si="225"/>
        <v>37</v>
      </c>
      <c r="Q7189">
        <v>2</v>
      </c>
    </row>
    <row r="7190" spans="1:17" x14ac:dyDescent="0.2">
      <c r="A7190">
        <v>259</v>
      </c>
      <c r="B7190">
        <f t="shared" si="224"/>
        <v>4</v>
      </c>
      <c r="C7190" s="1">
        <v>42589.667326388888</v>
      </c>
      <c r="D7190" s="1">
        <v>42589.670335648145</v>
      </c>
      <c r="E7190">
        <v>3270</v>
      </c>
      <c r="F7190" s="2" t="s">
        <v>15</v>
      </c>
      <c r="G7190">
        <v>40.725289107811321</v>
      </c>
      <c r="H7190">
        <v>-74.045571684837341</v>
      </c>
      <c r="I7190">
        <v>3186</v>
      </c>
      <c r="J7190" s="2" t="s">
        <v>27</v>
      </c>
      <c r="K7190">
        <v>40.71958611647166</v>
      </c>
      <c r="L7190">
        <v>-74.043117463588715</v>
      </c>
      <c r="M7190">
        <v>24669</v>
      </c>
      <c r="N7190" s="2" t="s">
        <v>17</v>
      </c>
      <c r="O7190">
        <v>1985</v>
      </c>
      <c r="P7190">
        <f t="shared" ca="1" si="225"/>
        <v>39</v>
      </c>
      <c r="Q7190">
        <v>1</v>
      </c>
    </row>
    <row r="7191" spans="1:17" x14ac:dyDescent="0.2">
      <c r="A7191">
        <v>1782</v>
      </c>
      <c r="B7191">
        <f t="shared" si="224"/>
        <v>29</v>
      </c>
      <c r="C7191" s="1">
        <v>42589.667650462965</v>
      </c>
      <c r="D7191" s="1">
        <v>42589.688275462962</v>
      </c>
      <c r="E7191">
        <v>3203</v>
      </c>
      <c r="F7191" s="2" t="s">
        <v>46</v>
      </c>
      <c r="G7191">
        <v>40.727595966000003</v>
      </c>
      <c r="H7191">
        <v>-74.044247311000007</v>
      </c>
      <c r="I7191">
        <v>3213</v>
      </c>
      <c r="J7191" s="2" t="s">
        <v>33</v>
      </c>
      <c r="K7191">
        <v>40.718488919999999</v>
      </c>
      <c r="L7191">
        <v>-74.047726624999996</v>
      </c>
      <c r="M7191">
        <v>24567</v>
      </c>
      <c r="N7191" s="2" t="s">
        <v>17</v>
      </c>
      <c r="O7191">
        <v>1983</v>
      </c>
      <c r="P7191">
        <f t="shared" ca="1" si="225"/>
        <v>41</v>
      </c>
      <c r="Q7191">
        <v>1</v>
      </c>
    </row>
    <row r="7192" spans="1:17" x14ac:dyDescent="0.2">
      <c r="A7192">
        <v>1265</v>
      </c>
      <c r="B7192">
        <f t="shared" si="224"/>
        <v>21</v>
      </c>
      <c r="C7192" s="1">
        <v>42589.669699074075</v>
      </c>
      <c r="D7192" s="1">
        <v>42589.684340277781</v>
      </c>
      <c r="E7192">
        <v>3184</v>
      </c>
      <c r="F7192" s="2" t="s">
        <v>68</v>
      </c>
      <c r="G7192">
        <v>40.7141454</v>
      </c>
      <c r="H7192">
        <v>-74.033551900000006</v>
      </c>
      <c r="I7192">
        <v>3214</v>
      </c>
      <c r="J7192" s="2" t="s">
        <v>70</v>
      </c>
      <c r="K7192">
        <v>40.712774199999998</v>
      </c>
      <c r="L7192">
        <v>-74.0364857</v>
      </c>
      <c r="M7192">
        <v>26268</v>
      </c>
      <c r="N7192" s="2" t="s">
        <v>43</v>
      </c>
      <c r="P7192" t="str">
        <f t="shared" ca="1" si="225"/>
        <v/>
      </c>
      <c r="Q7192">
        <v>0</v>
      </c>
    </row>
    <row r="7193" spans="1:17" x14ac:dyDescent="0.2">
      <c r="A7193">
        <v>348</v>
      </c>
      <c r="B7193">
        <f t="shared" si="224"/>
        <v>5</v>
      </c>
      <c r="C7193" s="1">
        <v>42589.671990740739</v>
      </c>
      <c r="D7193" s="1">
        <v>42589.676018518519</v>
      </c>
      <c r="E7193">
        <v>3209</v>
      </c>
      <c r="F7193" s="2" t="s">
        <v>51</v>
      </c>
      <c r="G7193">
        <v>40.724176499999999</v>
      </c>
      <c r="H7193">
        <v>-74.050656399999994</v>
      </c>
      <c r="I7193">
        <v>3186</v>
      </c>
      <c r="J7193" s="2" t="s">
        <v>27</v>
      </c>
      <c r="K7193">
        <v>40.71958611647166</v>
      </c>
      <c r="L7193">
        <v>-74.043117463588715</v>
      </c>
      <c r="M7193">
        <v>26290</v>
      </c>
      <c r="N7193" s="2" t="s">
        <v>17</v>
      </c>
      <c r="O7193">
        <v>1964</v>
      </c>
      <c r="P7193">
        <f t="shared" ca="1" si="225"/>
        <v>60</v>
      </c>
      <c r="Q7193">
        <v>2</v>
      </c>
    </row>
    <row r="7194" spans="1:17" x14ac:dyDescent="0.2">
      <c r="A7194">
        <v>310</v>
      </c>
      <c r="B7194">
        <f t="shared" si="224"/>
        <v>5</v>
      </c>
      <c r="C7194" s="1">
        <v>42589.676261574074</v>
      </c>
      <c r="D7194" s="1">
        <v>42589.679861111108</v>
      </c>
      <c r="E7194">
        <v>3203</v>
      </c>
      <c r="F7194" s="2" t="s">
        <v>46</v>
      </c>
      <c r="G7194">
        <v>40.727595966000003</v>
      </c>
      <c r="H7194">
        <v>-74.044247311000007</v>
      </c>
      <c r="I7194">
        <v>3202</v>
      </c>
      <c r="J7194" s="2" t="s">
        <v>48</v>
      </c>
      <c r="K7194">
        <v>40.727223500000001</v>
      </c>
      <c r="L7194">
        <v>-74.033758899999995</v>
      </c>
      <c r="M7194">
        <v>24594</v>
      </c>
      <c r="N7194" s="2" t="s">
        <v>17</v>
      </c>
      <c r="O7194">
        <v>1970</v>
      </c>
      <c r="P7194">
        <f t="shared" ca="1" si="225"/>
        <v>54</v>
      </c>
      <c r="Q7194">
        <v>1</v>
      </c>
    </row>
    <row r="7195" spans="1:17" x14ac:dyDescent="0.2">
      <c r="A7195">
        <v>581</v>
      </c>
      <c r="B7195">
        <f t="shared" si="224"/>
        <v>9</v>
      </c>
      <c r="C7195" s="1">
        <v>42589.677534722221</v>
      </c>
      <c r="D7195" s="1">
        <v>42589.684259259258</v>
      </c>
      <c r="E7195">
        <v>3192</v>
      </c>
      <c r="F7195" s="2" t="s">
        <v>38</v>
      </c>
      <c r="G7195">
        <v>40.711242300000002</v>
      </c>
      <c r="H7195">
        <v>-74.055701299999996</v>
      </c>
      <c r="I7195">
        <v>3213</v>
      </c>
      <c r="J7195" s="2" t="s">
        <v>33</v>
      </c>
      <c r="K7195">
        <v>40.718488919999999</v>
      </c>
      <c r="L7195">
        <v>-74.047726624999996</v>
      </c>
      <c r="M7195">
        <v>24510</v>
      </c>
      <c r="N7195" s="2" t="s">
        <v>43</v>
      </c>
      <c r="P7195" t="str">
        <f t="shared" ca="1" si="225"/>
        <v/>
      </c>
      <c r="Q7195">
        <v>0</v>
      </c>
    </row>
    <row r="7196" spans="1:17" x14ac:dyDescent="0.2">
      <c r="A7196">
        <v>568</v>
      </c>
      <c r="B7196">
        <f t="shared" si="224"/>
        <v>9</v>
      </c>
      <c r="C7196" s="1">
        <v>42589.677604166667</v>
      </c>
      <c r="D7196" s="1">
        <v>42589.684178240743</v>
      </c>
      <c r="E7196">
        <v>3192</v>
      </c>
      <c r="F7196" s="2" t="s">
        <v>38</v>
      </c>
      <c r="G7196">
        <v>40.711242300000002</v>
      </c>
      <c r="H7196">
        <v>-74.055701299999996</v>
      </c>
      <c r="I7196">
        <v>3213</v>
      </c>
      <c r="J7196" s="2" t="s">
        <v>33</v>
      </c>
      <c r="K7196">
        <v>40.718488919999999</v>
      </c>
      <c r="L7196">
        <v>-74.047726624999996</v>
      </c>
      <c r="M7196">
        <v>24618</v>
      </c>
      <c r="N7196" s="2" t="s">
        <v>43</v>
      </c>
      <c r="P7196" t="str">
        <f t="shared" ca="1" si="225"/>
        <v/>
      </c>
      <c r="Q7196">
        <v>0</v>
      </c>
    </row>
    <row r="7197" spans="1:17" x14ac:dyDescent="0.2">
      <c r="A7197">
        <v>751</v>
      </c>
      <c r="B7197">
        <f t="shared" si="224"/>
        <v>12</v>
      </c>
      <c r="C7197" s="1">
        <v>42589.67763888889</v>
      </c>
      <c r="D7197" s="1">
        <v>42589.686331018522</v>
      </c>
      <c r="E7197">
        <v>3195</v>
      </c>
      <c r="F7197" s="2" t="s">
        <v>24</v>
      </c>
      <c r="G7197">
        <v>40.730742625306583</v>
      </c>
      <c r="H7197">
        <v>-74.063783884048462</v>
      </c>
      <c r="I7197">
        <v>3186</v>
      </c>
      <c r="J7197" s="2" t="s">
        <v>27</v>
      </c>
      <c r="K7197">
        <v>40.71958611647166</v>
      </c>
      <c r="L7197">
        <v>-74.043117463588715</v>
      </c>
      <c r="M7197">
        <v>26240</v>
      </c>
      <c r="N7197" s="2" t="s">
        <v>17</v>
      </c>
      <c r="O7197">
        <v>1989</v>
      </c>
      <c r="P7197">
        <f t="shared" ca="1" si="225"/>
        <v>35</v>
      </c>
      <c r="Q7197">
        <v>2</v>
      </c>
    </row>
    <row r="7198" spans="1:17" x14ac:dyDescent="0.2">
      <c r="A7198">
        <v>740</v>
      </c>
      <c r="B7198">
        <f t="shared" si="224"/>
        <v>12</v>
      </c>
      <c r="C7198" s="1">
        <v>42589.67765046296</v>
      </c>
      <c r="D7198" s="1">
        <v>42589.686215277776</v>
      </c>
      <c r="E7198">
        <v>3195</v>
      </c>
      <c r="F7198" s="2" t="s">
        <v>24</v>
      </c>
      <c r="G7198">
        <v>40.730742625306583</v>
      </c>
      <c r="H7198">
        <v>-74.063783884048462</v>
      </c>
      <c r="I7198">
        <v>3186</v>
      </c>
      <c r="J7198" s="2" t="s">
        <v>27</v>
      </c>
      <c r="K7198">
        <v>40.71958611647166</v>
      </c>
      <c r="L7198">
        <v>-74.043117463588715</v>
      </c>
      <c r="M7198">
        <v>24688</v>
      </c>
      <c r="N7198" s="2" t="s">
        <v>17</v>
      </c>
      <c r="O7198">
        <v>1986</v>
      </c>
      <c r="P7198">
        <f t="shared" ca="1" si="225"/>
        <v>38</v>
      </c>
      <c r="Q7198">
        <v>1</v>
      </c>
    </row>
    <row r="7199" spans="1:17" x14ac:dyDescent="0.2">
      <c r="A7199">
        <v>430</v>
      </c>
      <c r="B7199">
        <f t="shared" si="224"/>
        <v>7</v>
      </c>
      <c r="C7199" s="1">
        <v>42589.681134259263</v>
      </c>
      <c r="D7199" s="1">
        <v>42589.686122685183</v>
      </c>
      <c r="E7199">
        <v>3213</v>
      </c>
      <c r="F7199" s="2" t="s">
        <v>26</v>
      </c>
      <c r="G7199">
        <v>40.718488919999999</v>
      </c>
      <c r="H7199">
        <v>-74.047726624999996</v>
      </c>
      <c r="I7199">
        <v>3183</v>
      </c>
      <c r="J7199" s="2" t="s">
        <v>40</v>
      </c>
      <c r="K7199">
        <v>40.716246900000002</v>
      </c>
      <c r="L7199">
        <v>-74.033458800000005</v>
      </c>
      <c r="M7199">
        <v>24531</v>
      </c>
      <c r="N7199" s="2" t="s">
        <v>17</v>
      </c>
      <c r="O7199">
        <v>1970</v>
      </c>
      <c r="P7199">
        <f t="shared" ca="1" si="225"/>
        <v>54</v>
      </c>
      <c r="Q7199">
        <v>1</v>
      </c>
    </row>
    <row r="7200" spans="1:17" x14ac:dyDescent="0.2">
      <c r="A7200">
        <v>2584</v>
      </c>
      <c r="B7200">
        <f t="shared" si="224"/>
        <v>43</v>
      </c>
      <c r="C7200" s="1">
        <v>42589.683587962965</v>
      </c>
      <c r="D7200" s="1">
        <v>42589.713506944441</v>
      </c>
      <c r="E7200">
        <v>3192</v>
      </c>
      <c r="F7200" s="2" t="s">
        <v>38</v>
      </c>
      <c r="G7200">
        <v>40.711242300000002</v>
      </c>
      <c r="H7200">
        <v>-74.055701299999996</v>
      </c>
      <c r="I7200">
        <v>3192</v>
      </c>
      <c r="J7200" s="2" t="s">
        <v>39</v>
      </c>
      <c r="K7200">
        <v>40.711242300000002</v>
      </c>
      <c r="L7200">
        <v>-74.055701299999996</v>
      </c>
      <c r="M7200">
        <v>24701</v>
      </c>
      <c r="N7200" s="2" t="s">
        <v>43</v>
      </c>
      <c r="P7200" t="str">
        <f t="shared" ca="1" si="225"/>
        <v/>
      </c>
      <c r="Q7200">
        <v>0</v>
      </c>
    </row>
    <row r="7201" spans="1:17" x14ac:dyDescent="0.2">
      <c r="A7201">
        <v>2547</v>
      </c>
      <c r="B7201">
        <f t="shared" si="224"/>
        <v>42</v>
      </c>
      <c r="C7201" s="1">
        <v>42589.683796296296</v>
      </c>
      <c r="D7201" s="1">
        <v>42589.713287037041</v>
      </c>
      <c r="E7201">
        <v>3192</v>
      </c>
      <c r="F7201" s="2" t="s">
        <v>38</v>
      </c>
      <c r="G7201">
        <v>40.711242300000002</v>
      </c>
      <c r="H7201">
        <v>-74.055701299999996</v>
      </c>
      <c r="I7201">
        <v>3192</v>
      </c>
      <c r="J7201" s="2" t="s">
        <v>39</v>
      </c>
      <c r="K7201">
        <v>40.711242300000002</v>
      </c>
      <c r="L7201">
        <v>-74.055701299999996</v>
      </c>
      <c r="M7201">
        <v>24568</v>
      </c>
      <c r="N7201" s="2" t="s">
        <v>43</v>
      </c>
      <c r="P7201" t="str">
        <f t="shared" ca="1" si="225"/>
        <v/>
      </c>
      <c r="Q7201">
        <v>0</v>
      </c>
    </row>
    <row r="7202" spans="1:17" x14ac:dyDescent="0.2">
      <c r="A7202">
        <v>581</v>
      </c>
      <c r="B7202">
        <f t="shared" si="224"/>
        <v>9</v>
      </c>
      <c r="C7202" s="1">
        <v>42589.684178240743</v>
      </c>
      <c r="D7202" s="1">
        <v>42589.69091435185</v>
      </c>
      <c r="E7202">
        <v>3279</v>
      </c>
      <c r="F7202" s="2" t="s">
        <v>28</v>
      </c>
      <c r="G7202">
        <v>40.721630142638354</v>
      </c>
      <c r="H7202">
        <v>-74.04996782541275</v>
      </c>
      <c r="I7202">
        <v>3192</v>
      </c>
      <c r="J7202" s="2" t="s">
        <v>39</v>
      </c>
      <c r="K7202">
        <v>40.711242300000002</v>
      </c>
      <c r="L7202">
        <v>-74.055701299999996</v>
      </c>
      <c r="M7202">
        <v>24520</v>
      </c>
      <c r="N7202" s="2" t="s">
        <v>17</v>
      </c>
      <c r="O7202">
        <v>1980</v>
      </c>
      <c r="P7202">
        <f t="shared" ca="1" si="225"/>
        <v>44</v>
      </c>
      <c r="Q7202">
        <v>1</v>
      </c>
    </row>
    <row r="7203" spans="1:17" x14ac:dyDescent="0.2">
      <c r="A7203">
        <v>568</v>
      </c>
      <c r="B7203">
        <f t="shared" si="224"/>
        <v>9</v>
      </c>
      <c r="C7203" s="1">
        <v>42589.684432870374</v>
      </c>
      <c r="D7203" s="1">
        <v>42589.691006944442</v>
      </c>
      <c r="E7203">
        <v>3279</v>
      </c>
      <c r="F7203" s="2" t="s">
        <v>28</v>
      </c>
      <c r="G7203">
        <v>40.721630142638354</v>
      </c>
      <c r="H7203">
        <v>-74.04996782541275</v>
      </c>
      <c r="I7203">
        <v>3192</v>
      </c>
      <c r="J7203" s="2" t="s">
        <v>39</v>
      </c>
      <c r="K7203">
        <v>40.711242300000002</v>
      </c>
      <c r="L7203">
        <v>-74.055701299999996</v>
      </c>
      <c r="M7203">
        <v>26213</v>
      </c>
      <c r="N7203" s="2" t="s">
        <v>17</v>
      </c>
      <c r="O7203">
        <v>1981</v>
      </c>
      <c r="P7203">
        <f t="shared" ca="1" si="225"/>
        <v>43</v>
      </c>
      <c r="Q7203">
        <v>2</v>
      </c>
    </row>
    <row r="7204" spans="1:17" x14ac:dyDescent="0.2">
      <c r="A7204">
        <v>1735</v>
      </c>
      <c r="B7204">
        <f t="shared" si="224"/>
        <v>28</v>
      </c>
      <c r="C7204" s="1">
        <v>42589.684675925928</v>
      </c>
      <c r="D7204" s="1">
        <v>42589.704768518517</v>
      </c>
      <c r="E7204">
        <v>3200</v>
      </c>
      <c r="F7204" s="2" t="s">
        <v>94</v>
      </c>
      <c r="G7204">
        <v>40.711130500000003</v>
      </c>
      <c r="H7204">
        <v>-74.078885499999998</v>
      </c>
      <c r="I7204">
        <v>3193</v>
      </c>
      <c r="J7204" s="2" t="s">
        <v>25</v>
      </c>
      <c r="K7204">
        <v>40.724605099886901</v>
      </c>
      <c r="L7204">
        <v>-74.078405946493149</v>
      </c>
      <c r="M7204">
        <v>24646</v>
      </c>
      <c r="N7204" s="2" t="s">
        <v>43</v>
      </c>
      <c r="P7204" t="str">
        <f t="shared" ca="1" si="225"/>
        <v/>
      </c>
      <c r="Q7204">
        <v>0</v>
      </c>
    </row>
    <row r="7205" spans="1:17" x14ac:dyDescent="0.2">
      <c r="A7205">
        <v>1714</v>
      </c>
      <c r="B7205">
        <f t="shared" si="224"/>
        <v>28</v>
      </c>
      <c r="C7205" s="1">
        <v>42589.684976851851</v>
      </c>
      <c r="D7205" s="1">
        <v>42589.704826388886</v>
      </c>
      <c r="E7205">
        <v>3200</v>
      </c>
      <c r="F7205" s="2" t="s">
        <v>94</v>
      </c>
      <c r="G7205">
        <v>40.711130500000003</v>
      </c>
      <c r="H7205">
        <v>-74.078885499999998</v>
      </c>
      <c r="I7205">
        <v>3193</v>
      </c>
      <c r="J7205" s="2" t="s">
        <v>25</v>
      </c>
      <c r="K7205">
        <v>40.724605099886901</v>
      </c>
      <c r="L7205">
        <v>-74.078405946493149</v>
      </c>
      <c r="M7205">
        <v>24711</v>
      </c>
      <c r="N7205" s="2" t="s">
        <v>43</v>
      </c>
      <c r="P7205" t="str">
        <f t="shared" ca="1" si="225"/>
        <v/>
      </c>
      <c r="Q7205">
        <v>0</v>
      </c>
    </row>
    <row r="7206" spans="1:17" x14ac:dyDescent="0.2">
      <c r="A7206">
        <v>1681</v>
      </c>
      <c r="B7206">
        <f t="shared" si="224"/>
        <v>28</v>
      </c>
      <c r="C7206" s="1">
        <v>42589.685243055559</v>
      </c>
      <c r="D7206" s="1">
        <v>42589.704710648148</v>
      </c>
      <c r="E7206">
        <v>3200</v>
      </c>
      <c r="F7206" s="2" t="s">
        <v>94</v>
      </c>
      <c r="G7206">
        <v>40.711130500000003</v>
      </c>
      <c r="H7206">
        <v>-74.078885499999998</v>
      </c>
      <c r="I7206">
        <v>3193</v>
      </c>
      <c r="J7206" s="2" t="s">
        <v>25</v>
      </c>
      <c r="K7206">
        <v>40.724605099886901</v>
      </c>
      <c r="L7206">
        <v>-74.078405946493149</v>
      </c>
      <c r="M7206">
        <v>24460</v>
      </c>
      <c r="N7206" s="2" t="s">
        <v>43</v>
      </c>
      <c r="P7206" t="str">
        <f t="shared" ca="1" si="225"/>
        <v/>
      </c>
      <c r="Q7206">
        <v>0</v>
      </c>
    </row>
    <row r="7207" spans="1:17" x14ac:dyDescent="0.2">
      <c r="A7207">
        <v>2707</v>
      </c>
      <c r="B7207">
        <f t="shared" si="224"/>
        <v>45</v>
      </c>
      <c r="C7207" s="1">
        <v>42589.685706018521</v>
      </c>
      <c r="D7207" s="1">
        <v>42589.717048611114</v>
      </c>
      <c r="E7207">
        <v>3187</v>
      </c>
      <c r="F7207" s="2" t="s">
        <v>36</v>
      </c>
      <c r="G7207">
        <v>40.721123599999999</v>
      </c>
      <c r="H7207">
        <v>-74.038050949999999</v>
      </c>
      <c r="I7207">
        <v>3267</v>
      </c>
      <c r="J7207" s="2" t="s">
        <v>92</v>
      </c>
      <c r="K7207">
        <v>40.712418823756899</v>
      </c>
      <c r="L7207">
        <v>-74.038525521755219</v>
      </c>
      <c r="M7207">
        <v>26251</v>
      </c>
      <c r="N7207" s="2" t="s">
        <v>17</v>
      </c>
      <c r="O7207">
        <v>1978</v>
      </c>
      <c r="P7207">
        <f t="shared" ca="1" si="225"/>
        <v>46</v>
      </c>
      <c r="Q7207">
        <v>1</v>
      </c>
    </row>
    <row r="7208" spans="1:17" x14ac:dyDescent="0.2">
      <c r="A7208">
        <v>1745</v>
      </c>
      <c r="B7208">
        <f t="shared" si="224"/>
        <v>29</v>
      </c>
      <c r="C7208" s="1">
        <v>42589.685717592591</v>
      </c>
      <c r="D7208" s="1">
        <v>42589.705925925926</v>
      </c>
      <c r="E7208">
        <v>3187</v>
      </c>
      <c r="F7208" s="2" t="s">
        <v>36</v>
      </c>
      <c r="G7208">
        <v>40.721123599999999</v>
      </c>
      <c r="H7208">
        <v>-74.038050949999999</v>
      </c>
      <c r="I7208">
        <v>3187</v>
      </c>
      <c r="J7208" s="2" t="s">
        <v>59</v>
      </c>
      <c r="K7208">
        <v>40.721123599999999</v>
      </c>
      <c r="L7208">
        <v>-74.038050949999999</v>
      </c>
      <c r="M7208">
        <v>24574</v>
      </c>
      <c r="N7208" s="2" t="s">
        <v>17</v>
      </c>
      <c r="O7208">
        <v>1981</v>
      </c>
      <c r="P7208">
        <f t="shared" ca="1" si="225"/>
        <v>43</v>
      </c>
      <c r="Q7208">
        <v>2</v>
      </c>
    </row>
    <row r="7209" spans="1:17" x14ac:dyDescent="0.2">
      <c r="A7209">
        <v>394</v>
      </c>
      <c r="B7209">
        <f t="shared" si="224"/>
        <v>6</v>
      </c>
      <c r="C7209" s="1">
        <v>42589.68650462963</v>
      </c>
      <c r="D7209" s="1">
        <v>42589.691076388888</v>
      </c>
      <c r="E7209">
        <v>3225</v>
      </c>
      <c r="F7209" s="2" t="s">
        <v>32</v>
      </c>
      <c r="G7209">
        <v>40.723658899999997</v>
      </c>
      <c r="H7209">
        <v>-74.064194299999997</v>
      </c>
      <c r="I7209">
        <v>3211</v>
      </c>
      <c r="J7209" s="2" t="s">
        <v>47</v>
      </c>
      <c r="K7209">
        <v>40.721525149999998</v>
      </c>
      <c r="L7209">
        <v>-74.046304543000005</v>
      </c>
      <c r="M7209">
        <v>26292</v>
      </c>
      <c r="N7209" s="2" t="s">
        <v>17</v>
      </c>
      <c r="O7209">
        <v>1989</v>
      </c>
      <c r="P7209">
        <f t="shared" ca="1" si="225"/>
        <v>35</v>
      </c>
      <c r="Q7209">
        <v>1</v>
      </c>
    </row>
    <row r="7210" spans="1:17" x14ac:dyDescent="0.2">
      <c r="A7210">
        <v>147</v>
      </c>
      <c r="B7210">
        <f t="shared" si="224"/>
        <v>2</v>
      </c>
      <c r="C7210" s="1">
        <v>42589.686747685184</v>
      </c>
      <c r="D7210" s="1">
        <v>42589.688449074078</v>
      </c>
      <c r="E7210">
        <v>3214</v>
      </c>
      <c r="F7210" s="2" t="s">
        <v>54</v>
      </c>
      <c r="G7210">
        <v>40.712774199999998</v>
      </c>
      <c r="H7210">
        <v>-74.0364857</v>
      </c>
      <c r="I7210">
        <v>3183</v>
      </c>
      <c r="J7210" s="2" t="s">
        <v>40</v>
      </c>
      <c r="K7210">
        <v>40.716246900000002</v>
      </c>
      <c r="L7210">
        <v>-74.033458800000005</v>
      </c>
      <c r="M7210">
        <v>26200</v>
      </c>
      <c r="N7210" s="2" t="s">
        <v>17</v>
      </c>
      <c r="O7210">
        <v>1985</v>
      </c>
      <c r="P7210">
        <f t="shared" ca="1" si="225"/>
        <v>39</v>
      </c>
      <c r="Q7210">
        <v>2</v>
      </c>
    </row>
    <row r="7211" spans="1:17" x14ac:dyDescent="0.2">
      <c r="A7211">
        <v>2354</v>
      </c>
      <c r="B7211">
        <f t="shared" si="224"/>
        <v>39</v>
      </c>
      <c r="C7211" s="1">
        <v>42589.688159722224</v>
      </c>
      <c r="D7211" s="1">
        <v>42589.715405092589</v>
      </c>
      <c r="E7211">
        <v>3276</v>
      </c>
      <c r="F7211" s="2" t="s">
        <v>63</v>
      </c>
      <c r="G7211">
        <v>40.714584035358932</v>
      </c>
      <c r="H7211">
        <v>-74.042817056179047</v>
      </c>
      <c r="I7211">
        <v>3185</v>
      </c>
      <c r="J7211" s="2" t="s">
        <v>45</v>
      </c>
      <c r="K7211">
        <v>40.717732499999997</v>
      </c>
      <c r="L7211">
        <v>-74.043845000000005</v>
      </c>
      <c r="M7211">
        <v>24392</v>
      </c>
      <c r="N7211" s="2" t="s">
        <v>17</v>
      </c>
      <c r="O7211">
        <v>1987</v>
      </c>
      <c r="P7211">
        <f t="shared" ca="1" si="225"/>
        <v>37</v>
      </c>
      <c r="Q7211">
        <v>1</v>
      </c>
    </row>
    <row r="7212" spans="1:17" x14ac:dyDescent="0.2">
      <c r="A7212">
        <v>632</v>
      </c>
      <c r="B7212">
        <f t="shared" si="224"/>
        <v>10</v>
      </c>
      <c r="C7212" s="1">
        <v>42589.688645833332</v>
      </c>
      <c r="D7212" s="1">
        <v>42589.695960648147</v>
      </c>
      <c r="E7212">
        <v>3202</v>
      </c>
      <c r="F7212" s="2" t="s">
        <v>79</v>
      </c>
      <c r="G7212">
        <v>40.727223500000001</v>
      </c>
      <c r="H7212">
        <v>-74.033758899999995</v>
      </c>
      <c r="I7212">
        <v>3275</v>
      </c>
      <c r="J7212" s="2" t="s">
        <v>62</v>
      </c>
      <c r="K7212">
        <v>40.718355198232139</v>
      </c>
      <c r="L7212">
        <v>-74.038914442062378</v>
      </c>
      <c r="M7212">
        <v>24511</v>
      </c>
      <c r="N7212" s="2" t="s">
        <v>17</v>
      </c>
      <c r="O7212">
        <v>1978</v>
      </c>
      <c r="P7212">
        <f t="shared" ca="1" si="225"/>
        <v>46</v>
      </c>
      <c r="Q7212">
        <v>2</v>
      </c>
    </row>
    <row r="7213" spans="1:17" x14ac:dyDescent="0.2">
      <c r="A7213">
        <v>1728</v>
      </c>
      <c r="B7213">
        <f t="shared" si="224"/>
        <v>28</v>
      </c>
      <c r="C7213" s="1">
        <v>42589.688738425924</v>
      </c>
      <c r="D7213" s="1">
        <v>42589.708738425928</v>
      </c>
      <c r="E7213">
        <v>3184</v>
      </c>
      <c r="F7213" s="2" t="s">
        <v>68</v>
      </c>
      <c r="G7213">
        <v>40.7141454</v>
      </c>
      <c r="H7213">
        <v>-74.033551900000006</v>
      </c>
      <c r="I7213">
        <v>3184</v>
      </c>
      <c r="J7213" s="2" t="s">
        <v>35</v>
      </c>
      <c r="K7213">
        <v>40.7141454</v>
      </c>
      <c r="L7213">
        <v>-74.033551900000006</v>
      </c>
      <c r="M7213">
        <v>24604</v>
      </c>
      <c r="N7213" s="2" t="s">
        <v>43</v>
      </c>
      <c r="P7213" t="str">
        <f t="shared" ca="1" si="225"/>
        <v/>
      </c>
      <c r="Q7213">
        <v>0</v>
      </c>
    </row>
    <row r="7214" spans="1:17" x14ac:dyDescent="0.2">
      <c r="A7214">
        <v>1076</v>
      </c>
      <c r="B7214">
        <f t="shared" si="224"/>
        <v>17</v>
      </c>
      <c r="C7214" s="1">
        <v>42589.688750000001</v>
      </c>
      <c r="D7214" s="1">
        <v>42589.701203703706</v>
      </c>
      <c r="E7214">
        <v>3187</v>
      </c>
      <c r="F7214" s="2" t="s">
        <v>36</v>
      </c>
      <c r="G7214">
        <v>40.721123599999999</v>
      </c>
      <c r="H7214">
        <v>-74.038050949999999</v>
      </c>
      <c r="I7214">
        <v>3192</v>
      </c>
      <c r="J7214" s="2" t="s">
        <v>39</v>
      </c>
      <c r="K7214">
        <v>40.711242300000002</v>
      </c>
      <c r="L7214">
        <v>-74.055701299999996</v>
      </c>
      <c r="M7214">
        <v>26286</v>
      </c>
      <c r="N7214" s="2" t="s">
        <v>17</v>
      </c>
      <c r="O7214">
        <v>1989</v>
      </c>
      <c r="P7214">
        <f t="shared" ca="1" si="225"/>
        <v>35</v>
      </c>
      <c r="Q7214">
        <v>1</v>
      </c>
    </row>
    <row r="7215" spans="1:17" x14ac:dyDescent="0.2">
      <c r="A7215">
        <v>1051</v>
      </c>
      <c r="B7215">
        <f t="shared" si="224"/>
        <v>17</v>
      </c>
      <c r="C7215" s="1">
        <v>42589.688958333332</v>
      </c>
      <c r="D7215" s="1">
        <v>42589.70113425926</v>
      </c>
      <c r="E7215">
        <v>3187</v>
      </c>
      <c r="F7215" s="2" t="s">
        <v>36</v>
      </c>
      <c r="G7215">
        <v>40.721123599999999</v>
      </c>
      <c r="H7215">
        <v>-74.038050949999999</v>
      </c>
      <c r="I7215">
        <v>3192</v>
      </c>
      <c r="J7215" s="2" t="s">
        <v>39</v>
      </c>
      <c r="K7215">
        <v>40.711242300000002</v>
      </c>
      <c r="L7215">
        <v>-74.055701299999996</v>
      </c>
      <c r="M7215">
        <v>26164</v>
      </c>
      <c r="N7215" s="2" t="s">
        <v>43</v>
      </c>
      <c r="P7215" t="str">
        <f t="shared" ca="1" si="225"/>
        <v/>
      </c>
      <c r="Q7215">
        <v>0</v>
      </c>
    </row>
    <row r="7216" spans="1:17" x14ac:dyDescent="0.2">
      <c r="A7216">
        <v>661</v>
      </c>
      <c r="B7216">
        <f t="shared" si="224"/>
        <v>11</v>
      </c>
      <c r="C7216" s="1">
        <v>42589.689189814817</v>
      </c>
      <c r="D7216" s="1">
        <v>42589.696851851855</v>
      </c>
      <c r="E7216">
        <v>3279</v>
      </c>
      <c r="F7216" s="2" t="s">
        <v>28</v>
      </c>
      <c r="G7216">
        <v>40.721630142638354</v>
      </c>
      <c r="H7216">
        <v>-74.04996782541275</v>
      </c>
      <c r="I7216">
        <v>3225</v>
      </c>
      <c r="J7216" s="2" t="s">
        <v>101</v>
      </c>
      <c r="K7216">
        <v>40.723658899999997</v>
      </c>
      <c r="L7216">
        <v>-74.064194299999997</v>
      </c>
      <c r="M7216">
        <v>24590</v>
      </c>
      <c r="N7216" s="2" t="s">
        <v>17</v>
      </c>
      <c r="O7216">
        <v>1988</v>
      </c>
      <c r="P7216">
        <f t="shared" ca="1" si="225"/>
        <v>36</v>
      </c>
      <c r="Q7216">
        <v>1</v>
      </c>
    </row>
    <row r="7217" spans="1:17" x14ac:dyDescent="0.2">
      <c r="A7217">
        <v>669</v>
      </c>
      <c r="B7217">
        <f t="shared" si="224"/>
        <v>11</v>
      </c>
      <c r="C7217" s="1">
        <v>42589.689282407409</v>
      </c>
      <c r="D7217" s="1">
        <v>42589.69703703704</v>
      </c>
      <c r="E7217">
        <v>3279</v>
      </c>
      <c r="F7217" s="2" t="s">
        <v>28</v>
      </c>
      <c r="G7217">
        <v>40.721630142638354</v>
      </c>
      <c r="H7217">
        <v>-74.04996782541275</v>
      </c>
      <c r="I7217">
        <v>3225</v>
      </c>
      <c r="J7217" s="2" t="s">
        <v>101</v>
      </c>
      <c r="K7217">
        <v>40.723658899999997</v>
      </c>
      <c r="L7217">
        <v>-74.064194299999997</v>
      </c>
      <c r="M7217">
        <v>24532</v>
      </c>
      <c r="N7217" s="2" t="s">
        <v>17</v>
      </c>
      <c r="O7217">
        <v>1988</v>
      </c>
      <c r="P7217">
        <f t="shared" ca="1" si="225"/>
        <v>36</v>
      </c>
      <c r="Q7217">
        <v>1</v>
      </c>
    </row>
    <row r="7218" spans="1:17" x14ac:dyDescent="0.2">
      <c r="A7218">
        <v>425</v>
      </c>
      <c r="B7218">
        <f t="shared" si="224"/>
        <v>7</v>
      </c>
      <c r="C7218" s="1">
        <v>42589.689386574071</v>
      </c>
      <c r="D7218" s="1">
        <v>42589.694305555553</v>
      </c>
      <c r="E7218">
        <v>3195</v>
      </c>
      <c r="F7218" s="2" t="s">
        <v>24</v>
      </c>
      <c r="G7218">
        <v>40.730742625306583</v>
      </c>
      <c r="H7218">
        <v>-74.063783884048462</v>
      </c>
      <c r="I7218">
        <v>3225</v>
      </c>
      <c r="J7218" s="2" t="s">
        <v>101</v>
      </c>
      <c r="K7218">
        <v>40.723658899999997</v>
      </c>
      <c r="L7218">
        <v>-74.064194299999997</v>
      </c>
      <c r="M7218">
        <v>26177</v>
      </c>
      <c r="N7218" s="2" t="s">
        <v>17</v>
      </c>
      <c r="O7218">
        <v>1987</v>
      </c>
      <c r="P7218">
        <f t="shared" ca="1" si="225"/>
        <v>37</v>
      </c>
      <c r="Q7218">
        <v>1</v>
      </c>
    </row>
    <row r="7219" spans="1:17" x14ac:dyDescent="0.2">
      <c r="A7219">
        <v>268</v>
      </c>
      <c r="B7219">
        <f t="shared" si="224"/>
        <v>4</v>
      </c>
      <c r="C7219" s="1">
        <v>42589.68954861111</v>
      </c>
      <c r="D7219" s="1">
        <v>42589.692662037036</v>
      </c>
      <c r="E7219">
        <v>3213</v>
      </c>
      <c r="F7219" s="2" t="s">
        <v>26</v>
      </c>
      <c r="G7219">
        <v>40.718488919999999</v>
      </c>
      <c r="H7219">
        <v>-74.047726624999996</v>
      </c>
      <c r="I7219">
        <v>3186</v>
      </c>
      <c r="J7219" s="2" t="s">
        <v>27</v>
      </c>
      <c r="K7219">
        <v>40.71958611647166</v>
      </c>
      <c r="L7219">
        <v>-74.043117463588715</v>
      </c>
      <c r="M7219">
        <v>26431</v>
      </c>
      <c r="N7219" s="2" t="s">
        <v>17</v>
      </c>
      <c r="O7219">
        <v>1967</v>
      </c>
      <c r="P7219">
        <f t="shared" ca="1" si="225"/>
        <v>57</v>
      </c>
      <c r="Q7219">
        <v>1</v>
      </c>
    </row>
    <row r="7220" spans="1:17" x14ac:dyDescent="0.2">
      <c r="A7220">
        <v>1471</v>
      </c>
      <c r="B7220">
        <f t="shared" si="224"/>
        <v>24</v>
      </c>
      <c r="C7220" s="1">
        <v>42589.690162037034</v>
      </c>
      <c r="D7220" s="1">
        <v>42589.707199074073</v>
      </c>
      <c r="E7220">
        <v>3199</v>
      </c>
      <c r="F7220" s="2" t="s">
        <v>56</v>
      </c>
      <c r="G7220">
        <v>40.728744800000001</v>
      </c>
      <c r="H7220">
        <v>-74.032108199999996</v>
      </c>
      <c r="I7220">
        <v>3183</v>
      </c>
      <c r="J7220" s="2" t="s">
        <v>40</v>
      </c>
      <c r="K7220">
        <v>40.716246900000002</v>
      </c>
      <c r="L7220">
        <v>-74.033458800000005</v>
      </c>
      <c r="M7220">
        <v>24624</v>
      </c>
      <c r="N7220" s="2" t="s">
        <v>43</v>
      </c>
      <c r="P7220" t="str">
        <f t="shared" ca="1" si="225"/>
        <v/>
      </c>
      <c r="Q7220">
        <v>0</v>
      </c>
    </row>
    <row r="7221" spans="1:17" x14ac:dyDescent="0.2">
      <c r="A7221">
        <v>1631</v>
      </c>
      <c r="B7221">
        <f t="shared" si="224"/>
        <v>27</v>
      </c>
      <c r="C7221" s="1">
        <v>42589.690648148149</v>
      </c>
      <c r="D7221" s="1">
        <v>42589.709537037037</v>
      </c>
      <c r="E7221">
        <v>3214</v>
      </c>
      <c r="F7221" s="2" t="s">
        <v>54</v>
      </c>
      <c r="G7221">
        <v>40.712774199999998</v>
      </c>
      <c r="H7221">
        <v>-74.0364857</v>
      </c>
      <c r="I7221">
        <v>3220</v>
      </c>
      <c r="J7221" s="2" t="s">
        <v>76</v>
      </c>
      <c r="K7221">
        <v>40.734961020009514</v>
      </c>
      <c r="L7221">
        <v>-74.059503078460693</v>
      </c>
      <c r="M7221">
        <v>24415</v>
      </c>
      <c r="N7221" s="2" t="s">
        <v>43</v>
      </c>
      <c r="P7221" t="str">
        <f t="shared" ca="1" si="225"/>
        <v/>
      </c>
      <c r="Q7221">
        <v>0</v>
      </c>
    </row>
    <row r="7222" spans="1:17" x14ac:dyDescent="0.2">
      <c r="A7222">
        <v>1184</v>
      </c>
      <c r="B7222">
        <f t="shared" si="224"/>
        <v>19</v>
      </c>
      <c r="C7222" s="1">
        <v>42589.690717592595</v>
      </c>
      <c r="D7222" s="1">
        <v>42589.704432870371</v>
      </c>
      <c r="E7222">
        <v>3199</v>
      </c>
      <c r="F7222" s="2" t="s">
        <v>56</v>
      </c>
      <c r="G7222">
        <v>40.728744800000001</v>
      </c>
      <c r="H7222">
        <v>-74.032108199999996</v>
      </c>
      <c r="I7222">
        <v>3198</v>
      </c>
      <c r="J7222" s="2" t="s">
        <v>104</v>
      </c>
      <c r="K7222">
        <v>40.748715945380226</v>
      </c>
      <c r="L7222">
        <v>-74.040443301200867</v>
      </c>
      <c r="M7222">
        <v>24639</v>
      </c>
      <c r="N7222" s="2" t="s">
        <v>17</v>
      </c>
      <c r="O7222">
        <v>1978</v>
      </c>
      <c r="P7222">
        <f t="shared" ca="1" si="225"/>
        <v>46</v>
      </c>
      <c r="Q7222">
        <v>2</v>
      </c>
    </row>
    <row r="7223" spans="1:17" x14ac:dyDescent="0.2">
      <c r="A7223">
        <v>1625</v>
      </c>
      <c r="B7223">
        <f t="shared" si="224"/>
        <v>27</v>
      </c>
      <c r="C7223" s="1">
        <v>42589.690740740742</v>
      </c>
      <c r="D7223" s="1">
        <v>42589.709560185183</v>
      </c>
      <c r="E7223">
        <v>3214</v>
      </c>
      <c r="F7223" s="2" t="s">
        <v>54</v>
      </c>
      <c r="G7223">
        <v>40.712774199999998</v>
      </c>
      <c r="H7223">
        <v>-74.0364857</v>
      </c>
      <c r="I7223">
        <v>3220</v>
      </c>
      <c r="J7223" s="2" t="s">
        <v>76</v>
      </c>
      <c r="K7223">
        <v>40.734961020009514</v>
      </c>
      <c r="L7223">
        <v>-74.059503078460693</v>
      </c>
      <c r="M7223">
        <v>24418</v>
      </c>
      <c r="N7223" s="2" t="s">
        <v>43</v>
      </c>
      <c r="P7223" t="str">
        <f t="shared" ca="1" si="225"/>
        <v/>
      </c>
      <c r="Q7223">
        <v>0</v>
      </c>
    </row>
    <row r="7224" spans="1:17" x14ac:dyDescent="0.2">
      <c r="A7224">
        <v>245</v>
      </c>
      <c r="B7224">
        <f t="shared" si="224"/>
        <v>4</v>
      </c>
      <c r="C7224" s="1">
        <v>42589.691006944442</v>
      </c>
      <c r="D7224" s="1">
        <v>42589.693842592591</v>
      </c>
      <c r="E7224">
        <v>3270</v>
      </c>
      <c r="F7224" s="2" t="s">
        <v>15</v>
      </c>
      <c r="G7224">
        <v>40.725289107811321</v>
      </c>
      <c r="H7224">
        <v>-74.045571684837341</v>
      </c>
      <c r="I7224">
        <v>3186</v>
      </c>
      <c r="J7224" s="2" t="s">
        <v>27</v>
      </c>
      <c r="K7224">
        <v>40.71958611647166</v>
      </c>
      <c r="L7224">
        <v>-74.043117463588715</v>
      </c>
      <c r="M7224">
        <v>24478</v>
      </c>
      <c r="N7224" s="2" t="s">
        <v>17</v>
      </c>
      <c r="O7224">
        <v>1988</v>
      </c>
      <c r="P7224">
        <f t="shared" ca="1" si="225"/>
        <v>36</v>
      </c>
      <c r="Q7224">
        <v>1</v>
      </c>
    </row>
    <row r="7225" spans="1:17" x14ac:dyDescent="0.2">
      <c r="A7225">
        <v>735</v>
      </c>
      <c r="B7225">
        <f t="shared" si="224"/>
        <v>12</v>
      </c>
      <c r="C7225" s="1">
        <v>42589.691562499997</v>
      </c>
      <c r="D7225" s="1">
        <v>42589.700069444443</v>
      </c>
      <c r="E7225">
        <v>3203</v>
      </c>
      <c r="F7225" s="2" t="s">
        <v>46</v>
      </c>
      <c r="G7225">
        <v>40.727595966000003</v>
      </c>
      <c r="H7225">
        <v>-74.044247311000007</v>
      </c>
      <c r="I7225">
        <v>3203</v>
      </c>
      <c r="J7225" s="2" t="s">
        <v>37</v>
      </c>
      <c r="K7225">
        <v>40.727595966000003</v>
      </c>
      <c r="L7225">
        <v>-74.044247311000007</v>
      </c>
      <c r="M7225">
        <v>26260</v>
      </c>
      <c r="N7225" s="2" t="s">
        <v>17</v>
      </c>
      <c r="O7225">
        <v>1980</v>
      </c>
      <c r="P7225">
        <f t="shared" ca="1" si="225"/>
        <v>44</v>
      </c>
      <c r="Q7225">
        <v>2</v>
      </c>
    </row>
    <row r="7226" spans="1:17" x14ac:dyDescent="0.2">
      <c r="A7226">
        <v>1132</v>
      </c>
      <c r="B7226">
        <f t="shared" si="224"/>
        <v>18</v>
      </c>
      <c r="C7226" s="1">
        <v>42589.691631944443</v>
      </c>
      <c r="D7226" s="1">
        <v>42589.704745370371</v>
      </c>
      <c r="E7226">
        <v>3272</v>
      </c>
      <c r="F7226" s="2" t="s">
        <v>50</v>
      </c>
      <c r="G7226">
        <v>40.723331586464361</v>
      </c>
      <c r="H7226">
        <v>-74.045952558517442</v>
      </c>
      <c r="I7226">
        <v>3192</v>
      </c>
      <c r="J7226" s="2" t="s">
        <v>39</v>
      </c>
      <c r="K7226">
        <v>40.711242300000002</v>
      </c>
      <c r="L7226">
        <v>-74.055701299999996</v>
      </c>
      <c r="M7226">
        <v>26315</v>
      </c>
      <c r="N7226" s="2" t="s">
        <v>43</v>
      </c>
      <c r="P7226" t="str">
        <f t="shared" ca="1" si="225"/>
        <v/>
      </c>
      <c r="Q7226">
        <v>0</v>
      </c>
    </row>
    <row r="7227" spans="1:17" x14ac:dyDescent="0.2">
      <c r="A7227">
        <v>1034</v>
      </c>
      <c r="B7227">
        <f t="shared" si="224"/>
        <v>17</v>
      </c>
      <c r="C7227" s="1">
        <v>42589.693055555559</v>
      </c>
      <c r="D7227" s="1">
        <v>42589.705034722225</v>
      </c>
      <c r="E7227">
        <v>3183</v>
      </c>
      <c r="F7227" s="2" t="s">
        <v>20</v>
      </c>
      <c r="G7227">
        <v>40.716246900000002</v>
      </c>
      <c r="H7227">
        <v>-74.033458800000005</v>
      </c>
      <c r="I7227">
        <v>3273</v>
      </c>
      <c r="J7227" s="2" t="s">
        <v>16</v>
      </c>
      <c r="K7227">
        <v>40.721650724879986</v>
      </c>
      <c r="L7227">
        <v>-74.042884111404419</v>
      </c>
      <c r="M7227">
        <v>26261</v>
      </c>
      <c r="N7227" s="2" t="s">
        <v>17</v>
      </c>
      <c r="O7227">
        <v>1983</v>
      </c>
      <c r="P7227">
        <f t="shared" ca="1" si="225"/>
        <v>41</v>
      </c>
      <c r="Q7227">
        <v>1</v>
      </c>
    </row>
    <row r="7228" spans="1:17" x14ac:dyDescent="0.2">
      <c r="A7228">
        <v>454</v>
      </c>
      <c r="B7228">
        <f t="shared" si="224"/>
        <v>7</v>
      </c>
      <c r="C7228" s="1">
        <v>42589.693935185183</v>
      </c>
      <c r="D7228" s="1">
        <v>42589.699201388888</v>
      </c>
      <c r="E7228">
        <v>3195</v>
      </c>
      <c r="F7228" s="2" t="s">
        <v>24</v>
      </c>
      <c r="G7228">
        <v>40.730742625306583</v>
      </c>
      <c r="H7228">
        <v>-74.063783884048462</v>
      </c>
      <c r="I7228">
        <v>3193</v>
      </c>
      <c r="J7228" s="2" t="s">
        <v>25</v>
      </c>
      <c r="K7228">
        <v>40.724605099886901</v>
      </c>
      <c r="L7228">
        <v>-74.078405946493149</v>
      </c>
      <c r="M7228">
        <v>24502</v>
      </c>
      <c r="N7228" s="2" t="s">
        <v>17</v>
      </c>
      <c r="O7228">
        <v>1980</v>
      </c>
      <c r="P7228">
        <f t="shared" ca="1" si="225"/>
        <v>44</v>
      </c>
      <c r="Q7228">
        <v>1</v>
      </c>
    </row>
    <row r="7229" spans="1:17" x14ac:dyDescent="0.2">
      <c r="A7229">
        <v>467</v>
      </c>
      <c r="B7229">
        <f t="shared" si="224"/>
        <v>7</v>
      </c>
      <c r="C7229" s="1">
        <v>42589.694502314815</v>
      </c>
      <c r="D7229" s="1">
        <v>42589.699907407405</v>
      </c>
      <c r="E7229">
        <v>3196</v>
      </c>
      <c r="F7229" s="2" t="s">
        <v>67</v>
      </c>
      <c r="G7229">
        <v>40.744318700000001</v>
      </c>
      <c r="H7229">
        <v>-74.043990899999997</v>
      </c>
      <c r="I7229">
        <v>3210</v>
      </c>
      <c r="J7229" s="2" t="s">
        <v>83</v>
      </c>
      <c r="K7229">
        <v>40.742677141000001</v>
      </c>
      <c r="L7229">
        <v>-74.051788633000001</v>
      </c>
      <c r="M7229">
        <v>24472</v>
      </c>
      <c r="N7229" s="2" t="s">
        <v>17</v>
      </c>
      <c r="O7229">
        <v>1983</v>
      </c>
      <c r="P7229">
        <f t="shared" ca="1" si="225"/>
        <v>41</v>
      </c>
      <c r="Q7229">
        <v>1</v>
      </c>
    </row>
    <row r="7230" spans="1:17" x14ac:dyDescent="0.2">
      <c r="A7230">
        <v>251</v>
      </c>
      <c r="B7230">
        <f t="shared" si="224"/>
        <v>4</v>
      </c>
      <c r="C7230" s="1">
        <v>42589.694525462961</v>
      </c>
      <c r="D7230" s="1">
        <v>42589.697442129633</v>
      </c>
      <c r="E7230">
        <v>3187</v>
      </c>
      <c r="F7230" s="2" t="s">
        <v>36</v>
      </c>
      <c r="G7230">
        <v>40.721123599999999</v>
      </c>
      <c r="H7230">
        <v>-74.038050949999999</v>
      </c>
      <c r="I7230">
        <v>3183</v>
      </c>
      <c r="J7230" s="2" t="s">
        <v>40</v>
      </c>
      <c r="K7230">
        <v>40.716246900000002</v>
      </c>
      <c r="L7230">
        <v>-74.033458800000005</v>
      </c>
      <c r="M7230">
        <v>24403</v>
      </c>
      <c r="N7230" s="2" t="s">
        <v>17</v>
      </c>
      <c r="O7230">
        <v>1987</v>
      </c>
      <c r="P7230">
        <f t="shared" ca="1" si="225"/>
        <v>37</v>
      </c>
      <c r="Q7230">
        <v>1</v>
      </c>
    </row>
    <row r="7231" spans="1:17" x14ac:dyDescent="0.2">
      <c r="A7231">
        <v>399</v>
      </c>
      <c r="B7231">
        <f t="shared" si="224"/>
        <v>6</v>
      </c>
      <c r="C7231" s="1">
        <v>42589.697812500002</v>
      </c>
      <c r="D7231" s="1">
        <v>42589.702430555553</v>
      </c>
      <c r="E7231">
        <v>3225</v>
      </c>
      <c r="F7231" s="2" t="s">
        <v>32</v>
      </c>
      <c r="G7231">
        <v>40.723658899999997</v>
      </c>
      <c r="H7231">
        <v>-74.064194299999997</v>
      </c>
      <c r="I7231">
        <v>3186</v>
      </c>
      <c r="J7231" s="2" t="s">
        <v>27</v>
      </c>
      <c r="K7231">
        <v>40.71958611647166</v>
      </c>
      <c r="L7231">
        <v>-74.043117463588715</v>
      </c>
      <c r="M7231">
        <v>26177</v>
      </c>
      <c r="N7231" s="2" t="s">
        <v>17</v>
      </c>
      <c r="O7231">
        <v>1977</v>
      </c>
      <c r="P7231">
        <f t="shared" ca="1" si="225"/>
        <v>47</v>
      </c>
      <c r="Q7231">
        <v>1</v>
      </c>
    </row>
    <row r="7232" spans="1:17" x14ac:dyDescent="0.2">
      <c r="A7232">
        <v>1149</v>
      </c>
      <c r="B7232">
        <f t="shared" si="224"/>
        <v>19</v>
      </c>
      <c r="C7232" s="1">
        <v>42589.698946759258</v>
      </c>
      <c r="D7232" s="1">
        <v>42589.712245370371</v>
      </c>
      <c r="E7232">
        <v>3276</v>
      </c>
      <c r="F7232" s="2" t="s">
        <v>63</v>
      </c>
      <c r="G7232">
        <v>40.714584035358932</v>
      </c>
      <c r="H7232">
        <v>-74.042817056179047</v>
      </c>
      <c r="I7232">
        <v>3211</v>
      </c>
      <c r="J7232" s="2" t="s">
        <v>47</v>
      </c>
      <c r="K7232">
        <v>40.721525149999998</v>
      </c>
      <c r="L7232">
        <v>-74.046304543000005</v>
      </c>
      <c r="M7232">
        <v>24504</v>
      </c>
      <c r="N7232" s="2" t="s">
        <v>43</v>
      </c>
      <c r="P7232" t="str">
        <f t="shared" ca="1" si="225"/>
        <v/>
      </c>
      <c r="Q7232">
        <v>0</v>
      </c>
    </row>
    <row r="7233" spans="1:17" x14ac:dyDescent="0.2">
      <c r="A7233">
        <v>1035</v>
      </c>
      <c r="B7233">
        <f t="shared" si="224"/>
        <v>17</v>
      </c>
      <c r="C7233" s="1">
        <v>42589.699016203704</v>
      </c>
      <c r="D7233" s="1">
        <v>42589.710995370369</v>
      </c>
      <c r="E7233">
        <v>3276</v>
      </c>
      <c r="F7233" s="2" t="s">
        <v>63</v>
      </c>
      <c r="G7233">
        <v>40.714584035358932</v>
      </c>
      <c r="H7233">
        <v>-74.042817056179047</v>
      </c>
      <c r="I7233">
        <v>3211</v>
      </c>
      <c r="J7233" s="2" t="s">
        <v>47</v>
      </c>
      <c r="K7233">
        <v>40.721525149999998</v>
      </c>
      <c r="L7233">
        <v>-74.046304543000005</v>
      </c>
      <c r="M7233">
        <v>24720</v>
      </c>
      <c r="N7233" s="2" t="s">
        <v>43</v>
      </c>
      <c r="P7233" t="str">
        <f t="shared" ca="1" si="225"/>
        <v/>
      </c>
      <c r="Q7233">
        <v>0</v>
      </c>
    </row>
    <row r="7234" spans="1:17" x14ac:dyDescent="0.2">
      <c r="A7234">
        <v>336</v>
      </c>
      <c r="B7234">
        <f t="shared" ref="B7234:B7297" si="226">ROUNDDOWN((A7234/60), 0)</f>
        <v>5</v>
      </c>
      <c r="C7234" s="1">
        <v>42589.70039351852</v>
      </c>
      <c r="D7234" s="1">
        <v>42589.704293981478</v>
      </c>
      <c r="E7234">
        <v>3213</v>
      </c>
      <c r="F7234" s="2" t="s">
        <v>26</v>
      </c>
      <c r="G7234">
        <v>40.718488919999999</v>
      </c>
      <c r="H7234">
        <v>-74.047726624999996</v>
      </c>
      <c r="I7234">
        <v>3192</v>
      </c>
      <c r="J7234" s="2" t="s">
        <v>39</v>
      </c>
      <c r="K7234">
        <v>40.711242300000002</v>
      </c>
      <c r="L7234">
        <v>-74.055701299999996</v>
      </c>
      <c r="M7234">
        <v>26188</v>
      </c>
      <c r="N7234" s="2" t="s">
        <v>17</v>
      </c>
      <c r="O7234">
        <v>1991</v>
      </c>
      <c r="P7234">
        <f t="shared" ref="P7234:P7297" ca="1" si="227">IF(ISNUMBER(O7234), YEAR(TODAY()) - O7234, "")</f>
        <v>33</v>
      </c>
      <c r="Q7234">
        <v>1</v>
      </c>
    </row>
    <row r="7235" spans="1:17" x14ac:dyDescent="0.2">
      <c r="A7235">
        <v>582</v>
      </c>
      <c r="B7235">
        <f t="shared" si="226"/>
        <v>9</v>
      </c>
      <c r="C7235" s="1">
        <v>42589.702245370368</v>
      </c>
      <c r="D7235" s="1">
        <v>42589.708981481483</v>
      </c>
      <c r="E7235">
        <v>3270</v>
      </c>
      <c r="F7235" s="2" t="s">
        <v>15</v>
      </c>
      <c r="G7235">
        <v>40.725289107811321</v>
      </c>
      <c r="H7235">
        <v>-74.045571684837341</v>
      </c>
      <c r="I7235">
        <v>3203</v>
      </c>
      <c r="J7235" s="2" t="s">
        <v>37</v>
      </c>
      <c r="K7235">
        <v>40.727595966000003</v>
      </c>
      <c r="L7235">
        <v>-74.044247311000007</v>
      </c>
      <c r="M7235">
        <v>24413</v>
      </c>
      <c r="N7235" s="2" t="s">
        <v>17</v>
      </c>
      <c r="O7235">
        <v>1986</v>
      </c>
      <c r="P7235">
        <f t="shared" ca="1" si="227"/>
        <v>38</v>
      </c>
      <c r="Q7235">
        <v>1</v>
      </c>
    </row>
    <row r="7236" spans="1:17" x14ac:dyDescent="0.2">
      <c r="A7236">
        <v>3077</v>
      </c>
      <c r="B7236">
        <f t="shared" si="226"/>
        <v>51</v>
      </c>
      <c r="C7236" s="1">
        <v>42589.703842592593</v>
      </c>
      <c r="D7236" s="1">
        <v>42589.73946759259</v>
      </c>
      <c r="E7236">
        <v>3206</v>
      </c>
      <c r="F7236" s="2" t="s">
        <v>84</v>
      </c>
      <c r="G7236">
        <v>40.7311689</v>
      </c>
      <c r="H7236">
        <v>-74.057573599999998</v>
      </c>
      <c r="I7236">
        <v>3206</v>
      </c>
      <c r="J7236" s="2" t="s">
        <v>19</v>
      </c>
      <c r="K7236">
        <v>40.7311689</v>
      </c>
      <c r="L7236">
        <v>-74.057573599999998</v>
      </c>
      <c r="M7236">
        <v>26236</v>
      </c>
      <c r="N7236" s="2" t="s">
        <v>17</v>
      </c>
      <c r="O7236">
        <v>1971</v>
      </c>
      <c r="P7236">
        <f t="shared" ca="1" si="227"/>
        <v>53</v>
      </c>
      <c r="Q7236">
        <v>1</v>
      </c>
    </row>
    <row r="7237" spans="1:17" x14ac:dyDescent="0.2">
      <c r="A7237">
        <v>149</v>
      </c>
      <c r="B7237">
        <f t="shared" si="226"/>
        <v>2</v>
      </c>
      <c r="C7237" s="1">
        <v>42589.703912037039</v>
      </c>
      <c r="D7237" s="1">
        <v>42589.705636574072</v>
      </c>
      <c r="E7237">
        <v>3183</v>
      </c>
      <c r="F7237" s="2" t="s">
        <v>20</v>
      </c>
      <c r="G7237">
        <v>40.716246900000002</v>
      </c>
      <c r="H7237">
        <v>-74.033458800000005</v>
      </c>
      <c r="I7237">
        <v>3214</v>
      </c>
      <c r="J7237" s="2" t="s">
        <v>70</v>
      </c>
      <c r="K7237">
        <v>40.712774199999998</v>
      </c>
      <c r="L7237">
        <v>-74.0364857</v>
      </c>
      <c r="M7237">
        <v>26200</v>
      </c>
      <c r="N7237" s="2" t="s">
        <v>17</v>
      </c>
      <c r="O7237">
        <v>1985</v>
      </c>
      <c r="P7237">
        <f t="shared" ca="1" si="227"/>
        <v>39</v>
      </c>
      <c r="Q7237">
        <v>2</v>
      </c>
    </row>
    <row r="7238" spans="1:17" x14ac:dyDescent="0.2">
      <c r="A7238">
        <v>193</v>
      </c>
      <c r="B7238">
        <f t="shared" si="226"/>
        <v>3</v>
      </c>
      <c r="C7238" s="1">
        <v>42589.705335648148</v>
      </c>
      <c r="D7238" s="1">
        <v>42589.70758101852</v>
      </c>
      <c r="E7238">
        <v>3275</v>
      </c>
      <c r="F7238" s="2" t="s">
        <v>93</v>
      </c>
      <c r="G7238">
        <v>40.718355198232139</v>
      </c>
      <c r="H7238">
        <v>-74.038914442062378</v>
      </c>
      <c r="I7238">
        <v>3183</v>
      </c>
      <c r="J7238" s="2" t="s">
        <v>40</v>
      </c>
      <c r="K7238">
        <v>40.716246900000002</v>
      </c>
      <c r="L7238">
        <v>-74.033458800000005</v>
      </c>
      <c r="M7238">
        <v>24511</v>
      </c>
      <c r="N7238" s="2" t="s">
        <v>17</v>
      </c>
      <c r="O7238">
        <v>1978</v>
      </c>
      <c r="P7238">
        <f t="shared" ca="1" si="227"/>
        <v>46</v>
      </c>
      <c r="Q7238">
        <v>2</v>
      </c>
    </row>
    <row r="7239" spans="1:17" x14ac:dyDescent="0.2">
      <c r="A7239">
        <v>643</v>
      </c>
      <c r="B7239">
        <f t="shared" si="226"/>
        <v>10</v>
      </c>
      <c r="C7239" s="1">
        <v>42589.70590277778</v>
      </c>
      <c r="D7239" s="1">
        <v>42589.71334490741</v>
      </c>
      <c r="E7239">
        <v>3184</v>
      </c>
      <c r="F7239" s="2" t="s">
        <v>68</v>
      </c>
      <c r="G7239">
        <v>40.7141454</v>
      </c>
      <c r="H7239">
        <v>-74.033551900000006</v>
      </c>
      <c r="I7239">
        <v>3187</v>
      </c>
      <c r="J7239" s="2" t="s">
        <v>59</v>
      </c>
      <c r="K7239">
        <v>40.721123599999999</v>
      </c>
      <c r="L7239">
        <v>-74.038050949999999</v>
      </c>
      <c r="M7239">
        <v>26279</v>
      </c>
      <c r="N7239" s="2" t="s">
        <v>17</v>
      </c>
      <c r="O7239">
        <v>1958</v>
      </c>
      <c r="P7239">
        <f t="shared" ca="1" si="227"/>
        <v>66</v>
      </c>
      <c r="Q7239">
        <v>1</v>
      </c>
    </row>
    <row r="7240" spans="1:17" x14ac:dyDescent="0.2">
      <c r="A7240">
        <v>962</v>
      </c>
      <c r="B7240">
        <f t="shared" si="226"/>
        <v>16</v>
      </c>
      <c r="C7240" s="1">
        <v>42589.706018518518</v>
      </c>
      <c r="D7240" s="1">
        <v>42589.717164351852</v>
      </c>
      <c r="E7240">
        <v>3186</v>
      </c>
      <c r="F7240" s="2" t="s">
        <v>18</v>
      </c>
      <c r="G7240">
        <v>40.71958611647166</v>
      </c>
      <c r="H7240">
        <v>-74.043117463588715</v>
      </c>
      <c r="I7240">
        <v>3192</v>
      </c>
      <c r="J7240" s="2" t="s">
        <v>39</v>
      </c>
      <c r="K7240">
        <v>40.711242300000002</v>
      </c>
      <c r="L7240">
        <v>-74.055701299999996</v>
      </c>
      <c r="M7240">
        <v>24688</v>
      </c>
      <c r="N7240" s="2" t="s">
        <v>17</v>
      </c>
      <c r="O7240">
        <v>1984</v>
      </c>
      <c r="P7240">
        <f t="shared" ca="1" si="227"/>
        <v>40</v>
      </c>
      <c r="Q7240">
        <v>1</v>
      </c>
    </row>
    <row r="7241" spans="1:17" x14ac:dyDescent="0.2">
      <c r="A7241">
        <v>544</v>
      </c>
      <c r="B7241">
        <f t="shared" si="226"/>
        <v>9</v>
      </c>
      <c r="C7241" s="1">
        <v>42589.706145833334</v>
      </c>
      <c r="D7241" s="1">
        <v>42589.712442129632</v>
      </c>
      <c r="E7241">
        <v>3213</v>
      </c>
      <c r="F7241" s="2" t="s">
        <v>26</v>
      </c>
      <c r="G7241">
        <v>40.718488919999999</v>
      </c>
      <c r="H7241">
        <v>-74.047726624999996</v>
      </c>
      <c r="I7241">
        <v>3192</v>
      </c>
      <c r="J7241" s="2" t="s">
        <v>39</v>
      </c>
      <c r="K7241">
        <v>40.711242300000002</v>
      </c>
      <c r="L7241">
        <v>-74.055701299999996</v>
      </c>
      <c r="M7241">
        <v>26307</v>
      </c>
      <c r="N7241" s="2" t="s">
        <v>17</v>
      </c>
      <c r="O7241">
        <v>1991</v>
      </c>
      <c r="P7241">
        <f t="shared" ca="1" si="227"/>
        <v>33</v>
      </c>
      <c r="Q7241">
        <v>1</v>
      </c>
    </row>
    <row r="7242" spans="1:17" x14ac:dyDescent="0.2">
      <c r="A7242">
        <v>509</v>
      </c>
      <c r="B7242">
        <f t="shared" si="226"/>
        <v>8</v>
      </c>
      <c r="C7242" s="1">
        <v>42589.707094907404</v>
      </c>
      <c r="D7242" s="1">
        <v>42589.71298611111</v>
      </c>
      <c r="E7242">
        <v>3276</v>
      </c>
      <c r="F7242" s="2" t="s">
        <v>63</v>
      </c>
      <c r="G7242">
        <v>40.714584035358932</v>
      </c>
      <c r="H7242">
        <v>-74.042817056179047</v>
      </c>
      <c r="I7242">
        <v>3276</v>
      </c>
      <c r="J7242" s="2" t="s">
        <v>30</v>
      </c>
      <c r="K7242">
        <v>40.714584035358932</v>
      </c>
      <c r="L7242">
        <v>-74.042817056179047</v>
      </c>
      <c r="M7242">
        <v>24516</v>
      </c>
      <c r="N7242" s="2" t="s">
        <v>17</v>
      </c>
      <c r="P7242" t="str">
        <f t="shared" ca="1" si="227"/>
        <v/>
      </c>
      <c r="Q7242">
        <v>0</v>
      </c>
    </row>
    <row r="7243" spans="1:17" x14ac:dyDescent="0.2">
      <c r="A7243">
        <v>1753</v>
      </c>
      <c r="B7243">
        <f t="shared" si="226"/>
        <v>29</v>
      </c>
      <c r="C7243" s="1">
        <v>42589.707314814812</v>
      </c>
      <c r="D7243" s="1">
        <v>42589.72761574074</v>
      </c>
      <c r="E7243">
        <v>3192</v>
      </c>
      <c r="F7243" s="2" t="s">
        <v>38</v>
      </c>
      <c r="G7243">
        <v>40.711242300000002</v>
      </c>
      <c r="H7243">
        <v>-74.055701299999996</v>
      </c>
      <c r="I7243">
        <v>3192</v>
      </c>
      <c r="J7243" s="2" t="s">
        <v>39</v>
      </c>
      <c r="K7243">
        <v>40.711242300000002</v>
      </c>
      <c r="L7243">
        <v>-74.055701299999996</v>
      </c>
      <c r="M7243">
        <v>26315</v>
      </c>
      <c r="N7243" s="2" t="s">
        <v>43</v>
      </c>
      <c r="P7243" t="str">
        <f t="shared" ca="1" si="227"/>
        <v/>
      </c>
      <c r="Q7243">
        <v>0</v>
      </c>
    </row>
    <row r="7244" spans="1:17" x14ac:dyDescent="0.2">
      <c r="A7244">
        <v>1740</v>
      </c>
      <c r="B7244">
        <f t="shared" si="226"/>
        <v>29</v>
      </c>
      <c r="C7244" s="1">
        <v>42589.707604166666</v>
      </c>
      <c r="D7244" s="1">
        <v>42589.727743055555</v>
      </c>
      <c r="E7244">
        <v>3192</v>
      </c>
      <c r="F7244" s="2" t="s">
        <v>38</v>
      </c>
      <c r="G7244">
        <v>40.711242300000002</v>
      </c>
      <c r="H7244">
        <v>-74.055701299999996</v>
      </c>
      <c r="I7244">
        <v>3192</v>
      </c>
      <c r="J7244" s="2" t="s">
        <v>39</v>
      </c>
      <c r="K7244">
        <v>40.711242300000002</v>
      </c>
      <c r="L7244">
        <v>-74.055701299999996</v>
      </c>
      <c r="M7244">
        <v>24485</v>
      </c>
      <c r="N7244" s="2" t="s">
        <v>43</v>
      </c>
      <c r="P7244" t="str">
        <f t="shared" ca="1" si="227"/>
        <v/>
      </c>
      <c r="Q7244">
        <v>0</v>
      </c>
    </row>
    <row r="7245" spans="1:17" x14ac:dyDescent="0.2">
      <c r="A7245">
        <v>1162</v>
      </c>
      <c r="B7245">
        <f t="shared" si="226"/>
        <v>19</v>
      </c>
      <c r="C7245" s="1">
        <v>42589.708657407406</v>
      </c>
      <c r="D7245" s="1">
        <v>42589.72210648148</v>
      </c>
      <c r="E7245">
        <v>3193</v>
      </c>
      <c r="F7245" s="2" t="s">
        <v>42</v>
      </c>
      <c r="G7245">
        <v>40.724605099886901</v>
      </c>
      <c r="H7245">
        <v>-74.078405946493149</v>
      </c>
      <c r="I7245">
        <v>3200</v>
      </c>
      <c r="J7245" s="2" t="s">
        <v>108</v>
      </c>
      <c r="K7245">
        <v>40.711130500000003</v>
      </c>
      <c r="L7245">
        <v>-74.078885499999998</v>
      </c>
      <c r="M7245">
        <v>26195</v>
      </c>
      <c r="N7245" s="2" t="s">
        <v>43</v>
      </c>
      <c r="P7245" t="str">
        <f t="shared" ca="1" si="227"/>
        <v/>
      </c>
      <c r="Q7245">
        <v>0</v>
      </c>
    </row>
    <row r="7246" spans="1:17" x14ac:dyDescent="0.2">
      <c r="A7246">
        <v>1161</v>
      </c>
      <c r="B7246">
        <f t="shared" si="226"/>
        <v>19</v>
      </c>
      <c r="C7246" s="1">
        <v>42589.708680555559</v>
      </c>
      <c r="D7246" s="1">
        <v>42589.722129629627</v>
      </c>
      <c r="E7246">
        <v>3193</v>
      </c>
      <c r="F7246" s="2" t="s">
        <v>42</v>
      </c>
      <c r="G7246">
        <v>40.724605099886901</v>
      </c>
      <c r="H7246">
        <v>-74.078405946493149</v>
      </c>
      <c r="I7246">
        <v>3200</v>
      </c>
      <c r="J7246" s="2" t="s">
        <v>108</v>
      </c>
      <c r="K7246">
        <v>40.711130500000003</v>
      </c>
      <c r="L7246">
        <v>-74.078885499999998</v>
      </c>
      <c r="M7246">
        <v>24450</v>
      </c>
      <c r="N7246" s="2" t="s">
        <v>43</v>
      </c>
      <c r="P7246" t="str">
        <f t="shared" ca="1" si="227"/>
        <v/>
      </c>
      <c r="Q7246">
        <v>0</v>
      </c>
    </row>
    <row r="7247" spans="1:17" x14ac:dyDescent="0.2">
      <c r="A7247">
        <v>292</v>
      </c>
      <c r="B7247">
        <f t="shared" si="226"/>
        <v>4</v>
      </c>
      <c r="C7247" s="1">
        <v>42589.708819444444</v>
      </c>
      <c r="D7247" s="1">
        <v>42589.712199074071</v>
      </c>
      <c r="E7247">
        <v>3186</v>
      </c>
      <c r="F7247" s="2" t="s">
        <v>18</v>
      </c>
      <c r="G7247">
        <v>40.71958611647166</v>
      </c>
      <c r="H7247">
        <v>-74.043117463588715</v>
      </c>
      <c r="I7247">
        <v>3276</v>
      </c>
      <c r="J7247" s="2" t="s">
        <v>30</v>
      </c>
      <c r="K7247">
        <v>40.714584035358932</v>
      </c>
      <c r="L7247">
        <v>-74.042817056179047</v>
      </c>
      <c r="M7247">
        <v>26281</v>
      </c>
      <c r="N7247" s="2" t="s">
        <v>17</v>
      </c>
      <c r="O7247">
        <v>1982</v>
      </c>
      <c r="P7247">
        <f t="shared" ca="1" si="227"/>
        <v>42</v>
      </c>
      <c r="Q7247">
        <v>1</v>
      </c>
    </row>
    <row r="7248" spans="1:17" x14ac:dyDescent="0.2">
      <c r="A7248">
        <v>293</v>
      </c>
      <c r="B7248">
        <f t="shared" si="226"/>
        <v>4</v>
      </c>
      <c r="C7248" s="1">
        <v>42589.709340277775</v>
      </c>
      <c r="D7248" s="1">
        <v>42589.712731481479</v>
      </c>
      <c r="E7248">
        <v>3267</v>
      </c>
      <c r="F7248" s="2" t="s">
        <v>34</v>
      </c>
      <c r="G7248">
        <v>40.712418823756899</v>
      </c>
      <c r="H7248">
        <v>-74.038525521755219</v>
      </c>
      <c r="I7248">
        <v>3183</v>
      </c>
      <c r="J7248" s="2" t="s">
        <v>40</v>
      </c>
      <c r="K7248">
        <v>40.716246900000002</v>
      </c>
      <c r="L7248">
        <v>-74.033458800000005</v>
      </c>
      <c r="M7248">
        <v>24668</v>
      </c>
      <c r="N7248" s="2" t="s">
        <v>17</v>
      </c>
      <c r="O7248">
        <v>1988</v>
      </c>
      <c r="P7248">
        <f t="shared" ca="1" si="227"/>
        <v>36</v>
      </c>
      <c r="Q7248">
        <v>2</v>
      </c>
    </row>
    <row r="7249" spans="1:17" x14ac:dyDescent="0.2">
      <c r="A7249">
        <v>284</v>
      </c>
      <c r="B7249">
        <f t="shared" si="226"/>
        <v>4</v>
      </c>
      <c r="C7249" s="1">
        <v>42589.709351851852</v>
      </c>
      <c r="D7249" s="1">
        <v>42589.712650462963</v>
      </c>
      <c r="E7249">
        <v>3267</v>
      </c>
      <c r="F7249" s="2" t="s">
        <v>34</v>
      </c>
      <c r="G7249">
        <v>40.712418823756899</v>
      </c>
      <c r="H7249">
        <v>-74.038525521755219</v>
      </c>
      <c r="I7249">
        <v>3183</v>
      </c>
      <c r="J7249" s="2" t="s">
        <v>40</v>
      </c>
      <c r="K7249">
        <v>40.716246900000002</v>
      </c>
      <c r="L7249">
        <v>-74.033458800000005</v>
      </c>
      <c r="M7249">
        <v>26277</v>
      </c>
      <c r="N7249" s="2" t="s">
        <v>17</v>
      </c>
      <c r="O7249">
        <v>1989</v>
      </c>
      <c r="P7249">
        <f t="shared" ca="1" si="227"/>
        <v>35</v>
      </c>
      <c r="Q7249">
        <v>1</v>
      </c>
    </row>
    <row r="7250" spans="1:17" x14ac:dyDescent="0.2">
      <c r="A7250">
        <v>1079</v>
      </c>
      <c r="B7250">
        <f t="shared" si="226"/>
        <v>17</v>
      </c>
      <c r="C7250" s="1">
        <v>42589.709444444445</v>
      </c>
      <c r="D7250" s="1">
        <v>42589.721944444442</v>
      </c>
      <c r="E7250">
        <v>3193</v>
      </c>
      <c r="F7250" s="2" t="s">
        <v>42</v>
      </c>
      <c r="G7250">
        <v>40.724605099886901</v>
      </c>
      <c r="H7250">
        <v>-74.078405946493149</v>
      </c>
      <c r="I7250">
        <v>3200</v>
      </c>
      <c r="J7250" s="2" t="s">
        <v>108</v>
      </c>
      <c r="K7250">
        <v>40.711130500000003</v>
      </c>
      <c r="L7250">
        <v>-74.078885499999998</v>
      </c>
      <c r="M7250">
        <v>24637</v>
      </c>
      <c r="N7250" s="2" t="s">
        <v>43</v>
      </c>
      <c r="P7250" t="str">
        <f t="shared" ca="1" si="227"/>
        <v/>
      </c>
      <c r="Q7250">
        <v>0</v>
      </c>
    </row>
    <row r="7251" spans="1:17" x14ac:dyDescent="0.2">
      <c r="A7251">
        <v>615</v>
      </c>
      <c r="B7251">
        <f t="shared" si="226"/>
        <v>10</v>
      </c>
      <c r="C7251" s="1">
        <v>42589.711377314816</v>
      </c>
      <c r="D7251" s="1">
        <v>42589.718506944446</v>
      </c>
      <c r="E7251">
        <v>3276</v>
      </c>
      <c r="F7251" s="2" t="s">
        <v>63</v>
      </c>
      <c r="G7251">
        <v>40.714584035358932</v>
      </c>
      <c r="H7251">
        <v>-74.042817056179047</v>
      </c>
      <c r="I7251">
        <v>3203</v>
      </c>
      <c r="J7251" s="2" t="s">
        <v>37</v>
      </c>
      <c r="K7251">
        <v>40.727595966000003</v>
      </c>
      <c r="L7251">
        <v>-74.044247311000007</v>
      </c>
      <c r="M7251">
        <v>24443</v>
      </c>
      <c r="N7251" s="2" t="s">
        <v>17</v>
      </c>
      <c r="O7251">
        <v>1971</v>
      </c>
      <c r="P7251">
        <f t="shared" ca="1" si="227"/>
        <v>53</v>
      </c>
      <c r="Q7251">
        <v>2</v>
      </c>
    </row>
    <row r="7252" spans="1:17" x14ac:dyDescent="0.2">
      <c r="A7252">
        <v>177</v>
      </c>
      <c r="B7252">
        <f t="shared" si="226"/>
        <v>2</v>
      </c>
      <c r="C7252" s="1">
        <v>42589.714745370373</v>
      </c>
      <c r="D7252" s="1">
        <v>42589.716793981483</v>
      </c>
      <c r="E7252">
        <v>3270</v>
      </c>
      <c r="F7252" s="2" t="s">
        <v>15</v>
      </c>
      <c r="G7252">
        <v>40.725289107811321</v>
      </c>
      <c r="H7252">
        <v>-74.045571684837341</v>
      </c>
      <c r="I7252">
        <v>3272</v>
      </c>
      <c r="J7252" s="2" t="s">
        <v>102</v>
      </c>
      <c r="K7252">
        <v>40.723331586464361</v>
      </c>
      <c r="L7252">
        <v>-74.045952558517442</v>
      </c>
      <c r="M7252">
        <v>24484</v>
      </c>
      <c r="N7252" s="2" t="s">
        <v>17</v>
      </c>
      <c r="O7252">
        <v>1974</v>
      </c>
      <c r="P7252">
        <f t="shared" ca="1" si="227"/>
        <v>50</v>
      </c>
      <c r="Q7252">
        <v>1</v>
      </c>
    </row>
    <row r="7253" spans="1:17" x14ac:dyDescent="0.2">
      <c r="A7253">
        <v>119</v>
      </c>
      <c r="B7253">
        <f t="shared" si="226"/>
        <v>1</v>
      </c>
      <c r="C7253" s="1">
        <v>42589.715671296297</v>
      </c>
      <c r="D7253" s="1">
        <v>42589.717048611114</v>
      </c>
      <c r="E7253">
        <v>3267</v>
      </c>
      <c r="F7253" s="2" t="s">
        <v>34</v>
      </c>
      <c r="G7253">
        <v>40.712418823756899</v>
      </c>
      <c r="H7253">
        <v>-74.038525521755219</v>
      </c>
      <c r="I7253">
        <v>3184</v>
      </c>
      <c r="J7253" s="2" t="s">
        <v>35</v>
      </c>
      <c r="K7253">
        <v>40.7141454</v>
      </c>
      <c r="L7253">
        <v>-74.033551900000006</v>
      </c>
      <c r="M7253">
        <v>26245</v>
      </c>
      <c r="N7253" s="2" t="s">
        <v>17</v>
      </c>
      <c r="P7253" t="str">
        <f t="shared" ca="1" si="227"/>
        <v/>
      </c>
      <c r="Q7253">
        <v>0</v>
      </c>
    </row>
    <row r="7254" spans="1:17" x14ac:dyDescent="0.2">
      <c r="A7254">
        <v>200</v>
      </c>
      <c r="B7254">
        <f t="shared" si="226"/>
        <v>3</v>
      </c>
      <c r="C7254" s="1">
        <v>42589.716585648152</v>
      </c>
      <c r="D7254" s="1">
        <v>42589.718900462962</v>
      </c>
      <c r="E7254">
        <v>3214</v>
      </c>
      <c r="F7254" s="2" t="s">
        <v>54</v>
      </c>
      <c r="G7254">
        <v>40.712774199999998</v>
      </c>
      <c r="H7254">
        <v>-74.0364857</v>
      </c>
      <c r="I7254">
        <v>3276</v>
      </c>
      <c r="J7254" s="2" t="s">
        <v>30</v>
      </c>
      <c r="K7254">
        <v>40.714584035358932</v>
      </c>
      <c r="L7254">
        <v>-74.042817056179047</v>
      </c>
      <c r="M7254">
        <v>26268</v>
      </c>
      <c r="N7254" s="2" t="s">
        <v>17</v>
      </c>
      <c r="O7254">
        <v>1958</v>
      </c>
      <c r="P7254">
        <f t="shared" ca="1" si="227"/>
        <v>66</v>
      </c>
      <c r="Q7254">
        <v>1</v>
      </c>
    </row>
    <row r="7255" spans="1:17" x14ac:dyDescent="0.2">
      <c r="A7255">
        <v>972</v>
      </c>
      <c r="B7255">
        <f t="shared" si="226"/>
        <v>16</v>
      </c>
      <c r="C7255" s="1">
        <v>42589.716898148145</v>
      </c>
      <c r="D7255" s="1">
        <v>42589.728148148148</v>
      </c>
      <c r="E7255">
        <v>3184</v>
      </c>
      <c r="F7255" s="2" t="s">
        <v>68</v>
      </c>
      <c r="G7255">
        <v>40.7141454</v>
      </c>
      <c r="H7255">
        <v>-74.033551900000006</v>
      </c>
      <c r="I7255">
        <v>3184</v>
      </c>
      <c r="J7255" s="2" t="s">
        <v>35</v>
      </c>
      <c r="K7255">
        <v>40.7141454</v>
      </c>
      <c r="L7255">
        <v>-74.033551900000006</v>
      </c>
      <c r="M7255">
        <v>24655</v>
      </c>
      <c r="N7255" s="2" t="s">
        <v>43</v>
      </c>
      <c r="P7255" t="str">
        <f t="shared" ca="1" si="227"/>
        <v/>
      </c>
      <c r="Q7255">
        <v>0</v>
      </c>
    </row>
    <row r="7256" spans="1:17" x14ac:dyDescent="0.2">
      <c r="A7256">
        <v>238</v>
      </c>
      <c r="B7256">
        <f t="shared" si="226"/>
        <v>3</v>
      </c>
      <c r="C7256" s="1">
        <v>42589.717314814814</v>
      </c>
      <c r="D7256" s="1">
        <v>42589.720081018517</v>
      </c>
      <c r="E7256">
        <v>3195</v>
      </c>
      <c r="F7256" s="2" t="s">
        <v>24</v>
      </c>
      <c r="G7256">
        <v>40.730742625306583</v>
      </c>
      <c r="H7256">
        <v>-74.063783884048462</v>
      </c>
      <c r="I7256">
        <v>3194</v>
      </c>
      <c r="J7256" s="2" t="s">
        <v>71</v>
      </c>
      <c r="K7256">
        <v>40.725339925355797</v>
      </c>
      <c r="L7256">
        <v>-74.067622125148773</v>
      </c>
      <c r="M7256">
        <v>24530</v>
      </c>
      <c r="N7256" s="2" t="s">
        <v>17</v>
      </c>
      <c r="O7256">
        <v>1980</v>
      </c>
      <c r="P7256">
        <f t="shared" ca="1" si="227"/>
        <v>44</v>
      </c>
      <c r="Q7256">
        <v>1</v>
      </c>
    </row>
    <row r="7257" spans="1:17" x14ac:dyDescent="0.2">
      <c r="A7257">
        <v>676</v>
      </c>
      <c r="B7257">
        <f t="shared" si="226"/>
        <v>11</v>
      </c>
      <c r="C7257" s="1">
        <v>42589.717442129629</v>
      </c>
      <c r="D7257" s="1">
        <v>42589.725277777776</v>
      </c>
      <c r="E7257">
        <v>3213</v>
      </c>
      <c r="F7257" s="2" t="s">
        <v>26</v>
      </c>
      <c r="G7257">
        <v>40.718488919999999</v>
      </c>
      <c r="H7257">
        <v>-74.047726624999996</v>
      </c>
      <c r="I7257">
        <v>3193</v>
      </c>
      <c r="J7257" s="2" t="s">
        <v>25</v>
      </c>
      <c r="K7257">
        <v>40.724605099886901</v>
      </c>
      <c r="L7257">
        <v>-74.078405946493149</v>
      </c>
      <c r="M7257">
        <v>24510</v>
      </c>
      <c r="N7257" s="2" t="s">
        <v>17</v>
      </c>
      <c r="O7257">
        <v>1963</v>
      </c>
      <c r="P7257">
        <f t="shared" ca="1" si="227"/>
        <v>61</v>
      </c>
      <c r="Q7257">
        <v>1</v>
      </c>
    </row>
    <row r="7258" spans="1:17" x14ac:dyDescent="0.2">
      <c r="A7258">
        <v>234</v>
      </c>
      <c r="B7258">
        <f t="shared" si="226"/>
        <v>3</v>
      </c>
      <c r="C7258" s="1">
        <v>42589.719247685185</v>
      </c>
      <c r="D7258" s="1">
        <v>42589.721956018519</v>
      </c>
      <c r="E7258">
        <v>3202</v>
      </c>
      <c r="F7258" s="2" t="s">
        <v>79</v>
      </c>
      <c r="G7258">
        <v>40.727223500000001</v>
      </c>
      <c r="H7258">
        <v>-74.033758899999995</v>
      </c>
      <c r="I7258">
        <v>3270</v>
      </c>
      <c r="J7258" s="2" t="s">
        <v>65</v>
      </c>
      <c r="K7258">
        <v>40.725289107811321</v>
      </c>
      <c r="L7258">
        <v>-74.045571684837341</v>
      </c>
      <c r="M7258">
        <v>26311</v>
      </c>
      <c r="N7258" s="2" t="s">
        <v>17</v>
      </c>
      <c r="O7258">
        <v>1975</v>
      </c>
      <c r="P7258">
        <f t="shared" ca="1" si="227"/>
        <v>49</v>
      </c>
      <c r="Q7258">
        <v>1</v>
      </c>
    </row>
    <row r="7259" spans="1:17" x14ac:dyDescent="0.2">
      <c r="A7259">
        <v>1273</v>
      </c>
      <c r="B7259">
        <f t="shared" si="226"/>
        <v>21</v>
      </c>
      <c r="C7259" s="1">
        <v>42589.719444444447</v>
      </c>
      <c r="D7259" s="1">
        <v>42589.734178240738</v>
      </c>
      <c r="E7259">
        <v>3196</v>
      </c>
      <c r="F7259" s="2" t="s">
        <v>67</v>
      </c>
      <c r="G7259">
        <v>40.744318700000001</v>
      </c>
      <c r="H7259">
        <v>-74.043990899999997</v>
      </c>
      <c r="I7259">
        <v>3201</v>
      </c>
      <c r="J7259" s="2" t="s">
        <v>74</v>
      </c>
      <c r="K7259">
        <v>40.737710999999997</v>
      </c>
      <c r="L7259">
        <v>-74.066920999999994</v>
      </c>
      <c r="M7259">
        <v>24599</v>
      </c>
      <c r="N7259" s="2" t="s">
        <v>17</v>
      </c>
      <c r="O7259">
        <v>1960</v>
      </c>
      <c r="P7259">
        <f t="shared" ca="1" si="227"/>
        <v>64</v>
      </c>
      <c r="Q7259">
        <v>1</v>
      </c>
    </row>
    <row r="7260" spans="1:17" x14ac:dyDescent="0.2">
      <c r="A7260">
        <v>346</v>
      </c>
      <c r="B7260">
        <f t="shared" si="226"/>
        <v>5</v>
      </c>
      <c r="C7260" s="1">
        <v>42589.719606481478</v>
      </c>
      <c r="D7260" s="1">
        <v>42589.723611111112</v>
      </c>
      <c r="E7260">
        <v>3267</v>
      </c>
      <c r="F7260" s="2" t="s">
        <v>34</v>
      </c>
      <c r="G7260">
        <v>40.712418823756899</v>
      </c>
      <c r="H7260">
        <v>-74.038525521755219</v>
      </c>
      <c r="I7260">
        <v>3187</v>
      </c>
      <c r="J7260" s="2" t="s">
        <v>59</v>
      </c>
      <c r="K7260">
        <v>40.721123599999999</v>
      </c>
      <c r="L7260">
        <v>-74.038050949999999</v>
      </c>
      <c r="M7260">
        <v>24433</v>
      </c>
      <c r="N7260" s="2" t="s">
        <v>17</v>
      </c>
      <c r="O7260">
        <v>1978</v>
      </c>
      <c r="P7260">
        <f t="shared" ca="1" si="227"/>
        <v>46</v>
      </c>
      <c r="Q7260">
        <v>1</v>
      </c>
    </row>
    <row r="7261" spans="1:17" x14ac:dyDescent="0.2">
      <c r="A7261">
        <v>1384</v>
      </c>
      <c r="B7261">
        <f t="shared" si="226"/>
        <v>23</v>
      </c>
      <c r="C7261" s="1">
        <v>42589.719942129632</v>
      </c>
      <c r="D7261" s="1">
        <v>42589.735960648148</v>
      </c>
      <c r="E7261">
        <v>3205</v>
      </c>
      <c r="F7261" s="2" t="s">
        <v>66</v>
      </c>
      <c r="G7261">
        <v>40.716539780991937</v>
      </c>
      <c r="H7261">
        <v>-74.049637913703904</v>
      </c>
      <c r="I7261">
        <v>3205</v>
      </c>
      <c r="J7261" s="2" t="s">
        <v>80</v>
      </c>
      <c r="K7261">
        <v>40.716539780991937</v>
      </c>
      <c r="L7261">
        <v>-74.049637913703904</v>
      </c>
      <c r="M7261">
        <v>24456</v>
      </c>
      <c r="N7261" s="2" t="s">
        <v>43</v>
      </c>
      <c r="P7261" t="str">
        <f t="shared" ca="1" si="227"/>
        <v/>
      </c>
      <c r="Q7261">
        <v>0</v>
      </c>
    </row>
    <row r="7262" spans="1:17" x14ac:dyDescent="0.2">
      <c r="A7262">
        <v>1360</v>
      </c>
      <c r="B7262">
        <f t="shared" si="226"/>
        <v>22</v>
      </c>
      <c r="C7262" s="1">
        <v>42589.720173611109</v>
      </c>
      <c r="D7262" s="1">
        <v>42589.735925925925</v>
      </c>
      <c r="E7262">
        <v>3205</v>
      </c>
      <c r="F7262" s="2" t="s">
        <v>66</v>
      </c>
      <c r="G7262">
        <v>40.716539780991937</v>
      </c>
      <c r="H7262">
        <v>-74.049637913703904</v>
      </c>
      <c r="I7262">
        <v>3205</v>
      </c>
      <c r="J7262" s="2" t="s">
        <v>80</v>
      </c>
      <c r="K7262">
        <v>40.716539780991937</v>
      </c>
      <c r="L7262">
        <v>-74.049637913703904</v>
      </c>
      <c r="M7262">
        <v>26214</v>
      </c>
      <c r="N7262" s="2" t="s">
        <v>43</v>
      </c>
      <c r="P7262" t="str">
        <f t="shared" ca="1" si="227"/>
        <v/>
      </c>
      <c r="Q7262">
        <v>0</v>
      </c>
    </row>
    <row r="7263" spans="1:17" x14ac:dyDescent="0.2">
      <c r="A7263">
        <v>84</v>
      </c>
      <c r="B7263">
        <f t="shared" si="226"/>
        <v>1</v>
      </c>
      <c r="C7263" s="1">
        <v>42589.720682870371</v>
      </c>
      <c r="D7263" s="1">
        <v>42589.721655092595</v>
      </c>
      <c r="E7263">
        <v>3272</v>
      </c>
      <c r="F7263" s="2" t="s">
        <v>50</v>
      </c>
      <c r="G7263">
        <v>40.723331586464361</v>
      </c>
      <c r="H7263">
        <v>-74.045952558517442</v>
      </c>
      <c r="I7263">
        <v>3211</v>
      </c>
      <c r="J7263" s="2" t="s">
        <v>47</v>
      </c>
      <c r="K7263">
        <v>40.721525149999998</v>
      </c>
      <c r="L7263">
        <v>-74.046304543000005</v>
      </c>
      <c r="M7263">
        <v>24616</v>
      </c>
      <c r="N7263" s="2" t="s">
        <v>17</v>
      </c>
      <c r="O7263">
        <v>1990</v>
      </c>
      <c r="P7263">
        <f t="shared" ca="1" si="227"/>
        <v>34</v>
      </c>
      <c r="Q7263">
        <v>1</v>
      </c>
    </row>
    <row r="7264" spans="1:17" x14ac:dyDescent="0.2">
      <c r="A7264">
        <v>297</v>
      </c>
      <c r="B7264">
        <f t="shared" si="226"/>
        <v>4</v>
      </c>
      <c r="C7264" s="1">
        <v>42589.72146990741</v>
      </c>
      <c r="D7264" s="1">
        <v>42589.724918981483</v>
      </c>
      <c r="E7264">
        <v>3203</v>
      </c>
      <c r="F7264" s="2" t="s">
        <v>46</v>
      </c>
      <c r="G7264">
        <v>40.727595966000003</v>
      </c>
      <c r="H7264">
        <v>-74.044247311000007</v>
      </c>
      <c r="I7264">
        <v>3186</v>
      </c>
      <c r="J7264" s="2" t="s">
        <v>27</v>
      </c>
      <c r="K7264">
        <v>40.71958611647166</v>
      </c>
      <c r="L7264">
        <v>-74.043117463588715</v>
      </c>
      <c r="M7264">
        <v>24555</v>
      </c>
      <c r="N7264" s="2" t="s">
        <v>17</v>
      </c>
      <c r="O7264">
        <v>1990</v>
      </c>
      <c r="P7264">
        <f t="shared" ca="1" si="227"/>
        <v>34</v>
      </c>
      <c r="Q7264">
        <v>1</v>
      </c>
    </row>
    <row r="7265" spans="1:17" x14ac:dyDescent="0.2">
      <c r="A7265">
        <v>1556</v>
      </c>
      <c r="B7265">
        <f t="shared" si="226"/>
        <v>25</v>
      </c>
      <c r="C7265" s="1">
        <v>42589.721655092595</v>
      </c>
      <c r="D7265" s="1">
        <v>42589.739675925928</v>
      </c>
      <c r="E7265">
        <v>3214</v>
      </c>
      <c r="F7265" s="2" t="s">
        <v>54</v>
      </c>
      <c r="G7265">
        <v>40.712774199999998</v>
      </c>
      <c r="H7265">
        <v>-74.0364857</v>
      </c>
      <c r="I7265">
        <v>3192</v>
      </c>
      <c r="J7265" s="2" t="s">
        <v>39</v>
      </c>
      <c r="K7265">
        <v>40.711242300000002</v>
      </c>
      <c r="L7265">
        <v>-74.055701299999996</v>
      </c>
      <c r="M7265">
        <v>24700</v>
      </c>
      <c r="N7265" s="2" t="s">
        <v>43</v>
      </c>
      <c r="P7265" t="str">
        <f t="shared" ca="1" si="227"/>
        <v/>
      </c>
      <c r="Q7265">
        <v>0</v>
      </c>
    </row>
    <row r="7266" spans="1:17" x14ac:dyDescent="0.2">
      <c r="A7266">
        <v>288</v>
      </c>
      <c r="B7266">
        <f t="shared" si="226"/>
        <v>4</v>
      </c>
      <c r="C7266" s="1">
        <v>42589.721724537034</v>
      </c>
      <c r="D7266" s="1">
        <v>42589.725057870368</v>
      </c>
      <c r="E7266">
        <v>3203</v>
      </c>
      <c r="F7266" s="2" t="s">
        <v>46</v>
      </c>
      <c r="G7266">
        <v>40.727595966000003</v>
      </c>
      <c r="H7266">
        <v>-74.044247311000007</v>
      </c>
      <c r="I7266">
        <v>3186</v>
      </c>
      <c r="J7266" s="2" t="s">
        <v>27</v>
      </c>
      <c r="K7266">
        <v>40.71958611647166</v>
      </c>
      <c r="L7266">
        <v>-74.043117463588715</v>
      </c>
      <c r="M7266">
        <v>24538</v>
      </c>
      <c r="N7266" s="2" t="s">
        <v>17</v>
      </c>
      <c r="O7266">
        <v>1991</v>
      </c>
      <c r="P7266">
        <f t="shared" ca="1" si="227"/>
        <v>33</v>
      </c>
      <c r="Q7266">
        <v>2</v>
      </c>
    </row>
    <row r="7267" spans="1:17" x14ac:dyDescent="0.2">
      <c r="A7267">
        <v>1475</v>
      </c>
      <c r="B7267">
        <f t="shared" si="226"/>
        <v>24</v>
      </c>
      <c r="C7267" s="1">
        <v>42589.721828703703</v>
      </c>
      <c r="D7267" s="1">
        <v>42589.738900462966</v>
      </c>
      <c r="E7267">
        <v>3214</v>
      </c>
      <c r="F7267" s="2" t="s">
        <v>54</v>
      </c>
      <c r="G7267">
        <v>40.712774199999998</v>
      </c>
      <c r="H7267">
        <v>-74.0364857</v>
      </c>
      <c r="I7267">
        <v>3192</v>
      </c>
      <c r="J7267" s="2" t="s">
        <v>39</v>
      </c>
      <c r="K7267">
        <v>40.711242300000002</v>
      </c>
      <c r="L7267">
        <v>-74.055701299999996</v>
      </c>
      <c r="M7267">
        <v>26293</v>
      </c>
      <c r="N7267" s="2" t="s">
        <v>43</v>
      </c>
      <c r="P7267" t="str">
        <f t="shared" ca="1" si="227"/>
        <v/>
      </c>
      <c r="Q7267">
        <v>0</v>
      </c>
    </row>
    <row r="7268" spans="1:17" x14ac:dyDescent="0.2">
      <c r="A7268">
        <v>489</v>
      </c>
      <c r="B7268">
        <f t="shared" si="226"/>
        <v>8</v>
      </c>
      <c r="C7268" s="1">
        <v>42589.723032407404</v>
      </c>
      <c r="D7268" s="1">
        <v>42589.728692129633</v>
      </c>
      <c r="E7268">
        <v>3195</v>
      </c>
      <c r="F7268" s="2" t="s">
        <v>24</v>
      </c>
      <c r="G7268">
        <v>40.730742625306583</v>
      </c>
      <c r="H7268">
        <v>-74.063783884048462</v>
      </c>
      <c r="I7268">
        <v>3193</v>
      </c>
      <c r="J7268" s="2" t="s">
        <v>25</v>
      </c>
      <c r="K7268">
        <v>40.724605099886901</v>
      </c>
      <c r="L7268">
        <v>-74.078405946493149</v>
      </c>
      <c r="M7268">
        <v>24569</v>
      </c>
      <c r="N7268" s="2" t="s">
        <v>17</v>
      </c>
      <c r="O7268">
        <v>1991</v>
      </c>
      <c r="P7268">
        <f t="shared" ca="1" si="227"/>
        <v>33</v>
      </c>
      <c r="Q7268">
        <v>2</v>
      </c>
    </row>
    <row r="7269" spans="1:17" x14ac:dyDescent="0.2">
      <c r="A7269">
        <v>1096</v>
      </c>
      <c r="B7269">
        <f t="shared" si="226"/>
        <v>18</v>
      </c>
      <c r="C7269" s="1">
        <v>42589.723136574074</v>
      </c>
      <c r="D7269" s="1">
        <v>42589.735821759263</v>
      </c>
      <c r="E7269">
        <v>3273</v>
      </c>
      <c r="F7269" s="2" t="s">
        <v>73</v>
      </c>
      <c r="G7269">
        <v>40.721650724879986</v>
      </c>
      <c r="H7269">
        <v>-74.042884111404419</v>
      </c>
      <c r="I7269">
        <v>3199</v>
      </c>
      <c r="J7269" s="2" t="s">
        <v>72</v>
      </c>
      <c r="K7269">
        <v>40.728744800000001</v>
      </c>
      <c r="L7269">
        <v>-74.032108199999996</v>
      </c>
      <c r="M7269">
        <v>24522</v>
      </c>
      <c r="N7269" s="2" t="s">
        <v>17</v>
      </c>
      <c r="O7269">
        <v>1970</v>
      </c>
      <c r="P7269">
        <f t="shared" ca="1" si="227"/>
        <v>54</v>
      </c>
      <c r="Q7269">
        <v>1</v>
      </c>
    </row>
    <row r="7270" spans="1:17" x14ac:dyDescent="0.2">
      <c r="A7270">
        <v>536</v>
      </c>
      <c r="B7270">
        <f t="shared" si="226"/>
        <v>8</v>
      </c>
      <c r="C7270" s="1">
        <v>42589.723749999997</v>
      </c>
      <c r="D7270" s="1">
        <v>42589.729953703703</v>
      </c>
      <c r="E7270">
        <v>3276</v>
      </c>
      <c r="F7270" s="2" t="s">
        <v>63</v>
      </c>
      <c r="G7270">
        <v>40.714584035358932</v>
      </c>
      <c r="H7270">
        <v>-74.042817056179047</v>
      </c>
      <c r="I7270">
        <v>3202</v>
      </c>
      <c r="J7270" s="2" t="s">
        <v>48</v>
      </c>
      <c r="K7270">
        <v>40.727223500000001</v>
      </c>
      <c r="L7270">
        <v>-74.033758899999995</v>
      </c>
      <c r="M7270">
        <v>24391</v>
      </c>
      <c r="N7270" s="2" t="s">
        <v>17</v>
      </c>
      <c r="O7270">
        <v>1990</v>
      </c>
      <c r="P7270">
        <f t="shared" ca="1" si="227"/>
        <v>34</v>
      </c>
      <c r="Q7270">
        <v>1</v>
      </c>
    </row>
    <row r="7271" spans="1:17" x14ac:dyDescent="0.2">
      <c r="A7271">
        <v>1288</v>
      </c>
      <c r="B7271">
        <f t="shared" si="226"/>
        <v>21</v>
      </c>
      <c r="C7271" s="1">
        <v>42589.724004629628</v>
      </c>
      <c r="D7271" s="1">
        <v>42589.738923611112</v>
      </c>
      <c r="E7271">
        <v>3200</v>
      </c>
      <c r="F7271" s="2" t="s">
        <v>94</v>
      </c>
      <c r="G7271">
        <v>40.711130500000003</v>
      </c>
      <c r="H7271">
        <v>-74.078885499999998</v>
      </c>
      <c r="I7271">
        <v>3216</v>
      </c>
      <c r="J7271" s="2" t="s">
        <v>90</v>
      </c>
      <c r="K7271">
        <v>40.697029899999997</v>
      </c>
      <c r="L7271">
        <v>-74.096936600000006</v>
      </c>
      <c r="M7271">
        <v>24637</v>
      </c>
      <c r="N7271" s="2" t="s">
        <v>43</v>
      </c>
      <c r="P7271" t="str">
        <f t="shared" ca="1" si="227"/>
        <v/>
      </c>
      <c r="Q7271">
        <v>0</v>
      </c>
    </row>
    <row r="7272" spans="1:17" x14ac:dyDescent="0.2">
      <c r="A7272">
        <v>1578</v>
      </c>
      <c r="B7272">
        <f t="shared" si="226"/>
        <v>26</v>
      </c>
      <c r="C7272" s="1">
        <v>42589.72420138889</v>
      </c>
      <c r="D7272" s="1">
        <v>42589.742476851854</v>
      </c>
      <c r="E7272">
        <v>3200</v>
      </c>
      <c r="F7272" s="2" t="s">
        <v>94</v>
      </c>
      <c r="G7272">
        <v>40.711130500000003</v>
      </c>
      <c r="H7272">
        <v>-74.078885499999998</v>
      </c>
      <c r="I7272">
        <v>3216</v>
      </c>
      <c r="J7272" s="2" t="s">
        <v>90</v>
      </c>
      <c r="K7272">
        <v>40.697029899999997</v>
      </c>
      <c r="L7272">
        <v>-74.096936600000006</v>
      </c>
      <c r="M7272">
        <v>26195</v>
      </c>
      <c r="N7272" s="2" t="s">
        <v>43</v>
      </c>
      <c r="P7272" t="str">
        <f t="shared" ca="1" si="227"/>
        <v/>
      </c>
      <c r="Q7272">
        <v>0</v>
      </c>
    </row>
    <row r="7273" spans="1:17" x14ac:dyDescent="0.2">
      <c r="A7273">
        <v>10091</v>
      </c>
      <c r="B7273">
        <f t="shared" si="226"/>
        <v>168</v>
      </c>
      <c r="C7273" s="1">
        <v>42589.724895833337</v>
      </c>
      <c r="D7273" s="1">
        <v>42589.84170138889</v>
      </c>
      <c r="E7273">
        <v>3184</v>
      </c>
      <c r="F7273" s="2" t="s">
        <v>68</v>
      </c>
      <c r="G7273">
        <v>40.7141454</v>
      </c>
      <c r="H7273">
        <v>-74.033551900000006</v>
      </c>
      <c r="I7273">
        <v>3186</v>
      </c>
      <c r="J7273" s="2" t="s">
        <v>27</v>
      </c>
      <c r="K7273">
        <v>40.71958611647166</v>
      </c>
      <c r="L7273">
        <v>-74.043117463588715</v>
      </c>
      <c r="M7273">
        <v>24666</v>
      </c>
      <c r="N7273" s="2" t="s">
        <v>43</v>
      </c>
      <c r="P7273" t="str">
        <f t="shared" ca="1" si="227"/>
        <v/>
      </c>
      <c r="Q7273">
        <v>0</v>
      </c>
    </row>
    <row r="7274" spans="1:17" x14ac:dyDescent="0.2">
      <c r="A7274">
        <v>875</v>
      </c>
      <c r="B7274">
        <f t="shared" si="226"/>
        <v>14</v>
      </c>
      <c r="C7274" s="1">
        <v>42589.725347222222</v>
      </c>
      <c r="D7274" s="1">
        <v>42589.735486111109</v>
      </c>
      <c r="E7274">
        <v>3199</v>
      </c>
      <c r="F7274" s="2" t="s">
        <v>56</v>
      </c>
      <c r="G7274">
        <v>40.728744800000001</v>
      </c>
      <c r="H7274">
        <v>-74.032108199999996</v>
      </c>
      <c r="I7274">
        <v>3203</v>
      </c>
      <c r="J7274" s="2" t="s">
        <v>37</v>
      </c>
      <c r="K7274">
        <v>40.727595966000003</v>
      </c>
      <c r="L7274">
        <v>-74.044247311000007</v>
      </c>
      <c r="M7274">
        <v>24481</v>
      </c>
      <c r="N7274" s="2" t="s">
        <v>17</v>
      </c>
      <c r="O7274">
        <v>1976</v>
      </c>
      <c r="P7274">
        <f t="shared" ca="1" si="227"/>
        <v>48</v>
      </c>
      <c r="Q7274">
        <v>1</v>
      </c>
    </row>
    <row r="7275" spans="1:17" x14ac:dyDescent="0.2">
      <c r="A7275">
        <v>288</v>
      </c>
      <c r="B7275">
        <f t="shared" si="226"/>
        <v>4</v>
      </c>
      <c r="C7275" s="1">
        <v>42589.725393518522</v>
      </c>
      <c r="D7275" s="1">
        <v>42589.728738425925</v>
      </c>
      <c r="E7275">
        <v>3225</v>
      </c>
      <c r="F7275" s="2" t="s">
        <v>32</v>
      </c>
      <c r="G7275">
        <v>40.723658899999997</v>
      </c>
      <c r="H7275">
        <v>-74.064194299999997</v>
      </c>
      <c r="I7275">
        <v>3225</v>
      </c>
      <c r="J7275" s="2" t="s">
        <v>101</v>
      </c>
      <c r="K7275">
        <v>40.723658899999997</v>
      </c>
      <c r="L7275">
        <v>-74.064194299999997</v>
      </c>
      <c r="M7275">
        <v>24532</v>
      </c>
      <c r="N7275" s="2" t="s">
        <v>17</v>
      </c>
      <c r="O7275">
        <v>1992</v>
      </c>
      <c r="P7275">
        <f t="shared" ca="1" si="227"/>
        <v>32</v>
      </c>
      <c r="Q7275">
        <v>1</v>
      </c>
    </row>
    <row r="7276" spans="1:17" x14ac:dyDescent="0.2">
      <c r="A7276">
        <v>1080</v>
      </c>
      <c r="B7276">
        <f t="shared" si="226"/>
        <v>18</v>
      </c>
      <c r="C7276" s="1">
        <v>42589.725914351853</v>
      </c>
      <c r="D7276" s="1">
        <v>42589.738425925927</v>
      </c>
      <c r="E7276">
        <v>3202</v>
      </c>
      <c r="F7276" s="2" t="s">
        <v>79</v>
      </c>
      <c r="G7276">
        <v>40.727223500000001</v>
      </c>
      <c r="H7276">
        <v>-74.033758899999995</v>
      </c>
      <c r="I7276">
        <v>3183</v>
      </c>
      <c r="J7276" s="2" t="s">
        <v>40</v>
      </c>
      <c r="K7276">
        <v>40.716246900000002</v>
      </c>
      <c r="L7276">
        <v>-74.033458800000005</v>
      </c>
      <c r="M7276">
        <v>26255</v>
      </c>
      <c r="N7276" s="2" t="s">
        <v>17</v>
      </c>
      <c r="O7276">
        <v>1991</v>
      </c>
      <c r="P7276">
        <f t="shared" ca="1" si="227"/>
        <v>33</v>
      </c>
      <c r="Q7276">
        <v>2</v>
      </c>
    </row>
    <row r="7277" spans="1:17" x14ac:dyDescent="0.2">
      <c r="A7277">
        <v>1498</v>
      </c>
      <c r="B7277">
        <f t="shared" si="226"/>
        <v>24</v>
      </c>
      <c r="C7277" s="1">
        <v>42589.726539351854</v>
      </c>
      <c r="D7277" s="1">
        <v>42589.743877314817</v>
      </c>
      <c r="E7277">
        <v>3195</v>
      </c>
      <c r="F7277" s="2" t="s">
        <v>24</v>
      </c>
      <c r="G7277">
        <v>40.730742625306583</v>
      </c>
      <c r="H7277">
        <v>-74.063783884048462</v>
      </c>
      <c r="I7277">
        <v>3205</v>
      </c>
      <c r="J7277" s="2" t="s">
        <v>80</v>
      </c>
      <c r="K7277">
        <v>40.716539780991937</v>
      </c>
      <c r="L7277">
        <v>-74.049637913703904</v>
      </c>
      <c r="M7277">
        <v>26167</v>
      </c>
      <c r="N7277" s="2" t="s">
        <v>43</v>
      </c>
      <c r="P7277" t="str">
        <f t="shared" ca="1" si="227"/>
        <v/>
      </c>
      <c r="Q7277">
        <v>0</v>
      </c>
    </row>
    <row r="7278" spans="1:17" x14ac:dyDescent="0.2">
      <c r="A7278">
        <v>1463</v>
      </c>
      <c r="B7278">
        <f t="shared" si="226"/>
        <v>24</v>
      </c>
      <c r="C7278" s="1">
        <v>42589.726898148147</v>
      </c>
      <c r="D7278" s="1">
        <v>42589.743831018517</v>
      </c>
      <c r="E7278">
        <v>3195</v>
      </c>
      <c r="F7278" s="2" t="s">
        <v>24</v>
      </c>
      <c r="G7278">
        <v>40.730742625306583</v>
      </c>
      <c r="H7278">
        <v>-74.063783884048462</v>
      </c>
      <c r="I7278">
        <v>3205</v>
      </c>
      <c r="J7278" s="2" t="s">
        <v>80</v>
      </c>
      <c r="K7278">
        <v>40.716539780991937</v>
      </c>
      <c r="L7278">
        <v>-74.049637913703904</v>
      </c>
      <c r="M7278">
        <v>24565</v>
      </c>
      <c r="N7278" s="2" t="s">
        <v>43</v>
      </c>
      <c r="P7278" t="str">
        <f t="shared" ca="1" si="227"/>
        <v/>
      </c>
      <c r="Q7278">
        <v>0</v>
      </c>
    </row>
    <row r="7279" spans="1:17" x14ac:dyDescent="0.2">
      <c r="A7279">
        <v>263</v>
      </c>
      <c r="B7279">
        <f t="shared" si="226"/>
        <v>4</v>
      </c>
      <c r="C7279" s="1">
        <v>42589.728310185186</v>
      </c>
      <c r="D7279" s="1">
        <v>42589.731354166666</v>
      </c>
      <c r="E7279">
        <v>3203</v>
      </c>
      <c r="F7279" s="2" t="s">
        <v>46</v>
      </c>
      <c r="G7279">
        <v>40.727595966000003</v>
      </c>
      <c r="H7279">
        <v>-74.044247311000007</v>
      </c>
      <c r="I7279">
        <v>3186</v>
      </c>
      <c r="J7279" s="2" t="s">
        <v>27</v>
      </c>
      <c r="K7279">
        <v>40.71958611647166</v>
      </c>
      <c r="L7279">
        <v>-74.043117463588715</v>
      </c>
      <c r="M7279">
        <v>24413</v>
      </c>
      <c r="N7279" s="2" t="s">
        <v>17</v>
      </c>
      <c r="O7279">
        <v>1978</v>
      </c>
      <c r="P7279">
        <f t="shared" ca="1" si="227"/>
        <v>46</v>
      </c>
      <c r="Q7279">
        <v>1</v>
      </c>
    </row>
    <row r="7280" spans="1:17" x14ac:dyDescent="0.2">
      <c r="A7280">
        <v>554</v>
      </c>
      <c r="B7280">
        <f t="shared" si="226"/>
        <v>9</v>
      </c>
      <c r="C7280" s="1">
        <v>42589.730428240742</v>
      </c>
      <c r="D7280" s="1">
        <v>42589.736840277779</v>
      </c>
      <c r="E7280">
        <v>3203</v>
      </c>
      <c r="F7280" s="2" t="s">
        <v>46</v>
      </c>
      <c r="G7280">
        <v>40.727595966000003</v>
      </c>
      <c r="H7280">
        <v>-74.044247311000007</v>
      </c>
      <c r="I7280">
        <v>3203</v>
      </c>
      <c r="J7280" s="2" t="s">
        <v>37</v>
      </c>
      <c r="K7280">
        <v>40.727595966000003</v>
      </c>
      <c r="L7280">
        <v>-74.044247311000007</v>
      </c>
      <c r="M7280">
        <v>24443</v>
      </c>
      <c r="N7280" s="2" t="s">
        <v>17</v>
      </c>
      <c r="O7280">
        <v>1992</v>
      </c>
      <c r="P7280">
        <f t="shared" ca="1" si="227"/>
        <v>32</v>
      </c>
      <c r="Q7280">
        <v>1</v>
      </c>
    </row>
    <row r="7281" spans="1:17" x14ac:dyDescent="0.2">
      <c r="A7281">
        <v>362</v>
      </c>
      <c r="B7281">
        <f t="shared" si="226"/>
        <v>6</v>
      </c>
      <c r="C7281" s="1">
        <v>42589.732141203705</v>
      </c>
      <c r="D7281" s="1">
        <v>42589.736342592594</v>
      </c>
      <c r="E7281">
        <v>3186</v>
      </c>
      <c r="F7281" s="2" t="s">
        <v>18</v>
      </c>
      <c r="G7281">
        <v>40.71958611647166</v>
      </c>
      <c r="H7281">
        <v>-74.043117463588715</v>
      </c>
      <c r="I7281">
        <v>3278</v>
      </c>
      <c r="J7281" s="2" t="s">
        <v>41</v>
      </c>
      <c r="K7281">
        <v>40.725685483629007</v>
      </c>
      <c r="L7281">
        <v>-74.048790335655212</v>
      </c>
      <c r="M7281">
        <v>24669</v>
      </c>
      <c r="N7281" s="2" t="s">
        <v>17</v>
      </c>
      <c r="O7281">
        <v>1979</v>
      </c>
      <c r="P7281">
        <f t="shared" ca="1" si="227"/>
        <v>45</v>
      </c>
      <c r="Q7281">
        <v>1</v>
      </c>
    </row>
    <row r="7282" spans="1:17" x14ac:dyDescent="0.2">
      <c r="A7282">
        <v>1250</v>
      </c>
      <c r="B7282">
        <f t="shared" si="226"/>
        <v>20</v>
      </c>
      <c r="C7282" s="1">
        <v>42589.732824074075</v>
      </c>
      <c r="D7282" s="1">
        <v>42589.747291666667</v>
      </c>
      <c r="E7282">
        <v>3184</v>
      </c>
      <c r="F7282" s="2" t="s">
        <v>68</v>
      </c>
      <c r="G7282">
        <v>40.7141454</v>
      </c>
      <c r="H7282">
        <v>-74.033551900000006</v>
      </c>
      <c r="I7282">
        <v>3199</v>
      </c>
      <c r="J7282" s="2" t="s">
        <v>72</v>
      </c>
      <c r="K7282">
        <v>40.728744800000001</v>
      </c>
      <c r="L7282">
        <v>-74.032108199999996</v>
      </c>
      <c r="M7282">
        <v>24710</v>
      </c>
      <c r="N7282" s="2" t="s">
        <v>17</v>
      </c>
      <c r="P7282" t="str">
        <f t="shared" ca="1" si="227"/>
        <v/>
      </c>
      <c r="Q7282">
        <v>0</v>
      </c>
    </row>
    <row r="7283" spans="1:17" x14ac:dyDescent="0.2">
      <c r="A7283">
        <v>1269</v>
      </c>
      <c r="B7283">
        <f t="shared" si="226"/>
        <v>21</v>
      </c>
      <c r="C7283" s="1">
        <v>42589.732824074075</v>
      </c>
      <c r="D7283" s="1">
        <v>42589.747511574074</v>
      </c>
      <c r="E7283">
        <v>3184</v>
      </c>
      <c r="F7283" s="2" t="s">
        <v>68</v>
      </c>
      <c r="G7283">
        <v>40.7141454</v>
      </c>
      <c r="H7283">
        <v>-74.033551900000006</v>
      </c>
      <c r="I7283">
        <v>3199</v>
      </c>
      <c r="J7283" s="2" t="s">
        <v>72</v>
      </c>
      <c r="K7283">
        <v>40.728744800000001</v>
      </c>
      <c r="L7283">
        <v>-74.032108199999996</v>
      </c>
      <c r="M7283">
        <v>24622</v>
      </c>
      <c r="N7283" s="2" t="s">
        <v>17</v>
      </c>
      <c r="O7283">
        <v>1990</v>
      </c>
      <c r="P7283">
        <f t="shared" ca="1" si="227"/>
        <v>34</v>
      </c>
      <c r="Q7283">
        <v>2</v>
      </c>
    </row>
    <row r="7284" spans="1:17" x14ac:dyDescent="0.2">
      <c r="A7284">
        <v>396</v>
      </c>
      <c r="B7284">
        <f t="shared" si="226"/>
        <v>6</v>
      </c>
      <c r="C7284" s="1">
        <v>42589.733043981483</v>
      </c>
      <c r="D7284" s="1">
        <v>42589.737638888888</v>
      </c>
      <c r="E7284">
        <v>3275</v>
      </c>
      <c r="F7284" s="2" t="s">
        <v>93</v>
      </c>
      <c r="G7284">
        <v>40.718355198232139</v>
      </c>
      <c r="H7284">
        <v>-74.038914442062378</v>
      </c>
      <c r="I7284">
        <v>3202</v>
      </c>
      <c r="J7284" s="2" t="s">
        <v>48</v>
      </c>
      <c r="K7284">
        <v>40.727223500000001</v>
      </c>
      <c r="L7284">
        <v>-74.033758899999995</v>
      </c>
      <c r="M7284">
        <v>26210</v>
      </c>
      <c r="N7284" s="2" t="s">
        <v>17</v>
      </c>
      <c r="O7284">
        <v>1985</v>
      </c>
      <c r="P7284">
        <f t="shared" ca="1" si="227"/>
        <v>39</v>
      </c>
      <c r="Q7284">
        <v>1</v>
      </c>
    </row>
    <row r="7285" spans="1:17" x14ac:dyDescent="0.2">
      <c r="A7285">
        <v>1116</v>
      </c>
      <c r="B7285">
        <f t="shared" si="226"/>
        <v>18</v>
      </c>
      <c r="C7285" s="1">
        <v>42589.734016203707</v>
      </c>
      <c r="D7285" s="1">
        <v>42589.746932870374</v>
      </c>
      <c r="E7285">
        <v>3210</v>
      </c>
      <c r="F7285" s="2" t="s">
        <v>52</v>
      </c>
      <c r="G7285">
        <v>40.742677141000001</v>
      </c>
      <c r="H7285">
        <v>-74.051788633000001</v>
      </c>
      <c r="I7285">
        <v>3196</v>
      </c>
      <c r="J7285" s="2" t="s">
        <v>100</v>
      </c>
      <c r="K7285">
        <v>40.744318700000001</v>
      </c>
      <c r="L7285">
        <v>-74.043990899999997</v>
      </c>
      <c r="M7285">
        <v>26244</v>
      </c>
      <c r="N7285" s="2" t="s">
        <v>17</v>
      </c>
      <c r="O7285">
        <v>1983</v>
      </c>
      <c r="P7285">
        <f t="shared" ca="1" si="227"/>
        <v>41</v>
      </c>
      <c r="Q7285">
        <v>1</v>
      </c>
    </row>
    <row r="7286" spans="1:17" x14ac:dyDescent="0.2">
      <c r="A7286">
        <v>1623</v>
      </c>
      <c r="B7286">
        <f t="shared" si="226"/>
        <v>27</v>
      </c>
      <c r="C7286" s="1">
        <v>42589.734351851854</v>
      </c>
      <c r="D7286" s="1">
        <v>42589.753148148149</v>
      </c>
      <c r="E7286">
        <v>3192</v>
      </c>
      <c r="F7286" s="2" t="s">
        <v>38</v>
      </c>
      <c r="G7286">
        <v>40.711242300000002</v>
      </c>
      <c r="H7286">
        <v>-74.055701299999996</v>
      </c>
      <c r="I7286">
        <v>3205</v>
      </c>
      <c r="J7286" s="2" t="s">
        <v>80</v>
      </c>
      <c r="K7286">
        <v>40.716539780991937</v>
      </c>
      <c r="L7286">
        <v>-74.049637913703904</v>
      </c>
      <c r="M7286">
        <v>26286</v>
      </c>
      <c r="N7286" s="2" t="s">
        <v>43</v>
      </c>
      <c r="P7286" t="str">
        <f t="shared" ca="1" si="227"/>
        <v/>
      </c>
      <c r="Q7286">
        <v>0</v>
      </c>
    </row>
    <row r="7287" spans="1:17" x14ac:dyDescent="0.2">
      <c r="A7287">
        <v>1624</v>
      </c>
      <c r="B7287">
        <f t="shared" si="226"/>
        <v>27</v>
      </c>
      <c r="C7287" s="1">
        <v>42589.734409722223</v>
      </c>
      <c r="D7287" s="1">
        <v>42589.753217592595</v>
      </c>
      <c r="E7287">
        <v>3192</v>
      </c>
      <c r="F7287" s="2" t="s">
        <v>38</v>
      </c>
      <c r="G7287">
        <v>40.711242300000002</v>
      </c>
      <c r="H7287">
        <v>-74.055701299999996</v>
      </c>
      <c r="I7287">
        <v>3205</v>
      </c>
      <c r="J7287" s="2" t="s">
        <v>80</v>
      </c>
      <c r="K7287">
        <v>40.716539780991937</v>
      </c>
      <c r="L7287">
        <v>-74.049637913703904</v>
      </c>
      <c r="M7287">
        <v>24520</v>
      </c>
      <c r="N7287" s="2" t="s">
        <v>43</v>
      </c>
      <c r="P7287" t="str">
        <f t="shared" ca="1" si="227"/>
        <v/>
      </c>
      <c r="Q7287">
        <v>0</v>
      </c>
    </row>
    <row r="7288" spans="1:17" x14ac:dyDescent="0.2">
      <c r="A7288">
        <v>813</v>
      </c>
      <c r="B7288">
        <f t="shared" si="226"/>
        <v>13</v>
      </c>
      <c r="C7288" s="1">
        <v>42589.734780092593</v>
      </c>
      <c r="D7288" s="1">
        <v>42589.744201388887</v>
      </c>
      <c r="E7288">
        <v>3195</v>
      </c>
      <c r="F7288" s="2" t="s">
        <v>24</v>
      </c>
      <c r="G7288">
        <v>40.730742625306583</v>
      </c>
      <c r="H7288">
        <v>-74.063783884048462</v>
      </c>
      <c r="I7288">
        <v>3281</v>
      </c>
      <c r="J7288" s="2" t="s">
        <v>105</v>
      </c>
      <c r="K7288">
        <v>40.74590996631558</v>
      </c>
      <c r="L7288">
        <v>-74.057271480560303</v>
      </c>
      <c r="M7288">
        <v>26317</v>
      </c>
      <c r="N7288" s="2" t="s">
        <v>17</v>
      </c>
      <c r="O7288">
        <v>1989</v>
      </c>
      <c r="P7288">
        <f t="shared" ca="1" si="227"/>
        <v>35</v>
      </c>
      <c r="Q7288">
        <v>1</v>
      </c>
    </row>
    <row r="7289" spans="1:17" x14ac:dyDescent="0.2">
      <c r="A7289">
        <v>2486</v>
      </c>
      <c r="B7289">
        <f t="shared" si="226"/>
        <v>41</v>
      </c>
      <c r="C7289" s="1">
        <v>42589.736631944441</v>
      </c>
      <c r="D7289" s="1">
        <v>42589.765405092592</v>
      </c>
      <c r="E7289">
        <v>3205</v>
      </c>
      <c r="F7289" s="2" t="s">
        <v>66</v>
      </c>
      <c r="G7289">
        <v>40.716539780991937</v>
      </c>
      <c r="H7289">
        <v>-74.049637913703904</v>
      </c>
      <c r="I7289">
        <v>3205</v>
      </c>
      <c r="J7289" s="2" t="s">
        <v>80</v>
      </c>
      <c r="K7289">
        <v>40.716539780991937</v>
      </c>
      <c r="L7289">
        <v>-74.049637913703904</v>
      </c>
      <c r="M7289">
        <v>26214</v>
      </c>
      <c r="N7289" s="2" t="s">
        <v>17</v>
      </c>
      <c r="O7289">
        <v>1981</v>
      </c>
      <c r="P7289">
        <f t="shared" ca="1" si="227"/>
        <v>43</v>
      </c>
      <c r="Q7289">
        <v>2</v>
      </c>
    </row>
    <row r="7290" spans="1:17" x14ac:dyDescent="0.2">
      <c r="A7290">
        <v>681</v>
      </c>
      <c r="B7290">
        <f t="shared" si="226"/>
        <v>11</v>
      </c>
      <c r="C7290" s="1">
        <v>42589.737453703703</v>
      </c>
      <c r="D7290" s="1">
        <v>42589.745347222219</v>
      </c>
      <c r="E7290">
        <v>3199</v>
      </c>
      <c r="F7290" s="2" t="s">
        <v>56</v>
      </c>
      <c r="G7290">
        <v>40.728744800000001</v>
      </c>
      <c r="H7290">
        <v>-74.032108199999996</v>
      </c>
      <c r="I7290">
        <v>3196</v>
      </c>
      <c r="J7290" s="2" t="s">
        <v>100</v>
      </c>
      <c r="K7290">
        <v>40.744318700000001</v>
      </c>
      <c r="L7290">
        <v>-74.043990899999997</v>
      </c>
      <c r="M7290">
        <v>24614</v>
      </c>
      <c r="N7290" s="2" t="s">
        <v>17</v>
      </c>
      <c r="O7290">
        <v>1970</v>
      </c>
      <c r="P7290">
        <f t="shared" ca="1" si="227"/>
        <v>54</v>
      </c>
      <c r="Q7290">
        <v>1</v>
      </c>
    </row>
    <row r="7291" spans="1:17" x14ac:dyDescent="0.2">
      <c r="A7291">
        <v>108</v>
      </c>
      <c r="B7291">
        <f t="shared" si="226"/>
        <v>1</v>
      </c>
      <c r="C7291" s="1">
        <v>42589.737627314818</v>
      </c>
      <c r="D7291" s="1">
        <v>42589.738877314812</v>
      </c>
      <c r="E7291">
        <v>3211</v>
      </c>
      <c r="F7291" s="2" t="s">
        <v>64</v>
      </c>
      <c r="G7291">
        <v>40.721525149999998</v>
      </c>
      <c r="H7291">
        <v>-74.046304543000005</v>
      </c>
      <c r="I7291">
        <v>3272</v>
      </c>
      <c r="J7291" s="2" t="s">
        <v>102</v>
      </c>
      <c r="K7291">
        <v>40.723331586464361</v>
      </c>
      <c r="L7291">
        <v>-74.045952558517442</v>
      </c>
      <c r="M7291">
        <v>24479</v>
      </c>
      <c r="N7291" s="2" t="s">
        <v>17</v>
      </c>
      <c r="O7291">
        <v>1983</v>
      </c>
      <c r="P7291">
        <f t="shared" ca="1" si="227"/>
        <v>41</v>
      </c>
      <c r="Q7291">
        <v>2</v>
      </c>
    </row>
    <row r="7292" spans="1:17" x14ac:dyDescent="0.2">
      <c r="A7292">
        <v>176</v>
      </c>
      <c r="B7292">
        <f t="shared" si="226"/>
        <v>2</v>
      </c>
      <c r="C7292" s="1">
        <v>42589.737719907411</v>
      </c>
      <c r="D7292" s="1">
        <v>42589.739756944444</v>
      </c>
      <c r="E7292">
        <v>3186</v>
      </c>
      <c r="F7292" s="2" t="s">
        <v>18</v>
      </c>
      <c r="G7292">
        <v>40.71958611647166</v>
      </c>
      <c r="H7292">
        <v>-74.043117463588715</v>
      </c>
      <c r="I7292">
        <v>3279</v>
      </c>
      <c r="J7292" s="2" t="s">
        <v>82</v>
      </c>
      <c r="K7292">
        <v>40.721630142638354</v>
      </c>
      <c r="L7292">
        <v>-74.04996782541275</v>
      </c>
      <c r="M7292">
        <v>24694</v>
      </c>
      <c r="N7292" s="2" t="s">
        <v>17</v>
      </c>
      <c r="O7292">
        <v>1983</v>
      </c>
      <c r="P7292">
        <f t="shared" ca="1" si="227"/>
        <v>41</v>
      </c>
      <c r="Q7292">
        <v>1</v>
      </c>
    </row>
    <row r="7293" spans="1:17" x14ac:dyDescent="0.2">
      <c r="A7293">
        <v>125</v>
      </c>
      <c r="B7293">
        <f t="shared" si="226"/>
        <v>2</v>
      </c>
      <c r="C7293" s="1">
        <v>42589.737905092596</v>
      </c>
      <c r="D7293" s="1">
        <v>42589.739363425928</v>
      </c>
      <c r="E7293">
        <v>3279</v>
      </c>
      <c r="F7293" s="2" t="s">
        <v>28</v>
      </c>
      <c r="G7293">
        <v>40.721630142638354</v>
      </c>
      <c r="H7293">
        <v>-74.04996782541275</v>
      </c>
      <c r="I7293">
        <v>3209</v>
      </c>
      <c r="J7293" s="2" t="s">
        <v>85</v>
      </c>
      <c r="K7293">
        <v>40.724176499999999</v>
      </c>
      <c r="L7293">
        <v>-74.050656399999994</v>
      </c>
      <c r="M7293">
        <v>24560</v>
      </c>
      <c r="N7293" s="2" t="s">
        <v>17</v>
      </c>
      <c r="O7293">
        <v>1971</v>
      </c>
      <c r="P7293">
        <f t="shared" ca="1" si="227"/>
        <v>53</v>
      </c>
      <c r="Q7293">
        <v>1</v>
      </c>
    </row>
    <row r="7294" spans="1:17" x14ac:dyDescent="0.2">
      <c r="A7294">
        <v>768</v>
      </c>
      <c r="B7294">
        <f t="shared" si="226"/>
        <v>12</v>
      </c>
      <c r="C7294" s="1">
        <v>42589.738726851851</v>
      </c>
      <c r="D7294" s="1">
        <v>42589.747627314813</v>
      </c>
      <c r="E7294">
        <v>3202</v>
      </c>
      <c r="F7294" s="2" t="s">
        <v>79</v>
      </c>
      <c r="G7294">
        <v>40.727223500000001</v>
      </c>
      <c r="H7294">
        <v>-74.033758899999995</v>
      </c>
      <c r="I7294">
        <v>3187</v>
      </c>
      <c r="J7294" s="2" t="s">
        <v>59</v>
      </c>
      <c r="K7294">
        <v>40.721123599999999</v>
      </c>
      <c r="L7294">
        <v>-74.038050949999999</v>
      </c>
      <c r="M7294">
        <v>26210</v>
      </c>
      <c r="N7294" s="2" t="s">
        <v>43</v>
      </c>
      <c r="P7294" t="str">
        <f t="shared" ca="1" si="227"/>
        <v/>
      </c>
      <c r="Q7294">
        <v>0</v>
      </c>
    </row>
    <row r="7295" spans="1:17" x14ac:dyDescent="0.2">
      <c r="A7295">
        <v>773</v>
      </c>
      <c r="B7295">
        <f t="shared" si="226"/>
        <v>12</v>
      </c>
      <c r="C7295" s="1">
        <v>42589.738888888889</v>
      </c>
      <c r="D7295" s="1">
        <v>42589.747847222221</v>
      </c>
      <c r="E7295">
        <v>3202</v>
      </c>
      <c r="F7295" s="2" t="s">
        <v>79</v>
      </c>
      <c r="G7295">
        <v>40.727223500000001</v>
      </c>
      <c r="H7295">
        <v>-74.033758899999995</v>
      </c>
      <c r="I7295">
        <v>3187</v>
      </c>
      <c r="J7295" s="2" t="s">
        <v>59</v>
      </c>
      <c r="K7295">
        <v>40.721123599999999</v>
      </c>
      <c r="L7295">
        <v>-74.038050949999999</v>
      </c>
      <c r="M7295">
        <v>24663</v>
      </c>
      <c r="N7295" s="2" t="s">
        <v>43</v>
      </c>
      <c r="P7295" t="str">
        <f t="shared" ca="1" si="227"/>
        <v/>
      </c>
      <c r="Q7295">
        <v>0</v>
      </c>
    </row>
    <row r="7296" spans="1:17" x14ac:dyDescent="0.2">
      <c r="A7296">
        <v>477</v>
      </c>
      <c r="B7296">
        <f t="shared" si="226"/>
        <v>7</v>
      </c>
      <c r="C7296" s="1">
        <v>42589.739791666667</v>
      </c>
      <c r="D7296" s="1">
        <v>42589.745324074072</v>
      </c>
      <c r="E7296">
        <v>3186</v>
      </c>
      <c r="F7296" s="2" t="s">
        <v>18</v>
      </c>
      <c r="G7296">
        <v>40.71958611647166</v>
      </c>
      <c r="H7296">
        <v>-74.043117463588715</v>
      </c>
      <c r="I7296">
        <v>3199</v>
      </c>
      <c r="J7296" s="2" t="s">
        <v>72</v>
      </c>
      <c r="K7296">
        <v>40.728744800000001</v>
      </c>
      <c r="L7296">
        <v>-74.032108199999996</v>
      </c>
      <c r="M7296">
        <v>24413</v>
      </c>
      <c r="N7296" s="2" t="s">
        <v>17</v>
      </c>
      <c r="O7296">
        <v>1993</v>
      </c>
      <c r="P7296">
        <f t="shared" ca="1" si="227"/>
        <v>31</v>
      </c>
      <c r="Q7296">
        <v>1</v>
      </c>
    </row>
    <row r="7297" spans="1:17" x14ac:dyDescent="0.2">
      <c r="A7297">
        <v>1501</v>
      </c>
      <c r="B7297">
        <f t="shared" si="226"/>
        <v>25</v>
      </c>
      <c r="C7297" s="1">
        <v>42589.740254629629</v>
      </c>
      <c r="D7297" s="1">
        <v>42589.757627314815</v>
      </c>
      <c r="E7297">
        <v>3192</v>
      </c>
      <c r="F7297" s="2" t="s">
        <v>38</v>
      </c>
      <c r="G7297">
        <v>40.711242300000002</v>
      </c>
      <c r="H7297">
        <v>-74.055701299999996</v>
      </c>
      <c r="I7297">
        <v>3202</v>
      </c>
      <c r="J7297" s="2" t="s">
        <v>48</v>
      </c>
      <c r="K7297">
        <v>40.727223500000001</v>
      </c>
      <c r="L7297">
        <v>-74.033758899999995</v>
      </c>
      <c r="M7297">
        <v>26307</v>
      </c>
      <c r="N7297" s="2" t="s">
        <v>43</v>
      </c>
      <c r="P7297" t="str">
        <f t="shared" ca="1" si="227"/>
        <v/>
      </c>
      <c r="Q7297">
        <v>0</v>
      </c>
    </row>
    <row r="7298" spans="1:17" x14ac:dyDescent="0.2">
      <c r="A7298">
        <v>984</v>
      </c>
      <c r="B7298">
        <f t="shared" ref="B7298:B7361" si="228">ROUNDDOWN((A7298/60), 0)</f>
        <v>16</v>
      </c>
      <c r="C7298" s="1">
        <v>42589.740254629629</v>
      </c>
      <c r="D7298" s="1">
        <v>42589.751643518517</v>
      </c>
      <c r="E7298">
        <v>3192</v>
      </c>
      <c r="F7298" s="2" t="s">
        <v>38</v>
      </c>
      <c r="G7298">
        <v>40.711242300000002</v>
      </c>
      <c r="H7298">
        <v>-74.055701299999996</v>
      </c>
      <c r="I7298">
        <v>3267</v>
      </c>
      <c r="J7298" s="2" t="s">
        <v>92</v>
      </c>
      <c r="K7298">
        <v>40.712418823756899</v>
      </c>
      <c r="L7298">
        <v>-74.038525521755219</v>
      </c>
      <c r="M7298">
        <v>26293</v>
      </c>
      <c r="N7298" s="2" t="s">
        <v>17</v>
      </c>
      <c r="O7298">
        <v>1978</v>
      </c>
      <c r="P7298">
        <f t="shared" ref="P7298:P7361" ca="1" si="229">IF(ISNUMBER(O7298), YEAR(TODAY()) - O7298, "")</f>
        <v>46</v>
      </c>
      <c r="Q7298">
        <v>2</v>
      </c>
    </row>
    <row r="7299" spans="1:17" x14ac:dyDescent="0.2">
      <c r="A7299">
        <v>1490</v>
      </c>
      <c r="B7299">
        <f t="shared" si="228"/>
        <v>24</v>
      </c>
      <c r="C7299" s="1">
        <v>42589.740300925929</v>
      </c>
      <c r="D7299" s="1">
        <v>42589.757557870369</v>
      </c>
      <c r="E7299">
        <v>3192</v>
      </c>
      <c r="F7299" s="2" t="s">
        <v>38</v>
      </c>
      <c r="G7299">
        <v>40.711242300000002</v>
      </c>
      <c r="H7299">
        <v>-74.055701299999996</v>
      </c>
      <c r="I7299">
        <v>3202</v>
      </c>
      <c r="J7299" s="2" t="s">
        <v>48</v>
      </c>
      <c r="K7299">
        <v>40.727223500000001</v>
      </c>
      <c r="L7299">
        <v>-74.033758899999995</v>
      </c>
      <c r="M7299">
        <v>26213</v>
      </c>
      <c r="N7299" s="2" t="s">
        <v>43</v>
      </c>
      <c r="P7299" t="str">
        <f t="shared" ca="1" si="229"/>
        <v/>
      </c>
      <c r="Q7299">
        <v>0</v>
      </c>
    </row>
    <row r="7300" spans="1:17" x14ac:dyDescent="0.2">
      <c r="A7300">
        <v>1419</v>
      </c>
      <c r="B7300">
        <f t="shared" si="228"/>
        <v>23</v>
      </c>
      <c r="C7300" s="1">
        <v>42589.740671296298</v>
      </c>
      <c r="D7300" s="1">
        <v>42589.757106481484</v>
      </c>
      <c r="E7300">
        <v>3183</v>
      </c>
      <c r="F7300" s="2" t="s">
        <v>20</v>
      </c>
      <c r="G7300">
        <v>40.716246900000002</v>
      </c>
      <c r="H7300">
        <v>-74.033458800000005</v>
      </c>
      <c r="I7300">
        <v>3192</v>
      </c>
      <c r="J7300" s="2" t="s">
        <v>39</v>
      </c>
      <c r="K7300">
        <v>40.711242300000002</v>
      </c>
      <c r="L7300">
        <v>-74.055701299999996</v>
      </c>
      <c r="M7300">
        <v>26255</v>
      </c>
      <c r="N7300" s="2" t="s">
        <v>17</v>
      </c>
      <c r="O7300">
        <v>1991</v>
      </c>
      <c r="P7300">
        <f t="shared" ca="1" si="229"/>
        <v>33</v>
      </c>
      <c r="Q7300">
        <v>2</v>
      </c>
    </row>
    <row r="7301" spans="1:17" x14ac:dyDescent="0.2">
      <c r="A7301">
        <v>1197</v>
      </c>
      <c r="B7301">
        <f t="shared" si="228"/>
        <v>19</v>
      </c>
      <c r="C7301" s="1">
        <v>42589.740891203706</v>
      </c>
      <c r="D7301" s="1">
        <v>42589.754745370374</v>
      </c>
      <c r="E7301">
        <v>3267</v>
      </c>
      <c r="F7301" s="2" t="s">
        <v>34</v>
      </c>
      <c r="G7301">
        <v>40.712418823756899</v>
      </c>
      <c r="H7301">
        <v>-74.038525521755219</v>
      </c>
      <c r="I7301">
        <v>3205</v>
      </c>
      <c r="J7301" s="2" t="s">
        <v>80</v>
      </c>
      <c r="K7301">
        <v>40.716539780991937</v>
      </c>
      <c r="L7301">
        <v>-74.049637913703904</v>
      </c>
      <c r="M7301">
        <v>26275</v>
      </c>
      <c r="N7301" s="2" t="s">
        <v>17</v>
      </c>
      <c r="O7301">
        <v>1993</v>
      </c>
      <c r="P7301">
        <f t="shared" ca="1" si="229"/>
        <v>31</v>
      </c>
      <c r="Q7301">
        <v>2</v>
      </c>
    </row>
    <row r="7302" spans="1:17" x14ac:dyDescent="0.2">
      <c r="A7302">
        <v>1142</v>
      </c>
      <c r="B7302">
        <f t="shared" si="228"/>
        <v>19</v>
      </c>
      <c r="C7302" s="1">
        <v>42589.741030092591</v>
      </c>
      <c r="D7302" s="1">
        <v>42589.754259259258</v>
      </c>
      <c r="E7302">
        <v>3267</v>
      </c>
      <c r="F7302" s="2" t="s">
        <v>34</v>
      </c>
      <c r="G7302">
        <v>40.712418823756899</v>
      </c>
      <c r="H7302">
        <v>-74.038525521755219</v>
      </c>
      <c r="I7302">
        <v>3205</v>
      </c>
      <c r="J7302" s="2" t="s">
        <v>80</v>
      </c>
      <c r="K7302">
        <v>40.716539780991937</v>
      </c>
      <c r="L7302">
        <v>-74.049637913703904</v>
      </c>
      <c r="M7302">
        <v>26251</v>
      </c>
      <c r="N7302" s="2" t="s">
        <v>17</v>
      </c>
      <c r="O7302">
        <v>1991</v>
      </c>
      <c r="P7302">
        <f t="shared" ca="1" si="229"/>
        <v>33</v>
      </c>
      <c r="Q7302">
        <v>1</v>
      </c>
    </row>
    <row r="7303" spans="1:17" x14ac:dyDescent="0.2">
      <c r="A7303">
        <v>302</v>
      </c>
      <c r="B7303">
        <f t="shared" si="228"/>
        <v>5</v>
      </c>
      <c r="C7303" s="1">
        <v>42589.741296296299</v>
      </c>
      <c r="D7303" s="1">
        <v>42589.744791666664</v>
      </c>
      <c r="E7303">
        <v>3279</v>
      </c>
      <c r="F7303" s="2" t="s">
        <v>28</v>
      </c>
      <c r="G7303">
        <v>40.721630142638354</v>
      </c>
      <c r="H7303">
        <v>-74.04996782541275</v>
      </c>
      <c r="I7303">
        <v>3272</v>
      </c>
      <c r="J7303" s="2" t="s">
        <v>102</v>
      </c>
      <c r="K7303">
        <v>40.723331586464361</v>
      </c>
      <c r="L7303">
        <v>-74.045952558517442</v>
      </c>
      <c r="M7303">
        <v>24665</v>
      </c>
      <c r="N7303" s="2" t="s">
        <v>17</v>
      </c>
      <c r="O7303">
        <v>1974</v>
      </c>
      <c r="P7303">
        <f t="shared" ca="1" si="229"/>
        <v>50</v>
      </c>
      <c r="Q7303">
        <v>1</v>
      </c>
    </row>
    <row r="7304" spans="1:17" x14ac:dyDescent="0.2">
      <c r="A7304">
        <v>524</v>
      </c>
      <c r="B7304">
        <f t="shared" si="228"/>
        <v>8</v>
      </c>
      <c r="C7304" s="1">
        <v>42589.742430555554</v>
      </c>
      <c r="D7304" s="1">
        <v>42589.748506944445</v>
      </c>
      <c r="E7304">
        <v>3225</v>
      </c>
      <c r="F7304" s="2" t="s">
        <v>32</v>
      </c>
      <c r="G7304">
        <v>40.723658899999997</v>
      </c>
      <c r="H7304">
        <v>-74.064194299999997</v>
      </c>
      <c r="I7304">
        <v>3203</v>
      </c>
      <c r="J7304" s="2" t="s">
        <v>37</v>
      </c>
      <c r="K7304">
        <v>40.727595966000003</v>
      </c>
      <c r="L7304">
        <v>-74.044247311000007</v>
      </c>
      <c r="M7304">
        <v>24497</v>
      </c>
      <c r="N7304" s="2" t="s">
        <v>17</v>
      </c>
      <c r="O7304">
        <v>1986</v>
      </c>
      <c r="P7304">
        <f t="shared" ca="1" si="229"/>
        <v>38</v>
      </c>
      <c r="Q7304">
        <v>1</v>
      </c>
    </row>
    <row r="7305" spans="1:17" x14ac:dyDescent="0.2">
      <c r="A7305">
        <v>1443</v>
      </c>
      <c r="B7305">
        <f t="shared" si="228"/>
        <v>24</v>
      </c>
      <c r="C7305" s="1">
        <v>42589.742673611108</v>
      </c>
      <c r="D7305" s="1">
        <v>42589.759375000001</v>
      </c>
      <c r="E7305">
        <v>3216</v>
      </c>
      <c r="F7305" s="2" t="s">
        <v>96</v>
      </c>
      <c r="G7305">
        <v>40.697029899999997</v>
      </c>
      <c r="H7305">
        <v>-74.096936600000006</v>
      </c>
      <c r="I7305">
        <v>3200</v>
      </c>
      <c r="J7305" s="2" t="s">
        <v>108</v>
      </c>
      <c r="K7305">
        <v>40.711130500000003</v>
      </c>
      <c r="L7305">
        <v>-74.078885499999998</v>
      </c>
      <c r="M7305">
        <v>26158</v>
      </c>
      <c r="N7305" s="2" t="s">
        <v>43</v>
      </c>
      <c r="P7305" t="str">
        <f t="shared" ca="1" si="229"/>
        <v/>
      </c>
      <c r="Q7305">
        <v>0</v>
      </c>
    </row>
    <row r="7306" spans="1:17" x14ac:dyDescent="0.2">
      <c r="A7306">
        <v>1438</v>
      </c>
      <c r="B7306">
        <f t="shared" si="228"/>
        <v>23</v>
      </c>
      <c r="C7306" s="1">
        <v>42589.742789351854</v>
      </c>
      <c r="D7306" s="1">
        <v>42589.759444444448</v>
      </c>
      <c r="E7306">
        <v>3216</v>
      </c>
      <c r="F7306" s="2" t="s">
        <v>96</v>
      </c>
      <c r="G7306">
        <v>40.697029899999997</v>
      </c>
      <c r="H7306">
        <v>-74.096936600000006</v>
      </c>
      <c r="I7306">
        <v>3200</v>
      </c>
      <c r="J7306" s="2" t="s">
        <v>108</v>
      </c>
      <c r="K7306">
        <v>40.711130500000003</v>
      </c>
      <c r="L7306">
        <v>-74.078885499999998</v>
      </c>
      <c r="M7306">
        <v>26195</v>
      </c>
      <c r="N7306" s="2" t="s">
        <v>43</v>
      </c>
      <c r="P7306" t="str">
        <f t="shared" ca="1" si="229"/>
        <v/>
      </c>
      <c r="Q7306">
        <v>0</v>
      </c>
    </row>
    <row r="7307" spans="1:17" x14ac:dyDescent="0.2">
      <c r="A7307">
        <v>990</v>
      </c>
      <c r="B7307">
        <f t="shared" si="228"/>
        <v>16</v>
      </c>
      <c r="C7307" s="1">
        <v>42589.744837962964</v>
      </c>
      <c r="D7307" s="1">
        <v>42589.756307870368</v>
      </c>
      <c r="E7307">
        <v>3196</v>
      </c>
      <c r="F7307" s="2" t="s">
        <v>67</v>
      </c>
      <c r="G7307">
        <v>40.744318700000001</v>
      </c>
      <c r="H7307">
        <v>-74.043990899999997</v>
      </c>
      <c r="I7307">
        <v>3199</v>
      </c>
      <c r="J7307" s="2" t="s">
        <v>72</v>
      </c>
      <c r="K7307">
        <v>40.728744800000001</v>
      </c>
      <c r="L7307">
        <v>-74.032108199999996</v>
      </c>
      <c r="M7307">
        <v>26174</v>
      </c>
      <c r="N7307" s="2" t="s">
        <v>43</v>
      </c>
      <c r="P7307" t="str">
        <f t="shared" ca="1" si="229"/>
        <v/>
      </c>
      <c r="Q7307">
        <v>0</v>
      </c>
    </row>
    <row r="7308" spans="1:17" x14ac:dyDescent="0.2">
      <c r="A7308">
        <v>947</v>
      </c>
      <c r="B7308">
        <f t="shared" si="228"/>
        <v>15</v>
      </c>
      <c r="C7308" s="1">
        <v>42589.745335648149</v>
      </c>
      <c r="D7308" s="1">
        <v>42589.756296296298</v>
      </c>
      <c r="E7308">
        <v>3196</v>
      </c>
      <c r="F7308" s="2" t="s">
        <v>67</v>
      </c>
      <c r="G7308">
        <v>40.744318700000001</v>
      </c>
      <c r="H7308">
        <v>-74.043990899999997</v>
      </c>
      <c r="I7308">
        <v>3199</v>
      </c>
      <c r="J7308" s="2" t="s">
        <v>72</v>
      </c>
      <c r="K7308">
        <v>40.728744800000001</v>
      </c>
      <c r="L7308">
        <v>-74.032108199999996</v>
      </c>
      <c r="M7308">
        <v>26298</v>
      </c>
      <c r="N7308" s="2" t="s">
        <v>17</v>
      </c>
      <c r="O7308">
        <v>1989</v>
      </c>
      <c r="P7308">
        <f t="shared" ca="1" si="229"/>
        <v>35</v>
      </c>
      <c r="Q7308">
        <v>1</v>
      </c>
    </row>
    <row r="7309" spans="1:17" x14ac:dyDescent="0.2">
      <c r="A7309">
        <v>145</v>
      </c>
      <c r="B7309">
        <f t="shared" si="228"/>
        <v>2</v>
      </c>
      <c r="C7309" s="1">
        <v>42589.746111111112</v>
      </c>
      <c r="D7309" s="1">
        <v>42589.747800925928</v>
      </c>
      <c r="E7309">
        <v>3272</v>
      </c>
      <c r="F7309" s="2" t="s">
        <v>50</v>
      </c>
      <c r="G7309">
        <v>40.723331586464361</v>
      </c>
      <c r="H7309">
        <v>-74.045952558517442</v>
      </c>
      <c r="I7309">
        <v>3211</v>
      </c>
      <c r="J7309" s="2" t="s">
        <v>47</v>
      </c>
      <c r="K7309">
        <v>40.721525149999998</v>
      </c>
      <c r="L7309">
        <v>-74.046304543000005</v>
      </c>
      <c r="M7309">
        <v>24484</v>
      </c>
      <c r="N7309" s="2" t="s">
        <v>17</v>
      </c>
      <c r="O7309">
        <v>1983</v>
      </c>
      <c r="P7309">
        <f t="shared" ca="1" si="229"/>
        <v>41</v>
      </c>
      <c r="Q7309">
        <v>2</v>
      </c>
    </row>
    <row r="7310" spans="1:17" x14ac:dyDescent="0.2">
      <c r="A7310">
        <v>346</v>
      </c>
      <c r="B7310">
        <f t="shared" si="228"/>
        <v>5</v>
      </c>
      <c r="C7310" s="1">
        <v>42589.747835648152</v>
      </c>
      <c r="D7310" s="1">
        <v>42589.751851851855</v>
      </c>
      <c r="E7310">
        <v>3186</v>
      </c>
      <c r="F7310" s="2" t="s">
        <v>18</v>
      </c>
      <c r="G7310">
        <v>40.71958611647166</v>
      </c>
      <c r="H7310">
        <v>-74.043117463588715</v>
      </c>
      <c r="I7310">
        <v>3213</v>
      </c>
      <c r="J7310" s="2" t="s">
        <v>33</v>
      </c>
      <c r="K7310">
        <v>40.718488919999999</v>
      </c>
      <c r="L7310">
        <v>-74.047726624999996</v>
      </c>
      <c r="M7310">
        <v>24523</v>
      </c>
      <c r="N7310" s="2" t="s">
        <v>17</v>
      </c>
      <c r="O7310">
        <v>1974</v>
      </c>
      <c r="P7310">
        <f t="shared" ca="1" si="229"/>
        <v>50</v>
      </c>
      <c r="Q7310">
        <v>2</v>
      </c>
    </row>
    <row r="7311" spans="1:17" x14ac:dyDescent="0.2">
      <c r="A7311">
        <v>200</v>
      </c>
      <c r="B7311">
        <f t="shared" si="228"/>
        <v>3</v>
      </c>
      <c r="C7311" s="1">
        <v>42589.747870370367</v>
      </c>
      <c r="D7311" s="1">
        <v>42589.750185185185</v>
      </c>
      <c r="E7311">
        <v>3206</v>
      </c>
      <c r="F7311" s="2" t="s">
        <v>84</v>
      </c>
      <c r="G7311">
        <v>40.7311689</v>
      </c>
      <c r="H7311">
        <v>-74.057573599999998</v>
      </c>
      <c r="I7311">
        <v>3220</v>
      </c>
      <c r="J7311" s="2" t="s">
        <v>76</v>
      </c>
      <c r="K7311">
        <v>40.734961020009514</v>
      </c>
      <c r="L7311">
        <v>-74.059503078460693</v>
      </c>
      <c r="M7311">
        <v>26270</v>
      </c>
      <c r="N7311" s="2" t="s">
        <v>17</v>
      </c>
      <c r="O7311">
        <v>1991</v>
      </c>
      <c r="P7311">
        <f t="shared" ca="1" si="229"/>
        <v>33</v>
      </c>
      <c r="Q7311">
        <v>1</v>
      </c>
    </row>
    <row r="7312" spans="1:17" x14ac:dyDescent="0.2">
      <c r="A7312">
        <v>2443</v>
      </c>
      <c r="B7312">
        <f t="shared" si="228"/>
        <v>40</v>
      </c>
      <c r="C7312" s="1">
        <v>42589.748298611114</v>
      </c>
      <c r="D7312" s="1">
        <v>42589.776585648149</v>
      </c>
      <c r="E7312">
        <v>3205</v>
      </c>
      <c r="F7312" s="2" t="s">
        <v>66</v>
      </c>
      <c r="G7312">
        <v>40.716539780991937</v>
      </c>
      <c r="H7312">
        <v>-74.049637913703904</v>
      </c>
      <c r="I7312">
        <v>3214</v>
      </c>
      <c r="J7312" s="2" t="s">
        <v>70</v>
      </c>
      <c r="K7312">
        <v>40.712774199999998</v>
      </c>
      <c r="L7312">
        <v>-74.0364857</v>
      </c>
      <c r="M7312">
        <v>26172</v>
      </c>
      <c r="N7312" s="2" t="s">
        <v>43</v>
      </c>
      <c r="P7312" t="str">
        <f t="shared" ca="1" si="229"/>
        <v/>
      </c>
      <c r="Q7312">
        <v>0</v>
      </c>
    </row>
    <row r="7313" spans="1:17" x14ac:dyDescent="0.2">
      <c r="A7313">
        <v>2423</v>
      </c>
      <c r="B7313">
        <f t="shared" si="228"/>
        <v>40</v>
      </c>
      <c r="C7313" s="1">
        <v>42589.74832175926</v>
      </c>
      <c r="D7313" s="1">
        <v>42589.776365740741</v>
      </c>
      <c r="E7313">
        <v>3205</v>
      </c>
      <c r="F7313" s="2" t="s">
        <v>66</v>
      </c>
      <c r="G7313">
        <v>40.716539780991937</v>
      </c>
      <c r="H7313">
        <v>-74.049637913703904</v>
      </c>
      <c r="I7313">
        <v>3214</v>
      </c>
      <c r="J7313" s="2" t="s">
        <v>70</v>
      </c>
      <c r="K7313">
        <v>40.712774199999998</v>
      </c>
      <c r="L7313">
        <v>-74.0364857</v>
      </c>
      <c r="M7313">
        <v>26167</v>
      </c>
      <c r="N7313" s="2" t="s">
        <v>43</v>
      </c>
      <c r="P7313" t="str">
        <f t="shared" ca="1" si="229"/>
        <v/>
      </c>
      <c r="Q7313">
        <v>0</v>
      </c>
    </row>
    <row r="7314" spans="1:17" x14ac:dyDescent="0.2">
      <c r="A7314">
        <v>276</v>
      </c>
      <c r="B7314">
        <f t="shared" si="228"/>
        <v>4</v>
      </c>
      <c r="C7314" s="1">
        <v>42589.748784722222</v>
      </c>
      <c r="D7314" s="1">
        <v>42589.751979166664</v>
      </c>
      <c r="E7314">
        <v>3187</v>
      </c>
      <c r="F7314" s="2" t="s">
        <v>36</v>
      </c>
      <c r="G7314">
        <v>40.721123599999999</v>
      </c>
      <c r="H7314">
        <v>-74.038050949999999</v>
      </c>
      <c r="I7314">
        <v>3184</v>
      </c>
      <c r="J7314" s="2" t="s">
        <v>35</v>
      </c>
      <c r="K7314">
        <v>40.7141454</v>
      </c>
      <c r="L7314">
        <v>-74.033551900000006</v>
      </c>
      <c r="M7314">
        <v>26279</v>
      </c>
      <c r="N7314" s="2" t="s">
        <v>17</v>
      </c>
      <c r="P7314" t="str">
        <f t="shared" ca="1" si="229"/>
        <v/>
      </c>
      <c r="Q7314">
        <v>0</v>
      </c>
    </row>
    <row r="7315" spans="1:17" x14ac:dyDescent="0.2">
      <c r="A7315">
        <v>1289</v>
      </c>
      <c r="B7315">
        <f t="shared" si="228"/>
        <v>21</v>
      </c>
      <c r="C7315" s="1">
        <v>42589.748981481483</v>
      </c>
      <c r="D7315" s="1">
        <v>42589.763912037037</v>
      </c>
      <c r="E7315">
        <v>3203</v>
      </c>
      <c r="F7315" s="2" t="s">
        <v>46</v>
      </c>
      <c r="G7315">
        <v>40.727595966000003</v>
      </c>
      <c r="H7315">
        <v>-74.044247311000007</v>
      </c>
      <c r="I7315">
        <v>3192</v>
      </c>
      <c r="J7315" s="2" t="s">
        <v>39</v>
      </c>
      <c r="K7315">
        <v>40.711242300000002</v>
      </c>
      <c r="L7315">
        <v>-74.055701299999996</v>
      </c>
      <c r="M7315">
        <v>26260</v>
      </c>
      <c r="N7315" s="2" t="s">
        <v>17</v>
      </c>
      <c r="O7315">
        <v>1962</v>
      </c>
      <c r="P7315">
        <f t="shared" ca="1" si="229"/>
        <v>62</v>
      </c>
      <c r="Q7315">
        <v>1</v>
      </c>
    </row>
    <row r="7316" spans="1:17" x14ac:dyDescent="0.2">
      <c r="A7316">
        <v>928</v>
      </c>
      <c r="B7316">
        <f t="shared" si="228"/>
        <v>15</v>
      </c>
      <c r="C7316" s="1">
        <v>42589.750138888892</v>
      </c>
      <c r="D7316" s="1">
        <v>42589.760891203703</v>
      </c>
      <c r="E7316">
        <v>3185</v>
      </c>
      <c r="F7316" s="2" t="s">
        <v>58</v>
      </c>
      <c r="G7316">
        <v>40.717732499999997</v>
      </c>
      <c r="H7316">
        <v>-74.043845000000005</v>
      </c>
      <c r="I7316">
        <v>3202</v>
      </c>
      <c r="J7316" s="2" t="s">
        <v>48</v>
      </c>
      <c r="K7316">
        <v>40.727223500000001</v>
      </c>
      <c r="L7316">
        <v>-74.033758899999995</v>
      </c>
      <c r="M7316">
        <v>26171</v>
      </c>
      <c r="N7316" s="2" t="s">
        <v>17</v>
      </c>
      <c r="O7316">
        <v>1984</v>
      </c>
      <c r="P7316">
        <f t="shared" ca="1" si="229"/>
        <v>40</v>
      </c>
      <c r="Q7316">
        <v>2</v>
      </c>
    </row>
    <row r="7317" spans="1:17" x14ac:dyDescent="0.2">
      <c r="A7317">
        <v>922</v>
      </c>
      <c r="B7317">
        <f t="shared" si="228"/>
        <v>15</v>
      </c>
      <c r="C7317" s="1">
        <v>42589.750173611108</v>
      </c>
      <c r="D7317" s="1">
        <v>42589.76085648148</v>
      </c>
      <c r="E7317">
        <v>3185</v>
      </c>
      <c r="F7317" s="2" t="s">
        <v>58</v>
      </c>
      <c r="G7317">
        <v>40.717732499999997</v>
      </c>
      <c r="H7317">
        <v>-74.043845000000005</v>
      </c>
      <c r="I7317">
        <v>3202</v>
      </c>
      <c r="J7317" s="2" t="s">
        <v>48</v>
      </c>
      <c r="K7317">
        <v>40.727223500000001</v>
      </c>
      <c r="L7317">
        <v>-74.033758899999995</v>
      </c>
      <c r="M7317">
        <v>24392</v>
      </c>
      <c r="N7317" s="2" t="s">
        <v>17</v>
      </c>
      <c r="O7317">
        <v>1980</v>
      </c>
      <c r="P7317">
        <f t="shared" ca="1" si="229"/>
        <v>44</v>
      </c>
      <c r="Q7317">
        <v>1</v>
      </c>
    </row>
    <row r="7318" spans="1:17" x14ac:dyDescent="0.2">
      <c r="A7318">
        <v>277</v>
      </c>
      <c r="B7318">
        <f t="shared" si="228"/>
        <v>4</v>
      </c>
      <c r="C7318" s="1">
        <v>42589.750324074077</v>
      </c>
      <c r="D7318" s="1">
        <v>42589.753541666665</v>
      </c>
      <c r="E7318">
        <v>3183</v>
      </c>
      <c r="F7318" s="2" t="s">
        <v>20</v>
      </c>
      <c r="G7318">
        <v>40.716246900000002</v>
      </c>
      <c r="H7318">
        <v>-74.033458800000005</v>
      </c>
      <c r="I7318">
        <v>3185</v>
      </c>
      <c r="J7318" s="2" t="s">
        <v>45</v>
      </c>
      <c r="K7318">
        <v>40.717732499999997</v>
      </c>
      <c r="L7318">
        <v>-74.043845000000005</v>
      </c>
      <c r="M7318">
        <v>24624</v>
      </c>
      <c r="N7318" s="2" t="s">
        <v>17</v>
      </c>
      <c r="O7318">
        <v>1990</v>
      </c>
      <c r="P7318">
        <f t="shared" ca="1" si="229"/>
        <v>34</v>
      </c>
      <c r="Q7318">
        <v>1</v>
      </c>
    </row>
    <row r="7319" spans="1:17" x14ac:dyDescent="0.2">
      <c r="A7319">
        <v>1384</v>
      </c>
      <c r="B7319">
        <f t="shared" si="228"/>
        <v>23</v>
      </c>
      <c r="C7319" s="1">
        <v>42589.75068287037</v>
      </c>
      <c r="D7319" s="1">
        <v>42589.766712962963</v>
      </c>
      <c r="E7319">
        <v>3192</v>
      </c>
      <c r="F7319" s="2" t="s">
        <v>38</v>
      </c>
      <c r="G7319">
        <v>40.711242300000002</v>
      </c>
      <c r="H7319">
        <v>-74.055701299999996</v>
      </c>
      <c r="I7319">
        <v>3199</v>
      </c>
      <c r="J7319" s="2" t="s">
        <v>72</v>
      </c>
      <c r="K7319">
        <v>40.728744800000001</v>
      </c>
      <c r="L7319">
        <v>-74.032108199999996</v>
      </c>
      <c r="M7319">
        <v>24700</v>
      </c>
      <c r="N7319" s="2" t="s">
        <v>43</v>
      </c>
      <c r="P7319" t="str">
        <f t="shared" ca="1" si="229"/>
        <v/>
      </c>
      <c r="Q7319">
        <v>0</v>
      </c>
    </row>
    <row r="7320" spans="1:17" x14ac:dyDescent="0.2">
      <c r="A7320">
        <v>1155</v>
      </c>
      <c r="B7320">
        <f t="shared" si="228"/>
        <v>19</v>
      </c>
      <c r="C7320" s="1">
        <v>42589.750844907408</v>
      </c>
      <c r="D7320" s="1">
        <v>42589.76421296296</v>
      </c>
      <c r="E7320">
        <v>3203</v>
      </c>
      <c r="F7320" s="2" t="s">
        <v>46</v>
      </c>
      <c r="G7320">
        <v>40.727595966000003</v>
      </c>
      <c r="H7320">
        <v>-74.044247311000007</v>
      </c>
      <c r="I7320">
        <v>3192</v>
      </c>
      <c r="J7320" s="2" t="s">
        <v>39</v>
      </c>
      <c r="K7320">
        <v>40.711242300000002</v>
      </c>
      <c r="L7320">
        <v>-74.055701299999996</v>
      </c>
      <c r="M7320">
        <v>26278</v>
      </c>
      <c r="N7320" s="2" t="s">
        <v>43</v>
      </c>
      <c r="P7320" t="str">
        <f t="shared" ca="1" si="229"/>
        <v/>
      </c>
      <c r="Q7320">
        <v>0</v>
      </c>
    </row>
    <row r="7321" spans="1:17" x14ac:dyDescent="0.2">
      <c r="A7321">
        <v>749</v>
      </c>
      <c r="B7321">
        <f t="shared" si="228"/>
        <v>12</v>
      </c>
      <c r="C7321" s="1">
        <v>42589.751006944447</v>
      </c>
      <c r="D7321" s="1">
        <v>42589.759675925925</v>
      </c>
      <c r="E7321">
        <v>3199</v>
      </c>
      <c r="F7321" s="2" t="s">
        <v>56</v>
      </c>
      <c r="G7321">
        <v>40.728744800000001</v>
      </c>
      <c r="H7321">
        <v>-74.032108199999996</v>
      </c>
      <c r="I7321">
        <v>3183</v>
      </c>
      <c r="J7321" s="2" t="s">
        <v>40</v>
      </c>
      <c r="K7321">
        <v>40.716246900000002</v>
      </c>
      <c r="L7321">
        <v>-74.033458800000005</v>
      </c>
      <c r="M7321">
        <v>26314</v>
      </c>
      <c r="N7321" s="2" t="s">
        <v>17</v>
      </c>
      <c r="O7321">
        <v>1990</v>
      </c>
      <c r="P7321">
        <f t="shared" ca="1" si="229"/>
        <v>34</v>
      </c>
      <c r="Q7321">
        <v>2</v>
      </c>
    </row>
    <row r="7322" spans="1:17" x14ac:dyDescent="0.2">
      <c r="A7322">
        <v>2981</v>
      </c>
      <c r="B7322">
        <f t="shared" si="228"/>
        <v>49</v>
      </c>
      <c r="C7322" s="1">
        <v>42589.751516203702</v>
      </c>
      <c r="D7322" s="1">
        <v>42589.78601851852</v>
      </c>
      <c r="E7322">
        <v>3187</v>
      </c>
      <c r="F7322" s="2" t="s">
        <v>36</v>
      </c>
      <c r="G7322">
        <v>40.721123599999999</v>
      </c>
      <c r="H7322">
        <v>-74.038050949999999</v>
      </c>
      <c r="I7322">
        <v>3187</v>
      </c>
      <c r="J7322" s="2" t="s">
        <v>59</v>
      </c>
      <c r="K7322">
        <v>40.721123599999999</v>
      </c>
      <c r="L7322">
        <v>-74.038050949999999</v>
      </c>
      <c r="M7322">
        <v>24414</v>
      </c>
      <c r="N7322" s="2" t="s">
        <v>17</v>
      </c>
      <c r="O7322">
        <v>1966</v>
      </c>
      <c r="P7322">
        <f t="shared" ca="1" si="229"/>
        <v>58</v>
      </c>
      <c r="Q7322">
        <v>1</v>
      </c>
    </row>
    <row r="7323" spans="1:17" x14ac:dyDescent="0.2">
      <c r="A7323">
        <v>382</v>
      </c>
      <c r="B7323">
        <f t="shared" si="228"/>
        <v>6</v>
      </c>
      <c r="C7323" s="1">
        <v>42589.751770833333</v>
      </c>
      <c r="D7323" s="1">
        <v>42589.756192129629</v>
      </c>
      <c r="E7323">
        <v>3225</v>
      </c>
      <c r="F7323" s="2" t="s">
        <v>32</v>
      </c>
      <c r="G7323">
        <v>40.723658899999997</v>
      </c>
      <c r="H7323">
        <v>-74.064194299999997</v>
      </c>
      <c r="I7323">
        <v>3193</v>
      </c>
      <c r="J7323" s="2" t="s">
        <v>25</v>
      </c>
      <c r="K7323">
        <v>40.724605099886901</v>
      </c>
      <c r="L7323">
        <v>-74.078405946493149</v>
      </c>
      <c r="M7323">
        <v>24591</v>
      </c>
      <c r="N7323" s="2" t="s">
        <v>17</v>
      </c>
      <c r="O7323">
        <v>1982</v>
      </c>
      <c r="P7323">
        <f t="shared" ca="1" si="229"/>
        <v>42</v>
      </c>
      <c r="Q7323">
        <v>1</v>
      </c>
    </row>
    <row r="7324" spans="1:17" x14ac:dyDescent="0.2">
      <c r="A7324">
        <v>656</v>
      </c>
      <c r="B7324">
        <f t="shared" si="228"/>
        <v>10</v>
      </c>
      <c r="C7324" s="1">
        <v>42589.752083333333</v>
      </c>
      <c r="D7324" s="1">
        <v>42589.759687500002</v>
      </c>
      <c r="E7324">
        <v>3199</v>
      </c>
      <c r="F7324" s="2" t="s">
        <v>56</v>
      </c>
      <c r="G7324">
        <v>40.728744800000001</v>
      </c>
      <c r="H7324">
        <v>-74.032108199999996</v>
      </c>
      <c r="I7324">
        <v>3183</v>
      </c>
      <c r="J7324" s="2" t="s">
        <v>40</v>
      </c>
      <c r="K7324">
        <v>40.716246900000002</v>
      </c>
      <c r="L7324">
        <v>-74.033458800000005</v>
      </c>
      <c r="M7324">
        <v>24522</v>
      </c>
      <c r="N7324" s="2" t="s">
        <v>17</v>
      </c>
      <c r="O7324">
        <v>1977</v>
      </c>
      <c r="P7324">
        <f t="shared" ca="1" si="229"/>
        <v>47</v>
      </c>
      <c r="Q7324">
        <v>1</v>
      </c>
    </row>
    <row r="7325" spans="1:17" x14ac:dyDescent="0.2">
      <c r="A7325">
        <v>1016</v>
      </c>
      <c r="B7325">
        <f t="shared" si="228"/>
        <v>16</v>
      </c>
      <c r="C7325" s="1">
        <v>42589.753078703703</v>
      </c>
      <c r="D7325" s="1">
        <v>42589.764849537038</v>
      </c>
      <c r="E7325">
        <v>3194</v>
      </c>
      <c r="F7325" s="2" t="s">
        <v>22</v>
      </c>
      <c r="G7325">
        <v>40.725339925355797</v>
      </c>
      <c r="H7325">
        <v>-74.067622125148773</v>
      </c>
      <c r="I7325">
        <v>3199</v>
      </c>
      <c r="J7325" s="2" t="s">
        <v>72</v>
      </c>
      <c r="K7325">
        <v>40.728744800000001</v>
      </c>
      <c r="L7325">
        <v>-74.032108199999996</v>
      </c>
      <c r="M7325">
        <v>24386</v>
      </c>
      <c r="N7325" s="2" t="s">
        <v>17</v>
      </c>
      <c r="O7325">
        <v>1986</v>
      </c>
      <c r="P7325">
        <f t="shared" ca="1" si="229"/>
        <v>38</v>
      </c>
      <c r="Q7325">
        <v>1</v>
      </c>
    </row>
    <row r="7326" spans="1:17" x14ac:dyDescent="0.2">
      <c r="A7326">
        <v>2850</v>
      </c>
      <c r="B7326">
        <f t="shared" si="228"/>
        <v>47</v>
      </c>
      <c r="C7326" s="1">
        <v>42589.75309027778</v>
      </c>
      <c r="D7326" s="1">
        <v>42589.786087962966</v>
      </c>
      <c r="E7326">
        <v>3187</v>
      </c>
      <c r="F7326" s="2" t="s">
        <v>36</v>
      </c>
      <c r="G7326">
        <v>40.721123599999999</v>
      </c>
      <c r="H7326">
        <v>-74.038050949999999</v>
      </c>
      <c r="I7326">
        <v>3187</v>
      </c>
      <c r="J7326" s="2" t="s">
        <v>59</v>
      </c>
      <c r="K7326">
        <v>40.721123599999999</v>
      </c>
      <c r="L7326">
        <v>-74.038050949999999</v>
      </c>
      <c r="M7326">
        <v>24631</v>
      </c>
      <c r="N7326" s="2" t="s">
        <v>17</v>
      </c>
      <c r="O7326">
        <v>1965</v>
      </c>
      <c r="P7326">
        <f t="shared" ca="1" si="229"/>
        <v>59</v>
      </c>
      <c r="Q7326">
        <v>1</v>
      </c>
    </row>
    <row r="7327" spans="1:17" x14ac:dyDescent="0.2">
      <c r="A7327">
        <v>89831</v>
      </c>
      <c r="B7327">
        <f t="shared" si="228"/>
        <v>1497</v>
      </c>
      <c r="C7327" s="1">
        <v>42589.753900462965</v>
      </c>
      <c r="D7327" s="1">
        <v>42590.793622685182</v>
      </c>
      <c r="E7327">
        <v>3205</v>
      </c>
      <c r="F7327" s="2" t="s">
        <v>66</v>
      </c>
      <c r="G7327">
        <v>40.716539780991937</v>
      </c>
      <c r="H7327">
        <v>-74.049637913703904</v>
      </c>
      <c r="I7327">
        <v>3184</v>
      </c>
      <c r="J7327" s="2" t="s">
        <v>35</v>
      </c>
      <c r="K7327">
        <v>40.7141454</v>
      </c>
      <c r="L7327">
        <v>-74.033551900000006</v>
      </c>
      <c r="M7327">
        <v>24654</v>
      </c>
      <c r="N7327" s="2" t="s">
        <v>43</v>
      </c>
      <c r="P7327" t="str">
        <f t="shared" ca="1" si="229"/>
        <v/>
      </c>
      <c r="Q7327">
        <v>0</v>
      </c>
    </row>
    <row r="7328" spans="1:17" x14ac:dyDescent="0.2">
      <c r="A7328">
        <v>53686</v>
      </c>
      <c r="B7328">
        <f t="shared" si="228"/>
        <v>894</v>
      </c>
      <c r="C7328" s="1">
        <v>42589.753969907404</v>
      </c>
      <c r="D7328" s="1">
        <v>42590.375347222223</v>
      </c>
      <c r="E7328">
        <v>3205</v>
      </c>
      <c r="F7328" s="2" t="s">
        <v>66</v>
      </c>
      <c r="G7328">
        <v>40.716539780991937</v>
      </c>
      <c r="H7328">
        <v>-74.049637913703904</v>
      </c>
      <c r="I7328">
        <v>3214</v>
      </c>
      <c r="J7328" s="2" t="s">
        <v>70</v>
      </c>
      <c r="K7328">
        <v>40.712774199999998</v>
      </c>
      <c r="L7328">
        <v>-74.0364857</v>
      </c>
      <c r="M7328">
        <v>24445</v>
      </c>
      <c r="N7328" s="2" t="s">
        <v>43</v>
      </c>
      <c r="P7328" t="str">
        <f t="shared" ca="1" si="229"/>
        <v/>
      </c>
      <c r="Q7328">
        <v>0</v>
      </c>
    </row>
    <row r="7329" spans="1:17" x14ac:dyDescent="0.2">
      <c r="A7329">
        <v>402</v>
      </c>
      <c r="B7329">
        <f t="shared" si="228"/>
        <v>6</v>
      </c>
      <c r="C7329" s="1">
        <v>42589.75409722222</v>
      </c>
      <c r="D7329" s="1">
        <v>42589.758750000001</v>
      </c>
      <c r="E7329">
        <v>3184</v>
      </c>
      <c r="F7329" s="2" t="s">
        <v>68</v>
      </c>
      <c r="G7329">
        <v>40.7141454</v>
      </c>
      <c r="H7329">
        <v>-74.033551900000006</v>
      </c>
      <c r="I7329">
        <v>3276</v>
      </c>
      <c r="J7329" s="2" t="s">
        <v>30</v>
      </c>
      <c r="K7329">
        <v>40.714584035358932</v>
      </c>
      <c r="L7329">
        <v>-74.042817056179047</v>
      </c>
      <c r="M7329">
        <v>26245</v>
      </c>
      <c r="N7329" s="2" t="s">
        <v>17</v>
      </c>
      <c r="O7329">
        <v>1983</v>
      </c>
      <c r="P7329">
        <f t="shared" ca="1" si="229"/>
        <v>41</v>
      </c>
      <c r="Q7329">
        <v>1</v>
      </c>
    </row>
    <row r="7330" spans="1:17" x14ac:dyDescent="0.2">
      <c r="A7330">
        <v>810</v>
      </c>
      <c r="B7330">
        <f t="shared" si="228"/>
        <v>13</v>
      </c>
      <c r="C7330" s="1">
        <v>42589.754374999997</v>
      </c>
      <c r="D7330" s="1">
        <v>42589.763749999998</v>
      </c>
      <c r="E7330">
        <v>3212</v>
      </c>
      <c r="F7330" s="2" t="s">
        <v>31</v>
      </c>
      <c r="G7330">
        <v>40.734785817999999</v>
      </c>
      <c r="H7330">
        <v>-74.050443635999997</v>
      </c>
      <c r="I7330">
        <v>3211</v>
      </c>
      <c r="J7330" s="2" t="s">
        <v>47</v>
      </c>
      <c r="K7330">
        <v>40.721525149999998</v>
      </c>
      <c r="L7330">
        <v>-74.046304543000005</v>
      </c>
      <c r="M7330">
        <v>26175</v>
      </c>
      <c r="N7330" s="2" t="s">
        <v>17</v>
      </c>
      <c r="O7330">
        <v>1989</v>
      </c>
      <c r="P7330">
        <f t="shared" ca="1" si="229"/>
        <v>35</v>
      </c>
      <c r="Q7330">
        <v>1</v>
      </c>
    </row>
    <row r="7331" spans="1:17" x14ac:dyDescent="0.2">
      <c r="A7331">
        <v>353</v>
      </c>
      <c r="B7331">
        <f t="shared" si="228"/>
        <v>5</v>
      </c>
      <c r="C7331" s="1">
        <v>42589.755057870374</v>
      </c>
      <c r="D7331" s="1">
        <v>42589.759143518517</v>
      </c>
      <c r="E7331">
        <v>3205</v>
      </c>
      <c r="F7331" s="2" t="s">
        <v>66</v>
      </c>
      <c r="G7331">
        <v>40.716539780991937</v>
      </c>
      <c r="H7331">
        <v>-74.049637913703904</v>
      </c>
      <c r="I7331">
        <v>3276</v>
      </c>
      <c r="J7331" s="2" t="s">
        <v>30</v>
      </c>
      <c r="K7331">
        <v>40.714584035358932</v>
      </c>
      <c r="L7331">
        <v>-74.042817056179047</v>
      </c>
      <c r="M7331">
        <v>24520</v>
      </c>
      <c r="N7331" s="2" t="s">
        <v>43</v>
      </c>
      <c r="P7331" t="str">
        <f t="shared" ca="1" si="229"/>
        <v/>
      </c>
      <c r="Q7331">
        <v>0</v>
      </c>
    </row>
    <row r="7332" spans="1:17" x14ac:dyDescent="0.2">
      <c r="A7332">
        <v>300</v>
      </c>
      <c r="B7332">
        <f t="shared" si="228"/>
        <v>5</v>
      </c>
      <c r="C7332" s="1">
        <v>42589.755624999998</v>
      </c>
      <c r="D7332" s="1">
        <v>42589.759097222224</v>
      </c>
      <c r="E7332">
        <v>3205</v>
      </c>
      <c r="F7332" s="2" t="s">
        <v>66</v>
      </c>
      <c r="G7332">
        <v>40.716539780991937</v>
      </c>
      <c r="H7332">
        <v>-74.049637913703904</v>
      </c>
      <c r="I7332">
        <v>3276</v>
      </c>
      <c r="J7332" s="2" t="s">
        <v>30</v>
      </c>
      <c r="K7332">
        <v>40.714584035358932</v>
      </c>
      <c r="L7332">
        <v>-74.042817056179047</v>
      </c>
      <c r="M7332">
        <v>26286</v>
      </c>
      <c r="N7332" s="2" t="s">
        <v>43</v>
      </c>
      <c r="P7332" t="str">
        <f t="shared" ca="1" si="229"/>
        <v/>
      </c>
      <c r="Q7332">
        <v>0</v>
      </c>
    </row>
    <row r="7333" spans="1:17" x14ac:dyDescent="0.2">
      <c r="A7333">
        <v>189</v>
      </c>
      <c r="B7333">
        <f t="shared" si="228"/>
        <v>3</v>
      </c>
      <c r="C7333" s="1">
        <v>42589.756192129629</v>
      </c>
      <c r="D7333" s="1">
        <v>42589.758391203701</v>
      </c>
      <c r="E7333">
        <v>3273</v>
      </c>
      <c r="F7333" s="2" t="s">
        <v>73</v>
      </c>
      <c r="G7333">
        <v>40.721650724879986</v>
      </c>
      <c r="H7333">
        <v>-74.042884111404419</v>
      </c>
      <c r="I7333">
        <v>3272</v>
      </c>
      <c r="J7333" s="2" t="s">
        <v>102</v>
      </c>
      <c r="K7333">
        <v>40.723331586464361</v>
      </c>
      <c r="L7333">
        <v>-74.045952558517442</v>
      </c>
      <c r="M7333">
        <v>26261</v>
      </c>
      <c r="N7333" s="2" t="s">
        <v>17</v>
      </c>
      <c r="O7333">
        <v>1997</v>
      </c>
      <c r="P7333">
        <f t="shared" ca="1" si="229"/>
        <v>27</v>
      </c>
      <c r="Q7333">
        <v>2</v>
      </c>
    </row>
    <row r="7334" spans="1:17" x14ac:dyDescent="0.2">
      <c r="A7334">
        <v>2851</v>
      </c>
      <c r="B7334">
        <f t="shared" si="228"/>
        <v>47</v>
      </c>
      <c r="C7334" s="1">
        <v>42589.756249999999</v>
      </c>
      <c r="D7334" s="1">
        <v>42589.789259259262</v>
      </c>
      <c r="E7334">
        <v>3185</v>
      </c>
      <c r="F7334" s="2" t="s">
        <v>58</v>
      </c>
      <c r="G7334">
        <v>40.717732499999997</v>
      </c>
      <c r="H7334">
        <v>-74.043845000000005</v>
      </c>
      <c r="I7334">
        <v>3213</v>
      </c>
      <c r="J7334" s="2" t="s">
        <v>33</v>
      </c>
      <c r="K7334">
        <v>40.718488919999999</v>
      </c>
      <c r="L7334">
        <v>-74.047726624999996</v>
      </c>
      <c r="M7334">
        <v>24619</v>
      </c>
      <c r="N7334" s="2" t="s">
        <v>43</v>
      </c>
      <c r="P7334" t="str">
        <f t="shared" ca="1" si="229"/>
        <v/>
      </c>
      <c r="Q7334">
        <v>0</v>
      </c>
    </row>
    <row r="7335" spans="1:17" x14ac:dyDescent="0.2">
      <c r="A7335">
        <v>3377</v>
      </c>
      <c r="B7335">
        <f t="shared" si="228"/>
        <v>56</v>
      </c>
      <c r="C7335" s="1">
        <v>42589.756527777776</v>
      </c>
      <c r="D7335" s="1">
        <v>42589.795624999999</v>
      </c>
      <c r="E7335">
        <v>3205</v>
      </c>
      <c r="F7335" s="2" t="s">
        <v>66</v>
      </c>
      <c r="G7335">
        <v>40.716539780991937</v>
      </c>
      <c r="H7335">
        <v>-74.049637913703904</v>
      </c>
      <c r="I7335">
        <v>3205</v>
      </c>
      <c r="J7335" s="2" t="s">
        <v>80</v>
      </c>
      <c r="K7335">
        <v>40.716539780991937</v>
      </c>
      <c r="L7335">
        <v>-74.049637913703904</v>
      </c>
      <c r="M7335">
        <v>24552</v>
      </c>
      <c r="N7335" s="2" t="s">
        <v>17</v>
      </c>
      <c r="O7335">
        <v>1991</v>
      </c>
      <c r="P7335">
        <f t="shared" ca="1" si="229"/>
        <v>33</v>
      </c>
      <c r="Q7335">
        <v>1</v>
      </c>
    </row>
    <row r="7336" spans="1:17" x14ac:dyDescent="0.2">
      <c r="A7336">
        <v>908</v>
      </c>
      <c r="B7336">
        <f t="shared" si="228"/>
        <v>15</v>
      </c>
      <c r="C7336" s="1">
        <v>42589.756620370368</v>
      </c>
      <c r="D7336" s="1">
        <v>42589.767129629632</v>
      </c>
      <c r="E7336">
        <v>3184</v>
      </c>
      <c r="F7336" s="2" t="s">
        <v>68</v>
      </c>
      <c r="G7336">
        <v>40.7141454</v>
      </c>
      <c r="H7336">
        <v>-74.033551900000006</v>
      </c>
      <c r="I7336">
        <v>3199</v>
      </c>
      <c r="J7336" s="2" t="s">
        <v>72</v>
      </c>
      <c r="K7336">
        <v>40.728744800000001</v>
      </c>
      <c r="L7336">
        <v>-74.032108199999996</v>
      </c>
      <c r="M7336">
        <v>24655</v>
      </c>
      <c r="N7336" s="2" t="s">
        <v>17</v>
      </c>
      <c r="O7336">
        <v>1992</v>
      </c>
      <c r="P7336">
        <f t="shared" ca="1" si="229"/>
        <v>32</v>
      </c>
      <c r="Q7336">
        <v>2</v>
      </c>
    </row>
    <row r="7337" spans="1:17" x14ac:dyDescent="0.2">
      <c r="A7337">
        <v>896</v>
      </c>
      <c r="B7337">
        <f t="shared" si="228"/>
        <v>14</v>
      </c>
      <c r="C7337" s="1">
        <v>42589.756678240738</v>
      </c>
      <c r="D7337" s="1">
        <v>42589.767060185186</v>
      </c>
      <c r="E7337">
        <v>3184</v>
      </c>
      <c r="F7337" s="2" t="s">
        <v>68</v>
      </c>
      <c r="G7337">
        <v>40.7141454</v>
      </c>
      <c r="H7337">
        <v>-74.033551900000006</v>
      </c>
      <c r="I7337">
        <v>3199</v>
      </c>
      <c r="J7337" s="2" t="s">
        <v>72</v>
      </c>
      <c r="K7337">
        <v>40.728744800000001</v>
      </c>
      <c r="L7337">
        <v>-74.032108199999996</v>
      </c>
      <c r="M7337">
        <v>24604</v>
      </c>
      <c r="N7337" s="2" t="s">
        <v>17</v>
      </c>
      <c r="O7337">
        <v>1992</v>
      </c>
      <c r="P7337">
        <f t="shared" ca="1" si="229"/>
        <v>32</v>
      </c>
      <c r="Q7337">
        <v>1</v>
      </c>
    </row>
    <row r="7338" spans="1:17" x14ac:dyDescent="0.2">
      <c r="A7338">
        <v>9788</v>
      </c>
      <c r="B7338">
        <f t="shared" si="228"/>
        <v>163</v>
      </c>
      <c r="C7338" s="1">
        <v>42589.757268518515</v>
      </c>
      <c r="D7338" s="1">
        <v>42589.870567129627</v>
      </c>
      <c r="E7338">
        <v>3187</v>
      </c>
      <c r="F7338" s="2" t="s">
        <v>36</v>
      </c>
      <c r="G7338">
        <v>40.721123599999999</v>
      </c>
      <c r="H7338">
        <v>-74.038050949999999</v>
      </c>
      <c r="I7338">
        <v>3187</v>
      </c>
      <c r="J7338" s="2" t="s">
        <v>59</v>
      </c>
      <c r="K7338">
        <v>40.721123599999999</v>
      </c>
      <c r="L7338">
        <v>-74.038050949999999</v>
      </c>
      <c r="M7338">
        <v>26210</v>
      </c>
      <c r="N7338" s="2" t="s">
        <v>43</v>
      </c>
      <c r="P7338" t="str">
        <f t="shared" ca="1" si="229"/>
        <v/>
      </c>
      <c r="Q7338">
        <v>0</v>
      </c>
    </row>
    <row r="7339" spans="1:17" x14ac:dyDescent="0.2">
      <c r="A7339">
        <v>1422</v>
      </c>
      <c r="B7339">
        <f t="shared" si="228"/>
        <v>23</v>
      </c>
      <c r="C7339" s="1">
        <v>42589.757488425923</v>
      </c>
      <c r="D7339" s="1">
        <v>42589.773958333331</v>
      </c>
      <c r="E7339">
        <v>3199</v>
      </c>
      <c r="F7339" s="2" t="s">
        <v>56</v>
      </c>
      <c r="G7339">
        <v>40.728744800000001</v>
      </c>
      <c r="H7339">
        <v>-74.032108199999996</v>
      </c>
      <c r="I7339">
        <v>3267</v>
      </c>
      <c r="J7339" s="2" t="s">
        <v>92</v>
      </c>
      <c r="K7339">
        <v>40.712418823756899</v>
      </c>
      <c r="L7339">
        <v>-74.038525521755219</v>
      </c>
      <c r="M7339">
        <v>26298</v>
      </c>
      <c r="N7339" s="2" t="s">
        <v>17</v>
      </c>
      <c r="P7339" t="str">
        <f t="shared" ca="1" si="229"/>
        <v/>
      </c>
      <c r="Q7339">
        <v>0</v>
      </c>
    </row>
    <row r="7340" spans="1:17" x14ac:dyDescent="0.2">
      <c r="A7340">
        <v>7263</v>
      </c>
      <c r="B7340">
        <f t="shared" si="228"/>
        <v>121</v>
      </c>
      <c r="C7340" s="1">
        <v>42589.757569444446</v>
      </c>
      <c r="D7340" s="1">
        <v>42589.841643518521</v>
      </c>
      <c r="E7340">
        <v>3187</v>
      </c>
      <c r="F7340" s="2" t="s">
        <v>36</v>
      </c>
      <c r="G7340">
        <v>40.721123599999999</v>
      </c>
      <c r="H7340">
        <v>-74.038050949999999</v>
      </c>
      <c r="I7340">
        <v>3186</v>
      </c>
      <c r="J7340" s="2" t="s">
        <v>27</v>
      </c>
      <c r="K7340">
        <v>40.71958611647166</v>
      </c>
      <c r="L7340">
        <v>-74.043117463588715</v>
      </c>
      <c r="M7340">
        <v>24663</v>
      </c>
      <c r="N7340" s="2" t="s">
        <v>43</v>
      </c>
      <c r="P7340" t="str">
        <f t="shared" ca="1" si="229"/>
        <v/>
      </c>
      <c r="Q7340">
        <v>0</v>
      </c>
    </row>
    <row r="7341" spans="1:17" x14ac:dyDescent="0.2">
      <c r="A7341">
        <v>3283</v>
      </c>
      <c r="B7341">
        <f t="shared" si="228"/>
        <v>54</v>
      </c>
      <c r="C7341" s="1">
        <v>42589.757638888892</v>
      </c>
      <c r="D7341" s="1">
        <v>42589.795648148145</v>
      </c>
      <c r="E7341">
        <v>3205</v>
      </c>
      <c r="F7341" s="2" t="s">
        <v>66</v>
      </c>
      <c r="G7341">
        <v>40.716539780991937</v>
      </c>
      <c r="H7341">
        <v>-74.049637913703904</v>
      </c>
      <c r="I7341">
        <v>3205</v>
      </c>
      <c r="J7341" s="2" t="s">
        <v>80</v>
      </c>
      <c r="K7341">
        <v>40.716539780991937</v>
      </c>
      <c r="L7341">
        <v>-74.049637913703904</v>
      </c>
      <c r="M7341">
        <v>26275</v>
      </c>
      <c r="N7341" s="2" t="s">
        <v>17</v>
      </c>
      <c r="O7341">
        <v>1993</v>
      </c>
      <c r="P7341">
        <f t="shared" ca="1" si="229"/>
        <v>31</v>
      </c>
      <c r="Q7341">
        <v>2</v>
      </c>
    </row>
    <row r="7342" spans="1:17" x14ac:dyDescent="0.2">
      <c r="A7342">
        <v>795</v>
      </c>
      <c r="B7342">
        <f t="shared" si="228"/>
        <v>13</v>
      </c>
      <c r="C7342" s="1">
        <v>42589.7578125</v>
      </c>
      <c r="D7342" s="1">
        <v>42589.767013888886</v>
      </c>
      <c r="E7342">
        <v>3185</v>
      </c>
      <c r="F7342" s="2" t="s">
        <v>58</v>
      </c>
      <c r="G7342">
        <v>40.717732499999997</v>
      </c>
      <c r="H7342">
        <v>-74.043845000000005</v>
      </c>
      <c r="I7342">
        <v>3190</v>
      </c>
      <c r="J7342" s="2" t="s">
        <v>21</v>
      </c>
      <c r="K7342">
        <v>40.710467023379699</v>
      </c>
      <c r="L7342">
        <v>-74.070038795471191</v>
      </c>
      <c r="M7342">
        <v>26201</v>
      </c>
      <c r="N7342" s="2" t="s">
        <v>17</v>
      </c>
      <c r="O7342">
        <v>1986</v>
      </c>
      <c r="P7342">
        <f t="shared" ca="1" si="229"/>
        <v>38</v>
      </c>
      <c r="Q7342">
        <v>1</v>
      </c>
    </row>
    <row r="7343" spans="1:17" x14ac:dyDescent="0.2">
      <c r="A7343">
        <v>1368</v>
      </c>
      <c r="B7343">
        <f t="shared" si="228"/>
        <v>22</v>
      </c>
      <c r="C7343" s="1">
        <v>42589.758356481485</v>
      </c>
      <c r="D7343" s="1">
        <v>42589.774189814816</v>
      </c>
      <c r="E7343">
        <v>3199</v>
      </c>
      <c r="F7343" s="2" t="s">
        <v>56</v>
      </c>
      <c r="G7343">
        <v>40.728744800000001</v>
      </c>
      <c r="H7343">
        <v>-74.032108199999996</v>
      </c>
      <c r="I7343">
        <v>3267</v>
      </c>
      <c r="J7343" s="2" t="s">
        <v>92</v>
      </c>
      <c r="K7343">
        <v>40.712418823756899</v>
      </c>
      <c r="L7343">
        <v>-74.038525521755219</v>
      </c>
      <c r="M7343">
        <v>26174</v>
      </c>
      <c r="N7343" s="2" t="s">
        <v>17</v>
      </c>
      <c r="O7343">
        <v>1990</v>
      </c>
      <c r="P7343">
        <f t="shared" ca="1" si="229"/>
        <v>34</v>
      </c>
      <c r="Q7343">
        <v>2</v>
      </c>
    </row>
    <row r="7344" spans="1:17" x14ac:dyDescent="0.2">
      <c r="A7344">
        <v>270</v>
      </c>
      <c r="B7344">
        <f t="shared" si="228"/>
        <v>4</v>
      </c>
      <c r="C7344" s="1">
        <v>42589.760266203702</v>
      </c>
      <c r="D7344" s="1">
        <v>42589.763391203705</v>
      </c>
      <c r="E7344">
        <v>3209</v>
      </c>
      <c r="F7344" s="2" t="s">
        <v>51</v>
      </c>
      <c r="G7344">
        <v>40.724176499999999</v>
      </c>
      <c r="H7344">
        <v>-74.050656399999994</v>
      </c>
      <c r="I7344">
        <v>3186</v>
      </c>
      <c r="J7344" s="2" t="s">
        <v>27</v>
      </c>
      <c r="K7344">
        <v>40.71958611647166</v>
      </c>
      <c r="L7344">
        <v>-74.043117463588715</v>
      </c>
      <c r="M7344">
        <v>24560</v>
      </c>
      <c r="N7344" s="2" t="s">
        <v>43</v>
      </c>
      <c r="P7344" t="str">
        <f t="shared" ca="1" si="229"/>
        <v/>
      </c>
      <c r="Q7344">
        <v>0</v>
      </c>
    </row>
    <row r="7345" spans="1:17" x14ac:dyDescent="0.2">
      <c r="A7345">
        <v>1365</v>
      </c>
      <c r="B7345">
        <f t="shared" si="228"/>
        <v>22</v>
      </c>
      <c r="C7345" s="1">
        <v>42589.760775462964</v>
      </c>
      <c r="D7345" s="1">
        <v>42589.776585648149</v>
      </c>
      <c r="E7345">
        <v>3202</v>
      </c>
      <c r="F7345" s="2" t="s">
        <v>79</v>
      </c>
      <c r="G7345">
        <v>40.727223500000001</v>
      </c>
      <c r="H7345">
        <v>-74.033758899999995</v>
      </c>
      <c r="I7345">
        <v>3195</v>
      </c>
      <c r="J7345" s="2" t="s">
        <v>23</v>
      </c>
      <c r="K7345">
        <v>40.730742625306583</v>
      </c>
      <c r="L7345">
        <v>-74.063783884048462</v>
      </c>
      <c r="M7345">
        <v>26307</v>
      </c>
      <c r="N7345" s="2" t="s">
        <v>17</v>
      </c>
      <c r="O7345">
        <v>1983</v>
      </c>
      <c r="P7345">
        <f t="shared" ca="1" si="229"/>
        <v>41</v>
      </c>
      <c r="Q7345">
        <v>1</v>
      </c>
    </row>
    <row r="7346" spans="1:17" x14ac:dyDescent="0.2">
      <c r="A7346">
        <v>255</v>
      </c>
      <c r="B7346">
        <f t="shared" si="228"/>
        <v>4</v>
      </c>
      <c r="C7346" s="1">
        <v>42589.762407407405</v>
      </c>
      <c r="D7346" s="1">
        <v>42589.7653587963</v>
      </c>
      <c r="E7346">
        <v>3272</v>
      </c>
      <c r="F7346" s="2" t="s">
        <v>50</v>
      </c>
      <c r="G7346">
        <v>40.723331586464361</v>
      </c>
      <c r="H7346">
        <v>-74.045952558517442</v>
      </c>
      <c r="I7346">
        <v>3279</v>
      </c>
      <c r="J7346" s="2" t="s">
        <v>82</v>
      </c>
      <c r="K7346">
        <v>40.721630142638354</v>
      </c>
      <c r="L7346">
        <v>-74.04996782541275</v>
      </c>
      <c r="M7346">
        <v>24665</v>
      </c>
      <c r="N7346" s="2" t="s">
        <v>17</v>
      </c>
      <c r="O7346">
        <v>1974</v>
      </c>
      <c r="P7346">
        <f t="shared" ca="1" si="229"/>
        <v>50</v>
      </c>
      <c r="Q7346">
        <v>1</v>
      </c>
    </row>
    <row r="7347" spans="1:17" x14ac:dyDescent="0.2">
      <c r="A7347">
        <v>1623</v>
      </c>
      <c r="B7347">
        <f t="shared" si="228"/>
        <v>27</v>
      </c>
      <c r="C7347" s="1">
        <v>42589.762523148151</v>
      </c>
      <c r="D7347" s="1">
        <v>42589.781307870369</v>
      </c>
      <c r="E7347">
        <v>3183</v>
      </c>
      <c r="F7347" s="2" t="s">
        <v>20</v>
      </c>
      <c r="G7347">
        <v>40.716246900000002</v>
      </c>
      <c r="H7347">
        <v>-74.033458800000005</v>
      </c>
      <c r="I7347">
        <v>3183</v>
      </c>
      <c r="J7347" s="2" t="s">
        <v>40</v>
      </c>
      <c r="K7347">
        <v>40.716246900000002</v>
      </c>
      <c r="L7347">
        <v>-74.033458800000005</v>
      </c>
      <c r="M7347">
        <v>24454</v>
      </c>
      <c r="N7347" s="2" t="s">
        <v>43</v>
      </c>
      <c r="P7347" t="str">
        <f t="shared" ca="1" si="229"/>
        <v/>
      </c>
      <c r="Q7347">
        <v>0</v>
      </c>
    </row>
    <row r="7348" spans="1:17" x14ac:dyDescent="0.2">
      <c r="A7348">
        <v>1791</v>
      </c>
      <c r="B7348">
        <f t="shared" si="228"/>
        <v>29</v>
      </c>
      <c r="C7348" s="1">
        <v>42589.762696759259</v>
      </c>
      <c r="D7348" s="1">
        <v>42589.783437500002</v>
      </c>
      <c r="E7348">
        <v>3276</v>
      </c>
      <c r="F7348" s="2" t="s">
        <v>63</v>
      </c>
      <c r="G7348">
        <v>40.714584035358932</v>
      </c>
      <c r="H7348">
        <v>-74.042817056179047</v>
      </c>
      <c r="I7348">
        <v>3184</v>
      </c>
      <c r="J7348" s="2" t="s">
        <v>35</v>
      </c>
      <c r="K7348">
        <v>40.7141454</v>
      </c>
      <c r="L7348">
        <v>-74.033551900000006</v>
      </c>
      <c r="M7348">
        <v>26245</v>
      </c>
      <c r="N7348" s="2" t="s">
        <v>17</v>
      </c>
      <c r="O7348">
        <v>1976</v>
      </c>
      <c r="P7348">
        <f t="shared" ca="1" si="229"/>
        <v>48</v>
      </c>
      <c r="Q7348">
        <v>1</v>
      </c>
    </row>
    <row r="7349" spans="1:17" x14ac:dyDescent="0.2">
      <c r="A7349">
        <v>2205</v>
      </c>
      <c r="B7349">
        <f t="shared" si="228"/>
        <v>36</v>
      </c>
      <c r="C7349" s="1">
        <v>42589.763831018521</v>
      </c>
      <c r="D7349" s="1">
        <v>42589.789363425924</v>
      </c>
      <c r="E7349">
        <v>3203</v>
      </c>
      <c r="F7349" s="2" t="s">
        <v>46</v>
      </c>
      <c r="G7349">
        <v>40.727595966000003</v>
      </c>
      <c r="H7349">
        <v>-74.044247311000007</v>
      </c>
      <c r="I7349">
        <v>3184</v>
      </c>
      <c r="J7349" s="2" t="s">
        <v>35</v>
      </c>
      <c r="K7349">
        <v>40.7141454</v>
      </c>
      <c r="L7349">
        <v>-74.033551900000006</v>
      </c>
      <c r="M7349">
        <v>24481</v>
      </c>
      <c r="N7349" s="2" t="s">
        <v>17</v>
      </c>
      <c r="O7349">
        <v>1975</v>
      </c>
      <c r="P7349">
        <f t="shared" ca="1" si="229"/>
        <v>49</v>
      </c>
      <c r="Q7349">
        <v>1</v>
      </c>
    </row>
    <row r="7350" spans="1:17" x14ac:dyDescent="0.2">
      <c r="A7350">
        <v>410</v>
      </c>
      <c r="B7350">
        <f t="shared" si="228"/>
        <v>6</v>
      </c>
      <c r="C7350" s="1">
        <v>42589.764201388891</v>
      </c>
      <c r="D7350" s="1">
        <v>42589.768946759257</v>
      </c>
      <c r="E7350">
        <v>3276</v>
      </c>
      <c r="F7350" s="2" t="s">
        <v>63</v>
      </c>
      <c r="G7350">
        <v>40.714584035358932</v>
      </c>
      <c r="H7350">
        <v>-74.042817056179047</v>
      </c>
      <c r="I7350">
        <v>3183</v>
      </c>
      <c r="J7350" s="2" t="s">
        <v>40</v>
      </c>
      <c r="K7350">
        <v>40.716246900000002</v>
      </c>
      <c r="L7350">
        <v>-74.033458800000005</v>
      </c>
      <c r="M7350">
        <v>26286</v>
      </c>
      <c r="N7350" s="2" t="s">
        <v>17</v>
      </c>
      <c r="O7350">
        <v>1982</v>
      </c>
      <c r="P7350">
        <f t="shared" ca="1" si="229"/>
        <v>42</v>
      </c>
      <c r="Q7350">
        <v>1</v>
      </c>
    </row>
    <row r="7351" spans="1:17" x14ac:dyDescent="0.2">
      <c r="A7351">
        <v>2339</v>
      </c>
      <c r="B7351">
        <f t="shared" si="228"/>
        <v>38</v>
      </c>
      <c r="C7351" s="1">
        <v>42589.764560185184</v>
      </c>
      <c r="D7351" s="1">
        <v>42589.791643518518</v>
      </c>
      <c r="E7351">
        <v>3199</v>
      </c>
      <c r="F7351" s="2" t="s">
        <v>56</v>
      </c>
      <c r="G7351">
        <v>40.728744800000001</v>
      </c>
      <c r="H7351">
        <v>-74.032108199999996</v>
      </c>
      <c r="I7351">
        <v>3199</v>
      </c>
      <c r="J7351" s="2" t="s">
        <v>72</v>
      </c>
      <c r="K7351">
        <v>40.728744800000001</v>
      </c>
      <c r="L7351">
        <v>-74.032108199999996</v>
      </c>
      <c r="M7351">
        <v>24710</v>
      </c>
      <c r="N7351" s="2" t="s">
        <v>17</v>
      </c>
      <c r="O7351">
        <v>1984</v>
      </c>
      <c r="P7351">
        <f t="shared" ca="1" si="229"/>
        <v>40</v>
      </c>
      <c r="Q7351">
        <v>2</v>
      </c>
    </row>
    <row r="7352" spans="1:17" x14ac:dyDescent="0.2">
      <c r="A7352">
        <v>2321</v>
      </c>
      <c r="B7352">
        <f t="shared" si="228"/>
        <v>38</v>
      </c>
      <c r="C7352" s="1">
        <v>42589.764768518522</v>
      </c>
      <c r="D7352" s="1">
        <v>42589.791631944441</v>
      </c>
      <c r="E7352">
        <v>3199</v>
      </c>
      <c r="F7352" s="2" t="s">
        <v>56</v>
      </c>
      <c r="G7352">
        <v>40.728744800000001</v>
      </c>
      <c r="H7352">
        <v>-74.032108199999996</v>
      </c>
      <c r="I7352">
        <v>3199</v>
      </c>
      <c r="J7352" s="2" t="s">
        <v>72</v>
      </c>
      <c r="K7352">
        <v>40.728744800000001</v>
      </c>
      <c r="L7352">
        <v>-74.032108199999996</v>
      </c>
      <c r="M7352">
        <v>24703</v>
      </c>
      <c r="N7352" s="2" t="s">
        <v>17</v>
      </c>
      <c r="O7352">
        <v>1980</v>
      </c>
      <c r="P7352">
        <f t="shared" ca="1" si="229"/>
        <v>44</v>
      </c>
      <c r="Q7352">
        <v>1</v>
      </c>
    </row>
    <row r="7353" spans="1:17" x14ac:dyDescent="0.2">
      <c r="A7353">
        <v>1377</v>
      </c>
      <c r="B7353">
        <f t="shared" si="228"/>
        <v>22</v>
      </c>
      <c r="C7353" s="1">
        <v>42589.765590277777</v>
      </c>
      <c r="D7353" s="1">
        <v>42589.781527777777</v>
      </c>
      <c r="E7353">
        <v>3192</v>
      </c>
      <c r="F7353" s="2" t="s">
        <v>38</v>
      </c>
      <c r="G7353">
        <v>40.711242300000002</v>
      </c>
      <c r="H7353">
        <v>-74.055701299999996</v>
      </c>
      <c r="I7353">
        <v>3213</v>
      </c>
      <c r="J7353" s="2" t="s">
        <v>33</v>
      </c>
      <c r="K7353">
        <v>40.718488919999999</v>
      </c>
      <c r="L7353">
        <v>-74.047726624999996</v>
      </c>
      <c r="M7353">
        <v>26278</v>
      </c>
      <c r="N7353" s="2" t="s">
        <v>17</v>
      </c>
      <c r="O7353">
        <v>1962</v>
      </c>
      <c r="P7353">
        <f t="shared" ca="1" si="229"/>
        <v>62</v>
      </c>
      <c r="Q7353">
        <v>1</v>
      </c>
    </row>
    <row r="7354" spans="1:17" x14ac:dyDescent="0.2">
      <c r="A7354">
        <v>1328</v>
      </c>
      <c r="B7354">
        <f t="shared" si="228"/>
        <v>22</v>
      </c>
      <c r="C7354" s="1">
        <v>42589.766111111108</v>
      </c>
      <c r="D7354" s="1">
        <v>42589.781481481485</v>
      </c>
      <c r="E7354">
        <v>3192</v>
      </c>
      <c r="F7354" s="2" t="s">
        <v>38</v>
      </c>
      <c r="G7354">
        <v>40.711242300000002</v>
      </c>
      <c r="H7354">
        <v>-74.055701299999996</v>
      </c>
      <c r="I7354">
        <v>3213</v>
      </c>
      <c r="J7354" s="2" t="s">
        <v>33</v>
      </c>
      <c r="K7354">
        <v>40.718488919999999</v>
      </c>
      <c r="L7354">
        <v>-74.047726624999996</v>
      </c>
      <c r="M7354">
        <v>26188</v>
      </c>
      <c r="N7354" s="2" t="s">
        <v>43</v>
      </c>
      <c r="P7354" t="str">
        <f t="shared" ca="1" si="229"/>
        <v/>
      </c>
      <c r="Q7354">
        <v>0</v>
      </c>
    </row>
    <row r="7355" spans="1:17" x14ac:dyDescent="0.2">
      <c r="A7355">
        <v>260</v>
      </c>
      <c r="B7355">
        <f t="shared" si="228"/>
        <v>4</v>
      </c>
      <c r="C7355" s="1">
        <v>42589.768275462964</v>
      </c>
      <c r="D7355" s="1">
        <v>42589.771284722221</v>
      </c>
      <c r="E7355">
        <v>3187</v>
      </c>
      <c r="F7355" s="2" t="s">
        <v>36</v>
      </c>
      <c r="G7355">
        <v>40.721123599999999</v>
      </c>
      <c r="H7355">
        <v>-74.038050949999999</v>
      </c>
      <c r="I7355">
        <v>3183</v>
      </c>
      <c r="J7355" s="2" t="s">
        <v>40</v>
      </c>
      <c r="K7355">
        <v>40.716246900000002</v>
      </c>
      <c r="L7355">
        <v>-74.033458800000005</v>
      </c>
      <c r="M7355">
        <v>24433</v>
      </c>
      <c r="N7355" s="2" t="s">
        <v>17</v>
      </c>
      <c r="O7355">
        <v>1965</v>
      </c>
      <c r="P7355">
        <f t="shared" ca="1" si="229"/>
        <v>59</v>
      </c>
      <c r="Q7355">
        <v>2</v>
      </c>
    </row>
    <row r="7356" spans="1:17" x14ac:dyDescent="0.2">
      <c r="A7356">
        <v>215</v>
      </c>
      <c r="B7356">
        <f t="shared" si="228"/>
        <v>3</v>
      </c>
      <c r="C7356" s="1">
        <v>42589.769467592596</v>
      </c>
      <c r="D7356" s="1">
        <v>42589.771967592591</v>
      </c>
      <c r="E7356">
        <v>3275</v>
      </c>
      <c r="F7356" s="2" t="s">
        <v>93</v>
      </c>
      <c r="G7356">
        <v>40.718355198232139</v>
      </c>
      <c r="H7356">
        <v>-74.038914442062378</v>
      </c>
      <c r="I7356">
        <v>3273</v>
      </c>
      <c r="J7356" s="2" t="s">
        <v>16</v>
      </c>
      <c r="K7356">
        <v>40.721650724879986</v>
      </c>
      <c r="L7356">
        <v>-74.042884111404419</v>
      </c>
      <c r="M7356">
        <v>24558</v>
      </c>
      <c r="N7356" s="2" t="s">
        <v>17</v>
      </c>
      <c r="O7356">
        <v>1971</v>
      </c>
      <c r="P7356">
        <f t="shared" ca="1" si="229"/>
        <v>53</v>
      </c>
      <c r="Q7356">
        <v>1</v>
      </c>
    </row>
    <row r="7357" spans="1:17" x14ac:dyDescent="0.2">
      <c r="A7357">
        <v>432</v>
      </c>
      <c r="B7357">
        <f t="shared" si="228"/>
        <v>7</v>
      </c>
      <c r="C7357" s="1">
        <v>42589.770451388889</v>
      </c>
      <c r="D7357" s="1">
        <v>42589.775462962964</v>
      </c>
      <c r="E7357">
        <v>3186</v>
      </c>
      <c r="F7357" s="2" t="s">
        <v>18</v>
      </c>
      <c r="G7357">
        <v>40.71958611647166</v>
      </c>
      <c r="H7357">
        <v>-74.043117463588715</v>
      </c>
      <c r="I7357">
        <v>3213</v>
      </c>
      <c r="J7357" s="2" t="s">
        <v>33</v>
      </c>
      <c r="K7357">
        <v>40.718488919999999</v>
      </c>
      <c r="L7357">
        <v>-74.047726624999996</v>
      </c>
      <c r="M7357">
        <v>26207</v>
      </c>
      <c r="N7357" s="2" t="s">
        <v>17</v>
      </c>
      <c r="O7357">
        <v>1989</v>
      </c>
      <c r="P7357">
        <f t="shared" ca="1" si="229"/>
        <v>35</v>
      </c>
      <c r="Q7357">
        <v>2</v>
      </c>
    </row>
    <row r="7358" spans="1:17" x14ac:dyDescent="0.2">
      <c r="A7358">
        <v>390</v>
      </c>
      <c r="B7358">
        <f t="shared" si="228"/>
        <v>6</v>
      </c>
      <c r="C7358" s="1">
        <v>42589.770798611113</v>
      </c>
      <c r="D7358" s="1">
        <v>42589.775324074071</v>
      </c>
      <c r="E7358">
        <v>3186</v>
      </c>
      <c r="F7358" s="2" t="s">
        <v>18</v>
      </c>
      <c r="G7358">
        <v>40.71958611647166</v>
      </c>
      <c r="H7358">
        <v>-74.043117463588715</v>
      </c>
      <c r="I7358">
        <v>3213</v>
      </c>
      <c r="J7358" s="2" t="s">
        <v>33</v>
      </c>
      <c r="K7358">
        <v>40.718488919999999</v>
      </c>
      <c r="L7358">
        <v>-74.047726624999996</v>
      </c>
      <c r="M7358">
        <v>26240</v>
      </c>
      <c r="N7358" s="2" t="s">
        <v>17</v>
      </c>
      <c r="O7358">
        <v>1986</v>
      </c>
      <c r="P7358">
        <f t="shared" ca="1" si="229"/>
        <v>38</v>
      </c>
      <c r="Q7358">
        <v>1</v>
      </c>
    </row>
    <row r="7359" spans="1:17" x14ac:dyDescent="0.2">
      <c r="A7359">
        <v>463</v>
      </c>
      <c r="B7359">
        <f t="shared" si="228"/>
        <v>7</v>
      </c>
      <c r="C7359" s="1">
        <v>42589.771365740744</v>
      </c>
      <c r="D7359" s="1">
        <v>42589.776724537034</v>
      </c>
      <c r="E7359">
        <v>3211</v>
      </c>
      <c r="F7359" s="2" t="s">
        <v>64</v>
      </c>
      <c r="G7359">
        <v>40.721525149999998</v>
      </c>
      <c r="H7359">
        <v>-74.046304543000005</v>
      </c>
      <c r="I7359">
        <v>3275</v>
      </c>
      <c r="J7359" s="2" t="s">
        <v>62</v>
      </c>
      <c r="K7359">
        <v>40.718355198232139</v>
      </c>
      <c r="L7359">
        <v>-74.038914442062378</v>
      </c>
      <c r="M7359">
        <v>24720</v>
      </c>
      <c r="N7359" s="2" t="s">
        <v>17</v>
      </c>
      <c r="O7359">
        <v>1989</v>
      </c>
      <c r="P7359">
        <f t="shared" ca="1" si="229"/>
        <v>35</v>
      </c>
      <c r="Q7359">
        <v>1</v>
      </c>
    </row>
    <row r="7360" spans="1:17" x14ac:dyDescent="0.2">
      <c r="A7360">
        <v>1083</v>
      </c>
      <c r="B7360">
        <f t="shared" si="228"/>
        <v>18</v>
      </c>
      <c r="C7360" s="1">
        <v>42589.771909722222</v>
      </c>
      <c r="D7360" s="1">
        <v>42589.784444444442</v>
      </c>
      <c r="E7360">
        <v>3196</v>
      </c>
      <c r="F7360" s="2" t="s">
        <v>67</v>
      </c>
      <c r="G7360">
        <v>40.744318700000001</v>
      </c>
      <c r="H7360">
        <v>-74.043990899999997</v>
      </c>
      <c r="I7360">
        <v>3186</v>
      </c>
      <c r="J7360" s="2" t="s">
        <v>27</v>
      </c>
      <c r="K7360">
        <v>40.71958611647166</v>
      </c>
      <c r="L7360">
        <v>-74.043117463588715</v>
      </c>
      <c r="M7360">
        <v>26244</v>
      </c>
      <c r="N7360" s="2" t="s">
        <v>17</v>
      </c>
      <c r="O7360">
        <v>1964</v>
      </c>
      <c r="P7360">
        <f t="shared" ca="1" si="229"/>
        <v>60</v>
      </c>
      <c r="Q7360">
        <v>1</v>
      </c>
    </row>
    <row r="7361" spans="1:17" x14ac:dyDescent="0.2">
      <c r="A7361">
        <v>532</v>
      </c>
      <c r="B7361">
        <f t="shared" si="228"/>
        <v>8</v>
      </c>
      <c r="C7361" s="1">
        <v>42589.772233796299</v>
      </c>
      <c r="D7361" s="1">
        <v>42589.778391203705</v>
      </c>
      <c r="E7361">
        <v>3211</v>
      </c>
      <c r="F7361" s="2" t="s">
        <v>64</v>
      </c>
      <c r="G7361">
        <v>40.721525149999998</v>
      </c>
      <c r="H7361">
        <v>-74.046304543000005</v>
      </c>
      <c r="I7361">
        <v>3203</v>
      </c>
      <c r="J7361" s="2" t="s">
        <v>37</v>
      </c>
      <c r="K7361">
        <v>40.727595966000003</v>
      </c>
      <c r="L7361">
        <v>-74.044247311000007</v>
      </c>
      <c r="M7361">
        <v>26175</v>
      </c>
      <c r="N7361" s="2" t="s">
        <v>43</v>
      </c>
      <c r="P7361" t="str">
        <f t="shared" ca="1" si="229"/>
        <v/>
      </c>
      <c r="Q7361">
        <v>0</v>
      </c>
    </row>
    <row r="7362" spans="1:17" x14ac:dyDescent="0.2">
      <c r="A7362">
        <v>824</v>
      </c>
      <c r="B7362">
        <f t="shared" ref="B7362:B7425" si="230">ROUNDDOWN((A7362/60), 0)</f>
        <v>13</v>
      </c>
      <c r="C7362" s="1">
        <v>42589.772291666668</v>
      </c>
      <c r="D7362" s="1">
        <v>42589.781828703701</v>
      </c>
      <c r="E7362">
        <v>3270</v>
      </c>
      <c r="F7362" s="2" t="s">
        <v>15</v>
      </c>
      <c r="G7362">
        <v>40.725289107811321</v>
      </c>
      <c r="H7362">
        <v>-74.045571684837341</v>
      </c>
      <c r="I7362">
        <v>3270</v>
      </c>
      <c r="J7362" s="2" t="s">
        <v>65</v>
      </c>
      <c r="K7362">
        <v>40.725289107811321</v>
      </c>
      <c r="L7362">
        <v>-74.045571684837341</v>
      </c>
      <c r="M7362">
        <v>24419</v>
      </c>
      <c r="N7362" s="2" t="s">
        <v>17</v>
      </c>
      <c r="O7362">
        <v>1964</v>
      </c>
      <c r="P7362">
        <f t="shared" ref="P7362:P7425" ca="1" si="231">IF(ISNUMBER(O7362), YEAR(TODAY()) - O7362, "")</f>
        <v>60</v>
      </c>
      <c r="Q7362">
        <v>1</v>
      </c>
    </row>
    <row r="7363" spans="1:17" x14ac:dyDescent="0.2">
      <c r="A7363">
        <v>572</v>
      </c>
      <c r="B7363">
        <f t="shared" si="230"/>
        <v>9</v>
      </c>
      <c r="C7363" s="1">
        <v>42589.772314814814</v>
      </c>
      <c r="D7363" s="1">
        <v>42589.778935185182</v>
      </c>
      <c r="E7363">
        <v>3211</v>
      </c>
      <c r="F7363" s="2" t="s">
        <v>64</v>
      </c>
      <c r="G7363">
        <v>40.721525149999998</v>
      </c>
      <c r="H7363">
        <v>-74.046304543000005</v>
      </c>
      <c r="I7363">
        <v>3203</v>
      </c>
      <c r="J7363" s="2" t="s">
        <v>37</v>
      </c>
      <c r="K7363">
        <v>40.727595966000003</v>
      </c>
      <c r="L7363">
        <v>-74.044247311000007</v>
      </c>
      <c r="M7363">
        <v>24484</v>
      </c>
      <c r="N7363" s="2" t="s">
        <v>43</v>
      </c>
      <c r="P7363" t="str">
        <f t="shared" ca="1" si="231"/>
        <v/>
      </c>
      <c r="Q7363">
        <v>0</v>
      </c>
    </row>
    <row r="7364" spans="1:17" x14ac:dyDescent="0.2">
      <c r="A7364">
        <v>2949</v>
      </c>
      <c r="B7364">
        <f t="shared" si="230"/>
        <v>49</v>
      </c>
      <c r="C7364" s="1">
        <v>42589.775763888887</v>
      </c>
      <c r="D7364" s="1">
        <v>42589.809895833336</v>
      </c>
      <c r="E7364">
        <v>3267</v>
      </c>
      <c r="F7364" s="2" t="s">
        <v>34</v>
      </c>
      <c r="G7364">
        <v>40.712418823756899</v>
      </c>
      <c r="H7364">
        <v>-74.038525521755219</v>
      </c>
      <c r="I7364">
        <v>3192</v>
      </c>
      <c r="J7364" s="2" t="s">
        <v>39</v>
      </c>
      <c r="K7364">
        <v>40.711242300000002</v>
      </c>
      <c r="L7364">
        <v>-74.055701299999996</v>
      </c>
      <c r="M7364">
        <v>26298</v>
      </c>
      <c r="N7364" s="2" t="s">
        <v>17</v>
      </c>
      <c r="P7364" t="str">
        <f t="shared" ca="1" si="231"/>
        <v/>
      </c>
      <c r="Q7364">
        <v>0</v>
      </c>
    </row>
    <row r="7365" spans="1:17" x14ac:dyDescent="0.2">
      <c r="A7365">
        <v>2951</v>
      </c>
      <c r="B7365">
        <f t="shared" si="230"/>
        <v>49</v>
      </c>
      <c r="C7365" s="1">
        <v>42589.775925925926</v>
      </c>
      <c r="D7365" s="1">
        <v>42589.810081018521</v>
      </c>
      <c r="E7365">
        <v>3267</v>
      </c>
      <c r="F7365" s="2" t="s">
        <v>34</v>
      </c>
      <c r="G7365">
        <v>40.712418823756899</v>
      </c>
      <c r="H7365">
        <v>-74.038525521755219</v>
      </c>
      <c r="I7365">
        <v>3192</v>
      </c>
      <c r="J7365" s="2" t="s">
        <v>39</v>
      </c>
      <c r="K7365">
        <v>40.711242300000002</v>
      </c>
      <c r="L7365">
        <v>-74.055701299999996</v>
      </c>
      <c r="M7365">
        <v>26174</v>
      </c>
      <c r="N7365" s="2" t="s">
        <v>17</v>
      </c>
      <c r="O7365">
        <v>1990</v>
      </c>
      <c r="P7365">
        <f t="shared" ca="1" si="231"/>
        <v>34</v>
      </c>
      <c r="Q7365">
        <v>2</v>
      </c>
    </row>
    <row r="7366" spans="1:17" x14ac:dyDescent="0.2">
      <c r="A7366">
        <v>262</v>
      </c>
      <c r="B7366">
        <f t="shared" si="230"/>
        <v>4</v>
      </c>
      <c r="C7366" s="1">
        <v>42589.776053240741</v>
      </c>
      <c r="D7366" s="1">
        <v>42589.779085648152</v>
      </c>
      <c r="E7366">
        <v>3220</v>
      </c>
      <c r="F7366" s="2" t="s">
        <v>78</v>
      </c>
      <c r="G7366">
        <v>40.734961020009514</v>
      </c>
      <c r="H7366">
        <v>-74.059503078460693</v>
      </c>
      <c r="I7366">
        <v>3206</v>
      </c>
      <c r="J7366" s="2" t="s">
        <v>19</v>
      </c>
      <c r="K7366">
        <v>40.7311689</v>
      </c>
      <c r="L7366">
        <v>-74.057573599999998</v>
      </c>
      <c r="M7366">
        <v>26270</v>
      </c>
      <c r="N7366" s="2" t="s">
        <v>17</v>
      </c>
      <c r="O7366">
        <v>1991</v>
      </c>
      <c r="P7366">
        <f t="shared" ca="1" si="231"/>
        <v>33</v>
      </c>
      <c r="Q7366">
        <v>1</v>
      </c>
    </row>
    <row r="7367" spans="1:17" x14ac:dyDescent="0.2">
      <c r="A7367">
        <v>809</v>
      </c>
      <c r="B7367">
        <f t="shared" si="230"/>
        <v>13</v>
      </c>
      <c r="C7367" s="1">
        <v>42589.777094907404</v>
      </c>
      <c r="D7367" s="1">
        <v>42589.786458333336</v>
      </c>
      <c r="E7367">
        <v>3203</v>
      </c>
      <c r="F7367" s="2" t="s">
        <v>46</v>
      </c>
      <c r="G7367">
        <v>40.727595966000003</v>
      </c>
      <c r="H7367">
        <v>-74.044247311000007</v>
      </c>
      <c r="I7367">
        <v>3199</v>
      </c>
      <c r="J7367" s="2" t="s">
        <v>72</v>
      </c>
      <c r="K7367">
        <v>40.728744800000001</v>
      </c>
      <c r="L7367">
        <v>-74.032108199999996</v>
      </c>
      <c r="M7367">
        <v>26294</v>
      </c>
      <c r="N7367" s="2" t="s">
        <v>17</v>
      </c>
      <c r="O7367">
        <v>1976</v>
      </c>
      <c r="P7367">
        <f t="shared" ca="1" si="231"/>
        <v>48</v>
      </c>
      <c r="Q7367">
        <v>1</v>
      </c>
    </row>
    <row r="7368" spans="1:17" x14ac:dyDescent="0.2">
      <c r="A7368">
        <v>173</v>
      </c>
      <c r="B7368">
        <f t="shared" si="230"/>
        <v>2</v>
      </c>
      <c r="C7368" s="1">
        <v>42589.77721064815</v>
      </c>
      <c r="D7368" s="1">
        <v>42589.77921296296</v>
      </c>
      <c r="E7368">
        <v>3209</v>
      </c>
      <c r="F7368" s="2" t="s">
        <v>51</v>
      </c>
      <c r="G7368">
        <v>40.724176499999999</v>
      </c>
      <c r="H7368">
        <v>-74.050656399999994</v>
      </c>
      <c r="I7368">
        <v>3211</v>
      </c>
      <c r="J7368" s="2" t="s">
        <v>47</v>
      </c>
      <c r="K7368">
        <v>40.721525149999998</v>
      </c>
      <c r="L7368">
        <v>-74.046304543000005</v>
      </c>
      <c r="M7368">
        <v>26238</v>
      </c>
      <c r="N7368" s="2" t="s">
        <v>17</v>
      </c>
      <c r="O7368">
        <v>1986</v>
      </c>
      <c r="P7368">
        <f t="shared" ca="1" si="231"/>
        <v>38</v>
      </c>
      <c r="Q7368">
        <v>1</v>
      </c>
    </row>
    <row r="7369" spans="1:17" x14ac:dyDescent="0.2">
      <c r="A7369">
        <v>1065</v>
      </c>
      <c r="B7369">
        <f t="shared" si="230"/>
        <v>17</v>
      </c>
      <c r="C7369" s="1">
        <v>42589.779305555552</v>
      </c>
      <c r="D7369" s="1">
        <v>42589.791631944441</v>
      </c>
      <c r="E7369">
        <v>3206</v>
      </c>
      <c r="F7369" s="2" t="s">
        <v>84</v>
      </c>
      <c r="G7369">
        <v>40.7311689</v>
      </c>
      <c r="H7369">
        <v>-74.057573599999998</v>
      </c>
      <c r="I7369">
        <v>3186</v>
      </c>
      <c r="J7369" s="2" t="s">
        <v>27</v>
      </c>
      <c r="K7369">
        <v>40.71958611647166</v>
      </c>
      <c r="L7369">
        <v>-74.043117463588715</v>
      </c>
      <c r="M7369">
        <v>26236</v>
      </c>
      <c r="N7369" s="2" t="s">
        <v>43</v>
      </c>
      <c r="P7369" t="str">
        <f t="shared" ca="1" si="231"/>
        <v/>
      </c>
      <c r="Q7369">
        <v>0</v>
      </c>
    </row>
    <row r="7370" spans="1:17" x14ac:dyDescent="0.2">
      <c r="A7370">
        <v>495</v>
      </c>
      <c r="B7370">
        <f t="shared" si="230"/>
        <v>8</v>
      </c>
      <c r="C7370" s="1">
        <v>42589.779398148145</v>
      </c>
      <c r="D7370" s="1">
        <v>42589.785138888888</v>
      </c>
      <c r="E7370">
        <v>3279</v>
      </c>
      <c r="F7370" s="2" t="s">
        <v>28</v>
      </c>
      <c r="G7370">
        <v>40.721630142638354</v>
      </c>
      <c r="H7370">
        <v>-74.04996782541275</v>
      </c>
      <c r="I7370">
        <v>3209</v>
      </c>
      <c r="J7370" s="2" t="s">
        <v>85</v>
      </c>
      <c r="K7370">
        <v>40.724176499999999</v>
      </c>
      <c r="L7370">
        <v>-74.050656399999994</v>
      </c>
      <c r="M7370">
        <v>24665</v>
      </c>
      <c r="N7370" s="2" t="s">
        <v>17</v>
      </c>
      <c r="O7370">
        <v>1996</v>
      </c>
      <c r="P7370">
        <f t="shared" ca="1" si="231"/>
        <v>28</v>
      </c>
      <c r="Q7370">
        <v>1</v>
      </c>
    </row>
    <row r="7371" spans="1:17" x14ac:dyDescent="0.2">
      <c r="A7371">
        <v>3023</v>
      </c>
      <c r="B7371">
        <f t="shared" si="230"/>
        <v>50</v>
      </c>
      <c r="C7371" s="1">
        <v>42589.779965277776</v>
      </c>
      <c r="D7371" s="1">
        <v>42589.814953703702</v>
      </c>
      <c r="E7371">
        <v>3206</v>
      </c>
      <c r="F7371" s="2" t="s">
        <v>84</v>
      </c>
      <c r="G7371">
        <v>40.7311689</v>
      </c>
      <c r="H7371">
        <v>-74.057573599999998</v>
      </c>
      <c r="I7371">
        <v>3199</v>
      </c>
      <c r="J7371" s="2" t="s">
        <v>72</v>
      </c>
      <c r="K7371">
        <v>40.728744800000001</v>
      </c>
      <c r="L7371">
        <v>-74.032108199999996</v>
      </c>
      <c r="M7371">
        <v>26270</v>
      </c>
      <c r="N7371" s="2" t="s">
        <v>43</v>
      </c>
      <c r="P7371" t="str">
        <f t="shared" ca="1" si="231"/>
        <v/>
      </c>
      <c r="Q7371">
        <v>0</v>
      </c>
    </row>
    <row r="7372" spans="1:17" x14ac:dyDescent="0.2">
      <c r="A7372">
        <v>909</v>
      </c>
      <c r="B7372">
        <f t="shared" si="230"/>
        <v>15</v>
      </c>
      <c r="C7372" s="1">
        <v>42589.780023148145</v>
      </c>
      <c r="D7372" s="1">
        <v>42589.790555555555</v>
      </c>
      <c r="E7372">
        <v>3213</v>
      </c>
      <c r="F7372" s="2" t="s">
        <v>26</v>
      </c>
      <c r="G7372">
        <v>40.718488919999999</v>
      </c>
      <c r="H7372">
        <v>-74.047726624999996</v>
      </c>
      <c r="I7372">
        <v>3195</v>
      </c>
      <c r="J7372" s="2" t="s">
        <v>23</v>
      </c>
      <c r="K7372">
        <v>40.730742625306583</v>
      </c>
      <c r="L7372">
        <v>-74.063783884048462</v>
      </c>
      <c r="M7372">
        <v>26240</v>
      </c>
      <c r="N7372" s="2" t="s">
        <v>17</v>
      </c>
      <c r="O7372">
        <v>1986</v>
      </c>
      <c r="P7372">
        <f t="shared" ca="1" si="231"/>
        <v>38</v>
      </c>
      <c r="Q7372">
        <v>1</v>
      </c>
    </row>
    <row r="7373" spans="1:17" x14ac:dyDescent="0.2">
      <c r="A7373">
        <v>863</v>
      </c>
      <c r="B7373">
        <f t="shared" si="230"/>
        <v>14</v>
      </c>
      <c r="C7373" s="1">
        <v>42589.780497685184</v>
      </c>
      <c r="D7373" s="1">
        <v>42589.790497685186</v>
      </c>
      <c r="E7373">
        <v>3213</v>
      </c>
      <c r="F7373" s="2" t="s">
        <v>26</v>
      </c>
      <c r="G7373">
        <v>40.718488919999999</v>
      </c>
      <c r="H7373">
        <v>-74.047726624999996</v>
      </c>
      <c r="I7373">
        <v>3195</v>
      </c>
      <c r="J7373" s="2" t="s">
        <v>23</v>
      </c>
      <c r="K7373">
        <v>40.730742625306583</v>
      </c>
      <c r="L7373">
        <v>-74.063783884048462</v>
      </c>
      <c r="M7373">
        <v>26207</v>
      </c>
      <c r="N7373" s="2" t="s">
        <v>17</v>
      </c>
      <c r="O7373">
        <v>1989</v>
      </c>
      <c r="P7373">
        <f t="shared" ca="1" si="231"/>
        <v>35</v>
      </c>
      <c r="Q7373">
        <v>2</v>
      </c>
    </row>
    <row r="7374" spans="1:17" x14ac:dyDescent="0.2">
      <c r="A7374">
        <v>323</v>
      </c>
      <c r="B7374">
        <f t="shared" si="230"/>
        <v>5</v>
      </c>
      <c r="C7374" s="1">
        <v>42589.780810185184</v>
      </c>
      <c r="D7374" s="1">
        <v>42589.784548611111</v>
      </c>
      <c r="E7374">
        <v>3186</v>
      </c>
      <c r="F7374" s="2" t="s">
        <v>18</v>
      </c>
      <c r="G7374">
        <v>40.71958611647166</v>
      </c>
      <c r="H7374">
        <v>-74.043117463588715</v>
      </c>
      <c r="I7374">
        <v>3278</v>
      </c>
      <c r="J7374" s="2" t="s">
        <v>41</v>
      </c>
      <c r="K7374">
        <v>40.725685483629007</v>
      </c>
      <c r="L7374">
        <v>-74.048790335655212</v>
      </c>
      <c r="M7374">
        <v>24644</v>
      </c>
      <c r="N7374" s="2" t="s">
        <v>17</v>
      </c>
      <c r="O7374">
        <v>1986</v>
      </c>
      <c r="P7374">
        <f t="shared" ca="1" si="231"/>
        <v>38</v>
      </c>
      <c r="Q7374">
        <v>2</v>
      </c>
    </row>
    <row r="7375" spans="1:17" x14ac:dyDescent="0.2">
      <c r="A7375">
        <v>307</v>
      </c>
      <c r="B7375">
        <f t="shared" si="230"/>
        <v>5</v>
      </c>
      <c r="C7375" s="1">
        <v>42589.7809375</v>
      </c>
      <c r="D7375" s="1">
        <v>42589.784502314818</v>
      </c>
      <c r="E7375">
        <v>3186</v>
      </c>
      <c r="F7375" s="2" t="s">
        <v>18</v>
      </c>
      <c r="G7375">
        <v>40.71958611647166</v>
      </c>
      <c r="H7375">
        <v>-74.043117463588715</v>
      </c>
      <c r="I7375">
        <v>3278</v>
      </c>
      <c r="J7375" s="2" t="s">
        <v>41</v>
      </c>
      <c r="K7375">
        <v>40.725685483629007</v>
      </c>
      <c r="L7375">
        <v>-74.048790335655212</v>
      </c>
      <c r="M7375">
        <v>24491</v>
      </c>
      <c r="N7375" s="2" t="s">
        <v>17</v>
      </c>
      <c r="O7375">
        <v>1978</v>
      </c>
      <c r="P7375">
        <f t="shared" ca="1" si="231"/>
        <v>46</v>
      </c>
      <c r="Q7375">
        <v>1</v>
      </c>
    </row>
    <row r="7376" spans="1:17" x14ac:dyDescent="0.2">
      <c r="A7376">
        <v>2605</v>
      </c>
      <c r="B7376">
        <f t="shared" si="230"/>
        <v>43</v>
      </c>
      <c r="C7376" s="1">
        <v>42589.784502314818</v>
      </c>
      <c r="D7376" s="1">
        <v>42589.814664351848</v>
      </c>
      <c r="E7376">
        <v>3267</v>
      </c>
      <c r="F7376" s="2" t="s">
        <v>34</v>
      </c>
      <c r="G7376">
        <v>40.712418823756899</v>
      </c>
      <c r="H7376">
        <v>-74.038525521755219</v>
      </c>
      <c r="I7376">
        <v>3267</v>
      </c>
      <c r="J7376" s="2" t="s">
        <v>92</v>
      </c>
      <c r="K7376">
        <v>40.712418823756899</v>
      </c>
      <c r="L7376">
        <v>-74.038525521755219</v>
      </c>
      <c r="M7376">
        <v>26293</v>
      </c>
      <c r="N7376" s="2" t="s">
        <v>17</v>
      </c>
      <c r="O7376">
        <v>1978</v>
      </c>
      <c r="P7376">
        <f t="shared" ca="1" si="231"/>
        <v>46</v>
      </c>
      <c r="Q7376">
        <v>1</v>
      </c>
    </row>
    <row r="7377" spans="1:17" x14ac:dyDescent="0.2">
      <c r="A7377">
        <v>418</v>
      </c>
      <c r="B7377">
        <f t="shared" si="230"/>
        <v>6</v>
      </c>
      <c r="C7377" s="1">
        <v>42589.78466435185</v>
      </c>
      <c r="D7377" s="1">
        <v>42589.789513888885</v>
      </c>
      <c r="E7377">
        <v>3205</v>
      </c>
      <c r="F7377" s="2" t="s">
        <v>66</v>
      </c>
      <c r="G7377">
        <v>40.716539780991937</v>
      </c>
      <c r="H7377">
        <v>-74.049637913703904</v>
      </c>
      <c r="I7377">
        <v>3279</v>
      </c>
      <c r="J7377" s="2" t="s">
        <v>82</v>
      </c>
      <c r="K7377">
        <v>40.721630142638354</v>
      </c>
      <c r="L7377">
        <v>-74.04996782541275</v>
      </c>
      <c r="M7377">
        <v>26214</v>
      </c>
      <c r="N7377" s="2" t="s">
        <v>17</v>
      </c>
      <c r="O7377">
        <v>1980</v>
      </c>
      <c r="P7377">
        <f t="shared" ca="1" si="231"/>
        <v>44</v>
      </c>
      <c r="Q7377">
        <v>1</v>
      </c>
    </row>
    <row r="7378" spans="1:17" x14ac:dyDescent="0.2">
      <c r="A7378">
        <v>3661</v>
      </c>
      <c r="B7378">
        <f t="shared" si="230"/>
        <v>61</v>
      </c>
      <c r="C7378" s="1">
        <v>42589.78533564815</v>
      </c>
      <c r="D7378" s="1">
        <v>42589.827708333331</v>
      </c>
      <c r="E7378">
        <v>3184</v>
      </c>
      <c r="F7378" s="2" t="s">
        <v>68</v>
      </c>
      <c r="G7378">
        <v>40.7141454</v>
      </c>
      <c r="H7378">
        <v>-74.033551900000006</v>
      </c>
      <c r="I7378">
        <v>3276</v>
      </c>
      <c r="J7378" s="2" t="s">
        <v>30</v>
      </c>
      <c r="K7378">
        <v>40.714584035358932</v>
      </c>
      <c r="L7378">
        <v>-74.042817056179047</v>
      </c>
      <c r="M7378">
        <v>26245</v>
      </c>
      <c r="N7378" s="2" t="s">
        <v>17</v>
      </c>
      <c r="O7378">
        <v>1976</v>
      </c>
      <c r="P7378">
        <f t="shared" ca="1" si="231"/>
        <v>48</v>
      </c>
      <c r="Q7378">
        <v>1</v>
      </c>
    </row>
    <row r="7379" spans="1:17" x14ac:dyDescent="0.2">
      <c r="A7379">
        <v>240</v>
      </c>
      <c r="B7379">
        <f t="shared" si="230"/>
        <v>4</v>
      </c>
      <c r="C7379" s="1">
        <v>42589.785428240742</v>
      </c>
      <c r="D7379" s="1">
        <v>42589.788206018522</v>
      </c>
      <c r="E7379">
        <v>3267</v>
      </c>
      <c r="F7379" s="2" t="s">
        <v>34</v>
      </c>
      <c r="G7379">
        <v>40.712418823756899</v>
      </c>
      <c r="H7379">
        <v>-74.038525521755219</v>
      </c>
      <c r="I7379">
        <v>3183</v>
      </c>
      <c r="J7379" s="2" t="s">
        <v>40</v>
      </c>
      <c r="K7379">
        <v>40.716246900000002</v>
      </c>
      <c r="L7379">
        <v>-74.033458800000005</v>
      </c>
      <c r="M7379">
        <v>26215</v>
      </c>
      <c r="N7379" s="2" t="s">
        <v>17</v>
      </c>
      <c r="O7379">
        <v>1977</v>
      </c>
      <c r="P7379">
        <f t="shared" ca="1" si="231"/>
        <v>47</v>
      </c>
      <c r="Q7379">
        <v>1</v>
      </c>
    </row>
    <row r="7380" spans="1:17" x14ac:dyDescent="0.2">
      <c r="A7380">
        <v>344</v>
      </c>
      <c r="B7380">
        <f t="shared" si="230"/>
        <v>5</v>
      </c>
      <c r="C7380" s="1">
        <v>42589.785567129627</v>
      </c>
      <c r="D7380" s="1">
        <v>42589.789548611108</v>
      </c>
      <c r="E7380">
        <v>3205</v>
      </c>
      <c r="F7380" s="2" t="s">
        <v>66</v>
      </c>
      <c r="G7380">
        <v>40.716539780991937</v>
      </c>
      <c r="H7380">
        <v>-74.049637913703904</v>
      </c>
      <c r="I7380">
        <v>3279</v>
      </c>
      <c r="J7380" s="2" t="s">
        <v>82</v>
      </c>
      <c r="K7380">
        <v>40.721630142638354</v>
      </c>
      <c r="L7380">
        <v>-74.04996782541275</v>
      </c>
      <c r="M7380">
        <v>24456</v>
      </c>
      <c r="N7380" s="2" t="s">
        <v>17</v>
      </c>
      <c r="O7380">
        <v>1981</v>
      </c>
      <c r="P7380">
        <f t="shared" ca="1" si="231"/>
        <v>43</v>
      </c>
      <c r="Q7380">
        <v>2</v>
      </c>
    </row>
    <row r="7381" spans="1:17" x14ac:dyDescent="0.2">
      <c r="A7381">
        <v>588</v>
      </c>
      <c r="B7381">
        <f t="shared" si="230"/>
        <v>9</v>
      </c>
      <c r="C7381" s="1">
        <v>42589.785717592589</v>
      </c>
      <c r="D7381" s="1">
        <v>42589.792523148149</v>
      </c>
      <c r="E7381">
        <v>3201</v>
      </c>
      <c r="F7381" s="2" t="s">
        <v>60</v>
      </c>
      <c r="G7381">
        <v>40.737710999999997</v>
      </c>
      <c r="H7381">
        <v>-74.066920999999994</v>
      </c>
      <c r="I7381">
        <v>3193</v>
      </c>
      <c r="J7381" s="2" t="s">
        <v>25</v>
      </c>
      <c r="K7381">
        <v>40.724605099886901</v>
      </c>
      <c r="L7381">
        <v>-74.078405946493149</v>
      </c>
      <c r="M7381">
        <v>26302</v>
      </c>
      <c r="N7381" s="2" t="s">
        <v>17</v>
      </c>
      <c r="O7381">
        <v>1988</v>
      </c>
      <c r="P7381">
        <f t="shared" ca="1" si="231"/>
        <v>36</v>
      </c>
      <c r="Q7381">
        <v>1</v>
      </c>
    </row>
    <row r="7382" spans="1:17" x14ac:dyDescent="0.2">
      <c r="A7382">
        <v>213</v>
      </c>
      <c r="B7382">
        <f t="shared" si="230"/>
        <v>3</v>
      </c>
      <c r="C7382" s="1">
        <v>42589.785891203705</v>
      </c>
      <c r="D7382" s="1">
        <v>42589.788356481484</v>
      </c>
      <c r="E7382">
        <v>3278</v>
      </c>
      <c r="F7382" s="2" t="s">
        <v>49</v>
      </c>
      <c r="G7382">
        <v>40.725685483629007</v>
      </c>
      <c r="H7382">
        <v>-74.048790335655212</v>
      </c>
      <c r="I7382">
        <v>3203</v>
      </c>
      <c r="J7382" s="2" t="s">
        <v>37</v>
      </c>
      <c r="K7382">
        <v>40.727595966000003</v>
      </c>
      <c r="L7382">
        <v>-74.044247311000007</v>
      </c>
      <c r="M7382">
        <v>24669</v>
      </c>
      <c r="N7382" s="2" t="s">
        <v>17</v>
      </c>
      <c r="O7382">
        <v>1979</v>
      </c>
      <c r="P7382">
        <f t="shared" ca="1" si="231"/>
        <v>45</v>
      </c>
      <c r="Q7382">
        <v>1</v>
      </c>
    </row>
    <row r="7383" spans="1:17" x14ac:dyDescent="0.2">
      <c r="A7383">
        <v>821</v>
      </c>
      <c r="B7383">
        <f t="shared" si="230"/>
        <v>13</v>
      </c>
      <c r="C7383" s="1">
        <v>42589.786030092589</v>
      </c>
      <c r="D7383" s="1">
        <v>42589.795532407406</v>
      </c>
      <c r="E7383">
        <v>3193</v>
      </c>
      <c r="F7383" s="2" t="s">
        <v>42</v>
      </c>
      <c r="G7383">
        <v>40.724605099886901</v>
      </c>
      <c r="H7383">
        <v>-74.078405946493149</v>
      </c>
      <c r="I7383">
        <v>3193</v>
      </c>
      <c r="J7383" s="2" t="s">
        <v>25</v>
      </c>
      <c r="K7383">
        <v>40.724605099886901</v>
      </c>
      <c r="L7383">
        <v>-74.078405946493149</v>
      </c>
      <c r="M7383">
        <v>24569</v>
      </c>
      <c r="N7383" s="2" t="s">
        <v>17</v>
      </c>
      <c r="O7383">
        <v>1980</v>
      </c>
      <c r="P7383">
        <f t="shared" ca="1" si="231"/>
        <v>44</v>
      </c>
      <c r="Q7383">
        <v>2</v>
      </c>
    </row>
    <row r="7384" spans="1:17" x14ac:dyDescent="0.2">
      <c r="A7384">
        <v>1392</v>
      </c>
      <c r="B7384">
        <f t="shared" si="230"/>
        <v>23</v>
      </c>
      <c r="C7384" s="1">
        <v>42589.786319444444</v>
      </c>
      <c r="D7384" s="1">
        <v>42589.802442129629</v>
      </c>
      <c r="E7384">
        <v>3199</v>
      </c>
      <c r="F7384" s="2" t="s">
        <v>56</v>
      </c>
      <c r="G7384">
        <v>40.728744800000001</v>
      </c>
      <c r="H7384">
        <v>-74.032108199999996</v>
      </c>
      <c r="I7384">
        <v>3183</v>
      </c>
      <c r="J7384" s="2" t="s">
        <v>40</v>
      </c>
      <c r="K7384">
        <v>40.716246900000002</v>
      </c>
      <c r="L7384">
        <v>-74.033458800000005</v>
      </c>
      <c r="M7384">
        <v>24446</v>
      </c>
      <c r="N7384" s="2" t="s">
        <v>43</v>
      </c>
      <c r="P7384" t="str">
        <f t="shared" ca="1" si="231"/>
        <v/>
      </c>
      <c r="Q7384">
        <v>0</v>
      </c>
    </row>
    <row r="7385" spans="1:17" x14ac:dyDescent="0.2">
      <c r="A7385">
        <v>2350</v>
      </c>
      <c r="B7385">
        <f t="shared" si="230"/>
        <v>39</v>
      </c>
      <c r="C7385" s="1">
        <v>42589.786354166667</v>
      </c>
      <c r="D7385" s="1">
        <v>42589.81355324074</v>
      </c>
      <c r="E7385">
        <v>3184</v>
      </c>
      <c r="F7385" s="2" t="s">
        <v>68</v>
      </c>
      <c r="G7385">
        <v>40.7141454</v>
      </c>
      <c r="H7385">
        <v>-74.033551900000006</v>
      </c>
      <c r="I7385">
        <v>3185</v>
      </c>
      <c r="J7385" s="2" t="s">
        <v>45</v>
      </c>
      <c r="K7385">
        <v>40.717732499999997</v>
      </c>
      <c r="L7385">
        <v>-74.043845000000005</v>
      </c>
      <c r="M7385">
        <v>26222</v>
      </c>
      <c r="N7385" s="2" t="s">
        <v>43</v>
      </c>
      <c r="P7385" t="str">
        <f t="shared" ca="1" si="231"/>
        <v/>
      </c>
      <c r="Q7385">
        <v>0</v>
      </c>
    </row>
    <row r="7386" spans="1:17" x14ac:dyDescent="0.2">
      <c r="A7386">
        <v>2364</v>
      </c>
      <c r="B7386">
        <f t="shared" si="230"/>
        <v>39</v>
      </c>
      <c r="C7386" s="1">
        <v>42589.786435185182</v>
      </c>
      <c r="D7386" s="1">
        <v>42589.813807870371</v>
      </c>
      <c r="E7386">
        <v>3184</v>
      </c>
      <c r="F7386" s="2" t="s">
        <v>68</v>
      </c>
      <c r="G7386">
        <v>40.7141454</v>
      </c>
      <c r="H7386">
        <v>-74.033551900000006</v>
      </c>
      <c r="I7386">
        <v>3185</v>
      </c>
      <c r="J7386" s="2" t="s">
        <v>45</v>
      </c>
      <c r="K7386">
        <v>40.717732499999997</v>
      </c>
      <c r="L7386">
        <v>-74.043845000000005</v>
      </c>
      <c r="M7386">
        <v>26262</v>
      </c>
      <c r="N7386" s="2" t="s">
        <v>43</v>
      </c>
      <c r="P7386" t="str">
        <f t="shared" ca="1" si="231"/>
        <v/>
      </c>
      <c r="Q7386">
        <v>0</v>
      </c>
    </row>
    <row r="7387" spans="1:17" x14ac:dyDescent="0.2">
      <c r="A7387">
        <v>315</v>
      </c>
      <c r="B7387">
        <f t="shared" si="230"/>
        <v>5</v>
      </c>
      <c r="C7387" s="1">
        <v>42589.786469907405</v>
      </c>
      <c r="D7387" s="1">
        <v>42589.790127314816</v>
      </c>
      <c r="E7387">
        <v>3186</v>
      </c>
      <c r="F7387" s="2" t="s">
        <v>18</v>
      </c>
      <c r="G7387">
        <v>40.71958611647166</v>
      </c>
      <c r="H7387">
        <v>-74.043117463588715</v>
      </c>
      <c r="I7387">
        <v>3203</v>
      </c>
      <c r="J7387" s="2" t="s">
        <v>37</v>
      </c>
      <c r="K7387">
        <v>40.727595966000003</v>
      </c>
      <c r="L7387">
        <v>-74.044247311000007</v>
      </c>
      <c r="M7387">
        <v>24608</v>
      </c>
      <c r="N7387" s="2" t="s">
        <v>17</v>
      </c>
      <c r="O7387">
        <v>1981</v>
      </c>
      <c r="P7387">
        <f t="shared" ca="1" si="231"/>
        <v>43</v>
      </c>
      <c r="Q7387">
        <v>1</v>
      </c>
    </row>
    <row r="7388" spans="1:17" x14ac:dyDescent="0.2">
      <c r="A7388">
        <v>328</v>
      </c>
      <c r="B7388">
        <f t="shared" si="230"/>
        <v>5</v>
      </c>
      <c r="C7388" s="1">
        <v>42589.786689814813</v>
      </c>
      <c r="D7388" s="1">
        <v>42589.790486111109</v>
      </c>
      <c r="E7388">
        <v>3186</v>
      </c>
      <c r="F7388" s="2" t="s">
        <v>18</v>
      </c>
      <c r="G7388">
        <v>40.71958611647166</v>
      </c>
      <c r="H7388">
        <v>-74.043117463588715</v>
      </c>
      <c r="I7388">
        <v>3203</v>
      </c>
      <c r="J7388" s="2" t="s">
        <v>37</v>
      </c>
      <c r="K7388">
        <v>40.727595966000003</v>
      </c>
      <c r="L7388">
        <v>-74.044247311000007</v>
      </c>
      <c r="M7388">
        <v>26290</v>
      </c>
      <c r="N7388" s="2" t="s">
        <v>17</v>
      </c>
      <c r="O7388">
        <v>1982</v>
      </c>
      <c r="P7388">
        <f t="shared" ca="1" si="231"/>
        <v>42</v>
      </c>
      <c r="Q7388">
        <v>2</v>
      </c>
    </row>
    <row r="7389" spans="1:17" x14ac:dyDescent="0.2">
      <c r="A7389">
        <v>116</v>
      </c>
      <c r="B7389">
        <f t="shared" si="230"/>
        <v>1</v>
      </c>
      <c r="C7389" s="1">
        <v>42589.78670138889</v>
      </c>
      <c r="D7389" s="1">
        <v>42589.788055555553</v>
      </c>
      <c r="E7389">
        <v>3186</v>
      </c>
      <c r="F7389" s="2" t="s">
        <v>18</v>
      </c>
      <c r="G7389">
        <v>40.71958611647166</v>
      </c>
      <c r="H7389">
        <v>-74.043117463588715</v>
      </c>
      <c r="I7389">
        <v>3211</v>
      </c>
      <c r="J7389" s="2" t="s">
        <v>47</v>
      </c>
      <c r="K7389">
        <v>40.721525149999998</v>
      </c>
      <c r="L7389">
        <v>-74.046304543000005</v>
      </c>
      <c r="M7389">
        <v>24581</v>
      </c>
      <c r="N7389" s="2" t="s">
        <v>17</v>
      </c>
      <c r="O7389">
        <v>1976</v>
      </c>
      <c r="P7389">
        <f t="shared" ca="1" si="231"/>
        <v>48</v>
      </c>
      <c r="Q7389">
        <v>1</v>
      </c>
    </row>
    <row r="7390" spans="1:17" x14ac:dyDescent="0.2">
      <c r="A7390">
        <v>370</v>
      </c>
      <c r="B7390">
        <f t="shared" si="230"/>
        <v>6</v>
      </c>
      <c r="C7390" s="1">
        <v>42589.787094907406</v>
      </c>
      <c r="D7390" s="1">
        <v>42589.791377314818</v>
      </c>
      <c r="E7390">
        <v>3278</v>
      </c>
      <c r="F7390" s="2" t="s">
        <v>49</v>
      </c>
      <c r="G7390">
        <v>40.725685483629007</v>
      </c>
      <c r="H7390">
        <v>-74.048790335655212</v>
      </c>
      <c r="I7390">
        <v>3186</v>
      </c>
      <c r="J7390" s="2" t="s">
        <v>27</v>
      </c>
      <c r="K7390">
        <v>40.71958611647166</v>
      </c>
      <c r="L7390">
        <v>-74.043117463588715</v>
      </c>
      <c r="M7390">
        <v>24644</v>
      </c>
      <c r="N7390" s="2" t="s">
        <v>17</v>
      </c>
      <c r="O7390">
        <v>1980</v>
      </c>
      <c r="P7390">
        <f t="shared" ca="1" si="231"/>
        <v>44</v>
      </c>
      <c r="Q7390">
        <v>2</v>
      </c>
    </row>
    <row r="7391" spans="1:17" x14ac:dyDescent="0.2">
      <c r="A7391">
        <v>451</v>
      </c>
      <c r="B7391">
        <f t="shared" si="230"/>
        <v>7</v>
      </c>
      <c r="C7391" s="1">
        <v>42589.787442129629</v>
      </c>
      <c r="D7391" s="1">
        <v>42589.792662037034</v>
      </c>
      <c r="E7391">
        <v>3225</v>
      </c>
      <c r="F7391" s="2" t="s">
        <v>32</v>
      </c>
      <c r="G7391">
        <v>40.723658899999997</v>
      </c>
      <c r="H7391">
        <v>-74.064194299999997</v>
      </c>
      <c r="I7391">
        <v>3195</v>
      </c>
      <c r="J7391" s="2" t="s">
        <v>23</v>
      </c>
      <c r="K7391">
        <v>40.730742625306583</v>
      </c>
      <c r="L7391">
        <v>-74.063783884048462</v>
      </c>
      <c r="M7391">
        <v>24532</v>
      </c>
      <c r="N7391" s="2" t="s">
        <v>17</v>
      </c>
      <c r="O7391">
        <v>1984</v>
      </c>
      <c r="P7391">
        <f t="shared" ca="1" si="231"/>
        <v>40</v>
      </c>
      <c r="Q7391">
        <v>1</v>
      </c>
    </row>
    <row r="7392" spans="1:17" x14ac:dyDescent="0.2">
      <c r="A7392">
        <v>128</v>
      </c>
      <c r="B7392">
        <f t="shared" si="230"/>
        <v>2</v>
      </c>
      <c r="C7392" s="1">
        <v>42589.788275462961</v>
      </c>
      <c r="D7392" s="1">
        <v>42589.789756944447</v>
      </c>
      <c r="E7392">
        <v>3203</v>
      </c>
      <c r="F7392" s="2" t="s">
        <v>46</v>
      </c>
      <c r="G7392">
        <v>40.727595966000003</v>
      </c>
      <c r="H7392">
        <v>-74.044247311000007</v>
      </c>
      <c r="I7392">
        <v>3272</v>
      </c>
      <c r="J7392" s="2" t="s">
        <v>102</v>
      </c>
      <c r="K7392">
        <v>40.723331586464361</v>
      </c>
      <c r="L7392">
        <v>-74.045952558517442</v>
      </c>
      <c r="M7392">
        <v>24704</v>
      </c>
      <c r="N7392" s="2" t="s">
        <v>17</v>
      </c>
      <c r="O7392">
        <v>1967</v>
      </c>
      <c r="P7392">
        <f t="shared" ca="1" si="231"/>
        <v>57</v>
      </c>
      <c r="Q7392">
        <v>1</v>
      </c>
    </row>
    <row r="7393" spans="1:17" x14ac:dyDescent="0.2">
      <c r="A7393">
        <v>827</v>
      </c>
      <c r="B7393">
        <f t="shared" si="230"/>
        <v>13</v>
      </c>
      <c r="C7393" s="1">
        <v>42589.788958333331</v>
      </c>
      <c r="D7393" s="1">
        <v>42589.798541666663</v>
      </c>
      <c r="E7393">
        <v>3203</v>
      </c>
      <c r="F7393" s="2" t="s">
        <v>46</v>
      </c>
      <c r="G7393">
        <v>40.727595966000003</v>
      </c>
      <c r="H7393">
        <v>-74.044247311000007</v>
      </c>
      <c r="I7393">
        <v>3203</v>
      </c>
      <c r="J7393" s="2" t="s">
        <v>37</v>
      </c>
      <c r="K7393">
        <v>40.727595966000003</v>
      </c>
      <c r="L7393">
        <v>-74.044247311000007</v>
      </c>
      <c r="M7393">
        <v>26175</v>
      </c>
      <c r="N7393" s="2" t="s">
        <v>17</v>
      </c>
      <c r="P7393" t="str">
        <f t="shared" ca="1" si="231"/>
        <v/>
      </c>
      <c r="Q7393">
        <v>0</v>
      </c>
    </row>
    <row r="7394" spans="1:17" x14ac:dyDescent="0.2">
      <c r="A7394">
        <v>1591</v>
      </c>
      <c r="B7394">
        <f t="shared" si="230"/>
        <v>26</v>
      </c>
      <c r="C7394" s="1">
        <v>42589.789224537039</v>
      </c>
      <c r="D7394" s="1">
        <v>42589.807638888888</v>
      </c>
      <c r="E7394">
        <v>3183</v>
      </c>
      <c r="F7394" s="2" t="s">
        <v>20</v>
      </c>
      <c r="G7394">
        <v>40.716246900000002</v>
      </c>
      <c r="H7394">
        <v>-74.033458800000005</v>
      </c>
      <c r="I7394">
        <v>3183</v>
      </c>
      <c r="J7394" s="2" t="s">
        <v>40</v>
      </c>
      <c r="K7394">
        <v>40.716246900000002</v>
      </c>
      <c r="L7394">
        <v>-74.033458800000005</v>
      </c>
      <c r="M7394">
        <v>24454</v>
      </c>
      <c r="N7394" s="2" t="s">
        <v>43</v>
      </c>
      <c r="P7394" t="str">
        <f t="shared" ca="1" si="231"/>
        <v/>
      </c>
      <c r="Q7394">
        <v>0</v>
      </c>
    </row>
    <row r="7395" spans="1:17" x14ac:dyDescent="0.2">
      <c r="A7395">
        <v>231</v>
      </c>
      <c r="B7395">
        <f t="shared" si="230"/>
        <v>3</v>
      </c>
      <c r="C7395" s="1">
        <v>42589.790231481478</v>
      </c>
      <c r="D7395" s="1">
        <v>42589.792916666665</v>
      </c>
      <c r="E7395">
        <v>3272</v>
      </c>
      <c r="F7395" s="2" t="s">
        <v>50</v>
      </c>
      <c r="G7395">
        <v>40.723331586464361</v>
      </c>
      <c r="H7395">
        <v>-74.045952558517442</v>
      </c>
      <c r="I7395">
        <v>3279</v>
      </c>
      <c r="J7395" s="2" t="s">
        <v>82</v>
      </c>
      <c r="K7395">
        <v>40.721630142638354</v>
      </c>
      <c r="L7395">
        <v>-74.04996782541275</v>
      </c>
      <c r="M7395">
        <v>26261</v>
      </c>
      <c r="N7395" s="2" t="s">
        <v>17</v>
      </c>
      <c r="O7395">
        <v>1986</v>
      </c>
      <c r="P7395">
        <f t="shared" ca="1" si="231"/>
        <v>38</v>
      </c>
      <c r="Q7395">
        <v>1</v>
      </c>
    </row>
    <row r="7396" spans="1:17" x14ac:dyDescent="0.2">
      <c r="A7396">
        <v>143</v>
      </c>
      <c r="B7396">
        <f t="shared" si="230"/>
        <v>2</v>
      </c>
      <c r="C7396" s="1">
        <v>42589.790694444448</v>
      </c>
      <c r="D7396" s="1">
        <v>42589.792349537034</v>
      </c>
      <c r="E7396">
        <v>3186</v>
      </c>
      <c r="F7396" s="2" t="s">
        <v>18</v>
      </c>
      <c r="G7396">
        <v>40.71958611647166</v>
      </c>
      <c r="H7396">
        <v>-74.043117463588715</v>
      </c>
      <c r="I7396">
        <v>3185</v>
      </c>
      <c r="J7396" s="2" t="s">
        <v>45</v>
      </c>
      <c r="K7396">
        <v>40.717732499999997</v>
      </c>
      <c r="L7396">
        <v>-74.043845000000005</v>
      </c>
      <c r="M7396">
        <v>26431</v>
      </c>
      <c r="N7396" s="2" t="s">
        <v>17</v>
      </c>
      <c r="O7396">
        <v>1982</v>
      </c>
      <c r="P7396">
        <f t="shared" ca="1" si="231"/>
        <v>42</v>
      </c>
      <c r="Q7396">
        <v>2</v>
      </c>
    </row>
    <row r="7397" spans="1:17" x14ac:dyDescent="0.2">
      <c r="A7397">
        <v>1873</v>
      </c>
      <c r="B7397">
        <f t="shared" si="230"/>
        <v>31</v>
      </c>
      <c r="C7397" s="1">
        <v>42589.79105324074</v>
      </c>
      <c r="D7397" s="1">
        <v>42589.812731481485</v>
      </c>
      <c r="E7397">
        <v>3184</v>
      </c>
      <c r="F7397" s="2" t="s">
        <v>68</v>
      </c>
      <c r="G7397">
        <v>40.7141454</v>
      </c>
      <c r="H7397">
        <v>-74.033551900000006</v>
      </c>
      <c r="I7397">
        <v>3203</v>
      </c>
      <c r="J7397" s="2" t="s">
        <v>37</v>
      </c>
      <c r="K7397">
        <v>40.727595966000003</v>
      </c>
      <c r="L7397">
        <v>-74.044247311000007</v>
      </c>
      <c r="M7397">
        <v>26279</v>
      </c>
      <c r="N7397" s="2" t="s">
        <v>17</v>
      </c>
      <c r="O7397">
        <v>1975</v>
      </c>
      <c r="P7397">
        <f t="shared" ca="1" si="231"/>
        <v>49</v>
      </c>
      <c r="Q7397">
        <v>1</v>
      </c>
    </row>
    <row r="7398" spans="1:17" x14ac:dyDescent="0.2">
      <c r="A7398">
        <v>1110</v>
      </c>
      <c r="B7398">
        <f t="shared" si="230"/>
        <v>18</v>
      </c>
      <c r="C7398" s="1">
        <v>42589.793414351851</v>
      </c>
      <c r="D7398" s="1">
        <v>42589.806273148148</v>
      </c>
      <c r="E7398">
        <v>3203</v>
      </c>
      <c r="F7398" s="2" t="s">
        <v>46</v>
      </c>
      <c r="G7398">
        <v>40.727595966000003</v>
      </c>
      <c r="H7398">
        <v>-74.044247311000007</v>
      </c>
      <c r="I7398">
        <v>3203</v>
      </c>
      <c r="J7398" s="2" t="s">
        <v>37</v>
      </c>
      <c r="K7398">
        <v>40.727595966000003</v>
      </c>
      <c r="L7398">
        <v>-74.044247311000007</v>
      </c>
      <c r="M7398">
        <v>26290</v>
      </c>
      <c r="N7398" s="2" t="s">
        <v>17</v>
      </c>
      <c r="O7398">
        <v>1988</v>
      </c>
      <c r="P7398">
        <f t="shared" ca="1" si="231"/>
        <v>36</v>
      </c>
      <c r="Q7398">
        <v>2</v>
      </c>
    </row>
    <row r="7399" spans="1:17" x14ac:dyDescent="0.2">
      <c r="A7399">
        <v>491</v>
      </c>
      <c r="B7399">
        <f t="shared" si="230"/>
        <v>8</v>
      </c>
      <c r="C7399" s="1">
        <v>42589.79415509259</v>
      </c>
      <c r="D7399" s="1">
        <v>42589.799837962964</v>
      </c>
      <c r="E7399">
        <v>3202</v>
      </c>
      <c r="F7399" s="2" t="s">
        <v>79</v>
      </c>
      <c r="G7399">
        <v>40.727223500000001</v>
      </c>
      <c r="H7399">
        <v>-74.033758899999995</v>
      </c>
      <c r="I7399">
        <v>3185</v>
      </c>
      <c r="J7399" s="2" t="s">
        <v>45</v>
      </c>
      <c r="K7399">
        <v>40.717732499999997</v>
      </c>
      <c r="L7399">
        <v>-74.043845000000005</v>
      </c>
      <c r="M7399">
        <v>26169</v>
      </c>
      <c r="N7399" s="2" t="s">
        <v>17</v>
      </c>
      <c r="O7399">
        <v>1983</v>
      </c>
      <c r="P7399">
        <f t="shared" ca="1" si="231"/>
        <v>41</v>
      </c>
      <c r="Q7399">
        <v>1</v>
      </c>
    </row>
    <row r="7400" spans="1:17" x14ac:dyDescent="0.2">
      <c r="A7400">
        <v>1787</v>
      </c>
      <c r="B7400">
        <f t="shared" si="230"/>
        <v>29</v>
      </c>
      <c r="C7400" s="1">
        <v>42589.794212962966</v>
      </c>
      <c r="D7400" s="1">
        <v>42589.814895833333</v>
      </c>
      <c r="E7400">
        <v>3186</v>
      </c>
      <c r="F7400" s="2" t="s">
        <v>18</v>
      </c>
      <c r="G7400">
        <v>40.71958611647166</v>
      </c>
      <c r="H7400">
        <v>-74.043117463588715</v>
      </c>
      <c r="I7400">
        <v>3199</v>
      </c>
      <c r="J7400" s="2" t="s">
        <v>72</v>
      </c>
      <c r="K7400">
        <v>40.728744800000001</v>
      </c>
      <c r="L7400">
        <v>-74.032108199999996</v>
      </c>
      <c r="M7400">
        <v>26236</v>
      </c>
      <c r="N7400" s="2" t="s">
        <v>43</v>
      </c>
      <c r="P7400" t="str">
        <f t="shared" ca="1" si="231"/>
        <v/>
      </c>
      <c r="Q7400">
        <v>0</v>
      </c>
    </row>
    <row r="7401" spans="1:17" x14ac:dyDescent="0.2">
      <c r="A7401">
        <v>633</v>
      </c>
      <c r="B7401">
        <f t="shared" si="230"/>
        <v>10</v>
      </c>
      <c r="C7401" s="1">
        <v>42589.795474537037</v>
      </c>
      <c r="D7401" s="1">
        <v>42589.802812499998</v>
      </c>
      <c r="E7401">
        <v>3212</v>
      </c>
      <c r="F7401" s="2" t="s">
        <v>31</v>
      </c>
      <c r="G7401">
        <v>40.734785817999999</v>
      </c>
      <c r="H7401">
        <v>-74.050443635999997</v>
      </c>
      <c r="I7401">
        <v>3186</v>
      </c>
      <c r="J7401" s="2" t="s">
        <v>27</v>
      </c>
      <c r="K7401">
        <v>40.71958611647166</v>
      </c>
      <c r="L7401">
        <v>-74.043117463588715</v>
      </c>
      <c r="M7401">
        <v>26173</v>
      </c>
      <c r="N7401" s="2" t="s">
        <v>17</v>
      </c>
      <c r="O7401">
        <v>1971</v>
      </c>
      <c r="P7401">
        <f t="shared" ca="1" si="231"/>
        <v>53</v>
      </c>
      <c r="Q7401">
        <v>2</v>
      </c>
    </row>
    <row r="7402" spans="1:17" x14ac:dyDescent="0.2">
      <c r="A7402">
        <v>528</v>
      </c>
      <c r="B7402">
        <f t="shared" si="230"/>
        <v>8</v>
      </c>
      <c r="C7402" s="1">
        <v>42589.795752314814</v>
      </c>
      <c r="D7402" s="1">
        <v>42589.801863425928</v>
      </c>
      <c r="E7402">
        <v>3193</v>
      </c>
      <c r="F7402" s="2" t="s">
        <v>42</v>
      </c>
      <c r="G7402">
        <v>40.724605099886901</v>
      </c>
      <c r="H7402">
        <v>-74.078405946493149</v>
      </c>
      <c r="I7402">
        <v>3213</v>
      </c>
      <c r="J7402" s="2" t="s">
        <v>33</v>
      </c>
      <c r="K7402">
        <v>40.718488919999999</v>
      </c>
      <c r="L7402">
        <v>-74.047726624999996</v>
      </c>
      <c r="M7402">
        <v>24510</v>
      </c>
      <c r="N7402" s="2" t="s">
        <v>17</v>
      </c>
      <c r="O7402">
        <v>1963</v>
      </c>
      <c r="P7402">
        <f t="shared" ca="1" si="231"/>
        <v>61</v>
      </c>
      <c r="Q7402">
        <v>1</v>
      </c>
    </row>
    <row r="7403" spans="1:17" x14ac:dyDescent="0.2">
      <c r="A7403">
        <v>269</v>
      </c>
      <c r="B7403">
        <f t="shared" si="230"/>
        <v>4</v>
      </c>
      <c r="C7403" s="1">
        <v>42589.797291666669</v>
      </c>
      <c r="D7403" s="1">
        <v>42589.800405092596</v>
      </c>
      <c r="E7403">
        <v>3185</v>
      </c>
      <c r="F7403" s="2" t="s">
        <v>58</v>
      </c>
      <c r="G7403">
        <v>40.717732499999997</v>
      </c>
      <c r="H7403">
        <v>-74.043845000000005</v>
      </c>
      <c r="I7403">
        <v>3279</v>
      </c>
      <c r="J7403" s="2" t="s">
        <v>82</v>
      </c>
      <c r="K7403">
        <v>40.721630142638354</v>
      </c>
      <c r="L7403">
        <v>-74.04996782541275</v>
      </c>
      <c r="M7403">
        <v>26431</v>
      </c>
      <c r="N7403" s="2" t="s">
        <v>17</v>
      </c>
      <c r="O7403">
        <v>1986</v>
      </c>
      <c r="P7403">
        <f t="shared" ca="1" si="231"/>
        <v>38</v>
      </c>
      <c r="Q7403">
        <v>1</v>
      </c>
    </row>
    <row r="7404" spans="1:17" x14ac:dyDescent="0.2">
      <c r="A7404">
        <v>416</v>
      </c>
      <c r="B7404">
        <f t="shared" si="230"/>
        <v>6</v>
      </c>
      <c r="C7404" s="1">
        <v>42589.79859953704</v>
      </c>
      <c r="D7404" s="1">
        <v>42589.803425925929</v>
      </c>
      <c r="E7404">
        <v>3276</v>
      </c>
      <c r="F7404" s="2" t="s">
        <v>63</v>
      </c>
      <c r="G7404">
        <v>40.714584035358932</v>
      </c>
      <c r="H7404">
        <v>-74.042817056179047</v>
      </c>
      <c r="I7404">
        <v>3272</v>
      </c>
      <c r="J7404" s="2" t="s">
        <v>102</v>
      </c>
      <c r="K7404">
        <v>40.723331586464361</v>
      </c>
      <c r="L7404">
        <v>-74.045952558517442</v>
      </c>
      <c r="M7404">
        <v>26268</v>
      </c>
      <c r="N7404" s="2" t="s">
        <v>43</v>
      </c>
      <c r="P7404" t="str">
        <f t="shared" ca="1" si="231"/>
        <v/>
      </c>
      <c r="Q7404">
        <v>0</v>
      </c>
    </row>
    <row r="7405" spans="1:17" x14ac:dyDescent="0.2">
      <c r="A7405">
        <v>410</v>
      </c>
      <c r="B7405">
        <f t="shared" si="230"/>
        <v>6</v>
      </c>
      <c r="C7405" s="1">
        <v>42589.798703703702</v>
      </c>
      <c r="D7405" s="1">
        <v>42589.803460648145</v>
      </c>
      <c r="E7405">
        <v>3276</v>
      </c>
      <c r="F7405" s="2" t="s">
        <v>63</v>
      </c>
      <c r="G7405">
        <v>40.714584035358932</v>
      </c>
      <c r="H7405">
        <v>-74.042817056179047</v>
      </c>
      <c r="I7405">
        <v>3272</v>
      </c>
      <c r="J7405" s="2" t="s">
        <v>102</v>
      </c>
      <c r="K7405">
        <v>40.723331586464361</v>
      </c>
      <c r="L7405">
        <v>-74.045952558517442</v>
      </c>
      <c r="M7405">
        <v>24520</v>
      </c>
      <c r="N7405" s="2" t="s">
        <v>43</v>
      </c>
      <c r="P7405" t="str">
        <f t="shared" ca="1" si="231"/>
        <v/>
      </c>
      <c r="Q7405">
        <v>0</v>
      </c>
    </row>
    <row r="7406" spans="1:17" x14ac:dyDescent="0.2">
      <c r="A7406">
        <v>1764</v>
      </c>
      <c r="B7406">
        <f t="shared" si="230"/>
        <v>29</v>
      </c>
      <c r="C7406" s="1">
        <v>42589.79923611111</v>
      </c>
      <c r="D7406" s="1">
        <v>42589.819664351853</v>
      </c>
      <c r="E7406">
        <v>3199</v>
      </c>
      <c r="F7406" s="2" t="s">
        <v>56</v>
      </c>
      <c r="G7406">
        <v>40.728744800000001</v>
      </c>
      <c r="H7406">
        <v>-74.032108199999996</v>
      </c>
      <c r="I7406">
        <v>3205</v>
      </c>
      <c r="J7406" s="2" t="s">
        <v>80</v>
      </c>
      <c r="K7406">
        <v>40.716539780991937</v>
      </c>
      <c r="L7406">
        <v>-74.049637913703904</v>
      </c>
      <c r="M7406">
        <v>26248</v>
      </c>
      <c r="N7406" s="2" t="s">
        <v>17</v>
      </c>
      <c r="O7406">
        <v>1965</v>
      </c>
      <c r="P7406">
        <f t="shared" ca="1" si="231"/>
        <v>59</v>
      </c>
      <c r="Q7406">
        <v>2</v>
      </c>
    </row>
    <row r="7407" spans="1:17" x14ac:dyDescent="0.2">
      <c r="A7407">
        <v>166</v>
      </c>
      <c r="B7407">
        <f t="shared" si="230"/>
        <v>2</v>
      </c>
      <c r="C7407" s="1">
        <v>42589.799456018518</v>
      </c>
      <c r="D7407" s="1">
        <v>42589.801388888889</v>
      </c>
      <c r="E7407">
        <v>3209</v>
      </c>
      <c r="F7407" s="2" t="s">
        <v>51</v>
      </c>
      <c r="G7407">
        <v>40.724176499999999</v>
      </c>
      <c r="H7407">
        <v>-74.050656399999994</v>
      </c>
      <c r="I7407">
        <v>3186</v>
      </c>
      <c r="J7407" s="2" t="s">
        <v>27</v>
      </c>
      <c r="K7407">
        <v>40.71958611647166</v>
      </c>
      <c r="L7407">
        <v>-74.043117463588715</v>
      </c>
      <c r="M7407">
        <v>24629</v>
      </c>
      <c r="N7407" s="2" t="s">
        <v>17</v>
      </c>
      <c r="O7407">
        <v>1994</v>
      </c>
      <c r="P7407">
        <f t="shared" ca="1" si="231"/>
        <v>30</v>
      </c>
      <c r="Q7407">
        <v>1</v>
      </c>
    </row>
    <row r="7408" spans="1:17" x14ac:dyDescent="0.2">
      <c r="A7408">
        <v>414</v>
      </c>
      <c r="B7408">
        <f t="shared" si="230"/>
        <v>6</v>
      </c>
      <c r="C7408" s="1">
        <v>42589.800833333335</v>
      </c>
      <c r="D7408" s="1">
        <v>42589.805636574078</v>
      </c>
      <c r="E7408">
        <v>3276</v>
      </c>
      <c r="F7408" s="2" t="s">
        <v>63</v>
      </c>
      <c r="G7408">
        <v>40.714584035358932</v>
      </c>
      <c r="H7408">
        <v>-74.042817056179047</v>
      </c>
      <c r="I7408">
        <v>3211</v>
      </c>
      <c r="J7408" s="2" t="s">
        <v>47</v>
      </c>
      <c r="K7408">
        <v>40.721525149999998</v>
      </c>
      <c r="L7408">
        <v>-74.046304543000005</v>
      </c>
      <c r="M7408">
        <v>26256</v>
      </c>
      <c r="N7408" s="2" t="s">
        <v>17</v>
      </c>
      <c r="O7408">
        <v>1981</v>
      </c>
      <c r="P7408">
        <f t="shared" ca="1" si="231"/>
        <v>43</v>
      </c>
      <c r="Q7408">
        <v>1</v>
      </c>
    </row>
    <row r="7409" spans="1:17" x14ac:dyDescent="0.2">
      <c r="A7409">
        <v>466</v>
      </c>
      <c r="B7409">
        <f t="shared" si="230"/>
        <v>7</v>
      </c>
      <c r="C7409" s="1">
        <v>42589.801053240742</v>
      </c>
      <c r="D7409" s="1">
        <v>42589.806458333333</v>
      </c>
      <c r="E7409">
        <v>3272</v>
      </c>
      <c r="F7409" s="2" t="s">
        <v>50</v>
      </c>
      <c r="G7409">
        <v>40.723331586464361</v>
      </c>
      <c r="H7409">
        <v>-74.045952558517442</v>
      </c>
      <c r="I7409">
        <v>3202</v>
      </c>
      <c r="J7409" s="2" t="s">
        <v>48</v>
      </c>
      <c r="K7409">
        <v>40.727223500000001</v>
      </c>
      <c r="L7409">
        <v>-74.033758899999995</v>
      </c>
      <c r="M7409">
        <v>24704</v>
      </c>
      <c r="N7409" s="2" t="s">
        <v>17</v>
      </c>
      <c r="O7409">
        <v>1994</v>
      </c>
      <c r="P7409">
        <f t="shared" ca="1" si="231"/>
        <v>30</v>
      </c>
      <c r="Q7409">
        <v>2</v>
      </c>
    </row>
    <row r="7410" spans="1:17" x14ac:dyDescent="0.2">
      <c r="A7410">
        <v>595</v>
      </c>
      <c r="B7410">
        <f t="shared" si="230"/>
        <v>9</v>
      </c>
      <c r="C7410" s="1">
        <v>42589.802407407406</v>
      </c>
      <c r="D7410" s="1">
        <v>42589.809305555558</v>
      </c>
      <c r="E7410">
        <v>3199</v>
      </c>
      <c r="F7410" s="2" t="s">
        <v>56</v>
      </c>
      <c r="G7410">
        <v>40.728744800000001</v>
      </c>
      <c r="H7410">
        <v>-74.032108199999996</v>
      </c>
      <c r="I7410">
        <v>3272</v>
      </c>
      <c r="J7410" s="2" t="s">
        <v>102</v>
      </c>
      <c r="K7410">
        <v>40.723331586464361</v>
      </c>
      <c r="L7410">
        <v>-74.045952558517442</v>
      </c>
      <c r="M7410">
        <v>24703</v>
      </c>
      <c r="N7410" s="2" t="s">
        <v>17</v>
      </c>
      <c r="O7410">
        <v>1989</v>
      </c>
      <c r="P7410">
        <f t="shared" ca="1" si="231"/>
        <v>35</v>
      </c>
      <c r="Q7410">
        <v>1</v>
      </c>
    </row>
    <row r="7411" spans="1:17" x14ac:dyDescent="0.2">
      <c r="A7411">
        <v>6368</v>
      </c>
      <c r="B7411">
        <f t="shared" si="230"/>
        <v>106</v>
      </c>
      <c r="C7411" s="1">
        <v>42589.803032407406</v>
      </c>
      <c r="D7411" s="1">
        <v>42589.876736111109</v>
      </c>
      <c r="E7411">
        <v>3196</v>
      </c>
      <c r="F7411" s="2" t="s">
        <v>67</v>
      </c>
      <c r="G7411">
        <v>40.744318700000001</v>
      </c>
      <c r="H7411">
        <v>-74.043990899999997</v>
      </c>
      <c r="I7411">
        <v>3198</v>
      </c>
      <c r="J7411" s="2" t="s">
        <v>104</v>
      </c>
      <c r="K7411">
        <v>40.748715945380226</v>
      </c>
      <c r="L7411">
        <v>-74.040443301200867</v>
      </c>
      <c r="M7411">
        <v>24614</v>
      </c>
      <c r="N7411" s="2" t="s">
        <v>43</v>
      </c>
      <c r="P7411" t="str">
        <f t="shared" ca="1" si="231"/>
        <v/>
      </c>
      <c r="Q7411">
        <v>0</v>
      </c>
    </row>
    <row r="7412" spans="1:17" x14ac:dyDescent="0.2">
      <c r="A7412">
        <v>824</v>
      </c>
      <c r="B7412">
        <f t="shared" si="230"/>
        <v>13</v>
      </c>
      <c r="C7412" s="1">
        <v>42589.803032407406</v>
      </c>
      <c r="D7412" s="1">
        <v>42589.812569444446</v>
      </c>
      <c r="E7412">
        <v>3184</v>
      </c>
      <c r="F7412" s="2" t="s">
        <v>68</v>
      </c>
      <c r="G7412">
        <v>40.7141454</v>
      </c>
      <c r="H7412">
        <v>-74.033551900000006</v>
      </c>
      <c r="I7412">
        <v>3192</v>
      </c>
      <c r="J7412" s="2" t="s">
        <v>39</v>
      </c>
      <c r="K7412">
        <v>40.711242300000002</v>
      </c>
      <c r="L7412">
        <v>-74.055701299999996</v>
      </c>
      <c r="M7412">
        <v>26242</v>
      </c>
      <c r="N7412" s="2" t="s">
        <v>43</v>
      </c>
      <c r="P7412" t="str">
        <f t="shared" ca="1" si="231"/>
        <v/>
      </c>
      <c r="Q7412">
        <v>0</v>
      </c>
    </row>
    <row r="7413" spans="1:17" x14ac:dyDescent="0.2">
      <c r="A7413">
        <v>841</v>
      </c>
      <c r="B7413">
        <f t="shared" si="230"/>
        <v>14</v>
      </c>
      <c r="C7413" s="1">
        <v>42589.80369212963</v>
      </c>
      <c r="D7413" s="1">
        <v>42589.813425925924</v>
      </c>
      <c r="E7413">
        <v>3186</v>
      </c>
      <c r="F7413" s="2" t="s">
        <v>18</v>
      </c>
      <c r="G7413">
        <v>40.71958611647166</v>
      </c>
      <c r="H7413">
        <v>-74.043117463588715</v>
      </c>
      <c r="I7413">
        <v>3194</v>
      </c>
      <c r="J7413" s="2" t="s">
        <v>71</v>
      </c>
      <c r="K7413">
        <v>40.725339925355797</v>
      </c>
      <c r="L7413">
        <v>-74.067622125148773</v>
      </c>
      <c r="M7413">
        <v>24560</v>
      </c>
      <c r="N7413" s="2" t="s">
        <v>17</v>
      </c>
      <c r="O7413">
        <v>1979</v>
      </c>
      <c r="P7413">
        <f t="shared" ca="1" si="231"/>
        <v>45</v>
      </c>
      <c r="Q7413">
        <v>2</v>
      </c>
    </row>
    <row r="7414" spans="1:17" x14ac:dyDescent="0.2">
      <c r="A7414">
        <v>742</v>
      </c>
      <c r="B7414">
        <f t="shared" si="230"/>
        <v>12</v>
      </c>
      <c r="C7414" s="1">
        <v>42589.803749999999</v>
      </c>
      <c r="D7414" s="1">
        <v>42589.812349537038</v>
      </c>
      <c r="E7414">
        <v>3184</v>
      </c>
      <c r="F7414" s="2" t="s">
        <v>68</v>
      </c>
      <c r="G7414">
        <v>40.7141454</v>
      </c>
      <c r="H7414">
        <v>-74.033551900000006</v>
      </c>
      <c r="I7414">
        <v>3192</v>
      </c>
      <c r="J7414" s="2" t="s">
        <v>39</v>
      </c>
      <c r="K7414">
        <v>40.711242300000002</v>
      </c>
      <c r="L7414">
        <v>-74.055701299999996</v>
      </c>
      <c r="M7414">
        <v>24461</v>
      </c>
      <c r="N7414" s="2" t="s">
        <v>43</v>
      </c>
      <c r="P7414" t="str">
        <f t="shared" ca="1" si="231"/>
        <v/>
      </c>
      <c r="Q7414">
        <v>0</v>
      </c>
    </row>
    <row r="7415" spans="1:17" x14ac:dyDescent="0.2">
      <c r="A7415">
        <v>607</v>
      </c>
      <c r="B7415">
        <f t="shared" si="230"/>
        <v>10</v>
      </c>
      <c r="C7415" s="1">
        <v>42589.804664351854</v>
      </c>
      <c r="D7415" s="1">
        <v>42589.811701388891</v>
      </c>
      <c r="E7415">
        <v>3183</v>
      </c>
      <c r="F7415" s="2" t="s">
        <v>20</v>
      </c>
      <c r="G7415">
        <v>40.716246900000002</v>
      </c>
      <c r="H7415">
        <v>-74.033458800000005</v>
      </c>
      <c r="I7415">
        <v>3185</v>
      </c>
      <c r="J7415" s="2" t="s">
        <v>45</v>
      </c>
      <c r="K7415">
        <v>40.717732499999997</v>
      </c>
      <c r="L7415">
        <v>-74.043845000000005</v>
      </c>
      <c r="M7415">
        <v>26189</v>
      </c>
      <c r="N7415" s="2" t="s">
        <v>17</v>
      </c>
      <c r="P7415" t="str">
        <f t="shared" ca="1" si="231"/>
        <v/>
      </c>
      <c r="Q7415">
        <v>0</v>
      </c>
    </row>
    <row r="7416" spans="1:17" x14ac:dyDescent="0.2">
      <c r="A7416">
        <v>1127</v>
      </c>
      <c r="B7416">
        <f t="shared" si="230"/>
        <v>18</v>
      </c>
      <c r="C7416" s="1">
        <v>42589.8049537037</v>
      </c>
      <c r="D7416" s="1">
        <v>42589.818009259259</v>
      </c>
      <c r="E7416">
        <v>3203</v>
      </c>
      <c r="F7416" s="2" t="s">
        <v>46</v>
      </c>
      <c r="G7416">
        <v>40.727595966000003</v>
      </c>
      <c r="H7416">
        <v>-74.044247311000007</v>
      </c>
      <c r="I7416">
        <v>3199</v>
      </c>
      <c r="J7416" s="2" t="s">
        <v>72</v>
      </c>
      <c r="K7416">
        <v>40.728744800000001</v>
      </c>
      <c r="L7416">
        <v>-74.032108199999996</v>
      </c>
      <c r="M7416">
        <v>24484</v>
      </c>
      <c r="N7416" s="2" t="s">
        <v>43</v>
      </c>
      <c r="P7416" t="str">
        <f t="shared" ca="1" si="231"/>
        <v/>
      </c>
      <c r="Q7416">
        <v>0</v>
      </c>
    </row>
    <row r="7417" spans="1:17" x14ac:dyDescent="0.2">
      <c r="A7417">
        <v>1120</v>
      </c>
      <c r="B7417">
        <f t="shared" si="230"/>
        <v>18</v>
      </c>
      <c r="C7417" s="1">
        <v>42589.805162037039</v>
      </c>
      <c r="D7417" s="1">
        <v>42589.818124999998</v>
      </c>
      <c r="E7417">
        <v>3203</v>
      </c>
      <c r="F7417" s="2" t="s">
        <v>46</v>
      </c>
      <c r="G7417">
        <v>40.727595966000003</v>
      </c>
      <c r="H7417">
        <v>-74.044247311000007</v>
      </c>
      <c r="I7417">
        <v>3199</v>
      </c>
      <c r="J7417" s="2" t="s">
        <v>72</v>
      </c>
      <c r="K7417">
        <v>40.728744800000001</v>
      </c>
      <c r="L7417">
        <v>-74.032108199999996</v>
      </c>
      <c r="M7417">
        <v>24608</v>
      </c>
      <c r="N7417" s="2" t="s">
        <v>43</v>
      </c>
      <c r="P7417" t="str">
        <f t="shared" ca="1" si="231"/>
        <v/>
      </c>
      <c r="Q7417">
        <v>0</v>
      </c>
    </row>
    <row r="7418" spans="1:17" x14ac:dyDescent="0.2">
      <c r="A7418">
        <v>185</v>
      </c>
      <c r="B7418">
        <f t="shared" si="230"/>
        <v>3</v>
      </c>
      <c r="C7418" s="1">
        <v>42589.806805555556</v>
      </c>
      <c r="D7418" s="1">
        <v>42589.808958333335</v>
      </c>
      <c r="E7418">
        <v>3272</v>
      </c>
      <c r="F7418" s="2" t="s">
        <v>50</v>
      </c>
      <c r="G7418">
        <v>40.723331586464361</v>
      </c>
      <c r="H7418">
        <v>-74.045952558517442</v>
      </c>
      <c r="I7418">
        <v>3203</v>
      </c>
      <c r="J7418" s="2" t="s">
        <v>37</v>
      </c>
      <c r="K7418">
        <v>40.727595966000003</v>
      </c>
      <c r="L7418">
        <v>-74.044247311000007</v>
      </c>
      <c r="M7418">
        <v>24479</v>
      </c>
      <c r="N7418" s="2" t="s">
        <v>17</v>
      </c>
      <c r="O7418">
        <v>1967</v>
      </c>
      <c r="P7418">
        <f t="shared" ca="1" si="231"/>
        <v>57</v>
      </c>
      <c r="Q7418">
        <v>1</v>
      </c>
    </row>
    <row r="7419" spans="1:17" x14ac:dyDescent="0.2">
      <c r="A7419">
        <v>108</v>
      </c>
      <c r="B7419">
        <f t="shared" si="230"/>
        <v>1</v>
      </c>
      <c r="C7419" s="1">
        <v>42589.807268518518</v>
      </c>
      <c r="D7419" s="1">
        <v>42589.808518518519</v>
      </c>
      <c r="E7419">
        <v>3279</v>
      </c>
      <c r="F7419" s="2" t="s">
        <v>28</v>
      </c>
      <c r="G7419">
        <v>40.721630142638354</v>
      </c>
      <c r="H7419">
        <v>-74.04996782541275</v>
      </c>
      <c r="I7419">
        <v>3211</v>
      </c>
      <c r="J7419" s="2" t="s">
        <v>47</v>
      </c>
      <c r="K7419">
        <v>40.721525149999998</v>
      </c>
      <c r="L7419">
        <v>-74.046304543000005</v>
      </c>
      <c r="M7419">
        <v>24456</v>
      </c>
      <c r="N7419" s="2" t="s">
        <v>17</v>
      </c>
      <c r="O7419">
        <v>1985</v>
      </c>
      <c r="P7419">
        <f t="shared" ca="1" si="231"/>
        <v>39</v>
      </c>
      <c r="Q7419">
        <v>1</v>
      </c>
    </row>
    <row r="7420" spans="1:17" x14ac:dyDescent="0.2">
      <c r="A7420">
        <v>1465</v>
      </c>
      <c r="B7420">
        <f t="shared" si="230"/>
        <v>24</v>
      </c>
      <c r="C7420" s="1">
        <v>42589.807650462964</v>
      </c>
      <c r="D7420" s="1">
        <v>42589.824606481481</v>
      </c>
      <c r="E7420">
        <v>3184</v>
      </c>
      <c r="F7420" s="2" t="s">
        <v>68</v>
      </c>
      <c r="G7420">
        <v>40.7141454</v>
      </c>
      <c r="H7420">
        <v>-74.033551900000006</v>
      </c>
      <c r="I7420">
        <v>3184</v>
      </c>
      <c r="J7420" s="2" t="s">
        <v>35</v>
      </c>
      <c r="K7420">
        <v>40.7141454</v>
      </c>
      <c r="L7420">
        <v>-74.033551900000006</v>
      </c>
      <c r="M7420">
        <v>24481</v>
      </c>
      <c r="N7420" s="2" t="s">
        <v>43</v>
      </c>
      <c r="P7420" t="str">
        <f t="shared" ca="1" si="231"/>
        <v/>
      </c>
      <c r="Q7420">
        <v>0</v>
      </c>
    </row>
    <row r="7421" spans="1:17" x14ac:dyDescent="0.2">
      <c r="A7421">
        <v>1235</v>
      </c>
      <c r="B7421">
        <f t="shared" si="230"/>
        <v>20</v>
      </c>
      <c r="C7421" s="1">
        <v>42589.807719907411</v>
      </c>
      <c r="D7421" s="1">
        <v>42589.822025462963</v>
      </c>
      <c r="E7421">
        <v>3199</v>
      </c>
      <c r="F7421" s="2" t="s">
        <v>56</v>
      </c>
      <c r="G7421">
        <v>40.728744800000001</v>
      </c>
      <c r="H7421">
        <v>-74.032108199999996</v>
      </c>
      <c r="I7421">
        <v>3185</v>
      </c>
      <c r="J7421" s="2" t="s">
        <v>45</v>
      </c>
      <c r="K7421">
        <v>40.717732499999997</v>
      </c>
      <c r="L7421">
        <v>-74.043845000000005</v>
      </c>
      <c r="M7421">
        <v>24710</v>
      </c>
      <c r="N7421" s="2" t="s">
        <v>17</v>
      </c>
      <c r="O7421">
        <v>1984</v>
      </c>
      <c r="P7421">
        <f t="shared" ca="1" si="231"/>
        <v>40</v>
      </c>
      <c r="Q7421">
        <v>2</v>
      </c>
    </row>
    <row r="7422" spans="1:17" x14ac:dyDescent="0.2">
      <c r="A7422">
        <v>1234</v>
      </c>
      <c r="B7422">
        <f t="shared" si="230"/>
        <v>20</v>
      </c>
      <c r="C7422" s="1">
        <v>42589.807743055557</v>
      </c>
      <c r="D7422" s="1">
        <v>42589.822025462963</v>
      </c>
      <c r="E7422">
        <v>3199</v>
      </c>
      <c r="F7422" s="2" t="s">
        <v>56</v>
      </c>
      <c r="G7422">
        <v>40.728744800000001</v>
      </c>
      <c r="H7422">
        <v>-74.032108199999996</v>
      </c>
      <c r="I7422">
        <v>3185</v>
      </c>
      <c r="J7422" s="2" t="s">
        <v>45</v>
      </c>
      <c r="K7422">
        <v>40.717732499999997</v>
      </c>
      <c r="L7422">
        <v>-74.043845000000005</v>
      </c>
      <c r="M7422">
        <v>24700</v>
      </c>
      <c r="N7422" s="2" t="s">
        <v>17</v>
      </c>
      <c r="O7422">
        <v>1980</v>
      </c>
      <c r="P7422">
        <f t="shared" ca="1" si="231"/>
        <v>44</v>
      </c>
      <c r="Q7422">
        <v>1</v>
      </c>
    </row>
    <row r="7423" spans="1:17" x14ac:dyDescent="0.2">
      <c r="A7423">
        <v>187</v>
      </c>
      <c r="B7423">
        <f t="shared" si="230"/>
        <v>3</v>
      </c>
      <c r="C7423" s="1">
        <v>42589.808240740742</v>
      </c>
      <c r="D7423" s="1">
        <v>42589.810416666667</v>
      </c>
      <c r="E7423">
        <v>3195</v>
      </c>
      <c r="F7423" s="2" t="s">
        <v>24</v>
      </c>
      <c r="G7423">
        <v>40.730742625306583</v>
      </c>
      <c r="H7423">
        <v>-74.063783884048462</v>
      </c>
      <c r="I7423">
        <v>3194</v>
      </c>
      <c r="J7423" s="2" t="s">
        <v>71</v>
      </c>
      <c r="K7423">
        <v>40.725339925355797</v>
      </c>
      <c r="L7423">
        <v>-74.067622125148773</v>
      </c>
      <c r="M7423">
        <v>24571</v>
      </c>
      <c r="N7423" s="2" t="s">
        <v>17</v>
      </c>
      <c r="O7423">
        <v>1968</v>
      </c>
      <c r="P7423">
        <f t="shared" ca="1" si="231"/>
        <v>56</v>
      </c>
      <c r="Q7423">
        <v>1</v>
      </c>
    </row>
    <row r="7424" spans="1:17" x14ac:dyDescent="0.2">
      <c r="A7424">
        <v>553</v>
      </c>
      <c r="B7424">
        <f t="shared" si="230"/>
        <v>9</v>
      </c>
      <c r="C7424" s="1">
        <v>42589.808877314812</v>
      </c>
      <c r="D7424" s="1">
        <v>42589.815289351849</v>
      </c>
      <c r="E7424">
        <v>3199</v>
      </c>
      <c r="F7424" s="2" t="s">
        <v>56</v>
      </c>
      <c r="G7424">
        <v>40.728744800000001</v>
      </c>
      <c r="H7424">
        <v>-74.032108199999996</v>
      </c>
      <c r="I7424">
        <v>3203</v>
      </c>
      <c r="J7424" s="2" t="s">
        <v>37</v>
      </c>
      <c r="K7424">
        <v>40.727595966000003</v>
      </c>
      <c r="L7424">
        <v>-74.044247311000007</v>
      </c>
      <c r="M7424">
        <v>26294</v>
      </c>
      <c r="N7424" s="2" t="s">
        <v>17</v>
      </c>
      <c r="O7424">
        <v>1991</v>
      </c>
      <c r="P7424">
        <f t="shared" ca="1" si="231"/>
        <v>33</v>
      </c>
      <c r="Q7424">
        <v>1</v>
      </c>
    </row>
    <row r="7425" spans="1:17" x14ac:dyDescent="0.2">
      <c r="A7425">
        <v>235</v>
      </c>
      <c r="B7425">
        <f t="shared" si="230"/>
        <v>3</v>
      </c>
      <c r="C7425" s="1">
        <v>42589.809942129628</v>
      </c>
      <c r="D7425" s="1">
        <v>42589.812673611108</v>
      </c>
      <c r="E7425">
        <v>3212</v>
      </c>
      <c r="F7425" s="2" t="s">
        <v>31</v>
      </c>
      <c r="G7425">
        <v>40.734785817999999</v>
      </c>
      <c r="H7425">
        <v>-74.050443635999997</v>
      </c>
      <c r="I7425">
        <v>3212</v>
      </c>
      <c r="J7425" s="2" t="s">
        <v>103</v>
      </c>
      <c r="K7425">
        <v>40.734785817999999</v>
      </c>
      <c r="L7425">
        <v>-74.050443635999997</v>
      </c>
      <c r="M7425">
        <v>26235</v>
      </c>
      <c r="N7425" s="2" t="s">
        <v>17</v>
      </c>
      <c r="O7425">
        <v>1981</v>
      </c>
      <c r="P7425">
        <f t="shared" ca="1" si="231"/>
        <v>43</v>
      </c>
      <c r="Q7425">
        <v>1</v>
      </c>
    </row>
    <row r="7426" spans="1:17" x14ac:dyDescent="0.2">
      <c r="A7426">
        <v>430</v>
      </c>
      <c r="B7426">
        <f t="shared" ref="B7426:B7489" si="232">ROUNDDOWN((A7426/60), 0)</f>
        <v>7</v>
      </c>
      <c r="C7426" s="1">
        <v>42589.810162037036</v>
      </c>
      <c r="D7426" s="1">
        <v>42589.815150462964</v>
      </c>
      <c r="E7426">
        <v>3225</v>
      </c>
      <c r="F7426" s="2" t="s">
        <v>32</v>
      </c>
      <c r="G7426">
        <v>40.723658899999997</v>
      </c>
      <c r="H7426">
        <v>-74.064194299999997</v>
      </c>
      <c r="I7426">
        <v>3195</v>
      </c>
      <c r="J7426" s="2" t="s">
        <v>23</v>
      </c>
      <c r="K7426">
        <v>40.730742625306583</v>
      </c>
      <c r="L7426">
        <v>-74.063783884048462</v>
      </c>
      <c r="M7426">
        <v>24590</v>
      </c>
      <c r="N7426" s="2" t="s">
        <v>17</v>
      </c>
      <c r="O7426">
        <v>1986</v>
      </c>
      <c r="P7426">
        <f t="shared" ref="P7426:P7489" ca="1" si="233">IF(ISNUMBER(O7426), YEAR(TODAY()) - O7426, "")</f>
        <v>38</v>
      </c>
      <c r="Q7426">
        <v>2</v>
      </c>
    </row>
    <row r="7427" spans="1:17" x14ac:dyDescent="0.2">
      <c r="A7427">
        <v>422</v>
      </c>
      <c r="B7427">
        <f t="shared" si="232"/>
        <v>7</v>
      </c>
      <c r="C7427" s="1">
        <v>42589.810208333336</v>
      </c>
      <c r="D7427" s="1">
        <v>42589.815104166664</v>
      </c>
      <c r="E7427">
        <v>3225</v>
      </c>
      <c r="F7427" s="2" t="s">
        <v>32</v>
      </c>
      <c r="G7427">
        <v>40.723658899999997</v>
      </c>
      <c r="H7427">
        <v>-74.064194299999997</v>
      </c>
      <c r="I7427">
        <v>3195</v>
      </c>
      <c r="J7427" s="2" t="s">
        <v>23</v>
      </c>
      <c r="K7427">
        <v>40.730742625306583</v>
      </c>
      <c r="L7427">
        <v>-74.063783884048462</v>
      </c>
      <c r="M7427">
        <v>26227</v>
      </c>
      <c r="N7427" s="2" t="s">
        <v>17</v>
      </c>
      <c r="O7427">
        <v>1984</v>
      </c>
      <c r="P7427">
        <f t="shared" ca="1" si="233"/>
        <v>40</v>
      </c>
      <c r="Q7427">
        <v>1</v>
      </c>
    </row>
    <row r="7428" spans="1:17" x14ac:dyDescent="0.2">
      <c r="A7428">
        <v>228</v>
      </c>
      <c r="B7428">
        <f t="shared" si="232"/>
        <v>3</v>
      </c>
      <c r="C7428" s="1">
        <v>42589.810787037037</v>
      </c>
      <c r="D7428" s="1">
        <v>42589.813437500001</v>
      </c>
      <c r="E7428">
        <v>3213</v>
      </c>
      <c r="F7428" s="2" t="s">
        <v>26</v>
      </c>
      <c r="G7428">
        <v>40.718488919999999</v>
      </c>
      <c r="H7428">
        <v>-74.047726624999996</v>
      </c>
      <c r="I7428">
        <v>3272</v>
      </c>
      <c r="J7428" s="2" t="s">
        <v>102</v>
      </c>
      <c r="K7428">
        <v>40.723331586464361</v>
      </c>
      <c r="L7428">
        <v>-74.045952558517442</v>
      </c>
      <c r="M7428">
        <v>24438</v>
      </c>
      <c r="N7428" s="2" t="s">
        <v>17</v>
      </c>
      <c r="O7428">
        <v>1983</v>
      </c>
      <c r="P7428">
        <f t="shared" ca="1" si="233"/>
        <v>41</v>
      </c>
      <c r="Q7428">
        <v>1</v>
      </c>
    </row>
    <row r="7429" spans="1:17" x14ac:dyDescent="0.2">
      <c r="A7429">
        <v>605</v>
      </c>
      <c r="B7429">
        <f t="shared" si="232"/>
        <v>10</v>
      </c>
      <c r="C7429" s="1">
        <v>42589.810856481483</v>
      </c>
      <c r="D7429" s="1">
        <v>42589.817870370367</v>
      </c>
      <c r="E7429">
        <v>3195</v>
      </c>
      <c r="F7429" s="2" t="s">
        <v>24</v>
      </c>
      <c r="G7429">
        <v>40.730742625306583</v>
      </c>
      <c r="H7429">
        <v>-74.063783884048462</v>
      </c>
      <c r="I7429">
        <v>3193</v>
      </c>
      <c r="J7429" s="2" t="s">
        <v>25</v>
      </c>
      <c r="K7429">
        <v>40.724605099886901</v>
      </c>
      <c r="L7429">
        <v>-74.078405946493149</v>
      </c>
      <c r="M7429">
        <v>26217</v>
      </c>
      <c r="N7429" s="2" t="s">
        <v>17</v>
      </c>
      <c r="O7429">
        <v>1978</v>
      </c>
      <c r="P7429">
        <f t="shared" ca="1" si="233"/>
        <v>46</v>
      </c>
      <c r="Q7429">
        <v>1</v>
      </c>
    </row>
    <row r="7430" spans="1:17" x14ac:dyDescent="0.2">
      <c r="A7430">
        <v>7927</v>
      </c>
      <c r="B7430">
        <f t="shared" si="232"/>
        <v>132</v>
      </c>
      <c r="C7430" s="1">
        <v>42589.810844907406</v>
      </c>
      <c r="D7430" s="1">
        <v>42589.902592592596</v>
      </c>
      <c r="E7430">
        <v>3192</v>
      </c>
      <c r="F7430" s="2" t="s">
        <v>38</v>
      </c>
      <c r="G7430">
        <v>40.711242300000002</v>
      </c>
      <c r="H7430">
        <v>-74.055701299999996</v>
      </c>
      <c r="I7430">
        <v>3192</v>
      </c>
      <c r="J7430" s="2" t="s">
        <v>39</v>
      </c>
      <c r="K7430">
        <v>40.711242300000002</v>
      </c>
      <c r="L7430">
        <v>-74.055701299999996</v>
      </c>
      <c r="M7430">
        <v>26299</v>
      </c>
      <c r="N7430" s="2" t="s">
        <v>43</v>
      </c>
      <c r="P7430" t="str">
        <f t="shared" ca="1" si="233"/>
        <v/>
      </c>
      <c r="Q7430">
        <v>0</v>
      </c>
    </row>
    <row r="7431" spans="1:17" x14ac:dyDescent="0.2">
      <c r="A7431">
        <v>7891</v>
      </c>
      <c r="B7431">
        <f t="shared" si="232"/>
        <v>131</v>
      </c>
      <c r="C7431" s="1">
        <v>42589.810902777775</v>
      </c>
      <c r="D7431" s="1">
        <v>42589.902245370373</v>
      </c>
      <c r="E7431">
        <v>3192</v>
      </c>
      <c r="F7431" s="2" t="s">
        <v>38</v>
      </c>
      <c r="G7431">
        <v>40.711242300000002</v>
      </c>
      <c r="H7431">
        <v>-74.055701299999996</v>
      </c>
      <c r="I7431">
        <v>3192</v>
      </c>
      <c r="J7431" s="2" t="s">
        <v>39</v>
      </c>
      <c r="K7431">
        <v>40.711242300000002</v>
      </c>
      <c r="L7431">
        <v>-74.055701299999996</v>
      </c>
      <c r="M7431">
        <v>26260</v>
      </c>
      <c r="N7431" s="2" t="s">
        <v>43</v>
      </c>
      <c r="P7431" t="str">
        <f t="shared" ca="1" si="233"/>
        <v/>
      </c>
      <c r="Q7431">
        <v>0</v>
      </c>
    </row>
    <row r="7432" spans="1:17" x14ac:dyDescent="0.2">
      <c r="A7432">
        <v>7911</v>
      </c>
      <c r="B7432">
        <f t="shared" si="232"/>
        <v>131</v>
      </c>
      <c r="C7432" s="1">
        <v>42589.810995370368</v>
      </c>
      <c r="D7432" s="1">
        <v>42589.902569444443</v>
      </c>
      <c r="E7432">
        <v>3192</v>
      </c>
      <c r="F7432" s="2" t="s">
        <v>38</v>
      </c>
      <c r="G7432">
        <v>40.711242300000002</v>
      </c>
      <c r="H7432">
        <v>-74.055701299999996</v>
      </c>
      <c r="I7432">
        <v>3192</v>
      </c>
      <c r="J7432" s="2" t="s">
        <v>39</v>
      </c>
      <c r="K7432">
        <v>40.711242300000002</v>
      </c>
      <c r="L7432">
        <v>-74.055701299999996</v>
      </c>
      <c r="M7432">
        <v>26255</v>
      </c>
      <c r="N7432" s="2" t="s">
        <v>43</v>
      </c>
      <c r="P7432" t="str">
        <f t="shared" ca="1" si="233"/>
        <v/>
      </c>
      <c r="Q7432">
        <v>0</v>
      </c>
    </row>
    <row r="7433" spans="1:17" x14ac:dyDescent="0.2">
      <c r="A7433">
        <v>7912</v>
      </c>
      <c r="B7433">
        <f t="shared" si="232"/>
        <v>131</v>
      </c>
      <c r="C7433" s="1">
        <v>42589.811203703706</v>
      </c>
      <c r="D7433" s="1">
        <v>42589.902777777781</v>
      </c>
      <c r="E7433">
        <v>3192</v>
      </c>
      <c r="F7433" s="2" t="s">
        <v>38</v>
      </c>
      <c r="G7433">
        <v>40.711242300000002</v>
      </c>
      <c r="H7433">
        <v>-74.055701299999996</v>
      </c>
      <c r="I7433">
        <v>3192</v>
      </c>
      <c r="J7433" s="2" t="s">
        <v>39</v>
      </c>
      <c r="K7433">
        <v>40.711242300000002</v>
      </c>
      <c r="L7433">
        <v>-74.055701299999996</v>
      </c>
      <c r="M7433">
        <v>24661</v>
      </c>
      <c r="N7433" s="2" t="s">
        <v>43</v>
      </c>
      <c r="P7433" t="str">
        <f t="shared" ca="1" si="233"/>
        <v/>
      </c>
      <c r="Q7433">
        <v>0</v>
      </c>
    </row>
    <row r="7434" spans="1:17" x14ac:dyDescent="0.2">
      <c r="A7434">
        <v>696</v>
      </c>
      <c r="B7434">
        <f t="shared" si="232"/>
        <v>11</v>
      </c>
      <c r="C7434" s="1">
        <v>42589.811307870368</v>
      </c>
      <c r="D7434" s="1">
        <v>42589.819363425922</v>
      </c>
      <c r="E7434">
        <v>3183</v>
      </c>
      <c r="F7434" s="2" t="s">
        <v>20</v>
      </c>
      <c r="G7434">
        <v>40.716246900000002</v>
      </c>
      <c r="H7434">
        <v>-74.033458800000005</v>
      </c>
      <c r="I7434">
        <v>3199</v>
      </c>
      <c r="J7434" s="2" t="s">
        <v>72</v>
      </c>
      <c r="K7434">
        <v>40.728744800000001</v>
      </c>
      <c r="L7434">
        <v>-74.032108199999996</v>
      </c>
      <c r="M7434">
        <v>24643</v>
      </c>
      <c r="N7434" s="2" t="s">
        <v>17</v>
      </c>
      <c r="O7434">
        <v>1977</v>
      </c>
      <c r="P7434">
        <f t="shared" ca="1" si="233"/>
        <v>47</v>
      </c>
      <c r="Q7434">
        <v>1</v>
      </c>
    </row>
    <row r="7435" spans="1:17" x14ac:dyDescent="0.2">
      <c r="A7435">
        <v>205</v>
      </c>
      <c r="B7435">
        <f t="shared" si="232"/>
        <v>3</v>
      </c>
      <c r="C7435" s="1">
        <v>42589.811319444445</v>
      </c>
      <c r="D7435" s="1">
        <v>42589.813692129632</v>
      </c>
      <c r="E7435">
        <v>3211</v>
      </c>
      <c r="F7435" s="2" t="s">
        <v>64</v>
      </c>
      <c r="G7435">
        <v>40.721525149999998</v>
      </c>
      <c r="H7435">
        <v>-74.046304543000005</v>
      </c>
      <c r="I7435">
        <v>3279</v>
      </c>
      <c r="J7435" s="2" t="s">
        <v>82</v>
      </c>
      <c r="K7435">
        <v>40.721630142638354</v>
      </c>
      <c r="L7435">
        <v>-74.04996782541275</v>
      </c>
      <c r="M7435">
        <v>24456</v>
      </c>
      <c r="N7435" s="2" t="s">
        <v>17</v>
      </c>
      <c r="O7435">
        <v>1985</v>
      </c>
      <c r="P7435">
        <f t="shared" ca="1" si="233"/>
        <v>39</v>
      </c>
      <c r="Q7435">
        <v>1</v>
      </c>
    </row>
    <row r="7436" spans="1:17" x14ac:dyDescent="0.2">
      <c r="A7436">
        <v>684</v>
      </c>
      <c r="B7436">
        <f t="shared" si="232"/>
        <v>11</v>
      </c>
      <c r="C7436" s="1">
        <v>42589.811354166668</v>
      </c>
      <c r="D7436" s="1">
        <v>42589.819282407407</v>
      </c>
      <c r="E7436">
        <v>3183</v>
      </c>
      <c r="F7436" s="2" t="s">
        <v>20</v>
      </c>
      <c r="G7436">
        <v>40.716246900000002</v>
      </c>
      <c r="H7436">
        <v>-74.033458800000005</v>
      </c>
      <c r="I7436">
        <v>3199</v>
      </c>
      <c r="J7436" s="2" t="s">
        <v>72</v>
      </c>
      <c r="K7436">
        <v>40.728744800000001</v>
      </c>
      <c r="L7436">
        <v>-74.032108199999996</v>
      </c>
      <c r="M7436">
        <v>24668</v>
      </c>
      <c r="N7436" s="2" t="s">
        <v>17</v>
      </c>
      <c r="O7436">
        <v>1990</v>
      </c>
      <c r="P7436">
        <f t="shared" ca="1" si="233"/>
        <v>34</v>
      </c>
      <c r="Q7436">
        <v>2</v>
      </c>
    </row>
    <row r="7437" spans="1:17" x14ac:dyDescent="0.2">
      <c r="A7437">
        <v>284</v>
      </c>
      <c r="B7437">
        <f t="shared" si="232"/>
        <v>4</v>
      </c>
      <c r="C7437" s="1">
        <v>42589.811805555553</v>
      </c>
      <c r="D7437" s="1">
        <v>42589.815104166664</v>
      </c>
      <c r="E7437">
        <v>3186</v>
      </c>
      <c r="F7437" s="2" t="s">
        <v>18</v>
      </c>
      <c r="G7437">
        <v>40.71958611647166</v>
      </c>
      <c r="H7437">
        <v>-74.043117463588715</v>
      </c>
      <c r="I7437">
        <v>3270</v>
      </c>
      <c r="J7437" s="2" t="s">
        <v>65</v>
      </c>
      <c r="K7437">
        <v>40.725289107811321</v>
      </c>
      <c r="L7437">
        <v>-74.045571684837341</v>
      </c>
      <c r="M7437">
        <v>26173</v>
      </c>
      <c r="N7437" s="2" t="s">
        <v>17</v>
      </c>
      <c r="O7437">
        <v>1958</v>
      </c>
      <c r="P7437">
        <f t="shared" ca="1" si="233"/>
        <v>66</v>
      </c>
      <c r="Q7437">
        <v>2</v>
      </c>
    </row>
    <row r="7438" spans="1:17" x14ac:dyDescent="0.2">
      <c r="A7438">
        <v>718</v>
      </c>
      <c r="B7438">
        <f t="shared" si="232"/>
        <v>11</v>
      </c>
      <c r="C7438" s="1">
        <v>42589.811863425923</v>
      </c>
      <c r="D7438" s="1">
        <v>42589.820173611108</v>
      </c>
      <c r="E7438">
        <v>3195</v>
      </c>
      <c r="F7438" s="2" t="s">
        <v>24</v>
      </c>
      <c r="G7438">
        <v>40.730742625306583</v>
      </c>
      <c r="H7438">
        <v>-74.063783884048462</v>
      </c>
      <c r="I7438">
        <v>3193</v>
      </c>
      <c r="J7438" s="2" t="s">
        <v>25</v>
      </c>
      <c r="K7438">
        <v>40.724605099886901</v>
      </c>
      <c r="L7438">
        <v>-74.078405946493149</v>
      </c>
      <c r="M7438">
        <v>26178</v>
      </c>
      <c r="N7438" s="2" t="s">
        <v>17</v>
      </c>
      <c r="O7438">
        <v>1977</v>
      </c>
      <c r="P7438">
        <f t="shared" ca="1" si="233"/>
        <v>47</v>
      </c>
      <c r="Q7438">
        <v>1</v>
      </c>
    </row>
    <row r="7439" spans="1:17" x14ac:dyDescent="0.2">
      <c r="A7439">
        <v>1161</v>
      </c>
      <c r="B7439">
        <f t="shared" si="232"/>
        <v>19</v>
      </c>
      <c r="C7439" s="1">
        <v>42589.812083333331</v>
      </c>
      <c r="D7439" s="1">
        <v>42589.825532407405</v>
      </c>
      <c r="E7439">
        <v>3192</v>
      </c>
      <c r="F7439" s="2" t="s">
        <v>38</v>
      </c>
      <c r="G7439">
        <v>40.711242300000002</v>
      </c>
      <c r="H7439">
        <v>-74.055701299999996</v>
      </c>
      <c r="I7439">
        <v>3267</v>
      </c>
      <c r="J7439" s="2" t="s">
        <v>92</v>
      </c>
      <c r="K7439">
        <v>40.712418823756899</v>
      </c>
      <c r="L7439">
        <v>-74.038525521755219</v>
      </c>
      <c r="M7439">
        <v>26298</v>
      </c>
      <c r="N7439" s="2" t="s">
        <v>17</v>
      </c>
      <c r="P7439" t="str">
        <f t="shared" ca="1" si="233"/>
        <v/>
      </c>
      <c r="Q7439">
        <v>0</v>
      </c>
    </row>
    <row r="7440" spans="1:17" x14ac:dyDescent="0.2">
      <c r="A7440">
        <v>837</v>
      </c>
      <c r="B7440">
        <f t="shared" si="232"/>
        <v>13</v>
      </c>
      <c r="C7440" s="1">
        <v>42589.812222222223</v>
      </c>
      <c r="D7440" s="1">
        <v>42589.821921296294</v>
      </c>
      <c r="E7440">
        <v>3192</v>
      </c>
      <c r="F7440" s="2" t="s">
        <v>38</v>
      </c>
      <c r="G7440">
        <v>40.711242300000002</v>
      </c>
      <c r="H7440">
        <v>-74.055701299999996</v>
      </c>
      <c r="I7440">
        <v>3184</v>
      </c>
      <c r="J7440" s="2" t="s">
        <v>35</v>
      </c>
      <c r="K7440">
        <v>40.7141454</v>
      </c>
      <c r="L7440">
        <v>-74.033551900000006</v>
      </c>
      <c r="M7440">
        <v>26174</v>
      </c>
      <c r="N7440" s="2" t="s">
        <v>17</v>
      </c>
      <c r="O7440">
        <v>1990</v>
      </c>
      <c r="P7440">
        <f t="shared" ca="1" si="233"/>
        <v>34</v>
      </c>
      <c r="Q7440">
        <v>2</v>
      </c>
    </row>
    <row r="7441" spans="1:17" x14ac:dyDescent="0.2">
      <c r="A7441">
        <v>421</v>
      </c>
      <c r="B7441">
        <f t="shared" si="232"/>
        <v>7</v>
      </c>
      <c r="C7441" s="1">
        <v>42589.812534722223</v>
      </c>
      <c r="D7441" s="1">
        <v>42589.817407407405</v>
      </c>
      <c r="E7441">
        <v>3276</v>
      </c>
      <c r="F7441" s="2" t="s">
        <v>63</v>
      </c>
      <c r="G7441">
        <v>40.714584035358932</v>
      </c>
      <c r="H7441">
        <v>-74.042817056179047</v>
      </c>
      <c r="I7441">
        <v>3272</v>
      </c>
      <c r="J7441" s="2" t="s">
        <v>102</v>
      </c>
      <c r="K7441">
        <v>40.723331586464361</v>
      </c>
      <c r="L7441">
        <v>-74.045952558517442</v>
      </c>
      <c r="M7441">
        <v>24706</v>
      </c>
      <c r="N7441" s="2" t="s">
        <v>17</v>
      </c>
      <c r="O7441">
        <v>1976</v>
      </c>
      <c r="P7441">
        <f t="shared" ca="1" si="233"/>
        <v>48</v>
      </c>
      <c r="Q7441">
        <v>2</v>
      </c>
    </row>
    <row r="7442" spans="1:17" x14ac:dyDescent="0.2">
      <c r="A7442">
        <v>150</v>
      </c>
      <c r="B7442">
        <f t="shared" si="232"/>
        <v>2</v>
      </c>
      <c r="C7442" s="1">
        <v>42589.813622685186</v>
      </c>
      <c r="D7442" s="1">
        <v>42589.815370370372</v>
      </c>
      <c r="E7442">
        <v>3203</v>
      </c>
      <c r="F7442" s="2" t="s">
        <v>46</v>
      </c>
      <c r="G7442">
        <v>40.727595966000003</v>
      </c>
      <c r="H7442">
        <v>-74.044247311000007</v>
      </c>
      <c r="I7442">
        <v>3272</v>
      </c>
      <c r="J7442" s="2" t="s">
        <v>102</v>
      </c>
      <c r="K7442">
        <v>40.723331586464361</v>
      </c>
      <c r="L7442">
        <v>-74.045952558517442</v>
      </c>
      <c r="M7442">
        <v>24479</v>
      </c>
      <c r="N7442" s="2" t="s">
        <v>17</v>
      </c>
      <c r="O7442">
        <v>1979</v>
      </c>
      <c r="P7442">
        <f t="shared" ca="1" si="233"/>
        <v>45</v>
      </c>
      <c r="Q7442">
        <v>1</v>
      </c>
    </row>
    <row r="7443" spans="1:17" x14ac:dyDescent="0.2">
      <c r="A7443">
        <v>686</v>
      </c>
      <c r="B7443">
        <f t="shared" si="232"/>
        <v>11</v>
      </c>
      <c r="C7443" s="1">
        <v>42589.814513888887</v>
      </c>
      <c r="D7443" s="1">
        <v>42589.822453703702</v>
      </c>
      <c r="E7443">
        <v>3193</v>
      </c>
      <c r="F7443" s="2" t="s">
        <v>42</v>
      </c>
      <c r="G7443">
        <v>40.724605099886901</v>
      </c>
      <c r="H7443">
        <v>-74.078405946493149</v>
      </c>
      <c r="I7443">
        <v>3195</v>
      </c>
      <c r="J7443" s="2" t="s">
        <v>23</v>
      </c>
      <c r="K7443">
        <v>40.730742625306583</v>
      </c>
      <c r="L7443">
        <v>-74.063783884048462</v>
      </c>
      <c r="M7443">
        <v>26302</v>
      </c>
      <c r="N7443" s="2" t="s">
        <v>17</v>
      </c>
      <c r="O7443">
        <v>1988</v>
      </c>
      <c r="P7443">
        <f t="shared" ca="1" si="233"/>
        <v>36</v>
      </c>
      <c r="Q7443">
        <v>1</v>
      </c>
    </row>
    <row r="7444" spans="1:17" x14ac:dyDescent="0.2">
      <c r="A7444">
        <v>429</v>
      </c>
      <c r="B7444">
        <f t="shared" si="232"/>
        <v>7</v>
      </c>
      <c r="C7444" s="1">
        <v>42589.814618055556</v>
      </c>
      <c r="D7444" s="1">
        <v>42589.81958333333</v>
      </c>
      <c r="E7444">
        <v>3202</v>
      </c>
      <c r="F7444" s="2" t="s">
        <v>79</v>
      </c>
      <c r="G7444">
        <v>40.727223500000001</v>
      </c>
      <c r="H7444">
        <v>-74.033758899999995</v>
      </c>
      <c r="I7444">
        <v>3187</v>
      </c>
      <c r="J7444" s="2" t="s">
        <v>59</v>
      </c>
      <c r="K7444">
        <v>40.721123599999999</v>
      </c>
      <c r="L7444">
        <v>-74.038050949999999</v>
      </c>
      <c r="M7444">
        <v>24391</v>
      </c>
      <c r="N7444" s="2" t="s">
        <v>17</v>
      </c>
      <c r="O7444">
        <v>1994</v>
      </c>
      <c r="P7444">
        <f t="shared" ca="1" si="233"/>
        <v>30</v>
      </c>
      <c r="Q7444">
        <v>1</v>
      </c>
    </row>
    <row r="7445" spans="1:17" x14ac:dyDescent="0.2">
      <c r="A7445">
        <v>15151</v>
      </c>
      <c r="B7445">
        <f t="shared" si="232"/>
        <v>252</v>
      </c>
      <c r="C7445" s="1">
        <v>42589.81490740741</v>
      </c>
      <c r="D7445" s="1">
        <v>42589.990277777775</v>
      </c>
      <c r="E7445">
        <v>3272</v>
      </c>
      <c r="F7445" s="2" t="s">
        <v>50</v>
      </c>
      <c r="G7445">
        <v>40.723331586464361</v>
      </c>
      <c r="H7445">
        <v>-74.045952558517442</v>
      </c>
      <c r="I7445">
        <v>3213</v>
      </c>
      <c r="J7445" s="2" t="s">
        <v>33</v>
      </c>
      <c r="K7445">
        <v>40.718488919999999</v>
      </c>
      <c r="L7445">
        <v>-74.047726624999996</v>
      </c>
      <c r="M7445">
        <v>24438</v>
      </c>
      <c r="N7445" s="2" t="s">
        <v>17</v>
      </c>
      <c r="O7445">
        <v>1983</v>
      </c>
      <c r="P7445">
        <f t="shared" ca="1" si="233"/>
        <v>41</v>
      </c>
      <c r="Q7445">
        <v>1</v>
      </c>
    </row>
    <row r="7446" spans="1:17" x14ac:dyDescent="0.2">
      <c r="A7446">
        <v>451</v>
      </c>
      <c r="B7446">
        <f t="shared" si="232"/>
        <v>7</v>
      </c>
      <c r="C7446" s="1">
        <v>42589.815821759257</v>
      </c>
      <c r="D7446" s="1">
        <v>42589.821053240739</v>
      </c>
      <c r="E7446">
        <v>3210</v>
      </c>
      <c r="F7446" s="2" t="s">
        <v>52</v>
      </c>
      <c r="G7446">
        <v>40.742677141000001</v>
      </c>
      <c r="H7446">
        <v>-74.051788633000001</v>
      </c>
      <c r="I7446">
        <v>3195</v>
      </c>
      <c r="J7446" s="2" t="s">
        <v>23</v>
      </c>
      <c r="K7446">
        <v>40.730742625306583</v>
      </c>
      <c r="L7446">
        <v>-74.063783884048462</v>
      </c>
      <c r="M7446">
        <v>26191</v>
      </c>
      <c r="N7446" s="2" t="s">
        <v>43</v>
      </c>
      <c r="P7446" t="str">
        <f t="shared" ca="1" si="233"/>
        <v/>
      </c>
      <c r="Q7446">
        <v>0</v>
      </c>
    </row>
    <row r="7447" spans="1:17" x14ac:dyDescent="0.2">
      <c r="A7447">
        <v>201</v>
      </c>
      <c r="B7447">
        <f t="shared" si="232"/>
        <v>3</v>
      </c>
      <c r="C7447" s="1">
        <v>42589.816388888888</v>
      </c>
      <c r="D7447" s="1">
        <v>42589.818726851852</v>
      </c>
      <c r="E7447">
        <v>3211</v>
      </c>
      <c r="F7447" s="2" t="s">
        <v>64</v>
      </c>
      <c r="G7447">
        <v>40.721525149999998</v>
      </c>
      <c r="H7447">
        <v>-74.046304543000005</v>
      </c>
      <c r="I7447">
        <v>3273</v>
      </c>
      <c r="J7447" s="2" t="s">
        <v>16</v>
      </c>
      <c r="K7447">
        <v>40.721650724879986</v>
      </c>
      <c r="L7447">
        <v>-74.042884111404419</v>
      </c>
      <c r="M7447">
        <v>26238</v>
      </c>
      <c r="N7447" s="2" t="s">
        <v>17</v>
      </c>
      <c r="O7447">
        <v>1983</v>
      </c>
      <c r="P7447">
        <f t="shared" ca="1" si="233"/>
        <v>41</v>
      </c>
      <c r="Q7447">
        <v>1</v>
      </c>
    </row>
    <row r="7448" spans="1:17" x14ac:dyDescent="0.2">
      <c r="A7448">
        <v>241</v>
      </c>
      <c r="B7448">
        <f t="shared" si="232"/>
        <v>4</v>
      </c>
      <c r="C7448" s="1">
        <v>42589.817800925928</v>
      </c>
      <c r="D7448" s="1">
        <v>42589.820601851854</v>
      </c>
      <c r="E7448">
        <v>3186</v>
      </c>
      <c r="F7448" s="2" t="s">
        <v>18</v>
      </c>
      <c r="G7448">
        <v>40.71958611647166</v>
      </c>
      <c r="H7448">
        <v>-74.043117463588715</v>
      </c>
      <c r="I7448">
        <v>3279</v>
      </c>
      <c r="J7448" s="2" t="s">
        <v>82</v>
      </c>
      <c r="K7448">
        <v>40.721630142638354</v>
      </c>
      <c r="L7448">
        <v>-74.04996782541275</v>
      </c>
      <c r="M7448">
        <v>24609</v>
      </c>
      <c r="N7448" s="2" t="s">
        <v>17</v>
      </c>
      <c r="O7448">
        <v>1975</v>
      </c>
      <c r="P7448">
        <f t="shared" ca="1" si="233"/>
        <v>49</v>
      </c>
      <c r="Q7448">
        <v>1</v>
      </c>
    </row>
    <row r="7449" spans="1:17" x14ac:dyDescent="0.2">
      <c r="A7449">
        <v>138</v>
      </c>
      <c r="B7449">
        <f t="shared" si="232"/>
        <v>2</v>
      </c>
      <c r="C7449" s="1">
        <v>42589.819178240738</v>
      </c>
      <c r="D7449" s="1">
        <v>42589.820775462962</v>
      </c>
      <c r="E7449">
        <v>3272</v>
      </c>
      <c r="F7449" s="2" t="s">
        <v>50</v>
      </c>
      <c r="G7449">
        <v>40.723331586464361</v>
      </c>
      <c r="H7449">
        <v>-74.045952558517442</v>
      </c>
      <c r="I7449">
        <v>3278</v>
      </c>
      <c r="J7449" s="2" t="s">
        <v>41</v>
      </c>
      <c r="K7449">
        <v>40.725685483629007</v>
      </c>
      <c r="L7449">
        <v>-74.048790335655212</v>
      </c>
      <c r="M7449">
        <v>24479</v>
      </c>
      <c r="N7449" s="2" t="s">
        <v>17</v>
      </c>
      <c r="O7449">
        <v>1979</v>
      </c>
      <c r="P7449">
        <f t="shared" ca="1" si="233"/>
        <v>45</v>
      </c>
      <c r="Q7449">
        <v>1</v>
      </c>
    </row>
    <row r="7450" spans="1:17" x14ac:dyDescent="0.2">
      <c r="A7450">
        <v>357</v>
      </c>
      <c r="B7450">
        <f t="shared" si="232"/>
        <v>5</v>
      </c>
      <c r="C7450" s="1">
        <v>42589.819166666668</v>
      </c>
      <c r="D7450" s="1">
        <v>42589.823310185187</v>
      </c>
      <c r="E7450">
        <v>3187</v>
      </c>
      <c r="F7450" s="2" t="s">
        <v>36</v>
      </c>
      <c r="G7450">
        <v>40.721123599999999</v>
      </c>
      <c r="H7450">
        <v>-74.038050949999999</v>
      </c>
      <c r="I7450">
        <v>3185</v>
      </c>
      <c r="J7450" s="2" t="s">
        <v>45</v>
      </c>
      <c r="K7450">
        <v>40.717732499999997</v>
      </c>
      <c r="L7450">
        <v>-74.043845000000005</v>
      </c>
      <c r="M7450">
        <v>24612</v>
      </c>
      <c r="N7450" s="2" t="s">
        <v>17</v>
      </c>
      <c r="O7450">
        <v>1989</v>
      </c>
      <c r="P7450">
        <f t="shared" ca="1" si="233"/>
        <v>35</v>
      </c>
      <c r="Q7450">
        <v>2</v>
      </c>
    </row>
    <row r="7451" spans="1:17" x14ac:dyDescent="0.2">
      <c r="A7451">
        <v>486</v>
      </c>
      <c r="B7451">
        <f t="shared" si="232"/>
        <v>8</v>
      </c>
      <c r="C7451" s="1">
        <v>42589.819976851853</v>
      </c>
      <c r="D7451" s="1">
        <v>42589.825601851851</v>
      </c>
      <c r="E7451">
        <v>3195</v>
      </c>
      <c r="F7451" s="2" t="s">
        <v>24</v>
      </c>
      <c r="G7451">
        <v>40.730742625306583</v>
      </c>
      <c r="H7451">
        <v>-74.063783884048462</v>
      </c>
      <c r="I7451">
        <v>3207</v>
      </c>
      <c r="J7451" s="2" t="s">
        <v>91</v>
      </c>
      <c r="K7451">
        <v>40.737603700000001</v>
      </c>
      <c r="L7451">
        <v>-74.052478300000004</v>
      </c>
      <c r="M7451">
        <v>24561</v>
      </c>
      <c r="N7451" s="2" t="s">
        <v>17</v>
      </c>
      <c r="O7451">
        <v>1977</v>
      </c>
      <c r="P7451">
        <f t="shared" ca="1" si="233"/>
        <v>47</v>
      </c>
      <c r="Q7451">
        <v>1</v>
      </c>
    </row>
    <row r="7452" spans="1:17" x14ac:dyDescent="0.2">
      <c r="A7452">
        <v>275</v>
      </c>
      <c r="B7452">
        <f t="shared" si="232"/>
        <v>4</v>
      </c>
      <c r="C7452" s="1">
        <v>42589.820231481484</v>
      </c>
      <c r="D7452" s="1">
        <v>42589.823425925926</v>
      </c>
      <c r="E7452">
        <v>3186</v>
      </c>
      <c r="F7452" s="2" t="s">
        <v>18</v>
      </c>
      <c r="G7452">
        <v>40.71958611647166</v>
      </c>
      <c r="H7452">
        <v>-74.043117463588715</v>
      </c>
      <c r="I7452">
        <v>3203</v>
      </c>
      <c r="J7452" s="2" t="s">
        <v>37</v>
      </c>
      <c r="K7452">
        <v>40.727595966000003</v>
      </c>
      <c r="L7452">
        <v>-74.044247311000007</v>
      </c>
      <c r="M7452">
        <v>24573</v>
      </c>
      <c r="N7452" s="2" t="s">
        <v>17</v>
      </c>
      <c r="O7452">
        <v>1986</v>
      </c>
      <c r="P7452">
        <f t="shared" ca="1" si="233"/>
        <v>38</v>
      </c>
      <c r="Q7452">
        <v>2</v>
      </c>
    </row>
    <row r="7453" spans="1:17" x14ac:dyDescent="0.2">
      <c r="A7453">
        <v>1648</v>
      </c>
      <c r="B7453">
        <f t="shared" si="232"/>
        <v>27</v>
      </c>
      <c r="C7453" s="1">
        <v>42589.821793981479</v>
      </c>
      <c r="D7453" s="1">
        <v>42589.840868055559</v>
      </c>
      <c r="E7453">
        <v>3186</v>
      </c>
      <c r="F7453" s="2" t="s">
        <v>18</v>
      </c>
      <c r="G7453">
        <v>40.71958611647166</v>
      </c>
      <c r="H7453">
        <v>-74.043117463588715</v>
      </c>
      <c r="I7453">
        <v>3183</v>
      </c>
      <c r="J7453" s="2" t="s">
        <v>40</v>
      </c>
      <c r="K7453">
        <v>40.716246900000002</v>
      </c>
      <c r="L7453">
        <v>-74.033458800000005</v>
      </c>
      <c r="M7453">
        <v>26244</v>
      </c>
      <c r="N7453" s="2" t="s">
        <v>43</v>
      </c>
      <c r="P7453" t="str">
        <f t="shared" ca="1" si="233"/>
        <v/>
      </c>
      <c r="Q7453">
        <v>0</v>
      </c>
    </row>
    <row r="7454" spans="1:17" x14ac:dyDescent="0.2">
      <c r="A7454">
        <v>2193</v>
      </c>
      <c r="B7454">
        <f t="shared" si="232"/>
        <v>36</v>
      </c>
      <c r="C7454" s="1">
        <v>42589.823194444441</v>
      </c>
      <c r="D7454" s="1">
        <v>42589.848587962966</v>
      </c>
      <c r="E7454">
        <v>3272</v>
      </c>
      <c r="F7454" s="2" t="s">
        <v>50</v>
      </c>
      <c r="G7454">
        <v>40.723331586464361</v>
      </c>
      <c r="H7454">
        <v>-74.045952558517442</v>
      </c>
      <c r="I7454">
        <v>3272</v>
      </c>
      <c r="J7454" s="2" t="s">
        <v>102</v>
      </c>
      <c r="K7454">
        <v>40.723331586464361</v>
      </c>
      <c r="L7454">
        <v>-74.045952558517442</v>
      </c>
      <c r="M7454">
        <v>24703</v>
      </c>
      <c r="N7454" s="2" t="s">
        <v>43</v>
      </c>
      <c r="P7454" t="str">
        <f t="shared" ca="1" si="233"/>
        <v/>
      </c>
      <c r="Q7454">
        <v>0</v>
      </c>
    </row>
    <row r="7455" spans="1:17" x14ac:dyDescent="0.2">
      <c r="A7455">
        <v>51928</v>
      </c>
      <c r="B7455">
        <f t="shared" si="232"/>
        <v>865</v>
      </c>
      <c r="C7455" s="1">
        <v>42589.823310185187</v>
      </c>
      <c r="D7455" s="1">
        <v>42590.424328703702</v>
      </c>
      <c r="E7455">
        <v>3272</v>
      </c>
      <c r="F7455" s="2" t="s">
        <v>50</v>
      </c>
      <c r="G7455">
        <v>40.723331586464361</v>
      </c>
      <c r="H7455">
        <v>-74.045952558517442</v>
      </c>
      <c r="I7455">
        <v>3272</v>
      </c>
      <c r="J7455" s="2" t="s">
        <v>102</v>
      </c>
      <c r="K7455">
        <v>40.723331586464361</v>
      </c>
      <c r="L7455">
        <v>-74.045952558517442</v>
      </c>
      <c r="M7455">
        <v>26268</v>
      </c>
      <c r="N7455" s="2" t="s">
        <v>43</v>
      </c>
      <c r="P7455" t="str">
        <f t="shared" ca="1" si="233"/>
        <v/>
      </c>
      <c r="Q7455">
        <v>0</v>
      </c>
    </row>
    <row r="7456" spans="1:17" x14ac:dyDescent="0.2">
      <c r="A7456">
        <v>694</v>
      </c>
      <c r="B7456">
        <f t="shared" si="232"/>
        <v>11</v>
      </c>
      <c r="C7456" s="1">
        <v>42589.82372685185</v>
      </c>
      <c r="D7456" s="1">
        <v>42589.831770833334</v>
      </c>
      <c r="E7456">
        <v>3206</v>
      </c>
      <c r="F7456" s="2" t="s">
        <v>84</v>
      </c>
      <c r="G7456">
        <v>40.7311689</v>
      </c>
      <c r="H7456">
        <v>-74.057573599999998</v>
      </c>
      <c r="I7456">
        <v>3184</v>
      </c>
      <c r="J7456" s="2" t="s">
        <v>35</v>
      </c>
      <c r="K7456">
        <v>40.7141454</v>
      </c>
      <c r="L7456">
        <v>-74.033551900000006</v>
      </c>
      <c r="M7456">
        <v>24649</v>
      </c>
      <c r="N7456" s="2" t="s">
        <v>17</v>
      </c>
      <c r="O7456">
        <v>1991</v>
      </c>
      <c r="P7456">
        <f t="shared" ca="1" si="233"/>
        <v>33</v>
      </c>
      <c r="Q7456">
        <v>1</v>
      </c>
    </row>
    <row r="7457" spans="1:17" x14ac:dyDescent="0.2">
      <c r="A7457">
        <v>2239</v>
      </c>
      <c r="B7457">
        <f t="shared" si="232"/>
        <v>37</v>
      </c>
      <c r="C7457" s="1">
        <v>42589.823773148149</v>
      </c>
      <c r="D7457" s="1">
        <v>42589.849699074075</v>
      </c>
      <c r="E7457">
        <v>3205</v>
      </c>
      <c r="F7457" s="2" t="s">
        <v>66</v>
      </c>
      <c r="G7457">
        <v>40.716539780991937</v>
      </c>
      <c r="H7457">
        <v>-74.049637913703904</v>
      </c>
      <c r="I7457">
        <v>3205</v>
      </c>
      <c r="J7457" s="2" t="s">
        <v>80</v>
      </c>
      <c r="K7457">
        <v>40.716539780991937</v>
      </c>
      <c r="L7457">
        <v>-74.049637913703904</v>
      </c>
      <c r="M7457">
        <v>26248</v>
      </c>
      <c r="N7457" s="2" t="s">
        <v>17</v>
      </c>
      <c r="O7457">
        <v>1965</v>
      </c>
      <c r="P7457">
        <f t="shared" ca="1" si="233"/>
        <v>59</v>
      </c>
      <c r="Q7457">
        <v>2</v>
      </c>
    </row>
    <row r="7458" spans="1:17" x14ac:dyDescent="0.2">
      <c r="A7458">
        <v>589</v>
      </c>
      <c r="B7458">
        <f t="shared" si="232"/>
        <v>9</v>
      </c>
      <c r="C7458" s="1">
        <v>42589.825150462966</v>
      </c>
      <c r="D7458" s="1">
        <v>42589.831967592596</v>
      </c>
      <c r="E7458">
        <v>3203</v>
      </c>
      <c r="F7458" s="2" t="s">
        <v>46</v>
      </c>
      <c r="G7458">
        <v>40.727595966000003</v>
      </c>
      <c r="H7458">
        <v>-74.044247311000007</v>
      </c>
      <c r="I7458">
        <v>3203</v>
      </c>
      <c r="J7458" s="2" t="s">
        <v>37</v>
      </c>
      <c r="K7458">
        <v>40.727595966000003</v>
      </c>
      <c r="L7458">
        <v>-74.044247311000007</v>
      </c>
      <c r="M7458">
        <v>26279</v>
      </c>
      <c r="N7458" s="2" t="s">
        <v>17</v>
      </c>
      <c r="O7458">
        <v>1974</v>
      </c>
      <c r="P7458">
        <f t="shared" ca="1" si="233"/>
        <v>50</v>
      </c>
      <c r="Q7458">
        <v>1</v>
      </c>
    </row>
    <row r="7459" spans="1:17" x14ac:dyDescent="0.2">
      <c r="A7459">
        <v>836</v>
      </c>
      <c r="B7459">
        <f t="shared" si="232"/>
        <v>13</v>
      </c>
      <c r="C7459" s="1">
        <v>42589.82708333333</v>
      </c>
      <c r="D7459" s="1">
        <v>42589.836770833332</v>
      </c>
      <c r="E7459">
        <v>3195</v>
      </c>
      <c r="F7459" s="2" t="s">
        <v>24</v>
      </c>
      <c r="G7459">
        <v>40.730742625306583</v>
      </c>
      <c r="H7459">
        <v>-74.063783884048462</v>
      </c>
      <c r="I7459">
        <v>3207</v>
      </c>
      <c r="J7459" s="2" t="s">
        <v>91</v>
      </c>
      <c r="K7459">
        <v>40.737603700000001</v>
      </c>
      <c r="L7459">
        <v>-74.052478300000004</v>
      </c>
      <c r="M7459">
        <v>26307</v>
      </c>
      <c r="N7459" s="2" t="s">
        <v>17</v>
      </c>
      <c r="O7459">
        <v>1985</v>
      </c>
      <c r="P7459">
        <f t="shared" ca="1" si="233"/>
        <v>39</v>
      </c>
      <c r="Q7459">
        <v>1</v>
      </c>
    </row>
    <row r="7460" spans="1:17" x14ac:dyDescent="0.2">
      <c r="A7460">
        <v>1273</v>
      </c>
      <c r="B7460">
        <f t="shared" si="232"/>
        <v>21</v>
      </c>
      <c r="C7460" s="1">
        <v>42589.828356481485</v>
      </c>
      <c r="D7460" s="1">
        <v>42589.843090277776</v>
      </c>
      <c r="E7460">
        <v>3199</v>
      </c>
      <c r="F7460" s="2" t="s">
        <v>56</v>
      </c>
      <c r="G7460">
        <v>40.728744800000001</v>
      </c>
      <c r="H7460">
        <v>-74.032108199999996</v>
      </c>
      <c r="I7460">
        <v>3202</v>
      </c>
      <c r="J7460" s="2" t="s">
        <v>48</v>
      </c>
      <c r="K7460">
        <v>40.727223500000001</v>
      </c>
      <c r="L7460">
        <v>-74.033758899999995</v>
      </c>
      <c r="M7460">
        <v>24413</v>
      </c>
      <c r="N7460" s="2" t="s">
        <v>43</v>
      </c>
      <c r="P7460" t="str">
        <f t="shared" ca="1" si="233"/>
        <v/>
      </c>
      <c r="Q7460">
        <v>0</v>
      </c>
    </row>
    <row r="7461" spans="1:17" x14ac:dyDescent="0.2">
      <c r="A7461">
        <v>1280</v>
      </c>
      <c r="B7461">
        <f t="shared" si="232"/>
        <v>21</v>
      </c>
      <c r="C7461" s="1">
        <v>42589.828506944446</v>
      </c>
      <c r="D7461" s="1">
        <v>42589.843333333331</v>
      </c>
      <c r="E7461">
        <v>3199</v>
      </c>
      <c r="F7461" s="2" t="s">
        <v>56</v>
      </c>
      <c r="G7461">
        <v>40.728744800000001</v>
      </c>
      <c r="H7461">
        <v>-74.032108199999996</v>
      </c>
      <c r="I7461">
        <v>3202</v>
      </c>
      <c r="J7461" s="2" t="s">
        <v>48</v>
      </c>
      <c r="K7461">
        <v>40.727223500000001</v>
      </c>
      <c r="L7461">
        <v>-74.033758899999995</v>
      </c>
      <c r="M7461">
        <v>26270</v>
      </c>
      <c r="N7461" s="2" t="s">
        <v>43</v>
      </c>
      <c r="P7461" t="str">
        <f t="shared" ca="1" si="233"/>
        <v/>
      </c>
      <c r="Q7461">
        <v>0</v>
      </c>
    </row>
    <row r="7462" spans="1:17" x14ac:dyDescent="0.2">
      <c r="A7462">
        <v>435</v>
      </c>
      <c r="B7462">
        <f t="shared" si="232"/>
        <v>7</v>
      </c>
      <c r="C7462" s="1">
        <v>42589.828668981485</v>
      </c>
      <c r="D7462" s="1">
        <v>42589.833715277775</v>
      </c>
      <c r="E7462">
        <v>3267</v>
      </c>
      <c r="F7462" s="2" t="s">
        <v>34</v>
      </c>
      <c r="G7462">
        <v>40.712418823756899</v>
      </c>
      <c r="H7462">
        <v>-74.038525521755219</v>
      </c>
      <c r="I7462">
        <v>3186</v>
      </c>
      <c r="J7462" s="2" t="s">
        <v>27</v>
      </c>
      <c r="K7462">
        <v>40.71958611647166</v>
      </c>
      <c r="L7462">
        <v>-74.043117463588715</v>
      </c>
      <c r="M7462">
        <v>26293</v>
      </c>
      <c r="N7462" s="2" t="s">
        <v>17</v>
      </c>
      <c r="O7462">
        <v>1974</v>
      </c>
      <c r="P7462">
        <f t="shared" ca="1" si="233"/>
        <v>50</v>
      </c>
      <c r="Q7462">
        <v>2</v>
      </c>
    </row>
    <row r="7463" spans="1:17" x14ac:dyDescent="0.2">
      <c r="A7463">
        <v>367</v>
      </c>
      <c r="B7463">
        <f t="shared" si="232"/>
        <v>6</v>
      </c>
      <c r="C7463" s="1">
        <v>42589.828900462962</v>
      </c>
      <c r="D7463" s="1">
        <v>42589.83315972222</v>
      </c>
      <c r="E7463">
        <v>3203</v>
      </c>
      <c r="F7463" s="2" t="s">
        <v>46</v>
      </c>
      <c r="G7463">
        <v>40.727595966000003</v>
      </c>
      <c r="H7463">
        <v>-74.044247311000007</v>
      </c>
      <c r="I7463">
        <v>3202</v>
      </c>
      <c r="J7463" s="2" t="s">
        <v>48</v>
      </c>
      <c r="K7463">
        <v>40.727223500000001</v>
      </c>
      <c r="L7463">
        <v>-74.033758899999995</v>
      </c>
      <c r="M7463">
        <v>24497</v>
      </c>
      <c r="N7463" s="2" t="s">
        <v>17</v>
      </c>
      <c r="O7463">
        <v>1992</v>
      </c>
      <c r="P7463">
        <f t="shared" ca="1" si="233"/>
        <v>32</v>
      </c>
      <c r="Q7463">
        <v>1</v>
      </c>
    </row>
    <row r="7464" spans="1:17" x14ac:dyDescent="0.2">
      <c r="A7464">
        <v>129</v>
      </c>
      <c r="B7464">
        <f t="shared" si="232"/>
        <v>2</v>
      </c>
      <c r="C7464" s="1">
        <v>42589.830821759257</v>
      </c>
      <c r="D7464" s="1">
        <v>42589.832326388889</v>
      </c>
      <c r="E7464">
        <v>3213</v>
      </c>
      <c r="F7464" s="2" t="s">
        <v>26</v>
      </c>
      <c r="G7464">
        <v>40.718488919999999</v>
      </c>
      <c r="H7464">
        <v>-74.047726624999996</v>
      </c>
      <c r="I7464">
        <v>3211</v>
      </c>
      <c r="J7464" s="2" t="s">
        <v>47</v>
      </c>
      <c r="K7464">
        <v>40.721525149999998</v>
      </c>
      <c r="L7464">
        <v>-74.046304543000005</v>
      </c>
      <c r="M7464">
        <v>26278</v>
      </c>
      <c r="N7464" s="2" t="s">
        <v>17</v>
      </c>
      <c r="O7464">
        <v>1986</v>
      </c>
      <c r="P7464">
        <f t="shared" ca="1" si="233"/>
        <v>38</v>
      </c>
      <c r="Q7464">
        <v>1</v>
      </c>
    </row>
    <row r="7465" spans="1:17" x14ac:dyDescent="0.2">
      <c r="A7465">
        <v>1362</v>
      </c>
      <c r="B7465">
        <f t="shared" si="232"/>
        <v>22</v>
      </c>
      <c r="C7465" s="1">
        <v>42589.832499999997</v>
      </c>
      <c r="D7465" s="1">
        <v>42589.848263888889</v>
      </c>
      <c r="E7465">
        <v>3183</v>
      </c>
      <c r="F7465" s="2" t="s">
        <v>20</v>
      </c>
      <c r="G7465">
        <v>40.716246900000002</v>
      </c>
      <c r="H7465">
        <v>-74.033458800000005</v>
      </c>
      <c r="I7465">
        <v>3183</v>
      </c>
      <c r="J7465" s="2" t="s">
        <v>40</v>
      </c>
      <c r="K7465">
        <v>40.716246900000002</v>
      </c>
      <c r="L7465">
        <v>-74.033458800000005</v>
      </c>
      <c r="M7465">
        <v>26314</v>
      </c>
      <c r="N7465" s="2" t="s">
        <v>43</v>
      </c>
      <c r="P7465" t="str">
        <f t="shared" ca="1" si="233"/>
        <v/>
      </c>
      <c r="Q7465">
        <v>0</v>
      </c>
    </row>
    <row r="7466" spans="1:17" x14ac:dyDescent="0.2">
      <c r="A7466">
        <v>403</v>
      </c>
      <c r="B7466">
        <f t="shared" si="232"/>
        <v>6</v>
      </c>
      <c r="C7466" s="1">
        <v>42589.833113425928</v>
      </c>
      <c r="D7466" s="1">
        <v>42589.837789351855</v>
      </c>
      <c r="E7466">
        <v>3187</v>
      </c>
      <c r="F7466" s="2" t="s">
        <v>36</v>
      </c>
      <c r="G7466">
        <v>40.721123599999999</v>
      </c>
      <c r="H7466">
        <v>-74.038050949999999</v>
      </c>
      <c r="I7466">
        <v>3199</v>
      </c>
      <c r="J7466" s="2" t="s">
        <v>72</v>
      </c>
      <c r="K7466">
        <v>40.728744800000001</v>
      </c>
      <c r="L7466">
        <v>-74.032108199999996</v>
      </c>
      <c r="M7466">
        <v>24391</v>
      </c>
      <c r="N7466" s="2" t="s">
        <v>17</v>
      </c>
      <c r="O7466">
        <v>1983</v>
      </c>
      <c r="P7466">
        <f t="shared" ca="1" si="233"/>
        <v>41</v>
      </c>
      <c r="Q7466">
        <v>1</v>
      </c>
    </row>
    <row r="7467" spans="1:17" x14ac:dyDescent="0.2">
      <c r="A7467">
        <v>1069</v>
      </c>
      <c r="B7467">
        <f t="shared" si="232"/>
        <v>17</v>
      </c>
      <c r="C7467" s="1">
        <v>42589.83321759259</v>
      </c>
      <c r="D7467" s="1">
        <v>42589.845601851855</v>
      </c>
      <c r="E7467">
        <v>3184</v>
      </c>
      <c r="F7467" s="2" t="s">
        <v>68</v>
      </c>
      <c r="G7467">
        <v>40.7141454</v>
      </c>
      <c r="H7467">
        <v>-74.033551900000006</v>
      </c>
      <c r="I7467">
        <v>3183</v>
      </c>
      <c r="J7467" s="2" t="s">
        <v>40</v>
      </c>
      <c r="K7467">
        <v>40.716246900000002</v>
      </c>
      <c r="L7467">
        <v>-74.033458800000005</v>
      </c>
      <c r="M7467">
        <v>24481</v>
      </c>
      <c r="N7467" s="2" t="s">
        <v>43</v>
      </c>
      <c r="P7467" t="str">
        <f t="shared" ca="1" si="233"/>
        <v/>
      </c>
      <c r="Q7467">
        <v>0</v>
      </c>
    </row>
    <row r="7468" spans="1:17" x14ac:dyDescent="0.2">
      <c r="A7468">
        <v>1254</v>
      </c>
      <c r="B7468">
        <f t="shared" si="232"/>
        <v>20</v>
      </c>
      <c r="C7468" s="1">
        <v>42589.833553240744</v>
      </c>
      <c r="D7468" s="1">
        <v>42589.848078703704</v>
      </c>
      <c r="E7468">
        <v>3210</v>
      </c>
      <c r="F7468" s="2" t="s">
        <v>52</v>
      </c>
      <c r="G7468">
        <v>40.742677141000001</v>
      </c>
      <c r="H7468">
        <v>-74.051788633000001</v>
      </c>
      <c r="I7468">
        <v>3183</v>
      </c>
      <c r="J7468" s="2" t="s">
        <v>40</v>
      </c>
      <c r="K7468">
        <v>40.716246900000002</v>
      </c>
      <c r="L7468">
        <v>-74.033458800000005</v>
      </c>
      <c r="M7468">
        <v>26185</v>
      </c>
      <c r="N7468" s="2" t="s">
        <v>17</v>
      </c>
      <c r="O7468">
        <v>1976</v>
      </c>
      <c r="P7468">
        <f t="shared" ca="1" si="233"/>
        <v>48</v>
      </c>
      <c r="Q7468">
        <v>1</v>
      </c>
    </row>
    <row r="7469" spans="1:17" x14ac:dyDescent="0.2">
      <c r="A7469">
        <v>1828</v>
      </c>
      <c r="B7469">
        <f t="shared" si="232"/>
        <v>30</v>
      </c>
      <c r="C7469" s="1">
        <v>42589.834999999999</v>
      </c>
      <c r="D7469" s="1">
        <v>42589.856168981481</v>
      </c>
      <c r="E7469">
        <v>3213</v>
      </c>
      <c r="F7469" s="2" t="s">
        <v>26</v>
      </c>
      <c r="G7469">
        <v>40.718488919999999</v>
      </c>
      <c r="H7469">
        <v>-74.047726624999996</v>
      </c>
      <c r="I7469">
        <v>3213</v>
      </c>
      <c r="J7469" s="2" t="s">
        <v>33</v>
      </c>
      <c r="K7469">
        <v>40.718488919999999</v>
      </c>
      <c r="L7469">
        <v>-74.047726624999996</v>
      </c>
      <c r="M7469">
        <v>24523</v>
      </c>
      <c r="N7469" s="2" t="s">
        <v>17</v>
      </c>
      <c r="O7469">
        <v>1983</v>
      </c>
      <c r="P7469">
        <f t="shared" ca="1" si="233"/>
        <v>41</v>
      </c>
      <c r="Q7469">
        <v>1</v>
      </c>
    </row>
    <row r="7470" spans="1:17" x14ac:dyDescent="0.2">
      <c r="A7470">
        <v>638</v>
      </c>
      <c r="B7470">
        <f t="shared" si="232"/>
        <v>10</v>
      </c>
      <c r="C7470" s="1">
        <v>42589.835555555554</v>
      </c>
      <c r="D7470" s="1">
        <v>42589.842951388891</v>
      </c>
      <c r="E7470">
        <v>3184</v>
      </c>
      <c r="F7470" s="2" t="s">
        <v>68</v>
      </c>
      <c r="G7470">
        <v>40.7141454</v>
      </c>
      <c r="H7470">
        <v>-74.033551900000006</v>
      </c>
      <c r="I7470">
        <v>3270</v>
      </c>
      <c r="J7470" s="2" t="s">
        <v>65</v>
      </c>
      <c r="K7470">
        <v>40.725289107811321</v>
      </c>
      <c r="L7470">
        <v>-74.045571684837341</v>
      </c>
      <c r="M7470">
        <v>26295</v>
      </c>
      <c r="N7470" s="2" t="s">
        <v>17</v>
      </c>
      <c r="O7470">
        <v>1984</v>
      </c>
      <c r="P7470">
        <f t="shared" ca="1" si="233"/>
        <v>40</v>
      </c>
      <c r="Q7470">
        <v>1</v>
      </c>
    </row>
    <row r="7471" spans="1:17" x14ac:dyDescent="0.2">
      <c r="A7471">
        <v>2282</v>
      </c>
      <c r="B7471">
        <f t="shared" si="232"/>
        <v>38</v>
      </c>
      <c r="C7471" s="1">
        <v>42589.836608796293</v>
      </c>
      <c r="D7471" s="1">
        <v>42589.863020833334</v>
      </c>
      <c r="E7471">
        <v>3205</v>
      </c>
      <c r="F7471" s="2" t="s">
        <v>66</v>
      </c>
      <c r="G7471">
        <v>40.716539780991937</v>
      </c>
      <c r="H7471">
        <v>-74.049637913703904</v>
      </c>
      <c r="I7471">
        <v>3205</v>
      </c>
      <c r="J7471" s="2" t="s">
        <v>80</v>
      </c>
      <c r="K7471">
        <v>40.716539780991937</v>
      </c>
      <c r="L7471">
        <v>-74.049637913703904</v>
      </c>
      <c r="M7471">
        <v>26310</v>
      </c>
      <c r="N7471" s="2" t="s">
        <v>17</v>
      </c>
      <c r="O7471">
        <v>1973</v>
      </c>
      <c r="P7471">
        <f t="shared" ca="1" si="233"/>
        <v>51</v>
      </c>
      <c r="Q7471">
        <v>1</v>
      </c>
    </row>
    <row r="7472" spans="1:17" x14ac:dyDescent="0.2">
      <c r="A7472">
        <v>387</v>
      </c>
      <c r="B7472">
        <f t="shared" si="232"/>
        <v>6</v>
      </c>
      <c r="C7472" s="1">
        <v>42589.838761574072</v>
      </c>
      <c r="D7472" s="1">
        <v>42589.843240740738</v>
      </c>
      <c r="E7472">
        <v>3186</v>
      </c>
      <c r="F7472" s="2" t="s">
        <v>18</v>
      </c>
      <c r="G7472">
        <v>40.71958611647166</v>
      </c>
      <c r="H7472">
        <v>-74.043117463588715</v>
      </c>
      <c r="I7472">
        <v>3267</v>
      </c>
      <c r="J7472" s="2" t="s">
        <v>92</v>
      </c>
      <c r="K7472">
        <v>40.712418823756899</v>
      </c>
      <c r="L7472">
        <v>-74.038525521755219</v>
      </c>
      <c r="M7472">
        <v>26293</v>
      </c>
      <c r="N7472" s="2" t="s">
        <v>17</v>
      </c>
      <c r="O7472">
        <v>1974</v>
      </c>
      <c r="P7472">
        <f t="shared" ca="1" si="233"/>
        <v>50</v>
      </c>
      <c r="Q7472">
        <v>2</v>
      </c>
    </row>
    <row r="7473" spans="1:17" x14ac:dyDescent="0.2">
      <c r="A7473">
        <v>441</v>
      </c>
      <c r="B7473">
        <f t="shared" si="232"/>
        <v>7</v>
      </c>
      <c r="C7473" s="1">
        <v>42589.839849537035</v>
      </c>
      <c r="D7473" s="1">
        <v>42589.844953703701</v>
      </c>
      <c r="E7473">
        <v>3193</v>
      </c>
      <c r="F7473" s="2" t="s">
        <v>42</v>
      </c>
      <c r="G7473">
        <v>40.724605099886901</v>
      </c>
      <c r="H7473">
        <v>-74.078405946493149</v>
      </c>
      <c r="I7473">
        <v>3225</v>
      </c>
      <c r="J7473" s="2" t="s">
        <v>101</v>
      </c>
      <c r="K7473">
        <v>40.723658899999997</v>
      </c>
      <c r="L7473">
        <v>-74.064194299999997</v>
      </c>
      <c r="M7473">
        <v>24591</v>
      </c>
      <c r="N7473" s="2" t="s">
        <v>17</v>
      </c>
      <c r="O7473">
        <v>1982</v>
      </c>
      <c r="P7473">
        <f t="shared" ca="1" si="233"/>
        <v>42</v>
      </c>
      <c r="Q7473">
        <v>1</v>
      </c>
    </row>
    <row r="7474" spans="1:17" x14ac:dyDescent="0.2">
      <c r="A7474">
        <v>327</v>
      </c>
      <c r="B7474">
        <f t="shared" si="232"/>
        <v>5</v>
      </c>
      <c r="C7474" s="1">
        <v>42589.841608796298</v>
      </c>
      <c r="D7474" s="1">
        <v>42589.845405092594</v>
      </c>
      <c r="E7474">
        <v>3183</v>
      </c>
      <c r="F7474" s="2" t="s">
        <v>20</v>
      </c>
      <c r="G7474">
        <v>40.716246900000002</v>
      </c>
      <c r="H7474">
        <v>-74.033458800000005</v>
      </c>
      <c r="I7474">
        <v>3187</v>
      </c>
      <c r="J7474" s="2" t="s">
        <v>59</v>
      </c>
      <c r="K7474">
        <v>40.721123599999999</v>
      </c>
      <c r="L7474">
        <v>-74.038050949999999</v>
      </c>
      <c r="M7474">
        <v>26215</v>
      </c>
      <c r="N7474" s="2" t="s">
        <v>17</v>
      </c>
      <c r="O7474">
        <v>1970</v>
      </c>
      <c r="P7474">
        <f t="shared" ca="1" si="233"/>
        <v>54</v>
      </c>
      <c r="Q7474">
        <v>1</v>
      </c>
    </row>
    <row r="7475" spans="1:17" x14ac:dyDescent="0.2">
      <c r="A7475">
        <v>399</v>
      </c>
      <c r="B7475">
        <f t="shared" si="232"/>
        <v>6</v>
      </c>
      <c r="C7475" s="1">
        <v>42589.842187499999</v>
      </c>
      <c r="D7475" s="1">
        <v>42589.846805555557</v>
      </c>
      <c r="E7475">
        <v>3183</v>
      </c>
      <c r="F7475" s="2" t="s">
        <v>20</v>
      </c>
      <c r="G7475">
        <v>40.716246900000002</v>
      </c>
      <c r="H7475">
        <v>-74.033458800000005</v>
      </c>
      <c r="I7475">
        <v>3267</v>
      </c>
      <c r="J7475" s="2" t="s">
        <v>92</v>
      </c>
      <c r="K7475">
        <v>40.712418823756899</v>
      </c>
      <c r="L7475">
        <v>-74.038525521755219</v>
      </c>
      <c r="M7475">
        <v>26244</v>
      </c>
      <c r="N7475" s="2" t="s">
        <v>17</v>
      </c>
      <c r="O7475">
        <v>1979</v>
      </c>
      <c r="P7475">
        <f t="shared" ca="1" si="233"/>
        <v>45</v>
      </c>
      <c r="Q7475">
        <v>1</v>
      </c>
    </row>
    <row r="7476" spans="1:17" x14ac:dyDescent="0.2">
      <c r="A7476">
        <v>398</v>
      </c>
      <c r="B7476">
        <f t="shared" si="232"/>
        <v>6</v>
      </c>
      <c r="C7476" s="1">
        <v>42589.842187499999</v>
      </c>
      <c r="D7476" s="1">
        <v>42589.84679398148</v>
      </c>
      <c r="E7476">
        <v>3183</v>
      </c>
      <c r="F7476" s="2" t="s">
        <v>20</v>
      </c>
      <c r="G7476">
        <v>40.716246900000002</v>
      </c>
      <c r="H7476">
        <v>-74.033458800000005</v>
      </c>
      <c r="I7476">
        <v>3267</v>
      </c>
      <c r="J7476" s="2" t="s">
        <v>92</v>
      </c>
      <c r="K7476">
        <v>40.712418823756899</v>
      </c>
      <c r="L7476">
        <v>-74.038525521755219</v>
      </c>
      <c r="M7476">
        <v>24454</v>
      </c>
      <c r="N7476" s="2" t="s">
        <v>17</v>
      </c>
      <c r="O7476">
        <v>1984</v>
      </c>
      <c r="P7476">
        <f t="shared" ca="1" si="233"/>
        <v>40</v>
      </c>
      <c r="Q7476">
        <v>2</v>
      </c>
    </row>
    <row r="7477" spans="1:17" x14ac:dyDescent="0.2">
      <c r="A7477">
        <v>1785</v>
      </c>
      <c r="B7477">
        <f t="shared" si="232"/>
        <v>29</v>
      </c>
      <c r="C7477" s="1">
        <v>42589.842499999999</v>
      </c>
      <c r="D7477" s="1">
        <v>42589.863159722219</v>
      </c>
      <c r="E7477">
        <v>3275</v>
      </c>
      <c r="F7477" s="2" t="s">
        <v>93</v>
      </c>
      <c r="G7477">
        <v>40.718355198232139</v>
      </c>
      <c r="H7477">
        <v>-74.038914442062378</v>
      </c>
      <c r="I7477">
        <v>3183</v>
      </c>
      <c r="J7477" s="2" t="s">
        <v>40</v>
      </c>
      <c r="K7477">
        <v>40.716246900000002</v>
      </c>
      <c r="L7477">
        <v>-74.033458800000005</v>
      </c>
      <c r="M7477">
        <v>24720</v>
      </c>
      <c r="N7477" s="2" t="s">
        <v>17</v>
      </c>
      <c r="O7477">
        <v>1985</v>
      </c>
      <c r="P7477">
        <f t="shared" ca="1" si="233"/>
        <v>39</v>
      </c>
      <c r="Q7477">
        <v>1</v>
      </c>
    </row>
    <row r="7478" spans="1:17" x14ac:dyDescent="0.2">
      <c r="A7478">
        <v>1753</v>
      </c>
      <c r="B7478">
        <f t="shared" si="232"/>
        <v>29</v>
      </c>
      <c r="C7478" s="1">
        <v>42589.843194444446</v>
      </c>
      <c r="D7478" s="1">
        <v>42589.863483796296</v>
      </c>
      <c r="E7478">
        <v>3275</v>
      </c>
      <c r="F7478" s="2" t="s">
        <v>93</v>
      </c>
      <c r="G7478">
        <v>40.718355198232139</v>
      </c>
      <c r="H7478">
        <v>-74.038914442062378</v>
      </c>
      <c r="I7478">
        <v>3183</v>
      </c>
      <c r="J7478" s="2" t="s">
        <v>40</v>
      </c>
      <c r="K7478">
        <v>40.716246900000002</v>
      </c>
      <c r="L7478">
        <v>-74.033458800000005</v>
      </c>
      <c r="M7478">
        <v>26237</v>
      </c>
      <c r="N7478" s="2" t="s">
        <v>17</v>
      </c>
      <c r="O7478">
        <v>1978</v>
      </c>
      <c r="P7478">
        <f t="shared" ca="1" si="233"/>
        <v>46</v>
      </c>
      <c r="Q7478">
        <v>2</v>
      </c>
    </row>
    <row r="7479" spans="1:17" x14ac:dyDescent="0.2">
      <c r="A7479">
        <v>2657</v>
      </c>
      <c r="B7479">
        <f t="shared" si="232"/>
        <v>44</v>
      </c>
      <c r="C7479" s="1">
        <v>42589.843391203707</v>
      </c>
      <c r="D7479" s="1">
        <v>42589.874143518522</v>
      </c>
      <c r="E7479">
        <v>3202</v>
      </c>
      <c r="F7479" s="2" t="s">
        <v>79</v>
      </c>
      <c r="G7479">
        <v>40.727223500000001</v>
      </c>
      <c r="H7479">
        <v>-74.033758899999995</v>
      </c>
      <c r="I7479">
        <v>3267</v>
      </c>
      <c r="J7479" s="2" t="s">
        <v>92</v>
      </c>
      <c r="K7479">
        <v>40.712418823756899</v>
      </c>
      <c r="L7479">
        <v>-74.038525521755219</v>
      </c>
      <c r="M7479">
        <v>24497</v>
      </c>
      <c r="N7479" s="2" t="s">
        <v>43</v>
      </c>
      <c r="P7479" t="str">
        <f t="shared" ca="1" si="233"/>
        <v/>
      </c>
      <c r="Q7479">
        <v>0</v>
      </c>
    </row>
    <row r="7480" spans="1:17" x14ac:dyDescent="0.2">
      <c r="A7480">
        <v>161</v>
      </c>
      <c r="B7480">
        <f t="shared" si="232"/>
        <v>2</v>
      </c>
      <c r="C7480" s="1">
        <v>42589.843668981484</v>
      </c>
      <c r="D7480" s="1">
        <v>42589.845532407409</v>
      </c>
      <c r="E7480">
        <v>3203</v>
      </c>
      <c r="F7480" s="2" t="s">
        <v>46</v>
      </c>
      <c r="G7480">
        <v>40.727595966000003</v>
      </c>
      <c r="H7480">
        <v>-74.044247311000007</v>
      </c>
      <c r="I7480">
        <v>3272</v>
      </c>
      <c r="J7480" s="2" t="s">
        <v>102</v>
      </c>
      <c r="K7480">
        <v>40.723331586464361</v>
      </c>
      <c r="L7480">
        <v>-74.045952558517442</v>
      </c>
      <c r="M7480">
        <v>24573</v>
      </c>
      <c r="N7480" s="2" t="s">
        <v>17</v>
      </c>
      <c r="O7480">
        <v>1968</v>
      </c>
      <c r="P7480">
        <f t="shared" ca="1" si="233"/>
        <v>56</v>
      </c>
      <c r="Q7480">
        <v>1</v>
      </c>
    </row>
    <row r="7481" spans="1:17" x14ac:dyDescent="0.2">
      <c r="A7481">
        <v>475</v>
      </c>
      <c r="B7481">
        <f t="shared" si="232"/>
        <v>7</v>
      </c>
      <c r="C7481" s="1">
        <v>42589.843877314815</v>
      </c>
      <c r="D7481" s="1">
        <v>42589.849374999998</v>
      </c>
      <c r="E7481">
        <v>3205</v>
      </c>
      <c r="F7481" s="2" t="s">
        <v>66</v>
      </c>
      <c r="G7481">
        <v>40.716539780991937</v>
      </c>
      <c r="H7481">
        <v>-74.049637913703904</v>
      </c>
      <c r="I7481">
        <v>3187</v>
      </c>
      <c r="J7481" s="2" t="s">
        <v>59</v>
      </c>
      <c r="K7481">
        <v>40.721123599999999</v>
      </c>
      <c r="L7481">
        <v>-74.038050949999999</v>
      </c>
      <c r="M7481">
        <v>24552</v>
      </c>
      <c r="N7481" s="2" t="s">
        <v>17</v>
      </c>
      <c r="O7481">
        <v>1989</v>
      </c>
      <c r="P7481">
        <f t="shared" ca="1" si="233"/>
        <v>35</v>
      </c>
      <c r="Q7481">
        <v>1</v>
      </c>
    </row>
    <row r="7482" spans="1:17" x14ac:dyDescent="0.2">
      <c r="A7482">
        <v>1315</v>
      </c>
      <c r="B7482">
        <f t="shared" si="232"/>
        <v>21</v>
      </c>
      <c r="C7482" s="1">
        <v>42589.847604166665</v>
      </c>
      <c r="D7482" s="1">
        <v>42589.862835648149</v>
      </c>
      <c r="E7482">
        <v>3183</v>
      </c>
      <c r="F7482" s="2" t="s">
        <v>20</v>
      </c>
      <c r="G7482">
        <v>40.716246900000002</v>
      </c>
      <c r="H7482">
        <v>-74.033458800000005</v>
      </c>
      <c r="I7482">
        <v>3183</v>
      </c>
      <c r="J7482" s="2" t="s">
        <v>40</v>
      </c>
      <c r="K7482">
        <v>40.716246900000002</v>
      </c>
      <c r="L7482">
        <v>-74.033458800000005</v>
      </c>
      <c r="M7482">
        <v>24481</v>
      </c>
      <c r="N7482" s="2" t="s">
        <v>43</v>
      </c>
      <c r="P7482" t="str">
        <f t="shared" ca="1" si="233"/>
        <v/>
      </c>
      <c r="Q7482">
        <v>0</v>
      </c>
    </row>
    <row r="7483" spans="1:17" x14ac:dyDescent="0.2">
      <c r="A7483">
        <v>453</v>
      </c>
      <c r="B7483">
        <f t="shared" si="232"/>
        <v>7</v>
      </c>
      <c r="C7483" s="1">
        <v>42589.848703703705</v>
      </c>
      <c r="D7483" s="1">
        <v>42589.853958333333</v>
      </c>
      <c r="E7483">
        <v>3210</v>
      </c>
      <c r="F7483" s="2" t="s">
        <v>52</v>
      </c>
      <c r="G7483">
        <v>40.742677141000001</v>
      </c>
      <c r="H7483">
        <v>-74.051788633000001</v>
      </c>
      <c r="I7483">
        <v>3207</v>
      </c>
      <c r="J7483" s="2" t="s">
        <v>91</v>
      </c>
      <c r="K7483">
        <v>40.737603700000001</v>
      </c>
      <c r="L7483">
        <v>-74.052478300000004</v>
      </c>
      <c r="M7483">
        <v>24472</v>
      </c>
      <c r="N7483" s="2" t="s">
        <v>17</v>
      </c>
      <c r="O7483">
        <v>1954</v>
      </c>
      <c r="P7483">
        <f t="shared" ca="1" si="233"/>
        <v>70</v>
      </c>
      <c r="Q7483">
        <v>1</v>
      </c>
    </row>
    <row r="7484" spans="1:17" x14ac:dyDescent="0.2">
      <c r="A7484">
        <v>1059</v>
      </c>
      <c r="B7484">
        <f t="shared" si="232"/>
        <v>17</v>
      </c>
      <c r="C7484" s="1">
        <v>42589.849872685183</v>
      </c>
      <c r="D7484" s="1">
        <v>42589.862141203703</v>
      </c>
      <c r="E7484">
        <v>3183</v>
      </c>
      <c r="F7484" s="2" t="s">
        <v>20</v>
      </c>
      <c r="G7484">
        <v>40.716246900000002</v>
      </c>
      <c r="H7484">
        <v>-74.033458800000005</v>
      </c>
      <c r="I7484">
        <v>3192</v>
      </c>
      <c r="J7484" s="2" t="s">
        <v>39</v>
      </c>
      <c r="K7484">
        <v>40.711242300000002</v>
      </c>
      <c r="L7484">
        <v>-74.055701299999996</v>
      </c>
      <c r="M7484">
        <v>26185</v>
      </c>
      <c r="N7484" s="2" t="s">
        <v>17</v>
      </c>
      <c r="O7484">
        <v>1990</v>
      </c>
      <c r="P7484">
        <f t="shared" ca="1" si="233"/>
        <v>34</v>
      </c>
      <c r="Q7484">
        <v>2</v>
      </c>
    </row>
    <row r="7485" spans="1:17" x14ac:dyDescent="0.2">
      <c r="A7485">
        <v>4102</v>
      </c>
      <c r="B7485">
        <f t="shared" si="232"/>
        <v>68</v>
      </c>
      <c r="C7485" s="1">
        <v>42589.850277777776</v>
      </c>
      <c r="D7485" s="1">
        <v>42589.89775462963</v>
      </c>
      <c r="E7485">
        <v>3267</v>
      </c>
      <c r="F7485" s="2" t="s">
        <v>34</v>
      </c>
      <c r="G7485">
        <v>40.712418823756899</v>
      </c>
      <c r="H7485">
        <v>-74.038525521755219</v>
      </c>
      <c r="I7485">
        <v>3267</v>
      </c>
      <c r="J7485" s="2" t="s">
        <v>92</v>
      </c>
      <c r="K7485">
        <v>40.712418823756899</v>
      </c>
      <c r="L7485">
        <v>-74.038525521755219</v>
      </c>
      <c r="M7485">
        <v>26298</v>
      </c>
      <c r="N7485" s="2" t="s">
        <v>43</v>
      </c>
      <c r="P7485" t="str">
        <f t="shared" ca="1" si="233"/>
        <v/>
      </c>
      <c r="Q7485">
        <v>0</v>
      </c>
    </row>
    <row r="7486" spans="1:17" x14ac:dyDescent="0.2">
      <c r="A7486">
        <v>4021</v>
      </c>
      <c r="B7486">
        <f t="shared" si="232"/>
        <v>67</v>
      </c>
      <c r="C7486" s="1">
        <v>42589.850486111114</v>
      </c>
      <c r="D7486" s="1">
        <v>42589.89702546296</v>
      </c>
      <c r="E7486">
        <v>3267</v>
      </c>
      <c r="F7486" s="2" t="s">
        <v>34</v>
      </c>
      <c r="G7486">
        <v>40.712418823756899</v>
      </c>
      <c r="H7486">
        <v>-74.038525521755219</v>
      </c>
      <c r="I7486">
        <v>3267</v>
      </c>
      <c r="J7486" s="2" t="s">
        <v>92</v>
      </c>
      <c r="K7486">
        <v>40.712418823756899</v>
      </c>
      <c r="L7486">
        <v>-74.038525521755219</v>
      </c>
      <c r="M7486">
        <v>26230</v>
      </c>
      <c r="N7486" s="2" t="s">
        <v>43</v>
      </c>
      <c r="P7486" t="str">
        <f t="shared" ca="1" si="233"/>
        <v/>
      </c>
      <c r="Q7486">
        <v>0</v>
      </c>
    </row>
    <row r="7487" spans="1:17" x14ac:dyDescent="0.2">
      <c r="A7487">
        <v>993</v>
      </c>
      <c r="B7487">
        <f t="shared" si="232"/>
        <v>16</v>
      </c>
      <c r="C7487" s="1">
        <v>42589.851122685184</v>
      </c>
      <c r="D7487" s="1">
        <v>42589.862627314818</v>
      </c>
      <c r="E7487">
        <v>3205</v>
      </c>
      <c r="F7487" s="2" t="s">
        <v>66</v>
      </c>
      <c r="G7487">
        <v>40.716539780991937</v>
      </c>
      <c r="H7487">
        <v>-74.049637913703904</v>
      </c>
      <c r="I7487">
        <v>3199</v>
      </c>
      <c r="J7487" s="2" t="s">
        <v>72</v>
      </c>
      <c r="K7487">
        <v>40.728744800000001</v>
      </c>
      <c r="L7487">
        <v>-74.032108199999996</v>
      </c>
      <c r="M7487">
        <v>26248</v>
      </c>
      <c r="N7487" s="2" t="s">
        <v>17</v>
      </c>
      <c r="O7487">
        <v>1965</v>
      </c>
      <c r="P7487">
        <f t="shared" ca="1" si="233"/>
        <v>59</v>
      </c>
      <c r="Q7487">
        <v>2</v>
      </c>
    </row>
    <row r="7488" spans="1:17" x14ac:dyDescent="0.2">
      <c r="A7488">
        <v>1187</v>
      </c>
      <c r="B7488">
        <f t="shared" si="232"/>
        <v>19</v>
      </c>
      <c r="C7488" s="1">
        <v>42589.851956018516</v>
      </c>
      <c r="D7488" s="1">
        <v>42589.865694444445</v>
      </c>
      <c r="E7488">
        <v>3183</v>
      </c>
      <c r="F7488" s="2" t="s">
        <v>20</v>
      </c>
      <c r="G7488">
        <v>40.716246900000002</v>
      </c>
      <c r="H7488">
        <v>-74.033458800000005</v>
      </c>
      <c r="I7488">
        <v>3183</v>
      </c>
      <c r="J7488" s="2" t="s">
        <v>40</v>
      </c>
      <c r="K7488">
        <v>40.716246900000002</v>
      </c>
      <c r="L7488">
        <v>-74.033458800000005</v>
      </c>
      <c r="M7488">
        <v>26314</v>
      </c>
      <c r="N7488" s="2" t="s">
        <v>43</v>
      </c>
      <c r="P7488" t="str">
        <f t="shared" ca="1" si="233"/>
        <v/>
      </c>
      <c r="Q7488">
        <v>0</v>
      </c>
    </row>
    <row r="7489" spans="1:17" x14ac:dyDescent="0.2">
      <c r="A7489">
        <v>895</v>
      </c>
      <c r="B7489">
        <f t="shared" si="232"/>
        <v>14</v>
      </c>
      <c r="C7489" s="1">
        <v>42589.852199074077</v>
      </c>
      <c r="D7489" s="1">
        <v>42589.862557870372</v>
      </c>
      <c r="E7489">
        <v>3201</v>
      </c>
      <c r="F7489" s="2" t="s">
        <v>60</v>
      </c>
      <c r="G7489">
        <v>40.737710999999997</v>
      </c>
      <c r="H7489">
        <v>-74.066920999999994</v>
      </c>
      <c r="I7489">
        <v>3210</v>
      </c>
      <c r="J7489" s="2" t="s">
        <v>83</v>
      </c>
      <c r="K7489">
        <v>40.742677141000001</v>
      </c>
      <c r="L7489">
        <v>-74.051788633000001</v>
      </c>
      <c r="M7489">
        <v>26229</v>
      </c>
      <c r="N7489" s="2" t="s">
        <v>17</v>
      </c>
      <c r="O7489">
        <v>1979</v>
      </c>
      <c r="P7489">
        <f t="shared" ca="1" si="233"/>
        <v>45</v>
      </c>
      <c r="Q7489">
        <v>1</v>
      </c>
    </row>
    <row r="7490" spans="1:17" x14ac:dyDescent="0.2">
      <c r="A7490">
        <v>788</v>
      </c>
      <c r="B7490">
        <f t="shared" ref="B7490:B7553" si="234">ROUNDDOWN((A7490/60), 0)</f>
        <v>13</v>
      </c>
      <c r="C7490" s="1">
        <v>42589.852222222224</v>
      </c>
      <c r="D7490" s="1">
        <v>42589.861354166664</v>
      </c>
      <c r="E7490">
        <v>3267</v>
      </c>
      <c r="F7490" s="2" t="s">
        <v>34</v>
      </c>
      <c r="G7490">
        <v>40.712418823756899</v>
      </c>
      <c r="H7490">
        <v>-74.038525521755219</v>
      </c>
      <c r="I7490">
        <v>3267</v>
      </c>
      <c r="J7490" s="2" t="s">
        <v>92</v>
      </c>
      <c r="K7490">
        <v>40.712418823756899</v>
      </c>
      <c r="L7490">
        <v>-74.038525521755219</v>
      </c>
      <c r="M7490">
        <v>26244</v>
      </c>
      <c r="N7490" s="2" t="s">
        <v>17</v>
      </c>
      <c r="O7490">
        <v>1974</v>
      </c>
      <c r="P7490">
        <f t="shared" ref="P7490:P7553" ca="1" si="235">IF(ISNUMBER(O7490), YEAR(TODAY()) - O7490, "")</f>
        <v>50</v>
      </c>
      <c r="Q7490">
        <v>2</v>
      </c>
    </row>
    <row r="7491" spans="1:17" x14ac:dyDescent="0.2">
      <c r="A7491">
        <v>135</v>
      </c>
      <c r="B7491">
        <f t="shared" si="234"/>
        <v>2</v>
      </c>
      <c r="C7491" s="1">
        <v>42589.852337962962</v>
      </c>
      <c r="D7491" s="1">
        <v>42589.853900462964</v>
      </c>
      <c r="E7491">
        <v>3211</v>
      </c>
      <c r="F7491" s="2" t="s">
        <v>64</v>
      </c>
      <c r="G7491">
        <v>40.721525149999998</v>
      </c>
      <c r="H7491">
        <v>-74.046304543000005</v>
      </c>
      <c r="I7491">
        <v>3213</v>
      </c>
      <c r="J7491" s="2" t="s">
        <v>33</v>
      </c>
      <c r="K7491">
        <v>40.718488919999999</v>
      </c>
      <c r="L7491">
        <v>-74.047726624999996</v>
      </c>
      <c r="M7491">
        <v>26278</v>
      </c>
      <c r="N7491" s="2" t="s">
        <v>17</v>
      </c>
      <c r="O7491">
        <v>1986</v>
      </c>
      <c r="P7491">
        <f t="shared" ca="1" si="235"/>
        <v>38</v>
      </c>
      <c r="Q7491">
        <v>1</v>
      </c>
    </row>
    <row r="7492" spans="1:17" x14ac:dyDescent="0.2">
      <c r="A7492">
        <v>164</v>
      </c>
      <c r="B7492">
        <f t="shared" si="234"/>
        <v>2</v>
      </c>
      <c r="C7492" s="1">
        <v>42589.85292824074</v>
      </c>
      <c r="D7492" s="1">
        <v>42589.854826388888</v>
      </c>
      <c r="E7492">
        <v>3272</v>
      </c>
      <c r="F7492" s="2" t="s">
        <v>50</v>
      </c>
      <c r="G7492">
        <v>40.723331586464361</v>
      </c>
      <c r="H7492">
        <v>-74.045952558517442</v>
      </c>
      <c r="I7492">
        <v>3203</v>
      </c>
      <c r="J7492" s="2" t="s">
        <v>37</v>
      </c>
      <c r="K7492">
        <v>40.727595966000003</v>
      </c>
      <c r="L7492">
        <v>-74.044247311000007</v>
      </c>
      <c r="M7492">
        <v>24573</v>
      </c>
      <c r="N7492" s="2" t="s">
        <v>17</v>
      </c>
      <c r="O7492">
        <v>1968</v>
      </c>
      <c r="P7492">
        <f t="shared" ca="1" si="235"/>
        <v>56</v>
      </c>
      <c r="Q7492">
        <v>1</v>
      </c>
    </row>
    <row r="7493" spans="1:17" x14ac:dyDescent="0.2">
      <c r="A7493">
        <v>369</v>
      </c>
      <c r="B7493">
        <f t="shared" si="234"/>
        <v>6</v>
      </c>
      <c r="C7493" s="1">
        <v>42589.853530092594</v>
      </c>
      <c r="D7493" s="1">
        <v>42589.857800925929</v>
      </c>
      <c r="E7493">
        <v>3195</v>
      </c>
      <c r="F7493" s="2" t="s">
        <v>24</v>
      </c>
      <c r="G7493">
        <v>40.730742625306583</v>
      </c>
      <c r="H7493">
        <v>-74.063783884048462</v>
      </c>
      <c r="I7493">
        <v>3207</v>
      </c>
      <c r="J7493" s="2" t="s">
        <v>91</v>
      </c>
      <c r="K7493">
        <v>40.737603700000001</v>
      </c>
      <c r="L7493">
        <v>-74.052478300000004</v>
      </c>
      <c r="M7493">
        <v>26227</v>
      </c>
      <c r="N7493" s="2" t="s">
        <v>17</v>
      </c>
      <c r="O7493">
        <v>1989</v>
      </c>
      <c r="P7493">
        <f t="shared" ca="1" si="235"/>
        <v>35</v>
      </c>
      <c r="Q7493">
        <v>1</v>
      </c>
    </row>
    <row r="7494" spans="1:17" x14ac:dyDescent="0.2">
      <c r="A7494">
        <v>498</v>
      </c>
      <c r="B7494">
        <f t="shared" si="234"/>
        <v>8</v>
      </c>
      <c r="C7494" s="1">
        <v>42589.856851851851</v>
      </c>
      <c r="D7494" s="1">
        <v>42589.862615740742</v>
      </c>
      <c r="E7494">
        <v>3195</v>
      </c>
      <c r="F7494" s="2" t="s">
        <v>24</v>
      </c>
      <c r="G7494">
        <v>40.730742625306583</v>
      </c>
      <c r="H7494">
        <v>-74.063783884048462</v>
      </c>
      <c r="I7494">
        <v>3193</v>
      </c>
      <c r="J7494" s="2" t="s">
        <v>25</v>
      </c>
      <c r="K7494">
        <v>40.724605099886901</v>
      </c>
      <c r="L7494">
        <v>-74.078405946493149</v>
      </c>
      <c r="M7494">
        <v>24532</v>
      </c>
      <c r="N7494" s="2" t="s">
        <v>17</v>
      </c>
      <c r="O7494">
        <v>1989</v>
      </c>
      <c r="P7494">
        <f t="shared" ca="1" si="235"/>
        <v>35</v>
      </c>
      <c r="Q7494">
        <v>1</v>
      </c>
    </row>
    <row r="7495" spans="1:17" x14ac:dyDescent="0.2">
      <c r="A7495">
        <v>596</v>
      </c>
      <c r="B7495">
        <f t="shared" si="234"/>
        <v>9</v>
      </c>
      <c r="C7495" s="1">
        <v>42589.858530092592</v>
      </c>
      <c r="D7495" s="1">
        <v>42589.865428240744</v>
      </c>
      <c r="E7495">
        <v>3272</v>
      </c>
      <c r="F7495" s="2" t="s">
        <v>50</v>
      </c>
      <c r="G7495">
        <v>40.723331586464361</v>
      </c>
      <c r="H7495">
        <v>-74.045952558517442</v>
      </c>
      <c r="I7495">
        <v>3267</v>
      </c>
      <c r="J7495" s="2" t="s">
        <v>92</v>
      </c>
      <c r="K7495">
        <v>40.712418823756899</v>
      </c>
      <c r="L7495">
        <v>-74.038525521755219</v>
      </c>
      <c r="M7495">
        <v>24706</v>
      </c>
      <c r="N7495" s="2" t="s">
        <v>17</v>
      </c>
      <c r="O7495">
        <v>1976</v>
      </c>
      <c r="P7495">
        <f t="shared" ca="1" si="235"/>
        <v>48</v>
      </c>
      <c r="Q7495">
        <v>2</v>
      </c>
    </row>
    <row r="7496" spans="1:17" x14ac:dyDescent="0.2">
      <c r="A7496">
        <v>422</v>
      </c>
      <c r="B7496">
        <f t="shared" si="234"/>
        <v>7</v>
      </c>
      <c r="C7496" s="1">
        <v>42589.859710648147</v>
      </c>
      <c r="D7496" s="1">
        <v>42589.864594907405</v>
      </c>
      <c r="E7496">
        <v>3195</v>
      </c>
      <c r="F7496" s="2" t="s">
        <v>24</v>
      </c>
      <c r="G7496">
        <v>40.730742625306583</v>
      </c>
      <c r="H7496">
        <v>-74.063783884048462</v>
      </c>
      <c r="I7496">
        <v>3225</v>
      </c>
      <c r="J7496" s="2" t="s">
        <v>101</v>
      </c>
      <c r="K7496">
        <v>40.723658899999997</v>
      </c>
      <c r="L7496">
        <v>-74.064194299999997</v>
      </c>
      <c r="M7496">
        <v>24590</v>
      </c>
      <c r="N7496" s="2" t="s">
        <v>17</v>
      </c>
      <c r="O7496">
        <v>1986</v>
      </c>
      <c r="P7496">
        <f t="shared" ca="1" si="235"/>
        <v>38</v>
      </c>
      <c r="Q7496">
        <v>2</v>
      </c>
    </row>
    <row r="7497" spans="1:17" x14ac:dyDescent="0.2">
      <c r="A7497">
        <v>434</v>
      </c>
      <c r="B7497">
        <f t="shared" si="234"/>
        <v>7</v>
      </c>
      <c r="C7497" s="1">
        <v>42589.859733796293</v>
      </c>
      <c r="D7497" s="1">
        <v>42589.864756944444</v>
      </c>
      <c r="E7497">
        <v>3195</v>
      </c>
      <c r="F7497" s="2" t="s">
        <v>24</v>
      </c>
      <c r="G7497">
        <v>40.730742625306583</v>
      </c>
      <c r="H7497">
        <v>-74.063783884048462</v>
      </c>
      <c r="I7497">
        <v>3225</v>
      </c>
      <c r="J7497" s="2" t="s">
        <v>101</v>
      </c>
      <c r="K7497">
        <v>40.723658899999997</v>
      </c>
      <c r="L7497">
        <v>-74.064194299999997</v>
      </c>
      <c r="M7497">
        <v>26191</v>
      </c>
      <c r="N7497" s="2" t="s">
        <v>17</v>
      </c>
      <c r="O7497">
        <v>1984</v>
      </c>
      <c r="P7497">
        <f t="shared" ca="1" si="235"/>
        <v>40</v>
      </c>
      <c r="Q7497">
        <v>1</v>
      </c>
    </row>
    <row r="7498" spans="1:17" x14ac:dyDescent="0.2">
      <c r="A7498">
        <v>291</v>
      </c>
      <c r="B7498">
        <f t="shared" si="234"/>
        <v>4</v>
      </c>
      <c r="C7498" s="1">
        <v>42589.860162037039</v>
      </c>
      <c r="D7498" s="1">
        <v>42589.863530092596</v>
      </c>
      <c r="E7498">
        <v>3184</v>
      </c>
      <c r="F7498" s="2" t="s">
        <v>68</v>
      </c>
      <c r="G7498">
        <v>40.7141454</v>
      </c>
      <c r="H7498">
        <v>-74.033551900000006</v>
      </c>
      <c r="I7498">
        <v>3183</v>
      </c>
      <c r="J7498" s="2" t="s">
        <v>40</v>
      </c>
      <c r="K7498">
        <v>40.716246900000002</v>
      </c>
      <c r="L7498">
        <v>-74.033458800000005</v>
      </c>
      <c r="M7498">
        <v>21239</v>
      </c>
      <c r="N7498" s="2" t="s">
        <v>17</v>
      </c>
      <c r="O7498">
        <v>1983</v>
      </c>
      <c r="P7498">
        <f t="shared" ca="1" si="235"/>
        <v>41</v>
      </c>
      <c r="Q7498">
        <v>2</v>
      </c>
    </row>
    <row r="7499" spans="1:17" x14ac:dyDescent="0.2">
      <c r="A7499">
        <v>178</v>
      </c>
      <c r="B7499">
        <f t="shared" si="234"/>
        <v>2</v>
      </c>
      <c r="C7499" s="1">
        <v>42589.862719907411</v>
      </c>
      <c r="D7499" s="1">
        <v>42589.86478009259</v>
      </c>
      <c r="E7499">
        <v>3183</v>
      </c>
      <c r="F7499" s="2" t="s">
        <v>20</v>
      </c>
      <c r="G7499">
        <v>40.716246900000002</v>
      </c>
      <c r="H7499">
        <v>-74.033458800000005</v>
      </c>
      <c r="I7499">
        <v>3275</v>
      </c>
      <c r="J7499" s="2" t="s">
        <v>62</v>
      </c>
      <c r="K7499">
        <v>40.718355198232139</v>
      </c>
      <c r="L7499">
        <v>-74.038914442062378</v>
      </c>
      <c r="M7499">
        <v>26253</v>
      </c>
      <c r="N7499" s="2" t="s">
        <v>17</v>
      </c>
      <c r="O7499">
        <v>1987</v>
      </c>
      <c r="P7499">
        <f t="shared" ca="1" si="235"/>
        <v>37</v>
      </c>
      <c r="Q7499">
        <v>1</v>
      </c>
    </row>
    <row r="7500" spans="1:17" x14ac:dyDescent="0.2">
      <c r="A7500">
        <v>1213</v>
      </c>
      <c r="B7500">
        <f t="shared" si="234"/>
        <v>20</v>
      </c>
      <c r="C7500" s="1">
        <v>42589.864270833335</v>
      </c>
      <c r="D7500" s="1">
        <v>42589.878310185188</v>
      </c>
      <c r="E7500">
        <v>3187</v>
      </c>
      <c r="F7500" s="2" t="s">
        <v>36</v>
      </c>
      <c r="G7500">
        <v>40.721123599999999</v>
      </c>
      <c r="H7500">
        <v>-74.038050949999999</v>
      </c>
      <c r="I7500">
        <v>3276</v>
      </c>
      <c r="J7500" s="2" t="s">
        <v>30</v>
      </c>
      <c r="K7500">
        <v>40.714584035358932</v>
      </c>
      <c r="L7500">
        <v>-74.042817056179047</v>
      </c>
      <c r="M7500">
        <v>24552</v>
      </c>
      <c r="N7500" s="2" t="s">
        <v>17</v>
      </c>
      <c r="O7500">
        <v>1988</v>
      </c>
      <c r="P7500">
        <f t="shared" ca="1" si="235"/>
        <v>36</v>
      </c>
      <c r="Q7500">
        <v>1</v>
      </c>
    </row>
    <row r="7501" spans="1:17" x14ac:dyDescent="0.2">
      <c r="A7501">
        <v>140</v>
      </c>
      <c r="B7501">
        <f t="shared" si="234"/>
        <v>2</v>
      </c>
      <c r="C7501" s="1">
        <v>42589.865879629629</v>
      </c>
      <c r="D7501" s="1">
        <v>42589.867511574077</v>
      </c>
      <c r="E7501">
        <v>3278</v>
      </c>
      <c r="F7501" s="2" t="s">
        <v>49</v>
      </c>
      <c r="G7501">
        <v>40.725685483629007</v>
      </c>
      <c r="H7501">
        <v>-74.048790335655212</v>
      </c>
      <c r="I7501">
        <v>3272</v>
      </c>
      <c r="J7501" s="2" t="s">
        <v>102</v>
      </c>
      <c r="K7501">
        <v>40.723331586464361</v>
      </c>
      <c r="L7501">
        <v>-74.045952558517442</v>
      </c>
      <c r="M7501">
        <v>24582</v>
      </c>
      <c r="N7501" s="2" t="s">
        <v>17</v>
      </c>
      <c r="O7501">
        <v>1988</v>
      </c>
      <c r="P7501">
        <f t="shared" ca="1" si="235"/>
        <v>36</v>
      </c>
      <c r="Q7501">
        <v>1</v>
      </c>
    </row>
    <row r="7502" spans="1:17" x14ac:dyDescent="0.2">
      <c r="A7502">
        <v>1785</v>
      </c>
      <c r="B7502">
        <f t="shared" si="234"/>
        <v>29</v>
      </c>
      <c r="C7502" s="1">
        <v>42589.867523148147</v>
      </c>
      <c r="D7502" s="1">
        <v>42589.888182870367</v>
      </c>
      <c r="E7502">
        <v>3202</v>
      </c>
      <c r="F7502" s="2" t="s">
        <v>79</v>
      </c>
      <c r="G7502">
        <v>40.727223500000001</v>
      </c>
      <c r="H7502">
        <v>-74.033758899999995</v>
      </c>
      <c r="I7502">
        <v>3183</v>
      </c>
      <c r="J7502" s="2" t="s">
        <v>40</v>
      </c>
      <c r="K7502">
        <v>40.716246900000002</v>
      </c>
      <c r="L7502">
        <v>-74.033458800000005</v>
      </c>
      <c r="M7502">
        <v>24691</v>
      </c>
      <c r="N7502" s="2" t="s">
        <v>17</v>
      </c>
      <c r="O7502">
        <v>1981</v>
      </c>
      <c r="P7502">
        <f t="shared" ca="1" si="235"/>
        <v>43</v>
      </c>
      <c r="Q7502">
        <v>1</v>
      </c>
    </row>
    <row r="7503" spans="1:17" x14ac:dyDescent="0.2">
      <c r="A7503">
        <v>189</v>
      </c>
      <c r="B7503">
        <f t="shared" si="234"/>
        <v>3</v>
      </c>
      <c r="C7503" s="1">
        <v>42589.86818287037</v>
      </c>
      <c r="D7503" s="1">
        <v>42589.870370370372</v>
      </c>
      <c r="E7503">
        <v>3195</v>
      </c>
      <c r="F7503" s="2" t="s">
        <v>24</v>
      </c>
      <c r="G7503">
        <v>40.730742625306583</v>
      </c>
      <c r="H7503">
        <v>-74.063783884048462</v>
      </c>
      <c r="I7503">
        <v>3194</v>
      </c>
      <c r="J7503" s="2" t="s">
        <v>71</v>
      </c>
      <c r="K7503">
        <v>40.725339925355797</v>
      </c>
      <c r="L7503">
        <v>-74.067622125148773</v>
      </c>
      <c r="M7503">
        <v>24673</v>
      </c>
      <c r="N7503" s="2" t="s">
        <v>17</v>
      </c>
      <c r="O7503">
        <v>1978</v>
      </c>
      <c r="P7503">
        <f t="shared" ca="1" si="235"/>
        <v>46</v>
      </c>
      <c r="Q7503">
        <v>1</v>
      </c>
    </row>
    <row r="7504" spans="1:17" x14ac:dyDescent="0.2">
      <c r="A7504">
        <v>793</v>
      </c>
      <c r="B7504">
        <f t="shared" si="234"/>
        <v>13</v>
      </c>
      <c r="C7504" s="1">
        <v>42589.869513888887</v>
      </c>
      <c r="D7504" s="1">
        <v>42589.878703703704</v>
      </c>
      <c r="E7504">
        <v>3198</v>
      </c>
      <c r="F7504" s="2" t="s">
        <v>55</v>
      </c>
      <c r="G7504">
        <v>40.748715945380226</v>
      </c>
      <c r="H7504">
        <v>-74.040443301200867</v>
      </c>
      <c r="I7504">
        <v>3199</v>
      </c>
      <c r="J7504" s="2" t="s">
        <v>72</v>
      </c>
      <c r="K7504">
        <v>40.728744800000001</v>
      </c>
      <c r="L7504">
        <v>-74.032108199999996</v>
      </c>
      <c r="M7504">
        <v>24406</v>
      </c>
      <c r="N7504" s="2" t="s">
        <v>17</v>
      </c>
      <c r="O7504">
        <v>1978</v>
      </c>
      <c r="P7504">
        <f t="shared" ca="1" si="235"/>
        <v>46</v>
      </c>
      <c r="Q7504">
        <v>1</v>
      </c>
    </row>
    <row r="7505" spans="1:17" x14ac:dyDescent="0.2">
      <c r="A7505">
        <v>1868</v>
      </c>
      <c r="B7505">
        <f t="shared" si="234"/>
        <v>31</v>
      </c>
      <c r="C7505" s="1">
        <v>42589.870219907411</v>
      </c>
      <c r="D7505" s="1">
        <v>42589.891851851855</v>
      </c>
      <c r="E7505">
        <v>3183</v>
      </c>
      <c r="F7505" s="2" t="s">
        <v>20</v>
      </c>
      <c r="G7505">
        <v>40.716246900000002</v>
      </c>
      <c r="H7505">
        <v>-74.033458800000005</v>
      </c>
      <c r="I7505">
        <v>3183</v>
      </c>
      <c r="J7505" s="2" t="s">
        <v>40</v>
      </c>
      <c r="K7505">
        <v>40.716246900000002</v>
      </c>
      <c r="L7505">
        <v>-74.033458800000005</v>
      </c>
      <c r="M7505">
        <v>24720</v>
      </c>
      <c r="N7505" s="2" t="s">
        <v>43</v>
      </c>
      <c r="P7505" t="str">
        <f t="shared" ca="1" si="235"/>
        <v/>
      </c>
      <c r="Q7505">
        <v>0</v>
      </c>
    </row>
    <row r="7506" spans="1:17" x14ac:dyDescent="0.2">
      <c r="A7506">
        <v>344</v>
      </c>
      <c r="B7506">
        <f t="shared" si="234"/>
        <v>5</v>
      </c>
      <c r="C7506" s="1">
        <v>42589.870775462965</v>
      </c>
      <c r="D7506" s="1">
        <v>42589.874756944446</v>
      </c>
      <c r="E7506">
        <v>3187</v>
      </c>
      <c r="F7506" s="2" t="s">
        <v>36</v>
      </c>
      <c r="G7506">
        <v>40.721123599999999</v>
      </c>
      <c r="H7506">
        <v>-74.038050949999999</v>
      </c>
      <c r="I7506">
        <v>3185</v>
      </c>
      <c r="J7506" s="2" t="s">
        <v>45</v>
      </c>
      <c r="K7506">
        <v>40.717732499999997</v>
      </c>
      <c r="L7506">
        <v>-74.043845000000005</v>
      </c>
      <c r="M7506">
        <v>26210</v>
      </c>
      <c r="N7506" s="2" t="s">
        <v>17</v>
      </c>
      <c r="O7506">
        <v>1989</v>
      </c>
      <c r="P7506">
        <f t="shared" ca="1" si="235"/>
        <v>35</v>
      </c>
      <c r="Q7506">
        <v>1</v>
      </c>
    </row>
    <row r="7507" spans="1:17" x14ac:dyDescent="0.2">
      <c r="A7507">
        <v>174</v>
      </c>
      <c r="B7507">
        <f t="shared" si="234"/>
        <v>2</v>
      </c>
      <c r="C7507" s="1">
        <v>42589.871354166666</v>
      </c>
      <c r="D7507" s="1">
        <v>42589.873379629629</v>
      </c>
      <c r="E7507">
        <v>3272</v>
      </c>
      <c r="F7507" s="2" t="s">
        <v>50</v>
      </c>
      <c r="G7507">
        <v>40.723331586464361</v>
      </c>
      <c r="H7507">
        <v>-74.045952558517442</v>
      </c>
      <c r="I7507">
        <v>3278</v>
      </c>
      <c r="J7507" s="2" t="s">
        <v>41</v>
      </c>
      <c r="K7507">
        <v>40.725685483629007</v>
      </c>
      <c r="L7507">
        <v>-74.048790335655212</v>
      </c>
      <c r="M7507">
        <v>24582</v>
      </c>
      <c r="N7507" s="2" t="s">
        <v>17</v>
      </c>
      <c r="O7507">
        <v>1988</v>
      </c>
      <c r="P7507">
        <f t="shared" ca="1" si="235"/>
        <v>36</v>
      </c>
      <c r="Q7507">
        <v>1</v>
      </c>
    </row>
    <row r="7508" spans="1:17" x14ac:dyDescent="0.2">
      <c r="A7508">
        <v>337</v>
      </c>
      <c r="B7508">
        <f t="shared" si="234"/>
        <v>5</v>
      </c>
      <c r="C7508" s="1">
        <v>42589.871493055558</v>
      </c>
      <c r="D7508" s="1">
        <v>42589.875405092593</v>
      </c>
      <c r="E7508">
        <v>3187</v>
      </c>
      <c r="F7508" s="2" t="s">
        <v>36</v>
      </c>
      <c r="G7508">
        <v>40.721123599999999</v>
      </c>
      <c r="H7508">
        <v>-74.038050949999999</v>
      </c>
      <c r="I7508">
        <v>3214</v>
      </c>
      <c r="J7508" s="2" t="s">
        <v>70</v>
      </c>
      <c r="K7508">
        <v>40.712774199999998</v>
      </c>
      <c r="L7508">
        <v>-74.0364857</v>
      </c>
      <c r="M7508">
        <v>24690</v>
      </c>
      <c r="N7508" s="2" t="s">
        <v>17</v>
      </c>
      <c r="O7508">
        <v>1982</v>
      </c>
      <c r="P7508">
        <f t="shared" ca="1" si="235"/>
        <v>42</v>
      </c>
      <c r="Q7508">
        <v>1</v>
      </c>
    </row>
    <row r="7509" spans="1:17" x14ac:dyDescent="0.2">
      <c r="A7509">
        <v>752</v>
      </c>
      <c r="B7509">
        <f t="shared" si="234"/>
        <v>12</v>
      </c>
      <c r="C7509" s="1">
        <v>42589.872013888889</v>
      </c>
      <c r="D7509" s="1">
        <v>42589.88071759259</v>
      </c>
      <c r="E7509">
        <v>3199</v>
      </c>
      <c r="F7509" s="2" t="s">
        <v>56</v>
      </c>
      <c r="G7509">
        <v>40.728744800000001</v>
      </c>
      <c r="H7509">
        <v>-74.032108199999996</v>
      </c>
      <c r="I7509">
        <v>3183</v>
      </c>
      <c r="J7509" s="2" t="s">
        <v>40</v>
      </c>
      <c r="K7509">
        <v>40.716246900000002</v>
      </c>
      <c r="L7509">
        <v>-74.033458800000005</v>
      </c>
      <c r="M7509">
        <v>24604</v>
      </c>
      <c r="N7509" s="2" t="s">
        <v>17</v>
      </c>
      <c r="O7509">
        <v>1972</v>
      </c>
      <c r="P7509">
        <f t="shared" ca="1" si="235"/>
        <v>52</v>
      </c>
      <c r="Q7509">
        <v>1</v>
      </c>
    </row>
    <row r="7510" spans="1:17" x14ac:dyDescent="0.2">
      <c r="A7510">
        <v>1444</v>
      </c>
      <c r="B7510">
        <f t="shared" si="234"/>
        <v>24</v>
      </c>
      <c r="C7510" s="1">
        <v>42589.87296296296</v>
      </c>
      <c r="D7510" s="1">
        <v>42589.889675925922</v>
      </c>
      <c r="E7510">
        <v>3199</v>
      </c>
      <c r="F7510" s="2" t="s">
        <v>56</v>
      </c>
      <c r="G7510">
        <v>40.728744800000001</v>
      </c>
      <c r="H7510">
        <v>-74.032108199999996</v>
      </c>
      <c r="I7510">
        <v>3193</v>
      </c>
      <c r="J7510" s="2" t="s">
        <v>25</v>
      </c>
      <c r="K7510">
        <v>40.724605099886901</v>
      </c>
      <c r="L7510">
        <v>-74.078405946493149</v>
      </c>
      <c r="M7510">
        <v>26248</v>
      </c>
      <c r="N7510" s="2" t="s">
        <v>17</v>
      </c>
      <c r="O7510">
        <v>1986</v>
      </c>
      <c r="P7510">
        <f t="shared" ca="1" si="235"/>
        <v>38</v>
      </c>
      <c r="Q7510">
        <v>1</v>
      </c>
    </row>
    <row r="7511" spans="1:17" x14ac:dyDescent="0.2">
      <c r="A7511">
        <v>228</v>
      </c>
      <c r="B7511">
        <f t="shared" si="234"/>
        <v>3</v>
      </c>
      <c r="C7511" s="1">
        <v>42589.873576388891</v>
      </c>
      <c r="D7511" s="1">
        <v>42589.876215277778</v>
      </c>
      <c r="E7511">
        <v>3186</v>
      </c>
      <c r="F7511" s="2" t="s">
        <v>18</v>
      </c>
      <c r="G7511">
        <v>40.71958611647166</v>
      </c>
      <c r="H7511">
        <v>-74.043117463588715</v>
      </c>
      <c r="I7511">
        <v>3187</v>
      </c>
      <c r="J7511" s="2" t="s">
        <v>59</v>
      </c>
      <c r="K7511">
        <v>40.721123599999999</v>
      </c>
      <c r="L7511">
        <v>-74.038050949999999</v>
      </c>
      <c r="M7511">
        <v>24663</v>
      </c>
      <c r="N7511" s="2" t="s">
        <v>17</v>
      </c>
      <c r="O7511">
        <v>1984</v>
      </c>
      <c r="P7511">
        <f t="shared" ca="1" si="235"/>
        <v>40</v>
      </c>
      <c r="Q7511">
        <v>1</v>
      </c>
    </row>
    <row r="7512" spans="1:17" x14ac:dyDescent="0.2">
      <c r="A7512">
        <v>188</v>
      </c>
      <c r="B7512">
        <f t="shared" si="234"/>
        <v>3</v>
      </c>
      <c r="C7512" s="1">
        <v>42589.875601851854</v>
      </c>
      <c r="D7512" s="1">
        <v>42589.877789351849</v>
      </c>
      <c r="E7512">
        <v>3184</v>
      </c>
      <c r="F7512" s="2" t="s">
        <v>68</v>
      </c>
      <c r="G7512">
        <v>40.7141454</v>
      </c>
      <c r="H7512">
        <v>-74.033551900000006</v>
      </c>
      <c r="I7512">
        <v>3267</v>
      </c>
      <c r="J7512" s="2" t="s">
        <v>92</v>
      </c>
      <c r="K7512">
        <v>40.712418823756899</v>
      </c>
      <c r="L7512">
        <v>-74.038525521755219</v>
      </c>
      <c r="M7512">
        <v>26213</v>
      </c>
      <c r="N7512" s="2" t="s">
        <v>17</v>
      </c>
      <c r="P7512" t="str">
        <f t="shared" ca="1" si="235"/>
        <v/>
      </c>
      <c r="Q7512">
        <v>0</v>
      </c>
    </row>
    <row r="7513" spans="1:17" x14ac:dyDescent="0.2">
      <c r="A7513">
        <v>2589</v>
      </c>
      <c r="B7513">
        <f t="shared" si="234"/>
        <v>43</v>
      </c>
      <c r="C7513" s="1">
        <v>42589.875972222224</v>
      </c>
      <c r="D7513" s="1">
        <v>42589.9059375</v>
      </c>
      <c r="E7513">
        <v>3199</v>
      </c>
      <c r="F7513" s="2" t="s">
        <v>56</v>
      </c>
      <c r="G7513">
        <v>40.728744800000001</v>
      </c>
      <c r="H7513">
        <v>-74.032108199999996</v>
      </c>
      <c r="I7513">
        <v>3184</v>
      </c>
      <c r="J7513" s="2" t="s">
        <v>35</v>
      </c>
      <c r="K7513">
        <v>40.7141454</v>
      </c>
      <c r="L7513">
        <v>-74.033551900000006</v>
      </c>
      <c r="M7513">
        <v>24386</v>
      </c>
      <c r="N7513" s="2" t="s">
        <v>17</v>
      </c>
      <c r="O7513">
        <v>1991</v>
      </c>
      <c r="P7513">
        <f t="shared" ca="1" si="235"/>
        <v>33</v>
      </c>
      <c r="Q7513">
        <v>1</v>
      </c>
    </row>
    <row r="7514" spans="1:17" x14ac:dyDescent="0.2">
      <c r="A7514">
        <v>197</v>
      </c>
      <c r="B7514">
        <f t="shared" si="234"/>
        <v>3</v>
      </c>
      <c r="C7514" s="1">
        <v>42589.876168981478</v>
      </c>
      <c r="D7514" s="1">
        <v>42589.878449074073</v>
      </c>
      <c r="E7514">
        <v>3278</v>
      </c>
      <c r="F7514" s="2" t="s">
        <v>49</v>
      </c>
      <c r="G7514">
        <v>40.725685483629007</v>
      </c>
      <c r="H7514">
        <v>-74.048790335655212</v>
      </c>
      <c r="I7514">
        <v>3211</v>
      </c>
      <c r="J7514" s="2" t="s">
        <v>47</v>
      </c>
      <c r="K7514">
        <v>40.721525149999998</v>
      </c>
      <c r="L7514">
        <v>-74.046304543000005</v>
      </c>
      <c r="M7514">
        <v>24491</v>
      </c>
      <c r="N7514" s="2" t="s">
        <v>17</v>
      </c>
      <c r="O7514">
        <v>1989</v>
      </c>
      <c r="P7514">
        <f t="shared" ca="1" si="235"/>
        <v>35</v>
      </c>
      <c r="Q7514">
        <v>2</v>
      </c>
    </row>
    <row r="7515" spans="1:17" x14ac:dyDescent="0.2">
      <c r="A7515">
        <v>1096</v>
      </c>
      <c r="B7515">
        <f t="shared" si="234"/>
        <v>18</v>
      </c>
      <c r="C7515" s="1">
        <v>42589.877025462964</v>
      </c>
      <c r="D7515" s="1">
        <v>42589.889710648145</v>
      </c>
      <c r="E7515">
        <v>3267</v>
      </c>
      <c r="F7515" s="2" t="s">
        <v>34</v>
      </c>
      <c r="G7515">
        <v>40.712418823756899</v>
      </c>
      <c r="H7515">
        <v>-74.038525521755219</v>
      </c>
      <c r="I7515">
        <v>3202</v>
      </c>
      <c r="J7515" s="2" t="s">
        <v>48</v>
      </c>
      <c r="K7515">
        <v>40.727223500000001</v>
      </c>
      <c r="L7515">
        <v>-74.033758899999995</v>
      </c>
      <c r="M7515">
        <v>24454</v>
      </c>
      <c r="N7515" s="2" t="s">
        <v>43</v>
      </c>
      <c r="P7515" t="str">
        <f t="shared" ca="1" si="235"/>
        <v/>
      </c>
      <c r="Q7515">
        <v>0</v>
      </c>
    </row>
    <row r="7516" spans="1:17" x14ac:dyDescent="0.2">
      <c r="A7516">
        <v>353</v>
      </c>
      <c r="B7516">
        <f t="shared" si="234"/>
        <v>5</v>
      </c>
      <c r="C7516" s="1">
        <v>42589.878067129626</v>
      </c>
      <c r="D7516" s="1">
        <v>42589.882164351853</v>
      </c>
      <c r="E7516">
        <v>3186</v>
      </c>
      <c r="F7516" s="2" t="s">
        <v>18</v>
      </c>
      <c r="G7516">
        <v>40.71958611647166</v>
      </c>
      <c r="H7516">
        <v>-74.043117463588715</v>
      </c>
      <c r="I7516">
        <v>3203</v>
      </c>
      <c r="J7516" s="2" t="s">
        <v>37</v>
      </c>
      <c r="K7516">
        <v>40.727595966000003</v>
      </c>
      <c r="L7516">
        <v>-74.044247311000007</v>
      </c>
      <c r="M7516">
        <v>24644</v>
      </c>
      <c r="N7516" s="2" t="s">
        <v>17</v>
      </c>
      <c r="O7516">
        <v>1986</v>
      </c>
      <c r="P7516">
        <f t="shared" ca="1" si="235"/>
        <v>38</v>
      </c>
      <c r="Q7516">
        <v>1</v>
      </c>
    </row>
    <row r="7517" spans="1:17" x14ac:dyDescent="0.2">
      <c r="A7517">
        <v>188</v>
      </c>
      <c r="B7517">
        <f t="shared" si="234"/>
        <v>3</v>
      </c>
      <c r="C7517" s="1">
        <v>42589.878229166665</v>
      </c>
      <c r="D7517" s="1">
        <v>42589.88040509259</v>
      </c>
      <c r="E7517">
        <v>3186</v>
      </c>
      <c r="F7517" s="2" t="s">
        <v>18</v>
      </c>
      <c r="G7517">
        <v>40.71958611647166</v>
      </c>
      <c r="H7517">
        <v>-74.043117463588715</v>
      </c>
      <c r="I7517">
        <v>3213</v>
      </c>
      <c r="J7517" s="2" t="s">
        <v>33</v>
      </c>
      <c r="K7517">
        <v>40.718488919999999</v>
      </c>
      <c r="L7517">
        <v>-74.047726624999996</v>
      </c>
      <c r="M7517">
        <v>24666</v>
      </c>
      <c r="N7517" s="2" t="s">
        <v>17</v>
      </c>
      <c r="O7517">
        <v>1967</v>
      </c>
      <c r="P7517">
        <f t="shared" ca="1" si="235"/>
        <v>57</v>
      </c>
      <c r="Q7517">
        <v>1</v>
      </c>
    </row>
    <row r="7518" spans="1:17" x14ac:dyDescent="0.2">
      <c r="A7518">
        <v>11331</v>
      </c>
      <c r="B7518">
        <f t="shared" si="234"/>
        <v>188</v>
      </c>
      <c r="C7518" s="1">
        <v>42589.88</v>
      </c>
      <c r="D7518" s="1">
        <v>42590.011157407411</v>
      </c>
      <c r="E7518">
        <v>3183</v>
      </c>
      <c r="F7518" s="2" t="s">
        <v>20</v>
      </c>
      <c r="G7518">
        <v>40.716246900000002</v>
      </c>
      <c r="H7518">
        <v>-74.033458800000005</v>
      </c>
      <c r="I7518">
        <v>3275</v>
      </c>
      <c r="J7518" s="2" t="s">
        <v>62</v>
      </c>
      <c r="K7518">
        <v>40.718355198232139</v>
      </c>
      <c r="L7518">
        <v>-74.038914442062378</v>
      </c>
      <c r="M7518">
        <v>24481</v>
      </c>
      <c r="N7518" s="2" t="s">
        <v>17</v>
      </c>
      <c r="O7518">
        <v>1978</v>
      </c>
      <c r="P7518">
        <f t="shared" ca="1" si="235"/>
        <v>46</v>
      </c>
      <c r="Q7518">
        <v>2</v>
      </c>
    </row>
    <row r="7519" spans="1:17" x14ac:dyDescent="0.2">
      <c r="A7519">
        <v>200</v>
      </c>
      <c r="B7519">
        <f t="shared" si="234"/>
        <v>3</v>
      </c>
      <c r="C7519" s="1">
        <v>42589.880196759259</v>
      </c>
      <c r="D7519" s="1">
        <v>42589.882511574076</v>
      </c>
      <c r="E7519">
        <v>3202</v>
      </c>
      <c r="F7519" s="2" t="s">
        <v>79</v>
      </c>
      <c r="G7519">
        <v>40.727223500000001</v>
      </c>
      <c r="H7519">
        <v>-74.033758899999995</v>
      </c>
      <c r="I7519">
        <v>3202</v>
      </c>
      <c r="J7519" s="2" t="s">
        <v>48</v>
      </c>
      <c r="K7519">
        <v>40.727223500000001</v>
      </c>
      <c r="L7519">
        <v>-74.033758899999995</v>
      </c>
      <c r="M7519">
        <v>24705</v>
      </c>
      <c r="N7519" s="2" t="s">
        <v>17</v>
      </c>
      <c r="O7519">
        <v>1988</v>
      </c>
      <c r="P7519">
        <f t="shared" ca="1" si="235"/>
        <v>36</v>
      </c>
      <c r="Q7519">
        <v>1</v>
      </c>
    </row>
    <row r="7520" spans="1:17" x14ac:dyDescent="0.2">
      <c r="A7520">
        <v>1380</v>
      </c>
      <c r="B7520">
        <f t="shared" si="234"/>
        <v>23</v>
      </c>
      <c r="C7520" s="1">
        <v>42589.880289351851</v>
      </c>
      <c r="D7520" s="1">
        <v>42589.896261574075</v>
      </c>
      <c r="E7520">
        <v>3183</v>
      </c>
      <c r="F7520" s="2" t="s">
        <v>20</v>
      </c>
      <c r="G7520">
        <v>40.716246900000002</v>
      </c>
      <c r="H7520">
        <v>-74.033458800000005</v>
      </c>
      <c r="I7520">
        <v>3275</v>
      </c>
      <c r="J7520" s="2" t="s">
        <v>62</v>
      </c>
      <c r="K7520">
        <v>40.718355198232139</v>
      </c>
      <c r="L7520">
        <v>-74.038914442062378</v>
      </c>
      <c r="M7520">
        <v>26237</v>
      </c>
      <c r="N7520" s="2" t="s">
        <v>17</v>
      </c>
      <c r="O7520">
        <v>1985</v>
      </c>
      <c r="P7520">
        <f t="shared" ca="1" si="235"/>
        <v>39</v>
      </c>
      <c r="Q7520">
        <v>1</v>
      </c>
    </row>
    <row r="7521" spans="1:17" x14ac:dyDescent="0.2">
      <c r="A7521">
        <v>1551</v>
      </c>
      <c r="B7521">
        <f t="shared" si="234"/>
        <v>25</v>
      </c>
      <c r="C7521" s="1">
        <v>42589.880370370367</v>
      </c>
      <c r="D7521" s="1">
        <v>42589.898321759261</v>
      </c>
      <c r="E7521">
        <v>3202</v>
      </c>
      <c r="F7521" s="2" t="s">
        <v>79</v>
      </c>
      <c r="G7521">
        <v>40.727223500000001</v>
      </c>
      <c r="H7521">
        <v>-74.033758899999995</v>
      </c>
      <c r="I7521">
        <v>3206</v>
      </c>
      <c r="J7521" s="2" t="s">
        <v>19</v>
      </c>
      <c r="K7521">
        <v>40.7311689</v>
      </c>
      <c r="L7521">
        <v>-74.057573599999998</v>
      </c>
      <c r="M7521">
        <v>24475</v>
      </c>
      <c r="N7521" s="2" t="s">
        <v>17</v>
      </c>
      <c r="O7521">
        <v>1976</v>
      </c>
      <c r="P7521">
        <f t="shared" ca="1" si="235"/>
        <v>48</v>
      </c>
      <c r="Q7521">
        <v>2</v>
      </c>
    </row>
    <row r="7522" spans="1:17" x14ac:dyDescent="0.2">
      <c r="A7522">
        <v>299</v>
      </c>
      <c r="B7522">
        <f t="shared" si="234"/>
        <v>4</v>
      </c>
      <c r="C7522" s="1">
        <v>42589.882256944446</v>
      </c>
      <c r="D7522" s="1">
        <v>42589.885729166665</v>
      </c>
      <c r="E7522">
        <v>3183</v>
      </c>
      <c r="F7522" s="2" t="s">
        <v>20</v>
      </c>
      <c r="G7522">
        <v>40.716246900000002</v>
      </c>
      <c r="H7522">
        <v>-74.033458800000005</v>
      </c>
      <c r="I7522">
        <v>3267</v>
      </c>
      <c r="J7522" s="2" t="s">
        <v>92</v>
      </c>
      <c r="K7522">
        <v>40.712418823756899</v>
      </c>
      <c r="L7522">
        <v>-74.038525521755219</v>
      </c>
      <c r="M7522">
        <v>21239</v>
      </c>
      <c r="N7522" s="2" t="s">
        <v>17</v>
      </c>
      <c r="O7522">
        <v>1985</v>
      </c>
      <c r="P7522">
        <f t="shared" ca="1" si="235"/>
        <v>39</v>
      </c>
      <c r="Q7522">
        <v>1</v>
      </c>
    </row>
    <row r="7523" spans="1:17" x14ac:dyDescent="0.2">
      <c r="A7523">
        <v>1413</v>
      </c>
      <c r="B7523">
        <f t="shared" si="234"/>
        <v>23</v>
      </c>
      <c r="C7523" s="1">
        <v>42589.882696759261</v>
      </c>
      <c r="D7523" s="1">
        <v>42589.899050925924</v>
      </c>
      <c r="E7523">
        <v>3202</v>
      </c>
      <c r="F7523" s="2" t="s">
        <v>79</v>
      </c>
      <c r="G7523">
        <v>40.727223500000001</v>
      </c>
      <c r="H7523">
        <v>-74.033758899999995</v>
      </c>
      <c r="I7523">
        <v>3203</v>
      </c>
      <c r="J7523" s="2" t="s">
        <v>37</v>
      </c>
      <c r="K7523">
        <v>40.727595966000003</v>
      </c>
      <c r="L7523">
        <v>-74.044247311000007</v>
      </c>
      <c r="M7523">
        <v>26270</v>
      </c>
      <c r="N7523" s="2" t="s">
        <v>43</v>
      </c>
      <c r="P7523" t="str">
        <f t="shared" ca="1" si="235"/>
        <v/>
      </c>
      <c r="Q7523">
        <v>0</v>
      </c>
    </row>
    <row r="7524" spans="1:17" x14ac:dyDescent="0.2">
      <c r="A7524">
        <v>490</v>
      </c>
      <c r="B7524">
        <f t="shared" si="234"/>
        <v>8</v>
      </c>
      <c r="C7524" s="1">
        <v>42589.8828587963</v>
      </c>
      <c r="D7524" s="1">
        <v>42589.88853009259</v>
      </c>
      <c r="E7524">
        <v>3183</v>
      </c>
      <c r="F7524" s="2" t="s">
        <v>20</v>
      </c>
      <c r="G7524">
        <v>40.716246900000002</v>
      </c>
      <c r="H7524">
        <v>-74.033458800000005</v>
      </c>
      <c r="I7524">
        <v>3187</v>
      </c>
      <c r="J7524" s="2" t="s">
        <v>59</v>
      </c>
      <c r="K7524">
        <v>40.721123599999999</v>
      </c>
      <c r="L7524">
        <v>-74.038050949999999</v>
      </c>
      <c r="M7524">
        <v>24433</v>
      </c>
      <c r="N7524" s="2" t="s">
        <v>17</v>
      </c>
      <c r="P7524" t="str">
        <f t="shared" ca="1" si="235"/>
        <v/>
      </c>
      <c r="Q7524">
        <v>0</v>
      </c>
    </row>
    <row r="7525" spans="1:17" x14ac:dyDescent="0.2">
      <c r="A7525">
        <v>1347</v>
      </c>
      <c r="B7525">
        <f t="shared" si="234"/>
        <v>22</v>
      </c>
      <c r="C7525" s="1">
        <v>42589.8828587963</v>
      </c>
      <c r="D7525" s="1">
        <v>42589.898460648146</v>
      </c>
      <c r="E7525">
        <v>3202</v>
      </c>
      <c r="F7525" s="2" t="s">
        <v>79</v>
      </c>
      <c r="G7525">
        <v>40.727223500000001</v>
      </c>
      <c r="H7525">
        <v>-74.033758899999995</v>
      </c>
      <c r="I7525">
        <v>3203</v>
      </c>
      <c r="J7525" s="2" t="s">
        <v>37</v>
      </c>
      <c r="K7525">
        <v>40.727595966000003</v>
      </c>
      <c r="L7525">
        <v>-74.044247311000007</v>
      </c>
      <c r="M7525">
        <v>24413</v>
      </c>
      <c r="N7525" s="2" t="s">
        <v>43</v>
      </c>
      <c r="P7525" t="str">
        <f t="shared" ca="1" si="235"/>
        <v/>
      </c>
      <c r="Q7525">
        <v>0</v>
      </c>
    </row>
    <row r="7526" spans="1:17" x14ac:dyDescent="0.2">
      <c r="A7526">
        <v>465</v>
      </c>
      <c r="B7526">
        <f t="shared" si="234"/>
        <v>7</v>
      </c>
      <c r="C7526" s="1">
        <v>42589.882939814815</v>
      </c>
      <c r="D7526" s="1">
        <v>42589.888333333336</v>
      </c>
      <c r="E7526">
        <v>3183</v>
      </c>
      <c r="F7526" s="2" t="s">
        <v>20</v>
      </c>
      <c r="G7526">
        <v>40.716246900000002</v>
      </c>
      <c r="H7526">
        <v>-74.033458800000005</v>
      </c>
      <c r="I7526">
        <v>3187</v>
      </c>
      <c r="J7526" s="2" t="s">
        <v>59</v>
      </c>
      <c r="K7526">
        <v>40.721123599999999</v>
      </c>
      <c r="L7526">
        <v>-74.038050949999999</v>
      </c>
      <c r="M7526">
        <v>26186</v>
      </c>
      <c r="N7526" s="2" t="s">
        <v>17</v>
      </c>
      <c r="P7526" t="str">
        <f t="shared" ca="1" si="235"/>
        <v/>
      </c>
      <c r="Q7526">
        <v>0</v>
      </c>
    </row>
    <row r="7527" spans="1:17" x14ac:dyDescent="0.2">
      <c r="A7527">
        <v>1330</v>
      </c>
      <c r="B7527">
        <f t="shared" si="234"/>
        <v>22</v>
      </c>
      <c r="C7527" s="1">
        <v>42589.883368055554</v>
      </c>
      <c r="D7527" s="1">
        <v>42589.898761574077</v>
      </c>
      <c r="E7527">
        <v>3202</v>
      </c>
      <c r="F7527" s="2" t="s">
        <v>79</v>
      </c>
      <c r="G7527">
        <v>40.727223500000001</v>
      </c>
      <c r="H7527">
        <v>-74.033758899999995</v>
      </c>
      <c r="I7527">
        <v>3206</v>
      </c>
      <c r="J7527" s="2" t="s">
        <v>19</v>
      </c>
      <c r="K7527">
        <v>40.7311689</v>
      </c>
      <c r="L7527">
        <v>-74.057573599999998</v>
      </c>
      <c r="M7527">
        <v>26212</v>
      </c>
      <c r="N7527" s="2" t="s">
        <v>17</v>
      </c>
      <c r="O7527">
        <v>1988</v>
      </c>
      <c r="P7527">
        <f t="shared" ca="1" si="235"/>
        <v>36</v>
      </c>
      <c r="Q7527">
        <v>1</v>
      </c>
    </row>
    <row r="7528" spans="1:17" x14ac:dyDescent="0.2">
      <c r="A7528">
        <v>778</v>
      </c>
      <c r="B7528">
        <f t="shared" si="234"/>
        <v>12</v>
      </c>
      <c r="C7528" s="1">
        <v>42589.88380787037</v>
      </c>
      <c r="D7528" s="1">
        <v>42589.892824074072</v>
      </c>
      <c r="E7528">
        <v>3210</v>
      </c>
      <c r="F7528" s="2" t="s">
        <v>52</v>
      </c>
      <c r="G7528">
        <v>40.742677141000001</v>
      </c>
      <c r="H7528">
        <v>-74.051788633000001</v>
      </c>
      <c r="I7528">
        <v>3201</v>
      </c>
      <c r="J7528" s="2" t="s">
        <v>74</v>
      </c>
      <c r="K7528">
        <v>40.737710999999997</v>
      </c>
      <c r="L7528">
        <v>-74.066920999999994</v>
      </c>
      <c r="M7528">
        <v>26229</v>
      </c>
      <c r="N7528" s="2" t="s">
        <v>17</v>
      </c>
      <c r="O7528">
        <v>1979</v>
      </c>
      <c r="P7528">
        <f t="shared" ca="1" si="235"/>
        <v>45</v>
      </c>
      <c r="Q7528">
        <v>1</v>
      </c>
    </row>
    <row r="7529" spans="1:17" x14ac:dyDescent="0.2">
      <c r="A7529">
        <v>279</v>
      </c>
      <c r="B7529">
        <f t="shared" si="234"/>
        <v>4</v>
      </c>
      <c r="C7529" s="1">
        <v>42589.884594907409</v>
      </c>
      <c r="D7529" s="1">
        <v>42589.887824074074</v>
      </c>
      <c r="E7529">
        <v>3209</v>
      </c>
      <c r="F7529" s="2" t="s">
        <v>51</v>
      </c>
      <c r="G7529">
        <v>40.724176499999999</v>
      </c>
      <c r="H7529">
        <v>-74.050656399999994</v>
      </c>
      <c r="I7529">
        <v>3186</v>
      </c>
      <c r="J7529" s="2" t="s">
        <v>27</v>
      </c>
      <c r="K7529">
        <v>40.71958611647166</v>
      </c>
      <c r="L7529">
        <v>-74.043117463588715</v>
      </c>
      <c r="M7529">
        <v>24559</v>
      </c>
      <c r="N7529" s="2" t="s">
        <v>17</v>
      </c>
      <c r="O7529">
        <v>1984</v>
      </c>
      <c r="P7529">
        <f t="shared" ca="1" si="235"/>
        <v>40</v>
      </c>
      <c r="Q7529">
        <v>1</v>
      </c>
    </row>
    <row r="7530" spans="1:17" x14ac:dyDescent="0.2">
      <c r="A7530">
        <v>1248</v>
      </c>
      <c r="B7530">
        <f t="shared" si="234"/>
        <v>20</v>
      </c>
      <c r="C7530" s="1">
        <v>42589.885439814818</v>
      </c>
      <c r="D7530" s="1">
        <v>42589.899884259263</v>
      </c>
      <c r="E7530">
        <v>3183</v>
      </c>
      <c r="F7530" s="2" t="s">
        <v>20</v>
      </c>
      <c r="G7530">
        <v>40.716246900000002</v>
      </c>
      <c r="H7530">
        <v>-74.033458800000005</v>
      </c>
      <c r="I7530">
        <v>3183</v>
      </c>
      <c r="J7530" s="2" t="s">
        <v>40</v>
      </c>
      <c r="K7530">
        <v>40.716246900000002</v>
      </c>
      <c r="L7530">
        <v>-74.033458800000005</v>
      </c>
      <c r="M7530">
        <v>24604</v>
      </c>
      <c r="N7530" s="2" t="s">
        <v>43</v>
      </c>
      <c r="P7530" t="str">
        <f t="shared" ca="1" si="235"/>
        <v/>
      </c>
      <c r="Q7530">
        <v>0</v>
      </c>
    </row>
    <row r="7531" spans="1:17" x14ac:dyDescent="0.2">
      <c r="A7531">
        <v>114</v>
      </c>
      <c r="B7531">
        <f t="shared" si="234"/>
        <v>1</v>
      </c>
      <c r="C7531" s="1">
        <v>42589.887002314812</v>
      </c>
      <c r="D7531" s="1">
        <v>42589.888321759259</v>
      </c>
      <c r="E7531">
        <v>3202</v>
      </c>
      <c r="F7531" s="2" t="s">
        <v>79</v>
      </c>
      <c r="G7531">
        <v>40.727223500000001</v>
      </c>
      <c r="H7531">
        <v>-74.033758899999995</v>
      </c>
      <c r="I7531">
        <v>3199</v>
      </c>
      <c r="J7531" s="2" t="s">
        <v>72</v>
      </c>
      <c r="K7531">
        <v>40.728744800000001</v>
      </c>
      <c r="L7531">
        <v>-74.032108199999996</v>
      </c>
      <c r="M7531">
        <v>24687</v>
      </c>
      <c r="N7531" s="2" t="s">
        <v>17</v>
      </c>
      <c r="O7531">
        <v>1981</v>
      </c>
      <c r="P7531">
        <f t="shared" ca="1" si="235"/>
        <v>43</v>
      </c>
      <c r="Q7531">
        <v>1</v>
      </c>
    </row>
    <row r="7532" spans="1:17" x14ac:dyDescent="0.2">
      <c r="A7532">
        <v>246</v>
      </c>
      <c r="B7532">
        <f t="shared" si="234"/>
        <v>4</v>
      </c>
      <c r="C7532" s="1">
        <v>42589.88821759259</v>
      </c>
      <c r="D7532" s="1">
        <v>42589.891076388885</v>
      </c>
      <c r="E7532">
        <v>3194</v>
      </c>
      <c r="F7532" s="2" t="s">
        <v>22</v>
      </c>
      <c r="G7532">
        <v>40.725339925355797</v>
      </c>
      <c r="H7532">
        <v>-74.067622125148773</v>
      </c>
      <c r="I7532">
        <v>3195</v>
      </c>
      <c r="J7532" s="2" t="s">
        <v>23</v>
      </c>
      <c r="K7532">
        <v>40.730742625306583</v>
      </c>
      <c r="L7532">
        <v>-74.063783884048462</v>
      </c>
      <c r="M7532">
        <v>24560</v>
      </c>
      <c r="N7532" s="2" t="s">
        <v>17</v>
      </c>
      <c r="O7532">
        <v>1984</v>
      </c>
      <c r="P7532">
        <f t="shared" ca="1" si="235"/>
        <v>40</v>
      </c>
      <c r="Q7532">
        <v>1</v>
      </c>
    </row>
    <row r="7533" spans="1:17" x14ac:dyDescent="0.2">
      <c r="A7533">
        <v>541</v>
      </c>
      <c r="B7533">
        <f t="shared" si="234"/>
        <v>9</v>
      </c>
      <c r="C7533" s="1">
        <v>42589.891400462962</v>
      </c>
      <c r="D7533" s="1">
        <v>42589.897673611114</v>
      </c>
      <c r="E7533">
        <v>3183</v>
      </c>
      <c r="F7533" s="2" t="s">
        <v>20</v>
      </c>
      <c r="G7533">
        <v>40.716246900000002</v>
      </c>
      <c r="H7533">
        <v>-74.033458800000005</v>
      </c>
      <c r="I7533">
        <v>3187</v>
      </c>
      <c r="J7533" s="2" t="s">
        <v>59</v>
      </c>
      <c r="K7533">
        <v>40.721123599999999</v>
      </c>
      <c r="L7533">
        <v>-74.038050949999999</v>
      </c>
      <c r="M7533">
        <v>24531</v>
      </c>
      <c r="N7533" s="2" t="s">
        <v>17</v>
      </c>
      <c r="O7533">
        <v>1989</v>
      </c>
      <c r="P7533">
        <f t="shared" ca="1" si="235"/>
        <v>35</v>
      </c>
      <c r="Q7533">
        <v>2</v>
      </c>
    </row>
    <row r="7534" spans="1:17" x14ac:dyDescent="0.2">
      <c r="A7534">
        <v>646</v>
      </c>
      <c r="B7534">
        <f t="shared" si="234"/>
        <v>10</v>
      </c>
      <c r="C7534" s="1">
        <v>42589.891863425924</v>
      </c>
      <c r="D7534" s="1">
        <v>42589.899351851855</v>
      </c>
      <c r="E7534">
        <v>3199</v>
      </c>
      <c r="F7534" s="2" t="s">
        <v>56</v>
      </c>
      <c r="G7534">
        <v>40.728744800000001</v>
      </c>
      <c r="H7534">
        <v>-74.032108199999996</v>
      </c>
      <c r="I7534">
        <v>3187</v>
      </c>
      <c r="J7534" s="2" t="s">
        <v>59</v>
      </c>
      <c r="K7534">
        <v>40.721123599999999</v>
      </c>
      <c r="L7534">
        <v>-74.038050949999999</v>
      </c>
      <c r="M7534">
        <v>24687</v>
      </c>
      <c r="N7534" s="2" t="s">
        <v>17</v>
      </c>
      <c r="O7534">
        <v>1991</v>
      </c>
      <c r="P7534">
        <f t="shared" ca="1" si="235"/>
        <v>33</v>
      </c>
      <c r="Q7534">
        <v>2</v>
      </c>
    </row>
    <row r="7535" spans="1:17" x14ac:dyDescent="0.2">
      <c r="A7535">
        <v>1482</v>
      </c>
      <c r="B7535">
        <f t="shared" si="234"/>
        <v>24</v>
      </c>
      <c r="C7535" s="1">
        <v>42589.893807870372</v>
      </c>
      <c r="D7535" s="1">
        <v>42589.91097222222</v>
      </c>
      <c r="E7535">
        <v>3183</v>
      </c>
      <c r="F7535" s="2" t="s">
        <v>20</v>
      </c>
      <c r="G7535">
        <v>40.716246900000002</v>
      </c>
      <c r="H7535">
        <v>-74.033458800000005</v>
      </c>
      <c r="I7535">
        <v>3183</v>
      </c>
      <c r="J7535" s="2" t="s">
        <v>40</v>
      </c>
      <c r="K7535">
        <v>40.716246900000002</v>
      </c>
      <c r="L7535">
        <v>-74.033458800000005</v>
      </c>
      <c r="M7535">
        <v>24720</v>
      </c>
      <c r="N7535" s="2" t="s">
        <v>43</v>
      </c>
      <c r="P7535" t="str">
        <f t="shared" ca="1" si="235"/>
        <v/>
      </c>
      <c r="Q7535">
        <v>0</v>
      </c>
    </row>
    <row r="7536" spans="1:17" x14ac:dyDescent="0.2">
      <c r="A7536">
        <v>440</v>
      </c>
      <c r="B7536">
        <f t="shared" si="234"/>
        <v>7</v>
      </c>
      <c r="C7536" s="1">
        <v>42589.894918981481</v>
      </c>
      <c r="D7536" s="1">
        <v>42589.900023148148</v>
      </c>
      <c r="E7536">
        <v>3195</v>
      </c>
      <c r="F7536" s="2" t="s">
        <v>24</v>
      </c>
      <c r="G7536">
        <v>40.730742625306583</v>
      </c>
      <c r="H7536">
        <v>-74.063783884048462</v>
      </c>
      <c r="I7536">
        <v>3225</v>
      </c>
      <c r="J7536" s="2" t="s">
        <v>101</v>
      </c>
      <c r="K7536">
        <v>40.723658899999997</v>
      </c>
      <c r="L7536">
        <v>-74.064194299999997</v>
      </c>
      <c r="M7536">
        <v>26207</v>
      </c>
      <c r="N7536" s="2" t="s">
        <v>17</v>
      </c>
      <c r="O7536">
        <v>1984</v>
      </c>
      <c r="P7536">
        <f t="shared" ca="1" si="235"/>
        <v>40</v>
      </c>
      <c r="Q7536">
        <v>1</v>
      </c>
    </row>
    <row r="7537" spans="1:17" x14ac:dyDescent="0.2">
      <c r="A7537">
        <v>255</v>
      </c>
      <c r="B7537">
        <f t="shared" si="234"/>
        <v>4</v>
      </c>
      <c r="C7537" s="1">
        <v>42589.897152777776</v>
      </c>
      <c r="D7537" s="1">
        <v>42589.90011574074</v>
      </c>
      <c r="E7537">
        <v>3211</v>
      </c>
      <c r="F7537" s="2" t="s">
        <v>64</v>
      </c>
      <c r="G7537">
        <v>40.721525149999998</v>
      </c>
      <c r="H7537">
        <v>-74.046304543000005</v>
      </c>
      <c r="I7537">
        <v>3272</v>
      </c>
      <c r="J7537" s="2" t="s">
        <v>102</v>
      </c>
      <c r="K7537">
        <v>40.723331586464361</v>
      </c>
      <c r="L7537">
        <v>-74.045952558517442</v>
      </c>
      <c r="M7537">
        <v>26234</v>
      </c>
      <c r="N7537" s="2" t="s">
        <v>17</v>
      </c>
      <c r="O7537">
        <v>1993</v>
      </c>
      <c r="P7537">
        <f t="shared" ca="1" si="235"/>
        <v>31</v>
      </c>
      <c r="Q7537">
        <v>2</v>
      </c>
    </row>
    <row r="7538" spans="1:17" x14ac:dyDescent="0.2">
      <c r="A7538">
        <v>317</v>
      </c>
      <c r="B7538">
        <f t="shared" si="234"/>
        <v>5</v>
      </c>
      <c r="C7538" s="1">
        <v>42589.901192129626</v>
      </c>
      <c r="D7538" s="1">
        <v>42589.904872685183</v>
      </c>
      <c r="E7538">
        <v>3270</v>
      </c>
      <c r="F7538" s="2" t="s">
        <v>15</v>
      </c>
      <c r="G7538">
        <v>40.725289107811321</v>
      </c>
      <c r="H7538">
        <v>-74.045571684837341</v>
      </c>
      <c r="I7538">
        <v>3186</v>
      </c>
      <c r="J7538" s="2" t="s">
        <v>27</v>
      </c>
      <c r="K7538">
        <v>40.71958611647166</v>
      </c>
      <c r="L7538">
        <v>-74.043117463588715</v>
      </c>
      <c r="M7538">
        <v>26295</v>
      </c>
      <c r="N7538" s="2" t="s">
        <v>17</v>
      </c>
      <c r="O7538">
        <v>1984</v>
      </c>
      <c r="P7538">
        <f t="shared" ca="1" si="235"/>
        <v>40</v>
      </c>
      <c r="Q7538">
        <v>1</v>
      </c>
    </row>
    <row r="7539" spans="1:17" x14ac:dyDescent="0.2">
      <c r="A7539">
        <v>468</v>
      </c>
      <c r="B7539">
        <f t="shared" si="234"/>
        <v>7</v>
      </c>
      <c r="C7539" s="1">
        <v>42589.90152777778</v>
      </c>
      <c r="D7539" s="1">
        <v>42589.906956018516</v>
      </c>
      <c r="E7539">
        <v>3193</v>
      </c>
      <c r="F7539" s="2" t="s">
        <v>42</v>
      </c>
      <c r="G7539">
        <v>40.724605099886901</v>
      </c>
      <c r="H7539">
        <v>-74.078405946493149</v>
      </c>
      <c r="I7539">
        <v>3195</v>
      </c>
      <c r="J7539" s="2" t="s">
        <v>23</v>
      </c>
      <c r="K7539">
        <v>40.730742625306583</v>
      </c>
      <c r="L7539">
        <v>-74.063783884048462</v>
      </c>
      <c r="M7539">
        <v>24502</v>
      </c>
      <c r="N7539" s="2" t="s">
        <v>17</v>
      </c>
      <c r="O7539">
        <v>1983</v>
      </c>
      <c r="P7539">
        <f t="shared" ca="1" si="235"/>
        <v>41</v>
      </c>
      <c r="Q7539">
        <v>1</v>
      </c>
    </row>
    <row r="7540" spans="1:17" x14ac:dyDescent="0.2">
      <c r="A7540">
        <v>278</v>
      </c>
      <c r="B7540">
        <f t="shared" si="234"/>
        <v>4</v>
      </c>
      <c r="C7540" s="1">
        <v>42589.901585648149</v>
      </c>
      <c r="D7540" s="1">
        <v>42589.904814814814</v>
      </c>
      <c r="E7540">
        <v>3267</v>
      </c>
      <c r="F7540" s="2" t="s">
        <v>34</v>
      </c>
      <c r="G7540">
        <v>40.712418823756899</v>
      </c>
      <c r="H7540">
        <v>-74.038525521755219</v>
      </c>
      <c r="I7540">
        <v>3183</v>
      </c>
      <c r="J7540" s="2" t="s">
        <v>40</v>
      </c>
      <c r="K7540">
        <v>40.716246900000002</v>
      </c>
      <c r="L7540">
        <v>-74.033458800000005</v>
      </c>
      <c r="M7540">
        <v>26230</v>
      </c>
      <c r="N7540" s="2" t="s">
        <v>17</v>
      </c>
      <c r="O7540">
        <v>1941</v>
      </c>
      <c r="P7540">
        <f t="shared" ca="1" si="235"/>
        <v>83</v>
      </c>
      <c r="Q7540">
        <v>1</v>
      </c>
    </row>
    <row r="7541" spans="1:17" x14ac:dyDescent="0.2">
      <c r="A7541">
        <v>235</v>
      </c>
      <c r="B7541">
        <f t="shared" si="234"/>
        <v>3</v>
      </c>
      <c r="C7541" s="1">
        <v>42589.901666666665</v>
      </c>
      <c r="D7541" s="1">
        <v>42589.904398148145</v>
      </c>
      <c r="E7541">
        <v>3210</v>
      </c>
      <c r="F7541" s="2" t="s">
        <v>52</v>
      </c>
      <c r="G7541">
        <v>40.742677141000001</v>
      </c>
      <c r="H7541">
        <v>-74.051788633000001</v>
      </c>
      <c r="I7541">
        <v>3207</v>
      </c>
      <c r="J7541" s="2" t="s">
        <v>91</v>
      </c>
      <c r="K7541">
        <v>40.737603700000001</v>
      </c>
      <c r="L7541">
        <v>-74.052478300000004</v>
      </c>
      <c r="M7541">
        <v>26280</v>
      </c>
      <c r="N7541" s="2" t="s">
        <v>17</v>
      </c>
      <c r="O7541">
        <v>1976</v>
      </c>
      <c r="P7541">
        <f t="shared" ca="1" si="235"/>
        <v>48</v>
      </c>
      <c r="Q7541">
        <v>2</v>
      </c>
    </row>
    <row r="7542" spans="1:17" x14ac:dyDescent="0.2">
      <c r="A7542">
        <v>805</v>
      </c>
      <c r="B7542">
        <f t="shared" si="234"/>
        <v>13</v>
      </c>
      <c r="C7542" s="1">
        <v>42589.901932870373</v>
      </c>
      <c r="D7542" s="1">
        <v>42589.911261574074</v>
      </c>
      <c r="E7542">
        <v>3183</v>
      </c>
      <c r="F7542" s="2" t="s">
        <v>20</v>
      </c>
      <c r="G7542">
        <v>40.716246900000002</v>
      </c>
      <c r="H7542">
        <v>-74.033458800000005</v>
      </c>
      <c r="I7542">
        <v>3199</v>
      </c>
      <c r="J7542" s="2" t="s">
        <v>72</v>
      </c>
      <c r="K7542">
        <v>40.728744800000001</v>
      </c>
      <c r="L7542">
        <v>-74.032108199999996</v>
      </c>
      <c r="M7542">
        <v>24604</v>
      </c>
      <c r="N7542" s="2" t="s">
        <v>17</v>
      </c>
      <c r="O7542">
        <v>1972</v>
      </c>
      <c r="P7542">
        <f t="shared" ca="1" si="235"/>
        <v>52</v>
      </c>
      <c r="Q7542">
        <v>1</v>
      </c>
    </row>
    <row r="7543" spans="1:17" x14ac:dyDescent="0.2">
      <c r="A7543">
        <v>380</v>
      </c>
      <c r="B7543">
        <f t="shared" si="234"/>
        <v>6</v>
      </c>
      <c r="C7543" s="1">
        <v>42589.902083333334</v>
      </c>
      <c r="D7543" s="1">
        <v>42589.906481481485</v>
      </c>
      <c r="E7543">
        <v>3187</v>
      </c>
      <c r="F7543" s="2" t="s">
        <v>36</v>
      </c>
      <c r="G7543">
        <v>40.721123599999999</v>
      </c>
      <c r="H7543">
        <v>-74.038050949999999</v>
      </c>
      <c r="I7543">
        <v>3202</v>
      </c>
      <c r="J7543" s="2" t="s">
        <v>48</v>
      </c>
      <c r="K7543">
        <v>40.727223500000001</v>
      </c>
      <c r="L7543">
        <v>-74.033758899999995</v>
      </c>
      <c r="M7543">
        <v>24531</v>
      </c>
      <c r="N7543" s="2" t="s">
        <v>17</v>
      </c>
      <c r="O7543">
        <v>1970</v>
      </c>
      <c r="P7543">
        <f t="shared" ca="1" si="235"/>
        <v>54</v>
      </c>
      <c r="Q7543">
        <v>1</v>
      </c>
    </row>
    <row r="7544" spans="1:17" x14ac:dyDescent="0.2">
      <c r="A7544">
        <v>302</v>
      </c>
      <c r="B7544">
        <f t="shared" si="234"/>
        <v>5</v>
      </c>
      <c r="C7544" s="1">
        <v>42589.903356481482</v>
      </c>
      <c r="D7544" s="1">
        <v>42589.906863425924</v>
      </c>
      <c r="E7544">
        <v>3272</v>
      </c>
      <c r="F7544" s="2" t="s">
        <v>50</v>
      </c>
      <c r="G7544">
        <v>40.723331586464361</v>
      </c>
      <c r="H7544">
        <v>-74.045952558517442</v>
      </c>
      <c r="I7544">
        <v>3213</v>
      </c>
      <c r="J7544" s="2" t="s">
        <v>33</v>
      </c>
      <c r="K7544">
        <v>40.718488919999999</v>
      </c>
      <c r="L7544">
        <v>-74.047726624999996</v>
      </c>
      <c r="M7544">
        <v>24602</v>
      </c>
      <c r="N7544" s="2" t="s">
        <v>17</v>
      </c>
      <c r="O7544">
        <v>1967</v>
      </c>
      <c r="P7544">
        <f t="shared" ca="1" si="235"/>
        <v>57</v>
      </c>
      <c r="Q7544">
        <v>1</v>
      </c>
    </row>
    <row r="7545" spans="1:17" x14ac:dyDescent="0.2">
      <c r="A7545">
        <v>628</v>
      </c>
      <c r="B7545">
        <f t="shared" si="234"/>
        <v>10</v>
      </c>
      <c r="C7545" s="1">
        <v>42589.903634259259</v>
      </c>
      <c r="D7545" s="1">
        <v>42589.910902777781</v>
      </c>
      <c r="E7545">
        <v>3183</v>
      </c>
      <c r="F7545" s="2" t="s">
        <v>20</v>
      </c>
      <c r="G7545">
        <v>40.716246900000002</v>
      </c>
      <c r="H7545">
        <v>-74.033458800000005</v>
      </c>
      <c r="I7545">
        <v>3202</v>
      </c>
      <c r="J7545" s="2" t="s">
        <v>48</v>
      </c>
      <c r="K7545">
        <v>40.727223500000001</v>
      </c>
      <c r="L7545">
        <v>-74.033758899999995</v>
      </c>
      <c r="M7545">
        <v>24630</v>
      </c>
      <c r="N7545" s="2" t="s">
        <v>17</v>
      </c>
      <c r="O7545">
        <v>1988</v>
      </c>
      <c r="P7545">
        <f t="shared" ca="1" si="235"/>
        <v>36</v>
      </c>
      <c r="Q7545">
        <v>1</v>
      </c>
    </row>
    <row r="7546" spans="1:17" x14ac:dyDescent="0.2">
      <c r="A7546">
        <v>253</v>
      </c>
      <c r="B7546">
        <f t="shared" si="234"/>
        <v>4</v>
      </c>
      <c r="C7546" s="1">
        <v>42589.905115740738</v>
      </c>
      <c r="D7546" s="1">
        <v>42589.908055555556</v>
      </c>
      <c r="E7546">
        <v>3272</v>
      </c>
      <c r="F7546" s="2" t="s">
        <v>50</v>
      </c>
      <c r="G7546">
        <v>40.723331586464361</v>
      </c>
      <c r="H7546">
        <v>-74.045952558517442</v>
      </c>
      <c r="I7546">
        <v>3209</v>
      </c>
      <c r="J7546" s="2" t="s">
        <v>85</v>
      </c>
      <c r="K7546">
        <v>40.724176499999999</v>
      </c>
      <c r="L7546">
        <v>-74.050656399999994</v>
      </c>
      <c r="M7546">
        <v>26234</v>
      </c>
      <c r="N7546" s="2" t="s">
        <v>17</v>
      </c>
      <c r="O7546">
        <v>1993</v>
      </c>
      <c r="P7546">
        <f t="shared" ca="1" si="235"/>
        <v>31</v>
      </c>
      <c r="Q7546">
        <v>2</v>
      </c>
    </row>
    <row r="7547" spans="1:17" x14ac:dyDescent="0.2">
      <c r="A7547">
        <v>172</v>
      </c>
      <c r="B7547">
        <f t="shared" si="234"/>
        <v>2</v>
      </c>
      <c r="C7547" s="1">
        <v>42589.906851851854</v>
      </c>
      <c r="D7547" s="1">
        <v>42589.908854166664</v>
      </c>
      <c r="E7547">
        <v>3186</v>
      </c>
      <c r="F7547" s="2" t="s">
        <v>18</v>
      </c>
      <c r="G7547">
        <v>40.71958611647166</v>
      </c>
      <c r="H7547">
        <v>-74.043117463588715</v>
      </c>
      <c r="I7547">
        <v>3213</v>
      </c>
      <c r="J7547" s="2" t="s">
        <v>33</v>
      </c>
      <c r="K7547">
        <v>40.718488919999999</v>
      </c>
      <c r="L7547">
        <v>-74.047726624999996</v>
      </c>
      <c r="M7547">
        <v>24629</v>
      </c>
      <c r="N7547" s="2" t="s">
        <v>17</v>
      </c>
      <c r="O7547">
        <v>1985</v>
      </c>
      <c r="P7547">
        <f t="shared" ca="1" si="235"/>
        <v>39</v>
      </c>
      <c r="Q7547">
        <v>1</v>
      </c>
    </row>
    <row r="7548" spans="1:17" x14ac:dyDescent="0.2">
      <c r="A7548">
        <v>567</v>
      </c>
      <c r="B7548">
        <f t="shared" si="234"/>
        <v>9</v>
      </c>
      <c r="C7548" s="1">
        <v>42589.907673611109</v>
      </c>
      <c r="D7548" s="1">
        <v>42589.914236111108</v>
      </c>
      <c r="E7548">
        <v>3186</v>
      </c>
      <c r="F7548" s="2" t="s">
        <v>18</v>
      </c>
      <c r="G7548">
        <v>40.71958611647166</v>
      </c>
      <c r="H7548">
        <v>-74.043117463588715</v>
      </c>
      <c r="I7548">
        <v>3186</v>
      </c>
      <c r="J7548" s="2" t="s">
        <v>27</v>
      </c>
      <c r="K7548">
        <v>40.71958611647166</v>
      </c>
      <c r="L7548">
        <v>-74.043117463588715</v>
      </c>
      <c r="M7548">
        <v>24559</v>
      </c>
      <c r="N7548" s="2" t="s">
        <v>17</v>
      </c>
      <c r="O7548">
        <v>1984</v>
      </c>
      <c r="P7548">
        <f t="shared" ca="1" si="235"/>
        <v>40</v>
      </c>
      <c r="Q7548">
        <v>1</v>
      </c>
    </row>
    <row r="7549" spans="1:17" x14ac:dyDescent="0.2">
      <c r="A7549">
        <v>198</v>
      </c>
      <c r="B7549">
        <f t="shared" si="234"/>
        <v>3</v>
      </c>
      <c r="C7549" s="1">
        <v>42589.908553240741</v>
      </c>
      <c r="D7549" s="1">
        <v>42589.910856481481</v>
      </c>
      <c r="E7549">
        <v>3199</v>
      </c>
      <c r="F7549" s="2" t="s">
        <v>56</v>
      </c>
      <c r="G7549">
        <v>40.728744800000001</v>
      </c>
      <c r="H7549">
        <v>-74.032108199999996</v>
      </c>
      <c r="I7549">
        <v>3202</v>
      </c>
      <c r="J7549" s="2" t="s">
        <v>48</v>
      </c>
      <c r="K7549">
        <v>40.727223500000001</v>
      </c>
      <c r="L7549">
        <v>-74.033758899999995</v>
      </c>
      <c r="M7549">
        <v>24622</v>
      </c>
      <c r="N7549" s="2" t="s">
        <v>17</v>
      </c>
      <c r="O7549">
        <v>1990</v>
      </c>
      <c r="P7549">
        <f t="shared" ca="1" si="235"/>
        <v>34</v>
      </c>
      <c r="Q7549">
        <v>1</v>
      </c>
    </row>
    <row r="7550" spans="1:17" x14ac:dyDescent="0.2">
      <c r="A7550">
        <v>194</v>
      </c>
      <c r="B7550">
        <f t="shared" si="234"/>
        <v>3</v>
      </c>
      <c r="C7550" s="1">
        <v>42589.908599537041</v>
      </c>
      <c r="D7550" s="1">
        <v>42589.910856481481</v>
      </c>
      <c r="E7550">
        <v>3199</v>
      </c>
      <c r="F7550" s="2" t="s">
        <v>56</v>
      </c>
      <c r="G7550">
        <v>40.728744800000001</v>
      </c>
      <c r="H7550">
        <v>-74.032108199999996</v>
      </c>
      <c r="I7550">
        <v>3202</v>
      </c>
      <c r="J7550" s="2" t="s">
        <v>48</v>
      </c>
      <c r="K7550">
        <v>40.727223500000001</v>
      </c>
      <c r="L7550">
        <v>-74.033758899999995</v>
      </c>
      <c r="M7550">
        <v>24406</v>
      </c>
      <c r="N7550" s="2" t="s">
        <v>17</v>
      </c>
      <c r="O7550">
        <v>1989</v>
      </c>
      <c r="P7550">
        <f t="shared" ca="1" si="235"/>
        <v>35</v>
      </c>
      <c r="Q7550">
        <v>2</v>
      </c>
    </row>
    <row r="7551" spans="1:17" x14ac:dyDescent="0.2">
      <c r="A7551">
        <v>298</v>
      </c>
      <c r="B7551">
        <f t="shared" si="234"/>
        <v>4</v>
      </c>
      <c r="C7551" s="1">
        <v>42589.910775462966</v>
      </c>
      <c r="D7551" s="1">
        <v>42589.914236111108</v>
      </c>
      <c r="E7551">
        <v>3209</v>
      </c>
      <c r="F7551" s="2" t="s">
        <v>51</v>
      </c>
      <c r="G7551">
        <v>40.724176499999999</v>
      </c>
      <c r="H7551">
        <v>-74.050656399999994</v>
      </c>
      <c r="I7551">
        <v>3186</v>
      </c>
      <c r="J7551" s="2" t="s">
        <v>27</v>
      </c>
      <c r="K7551">
        <v>40.71958611647166</v>
      </c>
      <c r="L7551">
        <v>-74.043117463588715</v>
      </c>
      <c r="M7551">
        <v>24665</v>
      </c>
      <c r="N7551" s="2" t="s">
        <v>17</v>
      </c>
      <c r="O7551">
        <v>1961</v>
      </c>
      <c r="P7551">
        <f t="shared" ca="1" si="235"/>
        <v>63</v>
      </c>
      <c r="Q7551">
        <v>1</v>
      </c>
    </row>
    <row r="7552" spans="1:17" x14ac:dyDescent="0.2">
      <c r="A7552">
        <v>111</v>
      </c>
      <c r="B7552">
        <f t="shared" si="234"/>
        <v>1</v>
      </c>
      <c r="C7552" s="1">
        <v>42589.911365740743</v>
      </c>
      <c r="D7552" s="1">
        <v>42589.91265046296</v>
      </c>
      <c r="E7552">
        <v>3199</v>
      </c>
      <c r="F7552" s="2" t="s">
        <v>56</v>
      </c>
      <c r="G7552">
        <v>40.728744800000001</v>
      </c>
      <c r="H7552">
        <v>-74.032108199999996</v>
      </c>
      <c r="I7552">
        <v>3202</v>
      </c>
      <c r="J7552" s="2" t="s">
        <v>48</v>
      </c>
      <c r="K7552">
        <v>40.727223500000001</v>
      </c>
      <c r="L7552">
        <v>-74.033758899999995</v>
      </c>
      <c r="M7552">
        <v>24391</v>
      </c>
      <c r="N7552" s="2" t="s">
        <v>17</v>
      </c>
      <c r="O7552">
        <v>1990</v>
      </c>
      <c r="P7552">
        <f t="shared" ca="1" si="235"/>
        <v>34</v>
      </c>
      <c r="Q7552">
        <v>1</v>
      </c>
    </row>
    <row r="7553" spans="1:17" x14ac:dyDescent="0.2">
      <c r="A7553">
        <v>713</v>
      </c>
      <c r="B7553">
        <f t="shared" si="234"/>
        <v>11</v>
      </c>
      <c r="C7553" s="1">
        <v>42589.912499999999</v>
      </c>
      <c r="D7553" s="1">
        <v>42589.920752314814</v>
      </c>
      <c r="E7553">
        <v>3202</v>
      </c>
      <c r="F7553" s="2" t="s">
        <v>79</v>
      </c>
      <c r="G7553">
        <v>40.727223500000001</v>
      </c>
      <c r="H7553">
        <v>-74.033758899999995</v>
      </c>
      <c r="I7553">
        <v>3276</v>
      </c>
      <c r="J7553" s="2" t="s">
        <v>30</v>
      </c>
      <c r="K7553">
        <v>40.714584035358932</v>
      </c>
      <c r="L7553">
        <v>-74.042817056179047</v>
      </c>
      <c r="M7553">
        <v>24406</v>
      </c>
      <c r="N7553" s="2" t="s">
        <v>17</v>
      </c>
      <c r="O7553">
        <v>1990</v>
      </c>
      <c r="P7553">
        <f t="shared" ca="1" si="235"/>
        <v>34</v>
      </c>
      <c r="Q7553">
        <v>1</v>
      </c>
    </row>
    <row r="7554" spans="1:17" x14ac:dyDescent="0.2">
      <c r="A7554">
        <v>169</v>
      </c>
      <c r="B7554">
        <f t="shared" ref="B7554:B7617" si="236">ROUNDDOWN((A7554/60), 0)</f>
        <v>2</v>
      </c>
      <c r="C7554" s="1">
        <v>42589.913715277777</v>
      </c>
      <c r="D7554" s="1">
        <v>42589.915671296294</v>
      </c>
      <c r="E7554">
        <v>3186</v>
      </c>
      <c r="F7554" s="2" t="s">
        <v>18</v>
      </c>
      <c r="G7554">
        <v>40.71958611647166</v>
      </c>
      <c r="H7554">
        <v>-74.043117463588715</v>
      </c>
      <c r="I7554">
        <v>3211</v>
      </c>
      <c r="J7554" s="2" t="s">
        <v>47</v>
      </c>
      <c r="K7554">
        <v>40.721525149999998</v>
      </c>
      <c r="L7554">
        <v>-74.046304543000005</v>
      </c>
      <c r="M7554">
        <v>26177</v>
      </c>
      <c r="N7554" s="2" t="s">
        <v>17</v>
      </c>
      <c r="O7554">
        <v>1985</v>
      </c>
      <c r="P7554">
        <f t="shared" ref="P7554:P7617" ca="1" si="237">IF(ISNUMBER(O7554), YEAR(TODAY()) - O7554, "")</f>
        <v>39</v>
      </c>
      <c r="Q7554">
        <v>1</v>
      </c>
    </row>
    <row r="7555" spans="1:17" x14ac:dyDescent="0.2">
      <c r="A7555">
        <v>418</v>
      </c>
      <c r="B7555">
        <f t="shared" si="236"/>
        <v>6</v>
      </c>
      <c r="C7555" s="1">
        <v>42589.917025462964</v>
      </c>
      <c r="D7555" s="1">
        <v>42589.921875</v>
      </c>
      <c r="E7555">
        <v>3275</v>
      </c>
      <c r="F7555" s="2" t="s">
        <v>93</v>
      </c>
      <c r="G7555">
        <v>40.718355198232139</v>
      </c>
      <c r="H7555">
        <v>-74.038914442062378</v>
      </c>
      <c r="I7555">
        <v>3203</v>
      </c>
      <c r="J7555" s="2" t="s">
        <v>37</v>
      </c>
      <c r="K7555">
        <v>40.727595966000003</v>
      </c>
      <c r="L7555">
        <v>-74.044247311000007</v>
      </c>
      <c r="M7555">
        <v>26237</v>
      </c>
      <c r="N7555" s="2" t="s">
        <v>17</v>
      </c>
      <c r="O7555">
        <v>1989</v>
      </c>
      <c r="P7555">
        <f t="shared" ca="1" si="237"/>
        <v>35</v>
      </c>
      <c r="Q7555">
        <v>1</v>
      </c>
    </row>
    <row r="7556" spans="1:17" x14ac:dyDescent="0.2">
      <c r="A7556">
        <v>1520</v>
      </c>
      <c r="B7556">
        <f t="shared" si="236"/>
        <v>25</v>
      </c>
      <c r="C7556" s="1">
        <v>42589.920960648145</v>
      </c>
      <c r="D7556" s="1">
        <v>42589.938564814816</v>
      </c>
      <c r="E7556">
        <v>3225</v>
      </c>
      <c r="F7556" s="2" t="s">
        <v>32</v>
      </c>
      <c r="G7556">
        <v>40.723658899999997</v>
      </c>
      <c r="H7556">
        <v>-74.064194299999997</v>
      </c>
      <c r="I7556">
        <v>3195</v>
      </c>
      <c r="J7556" s="2" t="s">
        <v>23</v>
      </c>
      <c r="K7556">
        <v>40.730742625306583</v>
      </c>
      <c r="L7556">
        <v>-74.063783884048462</v>
      </c>
      <c r="M7556">
        <v>26228</v>
      </c>
      <c r="N7556" s="2" t="s">
        <v>17</v>
      </c>
      <c r="O7556">
        <v>1986</v>
      </c>
      <c r="P7556">
        <f t="shared" ca="1" si="237"/>
        <v>38</v>
      </c>
      <c r="Q7556">
        <v>1</v>
      </c>
    </row>
    <row r="7557" spans="1:17" x14ac:dyDescent="0.2">
      <c r="A7557">
        <v>765</v>
      </c>
      <c r="B7557">
        <f t="shared" si="236"/>
        <v>12</v>
      </c>
      <c r="C7557" s="1">
        <v>42589.921689814815</v>
      </c>
      <c r="D7557" s="1">
        <v>42589.930555555555</v>
      </c>
      <c r="E7557">
        <v>3205</v>
      </c>
      <c r="F7557" s="2" t="s">
        <v>66</v>
      </c>
      <c r="G7557">
        <v>40.716539780991937</v>
      </c>
      <c r="H7557">
        <v>-74.049637913703904</v>
      </c>
      <c r="I7557">
        <v>3225</v>
      </c>
      <c r="J7557" s="2" t="s">
        <v>101</v>
      </c>
      <c r="K7557">
        <v>40.723658899999997</v>
      </c>
      <c r="L7557">
        <v>-74.064194299999997</v>
      </c>
      <c r="M7557">
        <v>26275</v>
      </c>
      <c r="N7557" s="2" t="s">
        <v>17</v>
      </c>
      <c r="O7557">
        <v>1991</v>
      </c>
      <c r="P7557">
        <f t="shared" ca="1" si="237"/>
        <v>33</v>
      </c>
      <c r="Q7557">
        <v>2</v>
      </c>
    </row>
    <row r="7558" spans="1:17" x14ac:dyDescent="0.2">
      <c r="A7558">
        <v>659</v>
      </c>
      <c r="B7558">
        <f t="shared" si="236"/>
        <v>10</v>
      </c>
      <c r="C7558" s="1">
        <v>42589.923310185186</v>
      </c>
      <c r="D7558" s="1">
        <v>42589.930937500001</v>
      </c>
      <c r="E7558">
        <v>3184</v>
      </c>
      <c r="F7558" s="2" t="s">
        <v>68</v>
      </c>
      <c r="G7558">
        <v>40.7141454</v>
      </c>
      <c r="H7558">
        <v>-74.033551900000006</v>
      </c>
      <c r="I7558">
        <v>3186</v>
      </c>
      <c r="J7558" s="2" t="s">
        <v>27</v>
      </c>
      <c r="K7558">
        <v>40.71958611647166</v>
      </c>
      <c r="L7558">
        <v>-74.043117463588715</v>
      </c>
      <c r="M7558">
        <v>24649</v>
      </c>
      <c r="N7558" s="2" t="s">
        <v>17</v>
      </c>
      <c r="O7558">
        <v>1991</v>
      </c>
      <c r="P7558">
        <f t="shared" ca="1" si="237"/>
        <v>33</v>
      </c>
      <c r="Q7558">
        <v>1</v>
      </c>
    </row>
    <row r="7559" spans="1:17" x14ac:dyDescent="0.2">
      <c r="A7559">
        <v>600</v>
      </c>
      <c r="B7559">
        <f t="shared" si="236"/>
        <v>10</v>
      </c>
      <c r="C7559" s="1">
        <v>42589.92528935185</v>
      </c>
      <c r="D7559" s="1">
        <v>42589.932245370372</v>
      </c>
      <c r="E7559">
        <v>3195</v>
      </c>
      <c r="F7559" s="2" t="s">
        <v>24</v>
      </c>
      <c r="G7559">
        <v>40.730742625306583</v>
      </c>
      <c r="H7559">
        <v>-74.063783884048462</v>
      </c>
      <c r="I7559">
        <v>3212</v>
      </c>
      <c r="J7559" s="2" t="s">
        <v>103</v>
      </c>
      <c r="K7559">
        <v>40.734785817999999</v>
      </c>
      <c r="L7559">
        <v>-74.050443635999997</v>
      </c>
      <c r="M7559">
        <v>24493</v>
      </c>
      <c r="N7559" s="2" t="s">
        <v>17</v>
      </c>
      <c r="O7559">
        <v>1971</v>
      </c>
      <c r="P7559">
        <f t="shared" ca="1" si="237"/>
        <v>53</v>
      </c>
      <c r="Q7559">
        <v>2</v>
      </c>
    </row>
    <row r="7560" spans="1:17" x14ac:dyDescent="0.2">
      <c r="A7560">
        <v>119</v>
      </c>
      <c r="B7560">
        <f t="shared" si="236"/>
        <v>1</v>
      </c>
      <c r="C7560" s="1">
        <v>42589.925671296296</v>
      </c>
      <c r="D7560" s="1">
        <v>42589.927060185182</v>
      </c>
      <c r="E7560">
        <v>3275</v>
      </c>
      <c r="F7560" s="2" t="s">
        <v>93</v>
      </c>
      <c r="G7560">
        <v>40.718355198232139</v>
      </c>
      <c r="H7560">
        <v>-74.038914442062378</v>
      </c>
      <c r="I7560">
        <v>3187</v>
      </c>
      <c r="J7560" s="2" t="s">
        <v>59</v>
      </c>
      <c r="K7560">
        <v>40.721123599999999</v>
      </c>
      <c r="L7560">
        <v>-74.038050949999999</v>
      </c>
      <c r="M7560">
        <v>26253</v>
      </c>
      <c r="N7560" s="2" t="s">
        <v>17</v>
      </c>
      <c r="O7560">
        <v>1990</v>
      </c>
      <c r="P7560">
        <f t="shared" ca="1" si="237"/>
        <v>34</v>
      </c>
      <c r="Q7560">
        <v>1</v>
      </c>
    </row>
    <row r="7561" spans="1:17" x14ac:dyDescent="0.2">
      <c r="A7561">
        <v>220</v>
      </c>
      <c r="B7561">
        <f t="shared" si="236"/>
        <v>3</v>
      </c>
      <c r="C7561" s="1">
        <v>42589.925925925927</v>
      </c>
      <c r="D7561" s="1">
        <v>42589.928472222222</v>
      </c>
      <c r="E7561">
        <v>3195</v>
      </c>
      <c r="F7561" s="2" t="s">
        <v>24</v>
      </c>
      <c r="G7561">
        <v>40.730742625306583</v>
      </c>
      <c r="H7561">
        <v>-74.063783884048462</v>
      </c>
      <c r="I7561">
        <v>3194</v>
      </c>
      <c r="J7561" s="2" t="s">
        <v>71</v>
      </c>
      <c r="K7561">
        <v>40.725339925355797</v>
      </c>
      <c r="L7561">
        <v>-74.067622125148773</v>
      </c>
      <c r="M7561">
        <v>26205</v>
      </c>
      <c r="N7561" s="2" t="s">
        <v>17</v>
      </c>
      <c r="O7561">
        <v>1981</v>
      </c>
      <c r="P7561">
        <f t="shared" ca="1" si="237"/>
        <v>43</v>
      </c>
      <c r="Q7561">
        <v>1</v>
      </c>
    </row>
    <row r="7562" spans="1:17" x14ac:dyDescent="0.2">
      <c r="A7562">
        <v>828</v>
      </c>
      <c r="B7562">
        <f t="shared" si="236"/>
        <v>13</v>
      </c>
      <c r="C7562" s="1">
        <v>42589.929456018515</v>
      </c>
      <c r="D7562" s="1">
        <v>42589.939039351855</v>
      </c>
      <c r="E7562">
        <v>3193</v>
      </c>
      <c r="F7562" s="2" t="s">
        <v>42</v>
      </c>
      <c r="G7562">
        <v>40.724605099886901</v>
      </c>
      <c r="H7562">
        <v>-74.078405946493149</v>
      </c>
      <c r="I7562">
        <v>3195</v>
      </c>
      <c r="J7562" s="2" t="s">
        <v>23</v>
      </c>
      <c r="K7562">
        <v>40.730742625306583</v>
      </c>
      <c r="L7562">
        <v>-74.063783884048462</v>
      </c>
      <c r="M7562">
        <v>26249</v>
      </c>
      <c r="N7562" s="2" t="s">
        <v>17</v>
      </c>
      <c r="O7562">
        <v>1987</v>
      </c>
      <c r="P7562">
        <f t="shared" ca="1" si="237"/>
        <v>37</v>
      </c>
      <c r="Q7562">
        <v>2</v>
      </c>
    </row>
    <row r="7563" spans="1:17" x14ac:dyDescent="0.2">
      <c r="A7563">
        <v>204</v>
      </c>
      <c r="B7563">
        <f t="shared" si="236"/>
        <v>3</v>
      </c>
      <c r="C7563" s="1">
        <v>42589.930011574077</v>
      </c>
      <c r="D7563" s="1">
        <v>42589.932372685187</v>
      </c>
      <c r="E7563">
        <v>3211</v>
      </c>
      <c r="F7563" s="2" t="s">
        <v>64</v>
      </c>
      <c r="G7563">
        <v>40.721525149999998</v>
      </c>
      <c r="H7563">
        <v>-74.046304543000005</v>
      </c>
      <c r="I7563">
        <v>3278</v>
      </c>
      <c r="J7563" s="2" t="s">
        <v>41</v>
      </c>
      <c r="K7563">
        <v>40.725685483629007</v>
      </c>
      <c r="L7563">
        <v>-74.048790335655212</v>
      </c>
      <c r="M7563">
        <v>24491</v>
      </c>
      <c r="N7563" s="2" t="s">
        <v>17</v>
      </c>
      <c r="O7563">
        <v>1989</v>
      </c>
      <c r="P7563">
        <f t="shared" ca="1" si="237"/>
        <v>35</v>
      </c>
      <c r="Q7563">
        <v>2</v>
      </c>
    </row>
    <row r="7564" spans="1:17" x14ac:dyDescent="0.2">
      <c r="A7564">
        <v>422</v>
      </c>
      <c r="B7564">
        <f t="shared" si="236"/>
        <v>7</v>
      </c>
      <c r="C7564" s="1">
        <v>42589.932511574072</v>
      </c>
      <c r="D7564" s="1">
        <v>42589.937395833331</v>
      </c>
      <c r="E7564">
        <v>3183</v>
      </c>
      <c r="F7564" s="2" t="s">
        <v>20</v>
      </c>
      <c r="G7564">
        <v>40.716246900000002</v>
      </c>
      <c r="H7564">
        <v>-74.033458800000005</v>
      </c>
      <c r="I7564">
        <v>3186</v>
      </c>
      <c r="J7564" s="2" t="s">
        <v>27</v>
      </c>
      <c r="K7564">
        <v>40.71958611647166</v>
      </c>
      <c r="L7564">
        <v>-74.043117463588715</v>
      </c>
      <c r="M7564">
        <v>24403</v>
      </c>
      <c r="N7564" s="2" t="s">
        <v>17</v>
      </c>
      <c r="O7564">
        <v>1987</v>
      </c>
      <c r="P7564">
        <f t="shared" ca="1" si="237"/>
        <v>37</v>
      </c>
      <c r="Q7564">
        <v>1</v>
      </c>
    </row>
    <row r="7565" spans="1:17" x14ac:dyDescent="0.2">
      <c r="A7565">
        <v>1993</v>
      </c>
      <c r="B7565">
        <f t="shared" si="236"/>
        <v>33</v>
      </c>
      <c r="C7565" s="1">
        <v>42589.932812500003</v>
      </c>
      <c r="D7565" s="1">
        <v>42589.955891203703</v>
      </c>
      <c r="E7565">
        <v>3186</v>
      </c>
      <c r="F7565" s="2" t="s">
        <v>18</v>
      </c>
      <c r="G7565">
        <v>40.71958611647166</v>
      </c>
      <c r="H7565">
        <v>-74.043117463588715</v>
      </c>
      <c r="I7565">
        <v>3206</v>
      </c>
      <c r="J7565" s="2" t="s">
        <v>19</v>
      </c>
      <c r="K7565">
        <v>40.7311689</v>
      </c>
      <c r="L7565">
        <v>-74.057573599999998</v>
      </c>
      <c r="M7565">
        <v>24555</v>
      </c>
      <c r="N7565" s="2" t="s">
        <v>17</v>
      </c>
      <c r="O7565">
        <v>1991</v>
      </c>
      <c r="P7565">
        <f t="shared" ca="1" si="237"/>
        <v>33</v>
      </c>
      <c r="Q7565">
        <v>1</v>
      </c>
    </row>
    <row r="7566" spans="1:17" x14ac:dyDescent="0.2">
      <c r="A7566">
        <v>162</v>
      </c>
      <c r="B7566">
        <f t="shared" si="236"/>
        <v>2</v>
      </c>
      <c r="C7566" s="1">
        <v>42589.933298611111</v>
      </c>
      <c r="D7566" s="1">
        <v>42589.935185185182</v>
      </c>
      <c r="E7566">
        <v>3186</v>
      </c>
      <c r="F7566" s="2" t="s">
        <v>18</v>
      </c>
      <c r="G7566">
        <v>40.71958611647166</v>
      </c>
      <c r="H7566">
        <v>-74.043117463588715</v>
      </c>
      <c r="I7566">
        <v>3211</v>
      </c>
      <c r="J7566" s="2" t="s">
        <v>47</v>
      </c>
      <c r="K7566">
        <v>40.721525149999998</v>
      </c>
      <c r="L7566">
        <v>-74.046304543000005</v>
      </c>
      <c r="M7566">
        <v>24665</v>
      </c>
      <c r="N7566" s="2" t="s">
        <v>17</v>
      </c>
      <c r="O7566">
        <v>1983</v>
      </c>
      <c r="P7566">
        <f t="shared" ca="1" si="237"/>
        <v>41</v>
      </c>
      <c r="Q7566">
        <v>1</v>
      </c>
    </row>
    <row r="7567" spans="1:17" x14ac:dyDescent="0.2">
      <c r="A7567">
        <v>473</v>
      </c>
      <c r="B7567">
        <f t="shared" si="236"/>
        <v>7</v>
      </c>
      <c r="C7567" s="1">
        <v>42589.933356481481</v>
      </c>
      <c r="D7567" s="1">
        <v>42589.938831018517</v>
      </c>
      <c r="E7567">
        <v>3183</v>
      </c>
      <c r="F7567" s="2" t="s">
        <v>20</v>
      </c>
      <c r="G7567">
        <v>40.716246900000002</v>
      </c>
      <c r="H7567">
        <v>-74.033458800000005</v>
      </c>
      <c r="I7567">
        <v>3267</v>
      </c>
      <c r="J7567" s="2" t="s">
        <v>92</v>
      </c>
      <c r="K7567">
        <v>40.712418823756899</v>
      </c>
      <c r="L7567">
        <v>-74.038525521755219</v>
      </c>
      <c r="M7567">
        <v>24434</v>
      </c>
      <c r="N7567" s="2" t="s">
        <v>17</v>
      </c>
      <c r="O7567">
        <v>1988</v>
      </c>
      <c r="P7567">
        <f t="shared" ca="1" si="237"/>
        <v>36</v>
      </c>
      <c r="Q7567">
        <v>2</v>
      </c>
    </row>
    <row r="7568" spans="1:17" x14ac:dyDescent="0.2">
      <c r="A7568">
        <v>463</v>
      </c>
      <c r="B7568">
        <f t="shared" si="236"/>
        <v>7</v>
      </c>
      <c r="C7568" s="1">
        <v>42589.933379629627</v>
      </c>
      <c r="D7568" s="1">
        <v>42589.938738425924</v>
      </c>
      <c r="E7568">
        <v>3183</v>
      </c>
      <c r="F7568" s="2" t="s">
        <v>20</v>
      </c>
      <c r="G7568">
        <v>40.716246900000002</v>
      </c>
      <c r="H7568">
        <v>-74.033458800000005</v>
      </c>
      <c r="I7568">
        <v>3267</v>
      </c>
      <c r="J7568" s="2" t="s">
        <v>92</v>
      </c>
      <c r="K7568">
        <v>40.712418823756899</v>
      </c>
      <c r="L7568">
        <v>-74.038525521755219</v>
      </c>
      <c r="M7568">
        <v>24720</v>
      </c>
      <c r="N7568" s="2" t="s">
        <v>17</v>
      </c>
      <c r="O7568">
        <v>1989</v>
      </c>
      <c r="P7568">
        <f t="shared" ca="1" si="237"/>
        <v>35</v>
      </c>
      <c r="Q7568">
        <v>1</v>
      </c>
    </row>
    <row r="7569" spans="1:17" x14ac:dyDescent="0.2">
      <c r="A7569">
        <v>573</v>
      </c>
      <c r="B7569">
        <f t="shared" si="236"/>
        <v>9</v>
      </c>
      <c r="C7569" s="1">
        <v>42589.933564814812</v>
      </c>
      <c r="D7569" s="1">
        <v>42589.940196759257</v>
      </c>
      <c r="E7569">
        <v>3203</v>
      </c>
      <c r="F7569" s="2" t="s">
        <v>46</v>
      </c>
      <c r="G7569">
        <v>40.727595966000003</v>
      </c>
      <c r="H7569">
        <v>-74.044247311000007</v>
      </c>
      <c r="I7569">
        <v>3225</v>
      </c>
      <c r="J7569" s="2" t="s">
        <v>101</v>
      </c>
      <c r="K7569">
        <v>40.723658899999997</v>
      </c>
      <c r="L7569">
        <v>-74.064194299999997</v>
      </c>
      <c r="M7569">
        <v>24644</v>
      </c>
      <c r="N7569" s="2" t="s">
        <v>17</v>
      </c>
      <c r="O7569">
        <v>1986</v>
      </c>
      <c r="P7569">
        <f t="shared" ca="1" si="237"/>
        <v>38</v>
      </c>
      <c r="Q7569">
        <v>1</v>
      </c>
    </row>
    <row r="7570" spans="1:17" x14ac:dyDescent="0.2">
      <c r="A7570">
        <v>438</v>
      </c>
      <c r="B7570">
        <f t="shared" si="236"/>
        <v>7</v>
      </c>
      <c r="C7570" s="1">
        <v>42589.934016203704</v>
      </c>
      <c r="D7570" s="1">
        <v>42589.939097222225</v>
      </c>
      <c r="E7570">
        <v>3195</v>
      </c>
      <c r="F7570" s="2" t="s">
        <v>24</v>
      </c>
      <c r="G7570">
        <v>40.730742625306583</v>
      </c>
      <c r="H7570">
        <v>-74.063783884048462</v>
      </c>
      <c r="I7570">
        <v>3207</v>
      </c>
      <c r="J7570" s="2" t="s">
        <v>91</v>
      </c>
      <c r="K7570">
        <v>40.737603700000001</v>
      </c>
      <c r="L7570">
        <v>-74.052478300000004</v>
      </c>
      <c r="M7570">
        <v>24712</v>
      </c>
      <c r="N7570" s="2" t="s">
        <v>17</v>
      </c>
      <c r="O7570">
        <v>1976</v>
      </c>
      <c r="P7570">
        <f t="shared" ca="1" si="237"/>
        <v>48</v>
      </c>
      <c r="Q7570">
        <v>2</v>
      </c>
    </row>
    <row r="7571" spans="1:17" x14ac:dyDescent="0.2">
      <c r="A7571">
        <v>397</v>
      </c>
      <c r="B7571">
        <f t="shared" si="236"/>
        <v>6</v>
      </c>
      <c r="C7571" s="1">
        <v>42589.93650462963</v>
      </c>
      <c r="D7571" s="1">
        <v>42589.941111111111</v>
      </c>
      <c r="E7571">
        <v>3187</v>
      </c>
      <c r="F7571" s="2" t="s">
        <v>36</v>
      </c>
      <c r="G7571">
        <v>40.721123599999999</v>
      </c>
      <c r="H7571">
        <v>-74.038050949999999</v>
      </c>
      <c r="I7571">
        <v>3276</v>
      </c>
      <c r="J7571" s="2" t="s">
        <v>30</v>
      </c>
      <c r="K7571">
        <v>40.714584035358932</v>
      </c>
      <c r="L7571">
        <v>-74.042817056179047</v>
      </c>
      <c r="M7571">
        <v>26253</v>
      </c>
      <c r="N7571" s="2" t="s">
        <v>17</v>
      </c>
      <c r="O7571">
        <v>1989</v>
      </c>
      <c r="P7571">
        <f t="shared" ca="1" si="237"/>
        <v>35</v>
      </c>
      <c r="Q7571">
        <v>2</v>
      </c>
    </row>
    <row r="7572" spans="1:17" x14ac:dyDescent="0.2">
      <c r="A7572">
        <v>454</v>
      </c>
      <c r="B7572">
        <f t="shared" si="236"/>
        <v>7</v>
      </c>
      <c r="C7572" s="1">
        <v>42589.937106481484</v>
      </c>
      <c r="D7572" s="1">
        <v>42589.942361111112</v>
      </c>
      <c r="E7572">
        <v>3220</v>
      </c>
      <c r="F7572" s="2" t="s">
        <v>78</v>
      </c>
      <c r="G7572">
        <v>40.734961020009514</v>
      </c>
      <c r="H7572">
        <v>-74.059503078460693</v>
      </c>
      <c r="I7572">
        <v>3225</v>
      </c>
      <c r="J7572" s="2" t="s">
        <v>101</v>
      </c>
      <c r="K7572">
        <v>40.723658899999997</v>
      </c>
      <c r="L7572">
        <v>-74.064194299999997</v>
      </c>
      <c r="M7572">
        <v>24415</v>
      </c>
      <c r="N7572" s="2" t="s">
        <v>17</v>
      </c>
      <c r="O7572">
        <v>1983</v>
      </c>
      <c r="P7572">
        <f t="shared" ca="1" si="237"/>
        <v>41</v>
      </c>
      <c r="Q7572">
        <v>1</v>
      </c>
    </row>
    <row r="7573" spans="1:17" x14ac:dyDescent="0.2">
      <c r="A7573">
        <v>273</v>
      </c>
      <c r="B7573">
        <f t="shared" si="236"/>
        <v>4</v>
      </c>
      <c r="C7573" s="1">
        <v>42589.938634259262</v>
      </c>
      <c r="D7573" s="1">
        <v>42589.941793981481</v>
      </c>
      <c r="E7573">
        <v>3186</v>
      </c>
      <c r="F7573" s="2" t="s">
        <v>18</v>
      </c>
      <c r="G7573">
        <v>40.71958611647166</v>
      </c>
      <c r="H7573">
        <v>-74.043117463588715</v>
      </c>
      <c r="I7573">
        <v>3278</v>
      </c>
      <c r="J7573" s="2" t="s">
        <v>41</v>
      </c>
      <c r="K7573">
        <v>40.725685483629007</v>
      </c>
      <c r="L7573">
        <v>-74.048790335655212</v>
      </c>
      <c r="M7573">
        <v>24559</v>
      </c>
      <c r="N7573" s="2" t="s">
        <v>17</v>
      </c>
      <c r="O7573">
        <v>1980</v>
      </c>
      <c r="P7573">
        <f t="shared" ca="1" si="237"/>
        <v>44</v>
      </c>
      <c r="Q7573">
        <v>2</v>
      </c>
    </row>
    <row r="7574" spans="1:17" x14ac:dyDescent="0.2">
      <c r="A7574">
        <v>919</v>
      </c>
      <c r="B7574">
        <f t="shared" si="236"/>
        <v>15</v>
      </c>
      <c r="C7574" s="1">
        <v>42589.941030092596</v>
      </c>
      <c r="D7574" s="1">
        <v>42589.951666666668</v>
      </c>
      <c r="E7574">
        <v>3186</v>
      </c>
      <c r="F7574" s="2" t="s">
        <v>18</v>
      </c>
      <c r="G7574">
        <v>40.71958611647166</v>
      </c>
      <c r="H7574">
        <v>-74.043117463588715</v>
      </c>
      <c r="I7574">
        <v>3190</v>
      </c>
      <c r="J7574" s="2" t="s">
        <v>21</v>
      </c>
      <c r="K7574">
        <v>40.710467023379699</v>
      </c>
      <c r="L7574">
        <v>-74.070038795471191</v>
      </c>
      <c r="M7574">
        <v>24403</v>
      </c>
      <c r="N7574" s="2" t="s">
        <v>17</v>
      </c>
      <c r="O7574">
        <v>1987</v>
      </c>
      <c r="P7574">
        <f t="shared" ca="1" si="237"/>
        <v>37</v>
      </c>
      <c r="Q7574">
        <v>1</v>
      </c>
    </row>
    <row r="7575" spans="1:17" x14ac:dyDescent="0.2">
      <c r="A7575">
        <v>700</v>
      </c>
      <c r="B7575">
        <f t="shared" si="236"/>
        <v>11</v>
      </c>
      <c r="C7575" s="1">
        <v>42589.943796296298</v>
      </c>
      <c r="D7575" s="1">
        <v>42589.951898148145</v>
      </c>
      <c r="E7575">
        <v>3187</v>
      </c>
      <c r="F7575" s="2" t="s">
        <v>36</v>
      </c>
      <c r="G7575">
        <v>40.721123599999999</v>
      </c>
      <c r="H7575">
        <v>-74.038050949999999</v>
      </c>
      <c r="I7575">
        <v>3187</v>
      </c>
      <c r="J7575" s="2" t="s">
        <v>59</v>
      </c>
      <c r="K7575">
        <v>40.721123599999999</v>
      </c>
      <c r="L7575">
        <v>-74.038050949999999</v>
      </c>
      <c r="M7575">
        <v>24433</v>
      </c>
      <c r="N7575" s="2" t="s">
        <v>17</v>
      </c>
      <c r="O7575">
        <v>1990</v>
      </c>
      <c r="P7575">
        <f t="shared" ca="1" si="237"/>
        <v>34</v>
      </c>
      <c r="Q7575">
        <v>1</v>
      </c>
    </row>
    <row r="7576" spans="1:17" x14ac:dyDescent="0.2">
      <c r="A7576">
        <v>439</v>
      </c>
      <c r="B7576">
        <f t="shared" si="236"/>
        <v>7</v>
      </c>
      <c r="C7576" s="1">
        <v>42589.944872685184</v>
      </c>
      <c r="D7576" s="1">
        <v>42589.949965277781</v>
      </c>
      <c r="E7576">
        <v>3183</v>
      </c>
      <c r="F7576" s="2" t="s">
        <v>20</v>
      </c>
      <c r="G7576">
        <v>40.716246900000002</v>
      </c>
      <c r="H7576">
        <v>-74.033458800000005</v>
      </c>
      <c r="I7576">
        <v>3276</v>
      </c>
      <c r="J7576" s="2" t="s">
        <v>30</v>
      </c>
      <c r="K7576">
        <v>40.714584035358932</v>
      </c>
      <c r="L7576">
        <v>-74.042817056179047</v>
      </c>
      <c r="M7576">
        <v>26286</v>
      </c>
      <c r="N7576" s="2" t="s">
        <v>17</v>
      </c>
      <c r="O7576">
        <v>1982</v>
      </c>
      <c r="P7576">
        <f t="shared" ca="1" si="237"/>
        <v>42</v>
      </c>
      <c r="Q7576">
        <v>1</v>
      </c>
    </row>
    <row r="7577" spans="1:17" x14ac:dyDescent="0.2">
      <c r="A7577">
        <v>245</v>
      </c>
      <c r="B7577">
        <f t="shared" si="236"/>
        <v>4</v>
      </c>
      <c r="C7577" s="1">
        <v>42589.945671296293</v>
      </c>
      <c r="D7577" s="1">
        <v>42589.948518518519</v>
      </c>
      <c r="E7577">
        <v>3186</v>
      </c>
      <c r="F7577" s="2" t="s">
        <v>18</v>
      </c>
      <c r="G7577">
        <v>40.71958611647166</v>
      </c>
      <c r="H7577">
        <v>-74.043117463588715</v>
      </c>
      <c r="I7577">
        <v>3203</v>
      </c>
      <c r="J7577" s="2" t="s">
        <v>37</v>
      </c>
      <c r="K7577">
        <v>40.727595966000003</v>
      </c>
      <c r="L7577">
        <v>-74.044247311000007</v>
      </c>
      <c r="M7577">
        <v>24505</v>
      </c>
      <c r="N7577" s="2" t="s">
        <v>17</v>
      </c>
      <c r="O7577">
        <v>1968</v>
      </c>
      <c r="P7577">
        <f t="shared" ca="1" si="237"/>
        <v>56</v>
      </c>
      <c r="Q7577">
        <v>1</v>
      </c>
    </row>
    <row r="7578" spans="1:17" x14ac:dyDescent="0.2">
      <c r="A7578">
        <v>533</v>
      </c>
      <c r="B7578">
        <f t="shared" si="236"/>
        <v>8</v>
      </c>
      <c r="C7578" s="1">
        <v>42589.94604166667</v>
      </c>
      <c r="D7578" s="1">
        <v>42589.952210648145</v>
      </c>
      <c r="E7578">
        <v>3193</v>
      </c>
      <c r="F7578" s="2" t="s">
        <v>42</v>
      </c>
      <c r="G7578">
        <v>40.724605099886901</v>
      </c>
      <c r="H7578">
        <v>-74.078405946493149</v>
      </c>
      <c r="I7578">
        <v>3195</v>
      </c>
      <c r="J7578" s="2" t="s">
        <v>23</v>
      </c>
      <c r="K7578">
        <v>40.730742625306583</v>
      </c>
      <c r="L7578">
        <v>-74.063783884048462</v>
      </c>
      <c r="M7578">
        <v>24689</v>
      </c>
      <c r="N7578" s="2" t="s">
        <v>17</v>
      </c>
      <c r="O7578">
        <v>1986</v>
      </c>
      <c r="P7578">
        <f t="shared" ca="1" si="237"/>
        <v>38</v>
      </c>
      <c r="Q7578">
        <v>1</v>
      </c>
    </row>
    <row r="7579" spans="1:17" x14ac:dyDescent="0.2">
      <c r="A7579">
        <v>233</v>
      </c>
      <c r="B7579">
        <f t="shared" si="236"/>
        <v>3</v>
      </c>
      <c r="C7579" s="1">
        <v>42589.948379629626</v>
      </c>
      <c r="D7579" s="1">
        <v>42589.95108796296</v>
      </c>
      <c r="E7579">
        <v>3211</v>
      </c>
      <c r="F7579" s="2" t="s">
        <v>64</v>
      </c>
      <c r="G7579">
        <v>40.721525149999998</v>
      </c>
      <c r="H7579">
        <v>-74.046304543000005</v>
      </c>
      <c r="I7579">
        <v>3278</v>
      </c>
      <c r="J7579" s="2" t="s">
        <v>41</v>
      </c>
      <c r="K7579">
        <v>40.725685483629007</v>
      </c>
      <c r="L7579">
        <v>-74.048790335655212</v>
      </c>
      <c r="M7579">
        <v>24581</v>
      </c>
      <c r="N7579" s="2" t="s">
        <v>17</v>
      </c>
      <c r="O7579">
        <v>1981</v>
      </c>
      <c r="P7579">
        <f t="shared" ca="1" si="237"/>
        <v>43</v>
      </c>
      <c r="Q7579">
        <v>1</v>
      </c>
    </row>
    <row r="7580" spans="1:17" x14ac:dyDescent="0.2">
      <c r="A7580">
        <v>123</v>
      </c>
      <c r="B7580">
        <f t="shared" si="236"/>
        <v>2</v>
      </c>
      <c r="C7580" s="1">
        <v>42589.949537037035</v>
      </c>
      <c r="D7580" s="1">
        <v>42589.950960648152</v>
      </c>
      <c r="E7580">
        <v>3211</v>
      </c>
      <c r="F7580" s="2" t="s">
        <v>64</v>
      </c>
      <c r="G7580">
        <v>40.721525149999998</v>
      </c>
      <c r="H7580">
        <v>-74.046304543000005</v>
      </c>
      <c r="I7580">
        <v>3209</v>
      </c>
      <c r="J7580" s="2" t="s">
        <v>85</v>
      </c>
      <c r="K7580">
        <v>40.724176499999999</v>
      </c>
      <c r="L7580">
        <v>-74.050656399999994</v>
      </c>
      <c r="M7580">
        <v>24665</v>
      </c>
      <c r="N7580" s="2" t="s">
        <v>17</v>
      </c>
      <c r="O7580">
        <v>1976</v>
      </c>
      <c r="P7580">
        <f t="shared" ca="1" si="237"/>
        <v>48</v>
      </c>
      <c r="Q7580">
        <v>1</v>
      </c>
    </row>
    <row r="7581" spans="1:17" x14ac:dyDescent="0.2">
      <c r="A7581">
        <v>401</v>
      </c>
      <c r="B7581">
        <f t="shared" si="236"/>
        <v>6</v>
      </c>
      <c r="C7581" s="1">
        <v>42589.951585648145</v>
      </c>
      <c r="D7581" s="1">
        <v>42589.956238425926</v>
      </c>
      <c r="E7581">
        <v>3195</v>
      </c>
      <c r="F7581" s="2" t="s">
        <v>24</v>
      </c>
      <c r="G7581">
        <v>40.730742625306583</v>
      </c>
      <c r="H7581">
        <v>-74.063783884048462</v>
      </c>
      <c r="I7581">
        <v>3225</v>
      </c>
      <c r="J7581" s="2" t="s">
        <v>101</v>
      </c>
      <c r="K7581">
        <v>40.723658899999997</v>
      </c>
      <c r="L7581">
        <v>-74.064194299999997</v>
      </c>
      <c r="M7581">
        <v>26228</v>
      </c>
      <c r="N7581" s="2" t="s">
        <v>17</v>
      </c>
      <c r="O7581">
        <v>1986</v>
      </c>
      <c r="P7581">
        <f t="shared" ca="1" si="237"/>
        <v>38</v>
      </c>
      <c r="Q7581">
        <v>1</v>
      </c>
    </row>
    <row r="7582" spans="1:17" x14ac:dyDescent="0.2">
      <c r="A7582">
        <v>368</v>
      </c>
      <c r="B7582">
        <f t="shared" si="236"/>
        <v>6</v>
      </c>
      <c r="C7582" s="1">
        <v>42589.952476851853</v>
      </c>
      <c r="D7582" s="1">
        <v>42589.956747685188</v>
      </c>
      <c r="E7582">
        <v>3195</v>
      </c>
      <c r="F7582" s="2" t="s">
        <v>24</v>
      </c>
      <c r="G7582">
        <v>40.730742625306583</v>
      </c>
      <c r="H7582">
        <v>-74.063783884048462</v>
      </c>
      <c r="I7582">
        <v>3225</v>
      </c>
      <c r="J7582" s="2" t="s">
        <v>101</v>
      </c>
      <c r="K7582">
        <v>40.723658899999997</v>
      </c>
      <c r="L7582">
        <v>-74.064194299999997</v>
      </c>
      <c r="M7582">
        <v>26160</v>
      </c>
      <c r="N7582" s="2" t="s">
        <v>17</v>
      </c>
      <c r="O7582">
        <v>1987</v>
      </c>
      <c r="P7582">
        <f t="shared" ca="1" si="237"/>
        <v>37</v>
      </c>
      <c r="Q7582">
        <v>2</v>
      </c>
    </row>
    <row r="7583" spans="1:17" x14ac:dyDescent="0.2">
      <c r="A7583">
        <v>189</v>
      </c>
      <c r="B7583">
        <f t="shared" si="236"/>
        <v>3</v>
      </c>
      <c r="C7583" s="1">
        <v>42589.954097222224</v>
      </c>
      <c r="D7583" s="1">
        <v>42589.956296296295</v>
      </c>
      <c r="E7583">
        <v>3211</v>
      </c>
      <c r="F7583" s="2" t="s">
        <v>64</v>
      </c>
      <c r="G7583">
        <v>40.721525149999998</v>
      </c>
      <c r="H7583">
        <v>-74.046304543000005</v>
      </c>
      <c r="I7583">
        <v>3213</v>
      </c>
      <c r="J7583" s="2" t="s">
        <v>33</v>
      </c>
      <c r="K7583">
        <v>40.718488919999999</v>
      </c>
      <c r="L7583">
        <v>-74.047726624999996</v>
      </c>
      <c r="M7583">
        <v>26177</v>
      </c>
      <c r="N7583" s="2" t="s">
        <v>17</v>
      </c>
      <c r="O7583">
        <v>1991</v>
      </c>
      <c r="P7583">
        <f t="shared" ca="1" si="237"/>
        <v>33</v>
      </c>
      <c r="Q7583">
        <v>1</v>
      </c>
    </row>
    <row r="7584" spans="1:17" x14ac:dyDescent="0.2">
      <c r="A7584">
        <v>382</v>
      </c>
      <c r="B7584">
        <f t="shared" si="236"/>
        <v>6</v>
      </c>
      <c r="C7584" s="1">
        <v>42589.954236111109</v>
      </c>
      <c r="D7584" s="1">
        <v>42589.958668981482</v>
      </c>
      <c r="E7584">
        <v>3213</v>
      </c>
      <c r="F7584" s="2" t="s">
        <v>26</v>
      </c>
      <c r="G7584">
        <v>40.718488919999999</v>
      </c>
      <c r="H7584">
        <v>-74.047726624999996</v>
      </c>
      <c r="I7584">
        <v>3185</v>
      </c>
      <c r="J7584" s="2" t="s">
        <v>45</v>
      </c>
      <c r="K7584">
        <v>40.717732499999997</v>
      </c>
      <c r="L7584">
        <v>-74.043845000000005</v>
      </c>
      <c r="M7584">
        <v>26188</v>
      </c>
      <c r="N7584" s="2" t="s">
        <v>17</v>
      </c>
      <c r="O7584">
        <v>1983</v>
      </c>
      <c r="P7584">
        <f t="shared" ca="1" si="237"/>
        <v>41</v>
      </c>
      <c r="Q7584">
        <v>1</v>
      </c>
    </row>
    <row r="7585" spans="1:17" x14ac:dyDescent="0.2">
      <c r="A7585">
        <v>159</v>
      </c>
      <c r="B7585">
        <f t="shared" si="236"/>
        <v>2</v>
      </c>
      <c r="C7585" s="1">
        <v>42589.954317129632</v>
      </c>
      <c r="D7585" s="1">
        <v>42589.956157407411</v>
      </c>
      <c r="E7585">
        <v>3187</v>
      </c>
      <c r="F7585" s="2" t="s">
        <v>36</v>
      </c>
      <c r="G7585">
        <v>40.721123599999999</v>
      </c>
      <c r="H7585">
        <v>-74.038050949999999</v>
      </c>
      <c r="I7585">
        <v>3275</v>
      </c>
      <c r="J7585" s="2" t="s">
        <v>62</v>
      </c>
      <c r="K7585">
        <v>40.718355198232139</v>
      </c>
      <c r="L7585">
        <v>-74.038914442062378</v>
      </c>
      <c r="M7585">
        <v>24663</v>
      </c>
      <c r="N7585" s="2" t="s">
        <v>17</v>
      </c>
      <c r="O7585">
        <v>1990</v>
      </c>
      <c r="P7585">
        <f t="shared" ca="1" si="237"/>
        <v>34</v>
      </c>
      <c r="Q7585">
        <v>1</v>
      </c>
    </row>
    <row r="7586" spans="1:17" x14ac:dyDescent="0.2">
      <c r="A7586">
        <v>276</v>
      </c>
      <c r="B7586">
        <f t="shared" si="236"/>
        <v>4</v>
      </c>
      <c r="C7586" s="1">
        <v>42589.955914351849</v>
      </c>
      <c r="D7586" s="1">
        <v>42589.959108796298</v>
      </c>
      <c r="E7586">
        <v>3186</v>
      </c>
      <c r="F7586" s="2" t="s">
        <v>18</v>
      </c>
      <c r="G7586">
        <v>40.71958611647166</v>
      </c>
      <c r="H7586">
        <v>-74.043117463588715</v>
      </c>
      <c r="I7586">
        <v>3203</v>
      </c>
      <c r="J7586" s="2" t="s">
        <v>37</v>
      </c>
      <c r="K7586">
        <v>40.727595966000003</v>
      </c>
      <c r="L7586">
        <v>-74.044247311000007</v>
      </c>
      <c r="M7586">
        <v>24556</v>
      </c>
      <c r="N7586" s="2" t="s">
        <v>17</v>
      </c>
      <c r="O7586">
        <v>1976</v>
      </c>
      <c r="P7586">
        <f t="shared" ca="1" si="237"/>
        <v>48</v>
      </c>
      <c r="Q7586">
        <v>1</v>
      </c>
    </row>
    <row r="7587" spans="1:17" x14ac:dyDescent="0.2">
      <c r="A7587">
        <v>551</v>
      </c>
      <c r="B7587">
        <f t="shared" si="236"/>
        <v>9</v>
      </c>
      <c r="C7587" s="1">
        <v>42589.959432870368</v>
      </c>
      <c r="D7587" s="1">
        <v>42589.965821759259</v>
      </c>
      <c r="E7587">
        <v>3195</v>
      </c>
      <c r="F7587" s="2" t="s">
        <v>24</v>
      </c>
      <c r="G7587">
        <v>40.730742625306583</v>
      </c>
      <c r="H7587">
        <v>-74.063783884048462</v>
      </c>
      <c r="I7587">
        <v>3193</v>
      </c>
      <c r="J7587" s="2" t="s">
        <v>25</v>
      </c>
      <c r="K7587">
        <v>40.724605099886901</v>
      </c>
      <c r="L7587">
        <v>-74.078405946493149</v>
      </c>
      <c r="M7587">
        <v>26249</v>
      </c>
      <c r="N7587" s="2" t="s">
        <v>17</v>
      </c>
      <c r="O7587">
        <v>1984</v>
      </c>
      <c r="P7587">
        <f t="shared" ca="1" si="237"/>
        <v>40</v>
      </c>
      <c r="Q7587">
        <v>1</v>
      </c>
    </row>
    <row r="7588" spans="1:17" x14ac:dyDescent="0.2">
      <c r="A7588">
        <v>286</v>
      </c>
      <c r="B7588">
        <f t="shared" si="236"/>
        <v>4</v>
      </c>
      <c r="C7588" s="1">
        <v>42589.968298611115</v>
      </c>
      <c r="D7588" s="1">
        <v>42589.971608796295</v>
      </c>
      <c r="E7588">
        <v>3213</v>
      </c>
      <c r="F7588" s="2" t="s">
        <v>26</v>
      </c>
      <c r="G7588">
        <v>40.718488919999999</v>
      </c>
      <c r="H7588">
        <v>-74.047726624999996</v>
      </c>
      <c r="I7588">
        <v>3211</v>
      </c>
      <c r="J7588" s="2" t="s">
        <v>47</v>
      </c>
      <c r="K7588">
        <v>40.721525149999998</v>
      </c>
      <c r="L7588">
        <v>-74.046304543000005</v>
      </c>
      <c r="M7588">
        <v>26177</v>
      </c>
      <c r="N7588" s="2" t="s">
        <v>17</v>
      </c>
      <c r="O7588">
        <v>1991</v>
      </c>
      <c r="P7588">
        <f t="shared" ca="1" si="237"/>
        <v>33</v>
      </c>
      <c r="Q7588">
        <v>1</v>
      </c>
    </row>
    <row r="7589" spans="1:17" x14ac:dyDescent="0.2">
      <c r="A7589">
        <v>594</v>
      </c>
      <c r="B7589">
        <f t="shared" si="236"/>
        <v>9</v>
      </c>
      <c r="C7589" s="1">
        <v>42589.968298611115</v>
      </c>
      <c r="D7589" s="1">
        <v>42589.975173611114</v>
      </c>
      <c r="E7589">
        <v>3195</v>
      </c>
      <c r="F7589" s="2" t="s">
        <v>24</v>
      </c>
      <c r="G7589">
        <v>40.730742625306583</v>
      </c>
      <c r="H7589">
        <v>-74.063783884048462</v>
      </c>
      <c r="I7589">
        <v>3191</v>
      </c>
      <c r="J7589" s="2" t="s">
        <v>89</v>
      </c>
      <c r="K7589">
        <v>40.7182113</v>
      </c>
      <c r="L7589">
        <v>-74.083639399999996</v>
      </c>
      <c r="M7589">
        <v>26302</v>
      </c>
      <c r="N7589" s="2" t="s">
        <v>17</v>
      </c>
      <c r="O7589">
        <v>1963</v>
      </c>
      <c r="P7589">
        <f t="shared" ca="1" si="237"/>
        <v>61</v>
      </c>
      <c r="Q7589">
        <v>1</v>
      </c>
    </row>
    <row r="7590" spans="1:17" x14ac:dyDescent="0.2">
      <c r="A7590">
        <v>472</v>
      </c>
      <c r="B7590">
        <f t="shared" si="236"/>
        <v>7</v>
      </c>
      <c r="C7590" s="1">
        <v>42589.975208333337</v>
      </c>
      <c r="D7590" s="1">
        <v>42589.980671296296</v>
      </c>
      <c r="E7590">
        <v>3186</v>
      </c>
      <c r="F7590" s="2" t="s">
        <v>18</v>
      </c>
      <c r="G7590">
        <v>40.71958611647166</v>
      </c>
      <c r="H7590">
        <v>-74.043117463588715</v>
      </c>
      <c r="I7590">
        <v>3199</v>
      </c>
      <c r="J7590" s="2" t="s">
        <v>72</v>
      </c>
      <c r="K7590">
        <v>40.728744800000001</v>
      </c>
      <c r="L7590">
        <v>-74.032108199999996</v>
      </c>
      <c r="M7590">
        <v>26162</v>
      </c>
      <c r="N7590" s="2" t="s">
        <v>17</v>
      </c>
      <c r="O7590">
        <v>1979</v>
      </c>
      <c r="P7590">
        <f t="shared" ca="1" si="237"/>
        <v>45</v>
      </c>
      <c r="Q7590">
        <v>1</v>
      </c>
    </row>
    <row r="7591" spans="1:17" x14ac:dyDescent="0.2">
      <c r="A7591">
        <v>147</v>
      </c>
      <c r="B7591">
        <f t="shared" si="236"/>
        <v>2</v>
      </c>
      <c r="C7591" s="1">
        <v>42589.978773148148</v>
      </c>
      <c r="D7591" s="1">
        <v>42589.980474537035</v>
      </c>
      <c r="E7591">
        <v>3195</v>
      </c>
      <c r="F7591" s="2" t="s">
        <v>24</v>
      </c>
      <c r="G7591">
        <v>40.730742625306583</v>
      </c>
      <c r="H7591">
        <v>-74.063783884048462</v>
      </c>
      <c r="I7591">
        <v>3194</v>
      </c>
      <c r="J7591" s="2" t="s">
        <v>71</v>
      </c>
      <c r="K7591">
        <v>40.725339925355797</v>
      </c>
      <c r="L7591">
        <v>-74.067622125148773</v>
      </c>
      <c r="M7591">
        <v>24689</v>
      </c>
      <c r="N7591" s="2" t="s">
        <v>17</v>
      </c>
      <c r="O7591">
        <v>1972</v>
      </c>
      <c r="P7591">
        <f t="shared" ca="1" si="237"/>
        <v>52</v>
      </c>
      <c r="Q7591">
        <v>1</v>
      </c>
    </row>
    <row r="7592" spans="1:17" x14ac:dyDescent="0.2">
      <c r="A7592">
        <v>425</v>
      </c>
      <c r="B7592">
        <f t="shared" si="236"/>
        <v>7</v>
      </c>
      <c r="C7592" s="1">
        <v>42589.98709490741</v>
      </c>
      <c r="D7592" s="1">
        <v>42589.992013888892</v>
      </c>
      <c r="E7592">
        <v>3186</v>
      </c>
      <c r="F7592" s="2" t="s">
        <v>18</v>
      </c>
      <c r="G7592">
        <v>40.71958611647166</v>
      </c>
      <c r="H7592">
        <v>-74.043117463588715</v>
      </c>
      <c r="I7592">
        <v>3270</v>
      </c>
      <c r="J7592" s="2" t="s">
        <v>65</v>
      </c>
      <c r="K7592">
        <v>40.725289107811321</v>
      </c>
      <c r="L7592">
        <v>-74.045571684837341</v>
      </c>
      <c r="M7592">
        <v>26218</v>
      </c>
      <c r="N7592" s="2" t="s">
        <v>17</v>
      </c>
      <c r="O7592">
        <v>1984</v>
      </c>
      <c r="P7592">
        <f t="shared" ca="1" si="237"/>
        <v>40</v>
      </c>
      <c r="Q7592">
        <v>1</v>
      </c>
    </row>
    <row r="7593" spans="1:17" x14ac:dyDescent="0.2">
      <c r="A7593">
        <v>190</v>
      </c>
      <c r="B7593">
        <f t="shared" si="236"/>
        <v>3</v>
      </c>
      <c r="C7593" s="1">
        <v>42589.988981481481</v>
      </c>
      <c r="D7593" s="1">
        <v>42589.991180555553</v>
      </c>
      <c r="E7593">
        <v>3186</v>
      </c>
      <c r="F7593" s="2" t="s">
        <v>18</v>
      </c>
      <c r="G7593">
        <v>40.71958611647166</v>
      </c>
      <c r="H7593">
        <v>-74.043117463588715</v>
      </c>
      <c r="I7593">
        <v>3209</v>
      </c>
      <c r="J7593" s="2" t="s">
        <v>85</v>
      </c>
      <c r="K7593">
        <v>40.724176499999999</v>
      </c>
      <c r="L7593">
        <v>-74.050656399999994</v>
      </c>
      <c r="M7593">
        <v>24411</v>
      </c>
      <c r="N7593" s="2" t="s">
        <v>17</v>
      </c>
      <c r="O7593">
        <v>1994</v>
      </c>
      <c r="P7593">
        <f t="shared" ca="1" si="237"/>
        <v>30</v>
      </c>
      <c r="Q7593">
        <v>1</v>
      </c>
    </row>
    <row r="7594" spans="1:17" x14ac:dyDescent="0.2">
      <c r="A7594">
        <v>616</v>
      </c>
      <c r="B7594">
        <f t="shared" si="236"/>
        <v>10</v>
      </c>
      <c r="C7594" s="1">
        <v>42589.995370370372</v>
      </c>
      <c r="D7594" s="1">
        <v>42590.002500000002</v>
      </c>
      <c r="E7594">
        <v>3201</v>
      </c>
      <c r="F7594" s="2" t="s">
        <v>60</v>
      </c>
      <c r="G7594">
        <v>40.737710999999997</v>
      </c>
      <c r="H7594">
        <v>-74.066920999999994</v>
      </c>
      <c r="I7594">
        <v>3210</v>
      </c>
      <c r="J7594" s="2" t="s">
        <v>83</v>
      </c>
      <c r="K7594">
        <v>40.742677141000001</v>
      </c>
      <c r="L7594">
        <v>-74.051788633000001</v>
      </c>
      <c r="M7594">
        <v>26306</v>
      </c>
      <c r="N7594" s="2" t="s">
        <v>17</v>
      </c>
      <c r="O7594">
        <v>1991</v>
      </c>
      <c r="P7594">
        <f t="shared" ca="1" si="237"/>
        <v>33</v>
      </c>
      <c r="Q7594">
        <v>1</v>
      </c>
    </row>
    <row r="7595" spans="1:17" x14ac:dyDescent="0.2">
      <c r="A7595">
        <v>311</v>
      </c>
      <c r="B7595">
        <f t="shared" si="236"/>
        <v>5</v>
      </c>
      <c r="C7595" s="1">
        <v>42589.99795138889</v>
      </c>
      <c r="D7595" s="1">
        <v>42590.001550925925</v>
      </c>
      <c r="E7595">
        <v>3276</v>
      </c>
      <c r="F7595" s="2" t="s">
        <v>63</v>
      </c>
      <c r="G7595">
        <v>40.714584035358932</v>
      </c>
      <c r="H7595">
        <v>-74.042817056179047</v>
      </c>
      <c r="I7595">
        <v>3214</v>
      </c>
      <c r="J7595" s="2" t="s">
        <v>70</v>
      </c>
      <c r="K7595">
        <v>40.712774199999998</v>
      </c>
      <c r="L7595">
        <v>-74.0364857</v>
      </c>
      <c r="M7595">
        <v>24659</v>
      </c>
      <c r="N7595" s="2" t="s">
        <v>17</v>
      </c>
      <c r="O7595">
        <v>1958</v>
      </c>
      <c r="P7595">
        <f t="shared" ca="1" si="237"/>
        <v>66</v>
      </c>
      <c r="Q7595">
        <v>1</v>
      </c>
    </row>
    <row r="7596" spans="1:17" x14ac:dyDescent="0.2">
      <c r="A7596">
        <v>1626</v>
      </c>
      <c r="B7596">
        <f t="shared" si="236"/>
        <v>27</v>
      </c>
      <c r="C7596" s="1">
        <v>42590.003611111111</v>
      </c>
      <c r="D7596" s="1">
        <v>42590.022430555553</v>
      </c>
      <c r="E7596">
        <v>3275</v>
      </c>
      <c r="F7596" s="2" t="s">
        <v>93</v>
      </c>
      <c r="G7596">
        <v>40.718355198232139</v>
      </c>
      <c r="H7596">
        <v>-74.038914442062378</v>
      </c>
      <c r="I7596">
        <v>3186</v>
      </c>
      <c r="J7596" s="2" t="s">
        <v>27</v>
      </c>
      <c r="K7596">
        <v>40.71958611647166</v>
      </c>
      <c r="L7596">
        <v>-74.043117463588715</v>
      </c>
      <c r="M7596">
        <v>24663</v>
      </c>
      <c r="N7596" s="2" t="s">
        <v>43</v>
      </c>
      <c r="P7596" t="str">
        <f t="shared" ca="1" si="237"/>
        <v/>
      </c>
      <c r="Q7596">
        <v>0</v>
      </c>
    </row>
    <row r="7597" spans="1:17" x14ac:dyDescent="0.2">
      <c r="A7597">
        <v>1994</v>
      </c>
      <c r="B7597">
        <f t="shared" si="236"/>
        <v>33</v>
      </c>
      <c r="C7597" s="1">
        <v>42590.00509259259</v>
      </c>
      <c r="D7597" s="1">
        <v>42590.028171296297</v>
      </c>
      <c r="E7597">
        <v>3199</v>
      </c>
      <c r="F7597" s="2" t="s">
        <v>56</v>
      </c>
      <c r="G7597">
        <v>40.728744800000001</v>
      </c>
      <c r="H7597">
        <v>-74.032108199999996</v>
      </c>
      <c r="I7597">
        <v>3199</v>
      </c>
      <c r="J7597" s="2" t="s">
        <v>72</v>
      </c>
      <c r="K7597">
        <v>40.728744800000001</v>
      </c>
      <c r="L7597">
        <v>-74.032108199999996</v>
      </c>
      <c r="M7597">
        <v>26162</v>
      </c>
      <c r="N7597" s="2" t="s">
        <v>17</v>
      </c>
      <c r="O7597">
        <v>1975</v>
      </c>
      <c r="P7597">
        <f t="shared" ca="1" si="237"/>
        <v>49</v>
      </c>
      <c r="Q7597">
        <v>1</v>
      </c>
    </row>
    <row r="7598" spans="1:17" x14ac:dyDescent="0.2">
      <c r="A7598">
        <v>246</v>
      </c>
      <c r="B7598">
        <f t="shared" si="236"/>
        <v>4</v>
      </c>
      <c r="C7598" s="1">
        <v>42590.007627314815</v>
      </c>
      <c r="D7598" s="1">
        <v>42590.010474537034</v>
      </c>
      <c r="E7598">
        <v>3203</v>
      </c>
      <c r="F7598" s="2" t="s">
        <v>46</v>
      </c>
      <c r="G7598">
        <v>40.727595966000003</v>
      </c>
      <c r="H7598">
        <v>-74.044247311000007</v>
      </c>
      <c r="I7598">
        <v>3273</v>
      </c>
      <c r="J7598" s="2" t="s">
        <v>16</v>
      </c>
      <c r="K7598">
        <v>40.721650724879986</v>
      </c>
      <c r="L7598">
        <v>-74.042884111404419</v>
      </c>
      <c r="M7598">
        <v>26279</v>
      </c>
      <c r="N7598" s="2" t="s">
        <v>17</v>
      </c>
      <c r="O7598">
        <v>1968</v>
      </c>
      <c r="P7598">
        <f t="shared" ca="1" si="237"/>
        <v>56</v>
      </c>
      <c r="Q7598">
        <v>1</v>
      </c>
    </row>
    <row r="7599" spans="1:17" x14ac:dyDescent="0.2">
      <c r="A7599">
        <v>506</v>
      </c>
      <c r="B7599">
        <f t="shared" si="236"/>
        <v>8</v>
      </c>
      <c r="C7599" s="1">
        <v>42590.009305555555</v>
      </c>
      <c r="D7599" s="1">
        <v>42590.015162037038</v>
      </c>
      <c r="E7599">
        <v>3194</v>
      </c>
      <c r="F7599" s="2" t="s">
        <v>22</v>
      </c>
      <c r="G7599">
        <v>40.725339925355797</v>
      </c>
      <c r="H7599">
        <v>-74.067622125148773</v>
      </c>
      <c r="I7599">
        <v>3186</v>
      </c>
      <c r="J7599" s="2" t="s">
        <v>27</v>
      </c>
      <c r="K7599">
        <v>40.71958611647166</v>
      </c>
      <c r="L7599">
        <v>-74.043117463588715</v>
      </c>
      <c r="M7599">
        <v>24673</v>
      </c>
      <c r="N7599" s="2" t="s">
        <v>17</v>
      </c>
      <c r="O7599">
        <v>1986</v>
      </c>
      <c r="P7599">
        <f t="shared" ca="1" si="237"/>
        <v>38</v>
      </c>
      <c r="Q7599">
        <v>1</v>
      </c>
    </row>
    <row r="7600" spans="1:17" x14ac:dyDescent="0.2">
      <c r="A7600">
        <v>613</v>
      </c>
      <c r="B7600">
        <f t="shared" si="236"/>
        <v>10</v>
      </c>
      <c r="C7600" s="1">
        <v>42590.010381944441</v>
      </c>
      <c r="D7600" s="1">
        <v>42590.017476851855</v>
      </c>
      <c r="E7600">
        <v>3199</v>
      </c>
      <c r="F7600" s="2" t="s">
        <v>56</v>
      </c>
      <c r="G7600">
        <v>40.728744800000001</v>
      </c>
      <c r="H7600">
        <v>-74.032108199999996</v>
      </c>
      <c r="I7600">
        <v>3214</v>
      </c>
      <c r="J7600" s="2" t="s">
        <v>70</v>
      </c>
      <c r="K7600">
        <v>40.712774199999998</v>
      </c>
      <c r="L7600">
        <v>-74.0364857</v>
      </c>
      <c r="M7600">
        <v>24604</v>
      </c>
      <c r="N7600" s="2" t="s">
        <v>17</v>
      </c>
      <c r="O7600">
        <v>1977</v>
      </c>
      <c r="P7600">
        <f t="shared" ca="1" si="237"/>
        <v>47</v>
      </c>
      <c r="Q7600">
        <v>1</v>
      </c>
    </row>
    <row r="7601" spans="1:17" x14ac:dyDescent="0.2">
      <c r="A7601">
        <v>845</v>
      </c>
      <c r="B7601">
        <f t="shared" si="236"/>
        <v>14</v>
      </c>
      <c r="C7601" s="1">
        <v>42590.013090277775</v>
      </c>
      <c r="D7601" s="1">
        <v>42590.022881944446</v>
      </c>
      <c r="E7601">
        <v>3183</v>
      </c>
      <c r="F7601" s="2" t="s">
        <v>20</v>
      </c>
      <c r="G7601">
        <v>40.716246900000002</v>
      </c>
      <c r="H7601">
        <v>-74.033458800000005</v>
      </c>
      <c r="I7601">
        <v>3190</v>
      </c>
      <c r="J7601" s="2" t="s">
        <v>21</v>
      </c>
      <c r="K7601">
        <v>40.710467023379699</v>
      </c>
      <c r="L7601">
        <v>-74.070038795471191</v>
      </c>
      <c r="M7601">
        <v>24691</v>
      </c>
      <c r="N7601" s="2" t="s">
        <v>17</v>
      </c>
      <c r="O7601">
        <v>1979</v>
      </c>
      <c r="P7601">
        <f t="shared" ca="1" si="237"/>
        <v>45</v>
      </c>
      <c r="Q7601">
        <v>1</v>
      </c>
    </row>
    <row r="7602" spans="1:17" x14ac:dyDescent="0.2">
      <c r="A7602">
        <v>392</v>
      </c>
      <c r="B7602">
        <f t="shared" si="236"/>
        <v>6</v>
      </c>
      <c r="C7602" s="1">
        <v>42590.013761574075</v>
      </c>
      <c r="D7602" s="1">
        <v>42590.018310185187</v>
      </c>
      <c r="E7602">
        <v>3202</v>
      </c>
      <c r="F7602" s="2" t="s">
        <v>79</v>
      </c>
      <c r="G7602">
        <v>40.727223500000001</v>
      </c>
      <c r="H7602">
        <v>-74.033758899999995</v>
      </c>
      <c r="I7602">
        <v>3203</v>
      </c>
      <c r="J7602" s="2" t="s">
        <v>37</v>
      </c>
      <c r="K7602">
        <v>40.727595966000003</v>
      </c>
      <c r="L7602">
        <v>-74.044247311000007</v>
      </c>
      <c r="M7602">
        <v>24531</v>
      </c>
      <c r="N7602" s="2" t="s">
        <v>17</v>
      </c>
      <c r="O7602">
        <v>1991</v>
      </c>
      <c r="P7602">
        <f t="shared" ca="1" si="237"/>
        <v>33</v>
      </c>
      <c r="Q7602">
        <v>1</v>
      </c>
    </row>
    <row r="7603" spans="1:17" x14ac:dyDescent="0.2">
      <c r="A7603">
        <v>173</v>
      </c>
      <c r="B7603">
        <f t="shared" si="236"/>
        <v>2</v>
      </c>
      <c r="C7603" s="1">
        <v>42590.016018518516</v>
      </c>
      <c r="D7603" s="1">
        <v>42590.018020833333</v>
      </c>
      <c r="E7603">
        <v>3202</v>
      </c>
      <c r="F7603" s="2" t="s">
        <v>79</v>
      </c>
      <c r="G7603">
        <v>40.727223500000001</v>
      </c>
      <c r="H7603">
        <v>-74.033758899999995</v>
      </c>
      <c r="I7603">
        <v>3199</v>
      </c>
      <c r="J7603" s="2" t="s">
        <v>72</v>
      </c>
      <c r="K7603">
        <v>40.728744800000001</v>
      </c>
      <c r="L7603">
        <v>-74.032108199999996</v>
      </c>
      <c r="M7603">
        <v>24622</v>
      </c>
      <c r="N7603" s="2" t="s">
        <v>17</v>
      </c>
      <c r="O7603">
        <v>1989</v>
      </c>
      <c r="P7603">
        <f t="shared" ca="1" si="237"/>
        <v>35</v>
      </c>
      <c r="Q7603">
        <v>2</v>
      </c>
    </row>
    <row r="7604" spans="1:17" x14ac:dyDescent="0.2">
      <c r="A7604">
        <v>162</v>
      </c>
      <c r="B7604">
        <f t="shared" si="236"/>
        <v>2</v>
      </c>
      <c r="C7604" s="1">
        <v>42590.016064814816</v>
      </c>
      <c r="D7604" s="1">
        <v>42590.017951388887</v>
      </c>
      <c r="E7604">
        <v>3202</v>
      </c>
      <c r="F7604" s="2" t="s">
        <v>79</v>
      </c>
      <c r="G7604">
        <v>40.727223500000001</v>
      </c>
      <c r="H7604">
        <v>-74.033758899999995</v>
      </c>
      <c r="I7604">
        <v>3199</v>
      </c>
      <c r="J7604" s="2" t="s">
        <v>72</v>
      </c>
      <c r="K7604">
        <v>40.728744800000001</v>
      </c>
      <c r="L7604">
        <v>-74.032108199999996</v>
      </c>
      <c r="M7604">
        <v>24528</v>
      </c>
      <c r="N7604" s="2" t="s">
        <v>17</v>
      </c>
      <c r="O7604">
        <v>1990</v>
      </c>
      <c r="P7604">
        <f t="shared" ca="1" si="237"/>
        <v>34</v>
      </c>
      <c r="Q7604">
        <v>1</v>
      </c>
    </row>
    <row r="7605" spans="1:17" x14ac:dyDescent="0.2">
      <c r="A7605">
        <v>332</v>
      </c>
      <c r="B7605">
        <f t="shared" si="236"/>
        <v>5</v>
      </c>
      <c r="C7605" s="1">
        <v>42590.024016203701</v>
      </c>
      <c r="D7605" s="1">
        <v>42590.027858796297</v>
      </c>
      <c r="E7605">
        <v>3186</v>
      </c>
      <c r="F7605" s="2" t="s">
        <v>18</v>
      </c>
      <c r="G7605">
        <v>40.71958611647166</v>
      </c>
      <c r="H7605">
        <v>-74.043117463588715</v>
      </c>
      <c r="I7605">
        <v>3209</v>
      </c>
      <c r="J7605" s="2" t="s">
        <v>85</v>
      </c>
      <c r="K7605">
        <v>40.724176499999999</v>
      </c>
      <c r="L7605">
        <v>-74.050656399999994</v>
      </c>
      <c r="M7605">
        <v>24562</v>
      </c>
      <c r="N7605" s="2" t="s">
        <v>17</v>
      </c>
      <c r="O7605">
        <v>1964</v>
      </c>
      <c r="P7605">
        <f t="shared" ca="1" si="237"/>
        <v>60</v>
      </c>
      <c r="Q7605">
        <v>2</v>
      </c>
    </row>
    <row r="7606" spans="1:17" x14ac:dyDescent="0.2">
      <c r="A7606">
        <v>1801</v>
      </c>
      <c r="B7606">
        <f t="shared" si="236"/>
        <v>30</v>
      </c>
      <c r="C7606" s="1">
        <v>42590.024594907409</v>
      </c>
      <c r="D7606" s="1">
        <v>42590.045439814814</v>
      </c>
      <c r="E7606">
        <v>3186</v>
      </c>
      <c r="F7606" s="2" t="s">
        <v>18</v>
      </c>
      <c r="G7606">
        <v>40.71958611647166</v>
      </c>
      <c r="H7606">
        <v>-74.043117463588715</v>
      </c>
      <c r="I7606">
        <v>3186</v>
      </c>
      <c r="J7606" s="2" t="s">
        <v>27</v>
      </c>
      <c r="K7606">
        <v>40.71958611647166</v>
      </c>
      <c r="L7606">
        <v>-74.043117463588715</v>
      </c>
      <c r="M7606">
        <v>24649</v>
      </c>
      <c r="N7606" s="2" t="s">
        <v>43</v>
      </c>
      <c r="P7606" t="str">
        <f t="shared" ca="1" si="237"/>
        <v/>
      </c>
      <c r="Q7606">
        <v>0</v>
      </c>
    </row>
    <row r="7607" spans="1:17" x14ac:dyDescent="0.2">
      <c r="A7607">
        <v>250</v>
      </c>
      <c r="B7607">
        <f t="shared" si="236"/>
        <v>4</v>
      </c>
      <c r="C7607" s="1">
        <v>42590.029444444444</v>
      </c>
      <c r="D7607" s="1">
        <v>42590.032337962963</v>
      </c>
      <c r="E7607">
        <v>3186</v>
      </c>
      <c r="F7607" s="2" t="s">
        <v>18</v>
      </c>
      <c r="G7607">
        <v>40.71958611647166</v>
      </c>
      <c r="H7607">
        <v>-74.043117463588715</v>
      </c>
      <c r="I7607">
        <v>3278</v>
      </c>
      <c r="J7607" s="2" t="s">
        <v>41</v>
      </c>
      <c r="K7607">
        <v>40.725685483629007</v>
      </c>
      <c r="L7607">
        <v>-74.048790335655212</v>
      </c>
      <c r="M7607">
        <v>24478</v>
      </c>
      <c r="N7607" s="2" t="s">
        <v>17</v>
      </c>
      <c r="O7607">
        <v>1982</v>
      </c>
      <c r="P7607">
        <f t="shared" ca="1" si="237"/>
        <v>42</v>
      </c>
      <c r="Q7607">
        <v>1</v>
      </c>
    </row>
    <row r="7608" spans="1:17" x14ac:dyDescent="0.2">
      <c r="A7608">
        <v>667</v>
      </c>
      <c r="B7608">
        <f t="shared" si="236"/>
        <v>11</v>
      </c>
      <c r="C7608" s="1">
        <v>42590.036365740743</v>
      </c>
      <c r="D7608" s="1">
        <v>42590.044085648151</v>
      </c>
      <c r="E7608">
        <v>3183</v>
      </c>
      <c r="F7608" s="2" t="s">
        <v>20</v>
      </c>
      <c r="G7608">
        <v>40.716246900000002</v>
      </c>
      <c r="H7608">
        <v>-74.033458800000005</v>
      </c>
      <c r="I7608">
        <v>3190</v>
      </c>
      <c r="J7608" s="2" t="s">
        <v>21</v>
      </c>
      <c r="K7608">
        <v>40.710467023379699</v>
      </c>
      <c r="L7608">
        <v>-74.070038795471191</v>
      </c>
      <c r="M7608">
        <v>24511</v>
      </c>
      <c r="N7608" s="2" t="s">
        <v>17</v>
      </c>
      <c r="O7608">
        <v>1988</v>
      </c>
      <c r="P7608">
        <f t="shared" ca="1" si="237"/>
        <v>36</v>
      </c>
      <c r="Q7608">
        <v>1</v>
      </c>
    </row>
    <row r="7609" spans="1:17" x14ac:dyDescent="0.2">
      <c r="A7609">
        <v>998</v>
      </c>
      <c r="B7609">
        <f t="shared" si="236"/>
        <v>16</v>
      </c>
      <c r="C7609" s="1">
        <v>42590.04791666667</v>
      </c>
      <c r="D7609" s="1">
        <v>42590.059467592589</v>
      </c>
      <c r="E7609">
        <v>3186</v>
      </c>
      <c r="F7609" s="2" t="s">
        <v>18</v>
      </c>
      <c r="G7609">
        <v>40.71958611647166</v>
      </c>
      <c r="H7609">
        <v>-74.043117463588715</v>
      </c>
      <c r="I7609">
        <v>3184</v>
      </c>
      <c r="J7609" s="2" t="s">
        <v>35</v>
      </c>
      <c r="K7609">
        <v>40.7141454</v>
      </c>
      <c r="L7609">
        <v>-74.033551900000006</v>
      </c>
      <c r="M7609">
        <v>24649</v>
      </c>
      <c r="N7609" s="2" t="s">
        <v>43</v>
      </c>
      <c r="P7609" t="str">
        <f t="shared" ca="1" si="237"/>
        <v/>
      </c>
      <c r="Q7609">
        <v>0</v>
      </c>
    </row>
    <row r="7610" spans="1:17" x14ac:dyDescent="0.2">
      <c r="A7610">
        <v>809</v>
      </c>
      <c r="B7610">
        <f t="shared" si="236"/>
        <v>13</v>
      </c>
      <c r="C7610" s="1">
        <v>42590.062835648147</v>
      </c>
      <c r="D7610" s="1">
        <v>42590.072199074071</v>
      </c>
      <c r="E7610">
        <v>3184</v>
      </c>
      <c r="F7610" s="2" t="s">
        <v>68</v>
      </c>
      <c r="G7610">
        <v>40.7141454</v>
      </c>
      <c r="H7610">
        <v>-74.033551900000006</v>
      </c>
      <c r="I7610">
        <v>3275</v>
      </c>
      <c r="J7610" s="2" t="s">
        <v>62</v>
      </c>
      <c r="K7610">
        <v>40.718355198232139</v>
      </c>
      <c r="L7610">
        <v>-74.038914442062378</v>
      </c>
      <c r="M7610">
        <v>24649</v>
      </c>
      <c r="N7610" s="2" t="s">
        <v>43</v>
      </c>
      <c r="P7610" t="str">
        <f t="shared" ca="1" si="237"/>
        <v/>
      </c>
      <c r="Q7610">
        <v>0</v>
      </c>
    </row>
    <row r="7611" spans="1:17" x14ac:dyDescent="0.2">
      <c r="A7611">
        <v>669</v>
      </c>
      <c r="B7611">
        <f t="shared" si="236"/>
        <v>11</v>
      </c>
      <c r="C7611" s="1">
        <v>42590.06858796296</v>
      </c>
      <c r="D7611" s="1">
        <v>42590.076331018521</v>
      </c>
      <c r="E7611">
        <v>3195</v>
      </c>
      <c r="F7611" s="2" t="s">
        <v>24</v>
      </c>
      <c r="G7611">
        <v>40.730742625306583</v>
      </c>
      <c r="H7611">
        <v>-74.063783884048462</v>
      </c>
      <c r="I7611">
        <v>3225</v>
      </c>
      <c r="J7611" s="2" t="s">
        <v>101</v>
      </c>
      <c r="K7611">
        <v>40.723658899999997</v>
      </c>
      <c r="L7611">
        <v>-74.064194299999997</v>
      </c>
      <c r="M7611">
        <v>26197</v>
      </c>
      <c r="N7611" s="2" t="s">
        <v>43</v>
      </c>
      <c r="P7611" t="str">
        <f t="shared" ca="1" si="237"/>
        <v/>
      </c>
      <c r="Q7611">
        <v>0</v>
      </c>
    </row>
    <row r="7612" spans="1:17" x14ac:dyDescent="0.2">
      <c r="A7612">
        <v>835</v>
      </c>
      <c r="B7612">
        <f t="shared" si="236"/>
        <v>13</v>
      </c>
      <c r="C7612" s="1">
        <v>42590.084583333337</v>
      </c>
      <c r="D7612" s="1">
        <v>42590.094259259262</v>
      </c>
      <c r="E7612">
        <v>3183</v>
      </c>
      <c r="F7612" s="2" t="s">
        <v>20</v>
      </c>
      <c r="G7612">
        <v>40.716246900000002</v>
      </c>
      <c r="H7612">
        <v>-74.033458800000005</v>
      </c>
      <c r="I7612">
        <v>3206</v>
      </c>
      <c r="J7612" s="2" t="s">
        <v>19</v>
      </c>
      <c r="K7612">
        <v>40.7311689</v>
      </c>
      <c r="L7612">
        <v>-74.057573599999998</v>
      </c>
      <c r="M7612">
        <v>24600</v>
      </c>
      <c r="N7612" s="2" t="s">
        <v>17</v>
      </c>
      <c r="O7612">
        <v>1978</v>
      </c>
      <c r="P7612">
        <f t="shared" ca="1" si="237"/>
        <v>46</v>
      </c>
      <c r="Q7612">
        <v>1</v>
      </c>
    </row>
    <row r="7613" spans="1:17" x14ac:dyDescent="0.2">
      <c r="A7613">
        <v>143</v>
      </c>
      <c r="B7613">
        <f t="shared" si="236"/>
        <v>2</v>
      </c>
      <c r="C7613" s="1">
        <v>42590.102407407408</v>
      </c>
      <c r="D7613" s="1">
        <v>42590.104074074072</v>
      </c>
      <c r="E7613">
        <v>3211</v>
      </c>
      <c r="F7613" s="2" t="s">
        <v>64</v>
      </c>
      <c r="G7613">
        <v>40.721525149999998</v>
      </c>
      <c r="H7613">
        <v>-74.046304543000005</v>
      </c>
      <c r="I7613">
        <v>3209</v>
      </c>
      <c r="J7613" s="2" t="s">
        <v>85</v>
      </c>
      <c r="K7613">
        <v>40.724176499999999</v>
      </c>
      <c r="L7613">
        <v>-74.050656399999994</v>
      </c>
      <c r="M7613">
        <v>26256</v>
      </c>
      <c r="N7613" s="2" t="s">
        <v>17</v>
      </c>
      <c r="O7613">
        <v>1970</v>
      </c>
      <c r="P7613">
        <f t="shared" ca="1" si="237"/>
        <v>54</v>
      </c>
      <c r="Q7613">
        <v>1</v>
      </c>
    </row>
    <row r="7614" spans="1:17" x14ac:dyDescent="0.2">
      <c r="A7614">
        <v>207</v>
      </c>
      <c r="B7614">
        <f t="shared" si="236"/>
        <v>3</v>
      </c>
      <c r="C7614" s="1">
        <v>42590.103854166664</v>
      </c>
      <c r="D7614" s="1">
        <v>42590.106249999997</v>
      </c>
      <c r="E7614">
        <v>3195</v>
      </c>
      <c r="F7614" s="2" t="s">
        <v>24</v>
      </c>
      <c r="G7614">
        <v>40.730742625306583</v>
      </c>
      <c r="H7614">
        <v>-74.063783884048462</v>
      </c>
      <c r="I7614">
        <v>3194</v>
      </c>
      <c r="J7614" s="2" t="s">
        <v>71</v>
      </c>
      <c r="K7614">
        <v>40.725339925355797</v>
      </c>
      <c r="L7614">
        <v>-74.067622125148773</v>
      </c>
      <c r="M7614">
        <v>24718</v>
      </c>
      <c r="N7614" s="2" t="s">
        <v>17</v>
      </c>
      <c r="O7614">
        <v>1970</v>
      </c>
      <c r="P7614">
        <f t="shared" ca="1" si="237"/>
        <v>54</v>
      </c>
      <c r="Q7614">
        <v>1</v>
      </c>
    </row>
    <row r="7615" spans="1:17" x14ac:dyDescent="0.2">
      <c r="A7615">
        <v>3454</v>
      </c>
      <c r="B7615">
        <f t="shared" si="236"/>
        <v>57</v>
      </c>
      <c r="C7615" s="1">
        <v>42590.12190972222</v>
      </c>
      <c r="D7615" s="1">
        <v>42590.161898148152</v>
      </c>
      <c r="E7615">
        <v>3206</v>
      </c>
      <c r="F7615" s="2" t="s">
        <v>84</v>
      </c>
      <c r="G7615">
        <v>40.7311689</v>
      </c>
      <c r="H7615">
        <v>-74.057573599999998</v>
      </c>
      <c r="I7615">
        <v>3206</v>
      </c>
      <c r="J7615" s="2" t="s">
        <v>19</v>
      </c>
      <c r="K7615">
        <v>40.7311689</v>
      </c>
      <c r="L7615">
        <v>-74.057573599999998</v>
      </c>
      <c r="M7615">
        <v>24600</v>
      </c>
      <c r="N7615" s="2" t="s">
        <v>43</v>
      </c>
      <c r="P7615" t="str">
        <f t="shared" ca="1" si="237"/>
        <v/>
      </c>
      <c r="Q7615">
        <v>0</v>
      </c>
    </row>
    <row r="7616" spans="1:17" x14ac:dyDescent="0.2">
      <c r="A7616">
        <v>3459</v>
      </c>
      <c r="B7616">
        <f t="shared" si="236"/>
        <v>57</v>
      </c>
      <c r="C7616" s="1">
        <v>42590.126307870371</v>
      </c>
      <c r="D7616" s="1">
        <v>42590.166342592594</v>
      </c>
      <c r="E7616">
        <v>3199</v>
      </c>
      <c r="F7616" s="2" t="s">
        <v>56</v>
      </c>
      <c r="G7616">
        <v>40.728744800000001</v>
      </c>
      <c r="H7616">
        <v>-74.032108199999996</v>
      </c>
      <c r="I7616">
        <v>3199</v>
      </c>
      <c r="J7616" s="2" t="s">
        <v>72</v>
      </c>
      <c r="K7616">
        <v>40.728744800000001</v>
      </c>
      <c r="L7616">
        <v>-74.032108199999996</v>
      </c>
      <c r="M7616">
        <v>24655</v>
      </c>
      <c r="N7616" s="2" t="s">
        <v>43</v>
      </c>
      <c r="P7616" t="str">
        <f t="shared" ca="1" si="237"/>
        <v/>
      </c>
      <c r="Q7616">
        <v>0</v>
      </c>
    </row>
    <row r="7617" spans="1:17" x14ac:dyDescent="0.2">
      <c r="A7617">
        <v>1197</v>
      </c>
      <c r="B7617">
        <f t="shared" si="236"/>
        <v>19</v>
      </c>
      <c r="C7617" s="1">
        <v>42590.138865740744</v>
      </c>
      <c r="D7617" s="1">
        <v>42590.152731481481</v>
      </c>
      <c r="E7617">
        <v>3183</v>
      </c>
      <c r="F7617" s="2" t="s">
        <v>20</v>
      </c>
      <c r="G7617">
        <v>40.716246900000002</v>
      </c>
      <c r="H7617">
        <v>-74.033458800000005</v>
      </c>
      <c r="I7617">
        <v>3193</v>
      </c>
      <c r="J7617" s="2" t="s">
        <v>25</v>
      </c>
      <c r="K7617">
        <v>40.724605099886901</v>
      </c>
      <c r="L7617">
        <v>-74.078405946493149</v>
      </c>
      <c r="M7617">
        <v>26159</v>
      </c>
      <c r="N7617" s="2" t="s">
        <v>17</v>
      </c>
      <c r="O7617">
        <v>1986</v>
      </c>
      <c r="P7617">
        <f t="shared" ca="1" si="237"/>
        <v>38</v>
      </c>
      <c r="Q7617">
        <v>1</v>
      </c>
    </row>
    <row r="7618" spans="1:17" x14ac:dyDescent="0.2">
      <c r="A7618">
        <v>206</v>
      </c>
      <c r="B7618">
        <f t="shared" ref="B7618:B7681" si="238">ROUNDDOWN((A7618/60), 0)</f>
        <v>3</v>
      </c>
      <c r="C7618" s="1">
        <v>42590.147673611114</v>
      </c>
      <c r="D7618" s="1">
        <v>42590.150069444448</v>
      </c>
      <c r="E7618">
        <v>3186</v>
      </c>
      <c r="F7618" s="2" t="s">
        <v>18</v>
      </c>
      <c r="G7618">
        <v>40.71958611647166</v>
      </c>
      <c r="H7618">
        <v>-74.043117463588715</v>
      </c>
      <c r="I7618">
        <v>3209</v>
      </c>
      <c r="J7618" s="2" t="s">
        <v>85</v>
      </c>
      <c r="K7618">
        <v>40.724176499999999</v>
      </c>
      <c r="L7618">
        <v>-74.050656399999994</v>
      </c>
      <c r="M7618">
        <v>24673</v>
      </c>
      <c r="N7618" s="2" t="s">
        <v>43</v>
      </c>
      <c r="P7618" t="str">
        <f t="shared" ref="P7618:P7681" ca="1" si="239">IF(ISNUMBER(O7618), YEAR(TODAY()) - O7618, "")</f>
        <v/>
      </c>
      <c r="Q7618">
        <v>0</v>
      </c>
    </row>
    <row r="7619" spans="1:17" x14ac:dyDescent="0.2">
      <c r="A7619">
        <v>181</v>
      </c>
      <c r="B7619">
        <f t="shared" si="238"/>
        <v>3</v>
      </c>
      <c r="C7619" s="1">
        <v>42590.148310185185</v>
      </c>
      <c r="D7619" s="1">
        <v>42590.150405092594</v>
      </c>
      <c r="E7619">
        <v>3211</v>
      </c>
      <c r="F7619" s="2" t="s">
        <v>64</v>
      </c>
      <c r="G7619">
        <v>40.721525149999998</v>
      </c>
      <c r="H7619">
        <v>-74.046304543000005</v>
      </c>
      <c r="I7619">
        <v>3209</v>
      </c>
      <c r="J7619" s="2" t="s">
        <v>85</v>
      </c>
      <c r="K7619">
        <v>40.724176499999999</v>
      </c>
      <c r="L7619">
        <v>-74.050656399999994</v>
      </c>
      <c r="M7619">
        <v>24407</v>
      </c>
      <c r="N7619" s="2" t="s">
        <v>17</v>
      </c>
      <c r="O7619">
        <v>1984</v>
      </c>
      <c r="P7619">
        <f t="shared" ca="1" si="239"/>
        <v>40</v>
      </c>
      <c r="Q7619">
        <v>1</v>
      </c>
    </row>
    <row r="7620" spans="1:17" x14ac:dyDescent="0.2">
      <c r="A7620">
        <v>698</v>
      </c>
      <c r="B7620">
        <f t="shared" si="238"/>
        <v>11</v>
      </c>
      <c r="C7620" s="1">
        <v>42590.149664351855</v>
      </c>
      <c r="D7620" s="1">
        <v>42590.157743055555</v>
      </c>
      <c r="E7620">
        <v>3185</v>
      </c>
      <c r="F7620" s="2" t="s">
        <v>58</v>
      </c>
      <c r="G7620">
        <v>40.717732499999997</v>
      </c>
      <c r="H7620">
        <v>-74.043845000000005</v>
      </c>
      <c r="I7620">
        <v>3190</v>
      </c>
      <c r="J7620" s="2" t="s">
        <v>21</v>
      </c>
      <c r="K7620">
        <v>40.710467023379699</v>
      </c>
      <c r="L7620">
        <v>-74.070038795471191</v>
      </c>
      <c r="M7620">
        <v>24635</v>
      </c>
      <c r="N7620" s="2" t="s">
        <v>17</v>
      </c>
      <c r="O7620">
        <v>1984</v>
      </c>
      <c r="P7620">
        <f t="shared" ca="1" si="239"/>
        <v>40</v>
      </c>
      <c r="Q7620">
        <v>1</v>
      </c>
    </row>
    <row r="7621" spans="1:17" x14ac:dyDescent="0.2">
      <c r="A7621">
        <v>1167</v>
      </c>
      <c r="B7621">
        <f t="shared" si="238"/>
        <v>19</v>
      </c>
      <c r="C7621" s="1">
        <v>42590.163206018522</v>
      </c>
      <c r="D7621" s="1">
        <v>42590.176724537036</v>
      </c>
      <c r="E7621">
        <v>3183</v>
      </c>
      <c r="F7621" s="2" t="s">
        <v>20</v>
      </c>
      <c r="G7621">
        <v>40.716246900000002</v>
      </c>
      <c r="H7621">
        <v>-74.033458800000005</v>
      </c>
      <c r="I7621">
        <v>3210</v>
      </c>
      <c r="J7621" s="2" t="s">
        <v>83</v>
      </c>
      <c r="K7621">
        <v>40.742677141000001</v>
      </c>
      <c r="L7621">
        <v>-74.051788633000001</v>
      </c>
      <c r="M7621">
        <v>26277</v>
      </c>
      <c r="N7621" s="2" t="s">
        <v>17</v>
      </c>
      <c r="O7621">
        <v>1976</v>
      </c>
      <c r="P7621">
        <f t="shared" ca="1" si="239"/>
        <v>48</v>
      </c>
      <c r="Q7621">
        <v>1</v>
      </c>
    </row>
    <row r="7622" spans="1:17" x14ac:dyDescent="0.2">
      <c r="A7622">
        <v>514</v>
      </c>
      <c r="B7622">
        <f t="shared" si="238"/>
        <v>8</v>
      </c>
      <c r="C7622" s="1">
        <v>42590.203402777777</v>
      </c>
      <c r="D7622" s="1">
        <v>42590.209351851852</v>
      </c>
      <c r="E7622">
        <v>3209</v>
      </c>
      <c r="F7622" s="2" t="s">
        <v>51</v>
      </c>
      <c r="G7622">
        <v>40.724176499999999</v>
      </c>
      <c r="H7622">
        <v>-74.050656399999994</v>
      </c>
      <c r="I7622">
        <v>3184</v>
      </c>
      <c r="J7622" s="2" t="s">
        <v>35</v>
      </c>
      <c r="K7622">
        <v>40.7141454</v>
      </c>
      <c r="L7622">
        <v>-74.033551900000006</v>
      </c>
      <c r="M7622">
        <v>26234</v>
      </c>
      <c r="N7622" s="2" t="s">
        <v>17</v>
      </c>
      <c r="O7622">
        <v>1990</v>
      </c>
      <c r="P7622">
        <f t="shared" ca="1" si="239"/>
        <v>34</v>
      </c>
      <c r="Q7622">
        <v>1</v>
      </c>
    </row>
    <row r="7623" spans="1:17" x14ac:dyDescent="0.2">
      <c r="A7623">
        <v>802</v>
      </c>
      <c r="B7623">
        <f t="shared" si="238"/>
        <v>13</v>
      </c>
      <c r="C7623" s="1">
        <v>42590.226377314815</v>
      </c>
      <c r="D7623" s="1">
        <v>42590.235671296294</v>
      </c>
      <c r="E7623">
        <v>3207</v>
      </c>
      <c r="F7623" s="2" t="s">
        <v>29</v>
      </c>
      <c r="G7623">
        <v>40.737603700000001</v>
      </c>
      <c r="H7623">
        <v>-74.052478300000004</v>
      </c>
      <c r="I7623">
        <v>3276</v>
      </c>
      <c r="J7623" s="2" t="s">
        <v>30</v>
      </c>
      <c r="K7623">
        <v>40.714584035358932</v>
      </c>
      <c r="L7623">
        <v>-74.042817056179047</v>
      </c>
      <c r="M7623">
        <v>24712</v>
      </c>
      <c r="N7623" s="2" t="s">
        <v>17</v>
      </c>
      <c r="O7623">
        <v>1984</v>
      </c>
      <c r="P7623">
        <f t="shared" ca="1" si="239"/>
        <v>40</v>
      </c>
      <c r="Q7623">
        <v>2</v>
      </c>
    </row>
    <row r="7624" spans="1:17" x14ac:dyDescent="0.2">
      <c r="A7624">
        <v>214</v>
      </c>
      <c r="B7624">
        <f t="shared" si="238"/>
        <v>3</v>
      </c>
      <c r="C7624" s="1">
        <v>42590.229594907411</v>
      </c>
      <c r="D7624" s="1">
        <v>42590.232071759259</v>
      </c>
      <c r="E7624">
        <v>3194</v>
      </c>
      <c r="F7624" s="2" t="s">
        <v>22</v>
      </c>
      <c r="G7624">
        <v>40.725339925355797</v>
      </c>
      <c r="H7624">
        <v>-74.067622125148773</v>
      </c>
      <c r="I7624">
        <v>3195</v>
      </c>
      <c r="J7624" s="2" t="s">
        <v>23</v>
      </c>
      <c r="K7624">
        <v>40.730742625306583</v>
      </c>
      <c r="L7624">
        <v>-74.063783884048462</v>
      </c>
      <c r="M7624">
        <v>24571</v>
      </c>
      <c r="N7624" s="2" t="s">
        <v>17</v>
      </c>
      <c r="O7624">
        <v>1978</v>
      </c>
      <c r="P7624">
        <f t="shared" ca="1" si="239"/>
        <v>46</v>
      </c>
      <c r="Q7624">
        <v>2</v>
      </c>
    </row>
    <row r="7625" spans="1:17" x14ac:dyDescent="0.2">
      <c r="A7625">
        <v>147</v>
      </c>
      <c r="B7625">
        <f t="shared" si="238"/>
        <v>2</v>
      </c>
      <c r="C7625" s="1">
        <v>42590.230543981481</v>
      </c>
      <c r="D7625" s="1">
        <v>42590.232245370367</v>
      </c>
      <c r="E7625">
        <v>3211</v>
      </c>
      <c r="F7625" s="2" t="s">
        <v>64</v>
      </c>
      <c r="G7625">
        <v>40.721525149999998</v>
      </c>
      <c r="H7625">
        <v>-74.046304543000005</v>
      </c>
      <c r="I7625">
        <v>3186</v>
      </c>
      <c r="J7625" s="2" t="s">
        <v>27</v>
      </c>
      <c r="K7625">
        <v>40.71958611647166</v>
      </c>
      <c r="L7625">
        <v>-74.043117463588715</v>
      </c>
      <c r="M7625">
        <v>26226</v>
      </c>
      <c r="N7625" s="2" t="s">
        <v>17</v>
      </c>
      <c r="O7625">
        <v>1980</v>
      </c>
      <c r="P7625">
        <f t="shared" ca="1" si="239"/>
        <v>44</v>
      </c>
      <c r="Q7625">
        <v>1</v>
      </c>
    </row>
    <row r="7626" spans="1:17" x14ac:dyDescent="0.2">
      <c r="A7626">
        <v>2752</v>
      </c>
      <c r="B7626">
        <f t="shared" si="238"/>
        <v>45</v>
      </c>
      <c r="C7626" s="1">
        <v>42590.236261574071</v>
      </c>
      <c r="D7626" s="1">
        <v>42590.268113425926</v>
      </c>
      <c r="E7626">
        <v>3213</v>
      </c>
      <c r="F7626" s="2" t="s">
        <v>26</v>
      </c>
      <c r="G7626">
        <v>40.718488919999999</v>
      </c>
      <c r="H7626">
        <v>-74.047726624999996</v>
      </c>
      <c r="I7626">
        <v>3213</v>
      </c>
      <c r="J7626" s="2" t="s">
        <v>33</v>
      </c>
      <c r="K7626">
        <v>40.718488919999999</v>
      </c>
      <c r="L7626">
        <v>-74.047726624999996</v>
      </c>
      <c r="M7626">
        <v>24510</v>
      </c>
      <c r="N7626" s="2" t="s">
        <v>17</v>
      </c>
      <c r="O7626">
        <v>1969</v>
      </c>
      <c r="P7626">
        <f t="shared" ca="1" si="239"/>
        <v>55</v>
      </c>
      <c r="Q7626">
        <v>1</v>
      </c>
    </row>
    <row r="7627" spans="1:17" x14ac:dyDescent="0.2">
      <c r="A7627">
        <v>270</v>
      </c>
      <c r="B7627">
        <f t="shared" si="238"/>
        <v>4</v>
      </c>
      <c r="C7627" s="1">
        <v>42590.241805555554</v>
      </c>
      <c r="D7627" s="1">
        <v>42590.244942129626</v>
      </c>
      <c r="E7627">
        <v>3278</v>
      </c>
      <c r="F7627" s="2" t="s">
        <v>49</v>
      </c>
      <c r="G7627">
        <v>40.725685483629007</v>
      </c>
      <c r="H7627">
        <v>-74.048790335655212</v>
      </c>
      <c r="I7627">
        <v>3186</v>
      </c>
      <c r="J7627" s="2" t="s">
        <v>27</v>
      </c>
      <c r="K7627">
        <v>40.71958611647166</v>
      </c>
      <c r="L7627">
        <v>-74.043117463588715</v>
      </c>
      <c r="M7627">
        <v>24559</v>
      </c>
      <c r="N7627" s="2" t="s">
        <v>17</v>
      </c>
      <c r="O7627">
        <v>1981</v>
      </c>
      <c r="P7627">
        <f t="shared" ca="1" si="239"/>
        <v>43</v>
      </c>
      <c r="Q7627">
        <v>1</v>
      </c>
    </row>
    <row r="7628" spans="1:17" x14ac:dyDescent="0.2">
      <c r="A7628">
        <v>166</v>
      </c>
      <c r="B7628">
        <f t="shared" si="238"/>
        <v>2</v>
      </c>
      <c r="C7628" s="1">
        <v>42590.246296296296</v>
      </c>
      <c r="D7628" s="1">
        <v>42590.248229166667</v>
      </c>
      <c r="E7628">
        <v>3267</v>
      </c>
      <c r="F7628" s="2" t="s">
        <v>34</v>
      </c>
      <c r="G7628">
        <v>40.712418823756899</v>
      </c>
      <c r="H7628">
        <v>-74.038525521755219</v>
      </c>
      <c r="I7628">
        <v>3184</v>
      </c>
      <c r="J7628" s="2" t="s">
        <v>35</v>
      </c>
      <c r="K7628">
        <v>40.7141454</v>
      </c>
      <c r="L7628">
        <v>-74.033551900000006</v>
      </c>
      <c r="M7628">
        <v>26224</v>
      </c>
      <c r="N7628" s="2" t="s">
        <v>17</v>
      </c>
      <c r="O7628">
        <v>1961</v>
      </c>
      <c r="P7628">
        <f t="shared" ca="1" si="239"/>
        <v>63</v>
      </c>
      <c r="Q7628">
        <v>1</v>
      </c>
    </row>
    <row r="7629" spans="1:17" x14ac:dyDescent="0.2">
      <c r="A7629">
        <v>792</v>
      </c>
      <c r="B7629">
        <f t="shared" si="238"/>
        <v>13</v>
      </c>
      <c r="C7629" s="1">
        <v>42590.247708333336</v>
      </c>
      <c r="D7629" s="1">
        <v>42590.256874999999</v>
      </c>
      <c r="E7629">
        <v>3194</v>
      </c>
      <c r="F7629" s="2" t="s">
        <v>22</v>
      </c>
      <c r="G7629">
        <v>40.725339925355797</v>
      </c>
      <c r="H7629">
        <v>-74.067622125148773</v>
      </c>
      <c r="I7629">
        <v>3183</v>
      </c>
      <c r="J7629" s="2" t="s">
        <v>40</v>
      </c>
      <c r="K7629">
        <v>40.716246900000002</v>
      </c>
      <c r="L7629">
        <v>-74.033458800000005</v>
      </c>
      <c r="M7629">
        <v>26205</v>
      </c>
      <c r="N7629" s="2" t="s">
        <v>17</v>
      </c>
      <c r="O7629">
        <v>1979</v>
      </c>
      <c r="P7629">
        <f t="shared" ca="1" si="239"/>
        <v>45</v>
      </c>
      <c r="Q7629">
        <v>1</v>
      </c>
    </row>
    <row r="7630" spans="1:17" x14ac:dyDescent="0.2">
      <c r="A7630">
        <v>341</v>
      </c>
      <c r="B7630">
        <f t="shared" si="238"/>
        <v>5</v>
      </c>
      <c r="C7630" s="1">
        <v>42590.250891203701</v>
      </c>
      <c r="D7630" s="1">
        <v>42590.254837962966</v>
      </c>
      <c r="E7630">
        <v>3207</v>
      </c>
      <c r="F7630" s="2" t="s">
        <v>29</v>
      </c>
      <c r="G7630">
        <v>40.737603700000001</v>
      </c>
      <c r="H7630">
        <v>-74.052478300000004</v>
      </c>
      <c r="I7630">
        <v>3195</v>
      </c>
      <c r="J7630" s="2" t="s">
        <v>23</v>
      </c>
      <c r="K7630">
        <v>40.730742625306583</v>
      </c>
      <c r="L7630">
        <v>-74.063783884048462</v>
      </c>
      <c r="M7630">
        <v>26170</v>
      </c>
      <c r="N7630" s="2" t="s">
        <v>17</v>
      </c>
      <c r="O7630">
        <v>1977</v>
      </c>
      <c r="P7630">
        <f t="shared" ca="1" si="239"/>
        <v>47</v>
      </c>
      <c r="Q7630">
        <v>1</v>
      </c>
    </row>
    <row r="7631" spans="1:17" x14ac:dyDescent="0.2">
      <c r="A7631">
        <v>1900</v>
      </c>
      <c r="B7631">
        <f t="shared" si="238"/>
        <v>31</v>
      </c>
      <c r="C7631" s="1">
        <v>42590.251354166663</v>
      </c>
      <c r="D7631" s="1">
        <v>42590.273356481484</v>
      </c>
      <c r="E7631">
        <v>3187</v>
      </c>
      <c r="F7631" s="2" t="s">
        <v>36</v>
      </c>
      <c r="G7631">
        <v>40.721123599999999</v>
      </c>
      <c r="H7631">
        <v>-74.038050949999999</v>
      </c>
      <c r="I7631">
        <v>3275</v>
      </c>
      <c r="J7631" s="2" t="s">
        <v>62</v>
      </c>
      <c r="K7631">
        <v>40.718355198232139</v>
      </c>
      <c r="L7631">
        <v>-74.038914442062378</v>
      </c>
      <c r="M7631">
        <v>24414</v>
      </c>
      <c r="N7631" s="2" t="s">
        <v>17</v>
      </c>
      <c r="O7631">
        <v>1979</v>
      </c>
      <c r="P7631">
        <f t="shared" ca="1" si="239"/>
        <v>45</v>
      </c>
      <c r="Q7631">
        <v>1</v>
      </c>
    </row>
    <row r="7632" spans="1:17" x14ac:dyDescent="0.2">
      <c r="A7632">
        <v>285</v>
      </c>
      <c r="B7632">
        <f t="shared" si="238"/>
        <v>4</v>
      </c>
      <c r="C7632" s="1">
        <v>42590.253171296295</v>
      </c>
      <c r="D7632" s="1">
        <v>42590.256469907406</v>
      </c>
      <c r="E7632">
        <v>3278</v>
      </c>
      <c r="F7632" s="2" t="s">
        <v>49</v>
      </c>
      <c r="G7632">
        <v>40.725685483629007</v>
      </c>
      <c r="H7632">
        <v>-74.048790335655212</v>
      </c>
      <c r="I7632">
        <v>3186</v>
      </c>
      <c r="J7632" s="2" t="s">
        <v>27</v>
      </c>
      <c r="K7632">
        <v>40.71958611647166</v>
      </c>
      <c r="L7632">
        <v>-74.043117463588715</v>
      </c>
      <c r="M7632">
        <v>24491</v>
      </c>
      <c r="N7632" s="2" t="s">
        <v>17</v>
      </c>
      <c r="O7632">
        <v>1978</v>
      </c>
      <c r="P7632">
        <f t="shared" ca="1" si="239"/>
        <v>46</v>
      </c>
      <c r="Q7632">
        <v>1</v>
      </c>
    </row>
    <row r="7633" spans="1:17" x14ac:dyDescent="0.2">
      <c r="A7633">
        <v>563</v>
      </c>
      <c r="B7633">
        <f t="shared" si="238"/>
        <v>9</v>
      </c>
      <c r="C7633" s="1">
        <v>42590.258263888885</v>
      </c>
      <c r="D7633" s="1">
        <v>42590.264780092592</v>
      </c>
      <c r="E7633">
        <v>3267</v>
      </c>
      <c r="F7633" s="2" t="s">
        <v>34</v>
      </c>
      <c r="G7633">
        <v>40.712418823756899</v>
      </c>
      <c r="H7633">
        <v>-74.038525521755219</v>
      </c>
      <c r="I7633">
        <v>3183</v>
      </c>
      <c r="J7633" s="2" t="s">
        <v>40</v>
      </c>
      <c r="K7633">
        <v>40.716246900000002</v>
      </c>
      <c r="L7633">
        <v>-74.033458800000005</v>
      </c>
      <c r="M7633">
        <v>26293</v>
      </c>
      <c r="N7633" s="2" t="s">
        <v>17</v>
      </c>
      <c r="O7633">
        <v>1974</v>
      </c>
      <c r="P7633">
        <f t="shared" ca="1" si="239"/>
        <v>50</v>
      </c>
      <c r="Q7633">
        <v>1</v>
      </c>
    </row>
    <row r="7634" spans="1:17" x14ac:dyDescent="0.2">
      <c r="A7634">
        <v>285</v>
      </c>
      <c r="B7634">
        <f t="shared" si="238"/>
        <v>4</v>
      </c>
      <c r="C7634" s="1">
        <v>42590.258310185185</v>
      </c>
      <c r="D7634" s="1">
        <v>42590.261608796296</v>
      </c>
      <c r="E7634">
        <v>3203</v>
      </c>
      <c r="F7634" s="2" t="s">
        <v>46</v>
      </c>
      <c r="G7634">
        <v>40.727595966000003</v>
      </c>
      <c r="H7634">
        <v>-74.044247311000007</v>
      </c>
      <c r="I7634">
        <v>3186</v>
      </c>
      <c r="J7634" s="2" t="s">
        <v>27</v>
      </c>
      <c r="K7634">
        <v>40.71958611647166</v>
      </c>
      <c r="L7634">
        <v>-74.043117463588715</v>
      </c>
      <c r="M7634">
        <v>24505</v>
      </c>
      <c r="N7634" s="2" t="s">
        <v>17</v>
      </c>
      <c r="O7634">
        <v>1967</v>
      </c>
      <c r="P7634">
        <f t="shared" ca="1" si="239"/>
        <v>57</v>
      </c>
      <c r="Q7634">
        <v>1</v>
      </c>
    </row>
    <row r="7635" spans="1:17" x14ac:dyDescent="0.2">
      <c r="A7635">
        <v>150</v>
      </c>
      <c r="B7635">
        <f t="shared" si="238"/>
        <v>2</v>
      </c>
      <c r="C7635" s="1">
        <v>42590.260092592594</v>
      </c>
      <c r="D7635" s="1">
        <v>42590.261840277781</v>
      </c>
      <c r="E7635">
        <v>3267</v>
      </c>
      <c r="F7635" s="2" t="s">
        <v>34</v>
      </c>
      <c r="G7635">
        <v>40.712418823756899</v>
      </c>
      <c r="H7635">
        <v>-74.038525521755219</v>
      </c>
      <c r="I7635">
        <v>3183</v>
      </c>
      <c r="J7635" s="2" t="s">
        <v>40</v>
      </c>
      <c r="K7635">
        <v>40.716246900000002</v>
      </c>
      <c r="L7635">
        <v>-74.033458800000005</v>
      </c>
      <c r="M7635">
        <v>26213</v>
      </c>
      <c r="N7635" s="2" t="s">
        <v>17</v>
      </c>
      <c r="O7635">
        <v>1973</v>
      </c>
      <c r="P7635">
        <f t="shared" ca="1" si="239"/>
        <v>51</v>
      </c>
      <c r="Q7635">
        <v>1</v>
      </c>
    </row>
    <row r="7636" spans="1:17" x14ac:dyDescent="0.2">
      <c r="A7636">
        <v>165</v>
      </c>
      <c r="B7636">
        <f t="shared" si="238"/>
        <v>2</v>
      </c>
      <c r="C7636" s="1">
        <v>42590.261805555558</v>
      </c>
      <c r="D7636" s="1">
        <v>42590.263726851852</v>
      </c>
      <c r="E7636">
        <v>3276</v>
      </c>
      <c r="F7636" s="2" t="s">
        <v>63</v>
      </c>
      <c r="G7636">
        <v>40.714584035358932</v>
      </c>
      <c r="H7636">
        <v>-74.042817056179047</v>
      </c>
      <c r="I7636">
        <v>3186</v>
      </c>
      <c r="J7636" s="2" t="s">
        <v>27</v>
      </c>
      <c r="K7636">
        <v>40.71958611647166</v>
      </c>
      <c r="L7636">
        <v>-74.043117463588715</v>
      </c>
      <c r="M7636">
        <v>26281</v>
      </c>
      <c r="N7636" s="2" t="s">
        <v>17</v>
      </c>
      <c r="O7636">
        <v>1983</v>
      </c>
      <c r="P7636">
        <f t="shared" ca="1" si="239"/>
        <v>41</v>
      </c>
      <c r="Q7636">
        <v>1</v>
      </c>
    </row>
    <row r="7637" spans="1:17" x14ac:dyDescent="0.2">
      <c r="A7637">
        <v>148</v>
      </c>
      <c r="B7637">
        <f t="shared" si="238"/>
        <v>2</v>
      </c>
      <c r="C7637" s="1">
        <v>42590.262118055558</v>
      </c>
      <c r="D7637" s="1">
        <v>42590.263842592591</v>
      </c>
      <c r="E7637">
        <v>3279</v>
      </c>
      <c r="F7637" s="2" t="s">
        <v>28</v>
      </c>
      <c r="G7637">
        <v>40.721630142638354</v>
      </c>
      <c r="H7637">
        <v>-74.04996782541275</v>
      </c>
      <c r="I7637">
        <v>3186</v>
      </c>
      <c r="J7637" s="2" t="s">
        <v>27</v>
      </c>
      <c r="K7637">
        <v>40.71958611647166</v>
      </c>
      <c r="L7637">
        <v>-74.043117463588715</v>
      </c>
      <c r="M7637">
        <v>26214</v>
      </c>
      <c r="N7637" s="2" t="s">
        <v>17</v>
      </c>
      <c r="O7637">
        <v>1975</v>
      </c>
      <c r="P7637">
        <f t="shared" ca="1" si="239"/>
        <v>49</v>
      </c>
      <c r="Q7637">
        <v>1</v>
      </c>
    </row>
    <row r="7638" spans="1:17" x14ac:dyDescent="0.2">
      <c r="A7638">
        <v>1991</v>
      </c>
      <c r="B7638">
        <f t="shared" si="238"/>
        <v>33</v>
      </c>
      <c r="C7638" s="1">
        <v>42590.26253472222</v>
      </c>
      <c r="D7638" s="1">
        <v>42590.285578703704</v>
      </c>
      <c r="E7638">
        <v>3270</v>
      </c>
      <c r="F7638" s="2" t="s">
        <v>15</v>
      </c>
      <c r="G7638">
        <v>40.725289107811321</v>
      </c>
      <c r="H7638">
        <v>-74.045571684837341</v>
      </c>
      <c r="I7638">
        <v>3203</v>
      </c>
      <c r="J7638" s="2" t="s">
        <v>37</v>
      </c>
      <c r="K7638">
        <v>40.727595966000003</v>
      </c>
      <c r="L7638">
        <v>-74.044247311000007</v>
      </c>
      <c r="M7638">
        <v>24419</v>
      </c>
      <c r="N7638" s="2" t="s">
        <v>17</v>
      </c>
      <c r="O7638">
        <v>1974</v>
      </c>
      <c r="P7638">
        <f t="shared" ca="1" si="239"/>
        <v>50</v>
      </c>
      <c r="Q7638">
        <v>1</v>
      </c>
    </row>
    <row r="7639" spans="1:17" x14ac:dyDescent="0.2">
      <c r="A7639">
        <v>214</v>
      </c>
      <c r="B7639">
        <f t="shared" si="238"/>
        <v>3</v>
      </c>
      <c r="C7639" s="1">
        <v>42590.262627314813</v>
      </c>
      <c r="D7639" s="1">
        <v>42590.265115740738</v>
      </c>
      <c r="E7639">
        <v>3267</v>
      </c>
      <c r="F7639" s="2" t="s">
        <v>34</v>
      </c>
      <c r="G7639">
        <v>40.712418823756899</v>
      </c>
      <c r="H7639">
        <v>-74.038525521755219</v>
      </c>
      <c r="I7639">
        <v>3183</v>
      </c>
      <c r="J7639" s="2" t="s">
        <v>40</v>
      </c>
      <c r="K7639">
        <v>40.716246900000002</v>
      </c>
      <c r="L7639">
        <v>-74.033458800000005</v>
      </c>
      <c r="M7639">
        <v>24578</v>
      </c>
      <c r="N7639" s="2" t="s">
        <v>17</v>
      </c>
      <c r="O7639">
        <v>1991</v>
      </c>
      <c r="P7639">
        <f t="shared" ca="1" si="239"/>
        <v>33</v>
      </c>
      <c r="Q7639">
        <v>1</v>
      </c>
    </row>
    <row r="7640" spans="1:17" x14ac:dyDescent="0.2">
      <c r="A7640">
        <v>598</v>
      </c>
      <c r="B7640">
        <f t="shared" si="238"/>
        <v>9</v>
      </c>
      <c r="C7640" s="1">
        <v>42590.263749999998</v>
      </c>
      <c r="D7640" s="1">
        <v>42590.270682870374</v>
      </c>
      <c r="E7640">
        <v>3197</v>
      </c>
      <c r="F7640" s="2" t="s">
        <v>61</v>
      </c>
      <c r="G7640">
        <v>40.752558999999998</v>
      </c>
      <c r="H7640">
        <v>-74.044725</v>
      </c>
      <c r="I7640">
        <v>3195</v>
      </c>
      <c r="J7640" s="2" t="s">
        <v>23</v>
      </c>
      <c r="K7640">
        <v>40.730742625306583</v>
      </c>
      <c r="L7640">
        <v>-74.063783884048462</v>
      </c>
      <c r="M7640">
        <v>26288</v>
      </c>
      <c r="N7640" s="2" t="s">
        <v>17</v>
      </c>
      <c r="O7640">
        <v>1990</v>
      </c>
      <c r="P7640">
        <f t="shared" ca="1" si="239"/>
        <v>34</v>
      </c>
      <c r="Q7640">
        <v>1</v>
      </c>
    </row>
    <row r="7641" spans="1:17" x14ac:dyDescent="0.2">
      <c r="A7641">
        <v>201</v>
      </c>
      <c r="B7641">
        <f t="shared" si="238"/>
        <v>3</v>
      </c>
      <c r="C7641" s="1">
        <v>42590.264456018522</v>
      </c>
      <c r="D7641" s="1">
        <v>42590.266782407409</v>
      </c>
      <c r="E7641">
        <v>3186</v>
      </c>
      <c r="F7641" s="2" t="s">
        <v>18</v>
      </c>
      <c r="G7641">
        <v>40.71958611647166</v>
      </c>
      <c r="H7641">
        <v>-74.043117463588715</v>
      </c>
      <c r="I7641">
        <v>3187</v>
      </c>
      <c r="J7641" s="2" t="s">
        <v>59</v>
      </c>
      <c r="K7641">
        <v>40.721123599999999</v>
      </c>
      <c r="L7641">
        <v>-74.038050949999999</v>
      </c>
      <c r="M7641">
        <v>26226</v>
      </c>
      <c r="N7641" s="2" t="s">
        <v>17</v>
      </c>
      <c r="O7641">
        <v>1974</v>
      </c>
      <c r="P7641">
        <f t="shared" ca="1" si="239"/>
        <v>50</v>
      </c>
      <c r="Q7641">
        <v>1</v>
      </c>
    </row>
    <row r="7642" spans="1:17" x14ac:dyDescent="0.2">
      <c r="A7642">
        <v>529</v>
      </c>
      <c r="B7642">
        <f t="shared" si="238"/>
        <v>8</v>
      </c>
      <c r="C7642" s="1">
        <v>42590.265405092592</v>
      </c>
      <c r="D7642" s="1">
        <v>42590.271527777775</v>
      </c>
      <c r="E7642">
        <v>3278</v>
      </c>
      <c r="F7642" s="2" t="s">
        <v>49</v>
      </c>
      <c r="G7642">
        <v>40.725685483629007</v>
      </c>
      <c r="H7642">
        <v>-74.048790335655212</v>
      </c>
      <c r="I7642">
        <v>3184</v>
      </c>
      <c r="J7642" s="2" t="s">
        <v>35</v>
      </c>
      <c r="K7642">
        <v>40.7141454</v>
      </c>
      <c r="L7642">
        <v>-74.033551900000006</v>
      </c>
      <c r="M7642">
        <v>26208</v>
      </c>
      <c r="N7642" s="2" t="s">
        <v>17</v>
      </c>
      <c r="O7642">
        <v>1979</v>
      </c>
      <c r="P7642">
        <f t="shared" ca="1" si="239"/>
        <v>45</v>
      </c>
      <c r="Q7642">
        <v>1</v>
      </c>
    </row>
    <row r="7643" spans="1:17" x14ac:dyDescent="0.2">
      <c r="A7643">
        <v>242</v>
      </c>
      <c r="B7643">
        <f t="shared" si="238"/>
        <v>4</v>
      </c>
      <c r="C7643" s="1">
        <v>42590.266064814816</v>
      </c>
      <c r="D7643" s="1">
        <v>42590.268877314818</v>
      </c>
      <c r="E7643">
        <v>3203</v>
      </c>
      <c r="F7643" s="2" t="s">
        <v>46</v>
      </c>
      <c r="G7643">
        <v>40.727595966000003</v>
      </c>
      <c r="H7643">
        <v>-74.044247311000007</v>
      </c>
      <c r="I7643">
        <v>3186</v>
      </c>
      <c r="J7643" s="2" t="s">
        <v>27</v>
      </c>
      <c r="K7643">
        <v>40.71958611647166</v>
      </c>
      <c r="L7643">
        <v>-74.043117463588715</v>
      </c>
      <c r="M7643">
        <v>26294</v>
      </c>
      <c r="N7643" s="2" t="s">
        <v>17</v>
      </c>
      <c r="O7643">
        <v>1978</v>
      </c>
      <c r="P7643">
        <f t="shared" ca="1" si="239"/>
        <v>46</v>
      </c>
      <c r="Q7643">
        <v>1</v>
      </c>
    </row>
    <row r="7644" spans="1:17" x14ac:dyDescent="0.2">
      <c r="A7644">
        <v>118</v>
      </c>
      <c r="B7644">
        <f t="shared" si="238"/>
        <v>1</v>
      </c>
      <c r="C7644" s="1">
        <v>42590.268460648149</v>
      </c>
      <c r="D7644" s="1">
        <v>42590.269837962966</v>
      </c>
      <c r="E7644">
        <v>3275</v>
      </c>
      <c r="F7644" s="2" t="s">
        <v>93</v>
      </c>
      <c r="G7644">
        <v>40.718355198232139</v>
      </c>
      <c r="H7644">
        <v>-74.038914442062378</v>
      </c>
      <c r="I7644">
        <v>3186</v>
      </c>
      <c r="J7644" s="2" t="s">
        <v>27</v>
      </c>
      <c r="K7644">
        <v>40.71958611647166</v>
      </c>
      <c r="L7644">
        <v>-74.043117463588715</v>
      </c>
      <c r="M7644">
        <v>24649</v>
      </c>
      <c r="N7644" s="2" t="s">
        <v>17</v>
      </c>
      <c r="O7644">
        <v>1977</v>
      </c>
      <c r="P7644">
        <f t="shared" ca="1" si="239"/>
        <v>47</v>
      </c>
      <c r="Q7644">
        <v>1</v>
      </c>
    </row>
    <row r="7645" spans="1:17" x14ac:dyDescent="0.2">
      <c r="A7645">
        <v>466</v>
      </c>
      <c r="B7645">
        <f t="shared" si="238"/>
        <v>7</v>
      </c>
      <c r="C7645" s="1">
        <v>42590.268460648149</v>
      </c>
      <c r="D7645" s="1">
        <v>42590.273854166669</v>
      </c>
      <c r="E7645">
        <v>3202</v>
      </c>
      <c r="F7645" s="2" t="s">
        <v>79</v>
      </c>
      <c r="G7645">
        <v>40.727223500000001</v>
      </c>
      <c r="H7645">
        <v>-74.033758899999995</v>
      </c>
      <c r="I7645">
        <v>3272</v>
      </c>
      <c r="J7645" s="2" t="s">
        <v>102</v>
      </c>
      <c r="K7645">
        <v>40.723331586464361</v>
      </c>
      <c r="L7645">
        <v>-74.045952558517442</v>
      </c>
      <c r="M7645">
        <v>24525</v>
      </c>
      <c r="N7645" s="2" t="s">
        <v>17</v>
      </c>
      <c r="O7645">
        <v>1994</v>
      </c>
      <c r="P7645">
        <f t="shared" ca="1" si="239"/>
        <v>30</v>
      </c>
      <c r="Q7645">
        <v>2</v>
      </c>
    </row>
    <row r="7646" spans="1:17" x14ac:dyDescent="0.2">
      <c r="A7646">
        <v>311</v>
      </c>
      <c r="B7646">
        <f t="shared" si="238"/>
        <v>5</v>
      </c>
      <c r="C7646" s="1">
        <v>42590.268935185188</v>
      </c>
      <c r="D7646" s="1">
        <v>42590.272546296299</v>
      </c>
      <c r="E7646">
        <v>3207</v>
      </c>
      <c r="F7646" s="2" t="s">
        <v>29</v>
      </c>
      <c r="G7646">
        <v>40.737603700000001</v>
      </c>
      <c r="H7646">
        <v>-74.052478300000004</v>
      </c>
      <c r="I7646">
        <v>3195</v>
      </c>
      <c r="J7646" s="2" t="s">
        <v>23</v>
      </c>
      <c r="K7646">
        <v>40.730742625306583</v>
      </c>
      <c r="L7646">
        <v>-74.063783884048462</v>
      </c>
      <c r="M7646">
        <v>26263</v>
      </c>
      <c r="N7646" s="2" t="s">
        <v>17</v>
      </c>
      <c r="O7646">
        <v>1958</v>
      </c>
      <c r="P7646">
        <f t="shared" ca="1" si="239"/>
        <v>66</v>
      </c>
      <c r="Q7646">
        <v>1</v>
      </c>
    </row>
    <row r="7647" spans="1:17" x14ac:dyDescent="0.2">
      <c r="A7647">
        <v>147</v>
      </c>
      <c r="B7647">
        <f t="shared" si="238"/>
        <v>2</v>
      </c>
      <c r="C7647" s="1">
        <v>42590.269212962965</v>
      </c>
      <c r="D7647" s="1">
        <v>42590.270914351851</v>
      </c>
      <c r="E7647">
        <v>3272</v>
      </c>
      <c r="F7647" s="2" t="s">
        <v>50</v>
      </c>
      <c r="G7647">
        <v>40.723331586464361</v>
      </c>
      <c r="H7647">
        <v>-74.045952558517442</v>
      </c>
      <c r="I7647">
        <v>3186</v>
      </c>
      <c r="J7647" s="2" t="s">
        <v>27</v>
      </c>
      <c r="K7647">
        <v>40.71958611647166</v>
      </c>
      <c r="L7647">
        <v>-74.043117463588715</v>
      </c>
      <c r="M7647">
        <v>24520</v>
      </c>
      <c r="N7647" s="2" t="s">
        <v>17</v>
      </c>
      <c r="O7647">
        <v>1984</v>
      </c>
      <c r="P7647">
        <f t="shared" ca="1" si="239"/>
        <v>40</v>
      </c>
      <c r="Q7647">
        <v>1</v>
      </c>
    </row>
    <row r="7648" spans="1:17" x14ac:dyDescent="0.2">
      <c r="A7648">
        <v>319</v>
      </c>
      <c r="B7648">
        <f t="shared" si="238"/>
        <v>5</v>
      </c>
      <c r="C7648" s="1">
        <v>42590.269305555557</v>
      </c>
      <c r="D7648" s="1">
        <v>42590.273009259261</v>
      </c>
      <c r="E7648">
        <v>3267</v>
      </c>
      <c r="F7648" s="2" t="s">
        <v>34</v>
      </c>
      <c r="G7648">
        <v>40.712418823756899</v>
      </c>
      <c r="H7648">
        <v>-74.038525521755219</v>
      </c>
      <c r="I7648">
        <v>3186</v>
      </c>
      <c r="J7648" s="2" t="s">
        <v>27</v>
      </c>
      <c r="K7648">
        <v>40.71958611647166</v>
      </c>
      <c r="L7648">
        <v>-74.043117463588715</v>
      </c>
      <c r="M7648">
        <v>26298</v>
      </c>
      <c r="N7648" s="2" t="s">
        <v>17</v>
      </c>
      <c r="O7648">
        <v>1965</v>
      </c>
      <c r="P7648">
        <f t="shared" ca="1" si="239"/>
        <v>59</v>
      </c>
      <c r="Q7648">
        <v>1</v>
      </c>
    </row>
    <row r="7649" spans="1:17" x14ac:dyDescent="0.2">
      <c r="A7649">
        <v>602</v>
      </c>
      <c r="B7649">
        <f t="shared" si="238"/>
        <v>10</v>
      </c>
      <c r="C7649" s="1">
        <v>42590.270196759258</v>
      </c>
      <c r="D7649" s="1">
        <v>42590.27716435185</v>
      </c>
      <c r="E7649">
        <v>3267</v>
      </c>
      <c r="F7649" s="2" t="s">
        <v>34</v>
      </c>
      <c r="G7649">
        <v>40.712418823756899</v>
      </c>
      <c r="H7649">
        <v>-74.038525521755219</v>
      </c>
      <c r="I7649">
        <v>3202</v>
      </c>
      <c r="J7649" s="2" t="s">
        <v>48</v>
      </c>
      <c r="K7649">
        <v>40.727223500000001</v>
      </c>
      <c r="L7649">
        <v>-74.033758899999995</v>
      </c>
      <c r="M7649">
        <v>24706</v>
      </c>
      <c r="N7649" s="2" t="s">
        <v>17</v>
      </c>
      <c r="O7649">
        <v>1979</v>
      </c>
      <c r="P7649">
        <f t="shared" ca="1" si="239"/>
        <v>45</v>
      </c>
      <c r="Q7649">
        <v>2</v>
      </c>
    </row>
    <row r="7650" spans="1:17" x14ac:dyDescent="0.2">
      <c r="A7650">
        <v>500</v>
      </c>
      <c r="B7650">
        <f t="shared" si="238"/>
        <v>8</v>
      </c>
      <c r="C7650" s="1">
        <v>42590.268622685187</v>
      </c>
      <c r="D7650" s="1">
        <v>42590.274409722224</v>
      </c>
      <c r="E7650">
        <v>3225</v>
      </c>
      <c r="F7650" s="2" t="s">
        <v>32</v>
      </c>
      <c r="G7650">
        <v>40.723658899999997</v>
      </c>
      <c r="H7650">
        <v>-74.064194299999997</v>
      </c>
      <c r="I7650">
        <v>3211</v>
      </c>
      <c r="J7650" s="2" t="s">
        <v>47</v>
      </c>
      <c r="K7650">
        <v>40.721525149999998</v>
      </c>
      <c r="L7650">
        <v>-74.046304543000005</v>
      </c>
      <c r="M7650">
        <v>26191</v>
      </c>
      <c r="N7650" s="2" t="s">
        <v>17</v>
      </c>
      <c r="O7650">
        <v>1991</v>
      </c>
      <c r="P7650">
        <f t="shared" ca="1" si="239"/>
        <v>33</v>
      </c>
      <c r="Q7650">
        <v>2</v>
      </c>
    </row>
    <row r="7651" spans="1:17" x14ac:dyDescent="0.2">
      <c r="A7651">
        <v>440</v>
      </c>
      <c r="B7651">
        <f t="shared" si="238"/>
        <v>7</v>
      </c>
      <c r="C7651" s="1">
        <v>42590.271284722221</v>
      </c>
      <c r="D7651" s="1">
        <v>42590.276377314818</v>
      </c>
      <c r="E7651">
        <v>3193</v>
      </c>
      <c r="F7651" s="2" t="s">
        <v>42</v>
      </c>
      <c r="G7651">
        <v>40.724605099886901</v>
      </c>
      <c r="H7651">
        <v>-74.078405946493149</v>
      </c>
      <c r="I7651">
        <v>3195</v>
      </c>
      <c r="J7651" s="2" t="s">
        <v>23</v>
      </c>
      <c r="K7651">
        <v>40.730742625306583</v>
      </c>
      <c r="L7651">
        <v>-74.063783884048462</v>
      </c>
      <c r="M7651">
        <v>26192</v>
      </c>
      <c r="N7651" s="2" t="s">
        <v>17</v>
      </c>
      <c r="O7651">
        <v>1967</v>
      </c>
      <c r="P7651">
        <f t="shared" ca="1" si="239"/>
        <v>57</v>
      </c>
      <c r="Q7651">
        <v>1</v>
      </c>
    </row>
    <row r="7652" spans="1:17" x14ac:dyDescent="0.2">
      <c r="A7652">
        <v>270</v>
      </c>
      <c r="B7652">
        <f t="shared" si="238"/>
        <v>4</v>
      </c>
      <c r="C7652" s="1">
        <v>42590.275682870371</v>
      </c>
      <c r="D7652" s="1">
        <v>42590.278807870367</v>
      </c>
      <c r="E7652">
        <v>3279</v>
      </c>
      <c r="F7652" s="2" t="s">
        <v>28</v>
      </c>
      <c r="G7652">
        <v>40.721630142638354</v>
      </c>
      <c r="H7652">
        <v>-74.04996782541275</v>
      </c>
      <c r="I7652">
        <v>3186</v>
      </c>
      <c r="J7652" s="2" t="s">
        <v>27</v>
      </c>
      <c r="K7652">
        <v>40.71958611647166</v>
      </c>
      <c r="L7652">
        <v>-74.043117463588715</v>
      </c>
      <c r="M7652">
        <v>24694</v>
      </c>
      <c r="N7652" s="2" t="s">
        <v>17</v>
      </c>
      <c r="O7652">
        <v>1979</v>
      </c>
      <c r="P7652">
        <f t="shared" ca="1" si="239"/>
        <v>45</v>
      </c>
      <c r="Q7652">
        <v>1</v>
      </c>
    </row>
    <row r="7653" spans="1:17" x14ac:dyDescent="0.2">
      <c r="A7653">
        <v>174</v>
      </c>
      <c r="B7653">
        <f t="shared" si="238"/>
        <v>2</v>
      </c>
      <c r="C7653" s="1">
        <v>42590.276087962964</v>
      </c>
      <c r="D7653" s="1">
        <v>42590.278101851851</v>
      </c>
      <c r="E7653">
        <v>3267</v>
      </c>
      <c r="F7653" s="2" t="s">
        <v>34</v>
      </c>
      <c r="G7653">
        <v>40.712418823756899</v>
      </c>
      <c r="H7653">
        <v>-74.038525521755219</v>
      </c>
      <c r="I7653">
        <v>3183</v>
      </c>
      <c r="J7653" s="2" t="s">
        <v>40</v>
      </c>
      <c r="K7653">
        <v>40.716246900000002</v>
      </c>
      <c r="L7653">
        <v>-74.033458800000005</v>
      </c>
      <c r="M7653">
        <v>24434</v>
      </c>
      <c r="N7653" s="2" t="s">
        <v>17</v>
      </c>
      <c r="O7653">
        <v>1983</v>
      </c>
      <c r="P7653">
        <f t="shared" ca="1" si="239"/>
        <v>41</v>
      </c>
      <c r="Q7653">
        <v>1</v>
      </c>
    </row>
    <row r="7654" spans="1:17" x14ac:dyDescent="0.2">
      <c r="A7654">
        <v>290</v>
      </c>
      <c r="B7654">
        <f t="shared" si="238"/>
        <v>4</v>
      </c>
      <c r="C7654" s="1">
        <v>42590.274282407408</v>
      </c>
      <c r="D7654" s="1">
        <v>42590.277650462966</v>
      </c>
      <c r="E7654">
        <v>3225</v>
      </c>
      <c r="F7654" s="2" t="s">
        <v>32</v>
      </c>
      <c r="G7654">
        <v>40.723658899999997</v>
      </c>
      <c r="H7654">
        <v>-74.064194299999997</v>
      </c>
      <c r="I7654">
        <v>3195</v>
      </c>
      <c r="J7654" s="2" t="s">
        <v>23</v>
      </c>
      <c r="K7654">
        <v>40.730742625306583</v>
      </c>
      <c r="L7654">
        <v>-74.063783884048462</v>
      </c>
      <c r="M7654">
        <v>24591</v>
      </c>
      <c r="N7654" s="2" t="s">
        <v>17</v>
      </c>
      <c r="O7654">
        <v>1976</v>
      </c>
      <c r="P7654">
        <f t="shared" ca="1" si="239"/>
        <v>48</v>
      </c>
      <c r="Q7654">
        <v>1</v>
      </c>
    </row>
    <row r="7655" spans="1:17" x14ac:dyDescent="0.2">
      <c r="A7655">
        <v>261</v>
      </c>
      <c r="B7655">
        <f t="shared" si="238"/>
        <v>4</v>
      </c>
      <c r="C7655" s="1">
        <v>42590.28193287037</v>
      </c>
      <c r="D7655" s="1">
        <v>42590.28496527778</v>
      </c>
      <c r="E7655">
        <v>3209</v>
      </c>
      <c r="F7655" s="2" t="s">
        <v>51</v>
      </c>
      <c r="G7655">
        <v>40.724176499999999</v>
      </c>
      <c r="H7655">
        <v>-74.050656399999994</v>
      </c>
      <c r="I7655">
        <v>3186</v>
      </c>
      <c r="J7655" s="2" t="s">
        <v>27</v>
      </c>
      <c r="K7655">
        <v>40.71958611647166</v>
      </c>
      <c r="L7655">
        <v>-74.043117463588715</v>
      </c>
      <c r="M7655">
        <v>24562</v>
      </c>
      <c r="N7655" s="2" t="s">
        <v>17</v>
      </c>
      <c r="O7655">
        <v>1954</v>
      </c>
      <c r="P7655">
        <f t="shared" ca="1" si="239"/>
        <v>70</v>
      </c>
      <c r="Q7655">
        <v>1</v>
      </c>
    </row>
    <row r="7656" spans="1:17" x14ac:dyDescent="0.2">
      <c r="A7656">
        <v>256</v>
      </c>
      <c r="B7656">
        <f t="shared" si="238"/>
        <v>4</v>
      </c>
      <c r="C7656" s="1">
        <v>42590.285358796296</v>
      </c>
      <c r="D7656" s="1">
        <v>42590.288321759261</v>
      </c>
      <c r="E7656">
        <v>3276</v>
      </c>
      <c r="F7656" s="2" t="s">
        <v>63</v>
      </c>
      <c r="G7656">
        <v>40.714584035358932</v>
      </c>
      <c r="H7656">
        <v>-74.042817056179047</v>
      </c>
      <c r="I7656">
        <v>3186</v>
      </c>
      <c r="J7656" s="2" t="s">
        <v>27</v>
      </c>
      <c r="K7656">
        <v>40.71958611647166</v>
      </c>
      <c r="L7656">
        <v>-74.043117463588715</v>
      </c>
      <c r="M7656">
        <v>24377</v>
      </c>
      <c r="N7656" s="2" t="s">
        <v>17</v>
      </c>
      <c r="O7656">
        <v>1976</v>
      </c>
      <c r="P7656">
        <f t="shared" ca="1" si="239"/>
        <v>48</v>
      </c>
      <c r="Q7656">
        <v>1</v>
      </c>
    </row>
    <row r="7657" spans="1:17" x14ac:dyDescent="0.2">
      <c r="A7657">
        <v>3427</v>
      </c>
      <c r="B7657">
        <f t="shared" si="238"/>
        <v>57</v>
      </c>
      <c r="C7657" s="1">
        <v>42590.28565972222</v>
      </c>
      <c r="D7657" s="1">
        <v>42590.325335648151</v>
      </c>
      <c r="E7657">
        <v>3192</v>
      </c>
      <c r="F7657" s="2" t="s">
        <v>38</v>
      </c>
      <c r="G7657">
        <v>40.711242300000002</v>
      </c>
      <c r="H7657">
        <v>-74.055701299999996</v>
      </c>
      <c r="I7657">
        <v>3192</v>
      </c>
      <c r="J7657" s="2" t="s">
        <v>39</v>
      </c>
      <c r="K7657">
        <v>40.711242300000002</v>
      </c>
      <c r="L7657">
        <v>-74.055701299999996</v>
      </c>
      <c r="M7657">
        <v>26185</v>
      </c>
      <c r="N7657" s="2" t="s">
        <v>43</v>
      </c>
      <c r="P7657" t="str">
        <f t="shared" ca="1" si="239"/>
        <v/>
      </c>
      <c r="Q7657">
        <v>0</v>
      </c>
    </row>
    <row r="7658" spans="1:17" x14ac:dyDescent="0.2">
      <c r="A7658">
        <v>188</v>
      </c>
      <c r="B7658">
        <f t="shared" si="238"/>
        <v>3</v>
      </c>
      <c r="C7658" s="1">
        <v>42590.286319444444</v>
      </c>
      <c r="D7658" s="1">
        <v>42590.288506944446</v>
      </c>
      <c r="E7658">
        <v>3209</v>
      </c>
      <c r="F7658" s="2" t="s">
        <v>51</v>
      </c>
      <c r="G7658">
        <v>40.724176499999999</v>
      </c>
      <c r="H7658">
        <v>-74.050656399999994</v>
      </c>
      <c r="I7658">
        <v>3186</v>
      </c>
      <c r="J7658" s="2" t="s">
        <v>27</v>
      </c>
      <c r="K7658">
        <v>40.71958611647166</v>
      </c>
      <c r="L7658">
        <v>-74.043117463588715</v>
      </c>
      <c r="M7658">
        <v>24583</v>
      </c>
      <c r="N7658" s="2" t="s">
        <v>17</v>
      </c>
      <c r="O7658">
        <v>1991</v>
      </c>
      <c r="P7658">
        <f t="shared" ca="1" si="239"/>
        <v>33</v>
      </c>
      <c r="Q7658">
        <v>1</v>
      </c>
    </row>
    <row r="7659" spans="1:17" x14ac:dyDescent="0.2">
      <c r="A7659">
        <v>233</v>
      </c>
      <c r="B7659">
        <f t="shared" si="238"/>
        <v>3</v>
      </c>
      <c r="C7659" s="1">
        <v>42590.288298611114</v>
      </c>
      <c r="D7659" s="1">
        <v>42590.290995370371</v>
      </c>
      <c r="E7659">
        <v>3278</v>
      </c>
      <c r="F7659" s="2" t="s">
        <v>49</v>
      </c>
      <c r="G7659">
        <v>40.725685483629007</v>
      </c>
      <c r="H7659">
        <v>-74.048790335655212</v>
      </c>
      <c r="I7659">
        <v>3186</v>
      </c>
      <c r="J7659" s="2" t="s">
        <v>27</v>
      </c>
      <c r="K7659">
        <v>40.71958611647166</v>
      </c>
      <c r="L7659">
        <v>-74.043117463588715</v>
      </c>
      <c r="M7659">
        <v>24580</v>
      </c>
      <c r="N7659" s="2" t="s">
        <v>17</v>
      </c>
      <c r="O7659">
        <v>1990</v>
      </c>
      <c r="P7659">
        <f t="shared" ca="1" si="239"/>
        <v>34</v>
      </c>
      <c r="Q7659">
        <v>1</v>
      </c>
    </row>
    <row r="7660" spans="1:17" x14ac:dyDescent="0.2">
      <c r="A7660">
        <v>316</v>
      </c>
      <c r="B7660">
        <f t="shared" si="238"/>
        <v>5</v>
      </c>
      <c r="C7660" s="1">
        <v>42590.288437499999</v>
      </c>
      <c r="D7660" s="1">
        <v>42590.29210648148</v>
      </c>
      <c r="E7660">
        <v>3267</v>
      </c>
      <c r="F7660" s="2" t="s">
        <v>34</v>
      </c>
      <c r="G7660">
        <v>40.712418823756899</v>
      </c>
      <c r="H7660">
        <v>-74.038525521755219</v>
      </c>
      <c r="I7660">
        <v>3186</v>
      </c>
      <c r="J7660" s="2" t="s">
        <v>27</v>
      </c>
      <c r="K7660">
        <v>40.71958611647166</v>
      </c>
      <c r="L7660">
        <v>-74.043117463588715</v>
      </c>
      <c r="M7660">
        <v>24572</v>
      </c>
      <c r="N7660" s="2" t="s">
        <v>17</v>
      </c>
      <c r="O7660">
        <v>1983</v>
      </c>
      <c r="P7660">
        <f t="shared" ca="1" si="239"/>
        <v>41</v>
      </c>
      <c r="Q7660">
        <v>2</v>
      </c>
    </row>
    <row r="7661" spans="1:17" x14ac:dyDescent="0.2">
      <c r="A7661">
        <v>141</v>
      </c>
      <c r="B7661">
        <f t="shared" si="238"/>
        <v>2</v>
      </c>
      <c r="C7661" s="1">
        <v>42590.289305555554</v>
      </c>
      <c r="D7661" s="1">
        <v>42590.290937500002</v>
      </c>
      <c r="E7661">
        <v>3279</v>
      </c>
      <c r="F7661" s="2" t="s">
        <v>28</v>
      </c>
      <c r="G7661">
        <v>40.721630142638354</v>
      </c>
      <c r="H7661">
        <v>-74.04996782541275</v>
      </c>
      <c r="I7661">
        <v>3186</v>
      </c>
      <c r="J7661" s="2" t="s">
        <v>27</v>
      </c>
      <c r="K7661">
        <v>40.71958611647166</v>
      </c>
      <c r="L7661">
        <v>-74.043117463588715</v>
      </c>
      <c r="M7661">
        <v>26431</v>
      </c>
      <c r="N7661" s="2" t="s">
        <v>17</v>
      </c>
      <c r="O7661">
        <v>1970</v>
      </c>
      <c r="P7661">
        <f t="shared" ca="1" si="239"/>
        <v>54</v>
      </c>
      <c r="Q7661">
        <v>1</v>
      </c>
    </row>
    <row r="7662" spans="1:17" x14ac:dyDescent="0.2">
      <c r="A7662">
        <v>212</v>
      </c>
      <c r="B7662">
        <f t="shared" si="238"/>
        <v>3</v>
      </c>
      <c r="C7662" s="1">
        <v>42590.289513888885</v>
      </c>
      <c r="D7662" s="1">
        <v>42590.291967592595</v>
      </c>
      <c r="E7662">
        <v>3209</v>
      </c>
      <c r="F7662" s="2" t="s">
        <v>51</v>
      </c>
      <c r="G7662">
        <v>40.724176499999999</v>
      </c>
      <c r="H7662">
        <v>-74.050656399999994</v>
      </c>
      <c r="I7662">
        <v>3186</v>
      </c>
      <c r="J7662" s="2" t="s">
        <v>27</v>
      </c>
      <c r="K7662">
        <v>40.71958611647166</v>
      </c>
      <c r="L7662">
        <v>-74.043117463588715</v>
      </c>
      <c r="M7662">
        <v>26285</v>
      </c>
      <c r="N7662" s="2" t="s">
        <v>17</v>
      </c>
      <c r="O7662">
        <v>1989</v>
      </c>
      <c r="P7662">
        <f t="shared" ca="1" si="239"/>
        <v>35</v>
      </c>
      <c r="Q7662">
        <v>1</v>
      </c>
    </row>
    <row r="7663" spans="1:17" x14ac:dyDescent="0.2">
      <c r="A7663">
        <v>555</v>
      </c>
      <c r="B7663">
        <f t="shared" si="238"/>
        <v>9</v>
      </c>
      <c r="C7663" s="1">
        <v>42590.291134259256</v>
      </c>
      <c r="D7663" s="1">
        <v>42590.297569444447</v>
      </c>
      <c r="E7663">
        <v>3210</v>
      </c>
      <c r="F7663" s="2" t="s">
        <v>52</v>
      </c>
      <c r="G7663">
        <v>40.742677141000001</v>
      </c>
      <c r="H7663">
        <v>-74.051788633000001</v>
      </c>
      <c r="I7663">
        <v>3202</v>
      </c>
      <c r="J7663" s="2" t="s">
        <v>48</v>
      </c>
      <c r="K7663">
        <v>40.727223500000001</v>
      </c>
      <c r="L7663">
        <v>-74.033758899999995</v>
      </c>
      <c r="M7663">
        <v>24601</v>
      </c>
      <c r="N7663" s="2" t="s">
        <v>17</v>
      </c>
      <c r="O7663">
        <v>1972</v>
      </c>
      <c r="P7663">
        <f t="shared" ca="1" si="239"/>
        <v>52</v>
      </c>
      <c r="Q7663">
        <v>1</v>
      </c>
    </row>
    <row r="7664" spans="1:17" x14ac:dyDescent="0.2">
      <c r="A7664">
        <v>1069</v>
      </c>
      <c r="B7664">
        <f t="shared" si="238"/>
        <v>17</v>
      </c>
      <c r="C7664" s="1">
        <v>42590.29184027778</v>
      </c>
      <c r="D7664" s="1">
        <v>42590.304212962961</v>
      </c>
      <c r="E7664">
        <v>3198</v>
      </c>
      <c r="F7664" s="2" t="s">
        <v>55</v>
      </c>
      <c r="G7664">
        <v>40.748715945380226</v>
      </c>
      <c r="H7664">
        <v>-74.040443301200867</v>
      </c>
      <c r="I7664">
        <v>3183</v>
      </c>
      <c r="J7664" s="2" t="s">
        <v>40</v>
      </c>
      <c r="K7664">
        <v>40.716246900000002</v>
      </c>
      <c r="L7664">
        <v>-74.033458800000005</v>
      </c>
      <c r="M7664">
        <v>26165</v>
      </c>
      <c r="N7664" s="2" t="s">
        <v>17</v>
      </c>
      <c r="O7664">
        <v>1975</v>
      </c>
      <c r="P7664">
        <f t="shared" ca="1" si="239"/>
        <v>49</v>
      </c>
      <c r="Q7664">
        <v>1</v>
      </c>
    </row>
    <row r="7665" spans="1:17" x14ac:dyDescent="0.2">
      <c r="A7665">
        <v>871</v>
      </c>
      <c r="B7665">
        <f t="shared" si="238"/>
        <v>14</v>
      </c>
      <c r="C7665" s="1">
        <v>42590.291886574072</v>
      </c>
      <c r="D7665" s="1">
        <v>42590.30196759259</v>
      </c>
      <c r="E7665">
        <v>3201</v>
      </c>
      <c r="F7665" s="2" t="s">
        <v>60</v>
      </c>
      <c r="G7665">
        <v>40.737710999999997</v>
      </c>
      <c r="H7665">
        <v>-74.066920999999994</v>
      </c>
      <c r="I7665">
        <v>3202</v>
      </c>
      <c r="J7665" s="2" t="s">
        <v>48</v>
      </c>
      <c r="K7665">
        <v>40.727223500000001</v>
      </c>
      <c r="L7665">
        <v>-74.033758899999995</v>
      </c>
      <c r="M7665">
        <v>24518</v>
      </c>
      <c r="N7665" s="2" t="s">
        <v>17</v>
      </c>
      <c r="O7665">
        <v>1979</v>
      </c>
      <c r="P7665">
        <f t="shared" ca="1" si="239"/>
        <v>45</v>
      </c>
      <c r="Q7665">
        <v>1</v>
      </c>
    </row>
    <row r="7666" spans="1:17" x14ac:dyDescent="0.2">
      <c r="A7666">
        <v>92</v>
      </c>
      <c r="B7666">
        <f t="shared" si="238"/>
        <v>1</v>
      </c>
      <c r="C7666" s="1">
        <v>42590.29378472222</v>
      </c>
      <c r="D7666" s="1">
        <v>42590.294849537036</v>
      </c>
      <c r="E7666">
        <v>3199</v>
      </c>
      <c r="F7666" s="2" t="s">
        <v>56</v>
      </c>
      <c r="G7666">
        <v>40.728744800000001</v>
      </c>
      <c r="H7666">
        <v>-74.032108199999996</v>
      </c>
      <c r="I7666">
        <v>3202</v>
      </c>
      <c r="J7666" s="2" t="s">
        <v>48</v>
      </c>
      <c r="K7666">
        <v>40.727223500000001</v>
      </c>
      <c r="L7666">
        <v>-74.033758899999995</v>
      </c>
      <c r="M7666">
        <v>24528</v>
      </c>
      <c r="N7666" s="2" t="s">
        <v>17</v>
      </c>
      <c r="O7666">
        <v>1979</v>
      </c>
      <c r="P7666">
        <f t="shared" ca="1" si="239"/>
        <v>45</v>
      </c>
      <c r="Q7666">
        <v>1</v>
      </c>
    </row>
    <row r="7667" spans="1:17" x14ac:dyDescent="0.2">
      <c r="A7667">
        <v>615</v>
      </c>
      <c r="B7667">
        <f t="shared" si="238"/>
        <v>10</v>
      </c>
      <c r="C7667" s="1">
        <v>42590.293854166666</v>
      </c>
      <c r="D7667" s="1">
        <v>42590.30097222222</v>
      </c>
      <c r="E7667">
        <v>3203</v>
      </c>
      <c r="F7667" s="2" t="s">
        <v>46</v>
      </c>
      <c r="G7667">
        <v>40.727595966000003</v>
      </c>
      <c r="H7667">
        <v>-74.044247311000007</v>
      </c>
      <c r="I7667">
        <v>3184</v>
      </c>
      <c r="J7667" s="2" t="s">
        <v>35</v>
      </c>
      <c r="K7667">
        <v>40.7141454</v>
      </c>
      <c r="L7667">
        <v>-74.033551900000006</v>
      </c>
      <c r="M7667">
        <v>24419</v>
      </c>
      <c r="N7667" s="2" t="s">
        <v>17</v>
      </c>
      <c r="O7667">
        <v>1984</v>
      </c>
      <c r="P7667">
        <f t="shared" ca="1" si="239"/>
        <v>40</v>
      </c>
      <c r="Q7667">
        <v>1</v>
      </c>
    </row>
    <row r="7668" spans="1:17" x14ac:dyDescent="0.2">
      <c r="A7668">
        <v>83</v>
      </c>
      <c r="B7668">
        <f t="shared" si="238"/>
        <v>1</v>
      </c>
      <c r="C7668" s="1">
        <v>42590.294062499997</v>
      </c>
      <c r="D7668" s="1">
        <v>42590.295034722221</v>
      </c>
      <c r="E7668">
        <v>3185</v>
      </c>
      <c r="F7668" s="2" t="s">
        <v>58</v>
      </c>
      <c r="G7668">
        <v>40.717732499999997</v>
      </c>
      <c r="H7668">
        <v>-74.043845000000005</v>
      </c>
      <c r="I7668">
        <v>3186</v>
      </c>
      <c r="J7668" s="2" t="s">
        <v>27</v>
      </c>
      <c r="K7668">
        <v>40.71958611647166</v>
      </c>
      <c r="L7668">
        <v>-74.043117463588715</v>
      </c>
      <c r="M7668">
        <v>24551</v>
      </c>
      <c r="N7668" s="2" t="s">
        <v>17</v>
      </c>
      <c r="O7668">
        <v>1982</v>
      </c>
      <c r="P7668">
        <f t="shared" ca="1" si="239"/>
        <v>42</v>
      </c>
      <c r="Q7668">
        <v>2</v>
      </c>
    </row>
    <row r="7669" spans="1:17" x14ac:dyDescent="0.2">
      <c r="A7669">
        <v>277</v>
      </c>
      <c r="B7669">
        <f t="shared" si="238"/>
        <v>4</v>
      </c>
      <c r="C7669" s="1">
        <v>42590.294340277775</v>
      </c>
      <c r="D7669" s="1">
        <v>42590.297546296293</v>
      </c>
      <c r="E7669">
        <v>3203</v>
      </c>
      <c r="F7669" s="2" t="s">
        <v>46</v>
      </c>
      <c r="G7669">
        <v>40.727595966000003</v>
      </c>
      <c r="H7669">
        <v>-74.044247311000007</v>
      </c>
      <c r="I7669">
        <v>3202</v>
      </c>
      <c r="J7669" s="2" t="s">
        <v>48</v>
      </c>
      <c r="K7669">
        <v>40.727223500000001</v>
      </c>
      <c r="L7669">
        <v>-74.033758899999995</v>
      </c>
      <c r="M7669">
        <v>24630</v>
      </c>
      <c r="N7669" s="2" t="s">
        <v>17</v>
      </c>
      <c r="O7669">
        <v>1984</v>
      </c>
      <c r="P7669">
        <f t="shared" ca="1" si="239"/>
        <v>40</v>
      </c>
      <c r="Q7669">
        <v>2</v>
      </c>
    </row>
    <row r="7670" spans="1:17" x14ac:dyDescent="0.2">
      <c r="A7670">
        <v>261</v>
      </c>
      <c r="B7670">
        <f t="shared" si="238"/>
        <v>4</v>
      </c>
      <c r="C7670" s="1">
        <v>42590.294363425928</v>
      </c>
      <c r="D7670" s="1">
        <v>42590.297395833331</v>
      </c>
      <c r="E7670">
        <v>3267</v>
      </c>
      <c r="F7670" s="2" t="s">
        <v>34</v>
      </c>
      <c r="G7670">
        <v>40.712418823756899</v>
      </c>
      <c r="H7670">
        <v>-74.038525521755219</v>
      </c>
      <c r="I7670">
        <v>3183</v>
      </c>
      <c r="J7670" s="2" t="s">
        <v>40</v>
      </c>
      <c r="K7670">
        <v>40.716246900000002</v>
      </c>
      <c r="L7670">
        <v>-74.033458800000005</v>
      </c>
      <c r="M7670">
        <v>26244</v>
      </c>
      <c r="N7670" s="2" t="s">
        <v>17</v>
      </c>
      <c r="O7670">
        <v>1977</v>
      </c>
      <c r="P7670">
        <f t="shared" ca="1" si="239"/>
        <v>47</v>
      </c>
      <c r="Q7670">
        <v>1</v>
      </c>
    </row>
    <row r="7671" spans="1:17" x14ac:dyDescent="0.2">
      <c r="A7671">
        <v>232</v>
      </c>
      <c r="B7671">
        <f t="shared" si="238"/>
        <v>3</v>
      </c>
      <c r="C7671" s="1">
        <v>42590.294907407406</v>
      </c>
      <c r="D7671" s="1">
        <v>42590.297592592593</v>
      </c>
      <c r="E7671">
        <v>3203</v>
      </c>
      <c r="F7671" s="2" t="s">
        <v>46</v>
      </c>
      <c r="G7671">
        <v>40.727595966000003</v>
      </c>
      <c r="H7671">
        <v>-74.044247311000007</v>
      </c>
      <c r="I7671">
        <v>3186</v>
      </c>
      <c r="J7671" s="2" t="s">
        <v>27</v>
      </c>
      <c r="K7671">
        <v>40.71958611647166</v>
      </c>
      <c r="L7671">
        <v>-74.043117463588715</v>
      </c>
      <c r="M7671">
        <v>26175</v>
      </c>
      <c r="N7671" s="2" t="s">
        <v>17</v>
      </c>
      <c r="O7671">
        <v>1966</v>
      </c>
      <c r="P7671">
        <f t="shared" ca="1" si="239"/>
        <v>58</v>
      </c>
      <c r="Q7671">
        <v>1</v>
      </c>
    </row>
    <row r="7672" spans="1:17" x14ac:dyDescent="0.2">
      <c r="A7672">
        <v>105</v>
      </c>
      <c r="B7672">
        <f t="shared" si="238"/>
        <v>1</v>
      </c>
      <c r="C7672" s="1">
        <v>42590.29892361111</v>
      </c>
      <c r="D7672" s="1">
        <v>42590.300150462965</v>
      </c>
      <c r="E7672">
        <v>3199</v>
      </c>
      <c r="F7672" s="2" t="s">
        <v>56</v>
      </c>
      <c r="G7672">
        <v>40.728744800000001</v>
      </c>
      <c r="H7672">
        <v>-74.032108199999996</v>
      </c>
      <c r="I7672">
        <v>3202</v>
      </c>
      <c r="J7672" s="2" t="s">
        <v>48</v>
      </c>
      <c r="K7672">
        <v>40.727223500000001</v>
      </c>
      <c r="L7672">
        <v>-74.033758899999995</v>
      </c>
      <c r="M7672">
        <v>24622</v>
      </c>
      <c r="N7672" s="2" t="s">
        <v>17</v>
      </c>
      <c r="O7672">
        <v>1978</v>
      </c>
      <c r="P7672">
        <f t="shared" ca="1" si="239"/>
        <v>46</v>
      </c>
      <c r="Q7672">
        <v>2</v>
      </c>
    </row>
    <row r="7673" spans="1:17" x14ac:dyDescent="0.2">
      <c r="A7673">
        <v>649</v>
      </c>
      <c r="B7673">
        <f t="shared" si="238"/>
        <v>10</v>
      </c>
      <c r="C7673" s="1">
        <v>42590.299108796295</v>
      </c>
      <c r="D7673" s="1">
        <v>42590.306631944448</v>
      </c>
      <c r="E7673">
        <v>3196</v>
      </c>
      <c r="F7673" s="2" t="s">
        <v>67</v>
      </c>
      <c r="G7673">
        <v>40.744318700000001</v>
      </c>
      <c r="H7673">
        <v>-74.043990899999997</v>
      </c>
      <c r="I7673">
        <v>3202</v>
      </c>
      <c r="J7673" s="2" t="s">
        <v>48</v>
      </c>
      <c r="K7673">
        <v>40.727223500000001</v>
      </c>
      <c r="L7673">
        <v>-74.033758899999995</v>
      </c>
      <c r="M7673">
        <v>26231</v>
      </c>
      <c r="N7673" s="2" t="s">
        <v>17</v>
      </c>
      <c r="O7673">
        <v>1990</v>
      </c>
      <c r="P7673">
        <f t="shared" ca="1" si="239"/>
        <v>34</v>
      </c>
      <c r="Q7673">
        <v>1</v>
      </c>
    </row>
    <row r="7674" spans="1:17" x14ac:dyDescent="0.2">
      <c r="A7674">
        <v>380</v>
      </c>
      <c r="B7674">
        <f t="shared" si="238"/>
        <v>6</v>
      </c>
      <c r="C7674" s="1">
        <v>42590.299444444441</v>
      </c>
      <c r="D7674" s="1">
        <v>42590.303854166668</v>
      </c>
      <c r="E7674">
        <v>3203</v>
      </c>
      <c r="F7674" s="2" t="s">
        <v>46</v>
      </c>
      <c r="G7674">
        <v>40.727595966000003</v>
      </c>
      <c r="H7674">
        <v>-74.044247311000007</v>
      </c>
      <c r="I7674">
        <v>3202</v>
      </c>
      <c r="J7674" s="2" t="s">
        <v>48</v>
      </c>
      <c r="K7674">
        <v>40.727223500000001</v>
      </c>
      <c r="L7674">
        <v>-74.033758899999995</v>
      </c>
      <c r="M7674">
        <v>24390</v>
      </c>
      <c r="N7674" s="2" t="s">
        <v>17</v>
      </c>
      <c r="O7674">
        <v>1956</v>
      </c>
      <c r="P7674">
        <f t="shared" ca="1" si="239"/>
        <v>68</v>
      </c>
      <c r="Q7674">
        <v>1</v>
      </c>
    </row>
    <row r="7675" spans="1:17" x14ac:dyDescent="0.2">
      <c r="A7675">
        <v>1526</v>
      </c>
      <c r="B7675">
        <f t="shared" si="238"/>
        <v>25</v>
      </c>
      <c r="C7675" s="1">
        <v>42590.299479166664</v>
      </c>
      <c r="D7675" s="1">
        <v>42590.317141203705</v>
      </c>
      <c r="E7675">
        <v>3203</v>
      </c>
      <c r="F7675" s="2" t="s">
        <v>46</v>
      </c>
      <c r="G7675">
        <v>40.727595966000003</v>
      </c>
      <c r="H7675">
        <v>-74.044247311000007</v>
      </c>
      <c r="I7675">
        <v>3203</v>
      </c>
      <c r="J7675" s="2" t="s">
        <v>37</v>
      </c>
      <c r="K7675">
        <v>40.727595966000003</v>
      </c>
      <c r="L7675">
        <v>-74.044247311000007</v>
      </c>
      <c r="M7675">
        <v>24454</v>
      </c>
      <c r="N7675" s="2" t="s">
        <v>17</v>
      </c>
      <c r="O7675">
        <v>1977</v>
      </c>
      <c r="P7675">
        <f t="shared" ca="1" si="239"/>
        <v>47</v>
      </c>
      <c r="Q7675">
        <v>2</v>
      </c>
    </row>
    <row r="7676" spans="1:17" x14ac:dyDescent="0.2">
      <c r="A7676">
        <v>531</v>
      </c>
      <c r="B7676">
        <f t="shared" si="238"/>
        <v>8</v>
      </c>
      <c r="C7676" s="1">
        <v>42590.300208333334</v>
      </c>
      <c r="D7676" s="1">
        <v>42590.306354166663</v>
      </c>
      <c r="E7676">
        <v>3191</v>
      </c>
      <c r="F7676" s="2" t="s">
        <v>81</v>
      </c>
      <c r="G7676">
        <v>40.7182113</v>
      </c>
      <c r="H7676">
        <v>-74.083639399999996</v>
      </c>
      <c r="I7676">
        <v>3195</v>
      </c>
      <c r="J7676" s="2" t="s">
        <v>23</v>
      </c>
      <c r="K7676">
        <v>40.730742625306583</v>
      </c>
      <c r="L7676">
        <v>-74.063783884048462</v>
      </c>
      <c r="M7676">
        <v>24492</v>
      </c>
      <c r="N7676" s="2" t="s">
        <v>17</v>
      </c>
      <c r="O7676">
        <v>1991</v>
      </c>
      <c r="P7676">
        <f t="shared" ca="1" si="239"/>
        <v>33</v>
      </c>
      <c r="Q7676">
        <v>1</v>
      </c>
    </row>
    <row r="7677" spans="1:17" x14ac:dyDescent="0.2">
      <c r="A7677">
        <v>569</v>
      </c>
      <c r="B7677">
        <f t="shared" si="238"/>
        <v>9</v>
      </c>
      <c r="C7677" s="1">
        <v>42590.300451388888</v>
      </c>
      <c r="D7677" s="1">
        <v>42590.30704861111</v>
      </c>
      <c r="E7677">
        <v>3215</v>
      </c>
      <c r="F7677" s="2" t="s">
        <v>69</v>
      </c>
      <c r="G7677">
        <v>40.746729899999998</v>
      </c>
      <c r="H7677">
        <v>-74.049250900000004</v>
      </c>
      <c r="I7677">
        <v>3195</v>
      </c>
      <c r="J7677" s="2" t="s">
        <v>23</v>
      </c>
      <c r="K7677">
        <v>40.730742625306583</v>
      </c>
      <c r="L7677">
        <v>-74.063783884048462</v>
      </c>
      <c r="M7677">
        <v>26168</v>
      </c>
      <c r="N7677" s="2" t="s">
        <v>17</v>
      </c>
      <c r="O7677">
        <v>1992</v>
      </c>
      <c r="P7677">
        <f t="shared" ca="1" si="239"/>
        <v>32</v>
      </c>
      <c r="Q7677">
        <v>1</v>
      </c>
    </row>
    <row r="7678" spans="1:17" x14ac:dyDescent="0.2">
      <c r="A7678">
        <v>323</v>
      </c>
      <c r="B7678">
        <f t="shared" si="238"/>
        <v>5</v>
      </c>
      <c r="C7678" s="1">
        <v>42590.300543981481</v>
      </c>
      <c r="D7678" s="1">
        <v>42590.304282407407</v>
      </c>
      <c r="E7678">
        <v>3203</v>
      </c>
      <c r="F7678" s="2" t="s">
        <v>46</v>
      </c>
      <c r="G7678">
        <v>40.727595966000003</v>
      </c>
      <c r="H7678">
        <v>-74.044247311000007</v>
      </c>
      <c r="I7678">
        <v>3186</v>
      </c>
      <c r="J7678" s="2" t="s">
        <v>27</v>
      </c>
      <c r="K7678">
        <v>40.71958611647166</v>
      </c>
      <c r="L7678">
        <v>-74.043117463588715</v>
      </c>
      <c r="M7678">
        <v>26155</v>
      </c>
      <c r="N7678" s="2" t="s">
        <v>17</v>
      </c>
      <c r="O7678">
        <v>1979</v>
      </c>
      <c r="P7678">
        <f t="shared" ca="1" si="239"/>
        <v>45</v>
      </c>
      <c r="Q7678">
        <v>1</v>
      </c>
    </row>
    <row r="7679" spans="1:17" x14ac:dyDescent="0.2">
      <c r="A7679">
        <v>138</v>
      </c>
      <c r="B7679">
        <f t="shared" si="238"/>
        <v>2</v>
      </c>
      <c r="C7679" s="1">
        <v>42590.300879629627</v>
      </c>
      <c r="D7679" s="1">
        <v>42590.302488425928</v>
      </c>
      <c r="E7679">
        <v>3214</v>
      </c>
      <c r="F7679" s="2" t="s">
        <v>54</v>
      </c>
      <c r="G7679">
        <v>40.712774199999998</v>
      </c>
      <c r="H7679">
        <v>-74.0364857</v>
      </c>
      <c r="I7679">
        <v>3183</v>
      </c>
      <c r="J7679" s="2" t="s">
        <v>40</v>
      </c>
      <c r="K7679">
        <v>40.716246900000002</v>
      </c>
      <c r="L7679">
        <v>-74.033458800000005</v>
      </c>
      <c r="M7679">
        <v>24659</v>
      </c>
      <c r="N7679" s="2" t="s">
        <v>17</v>
      </c>
      <c r="O7679">
        <v>1960</v>
      </c>
      <c r="P7679">
        <f t="shared" ca="1" si="239"/>
        <v>64</v>
      </c>
      <c r="Q7679">
        <v>1</v>
      </c>
    </row>
    <row r="7680" spans="1:17" x14ac:dyDescent="0.2">
      <c r="A7680">
        <v>165</v>
      </c>
      <c r="B7680">
        <f t="shared" si="238"/>
        <v>2</v>
      </c>
      <c r="C7680" s="1">
        <v>42590.301365740743</v>
      </c>
      <c r="D7680" s="1">
        <v>42590.303287037037</v>
      </c>
      <c r="E7680">
        <v>3279</v>
      </c>
      <c r="F7680" s="2" t="s">
        <v>28</v>
      </c>
      <c r="G7680">
        <v>40.721630142638354</v>
      </c>
      <c r="H7680">
        <v>-74.04996782541275</v>
      </c>
      <c r="I7680">
        <v>3186</v>
      </c>
      <c r="J7680" s="2" t="s">
        <v>27</v>
      </c>
      <c r="K7680">
        <v>40.71958611647166</v>
      </c>
      <c r="L7680">
        <v>-74.043117463588715</v>
      </c>
      <c r="M7680">
        <v>24609</v>
      </c>
      <c r="N7680" s="2" t="s">
        <v>17</v>
      </c>
      <c r="O7680">
        <v>1981</v>
      </c>
      <c r="P7680">
        <f t="shared" ca="1" si="239"/>
        <v>43</v>
      </c>
      <c r="Q7680">
        <v>1</v>
      </c>
    </row>
    <row r="7681" spans="1:17" x14ac:dyDescent="0.2">
      <c r="A7681">
        <v>561</v>
      </c>
      <c r="B7681">
        <f t="shared" si="238"/>
        <v>9</v>
      </c>
      <c r="C7681" s="1">
        <v>42590.301782407405</v>
      </c>
      <c r="D7681" s="1">
        <v>42590.308287037034</v>
      </c>
      <c r="E7681">
        <v>3267</v>
      </c>
      <c r="F7681" s="2" t="s">
        <v>34</v>
      </c>
      <c r="G7681">
        <v>40.712418823756899</v>
      </c>
      <c r="H7681">
        <v>-74.038525521755219</v>
      </c>
      <c r="I7681">
        <v>3186</v>
      </c>
      <c r="J7681" s="2" t="s">
        <v>27</v>
      </c>
      <c r="K7681">
        <v>40.71958611647166</v>
      </c>
      <c r="L7681">
        <v>-74.043117463588715</v>
      </c>
      <c r="M7681">
        <v>24497</v>
      </c>
      <c r="N7681" s="2" t="s">
        <v>17</v>
      </c>
      <c r="O7681">
        <v>1976</v>
      </c>
      <c r="P7681">
        <f t="shared" ca="1" si="239"/>
        <v>48</v>
      </c>
      <c r="Q7681">
        <v>1</v>
      </c>
    </row>
    <row r="7682" spans="1:17" x14ac:dyDescent="0.2">
      <c r="A7682">
        <v>247</v>
      </c>
      <c r="B7682">
        <f t="shared" ref="B7682:B7745" si="240">ROUNDDOWN((A7682/60), 0)</f>
        <v>4</v>
      </c>
      <c r="C7682" s="1">
        <v>42590.302048611113</v>
      </c>
      <c r="D7682" s="1">
        <v>42590.304918981485</v>
      </c>
      <c r="E7682">
        <v>3187</v>
      </c>
      <c r="F7682" s="2" t="s">
        <v>36</v>
      </c>
      <c r="G7682">
        <v>40.721123599999999</v>
      </c>
      <c r="H7682">
        <v>-74.038050949999999</v>
      </c>
      <c r="I7682">
        <v>3202</v>
      </c>
      <c r="J7682" s="2" t="s">
        <v>48</v>
      </c>
      <c r="K7682">
        <v>40.727223500000001</v>
      </c>
      <c r="L7682">
        <v>-74.033758899999995</v>
      </c>
      <c r="M7682">
        <v>24631</v>
      </c>
      <c r="N7682" s="2" t="s">
        <v>17</v>
      </c>
      <c r="O7682">
        <v>1978</v>
      </c>
      <c r="P7682">
        <f t="shared" ref="P7682:P7745" ca="1" si="241">IF(ISNUMBER(O7682), YEAR(TODAY()) - O7682, "")</f>
        <v>46</v>
      </c>
      <c r="Q7682">
        <v>1</v>
      </c>
    </row>
    <row r="7683" spans="1:17" x14ac:dyDescent="0.2">
      <c r="A7683">
        <v>274</v>
      </c>
      <c r="B7683">
        <f t="shared" si="240"/>
        <v>4</v>
      </c>
      <c r="C7683" s="1">
        <v>42590.302268518521</v>
      </c>
      <c r="D7683" s="1">
        <v>42590.305439814816</v>
      </c>
      <c r="E7683">
        <v>3205</v>
      </c>
      <c r="F7683" s="2" t="s">
        <v>66</v>
      </c>
      <c r="G7683">
        <v>40.716539780991937</v>
      </c>
      <c r="H7683">
        <v>-74.049637913703904</v>
      </c>
      <c r="I7683">
        <v>3186</v>
      </c>
      <c r="J7683" s="2" t="s">
        <v>27</v>
      </c>
      <c r="K7683">
        <v>40.71958611647166</v>
      </c>
      <c r="L7683">
        <v>-74.043117463588715</v>
      </c>
      <c r="M7683">
        <v>26309</v>
      </c>
      <c r="N7683" s="2" t="s">
        <v>17</v>
      </c>
      <c r="O7683">
        <v>1989</v>
      </c>
      <c r="P7683">
        <f t="shared" ca="1" si="241"/>
        <v>35</v>
      </c>
      <c r="Q7683">
        <v>1</v>
      </c>
    </row>
    <row r="7684" spans="1:17" x14ac:dyDescent="0.2">
      <c r="A7684">
        <v>201</v>
      </c>
      <c r="B7684">
        <f t="shared" si="240"/>
        <v>3</v>
      </c>
      <c r="C7684" s="1">
        <v>42590.30259259259</v>
      </c>
      <c r="D7684" s="1">
        <v>42590.304930555554</v>
      </c>
      <c r="E7684">
        <v>3195</v>
      </c>
      <c r="F7684" s="2" t="s">
        <v>24</v>
      </c>
      <c r="G7684">
        <v>40.730742625306583</v>
      </c>
      <c r="H7684">
        <v>-74.063783884048462</v>
      </c>
      <c r="I7684">
        <v>3206</v>
      </c>
      <c r="J7684" s="2" t="s">
        <v>19</v>
      </c>
      <c r="K7684">
        <v>40.7311689</v>
      </c>
      <c r="L7684">
        <v>-74.057573599999998</v>
      </c>
      <c r="M7684">
        <v>26288</v>
      </c>
      <c r="N7684" s="2" t="s">
        <v>17</v>
      </c>
      <c r="O7684">
        <v>1986</v>
      </c>
      <c r="P7684">
        <f t="shared" ca="1" si="241"/>
        <v>38</v>
      </c>
      <c r="Q7684">
        <v>1</v>
      </c>
    </row>
    <row r="7685" spans="1:17" x14ac:dyDescent="0.2">
      <c r="A7685">
        <v>500</v>
      </c>
      <c r="B7685">
        <f t="shared" si="240"/>
        <v>8</v>
      </c>
      <c r="C7685" s="1">
        <v>42590.302858796298</v>
      </c>
      <c r="D7685" s="1">
        <v>42590.308657407404</v>
      </c>
      <c r="E7685">
        <v>3192</v>
      </c>
      <c r="F7685" s="2" t="s">
        <v>38</v>
      </c>
      <c r="G7685">
        <v>40.711242300000002</v>
      </c>
      <c r="H7685">
        <v>-74.055701299999996</v>
      </c>
      <c r="I7685">
        <v>3185</v>
      </c>
      <c r="J7685" s="2" t="s">
        <v>45</v>
      </c>
      <c r="K7685">
        <v>40.717732499999997</v>
      </c>
      <c r="L7685">
        <v>-74.043845000000005</v>
      </c>
      <c r="M7685">
        <v>24405</v>
      </c>
      <c r="N7685" s="2" t="s">
        <v>17</v>
      </c>
      <c r="O7685">
        <v>1978</v>
      </c>
      <c r="P7685">
        <f t="shared" ca="1" si="241"/>
        <v>46</v>
      </c>
      <c r="Q7685">
        <v>2</v>
      </c>
    </row>
    <row r="7686" spans="1:17" x14ac:dyDescent="0.2">
      <c r="A7686">
        <v>182</v>
      </c>
      <c r="B7686">
        <f t="shared" si="240"/>
        <v>3</v>
      </c>
      <c r="C7686" s="1">
        <v>42590.304629629631</v>
      </c>
      <c r="D7686" s="1">
        <v>42590.306747685187</v>
      </c>
      <c r="E7686">
        <v>3194</v>
      </c>
      <c r="F7686" s="2" t="s">
        <v>22</v>
      </c>
      <c r="G7686">
        <v>40.725339925355797</v>
      </c>
      <c r="H7686">
        <v>-74.067622125148773</v>
      </c>
      <c r="I7686">
        <v>3195</v>
      </c>
      <c r="J7686" s="2" t="s">
        <v>23</v>
      </c>
      <c r="K7686">
        <v>40.730742625306583</v>
      </c>
      <c r="L7686">
        <v>-74.063783884048462</v>
      </c>
      <c r="M7686">
        <v>24689</v>
      </c>
      <c r="N7686" s="2" t="s">
        <v>17</v>
      </c>
      <c r="O7686">
        <v>1986</v>
      </c>
      <c r="P7686">
        <f t="shared" ca="1" si="241"/>
        <v>38</v>
      </c>
      <c r="Q7686">
        <v>1</v>
      </c>
    </row>
    <row r="7687" spans="1:17" x14ac:dyDescent="0.2">
      <c r="A7687">
        <v>483</v>
      </c>
      <c r="B7687">
        <f t="shared" si="240"/>
        <v>8</v>
      </c>
      <c r="C7687" s="1">
        <v>42590.304884259262</v>
      </c>
      <c r="D7687" s="1">
        <v>42590.310486111113</v>
      </c>
      <c r="E7687">
        <v>3199</v>
      </c>
      <c r="F7687" s="2" t="s">
        <v>56</v>
      </c>
      <c r="G7687">
        <v>40.728744800000001</v>
      </c>
      <c r="H7687">
        <v>-74.032108199999996</v>
      </c>
      <c r="I7687">
        <v>3183</v>
      </c>
      <c r="J7687" s="2" t="s">
        <v>40</v>
      </c>
      <c r="K7687">
        <v>40.716246900000002</v>
      </c>
      <c r="L7687">
        <v>-74.033458800000005</v>
      </c>
      <c r="M7687">
        <v>24608</v>
      </c>
      <c r="N7687" s="2" t="s">
        <v>17</v>
      </c>
      <c r="O7687">
        <v>1988</v>
      </c>
      <c r="P7687">
        <f t="shared" ca="1" si="241"/>
        <v>36</v>
      </c>
      <c r="Q7687">
        <v>1</v>
      </c>
    </row>
    <row r="7688" spans="1:17" x14ac:dyDescent="0.2">
      <c r="A7688">
        <v>424</v>
      </c>
      <c r="B7688">
        <f t="shared" si="240"/>
        <v>7</v>
      </c>
      <c r="C7688" s="1">
        <v>42590.305069444446</v>
      </c>
      <c r="D7688" s="1">
        <v>42590.309976851851</v>
      </c>
      <c r="E7688">
        <v>3213</v>
      </c>
      <c r="F7688" s="2" t="s">
        <v>26</v>
      </c>
      <c r="G7688">
        <v>40.718488919999999</v>
      </c>
      <c r="H7688">
        <v>-74.047726624999996</v>
      </c>
      <c r="I7688">
        <v>3186</v>
      </c>
      <c r="J7688" s="2" t="s">
        <v>27</v>
      </c>
      <c r="K7688">
        <v>40.71958611647166</v>
      </c>
      <c r="L7688">
        <v>-74.043117463588715</v>
      </c>
      <c r="M7688">
        <v>26278</v>
      </c>
      <c r="N7688" s="2" t="s">
        <v>17</v>
      </c>
      <c r="O7688">
        <v>1989</v>
      </c>
      <c r="P7688">
        <f t="shared" ca="1" si="241"/>
        <v>35</v>
      </c>
      <c r="Q7688">
        <v>1</v>
      </c>
    </row>
    <row r="7689" spans="1:17" x14ac:dyDescent="0.2">
      <c r="A7689">
        <v>461</v>
      </c>
      <c r="B7689">
        <f t="shared" si="240"/>
        <v>7</v>
      </c>
      <c r="C7689" s="1">
        <v>42590.305092592593</v>
      </c>
      <c r="D7689" s="1">
        <v>42590.310439814813</v>
      </c>
      <c r="E7689">
        <v>3199</v>
      </c>
      <c r="F7689" s="2" t="s">
        <v>56</v>
      </c>
      <c r="G7689">
        <v>40.728744800000001</v>
      </c>
      <c r="H7689">
        <v>-74.032108199999996</v>
      </c>
      <c r="I7689">
        <v>3183</v>
      </c>
      <c r="J7689" s="2" t="s">
        <v>40</v>
      </c>
      <c r="K7689">
        <v>40.716246900000002</v>
      </c>
      <c r="L7689">
        <v>-74.033458800000005</v>
      </c>
      <c r="M7689">
        <v>26162</v>
      </c>
      <c r="N7689" s="2" t="s">
        <v>17</v>
      </c>
      <c r="O7689">
        <v>1991</v>
      </c>
      <c r="P7689">
        <f t="shared" ca="1" si="241"/>
        <v>33</v>
      </c>
      <c r="Q7689">
        <v>1</v>
      </c>
    </row>
    <row r="7690" spans="1:17" x14ac:dyDescent="0.2">
      <c r="A7690">
        <v>505</v>
      </c>
      <c r="B7690">
        <f t="shared" si="240"/>
        <v>8</v>
      </c>
      <c r="C7690" s="1">
        <v>42590.305763888886</v>
      </c>
      <c r="D7690" s="1">
        <v>42590.311620370368</v>
      </c>
      <c r="E7690">
        <v>3210</v>
      </c>
      <c r="F7690" s="2" t="s">
        <v>52</v>
      </c>
      <c r="G7690">
        <v>40.742677141000001</v>
      </c>
      <c r="H7690">
        <v>-74.051788633000001</v>
      </c>
      <c r="I7690">
        <v>3195</v>
      </c>
      <c r="J7690" s="2" t="s">
        <v>23</v>
      </c>
      <c r="K7690">
        <v>40.730742625306583</v>
      </c>
      <c r="L7690">
        <v>-74.063783884048462</v>
      </c>
      <c r="M7690">
        <v>26277</v>
      </c>
      <c r="N7690" s="2" t="s">
        <v>17</v>
      </c>
      <c r="O7690">
        <v>1993</v>
      </c>
      <c r="P7690">
        <f t="shared" ca="1" si="241"/>
        <v>31</v>
      </c>
      <c r="Q7690">
        <v>0</v>
      </c>
    </row>
    <row r="7691" spans="1:17" x14ac:dyDescent="0.2">
      <c r="A7691">
        <v>984</v>
      </c>
      <c r="B7691">
        <f t="shared" si="240"/>
        <v>16</v>
      </c>
      <c r="C7691" s="1">
        <v>42590.306226851855</v>
      </c>
      <c r="D7691" s="1">
        <v>42590.317615740743</v>
      </c>
      <c r="E7691">
        <v>3281</v>
      </c>
      <c r="F7691" s="2" t="s">
        <v>53</v>
      </c>
      <c r="G7691">
        <v>40.74590996631558</v>
      </c>
      <c r="H7691">
        <v>-74.057271480560303</v>
      </c>
      <c r="I7691">
        <v>3275</v>
      </c>
      <c r="J7691" s="2" t="s">
        <v>62</v>
      </c>
      <c r="K7691">
        <v>40.718355198232139</v>
      </c>
      <c r="L7691">
        <v>-74.038914442062378</v>
      </c>
      <c r="M7691">
        <v>26301</v>
      </c>
      <c r="N7691" s="2" t="s">
        <v>17</v>
      </c>
      <c r="O7691">
        <v>1984</v>
      </c>
      <c r="P7691">
        <f t="shared" ca="1" si="241"/>
        <v>40</v>
      </c>
      <c r="Q7691">
        <v>1</v>
      </c>
    </row>
    <row r="7692" spans="1:17" x14ac:dyDescent="0.2">
      <c r="A7692">
        <v>193</v>
      </c>
      <c r="B7692">
        <f t="shared" si="240"/>
        <v>3</v>
      </c>
      <c r="C7692" s="1">
        <v>42590.306840277779</v>
      </c>
      <c r="D7692" s="1">
        <v>42590.30908564815</v>
      </c>
      <c r="E7692">
        <v>3209</v>
      </c>
      <c r="F7692" s="2" t="s">
        <v>51</v>
      </c>
      <c r="G7692">
        <v>40.724176499999999</v>
      </c>
      <c r="H7692">
        <v>-74.050656399999994</v>
      </c>
      <c r="I7692">
        <v>3186</v>
      </c>
      <c r="J7692" s="2" t="s">
        <v>27</v>
      </c>
      <c r="K7692">
        <v>40.71958611647166</v>
      </c>
      <c r="L7692">
        <v>-74.043117463588715</v>
      </c>
      <c r="M7692">
        <v>26256</v>
      </c>
      <c r="N7692" s="2" t="s">
        <v>17</v>
      </c>
      <c r="O7692">
        <v>1976</v>
      </c>
      <c r="P7692">
        <f t="shared" ca="1" si="241"/>
        <v>48</v>
      </c>
      <c r="Q7692">
        <v>1</v>
      </c>
    </row>
    <row r="7693" spans="1:17" x14ac:dyDescent="0.2">
      <c r="A7693">
        <v>362</v>
      </c>
      <c r="B7693">
        <f t="shared" si="240"/>
        <v>6</v>
      </c>
      <c r="C7693" s="1">
        <v>42590.307638888888</v>
      </c>
      <c r="D7693" s="1">
        <v>42590.311828703707</v>
      </c>
      <c r="E7693">
        <v>3187</v>
      </c>
      <c r="F7693" s="2" t="s">
        <v>36</v>
      </c>
      <c r="G7693">
        <v>40.721123599999999</v>
      </c>
      <c r="H7693">
        <v>-74.038050949999999</v>
      </c>
      <c r="I7693">
        <v>3184</v>
      </c>
      <c r="J7693" s="2" t="s">
        <v>35</v>
      </c>
      <c r="K7693">
        <v>40.7141454</v>
      </c>
      <c r="L7693">
        <v>-74.033551900000006</v>
      </c>
      <c r="M7693">
        <v>26226</v>
      </c>
      <c r="N7693" s="2" t="s">
        <v>17</v>
      </c>
      <c r="O7693">
        <v>1986</v>
      </c>
      <c r="P7693">
        <f t="shared" ca="1" si="241"/>
        <v>38</v>
      </c>
      <c r="Q7693">
        <v>1</v>
      </c>
    </row>
    <row r="7694" spans="1:17" x14ac:dyDescent="0.2">
      <c r="A7694">
        <v>301</v>
      </c>
      <c r="B7694">
        <f t="shared" si="240"/>
        <v>5</v>
      </c>
      <c r="C7694" s="1">
        <v>42590.308900462966</v>
      </c>
      <c r="D7694" s="1">
        <v>42590.312395833331</v>
      </c>
      <c r="E7694">
        <v>3267</v>
      </c>
      <c r="F7694" s="2" t="s">
        <v>34</v>
      </c>
      <c r="G7694">
        <v>40.712418823756899</v>
      </c>
      <c r="H7694">
        <v>-74.038525521755219</v>
      </c>
      <c r="I7694">
        <v>3186</v>
      </c>
      <c r="J7694" s="2" t="s">
        <v>27</v>
      </c>
      <c r="K7694">
        <v>40.71958611647166</v>
      </c>
      <c r="L7694">
        <v>-74.043117463588715</v>
      </c>
      <c r="M7694">
        <v>26157</v>
      </c>
      <c r="N7694" s="2" t="s">
        <v>17</v>
      </c>
      <c r="O7694">
        <v>1969</v>
      </c>
      <c r="P7694">
        <f t="shared" ca="1" si="241"/>
        <v>55</v>
      </c>
      <c r="Q7694">
        <v>1</v>
      </c>
    </row>
    <row r="7695" spans="1:17" x14ac:dyDescent="0.2">
      <c r="A7695">
        <v>489</v>
      </c>
      <c r="B7695">
        <f t="shared" si="240"/>
        <v>8</v>
      </c>
      <c r="C7695" s="1">
        <v>42590.310439814813</v>
      </c>
      <c r="D7695" s="1">
        <v>42590.316099537034</v>
      </c>
      <c r="E7695">
        <v>3184</v>
      </c>
      <c r="F7695" s="2" t="s">
        <v>68</v>
      </c>
      <c r="G7695">
        <v>40.7141454</v>
      </c>
      <c r="H7695">
        <v>-74.033551900000006</v>
      </c>
      <c r="I7695">
        <v>3202</v>
      </c>
      <c r="J7695" s="2" t="s">
        <v>48</v>
      </c>
      <c r="K7695">
        <v>40.727223500000001</v>
      </c>
      <c r="L7695">
        <v>-74.033758899999995</v>
      </c>
      <c r="M7695">
        <v>24386</v>
      </c>
      <c r="N7695" s="2" t="s">
        <v>17</v>
      </c>
      <c r="O7695">
        <v>1979</v>
      </c>
      <c r="P7695">
        <f t="shared" ca="1" si="241"/>
        <v>45</v>
      </c>
      <c r="Q7695">
        <v>1</v>
      </c>
    </row>
    <row r="7696" spans="1:17" x14ac:dyDescent="0.2">
      <c r="A7696">
        <v>127</v>
      </c>
      <c r="B7696">
        <f t="shared" si="240"/>
        <v>2</v>
      </c>
      <c r="C7696" s="1">
        <v>42590.311064814814</v>
      </c>
      <c r="D7696" s="1">
        <v>42590.3125462963</v>
      </c>
      <c r="E7696">
        <v>3214</v>
      </c>
      <c r="F7696" s="2" t="s">
        <v>54</v>
      </c>
      <c r="G7696">
        <v>40.712774199999998</v>
      </c>
      <c r="H7696">
        <v>-74.0364857</v>
      </c>
      <c r="I7696">
        <v>3183</v>
      </c>
      <c r="J7696" s="2" t="s">
        <v>40</v>
      </c>
      <c r="K7696">
        <v>40.716246900000002</v>
      </c>
      <c r="L7696">
        <v>-74.033458800000005</v>
      </c>
      <c r="M7696">
        <v>24397</v>
      </c>
      <c r="N7696" s="2" t="s">
        <v>17</v>
      </c>
      <c r="O7696">
        <v>1984</v>
      </c>
      <c r="P7696">
        <f t="shared" ca="1" si="241"/>
        <v>40</v>
      </c>
      <c r="Q7696">
        <v>1</v>
      </c>
    </row>
    <row r="7697" spans="1:17" x14ac:dyDescent="0.2">
      <c r="A7697">
        <v>202</v>
      </c>
      <c r="B7697">
        <f t="shared" si="240"/>
        <v>3</v>
      </c>
      <c r="C7697" s="1">
        <v>42590.311076388891</v>
      </c>
      <c r="D7697" s="1">
        <v>42590.313414351855</v>
      </c>
      <c r="E7697">
        <v>3213</v>
      </c>
      <c r="F7697" s="2" t="s">
        <v>26</v>
      </c>
      <c r="G7697">
        <v>40.718488919999999</v>
      </c>
      <c r="H7697">
        <v>-74.047726624999996</v>
      </c>
      <c r="I7697">
        <v>3186</v>
      </c>
      <c r="J7697" s="2" t="s">
        <v>27</v>
      </c>
      <c r="K7697">
        <v>40.71958611647166</v>
      </c>
      <c r="L7697">
        <v>-74.043117463588715</v>
      </c>
      <c r="M7697">
        <v>24621</v>
      </c>
      <c r="N7697" s="2" t="s">
        <v>17</v>
      </c>
      <c r="O7697">
        <v>1975</v>
      </c>
      <c r="P7697">
        <f t="shared" ca="1" si="241"/>
        <v>49</v>
      </c>
      <c r="Q7697">
        <v>2</v>
      </c>
    </row>
    <row r="7698" spans="1:17" x14ac:dyDescent="0.2">
      <c r="A7698">
        <v>550</v>
      </c>
      <c r="B7698">
        <f t="shared" si="240"/>
        <v>9</v>
      </c>
      <c r="C7698" s="1">
        <v>42590.311597222222</v>
      </c>
      <c r="D7698" s="1">
        <v>42590.317962962959</v>
      </c>
      <c r="E7698">
        <v>3186</v>
      </c>
      <c r="F7698" s="2" t="s">
        <v>18</v>
      </c>
      <c r="G7698">
        <v>40.71958611647166</v>
      </c>
      <c r="H7698">
        <v>-74.043117463588715</v>
      </c>
      <c r="I7698">
        <v>3202</v>
      </c>
      <c r="J7698" s="2" t="s">
        <v>48</v>
      </c>
      <c r="K7698">
        <v>40.727223500000001</v>
      </c>
      <c r="L7698">
        <v>-74.033758899999995</v>
      </c>
      <c r="M7698">
        <v>24377</v>
      </c>
      <c r="N7698" s="2" t="s">
        <v>17</v>
      </c>
      <c r="O7698">
        <v>1990</v>
      </c>
      <c r="P7698">
        <f t="shared" ca="1" si="241"/>
        <v>34</v>
      </c>
      <c r="Q7698">
        <v>1</v>
      </c>
    </row>
    <row r="7699" spans="1:17" x14ac:dyDescent="0.2">
      <c r="A7699">
        <v>452</v>
      </c>
      <c r="B7699">
        <f t="shared" si="240"/>
        <v>7</v>
      </c>
      <c r="C7699" s="1">
        <v>42590.312002314815</v>
      </c>
      <c r="D7699" s="1">
        <v>42590.317245370374</v>
      </c>
      <c r="E7699">
        <v>3213</v>
      </c>
      <c r="F7699" s="2" t="s">
        <v>26</v>
      </c>
      <c r="G7699">
        <v>40.718488919999999</v>
      </c>
      <c r="H7699">
        <v>-74.047726624999996</v>
      </c>
      <c r="I7699">
        <v>3183</v>
      </c>
      <c r="J7699" s="2" t="s">
        <v>40</v>
      </c>
      <c r="K7699">
        <v>40.716246900000002</v>
      </c>
      <c r="L7699">
        <v>-74.033458800000005</v>
      </c>
      <c r="M7699">
        <v>24602</v>
      </c>
      <c r="N7699" s="2" t="s">
        <v>17</v>
      </c>
      <c r="O7699">
        <v>1959</v>
      </c>
      <c r="P7699">
        <f t="shared" ca="1" si="241"/>
        <v>65</v>
      </c>
      <c r="Q7699">
        <v>2</v>
      </c>
    </row>
    <row r="7700" spans="1:17" x14ac:dyDescent="0.2">
      <c r="A7700">
        <v>320</v>
      </c>
      <c r="B7700">
        <f t="shared" si="240"/>
        <v>5</v>
      </c>
      <c r="C7700" s="1">
        <v>42590.312743055554</v>
      </c>
      <c r="D7700" s="1">
        <v>42590.316446759258</v>
      </c>
      <c r="E7700">
        <v>3278</v>
      </c>
      <c r="F7700" s="2" t="s">
        <v>49</v>
      </c>
      <c r="G7700">
        <v>40.725685483629007</v>
      </c>
      <c r="H7700">
        <v>-74.048790335655212</v>
      </c>
      <c r="I7700">
        <v>3186</v>
      </c>
      <c r="J7700" s="2" t="s">
        <v>27</v>
      </c>
      <c r="K7700">
        <v>40.71958611647166</v>
      </c>
      <c r="L7700">
        <v>-74.043117463588715</v>
      </c>
      <c r="M7700">
        <v>24648</v>
      </c>
      <c r="N7700" s="2" t="s">
        <v>17</v>
      </c>
      <c r="P7700" t="str">
        <f t="shared" ca="1" si="241"/>
        <v/>
      </c>
      <c r="Q7700">
        <v>0</v>
      </c>
    </row>
    <row r="7701" spans="1:17" x14ac:dyDescent="0.2">
      <c r="A7701">
        <v>242</v>
      </c>
      <c r="B7701">
        <f t="shared" si="240"/>
        <v>4</v>
      </c>
      <c r="C7701" s="1">
        <v>42590.315717592595</v>
      </c>
      <c r="D7701" s="1">
        <v>42590.318518518521</v>
      </c>
      <c r="E7701">
        <v>3203</v>
      </c>
      <c r="F7701" s="2" t="s">
        <v>46</v>
      </c>
      <c r="G7701">
        <v>40.727595966000003</v>
      </c>
      <c r="H7701">
        <v>-74.044247311000007</v>
      </c>
      <c r="I7701">
        <v>3186</v>
      </c>
      <c r="J7701" s="2" t="s">
        <v>27</v>
      </c>
      <c r="K7701">
        <v>40.71958611647166</v>
      </c>
      <c r="L7701">
        <v>-74.043117463588715</v>
      </c>
      <c r="M7701">
        <v>24443</v>
      </c>
      <c r="N7701" s="2" t="s">
        <v>17</v>
      </c>
      <c r="O7701">
        <v>1975</v>
      </c>
      <c r="P7701">
        <f t="shared" ca="1" si="241"/>
        <v>49</v>
      </c>
      <c r="Q7701">
        <v>1</v>
      </c>
    </row>
    <row r="7702" spans="1:17" x14ac:dyDescent="0.2">
      <c r="A7702">
        <v>591</v>
      </c>
      <c r="B7702">
        <f t="shared" si="240"/>
        <v>9</v>
      </c>
      <c r="C7702" s="1">
        <v>42590.317453703705</v>
      </c>
      <c r="D7702" s="1">
        <v>42590.324305555558</v>
      </c>
      <c r="E7702">
        <v>3192</v>
      </c>
      <c r="F7702" s="2" t="s">
        <v>38</v>
      </c>
      <c r="G7702">
        <v>40.711242300000002</v>
      </c>
      <c r="H7702">
        <v>-74.055701299999996</v>
      </c>
      <c r="I7702">
        <v>3184</v>
      </c>
      <c r="J7702" s="2" t="s">
        <v>35</v>
      </c>
      <c r="K7702">
        <v>40.7141454</v>
      </c>
      <c r="L7702">
        <v>-74.033551900000006</v>
      </c>
      <c r="M7702">
        <v>26233</v>
      </c>
      <c r="N7702" s="2" t="s">
        <v>17</v>
      </c>
      <c r="O7702">
        <v>1974</v>
      </c>
      <c r="P7702">
        <f t="shared" ca="1" si="241"/>
        <v>50</v>
      </c>
      <c r="Q7702">
        <v>1</v>
      </c>
    </row>
    <row r="7703" spans="1:17" x14ac:dyDescent="0.2">
      <c r="A7703">
        <v>521</v>
      </c>
      <c r="B7703">
        <f t="shared" si="240"/>
        <v>8</v>
      </c>
      <c r="C7703" s="1">
        <v>42590.318090277775</v>
      </c>
      <c r="D7703" s="1">
        <v>42590.324131944442</v>
      </c>
      <c r="E7703">
        <v>3279</v>
      </c>
      <c r="F7703" s="2" t="s">
        <v>28</v>
      </c>
      <c r="G7703">
        <v>40.721630142638354</v>
      </c>
      <c r="H7703">
        <v>-74.04996782541275</v>
      </c>
      <c r="I7703">
        <v>3202</v>
      </c>
      <c r="J7703" s="2" t="s">
        <v>48</v>
      </c>
      <c r="K7703">
        <v>40.727223500000001</v>
      </c>
      <c r="L7703">
        <v>-74.033758899999995</v>
      </c>
      <c r="M7703">
        <v>24697</v>
      </c>
      <c r="N7703" s="2" t="s">
        <v>17</v>
      </c>
      <c r="O7703">
        <v>1988</v>
      </c>
      <c r="P7703">
        <f t="shared" ca="1" si="241"/>
        <v>36</v>
      </c>
      <c r="Q7703">
        <v>1</v>
      </c>
    </row>
    <row r="7704" spans="1:17" x14ac:dyDescent="0.2">
      <c r="A7704">
        <v>463</v>
      </c>
      <c r="B7704">
        <f t="shared" si="240"/>
        <v>7</v>
      </c>
      <c r="C7704" s="1">
        <v>42590.318738425929</v>
      </c>
      <c r="D7704" s="1">
        <v>42590.324108796296</v>
      </c>
      <c r="E7704">
        <v>3278</v>
      </c>
      <c r="F7704" s="2" t="s">
        <v>49</v>
      </c>
      <c r="G7704">
        <v>40.725685483629007</v>
      </c>
      <c r="H7704">
        <v>-74.048790335655212</v>
      </c>
      <c r="I7704">
        <v>3275</v>
      </c>
      <c r="J7704" s="2" t="s">
        <v>62</v>
      </c>
      <c r="K7704">
        <v>40.718355198232139</v>
      </c>
      <c r="L7704">
        <v>-74.038914442062378</v>
      </c>
      <c r="M7704">
        <v>24479</v>
      </c>
      <c r="N7704" s="2" t="s">
        <v>17</v>
      </c>
      <c r="O7704">
        <v>1982</v>
      </c>
      <c r="P7704">
        <f t="shared" ca="1" si="241"/>
        <v>42</v>
      </c>
      <c r="Q7704">
        <v>1</v>
      </c>
    </row>
    <row r="7705" spans="1:17" x14ac:dyDescent="0.2">
      <c r="A7705">
        <v>152</v>
      </c>
      <c r="B7705">
        <f t="shared" si="240"/>
        <v>2</v>
      </c>
      <c r="C7705" s="1">
        <v>42590.31890046296</v>
      </c>
      <c r="D7705" s="1">
        <v>42590.320671296293</v>
      </c>
      <c r="E7705">
        <v>3213</v>
      </c>
      <c r="F7705" s="2" t="s">
        <v>26</v>
      </c>
      <c r="G7705">
        <v>40.718488919999999</v>
      </c>
      <c r="H7705">
        <v>-74.047726624999996</v>
      </c>
      <c r="I7705">
        <v>3186</v>
      </c>
      <c r="J7705" s="2" t="s">
        <v>27</v>
      </c>
      <c r="K7705">
        <v>40.71958611647166</v>
      </c>
      <c r="L7705">
        <v>-74.043117463588715</v>
      </c>
      <c r="M7705">
        <v>24510</v>
      </c>
      <c r="N7705" s="2" t="s">
        <v>17</v>
      </c>
      <c r="O7705">
        <v>1969</v>
      </c>
      <c r="P7705">
        <f t="shared" ca="1" si="241"/>
        <v>55</v>
      </c>
      <c r="Q7705">
        <v>1</v>
      </c>
    </row>
    <row r="7706" spans="1:17" x14ac:dyDescent="0.2">
      <c r="A7706">
        <v>550</v>
      </c>
      <c r="B7706">
        <f t="shared" si="240"/>
        <v>9</v>
      </c>
      <c r="C7706" s="1">
        <v>42590.319351851853</v>
      </c>
      <c r="D7706" s="1">
        <v>42590.32571759259</v>
      </c>
      <c r="E7706">
        <v>3186</v>
      </c>
      <c r="F7706" s="2" t="s">
        <v>18</v>
      </c>
      <c r="G7706">
        <v>40.71958611647166</v>
      </c>
      <c r="H7706">
        <v>-74.043117463588715</v>
      </c>
      <c r="I7706">
        <v>3202</v>
      </c>
      <c r="J7706" s="2" t="s">
        <v>48</v>
      </c>
      <c r="K7706">
        <v>40.727223500000001</v>
      </c>
      <c r="L7706">
        <v>-74.033758899999995</v>
      </c>
      <c r="M7706">
        <v>24694</v>
      </c>
      <c r="N7706" s="2" t="s">
        <v>17</v>
      </c>
      <c r="O7706">
        <v>1983</v>
      </c>
      <c r="P7706">
        <f t="shared" ca="1" si="241"/>
        <v>41</v>
      </c>
      <c r="Q7706">
        <v>1</v>
      </c>
    </row>
    <row r="7707" spans="1:17" x14ac:dyDescent="0.2">
      <c r="A7707">
        <v>384</v>
      </c>
      <c r="B7707">
        <f t="shared" si="240"/>
        <v>6</v>
      </c>
      <c r="C7707" s="1">
        <v>42590.320057870369</v>
      </c>
      <c r="D7707" s="1">
        <v>42590.324513888889</v>
      </c>
      <c r="E7707">
        <v>3270</v>
      </c>
      <c r="F7707" s="2" t="s">
        <v>15</v>
      </c>
      <c r="G7707">
        <v>40.725289107811321</v>
      </c>
      <c r="H7707">
        <v>-74.045571684837341</v>
      </c>
      <c r="I7707">
        <v>3183</v>
      </c>
      <c r="J7707" s="2" t="s">
        <v>40</v>
      </c>
      <c r="K7707">
        <v>40.716246900000002</v>
      </c>
      <c r="L7707">
        <v>-74.033458800000005</v>
      </c>
      <c r="M7707">
        <v>26311</v>
      </c>
      <c r="N7707" s="2" t="s">
        <v>17</v>
      </c>
      <c r="O7707">
        <v>1956</v>
      </c>
      <c r="P7707">
        <f t="shared" ca="1" si="241"/>
        <v>68</v>
      </c>
      <c r="Q7707">
        <v>1</v>
      </c>
    </row>
    <row r="7708" spans="1:17" x14ac:dyDescent="0.2">
      <c r="A7708">
        <v>393</v>
      </c>
      <c r="B7708">
        <f t="shared" si="240"/>
        <v>6</v>
      </c>
      <c r="C7708" s="1">
        <v>42590.320474537039</v>
      </c>
      <c r="D7708" s="1">
        <v>42590.32503472222</v>
      </c>
      <c r="E7708">
        <v>3278</v>
      </c>
      <c r="F7708" s="2" t="s">
        <v>49</v>
      </c>
      <c r="G7708">
        <v>40.725685483629007</v>
      </c>
      <c r="H7708">
        <v>-74.048790335655212</v>
      </c>
      <c r="I7708">
        <v>3186</v>
      </c>
      <c r="J7708" s="2" t="s">
        <v>27</v>
      </c>
      <c r="K7708">
        <v>40.71958611647166</v>
      </c>
      <c r="L7708">
        <v>-74.043117463588715</v>
      </c>
      <c r="M7708">
        <v>24478</v>
      </c>
      <c r="N7708" s="2" t="s">
        <v>17</v>
      </c>
      <c r="O7708">
        <v>1982</v>
      </c>
      <c r="P7708">
        <f t="shared" ca="1" si="241"/>
        <v>42</v>
      </c>
      <c r="Q7708">
        <v>1</v>
      </c>
    </row>
    <row r="7709" spans="1:17" x14ac:dyDescent="0.2">
      <c r="A7709">
        <v>306</v>
      </c>
      <c r="B7709">
        <f t="shared" si="240"/>
        <v>5</v>
      </c>
      <c r="C7709" s="1">
        <v>42590.320543981485</v>
      </c>
      <c r="D7709" s="1">
        <v>42590.324097222219</v>
      </c>
      <c r="E7709">
        <v>3267</v>
      </c>
      <c r="F7709" s="2" t="s">
        <v>34</v>
      </c>
      <c r="G7709">
        <v>40.712418823756899</v>
      </c>
      <c r="H7709">
        <v>-74.038525521755219</v>
      </c>
      <c r="I7709">
        <v>3183</v>
      </c>
      <c r="J7709" s="2" t="s">
        <v>40</v>
      </c>
      <c r="K7709">
        <v>40.716246900000002</v>
      </c>
      <c r="L7709">
        <v>-74.033458800000005</v>
      </c>
      <c r="M7709">
        <v>26193</v>
      </c>
      <c r="N7709" s="2" t="s">
        <v>17</v>
      </c>
      <c r="P7709" t="str">
        <f t="shared" ca="1" si="241"/>
        <v/>
      </c>
      <c r="Q7709">
        <v>0</v>
      </c>
    </row>
    <row r="7710" spans="1:17" x14ac:dyDescent="0.2">
      <c r="A7710">
        <v>198</v>
      </c>
      <c r="B7710">
        <f t="shared" si="240"/>
        <v>3</v>
      </c>
      <c r="C7710" s="1">
        <v>42590.320613425924</v>
      </c>
      <c r="D7710" s="1">
        <v>42590.322905092595</v>
      </c>
      <c r="E7710">
        <v>3267</v>
      </c>
      <c r="F7710" s="2" t="s">
        <v>34</v>
      </c>
      <c r="G7710">
        <v>40.712418823756899</v>
      </c>
      <c r="H7710">
        <v>-74.038525521755219</v>
      </c>
      <c r="I7710">
        <v>3183</v>
      </c>
      <c r="J7710" s="2" t="s">
        <v>40</v>
      </c>
      <c r="K7710">
        <v>40.716246900000002</v>
      </c>
      <c r="L7710">
        <v>-74.033458800000005</v>
      </c>
      <c r="M7710">
        <v>26161</v>
      </c>
      <c r="N7710" s="2" t="s">
        <v>17</v>
      </c>
      <c r="O7710">
        <v>1968</v>
      </c>
      <c r="P7710">
        <f t="shared" ca="1" si="241"/>
        <v>56</v>
      </c>
      <c r="Q7710">
        <v>1</v>
      </c>
    </row>
    <row r="7711" spans="1:17" x14ac:dyDescent="0.2">
      <c r="A7711">
        <v>155</v>
      </c>
      <c r="B7711">
        <f t="shared" si="240"/>
        <v>2</v>
      </c>
      <c r="C7711" s="1">
        <v>42590.321122685185</v>
      </c>
      <c r="D7711" s="1">
        <v>42590.322928240741</v>
      </c>
      <c r="E7711">
        <v>3213</v>
      </c>
      <c r="F7711" s="2" t="s">
        <v>26</v>
      </c>
      <c r="G7711">
        <v>40.718488919999999</v>
      </c>
      <c r="H7711">
        <v>-74.047726624999996</v>
      </c>
      <c r="I7711">
        <v>3186</v>
      </c>
      <c r="J7711" s="2" t="s">
        <v>27</v>
      </c>
      <c r="K7711">
        <v>40.71958611647166</v>
      </c>
      <c r="L7711">
        <v>-74.043117463588715</v>
      </c>
      <c r="M7711">
        <v>26291</v>
      </c>
      <c r="N7711" s="2" t="s">
        <v>17</v>
      </c>
      <c r="O7711">
        <v>1986</v>
      </c>
      <c r="P7711">
        <f t="shared" ca="1" si="241"/>
        <v>38</v>
      </c>
      <c r="Q7711">
        <v>1</v>
      </c>
    </row>
    <row r="7712" spans="1:17" x14ac:dyDescent="0.2">
      <c r="A7712">
        <v>494</v>
      </c>
      <c r="B7712">
        <f t="shared" si="240"/>
        <v>8</v>
      </c>
      <c r="C7712" s="1">
        <v>42590.321469907409</v>
      </c>
      <c r="D7712" s="1">
        <v>42590.327199074076</v>
      </c>
      <c r="E7712">
        <v>3281</v>
      </c>
      <c r="F7712" s="2" t="s">
        <v>53</v>
      </c>
      <c r="G7712">
        <v>40.74590996631558</v>
      </c>
      <c r="H7712">
        <v>-74.057271480560303</v>
      </c>
      <c r="I7712">
        <v>3195</v>
      </c>
      <c r="J7712" s="2" t="s">
        <v>23</v>
      </c>
      <c r="K7712">
        <v>40.730742625306583</v>
      </c>
      <c r="L7712">
        <v>-74.063783884048462</v>
      </c>
      <c r="M7712">
        <v>24498</v>
      </c>
      <c r="N7712" s="2" t="s">
        <v>17</v>
      </c>
      <c r="O7712">
        <v>1990</v>
      </c>
      <c r="P7712">
        <f t="shared" ca="1" si="241"/>
        <v>34</v>
      </c>
      <c r="Q7712">
        <v>1</v>
      </c>
    </row>
    <row r="7713" spans="1:17" x14ac:dyDescent="0.2">
      <c r="A7713">
        <v>448</v>
      </c>
      <c r="B7713">
        <f t="shared" si="240"/>
        <v>7</v>
      </c>
      <c r="C7713" s="1">
        <v>42590.322326388887</v>
      </c>
      <c r="D7713" s="1">
        <v>42590.327523148146</v>
      </c>
      <c r="E7713">
        <v>3195</v>
      </c>
      <c r="F7713" s="2" t="s">
        <v>24</v>
      </c>
      <c r="G7713">
        <v>40.730742625306583</v>
      </c>
      <c r="H7713">
        <v>-74.063783884048462</v>
      </c>
      <c r="I7713">
        <v>3193</v>
      </c>
      <c r="J7713" s="2" t="s">
        <v>25</v>
      </c>
      <c r="K7713">
        <v>40.724605099886901</v>
      </c>
      <c r="L7713">
        <v>-74.078405946493149</v>
      </c>
      <c r="M7713">
        <v>24560</v>
      </c>
      <c r="N7713" s="2" t="s">
        <v>17</v>
      </c>
      <c r="O7713">
        <v>1983</v>
      </c>
      <c r="P7713">
        <f t="shared" ca="1" si="241"/>
        <v>41</v>
      </c>
      <c r="Q7713">
        <v>1</v>
      </c>
    </row>
    <row r="7714" spans="1:17" x14ac:dyDescent="0.2">
      <c r="A7714">
        <v>102</v>
      </c>
      <c r="B7714">
        <f t="shared" si="240"/>
        <v>1</v>
      </c>
      <c r="C7714" s="1">
        <v>42590.322372685187</v>
      </c>
      <c r="D7714" s="1">
        <v>42590.323553240742</v>
      </c>
      <c r="E7714">
        <v>3184</v>
      </c>
      <c r="F7714" s="2" t="s">
        <v>68</v>
      </c>
      <c r="G7714">
        <v>40.7141454</v>
      </c>
      <c r="H7714">
        <v>-74.033551900000006</v>
      </c>
      <c r="I7714">
        <v>3183</v>
      </c>
      <c r="J7714" s="2" t="s">
        <v>40</v>
      </c>
      <c r="K7714">
        <v>40.716246900000002</v>
      </c>
      <c r="L7714">
        <v>-74.033458800000005</v>
      </c>
      <c r="M7714">
        <v>26224</v>
      </c>
      <c r="N7714" s="2" t="s">
        <v>17</v>
      </c>
      <c r="O7714">
        <v>1984</v>
      </c>
      <c r="P7714">
        <f t="shared" ca="1" si="241"/>
        <v>40</v>
      </c>
      <c r="Q7714">
        <v>1</v>
      </c>
    </row>
    <row r="7715" spans="1:17" x14ac:dyDescent="0.2">
      <c r="A7715">
        <v>187</v>
      </c>
      <c r="B7715">
        <f t="shared" si="240"/>
        <v>3</v>
      </c>
      <c r="C7715" s="1">
        <v>42590.322893518518</v>
      </c>
      <c r="D7715" s="1">
        <v>42590.325057870374</v>
      </c>
      <c r="E7715">
        <v>3213</v>
      </c>
      <c r="F7715" s="2" t="s">
        <v>26</v>
      </c>
      <c r="G7715">
        <v>40.718488919999999</v>
      </c>
      <c r="H7715">
        <v>-74.047726624999996</v>
      </c>
      <c r="I7715">
        <v>3186</v>
      </c>
      <c r="J7715" s="2" t="s">
        <v>27</v>
      </c>
      <c r="K7715">
        <v>40.71958611647166</v>
      </c>
      <c r="L7715">
        <v>-74.043117463588715</v>
      </c>
      <c r="M7715">
        <v>24666</v>
      </c>
      <c r="N7715" s="2" t="s">
        <v>17</v>
      </c>
      <c r="O7715">
        <v>1956</v>
      </c>
      <c r="P7715">
        <f t="shared" ca="1" si="241"/>
        <v>68</v>
      </c>
      <c r="Q7715">
        <v>1</v>
      </c>
    </row>
    <row r="7716" spans="1:17" x14ac:dyDescent="0.2">
      <c r="A7716">
        <v>213</v>
      </c>
      <c r="B7716">
        <f t="shared" si="240"/>
        <v>3</v>
      </c>
      <c r="C7716" s="1">
        <v>42590.323078703703</v>
      </c>
      <c r="D7716" s="1">
        <v>42590.325555555559</v>
      </c>
      <c r="E7716">
        <v>3267</v>
      </c>
      <c r="F7716" s="2" t="s">
        <v>34</v>
      </c>
      <c r="G7716">
        <v>40.712418823756899</v>
      </c>
      <c r="H7716">
        <v>-74.038525521755219</v>
      </c>
      <c r="I7716">
        <v>3183</v>
      </c>
      <c r="J7716" s="2" t="s">
        <v>40</v>
      </c>
      <c r="K7716">
        <v>40.716246900000002</v>
      </c>
      <c r="L7716">
        <v>-74.033458800000005</v>
      </c>
      <c r="M7716">
        <v>26230</v>
      </c>
      <c r="N7716" s="2" t="s">
        <v>17</v>
      </c>
      <c r="O7716">
        <v>1980</v>
      </c>
      <c r="P7716">
        <f t="shared" ca="1" si="241"/>
        <v>44</v>
      </c>
      <c r="Q7716">
        <v>1</v>
      </c>
    </row>
    <row r="7717" spans="1:17" x14ac:dyDescent="0.2">
      <c r="A7717">
        <v>548</v>
      </c>
      <c r="B7717">
        <f t="shared" si="240"/>
        <v>9</v>
      </c>
      <c r="C7717" s="1">
        <v>42590.323194444441</v>
      </c>
      <c r="D7717" s="1">
        <v>42590.329548611109</v>
      </c>
      <c r="E7717">
        <v>3206</v>
      </c>
      <c r="F7717" s="2" t="s">
        <v>84</v>
      </c>
      <c r="G7717">
        <v>40.7311689</v>
      </c>
      <c r="H7717">
        <v>-74.057573599999998</v>
      </c>
      <c r="I7717">
        <v>3202</v>
      </c>
      <c r="J7717" s="2" t="s">
        <v>48</v>
      </c>
      <c r="K7717">
        <v>40.727223500000001</v>
      </c>
      <c r="L7717">
        <v>-74.033758899999995</v>
      </c>
      <c r="M7717">
        <v>26288</v>
      </c>
      <c r="N7717" s="2" t="s">
        <v>17</v>
      </c>
      <c r="O7717">
        <v>1986</v>
      </c>
      <c r="P7717">
        <f t="shared" ca="1" si="241"/>
        <v>38</v>
      </c>
      <c r="Q7717">
        <v>1</v>
      </c>
    </row>
    <row r="7718" spans="1:17" x14ac:dyDescent="0.2">
      <c r="A7718">
        <v>294</v>
      </c>
      <c r="B7718">
        <f t="shared" si="240"/>
        <v>4</v>
      </c>
      <c r="C7718" s="1">
        <v>42590.323935185188</v>
      </c>
      <c r="D7718" s="1">
        <v>42590.327349537038</v>
      </c>
      <c r="E7718">
        <v>3278</v>
      </c>
      <c r="F7718" s="2" t="s">
        <v>49</v>
      </c>
      <c r="G7718">
        <v>40.725685483629007</v>
      </c>
      <c r="H7718">
        <v>-74.048790335655212</v>
      </c>
      <c r="I7718">
        <v>3186</v>
      </c>
      <c r="J7718" s="2" t="s">
        <v>27</v>
      </c>
      <c r="K7718">
        <v>40.71958611647166</v>
      </c>
      <c r="L7718">
        <v>-74.043117463588715</v>
      </c>
      <c r="M7718">
        <v>24581</v>
      </c>
      <c r="N7718" s="2" t="s">
        <v>17</v>
      </c>
      <c r="O7718">
        <v>1980</v>
      </c>
      <c r="P7718">
        <f t="shared" ca="1" si="241"/>
        <v>44</v>
      </c>
      <c r="Q7718">
        <v>1</v>
      </c>
    </row>
    <row r="7719" spans="1:17" x14ac:dyDescent="0.2">
      <c r="A7719">
        <v>431</v>
      </c>
      <c r="B7719">
        <f t="shared" si="240"/>
        <v>7</v>
      </c>
      <c r="C7719" s="1">
        <v>42590.324733796297</v>
      </c>
      <c r="D7719" s="1">
        <v>42590.329722222225</v>
      </c>
      <c r="E7719">
        <v>3201</v>
      </c>
      <c r="F7719" s="2" t="s">
        <v>60</v>
      </c>
      <c r="G7719">
        <v>40.737710999999997</v>
      </c>
      <c r="H7719">
        <v>-74.066920999999994</v>
      </c>
      <c r="I7719">
        <v>3195</v>
      </c>
      <c r="J7719" s="2" t="s">
        <v>23</v>
      </c>
      <c r="K7719">
        <v>40.730742625306583</v>
      </c>
      <c r="L7719">
        <v>-74.063783884048462</v>
      </c>
      <c r="M7719">
        <v>24599</v>
      </c>
      <c r="N7719" s="2" t="s">
        <v>17</v>
      </c>
      <c r="O7719">
        <v>1962</v>
      </c>
      <c r="P7719">
        <f t="shared" ca="1" si="241"/>
        <v>62</v>
      </c>
      <c r="Q7719">
        <v>1</v>
      </c>
    </row>
    <row r="7720" spans="1:17" x14ac:dyDescent="0.2">
      <c r="A7720">
        <v>619</v>
      </c>
      <c r="B7720">
        <f t="shared" si="240"/>
        <v>10</v>
      </c>
      <c r="C7720" s="1">
        <v>42590.324942129628</v>
      </c>
      <c r="D7720" s="1">
        <v>42590.332118055558</v>
      </c>
      <c r="E7720">
        <v>3193</v>
      </c>
      <c r="F7720" s="2" t="s">
        <v>42</v>
      </c>
      <c r="G7720">
        <v>40.724605099886901</v>
      </c>
      <c r="H7720">
        <v>-74.078405946493149</v>
      </c>
      <c r="I7720">
        <v>3195</v>
      </c>
      <c r="J7720" s="2" t="s">
        <v>23</v>
      </c>
      <c r="K7720">
        <v>40.730742625306583</v>
      </c>
      <c r="L7720">
        <v>-74.063783884048462</v>
      </c>
      <c r="M7720">
        <v>24532</v>
      </c>
      <c r="N7720" s="2" t="s">
        <v>17</v>
      </c>
      <c r="O7720">
        <v>1989</v>
      </c>
      <c r="P7720">
        <f t="shared" ca="1" si="241"/>
        <v>35</v>
      </c>
      <c r="Q7720">
        <v>1</v>
      </c>
    </row>
    <row r="7721" spans="1:17" x14ac:dyDescent="0.2">
      <c r="A7721">
        <v>679</v>
      </c>
      <c r="B7721">
        <f t="shared" si="240"/>
        <v>11</v>
      </c>
      <c r="C7721" s="1">
        <v>42590.325416666667</v>
      </c>
      <c r="D7721" s="1">
        <v>42590.333275462966</v>
      </c>
      <c r="E7721">
        <v>3278</v>
      </c>
      <c r="F7721" s="2" t="s">
        <v>49</v>
      </c>
      <c r="G7721">
        <v>40.725685483629007</v>
      </c>
      <c r="H7721">
        <v>-74.048790335655212</v>
      </c>
      <c r="I7721">
        <v>3186</v>
      </c>
      <c r="J7721" s="2" t="s">
        <v>27</v>
      </c>
      <c r="K7721">
        <v>40.71958611647166</v>
      </c>
      <c r="L7721">
        <v>-74.043117463588715</v>
      </c>
      <c r="M7721">
        <v>24582</v>
      </c>
      <c r="N7721" s="2" t="s">
        <v>17</v>
      </c>
      <c r="O7721">
        <v>1987</v>
      </c>
      <c r="P7721">
        <f t="shared" ca="1" si="241"/>
        <v>37</v>
      </c>
      <c r="Q7721">
        <v>2</v>
      </c>
    </row>
    <row r="7722" spans="1:17" x14ac:dyDescent="0.2">
      <c r="A7722">
        <v>457</v>
      </c>
      <c r="B7722">
        <f t="shared" si="240"/>
        <v>7</v>
      </c>
      <c r="C7722" s="1">
        <v>42590.326238425929</v>
      </c>
      <c r="D7722" s="1">
        <v>42590.33152777778</v>
      </c>
      <c r="E7722">
        <v>3203</v>
      </c>
      <c r="F7722" s="2" t="s">
        <v>46</v>
      </c>
      <c r="G7722">
        <v>40.727595966000003</v>
      </c>
      <c r="H7722">
        <v>-74.044247311000007</v>
      </c>
      <c r="I7722">
        <v>3183</v>
      </c>
      <c r="J7722" s="2" t="s">
        <v>40</v>
      </c>
      <c r="K7722">
        <v>40.716246900000002</v>
      </c>
      <c r="L7722">
        <v>-74.033458800000005</v>
      </c>
      <c r="M7722">
        <v>24496</v>
      </c>
      <c r="N7722" s="2" t="s">
        <v>17</v>
      </c>
      <c r="O7722">
        <v>1956</v>
      </c>
      <c r="P7722">
        <f t="shared" ca="1" si="241"/>
        <v>68</v>
      </c>
      <c r="Q7722">
        <v>1</v>
      </c>
    </row>
    <row r="7723" spans="1:17" x14ac:dyDescent="0.2">
      <c r="A7723">
        <v>209</v>
      </c>
      <c r="B7723">
        <f t="shared" si="240"/>
        <v>3</v>
      </c>
      <c r="C7723" s="1">
        <v>42590.326342592591</v>
      </c>
      <c r="D7723" s="1">
        <v>42590.328773148147</v>
      </c>
      <c r="E7723">
        <v>3279</v>
      </c>
      <c r="F7723" s="2" t="s">
        <v>28</v>
      </c>
      <c r="G7723">
        <v>40.721630142638354</v>
      </c>
      <c r="H7723">
        <v>-74.04996782541275</v>
      </c>
      <c r="I7723">
        <v>3186</v>
      </c>
      <c r="J7723" s="2" t="s">
        <v>27</v>
      </c>
      <c r="K7723">
        <v>40.71958611647166</v>
      </c>
      <c r="L7723">
        <v>-74.043117463588715</v>
      </c>
      <c r="M7723">
        <v>26269</v>
      </c>
      <c r="N7723" s="2" t="s">
        <v>17</v>
      </c>
      <c r="O7723">
        <v>1986</v>
      </c>
      <c r="P7723">
        <f t="shared" ca="1" si="241"/>
        <v>38</v>
      </c>
      <c r="Q7723">
        <v>2</v>
      </c>
    </row>
    <row r="7724" spans="1:17" x14ac:dyDescent="0.2">
      <c r="A7724">
        <v>531</v>
      </c>
      <c r="B7724">
        <f t="shared" si="240"/>
        <v>8</v>
      </c>
      <c r="C7724" s="1">
        <v>42590.326886574076</v>
      </c>
      <c r="D7724" s="1">
        <v>42590.333032407405</v>
      </c>
      <c r="E7724">
        <v>3203</v>
      </c>
      <c r="F7724" s="2" t="s">
        <v>46</v>
      </c>
      <c r="G7724">
        <v>40.727595966000003</v>
      </c>
      <c r="H7724">
        <v>-74.044247311000007</v>
      </c>
      <c r="I7724">
        <v>3184</v>
      </c>
      <c r="J7724" s="2" t="s">
        <v>35</v>
      </c>
      <c r="K7724">
        <v>40.7141454</v>
      </c>
      <c r="L7724">
        <v>-74.033551900000006</v>
      </c>
      <c r="M7724">
        <v>24413</v>
      </c>
      <c r="N7724" s="2" t="s">
        <v>17</v>
      </c>
      <c r="O7724">
        <v>1992</v>
      </c>
      <c r="P7724">
        <f t="shared" ca="1" si="241"/>
        <v>32</v>
      </c>
      <c r="Q7724">
        <v>1</v>
      </c>
    </row>
    <row r="7725" spans="1:17" x14ac:dyDescent="0.2">
      <c r="A7725">
        <v>655</v>
      </c>
      <c r="B7725">
        <f t="shared" si="240"/>
        <v>10</v>
      </c>
      <c r="C7725" s="1">
        <v>42590.32707175926</v>
      </c>
      <c r="D7725" s="1">
        <v>42590.334652777776</v>
      </c>
      <c r="E7725">
        <v>3275</v>
      </c>
      <c r="F7725" s="2" t="s">
        <v>93</v>
      </c>
      <c r="G7725">
        <v>40.718355198232139</v>
      </c>
      <c r="H7725">
        <v>-74.038914442062378</v>
      </c>
      <c r="I7725">
        <v>3194</v>
      </c>
      <c r="J7725" s="2" t="s">
        <v>71</v>
      </c>
      <c r="K7725">
        <v>40.725339925355797</v>
      </c>
      <c r="L7725">
        <v>-74.067622125148773</v>
      </c>
      <c r="M7725">
        <v>24479</v>
      </c>
      <c r="N7725" s="2" t="s">
        <v>17</v>
      </c>
      <c r="O7725">
        <v>1984</v>
      </c>
      <c r="P7725">
        <f t="shared" ca="1" si="241"/>
        <v>40</v>
      </c>
      <c r="Q7725">
        <v>1</v>
      </c>
    </row>
    <row r="7726" spans="1:17" x14ac:dyDescent="0.2">
      <c r="A7726">
        <v>652</v>
      </c>
      <c r="B7726">
        <f t="shared" si="240"/>
        <v>10</v>
      </c>
      <c r="C7726" s="1">
        <v>42590.327337962961</v>
      </c>
      <c r="D7726" s="1">
        <v>42590.33488425926</v>
      </c>
      <c r="E7726">
        <v>3193</v>
      </c>
      <c r="F7726" s="2" t="s">
        <v>42</v>
      </c>
      <c r="G7726">
        <v>40.724605099886901</v>
      </c>
      <c r="H7726">
        <v>-74.078405946493149</v>
      </c>
      <c r="I7726">
        <v>3195</v>
      </c>
      <c r="J7726" s="2" t="s">
        <v>23</v>
      </c>
      <c r="K7726">
        <v>40.730742625306583</v>
      </c>
      <c r="L7726">
        <v>-74.063783884048462</v>
      </c>
      <c r="M7726">
        <v>26249</v>
      </c>
      <c r="N7726" s="2" t="s">
        <v>17</v>
      </c>
      <c r="O7726">
        <v>1978</v>
      </c>
      <c r="P7726">
        <f t="shared" ca="1" si="241"/>
        <v>46</v>
      </c>
      <c r="Q7726">
        <v>1</v>
      </c>
    </row>
    <row r="7727" spans="1:17" x14ac:dyDescent="0.2">
      <c r="A7727">
        <v>276</v>
      </c>
      <c r="B7727">
        <f t="shared" si="240"/>
        <v>4</v>
      </c>
      <c r="C7727" s="1">
        <v>42590.327650462961</v>
      </c>
      <c r="D7727" s="1">
        <v>42590.33085648148</v>
      </c>
      <c r="E7727">
        <v>3187</v>
      </c>
      <c r="F7727" s="2" t="s">
        <v>36</v>
      </c>
      <c r="G7727">
        <v>40.721123599999999</v>
      </c>
      <c r="H7727">
        <v>-74.038050949999999</v>
      </c>
      <c r="I7727">
        <v>3202</v>
      </c>
      <c r="J7727" s="2" t="s">
        <v>48</v>
      </c>
      <c r="K7727">
        <v>40.727223500000001</v>
      </c>
      <c r="L7727">
        <v>-74.033758899999995</v>
      </c>
      <c r="M7727">
        <v>26215</v>
      </c>
      <c r="N7727" s="2" t="s">
        <v>17</v>
      </c>
      <c r="O7727">
        <v>1994</v>
      </c>
      <c r="P7727">
        <f t="shared" ca="1" si="241"/>
        <v>30</v>
      </c>
      <c r="Q7727">
        <v>1</v>
      </c>
    </row>
    <row r="7728" spans="1:17" x14ac:dyDescent="0.2">
      <c r="A7728">
        <v>391</v>
      </c>
      <c r="B7728">
        <f t="shared" si="240"/>
        <v>6</v>
      </c>
      <c r="C7728" s="1">
        <v>42590.327766203707</v>
      </c>
      <c r="D7728" s="1">
        <v>42590.332291666666</v>
      </c>
      <c r="E7728">
        <v>3195</v>
      </c>
      <c r="F7728" s="2" t="s">
        <v>24</v>
      </c>
      <c r="G7728">
        <v>40.730742625306583</v>
      </c>
      <c r="H7728">
        <v>-74.063783884048462</v>
      </c>
      <c r="I7728">
        <v>3193</v>
      </c>
      <c r="J7728" s="2" t="s">
        <v>25</v>
      </c>
      <c r="K7728">
        <v>40.724605099886901</v>
      </c>
      <c r="L7728">
        <v>-74.078405946493149</v>
      </c>
      <c r="M7728">
        <v>24498</v>
      </c>
      <c r="N7728" s="2" t="s">
        <v>17</v>
      </c>
      <c r="O7728">
        <v>1986</v>
      </c>
      <c r="P7728">
        <f t="shared" ca="1" si="241"/>
        <v>38</v>
      </c>
      <c r="Q7728">
        <v>1</v>
      </c>
    </row>
    <row r="7729" spans="1:17" x14ac:dyDescent="0.2">
      <c r="A7729">
        <v>265</v>
      </c>
      <c r="B7729">
        <f t="shared" si="240"/>
        <v>4</v>
      </c>
      <c r="C7729" s="1">
        <v>42590.328148148146</v>
      </c>
      <c r="D7729" s="1">
        <v>42590.331226851849</v>
      </c>
      <c r="E7729">
        <v>3203</v>
      </c>
      <c r="F7729" s="2" t="s">
        <v>46</v>
      </c>
      <c r="G7729">
        <v>40.727595966000003</v>
      </c>
      <c r="H7729">
        <v>-74.044247311000007</v>
      </c>
      <c r="I7729">
        <v>3186</v>
      </c>
      <c r="J7729" s="2" t="s">
        <v>27</v>
      </c>
      <c r="K7729">
        <v>40.71958611647166</v>
      </c>
      <c r="L7729">
        <v>-74.043117463588715</v>
      </c>
      <c r="M7729">
        <v>26237</v>
      </c>
      <c r="N7729" s="2" t="s">
        <v>17</v>
      </c>
      <c r="O7729">
        <v>1972</v>
      </c>
      <c r="P7729">
        <f t="shared" ca="1" si="241"/>
        <v>52</v>
      </c>
      <c r="Q7729">
        <v>1</v>
      </c>
    </row>
    <row r="7730" spans="1:17" x14ac:dyDescent="0.2">
      <c r="A7730">
        <v>575</v>
      </c>
      <c r="B7730">
        <f t="shared" si="240"/>
        <v>9</v>
      </c>
      <c r="C7730" s="1">
        <v>42590.328310185185</v>
      </c>
      <c r="D7730" s="1">
        <v>42590.334976851853</v>
      </c>
      <c r="E7730">
        <v>3215</v>
      </c>
      <c r="F7730" s="2" t="s">
        <v>69</v>
      </c>
      <c r="G7730">
        <v>40.746729899999998</v>
      </c>
      <c r="H7730">
        <v>-74.049250900000004</v>
      </c>
      <c r="I7730">
        <v>3195</v>
      </c>
      <c r="J7730" s="2" t="s">
        <v>23</v>
      </c>
      <c r="K7730">
        <v>40.730742625306583</v>
      </c>
      <c r="L7730">
        <v>-74.063783884048462</v>
      </c>
      <c r="M7730">
        <v>26266</v>
      </c>
      <c r="N7730" s="2" t="s">
        <v>17</v>
      </c>
      <c r="O7730">
        <v>1954</v>
      </c>
      <c r="P7730">
        <f t="shared" ca="1" si="241"/>
        <v>70</v>
      </c>
      <c r="Q7730">
        <v>1</v>
      </c>
    </row>
    <row r="7731" spans="1:17" x14ac:dyDescent="0.2">
      <c r="A7731">
        <v>325</v>
      </c>
      <c r="B7731">
        <f t="shared" si="240"/>
        <v>5</v>
      </c>
      <c r="C7731" s="1">
        <v>42590.328460648147</v>
      </c>
      <c r="D7731" s="1">
        <v>42590.33222222222</v>
      </c>
      <c r="E7731">
        <v>3275</v>
      </c>
      <c r="F7731" s="2" t="s">
        <v>93</v>
      </c>
      <c r="G7731">
        <v>40.718355198232139</v>
      </c>
      <c r="H7731">
        <v>-74.038914442062378</v>
      </c>
      <c r="I7731">
        <v>3214</v>
      </c>
      <c r="J7731" s="2" t="s">
        <v>70</v>
      </c>
      <c r="K7731">
        <v>40.712774199999998</v>
      </c>
      <c r="L7731">
        <v>-74.0364857</v>
      </c>
      <c r="M7731">
        <v>26301</v>
      </c>
      <c r="N7731" s="2" t="s">
        <v>17</v>
      </c>
      <c r="O7731">
        <v>1993</v>
      </c>
      <c r="P7731">
        <f t="shared" ca="1" si="241"/>
        <v>31</v>
      </c>
      <c r="Q7731">
        <v>2</v>
      </c>
    </row>
    <row r="7732" spans="1:17" x14ac:dyDescent="0.2">
      <c r="A7732">
        <v>187</v>
      </c>
      <c r="B7732">
        <f t="shared" si="240"/>
        <v>3</v>
      </c>
      <c r="C7732" s="1">
        <v>42590.328750000001</v>
      </c>
      <c r="D7732" s="1">
        <v>42590.330925925926</v>
      </c>
      <c r="E7732">
        <v>3194</v>
      </c>
      <c r="F7732" s="2" t="s">
        <v>22</v>
      </c>
      <c r="G7732">
        <v>40.725339925355797</v>
      </c>
      <c r="H7732">
        <v>-74.067622125148773</v>
      </c>
      <c r="I7732">
        <v>3195</v>
      </c>
      <c r="J7732" s="2" t="s">
        <v>23</v>
      </c>
      <c r="K7732">
        <v>40.730742625306583</v>
      </c>
      <c r="L7732">
        <v>-74.063783884048462</v>
      </c>
      <c r="M7732">
        <v>24530</v>
      </c>
      <c r="N7732" s="2" t="s">
        <v>17</v>
      </c>
      <c r="O7732">
        <v>1976</v>
      </c>
      <c r="P7732">
        <f t="shared" ca="1" si="241"/>
        <v>48</v>
      </c>
      <c r="Q7732">
        <v>1</v>
      </c>
    </row>
    <row r="7733" spans="1:17" x14ac:dyDescent="0.2">
      <c r="A7733">
        <v>759</v>
      </c>
      <c r="B7733">
        <f t="shared" si="240"/>
        <v>12</v>
      </c>
      <c r="C7733" s="1">
        <v>42590.328750000001</v>
      </c>
      <c r="D7733" s="1">
        <v>42590.337546296294</v>
      </c>
      <c r="E7733">
        <v>3194</v>
      </c>
      <c r="F7733" s="2" t="s">
        <v>22</v>
      </c>
      <c r="G7733">
        <v>40.725339925355797</v>
      </c>
      <c r="H7733">
        <v>-74.067622125148773</v>
      </c>
      <c r="I7733">
        <v>3184</v>
      </c>
      <c r="J7733" s="2" t="s">
        <v>35</v>
      </c>
      <c r="K7733">
        <v>40.7141454</v>
      </c>
      <c r="L7733">
        <v>-74.033551900000006</v>
      </c>
      <c r="M7733">
        <v>24502</v>
      </c>
      <c r="N7733" s="2" t="s">
        <v>17</v>
      </c>
      <c r="O7733">
        <v>1985</v>
      </c>
      <c r="P7733">
        <f t="shared" ca="1" si="241"/>
        <v>39</v>
      </c>
      <c r="Q7733">
        <v>1</v>
      </c>
    </row>
    <row r="7734" spans="1:17" x14ac:dyDescent="0.2">
      <c r="A7734">
        <v>921</v>
      </c>
      <c r="B7734">
        <f t="shared" si="240"/>
        <v>15</v>
      </c>
      <c r="C7734" s="1">
        <v>42590.329143518517</v>
      </c>
      <c r="D7734" s="1">
        <v>42590.339803240742</v>
      </c>
      <c r="E7734">
        <v>3203</v>
      </c>
      <c r="F7734" s="2" t="s">
        <v>46</v>
      </c>
      <c r="G7734">
        <v>40.727595966000003</v>
      </c>
      <c r="H7734">
        <v>-74.044247311000007</v>
      </c>
      <c r="I7734">
        <v>3272</v>
      </c>
      <c r="J7734" s="2" t="s">
        <v>102</v>
      </c>
      <c r="K7734">
        <v>40.723331586464361</v>
      </c>
      <c r="L7734">
        <v>-74.045952558517442</v>
      </c>
      <c r="M7734">
        <v>24556</v>
      </c>
      <c r="N7734" s="2" t="s">
        <v>17</v>
      </c>
      <c r="O7734">
        <v>1957</v>
      </c>
      <c r="P7734">
        <f t="shared" ca="1" si="241"/>
        <v>67</v>
      </c>
      <c r="Q7734">
        <v>1</v>
      </c>
    </row>
    <row r="7735" spans="1:17" x14ac:dyDescent="0.2">
      <c r="A7735">
        <v>494</v>
      </c>
      <c r="B7735">
        <f t="shared" si="240"/>
        <v>8</v>
      </c>
      <c r="C7735" s="1">
        <v>42590.330497685187</v>
      </c>
      <c r="D7735" s="1">
        <v>42590.336215277777</v>
      </c>
      <c r="E7735">
        <v>3209</v>
      </c>
      <c r="F7735" s="2" t="s">
        <v>51</v>
      </c>
      <c r="G7735">
        <v>40.724176499999999</v>
      </c>
      <c r="H7735">
        <v>-74.050656399999994</v>
      </c>
      <c r="I7735">
        <v>3183</v>
      </c>
      <c r="J7735" s="2" t="s">
        <v>40</v>
      </c>
      <c r="K7735">
        <v>40.716246900000002</v>
      </c>
      <c r="L7735">
        <v>-74.033458800000005</v>
      </c>
      <c r="M7735">
        <v>26289</v>
      </c>
      <c r="N7735" s="2" t="s">
        <v>17</v>
      </c>
      <c r="O7735">
        <v>1974</v>
      </c>
      <c r="P7735">
        <f t="shared" ca="1" si="241"/>
        <v>50</v>
      </c>
      <c r="Q7735">
        <v>1</v>
      </c>
    </row>
    <row r="7736" spans="1:17" x14ac:dyDescent="0.2">
      <c r="A7736">
        <v>270</v>
      </c>
      <c r="B7736">
        <f t="shared" si="240"/>
        <v>4</v>
      </c>
      <c r="C7736" s="1">
        <v>42590.330590277779</v>
      </c>
      <c r="D7736" s="1">
        <v>42590.333715277775</v>
      </c>
      <c r="E7736">
        <v>3203</v>
      </c>
      <c r="F7736" s="2" t="s">
        <v>46</v>
      </c>
      <c r="G7736">
        <v>40.727595966000003</v>
      </c>
      <c r="H7736">
        <v>-74.044247311000007</v>
      </c>
      <c r="I7736">
        <v>3202</v>
      </c>
      <c r="J7736" s="2" t="s">
        <v>48</v>
      </c>
      <c r="K7736">
        <v>40.727223500000001</v>
      </c>
      <c r="L7736">
        <v>-74.033758899999995</v>
      </c>
      <c r="M7736">
        <v>26151</v>
      </c>
      <c r="N7736" s="2" t="s">
        <v>17</v>
      </c>
      <c r="O7736">
        <v>1983</v>
      </c>
      <c r="P7736">
        <f t="shared" ca="1" si="241"/>
        <v>41</v>
      </c>
      <c r="Q7736">
        <v>1</v>
      </c>
    </row>
    <row r="7737" spans="1:17" x14ac:dyDescent="0.2">
      <c r="A7737">
        <v>297</v>
      </c>
      <c r="B7737">
        <f t="shared" si="240"/>
        <v>4</v>
      </c>
      <c r="C7737" s="1">
        <v>42590.330995370372</v>
      </c>
      <c r="D7737" s="1">
        <v>42590.334444444445</v>
      </c>
      <c r="E7737">
        <v>3276</v>
      </c>
      <c r="F7737" s="2" t="s">
        <v>63</v>
      </c>
      <c r="G7737">
        <v>40.714584035358932</v>
      </c>
      <c r="H7737">
        <v>-74.042817056179047</v>
      </c>
      <c r="I7737">
        <v>3186</v>
      </c>
      <c r="J7737" s="2" t="s">
        <v>27</v>
      </c>
      <c r="K7737">
        <v>40.71958611647166</v>
      </c>
      <c r="L7737">
        <v>-74.043117463588715</v>
      </c>
      <c r="M7737">
        <v>24552</v>
      </c>
      <c r="N7737" s="2" t="s">
        <v>17</v>
      </c>
      <c r="O7737">
        <v>1979</v>
      </c>
      <c r="P7737">
        <f t="shared" ca="1" si="241"/>
        <v>45</v>
      </c>
      <c r="Q7737">
        <v>1</v>
      </c>
    </row>
    <row r="7738" spans="1:17" x14ac:dyDescent="0.2">
      <c r="A7738">
        <v>184</v>
      </c>
      <c r="B7738">
        <f t="shared" si="240"/>
        <v>3</v>
      </c>
      <c r="C7738" s="1">
        <v>42590.331018518518</v>
      </c>
      <c r="D7738" s="1">
        <v>42590.33315972222</v>
      </c>
      <c r="E7738">
        <v>3267</v>
      </c>
      <c r="F7738" s="2" t="s">
        <v>34</v>
      </c>
      <c r="G7738">
        <v>40.712418823756899</v>
      </c>
      <c r="H7738">
        <v>-74.038525521755219</v>
      </c>
      <c r="I7738">
        <v>3183</v>
      </c>
      <c r="J7738" s="2" t="s">
        <v>40</v>
      </c>
      <c r="K7738">
        <v>40.716246900000002</v>
      </c>
      <c r="L7738">
        <v>-74.033458800000005</v>
      </c>
      <c r="M7738">
        <v>26293</v>
      </c>
      <c r="N7738" s="2" t="s">
        <v>17</v>
      </c>
      <c r="O7738">
        <v>1990</v>
      </c>
      <c r="P7738">
        <f t="shared" ca="1" si="241"/>
        <v>34</v>
      </c>
      <c r="Q7738">
        <v>1</v>
      </c>
    </row>
    <row r="7739" spans="1:17" x14ac:dyDescent="0.2">
      <c r="A7739">
        <v>210</v>
      </c>
      <c r="B7739">
        <f t="shared" si="240"/>
        <v>3</v>
      </c>
      <c r="C7739" s="1">
        <v>42590.331053240741</v>
      </c>
      <c r="D7739" s="1">
        <v>42590.333495370367</v>
      </c>
      <c r="E7739">
        <v>3203</v>
      </c>
      <c r="F7739" s="2" t="s">
        <v>46</v>
      </c>
      <c r="G7739">
        <v>40.727595966000003</v>
      </c>
      <c r="H7739">
        <v>-74.044247311000007</v>
      </c>
      <c r="I7739">
        <v>3186</v>
      </c>
      <c r="J7739" s="2" t="s">
        <v>27</v>
      </c>
      <c r="K7739">
        <v>40.71958611647166</v>
      </c>
      <c r="L7739">
        <v>-74.043117463588715</v>
      </c>
      <c r="M7739">
        <v>24705</v>
      </c>
      <c r="N7739" s="2" t="s">
        <v>17</v>
      </c>
      <c r="O7739">
        <v>1986</v>
      </c>
      <c r="P7739">
        <f t="shared" ca="1" si="241"/>
        <v>38</v>
      </c>
      <c r="Q7739">
        <v>1</v>
      </c>
    </row>
    <row r="7740" spans="1:17" x14ac:dyDescent="0.2">
      <c r="A7740">
        <v>232</v>
      </c>
      <c r="B7740">
        <f t="shared" si="240"/>
        <v>3</v>
      </c>
      <c r="C7740" s="1">
        <v>42590.331620370373</v>
      </c>
      <c r="D7740" s="1">
        <v>42590.334317129629</v>
      </c>
      <c r="E7740">
        <v>3187</v>
      </c>
      <c r="F7740" s="2" t="s">
        <v>36</v>
      </c>
      <c r="G7740">
        <v>40.721123599999999</v>
      </c>
      <c r="H7740">
        <v>-74.038050949999999</v>
      </c>
      <c r="I7740">
        <v>3183</v>
      </c>
      <c r="J7740" s="2" t="s">
        <v>40</v>
      </c>
      <c r="K7740">
        <v>40.716246900000002</v>
      </c>
      <c r="L7740">
        <v>-74.033458800000005</v>
      </c>
      <c r="M7740">
        <v>24433</v>
      </c>
      <c r="N7740" s="2" t="s">
        <v>17</v>
      </c>
      <c r="O7740">
        <v>1988</v>
      </c>
      <c r="P7740">
        <f t="shared" ca="1" si="241"/>
        <v>36</v>
      </c>
      <c r="Q7740">
        <v>2</v>
      </c>
    </row>
    <row r="7741" spans="1:17" x14ac:dyDescent="0.2">
      <c r="A7741">
        <v>227</v>
      </c>
      <c r="B7741">
        <f t="shared" si="240"/>
        <v>3</v>
      </c>
      <c r="C7741" s="1">
        <v>42590.332372685189</v>
      </c>
      <c r="D7741" s="1">
        <v>42590.335011574076</v>
      </c>
      <c r="E7741">
        <v>3267</v>
      </c>
      <c r="F7741" s="2" t="s">
        <v>34</v>
      </c>
      <c r="G7741">
        <v>40.712418823756899</v>
      </c>
      <c r="H7741">
        <v>-74.038525521755219</v>
      </c>
      <c r="I7741">
        <v>3183</v>
      </c>
      <c r="J7741" s="2" t="s">
        <v>40</v>
      </c>
      <c r="K7741">
        <v>40.716246900000002</v>
      </c>
      <c r="L7741">
        <v>-74.033458800000005</v>
      </c>
      <c r="M7741">
        <v>26204</v>
      </c>
      <c r="N7741" s="2" t="s">
        <v>17</v>
      </c>
      <c r="P7741" t="str">
        <f t="shared" ca="1" si="241"/>
        <v/>
      </c>
      <c r="Q7741">
        <v>0</v>
      </c>
    </row>
    <row r="7742" spans="1:17" x14ac:dyDescent="0.2">
      <c r="A7742">
        <v>249</v>
      </c>
      <c r="B7742">
        <f t="shared" si="240"/>
        <v>4</v>
      </c>
      <c r="C7742" s="1">
        <v>42590.332662037035</v>
      </c>
      <c r="D7742" s="1">
        <v>42590.335543981484</v>
      </c>
      <c r="E7742">
        <v>3194</v>
      </c>
      <c r="F7742" s="2" t="s">
        <v>22</v>
      </c>
      <c r="G7742">
        <v>40.725339925355797</v>
      </c>
      <c r="H7742">
        <v>-74.067622125148773</v>
      </c>
      <c r="I7742">
        <v>3195</v>
      </c>
      <c r="J7742" s="2" t="s">
        <v>23</v>
      </c>
      <c r="K7742">
        <v>40.730742625306583</v>
      </c>
      <c r="L7742">
        <v>-74.063783884048462</v>
      </c>
      <c r="M7742">
        <v>24718</v>
      </c>
      <c r="N7742" s="2" t="s">
        <v>17</v>
      </c>
      <c r="O7742">
        <v>1959</v>
      </c>
      <c r="P7742">
        <f t="shared" ca="1" si="241"/>
        <v>65</v>
      </c>
      <c r="Q7742">
        <v>1</v>
      </c>
    </row>
    <row r="7743" spans="1:17" x14ac:dyDescent="0.2">
      <c r="A7743">
        <v>240</v>
      </c>
      <c r="B7743">
        <f t="shared" si="240"/>
        <v>4</v>
      </c>
      <c r="C7743" s="1">
        <v>42590.332662037035</v>
      </c>
      <c r="D7743" s="1">
        <v>42590.335439814815</v>
      </c>
      <c r="E7743">
        <v>3194</v>
      </c>
      <c r="F7743" s="2" t="s">
        <v>22</v>
      </c>
      <c r="G7743">
        <v>40.725339925355797</v>
      </c>
      <c r="H7743">
        <v>-74.067622125148773</v>
      </c>
      <c r="I7743">
        <v>3195</v>
      </c>
      <c r="J7743" s="2" t="s">
        <v>23</v>
      </c>
      <c r="K7743">
        <v>40.730742625306583</v>
      </c>
      <c r="L7743">
        <v>-74.063783884048462</v>
      </c>
      <c r="M7743">
        <v>26192</v>
      </c>
      <c r="N7743" s="2" t="s">
        <v>17</v>
      </c>
      <c r="O7743">
        <v>1985</v>
      </c>
      <c r="P7743">
        <f t="shared" ca="1" si="241"/>
        <v>39</v>
      </c>
      <c r="Q7743">
        <v>2</v>
      </c>
    </row>
    <row r="7744" spans="1:17" x14ac:dyDescent="0.2">
      <c r="A7744">
        <v>498</v>
      </c>
      <c r="B7744">
        <f t="shared" si="240"/>
        <v>8</v>
      </c>
      <c r="C7744" s="1">
        <v>42590.333692129629</v>
      </c>
      <c r="D7744" s="1">
        <v>42590.339456018519</v>
      </c>
      <c r="E7744">
        <v>3215</v>
      </c>
      <c r="F7744" s="2" t="s">
        <v>69</v>
      </c>
      <c r="G7744">
        <v>40.746729899999998</v>
      </c>
      <c r="H7744">
        <v>-74.049250900000004</v>
      </c>
      <c r="I7744">
        <v>3195</v>
      </c>
      <c r="J7744" s="2" t="s">
        <v>23</v>
      </c>
      <c r="K7744">
        <v>40.730742625306583</v>
      </c>
      <c r="L7744">
        <v>-74.063783884048462</v>
      </c>
      <c r="M7744">
        <v>24653</v>
      </c>
      <c r="N7744" s="2" t="s">
        <v>17</v>
      </c>
      <c r="O7744">
        <v>1975</v>
      </c>
      <c r="P7744">
        <f t="shared" ca="1" si="241"/>
        <v>49</v>
      </c>
      <c r="Q7744">
        <v>1</v>
      </c>
    </row>
    <row r="7745" spans="1:17" x14ac:dyDescent="0.2">
      <c r="A7745">
        <v>945</v>
      </c>
      <c r="B7745">
        <f t="shared" si="240"/>
        <v>15</v>
      </c>
      <c r="C7745" s="1">
        <v>42590.333680555559</v>
      </c>
      <c r="D7745" s="1">
        <v>42590.344618055555</v>
      </c>
      <c r="E7745">
        <v>3267</v>
      </c>
      <c r="F7745" s="2" t="s">
        <v>34</v>
      </c>
      <c r="G7745">
        <v>40.712418823756899</v>
      </c>
      <c r="H7745">
        <v>-74.038525521755219</v>
      </c>
      <c r="I7745">
        <v>3183</v>
      </c>
      <c r="J7745" s="2" t="s">
        <v>40</v>
      </c>
      <c r="K7745">
        <v>40.716246900000002</v>
      </c>
      <c r="L7745">
        <v>-74.033458800000005</v>
      </c>
      <c r="M7745">
        <v>24578</v>
      </c>
      <c r="N7745" s="2" t="s">
        <v>17</v>
      </c>
      <c r="O7745">
        <v>1975</v>
      </c>
      <c r="P7745">
        <f t="shared" ca="1" si="241"/>
        <v>49</v>
      </c>
      <c r="Q7745">
        <v>1</v>
      </c>
    </row>
    <row r="7746" spans="1:17" x14ac:dyDescent="0.2">
      <c r="A7746">
        <v>258</v>
      </c>
      <c r="B7746">
        <f t="shared" ref="B7746:B7809" si="242">ROUNDDOWN((A7746/60), 0)</f>
        <v>4</v>
      </c>
      <c r="C7746" s="1">
        <v>42590.333969907406</v>
      </c>
      <c r="D7746" s="1">
        <v>42590.336967592593</v>
      </c>
      <c r="E7746">
        <v>3267</v>
      </c>
      <c r="F7746" s="2" t="s">
        <v>34</v>
      </c>
      <c r="G7746">
        <v>40.712418823756899</v>
      </c>
      <c r="H7746">
        <v>-74.038525521755219</v>
      </c>
      <c r="I7746">
        <v>3183</v>
      </c>
      <c r="J7746" s="2" t="s">
        <v>40</v>
      </c>
      <c r="K7746">
        <v>40.716246900000002</v>
      </c>
      <c r="L7746">
        <v>-74.033458800000005</v>
      </c>
      <c r="M7746">
        <v>24645</v>
      </c>
      <c r="N7746" s="2" t="s">
        <v>17</v>
      </c>
      <c r="O7746">
        <v>1988</v>
      </c>
      <c r="P7746">
        <f t="shared" ref="P7746:P7809" ca="1" si="243">IF(ISNUMBER(O7746), YEAR(TODAY()) - O7746, "")</f>
        <v>36</v>
      </c>
      <c r="Q7746">
        <v>2</v>
      </c>
    </row>
    <row r="7747" spans="1:17" x14ac:dyDescent="0.2">
      <c r="A7747">
        <v>259</v>
      </c>
      <c r="B7747">
        <f t="shared" si="242"/>
        <v>4</v>
      </c>
      <c r="C7747" s="1">
        <v>42590.334143518521</v>
      </c>
      <c r="D7747" s="1">
        <v>42590.337152777778</v>
      </c>
      <c r="E7747">
        <v>3267</v>
      </c>
      <c r="F7747" s="2" t="s">
        <v>34</v>
      </c>
      <c r="G7747">
        <v>40.712418823756899</v>
      </c>
      <c r="H7747">
        <v>-74.038525521755219</v>
      </c>
      <c r="I7747">
        <v>3183</v>
      </c>
      <c r="J7747" s="2" t="s">
        <v>40</v>
      </c>
      <c r="K7747">
        <v>40.716246900000002</v>
      </c>
      <c r="L7747">
        <v>-74.033458800000005</v>
      </c>
      <c r="M7747">
        <v>26314</v>
      </c>
      <c r="N7747" s="2" t="s">
        <v>17</v>
      </c>
      <c r="O7747">
        <v>1985</v>
      </c>
      <c r="P7747">
        <f t="shared" ca="1" si="243"/>
        <v>39</v>
      </c>
      <c r="Q7747">
        <v>1</v>
      </c>
    </row>
    <row r="7748" spans="1:17" x14ac:dyDescent="0.2">
      <c r="A7748">
        <v>282</v>
      </c>
      <c r="B7748">
        <f t="shared" si="242"/>
        <v>4</v>
      </c>
      <c r="C7748" s="1">
        <v>42590.334456018521</v>
      </c>
      <c r="D7748" s="1">
        <v>42590.337731481479</v>
      </c>
      <c r="E7748">
        <v>3203</v>
      </c>
      <c r="F7748" s="2" t="s">
        <v>46</v>
      </c>
      <c r="G7748">
        <v>40.727595966000003</v>
      </c>
      <c r="H7748">
        <v>-74.044247311000007</v>
      </c>
      <c r="I7748">
        <v>3202</v>
      </c>
      <c r="J7748" s="2" t="s">
        <v>48</v>
      </c>
      <c r="K7748">
        <v>40.727223500000001</v>
      </c>
      <c r="L7748">
        <v>-74.033758899999995</v>
      </c>
      <c r="M7748">
        <v>24388</v>
      </c>
      <c r="N7748" s="2" t="s">
        <v>17</v>
      </c>
      <c r="O7748">
        <v>1987</v>
      </c>
      <c r="P7748">
        <f t="shared" ca="1" si="243"/>
        <v>37</v>
      </c>
      <c r="Q7748">
        <v>1</v>
      </c>
    </row>
    <row r="7749" spans="1:17" x14ac:dyDescent="0.2">
      <c r="A7749">
        <v>252</v>
      </c>
      <c r="B7749">
        <f t="shared" si="242"/>
        <v>4</v>
      </c>
      <c r="C7749" s="1">
        <v>42590.334699074076</v>
      </c>
      <c r="D7749" s="1">
        <v>42590.33761574074</v>
      </c>
      <c r="E7749">
        <v>3270</v>
      </c>
      <c r="F7749" s="2" t="s">
        <v>15</v>
      </c>
      <c r="G7749">
        <v>40.725289107811321</v>
      </c>
      <c r="H7749">
        <v>-74.045571684837341</v>
      </c>
      <c r="I7749">
        <v>3186</v>
      </c>
      <c r="J7749" s="2" t="s">
        <v>27</v>
      </c>
      <c r="K7749">
        <v>40.71958611647166</v>
      </c>
      <c r="L7749">
        <v>-74.043117463588715</v>
      </c>
      <c r="M7749">
        <v>26173</v>
      </c>
      <c r="N7749" s="2" t="s">
        <v>17</v>
      </c>
      <c r="O7749">
        <v>1982</v>
      </c>
      <c r="P7749">
        <f t="shared" ca="1" si="243"/>
        <v>42</v>
      </c>
      <c r="Q7749">
        <v>1</v>
      </c>
    </row>
    <row r="7750" spans="1:17" x14ac:dyDescent="0.2">
      <c r="A7750">
        <v>1061</v>
      </c>
      <c r="B7750">
        <f t="shared" si="242"/>
        <v>17</v>
      </c>
      <c r="C7750" s="1">
        <v>42590.335092592592</v>
      </c>
      <c r="D7750" s="1">
        <v>42590.347372685188</v>
      </c>
      <c r="E7750">
        <v>3225</v>
      </c>
      <c r="F7750" s="2" t="s">
        <v>32</v>
      </c>
      <c r="G7750">
        <v>40.723658899999997</v>
      </c>
      <c r="H7750">
        <v>-74.064194299999997</v>
      </c>
      <c r="I7750">
        <v>3199</v>
      </c>
      <c r="J7750" s="2" t="s">
        <v>72</v>
      </c>
      <c r="K7750">
        <v>40.728744800000001</v>
      </c>
      <c r="L7750">
        <v>-74.032108199999996</v>
      </c>
      <c r="M7750">
        <v>26209</v>
      </c>
      <c r="N7750" s="2" t="s">
        <v>17</v>
      </c>
      <c r="O7750">
        <v>1984</v>
      </c>
      <c r="P7750">
        <f t="shared" ca="1" si="243"/>
        <v>40</v>
      </c>
      <c r="Q7750">
        <v>1</v>
      </c>
    </row>
    <row r="7751" spans="1:17" x14ac:dyDescent="0.2">
      <c r="A7751">
        <v>147</v>
      </c>
      <c r="B7751">
        <f t="shared" si="242"/>
        <v>2</v>
      </c>
      <c r="C7751" s="1">
        <v>42590.335879629631</v>
      </c>
      <c r="D7751" s="1">
        <v>42590.337592592594</v>
      </c>
      <c r="E7751">
        <v>3199</v>
      </c>
      <c r="F7751" s="2" t="s">
        <v>56</v>
      </c>
      <c r="G7751">
        <v>40.728744800000001</v>
      </c>
      <c r="H7751">
        <v>-74.032108199999996</v>
      </c>
      <c r="I7751">
        <v>3202</v>
      </c>
      <c r="J7751" s="2" t="s">
        <v>48</v>
      </c>
      <c r="K7751">
        <v>40.727223500000001</v>
      </c>
      <c r="L7751">
        <v>-74.033758899999995</v>
      </c>
      <c r="M7751">
        <v>26236</v>
      </c>
      <c r="N7751" s="2" t="s">
        <v>17</v>
      </c>
      <c r="O7751">
        <v>1967</v>
      </c>
      <c r="P7751">
        <f t="shared" ca="1" si="243"/>
        <v>57</v>
      </c>
      <c r="Q7751">
        <v>1</v>
      </c>
    </row>
    <row r="7752" spans="1:17" x14ac:dyDescent="0.2">
      <c r="A7752">
        <v>315</v>
      </c>
      <c r="B7752">
        <f t="shared" si="242"/>
        <v>5</v>
      </c>
      <c r="C7752" s="1">
        <v>42590.3359837963</v>
      </c>
      <c r="D7752" s="1">
        <v>42590.339629629627</v>
      </c>
      <c r="E7752">
        <v>3267</v>
      </c>
      <c r="F7752" s="2" t="s">
        <v>34</v>
      </c>
      <c r="G7752">
        <v>40.712418823756899</v>
      </c>
      <c r="H7752">
        <v>-74.038525521755219</v>
      </c>
      <c r="I7752">
        <v>3183</v>
      </c>
      <c r="J7752" s="2" t="s">
        <v>40</v>
      </c>
      <c r="K7752">
        <v>40.716246900000002</v>
      </c>
      <c r="L7752">
        <v>-74.033458800000005</v>
      </c>
      <c r="M7752">
        <v>24720</v>
      </c>
      <c r="N7752" s="2" t="s">
        <v>17</v>
      </c>
      <c r="O7752">
        <v>1971</v>
      </c>
      <c r="P7752">
        <f t="shared" ca="1" si="243"/>
        <v>53</v>
      </c>
      <c r="Q7752">
        <v>1</v>
      </c>
    </row>
    <row r="7753" spans="1:17" x14ac:dyDescent="0.2">
      <c r="A7753">
        <v>1457</v>
      </c>
      <c r="B7753">
        <f t="shared" si="242"/>
        <v>24</v>
      </c>
      <c r="C7753" s="1">
        <v>42590.336192129631</v>
      </c>
      <c r="D7753" s="1">
        <v>42590.353055555555</v>
      </c>
      <c r="E7753">
        <v>3195</v>
      </c>
      <c r="F7753" s="2" t="s">
        <v>24</v>
      </c>
      <c r="G7753">
        <v>40.730742625306583</v>
      </c>
      <c r="H7753">
        <v>-74.063783884048462</v>
      </c>
      <c r="I7753">
        <v>3202</v>
      </c>
      <c r="J7753" s="2" t="s">
        <v>48</v>
      </c>
      <c r="K7753">
        <v>40.727223500000001</v>
      </c>
      <c r="L7753">
        <v>-74.033758899999995</v>
      </c>
      <c r="M7753">
        <v>26192</v>
      </c>
      <c r="N7753" s="2" t="s">
        <v>17</v>
      </c>
      <c r="O7753">
        <v>1983</v>
      </c>
      <c r="P7753">
        <f t="shared" ca="1" si="243"/>
        <v>41</v>
      </c>
      <c r="Q7753">
        <v>1</v>
      </c>
    </row>
    <row r="7754" spans="1:17" x14ac:dyDescent="0.2">
      <c r="A7754">
        <v>499</v>
      </c>
      <c r="B7754">
        <f t="shared" si="242"/>
        <v>8</v>
      </c>
      <c r="C7754" s="1">
        <v>42590.336342592593</v>
      </c>
      <c r="D7754" s="1">
        <v>42590.342118055552</v>
      </c>
      <c r="E7754">
        <v>3203</v>
      </c>
      <c r="F7754" s="2" t="s">
        <v>46</v>
      </c>
      <c r="G7754">
        <v>40.727595966000003</v>
      </c>
      <c r="H7754">
        <v>-74.044247311000007</v>
      </c>
      <c r="I7754">
        <v>3202</v>
      </c>
      <c r="J7754" s="2" t="s">
        <v>48</v>
      </c>
      <c r="K7754">
        <v>40.727223500000001</v>
      </c>
      <c r="L7754">
        <v>-74.033758899999995</v>
      </c>
      <c r="M7754">
        <v>24379</v>
      </c>
      <c r="N7754" s="2" t="s">
        <v>17</v>
      </c>
      <c r="O7754">
        <v>1980</v>
      </c>
      <c r="P7754">
        <f t="shared" ca="1" si="243"/>
        <v>44</v>
      </c>
      <c r="Q7754">
        <v>2</v>
      </c>
    </row>
    <row r="7755" spans="1:17" x14ac:dyDescent="0.2">
      <c r="A7755">
        <v>495</v>
      </c>
      <c r="B7755">
        <f t="shared" si="242"/>
        <v>8</v>
      </c>
      <c r="C7755" s="1">
        <v>42590.336423611108</v>
      </c>
      <c r="D7755" s="1">
        <v>42590.342164351852</v>
      </c>
      <c r="E7755">
        <v>3187</v>
      </c>
      <c r="F7755" s="2" t="s">
        <v>36</v>
      </c>
      <c r="G7755">
        <v>40.721123599999999</v>
      </c>
      <c r="H7755">
        <v>-74.038050949999999</v>
      </c>
      <c r="I7755">
        <v>3199</v>
      </c>
      <c r="J7755" s="2" t="s">
        <v>72</v>
      </c>
      <c r="K7755">
        <v>40.728744800000001</v>
      </c>
      <c r="L7755">
        <v>-74.032108199999996</v>
      </c>
      <c r="M7755">
        <v>24574</v>
      </c>
      <c r="N7755" s="2" t="s">
        <v>17</v>
      </c>
      <c r="O7755">
        <v>1984</v>
      </c>
      <c r="P7755">
        <f t="shared" ca="1" si="243"/>
        <v>40</v>
      </c>
      <c r="Q7755">
        <v>1</v>
      </c>
    </row>
    <row r="7756" spans="1:17" x14ac:dyDescent="0.2">
      <c r="A7756">
        <v>306</v>
      </c>
      <c r="B7756">
        <f t="shared" si="242"/>
        <v>5</v>
      </c>
      <c r="C7756" s="1">
        <v>42590.336736111109</v>
      </c>
      <c r="D7756" s="1">
        <v>42590.340277777781</v>
      </c>
      <c r="E7756">
        <v>3187</v>
      </c>
      <c r="F7756" s="2" t="s">
        <v>36</v>
      </c>
      <c r="G7756">
        <v>40.721123599999999</v>
      </c>
      <c r="H7756">
        <v>-74.038050949999999</v>
      </c>
      <c r="I7756">
        <v>3183</v>
      </c>
      <c r="J7756" s="2" t="s">
        <v>40</v>
      </c>
      <c r="K7756">
        <v>40.716246900000002</v>
      </c>
      <c r="L7756">
        <v>-74.033458800000005</v>
      </c>
      <c r="M7756">
        <v>24687</v>
      </c>
      <c r="N7756" s="2" t="s">
        <v>17</v>
      </c>
      <c r="O7756">
        <v>1985</v>
      </c>
      <c r="P7756">
        <f t="shared" ca="1" si="243"/>
        <v>39</v>
      </c>
      <c r="Q7756">
        <v>2</v>
      </c>
    </row>
    <row r="7757" spans="1:17" x14ac:dyDescent="0.2">
      <c r="A7757">
        <v>186</v>
      </c>
      <c r="B7757">
        <f t="shared" si="242"/>
        <v>3</v>
      </c>
      <c r="C7757" s="1">
        <v>42590.337719907409</v>
      </c>
      <c r="D7757" s="1">
        <v>42590.339872685188</v>
      </c>
      <c r="E7757">
        <v>3272</v>
      </c>
      <c r="F7757" s="2" t="s">
        <v>50</v>
      </c>
      <c r="G7757">
        <v>40.723331586464361</v>
      </c>
      <c r="H7757">
        <v>-74.045952558517442</v>
      </c>
      <c r="I7757">
        <v>3186</v>
      </c>
      <c r="J7757" s="2" t="s">
        <v>27</v>
      </c>
      <c r="K7757">
        <v>40.71958611647166</v>
      </c>
      <c r="L7757">
        <v>-74.043117463588715</v>
      </c>
      <c r="M7757">
        <v>24703</v>
      </c>
      <c r="N7757" s="2" t="s">
        <v>17</v>
      </c>
      <c r="O7757">
        <v>1971</v>
      </c>
      <c r="P7757">
        <f t="shared" ca="1" si="243"/>
        <v>53</v>
      </c>
      <c r="Q7757">
        <v>2</v>
      </c>
    </row>
    <row r="7758" spans="1:17" x14ac:dyDescent="0.2">
      <c r="A7758">
        <v>328</v>
      </c>
      <c r="B7758">
        <f t="shared" si="242"/>
        <v>5</v>
      </c>
      <c r="C7758" s="1">
        <v>42590.337731481479</v>
      </c>
      <c r="D7758" s="1">
        <v>42590.341527777775</v>
      </c>
      <c r="E7758">
        <v>3203</v>
      </c>
      <c r="F7758" s="2" t="s">
        <v>46</v>
      </c>
      <c r="G7758">
        <v>40.727595966000003</v>
      </c>
      <c r="H7758">
        <v>-74.044247311000007</v>
      </c>
      <c r="I7758">
        <v>3186</v>
      </c>
      <c r="J7758" s="2" t="s">
        <v>27</v>
      </c>
      <c r="K7758">
        <v>40.71958611647166</v>
      </c>
      <c r="L7758">
        <v>-74.043117463588715</v>
      </c>
      <c r="M7758">
        <v>24469</v>
      </c>
      <c r="N7758" s="2" t="s">
        <v>17</v>
      </c>
      <c r="O7758">
        <v>1968</v>
      </c>
      <c r="P7758">
        <f t="shared" ca="1" si="243"/>
        <v>56</v>
      </c>
      <c r="Q7758">
        <v>1</v>
      </c>
    </row>
    <row r="7759" spans="1:17" x14ac:dyDescent="0.2">
      <c r="A7759">
        <v>638</v>
      </c>
      <c r="B7759">
        <f t="shared" si="242"/>
        <v>10</v>
      </c>
      <c r="C7759" s="1">
        <v>42590.337812500002</v>
      </c>
      <c r="D7759" s="1">
        <v>42590.345196759263</v>
      </c>
      <c r="E7759">
        <v>3183</v>
      </c>
      <c r="F7759" s="2" t="s">
        <v>20</v>
      </c>
      <c r="G7759">
        <v>40.716246900000002</v>
      </c>
      <c r="H7759">
        <v>-74.033458800000005</v>
      </c>
      <c r="I7759">
        <v>3199</v>
      </c>
      <c r="J7759" s="2" t="s">
        <v>72</v>
      </c>
      <c r="K7759">
        <v>40.728744800000001</v>
      </c>
      <c r="L7759">
        <v>-74.032108199999996</v>
      </c>
      <c r="M7759">
        <v>24659</v>
      </c>
      <c r="N7759" s="2" t="s">
        <v>17</v>
      </c>
      <c r="O7759">
        <v>1988</v>
      </c>
      <c r="P7759">
        <f t="shared" ca="1" si="243"/>
        <v>36</v>
      </c>
      <c r="Q7759">
        <v>1</v>
      </c>
    </row>
    <row r="7760" spans="1:17" x14ac:dyDescent="0.2">
      <c r="A7760">
        <v>112</v>
      </c>
      <c r="B7760">
        <f t="shared" si="242"/>
        <v>1</v>
      </c>
      <c r="C7760" s="1">
        <v>42590.338796296295</v>
      </c>
      <c r="D7760" s="1">
        <v>42590.340092592596</v>
      </c>
      <c r="E7760">
        <v>3211</v>
      </c>
      <c r="F7760" s="2" t="s">
        <v>64</v>
      </c>
      <c r="G7760">
        <v>40.721525149999998</v>
      </c>
      <c r="H7760">
        <v>-74.046304543000005</v>
      </c>
      <c r="I7760">
        <v>3186</v>
      </c>
      <c r="J7760" s="2" t="s">
        <v>27</v>
      </c>
      <c r="K7760">
        <v>40.71958611647166</v>
      </c>
      <c r="L7760">
        <v>-74.043117463588715</v>
      </c>
      <c r="M7760">
        <v>26191</v>
      </c>
      <c r="N7760" s="2" t="s">
        <v>17</v>
      </c>
      <c r="O7760">
        <v>1982</v>
      </c>
      <c r="P7760">
        <f t="shared" ca="1" si="243"/>
        <v>42</v>
      </c>
      <c r="Q7760">
        <v>1</v>
      </c>
    </row>
    <row r="7761" spans="1:17" x14ac:dyDescent="0.2">
      <c r="A7761">
        <v>304</v>
      </c>
      <c r="B7761">
        <f t="shared" si="242"/>
        <v>5</v>
      </c>
      <c r="C7761" s="1">
        <v>42590.339085648149</v>
      </c>
      <c r="D7761" s="1">
        <v>42590.342604166668</v>
      </c>
      <c r="E7761">
        <v>3194</v>
      </c>
      <c r="F7761" s="2" t="s">
        <v>22</v>
      </c>
      <c r="G7761">
        <v>40.725339925355797</v>
      </c>
      <c r="H7761">
        <v>-74.067622125148773</v>
      </c>
      <c r="I7761">
        <v>3195</v>
      </c>
      <c r="J7761" s="2" t="s">
        <v>23</v>
      </c>
      <c r="K7761">
        <v>40.730742625306583</v>
      </c>
      <c r="L7761">
        <v>-74.063783884048462</v>
      </c>
      <c r="M7761">
        <v>26241</v>
      </c>
      <c r="N7761" s="2" t="s">
        <v>17</v>
      </c>
      <c r="O7761">
        <v>1971</v>
      </c>
      <c r="P7761">
        <f t="shared" ca="1" si="243"/>
        <v>53</v>
      </c>
      <c r="Q7761">
        <v>1</v>
      </c>
    </row>
    <row r="7762" spans="1:17" x14ac:dyDescent="0.2">
      <c r="A7762">
        <v>575</v>
      </c>
      <c r="B7762">
        <f t="shared" si="242"/>
        <v>9</v>
      </c>
      <c r="C7762" s="1">
        <v>42590.33966435185</v>
      </c>
      <c r="D7762" s="1">
        <v>42590.346319444441</v>
      </c>
      <c r="E7762">
        <v>3185</v>
      </c>
      <c r="F7762" s="2" t="s">
        <v>58</v>
      </c>
      <c r="G7762">
        <v>40.717732499999997</v>
      </c>
      <c r="H7762">
        <v>-74.043845000000005</v>
      </c>
      <c r="I7762">
        <v>3202</v>
      </c>
      <c r="J7762" s="2" t="s">
        <v>48</v>
      </c>
      <c r="K7762">
        <v>40.727223500000001</v>
      </c>
      <c r="L7762">
        <v>-74.033758899999995</v>
      </c>
      <c r="M7762">
        <v>26210</v>
      </c>
      <c r="N7762" s="2" t="s">
        <v>17</v>
      </c>
      <c r="O7762">
        <v>1990</v>
      </c>
      <c r="P7762">
        <f t="shared" ca="1" si="243"/>
        <v>34</v>
      </c>
      <c r="Q7762">
        <v>1</v>
      </c>
    </row>
    <row r="7763" spans="1:17" x14ac:dyDescent="0.2">
      <c r="A7763">
        <v>242</v>
      </c>
      <c r="B7763">
        <f t="shared" si="242"/>
        <v>4</v>
      </c>
      <c r="C7763" s="1">
        <v>42590.339745370373</v>
      </c>
      <c r="D7763" s="1">
        <v>42590.342557870368</v>
      </c>
      <c r="E7763">
        <v>3207</v>
      </c>
      <c r="F7763" s="2" t="s">
        <v>29</v>
      </c>
      <c r="G7763">
        <v>40.737603700000001</v>
      </c>
      <c r="H7763">
        <v>-74.052478300000004</v>
      </c>
      <c r="I7763">
        <v>3220</v>
      </c>
      <c r="J7763" s="2" t="s">
        <v>76</v>
      </c>
      <c r="K7763">
        <v>40.734961020009514</v>
      </c>
      <c r="L7763">
        <v>-74.059503078460693</v>
      </c>
      <c r="M7763">
        <v>26304</v>
      </c>
      <c r="N7763" s="2" t="s">
        <v>17</v>
      </c>
      <c r="O7763">
        <v>1984</v>
      </c>
      <c r="P7763">
        <f t="shared" ca="1" si="243"/>
        <v>40</v>
      </c>
      <c r="Q7763">
        <v>1</v>
      </c>
    </row>
    <row r="7764" spans="1:17" x14ac:dyDescent="0.2">
      <c r="A7764">
        <v>184</v>
      </c>
      <c r="B7764">
        <f t="shared" si="242"/>
        <v>3</v>
      </c>
      <c r="C7764" s="1">
        <v>42590.339780092596</v>
      </c>
      <c r="D7764" s="1">
        <v>42590.341921296298</v>
      </c>
      <c r="E7764">
        <v>3194</v>
      </c>
      <c r="F7764" s="2" t="s">
        <v>22</v>
      </c>
      <c r="G7764">
        <v>40.725339925355797</v>
      </c>
      <c r="H7764">
        <v>-74.067622125148773</v>
      </c>
      <c r="I7764">
        <v>3195</v>
      </c>
      <c r="J7764" s="2" t="s">
        <v>23</v>
      </c>
      <c r="K7764">
        <v>40.730742625306583</v>
      </c>
      <c r="L7764">
        <v>-74.063783884048462</v>
      </c>
      <c r="M7764">
        <v>26170</v>
      </c>
      <c r="N7764" s="2" t="s">
        <v>17</v>
      </c>
      <c r="O7764">
        <v>1967</v>
      </c>
      <c r="P7764">
        <f t="shared" ca="1" si="243"/>
        <v>57</v>
      </c>
      <c r="Q7764">
        <v>1</v>
      </c>
    </row>
    <row r="7765" spans="1:17" x14ac:dyDescent="0.2">
      <c r="A7765">
        <v>343</v>
      </c>
      <c r="B7765">
        <f t="shared" si="242"/>
        <v>5</v>
      </c>
      <c r="C7765" s="1">
        <v>42590.34003472222</v>
      </c>
      <c r="D7765" s="1">
        <v>42590.344004629631</v>
      </c>
      <c r="E7765">
        <v>3203</v>
      </c>
      <c r="F7765" s="2" t="s">
        <v>46</v>
      </c>
      <c r="G7765">
        <v>40.727595966000003</v>
      </c>
      <c r="H7765">
        <v>-74.044247311000007</v>
      </c>
      <c r="I7765">
        <v>3187</v>
      </c>
      <c r="J7765" s="2" t="s">
        <v>59</v>
      </c>
      <c r="K7765">
        <v>40.721123599999999</v>
      </c>
      <c r="L7765">
        <v>-74.038050949999999</v>
      </c>
      <c r="M7765">
        <v>26199</v>
      </c>
      <c r="N7765" s="2" t="s">
        <v>17</v>
      </c>
      <c r="O7765">
        <v>1983</v>
      </c>
      <c r="P7765">
        <f t="shared" ca="1" si="243"/>
        <v>41</v>
      </c>
      <c r="Q7765">
        <v>1</v>
      </c>
    </row>
    <row r="7766" spans="1:17" x14ac:dyDescent="0.2">
      <c r="A7766">
        <v>128</v>
      </c>
      <c r="B7766">
        <f t="shared" si="242"/>
        <v>2</v>
      </c>
      <c r="C7766" s="1">
        <v>42590.340474537035</v>
      </c>
      <c r="D7766" s="1">
        <v>42590.341967592591</v>
      </c>
      <c r="E7766">
        <v>3213</v>
      </c>
      <c r="F7766" s="2" t="s">
        <v>26</v>
      </c>
      <c r="G7766">
        <v>40.718488919999999</v>
      </c>
      <c r="H7766">
        <v>-74.047726624999996</v>
      </c>
      <c r="I7766">
        <v>3211</v>
      </c>
      <c r="J7766" s="2" t="s">
        <v>47</v>
      </c>
      <c r="K7766">
        <v>40.721525149999998</v>
      </c>
      <c r="L7766">
        <v>-74.046304543000005</v>
      </c>
      <c r="M7766">
        <v>24629</v>
      </c>
      <c r="N7766" s="2" t="s">
        <v>17</v>
      </c>
      <c r="O7766">
        <v>1987</v>
      </c>
      <c r="P7766">
        <f t="shared" ca="1" si="243"/>
        <v>37</v>
      </c>
      <c r="Q7766">
        <v>1</v>
      </c>
    </row>
    <row r="7767" spans="1:17" x14ac:dyDescent="0.2">
      <c r="A7767">
        <v>424</v>
      </c>
      <c r="B7767">
        <f t="shared" si="242"/>
        <v>7</v>
      </c>
      <c r="C7767" s="1">
        <v>42590.340902777774</v>
      </c>
      <c r="D7767" s="1">
        <v>42590.345821759256</v>
      </c>
      <c r="E7767">
        <v>3213</v>
      </c>
      <c r="F7767" s="2" t="s">
        <v>26</v>
      </c>
      <c r="G7767">
        <v>40.718488919999999</v>
      </c>
      <c r="H7767">
        <v>-74.047726624999996</v>
      </c>
      <c r="I7767">
        <v>3203</v>
      </c>
      <c r="J7767" s="2" t="s">
        <v>37</v>
      </c>
      <c r="K7767">
        <v>40.727595966000003</v>
      </c>
      <c r="L7767">
        <v>-74.044247311000007</v>
      </c>
      <c r="M7767">
        <v>24619</v>
      </c>
      <c r="N7767" s="2" t="s">
        <v>17</v>
      </c>
      <c r="O7767">
        <v>1985</v>
      </c>
      <c r="P7767">
        <f t="shared" ca="1" si="243"/>
        <v>39</v>
      </c>
      <c r="Q7767">
        <v>2</v>
      </c>
    </row>
    <row r="7768" spans="1:17" x14ac:dyDescent="0.2">
      <c r="A7768">
        <v>425</v>
      </c>
      <c r="B7768">
        <f t="shared" si="242"/>
        <v>7</v>
      </c>
      <c r="C7768" s="1">
        <v>42590.34138888889</v>
      </c>
      <c r="D7768" s="1">
        <v>42590.346307870372</v>
      </c>
      <c r="E7768">
        <v>3276</v>
      </c>
      <c r="F7768" s="2" t="s">
        <v>63</v>
      </c>
      <c r="G7768">
        <v>40.714584035358932</v>
      </c>
      <c r="H7768">
        <v>-74.042817056179047</v>
      </c>
      <c r="I7768">
        <v>3186</v>
      </c>
      <c r="J7768" s="2" t="s">
        <v>27</v>
      </c>
      <c r="K7768">
        <v>40.71958611647166</v>
      </c>
      <c r="L7768">
        <v>-74.043117463588715</v>
      </c>
      <c r="M7768">
        <v>24406</v>
      </c>
      <c r="N7768" s="2" t="s">
        <v>17</v>
      </c>
      <c r="P7768" t="str">
        <f t="shared" ca="1" si="243"/>
        <v/>
      </c>
      <c r="Q7768">
        <v>0</v>
      </c>
    </row>
    <row r="7769" spans="1:17" x14ac:dyDescent="0.2">
      <c r="A7769">
        <v>1088</v>
      </c>
      <c r="B7769">
        <f t="shared" si="242"/>
        <v>18</v>
      </c>
      <c r="C7769" s="1">
        <v>42590.341805555552</v>
      </c>
      <c r="D7769" s="1">
        <v>42590.354409722226</v>
      </c>
      <c r="E7769">
        <v>3207</v>
      </c>
      <c r="F7769" s="2" t="s">
        <v>29</v>
      </c>
      <c r="G7769">
        <v>40.737603700000001</v>
      </c>
      <c r="H7769">
        <v>-74.052478300000004</v>
      </c>
      <c r="I7769">
        <v>3183</v>
      </c>
      <c r="J7769" s="2" t="s">
        <v>40</v>
      </c>
      <c r="K7769">
        <v>40.716246900000002</v>
      </c>
      <c r="L7769">
        <v>-74.033458800000005</v>
      </c>
      <c r="M7769">
        <v>26180</v>
      </c>
      <c r="N7769" s="2" t="s">
        <v>17</v>
      </c>
      <c r="P7769" t="str">
        <f t="shared" ca="1" si="243"/>
        <v/>
      </c>
      <c r="Q7769">
        <v>0</v>
      </c>
    </row>
    <row r="7770" spans="1:17" x14ac:dyDescent="0.2">
      <c r="A7770">
        <v>447</v>
      </c>
      <c r="B7770">
        <f t="shared" si="242"/>
        <v>7</v>
      </c>
      <c r="C7770" s="1">
        <v>42590.341956018521</v>
      </c>
      <c r="D7770" s="1">
        <v>42590.347129629627</v>
      </c>
      <c r="E7770">
        <v>3192</v>
      </c>
      <c r="F7770" s="2" t="s">
        <v>38</v>
      </c>
      <c r="G7770">
        <v>40.711242300000002</v>
      </c>
      <c r="H7770">
        <v>-74.055701299999996</v>
      </c>
      <c r="I7770">
        <v>3186</v>
      </c>
      <c r="J7770" s="2" t="s">
        <v>27</v>
      </c>
      <c r="K7770">
        <v>40.71958611647166</v>
      </c>
      <c r="L7770">
        <v>-74.043117463588715</v>
      </c>
      <c r="M7770">
        <v>26313</v>
      </c>
      <c r="N7770" s="2" t="s">
        <v>17</v>
      </c>
      <c r="O7770">
        <v>1969</v>
      </c>
      <c r="P7770">
        <f t="shared" ca="1" si="243"/>
        <v>55</v>
      </c>
      <c r="Q7770">
        <v>1</v>
      </c>
    </row>
    <row r="7771" spans="1:17" x14ac:dyDescent="0.2">
      <c r="A7771">
        <v>606</v>
      </c>
      <c r="B7771">
        <f t="shared" si="242"/>
        <v>10</v>
      </c>
      <c r="C7771" s="1">
        <v>42590.342233796298</v>
      </c>
      <c r="D7771" s="1">
        <v>42590.349247685182</v>
      </c>
      <c r="E7771">
        <v>3207</v>
      </c>
      <c r="F7771" s="2" t="s">
        <v>29</v>
      </c>
      <c r="G7771">
        <v>40.737603700000001</v>
      </c>
      <c r="H7771">
        <v>-74.052478300000004</v>
      </c>
      <c r="I7771">
        <v>3195</v>
      </c>
      <c r="J7771" s="2" t="s">
        <v>23</v>
      </c>
      <c r="K7771">
        <v>40.730742625306583</v>
      </c>
      <c r="L7771">
        <v>-74.063783884048462</v>
      </c>
      <c r="M7771">
        <v>24561</v>
      </c>
      <c r="N7771" s="2" t="s">
        <v>17</v>
      </c>
      <c r="O7771">
        <v>1991</v>
      </c>
      <c r="P7771">
        <f t="shared" ca="1" si="243"/>
        <v>33</v>
      </c>
      <c r="Q7771">
        <v>1</v>
      </c>
    </row>
    <row r="7772" spans="1:17" x14ac:dyDescent="0.2">
      <c r="A7772">
        <v>298</v>
      </c>
      <c r="B7772">
        <f t="shared" si="242"/>
        <v>4</v>
      </c>
      <c r="C7772" s="1">
        <v>42590.342662037037</v>
      </c>
      <c r="D7772" s="1">
        <v>42590.34611111111</v>
      </c>
      <c r="E7772">
        <v>3267</v>
      </c>
      <c r="F7772" s="2" t="s">
        <v>34</v>
      </c>
      <c r="G7772">
        <v>40.712418823756899</v>
      </c>
      <c r="H7772">
        <v>-74.038525521755219</v>
      </c>
      <c r="I7772">
        <v>3183</v>
      </c>
      <c r="J7772" s="2" t="s">
        <v>40</v>
      </c>
      <c r="K7772">
        <v>40.716246900000002</v>
      </c>
      <c r="L7772">
        <v>-74.033458800000005</v>
      </c>
      <c r="M7772">
        <v>21239</v>
      </c>
      <c r="N7772" s="2" t="s">
        <v>17</v>
      </c>
      <c r="O7772">
        <v>1985</v>
      </c>
      <c r="P7772">
        <f t="shared" ca="1" si="243"/>
        <v>39</v>
      </c>
      <c r="Q7772">
        <v>1</v>
      </c>
    </row>
    <row r="7773" spans="1:17" x14ac:dyDescent="0.2">
      <c r="A7773">
        <v>613</v>
      </c>
      <c r="B7773">
        <f t="shared" si="242"/>
        <v>10</v>
      </c>
      <c r="C7773" s="1">
        <v>42590.342997685184</v>
      </c>
      <c r="D7773" s="1">
        <v>42590.350092592591</v>
      </c>
      <c r="E7773">
        <v>3193</v>
      </c>
      <c r="F7773" s="2" t="s">
        <v>42</v>
      </c>
      <c r="G7773">
        <v>40.724605099886901</v>
      </c>
      <c r="H7773">
        <v>-74.078405946493149</v>
      </c>
      <c r="I7773">
        <v>3195</v>
      </c>
      <c r="J7773" s="2" t="s">
        <v>23</v>
      </c>
      <c r="K7773">
        <v>40.730742625306583</v>
      </c>
      <c r="L7773">
        <v>-74.063783884048462</v>
      </c>
      <c r="M7773">
        <v>26217</v>
      </c>
      <c r="N7773" s="2" t="s">
        <v>17</v>
      </c>
      <c r="O7773">
        <v>1991</v>
      </c>
      <c r="P7773">
        <f t="shared" ca="1" si="243"/>
        <v>33</v>
      </c>
      <c r="Q7773">
        <v>2</v>
      </c>
    </row>
    <row r="7774" spans="1:17" x14ac:dyDescent="0.2">
      <c r="A7774">
        <v>246</v>
      </c>
      <c r="B7774">
        <f t="shared" si="242"/>
        <v>4</v>
      </c>
      <c r="C7774" s="1">
        <v>42590.343078703707</v>
      </c>
      <c r="D7774" s="1">
        <v>42590.345925925925</v>
      </c>
      <c r="E7774">
        <v>3194</v>
      </c>
      <c r="F7774" s="2" t="s">
        <v>22</v>
      </c>
      <c r="G7774">
        <v>40.725339925355797</v>
      </c>
      <c r="H7774">
        <v>-74.067622125148773</v>
      </c>
      <c r="I7774">
        <v>3195</v>
      </c>
      <c r="J7774" s="2" t="s">
        <v>23</v>
      </c>
      <c r="K7774">
        <v>40.730742625306583</v>
      </c>
      <c r="L7774">
        <v>-74.063783884048462</v>
      </c>
      <c r="M7774">
        <v>26263</v>
      </c>
      <c r="N7774" s="2" t="s">
        <v>17</v>
      </c>
      <c r="O7774">
        <v>1984</v>
      </c>
      <c r="P7774">
        <f t="shared" ca="1" si="243"/>
        <v>40</v>
      </c>
      <c r="Q7774">
        <v>1</v>
      </c>
    </row>
    <row r="7775" spans="1:17" x14ac:dyDescent="0.2">
      <c r="A7775">
        <v>303</v>
      </c>
      <c r="B7775">
        <f t="shared" si="242"/>
        <v>5</v>
      </c>
      <c r="C7775" s="1">
        <v>42590.343333333331</v>
      </c>
      <c r="D7775" s="1">
        <v>42590.346851851849</v>
      </c>
      <c r="E7775">
        <v>3203</v>
      </c>
      <c r="F7775" s="2" t="s">
        <v>46</v>
      </c>
      <c r="G7775">
        <v>40.727595966000003</v>
      </c>
      <c r="H7775">
        <v>-74.044247311000007</v>
      </c>
      <c r="I7775">
        <v>3186</v>
      </c>
      <c r="J7775" s="2" t="s">
        <v>27</v>
      </c>
      <c r="K7775">
        <v>40.71958611647166</v>
      </c>
      <c r="L7775">
        <v>-74.043117463588715</v>
      </c>
      <c r="M7775">
        <v>24669</v>
      </c>
      <c r="N7775" s="2" t="s">
        <v>17</v>
      </c>
      <c r="O7775">
        <v>1977</v>
      </c>
      <c r="P7775">
        <f t="shared" ca="1" si="243"/>
        <v>47</v>
      </c>
      <c r="Q7775">
        <v>2</v>
      </c>
    </row>
    <row r="7776" spans="1:17" x14ac:dyDescent="0.2">
      <c r="A7776">
        <v>292</v>
      </c>
      <c r="B7776">
        <f t="shared" si="242"/>
        <v>4</v>
      </c>
      <c r="C7776" s="1">
        <v>42590.343645833331</v>
      </c>
      <c r="D7776" s="1">
        <v>42590.347037037034</v>
      </c>
      <c r="E7776">
        <v>3203</v>
      </c>
      <c r="F7776" s="2" t="s">
        <v>46</v>
      </c>
      <c r="G7776">
        <v>40.727595966000003</v>
      </c>
      <c r="H7776">
        <v>-74.044247311000007</v>
      </c>
      <c r="I7776">
        <v>3186</v>
      </c>
      <c r="J7776" s="2" t="s">
        <v>27</v>
      </c>
      <c r="K7776">
        <v>40.71958611647166</v>
      </c>
      <c r="L7776">
        <v>-74.043117463588715</v>
      </c>
      <c r="M7776">
        <v>24395</v>
      </c>
      <c r="N7776" s="2" t="s">
        <v>17</v>
      </c>
      <c r="O7776">
        <v>1981</v>
      </c>
      <c r="P7776">
        <f t="shared" ca="1" si="243"/>
        <v>43</v>
      </c>
      <c r="Q7776">
        <v>1</v>
      </c>
    </row>
    <row r="7777" spans="1:17" x14ac:dyDescent="0.2">
      <c r="A7777">
        <v>210</v>
      </c>
      <c r="B7777">
        <f t="shared" si="242"/>
        <v>3</v>
      </c>
      <c r="C7777" s="1">
        <v>42590.343865740739</v>
      </c>
      <c r="D7777" s="1">
        <v>42590.346307870372</v>
      </c>
      <c r="E7777">
        <v>3276</v>
      </c>
      <c r="F7777" s="2" t="s">
        <v>63</v>
      </c>
      <c r="G7777">
        <v>40.714584035358932</v>
      </c>
      <c r="H7777">
        <v>-74.042817056179047</v>
      </c>
      <c r="I7777">
        <v>3186</v>
      </c>
      <c r="J7777" s="2" t="s">
        <v>27</v>
      </c>
      <c r="K7777">
        <v>40.71958611647166</v>
      </c>
      <c r="L7777">
        <v>-74.043117463588715</v>
      </c>
      <c r="M7777">
        <v>26286</v>
      </c>
      <c r="N7777" s="2" t="s">
        <v>17</v>
      </c>
      <c r="O7777">
        <v>1980</v>
      </c>
      <c r="P7777">
        <f t="shared" ca="1" si="243"/>
        <v>44</v>
      </c>
      <c r="Q7777">
        <v>1</v>
      </c>
    </row>
    <row r="7778" spans="1:17" x14ac:dyDescent="0.2">
      <c r="A7778">
        <v>423</v>
      </c>
      <c r="B7778">
        <f t="shared" si="242"/>
        <v>7</v>
      </c>
      <c r="C7778" s="1">
        <v>42590.344074074077</v>
      </c>
      <c r="D7778" s="1">
        <v>42590.348981481482</v>
      </c>
      <c r="E7778">
        <v>3209</v>
      </c>
      <c r="F7778" s="2" t="s">
        <v>51</v>
      </c>
      <c r="G7778">
        <v>40.724176499999999</v>
      </c>
      <c r="H7778">
        <v>-74.050656399999994</v>
      </c>
      <c r="I7778">
        <v>3186</v>
      </c>
      <c r="J7778" s="2" t="s">
        <v>27</v>
      </c>
      <c r="K7778">
        <v>40.71958611647166</v>
      </c>
      <c r="L7778">
        <v>-74.043117463588715</v>
      </c>
      <c r="M7778">
        <v>24420</v>
      </c>
      <c r="N7778" s="2" t="s">
        <v>17</v>
      </c>
      <c r="O7778">
        <v>1986</v>
      </c>
      <c r="P7778">
        <f t="shared" ca="1" si="243"/>
        <v>38</v>
      </c>
      <c r="Q7778">
        <v>1</v>
      </c>
    </row>
    <row r="7779" spans="1:17" x14ac:dyDescent="0.2">
      <c r="A7779">
        <v>307</v>
      </c>
      <c r="B7779">
        <f t="shared" si="242"/>
        <v>5</v>
      </c>
      <c r="C7779" s="1">
        <v>42590.344085648147</v>
      </c>
      <c r="D7779" s="1">
        <v>42590.347638888888</v>
      </c>
      <c r="E7779">
        <v>3203</v>
      </c>
      <c r="F7779" s="2" t="s">
        <v>46</v>
      </c>
      <c r="G7779">
        <v>40.727595966000003</v>
      </c>
      <c r="H7779">
        <v>-74.044247311000007</v>
      </c>
      <c r="I7779">
        <v>3186</v>
      </c>
      <c r="J7779" s="2" t="s">
        <v>27</v>
      </c>
      <c r="K7779">
        <v>40.71958611647166</v>
      </c>
      <c r="L7779">
        <v>-74.043117463588715</v>
      </c>
      <c r="M7779">
        <v>24573</v>
      </c>
      <c r="N7779" s="2" t="s">
        <v>17</v>
      </c>
      <c r="O7779">
        <v>1990</v>
      </c>
      <c r="P7779">
        <f t="shared" ca="1" si="243"/>
        <v>34</v>
      </c>
      <c r="Q7779">
        <v>1</v>
      </c>
    </row>
    <row r="7780" spans="1:17" x14ac:dyDescent="0.2">
      <c r="A7780">
        <v>299</v>
      </c>
      <c r="B7780">
        <f t="shared" si="242"/>
        <v>4</v>
      </c>
      <c r="C7780" s="1">
        <v>42590.344270833331</v>
      </c>
      <c r="D7780" s="1">
        <v>42590.347731481481</v>
      </c>
      <c r="E7780">
        <v>3203</v>
      </c>
      <c r="F7780" s="2" t="s">
        <v>46</v>
      </c>
      <c r="G7780">
        <v>40.727595966000003</v>
      </c>
      <c r="H7780">
        <v>-74.044247311000007</v>
      </c>
      <c r="I7780">
        <v>3186</v>
      </c>
      <c r="J7780" s="2" t="s">
        <v>27</v>
      </c>
      <c r="K7780">
        <v>40.71958611647166</v>
      </c>
      <c r="L7780">
        <v>-74.043117463588715</v>
      </c>
      <c r="M7780">
        <v>26270</v>
      </c>
      <c r="N7780" s="2" t="s">
        <v>17</v>
      </c>
      <c r="O7780">
        <v>1991</v>
      </c>
      <c r="P7780">
        <f t="shared" ca="1" si="243"/>
        <v>33</v>
      </c>
      <c r="Q7780">
        <v>2</v>
      </c>
    </row>
    <row r="7781" spans="1:17" x14ac:dyDescent="0.2">
      <c r="A7781">
        <v>170</v>
      </c>
      <c r="B7781">
        <f t="shared" si="242"/>
        <v>2</v>
      </c>
      <c r="C7781" s="1">
        <v>42590.344756944447</v>
      </c>
      <c r="D7781" s="1">
        <v>42590.346724537034</v>
      </c>
      <c r="E7781">
        <v>3272</v>
      </c>
      <c r="F7781" s="2" t="s">
        <v>50</v>
      </c>
      <c r="G7781">
        <v>40.723331586464361</v>
      </c>
      <c r="H7781">
        <v>-74.045952558517442</v>
      </c>
      <c r="I7781">
        <v>3186</v>
      </c>
      <c r="J7781" s="2" t="s">
        <v>27</v>
      </c>
      <c r="K7781">
        <v>40.71958611647166</v>
      </c>
      <c r="L7781">
        <v>-74.043117463588715</v>
      </c>
      <c r="M7781">
        <v>24556</v>
      </c>
      <c r="N7781" s="2" t="s">
        <v>17</v>
      </c>
      <c r="O7781">
        <v>1990</v>
      </c>
      <c r="P7781">
        <f t="shared" ca="1" si="243"/>
        <v>34</v>
      </c>
      <c r="Q7781">
        <v>1</v>
      </c>
    </row>
    <row r="7782" spans="1:17" x14ac:dyDescent="0.2">
      <c r="A7782">
        <v>412</v>
      </c>
      <c r="B7782">
        <f t="shared" si="242"/>
        <v>6</v>
      </c>
      <c r="C7782" s="1">
        <v>42590.344780092593</v>
      </c>
      <c r="D7782" s="1">
        <v>42590.349560185183</v>
      </c>
      <c r="E7782">
        <v>3203</v>
      </c>
      <c r="F7782" s="2" t="s">
        <v>46</v>
      </c>
      <c r="G7782">
        <v>40.727595966000003</v>
      </c>
      <c r="H7782">
        <v>-74.044247311000007</v>
      </c>
      <c r="I7782">
        <v>3202</v>
      </c>
      <c r="J7782" s="2" t="s">
        <v>48</v>
      </c>
      <c r="K7782">
        <v>40.727223500000001</v>
      </c>
      <c r="L7782">
        <v>-74.033758899999995</v>
      </c>
      <c r="M7782">
        <v>24437</v>
      </c>
      <c r="N7782" s="2" t="s">
        <v>17</v>
      </c>
      <c r="O7782">
        <v>1954</v>
      </c>
      <c r="P7782">
        <f t="shared" ca="1" si="243"/>
        <v>70</v>
      </c>
      <c r="Q7782">
        <v>1</v>
      </c>
    </row>
    <row r="7783" spans="1:17" x14ac:dyDescent="0.2">
      <c r="A7783">
        <v>208</v>
      </c>
      <c r="B7783">
        <f t="shared" si="242"/>
        <v>3</v>
      </c>
      <c r="C7783" s="1">
        <v>42590.345439814817</v>
      </c>
      <c r="D7783" s="1">
        <v>42590.34784722222</v>
      </c>
      <c r="E7783">
        <v>3209</v>
      </c>
      <c r="F7783" s="2" t="s">
        <v>51</v>
      </c>
      <c r="G7783">
        <v>40.724176499999999</v>
      </c>
      <c r="H7783">
        <v>-74.050656399999994</v>
      </c>
      <c r="I7783">
        <v>3186</v>
      </c>
      <c r="J7783" s="2" t="s">
        <v>27</v>
      </c>
      <c r="K7783">
        <v>40.71958611647166</v>
      </c>
      <c r="L7783">
        <v>-74.043117463588715</v>
      </c>
      <c r="M7783">
        <v>24416</v>
      </c>
      <c r="N7783" s="2" t="s">
        <v>17</v>
      </c>
      <c r="O7783">
        <v>1981</v>
      </c>
      <c r="P7783">
        <f t="shared" ca="1" si="243"/>
        <v>43</v>
      </c>
      <c r="Q7783">
        <v>1</v>
      </c>
    </row>
    <row r="7784" spans="1:17" x14ac:dyDescent="0.2">
      <c r="A7784">
        <v>600</v>
      </c>
      <c r="B7784">
        <f t="shared" si="242"/>
        <v>10</v>
      </c>
      <c r="C7784" s="1">
        <v>42590.345555555556</v>
      </c>
      <c r="D7784" s="1">
        <v>42590.352500000001</v>
      </c>
      <c r="E7784">
        <v>3192</v>
      </c>
      <c r="F7784" s="2" t="s">
        <v>38</v>
      </c>
      <c r="G7784">
        <v>40.711242300000002</v>
      </c>
      <c r="H7784">
        <v>-74.055701299999996</v>
      </c>
      <c r="I7784">
        <v>3183</v>
      </c>
      <c r="J7784" s="2" t="s">
        <v>40</v>
      </c>
      <c r="K7784">
        <v>40.716246900000002</v>
      </c>
      <c r="L7784">
        <v>-74.033458800000005</v>
      </c>
      <c r="M7784">
        <v>26260</v>
      </c>
      <c r="N7784" s="2" t="s">
        <v>17</v>
      </c>
      <c r="O7784">
        <v>1969</v>
      </c>
      <c r="P7784">
        <f t="shared" ca="1" si="243"/>
        <v>55</v>
      </c>
      <c r="Q7784">
        <v>1</v>
      </c>
    </row>
    <row r="7785" spans="1:17" x14ac:dyDescent="0.2">
      <c r="A7785">
        <v>1226</v>
      </c>
      <c r="B7785">
        <f t="shared" si="242"/>
        <v>20</v>
      </c>
      <c r="C7785" s="1">
        <v>42590.345763888887</v>
      </c>
      <c r="D7785" s="1">
        <v>42590.359953703701</v>
      </c>
      <c r="E7785">
        <v>3183</v>
      </c>
      <c r="F7785" s="2" t="s">
        <v>20</v>
      </c>
      <c r="G7785">
        <v>40.716246900000002</v>
      </c>
      <c r="H7785">
        <v>-74.033458800000005</v>
      </c>
      <c r="I7785">
        <v>3267</v>
      </c>
      <c r="J7785" s="2" t="s">
        <v>92</v>
      </c>
      <c r="K7785">
        <v>40.712418823756899</v>
      </c>
      <c r="L7785">
        <v>-74.038525521755219</v>
      </c>
      <c r="M7785">
        <v>26289</v>
      </c>
      <c r="N7785" s="2" t="s">
        <v>17</v>
      </c>
      <c r="O7785">
        <v>1986</v>
      </c>
      <c r="P7785">
        <f t="shared" ca="1" si="243"/>
        <v>38</v>
      </c>
      <c r="Q7785">
        <v>1</v>
      </c>
    </row>
    <row r="7786" spans="1:17" x14ac:dyDescent="0.2">
      <c r="A7786">
        <v>117</v>
      </c>
      <c r="B7786">
        <f t="shared" si="242"/>
        <v>1</v>
      </c>
      <c r="C7786" s="1">
        <v>42590.345902777779</v>
      </c>
      <c r="D7786" s="1">
        <v>42590.347256944442</v>
      </c>
      <c r="E7786">
        <v>3199</v>
      </c>
      <c r="F7786" s="2" t="s">
        <v>56</v>
      </c>
      <c r="G7786">
        <v>40.728744800000001</v>
      </c>
      <c r="H7786">
        <v>-74.032108199999996</v>
      </c>
      <c r="I7786">
        <v>3202</v>
      </c>
      <c r="J7786" s="2" t="s">
        <v>48</v>
      </c>
      <c r="K7786">
        <v>40.727223500000001</v>
      </c>
      <c r="L7786">
        <v>-74.033758899999995</v>
      </c>
      <c r="M7786">
        <v>24659</v>
      </c>
      <c r="N7786" s="2" t="s">
        <v>17</v>
      </c>
      <c r="O7786">
        <v>1963</v>
      </c>
      <c r="P7786">
        <f t="shared" ca="1" si="243"/>
        <v>61</v>
      </c>
      <c r="Q7786">
        <v>1</v>
      </c>
    </row>
    <row r="7787" spans="1:17" x14ac:dyDescent="0.2">
      <c r="A7787">
        <v>254</v>
      </c>
      <c r="B7787">
        <f t="shared" si="242"/>
        <v>4</v>
      </c>
      <c r="C7787" s="1">
        <v>42590.346076388887</v>
      </c>
      <c r="D7787" s="1">
        <v>42590.349016203705</v>
      </c>
      <c r="E7787">
        <v>3187</v>
      </c>
      <c r="F7787" s="2" t="s">
        <v>36</v>
      </c>
      <c r="G7787">
        <v>40.721123599999999</v>
      </c>
      <c r="H7787">
        <v>-74.038050949999999</v>
      </c>
      <c r="I7787">
        <v>3186</v>
      </c>
      <c r="J7787" s="2" t="s">
        <v>27</v>
      </c>
      <c r="K7787">
        <v>40.71958611647166</v>
      </c>
      <c r="L7787">
        <v>-74.043117463588715</v>
      </c>
      <c r="M7787">
        <v>26199</v>
      </c>
      <c r="N7787" s="2" t="s">
        <v>17</v>
      </c>
      <c r="O7787">
        <v>1990</v>
      </c>
      <c r="P7787">
        <f t="shared" ca="1" si="243"/>
        <v>34</v>
      </c>
      <c r="Q7787">
        <v>1</v>
      </c>
    </row>
    <row r="7788" spans="1:17" x14ac:dyDescent="0.2">
      <c r="A7788">
        <v>531</v>
      </c>
      <c r="B7788">
        <f t="shared" si="242"/>
        <v>8</v>
      </c>
      <c r="C7788" s="1">
        <v>42590.346192129633</v>
      </c>
      <c r="D7788" s="1">
        <v>42590.352337962962</v>
      </c>
      <c r="E7788">
        <v>3192</v>
      </c>
      <c r="F7788" s="2" t="s">
        <v>38</v>
      </c>
      <c r="G7788">
        <v>40.711242300000002</v>
      </c>
      <c r="H7788">
        <v>-74.055701299999996</v>
      </c>
      <c r="I7788">
        <v>3184</v>
      </c>
      <c r="J7788" s="2" t="s">
        <v>35</v>
      </c>
      <c r="K7788">
        <v>40.7141454</v>
      </c>
      <c r="L7788">
        <v>-74.033551900000006</v>
      </c>
      <c r="M7788">
        <v>26255</v>
      </c>
      <c r="N7788" s="2" t="s">
        <v>17</v>
      </c>
      <c r="O7788">
        <v>1967</v>
      </c>
      <c r="P7788">
        <f t="shared" ca="1" si="243"/>
        <v>57</v>
      </c>
      <c r="Q7788">
        <v>1</v>
      </c>
    </row>
    <row r="7789" spans="1:17" x14ac:dyDescent="0.2">
      <c r="A7789">
        <v>391</v>
      </c>
      <c r="B7789">
        <f t="shared" si="242"/>
        <v>6</v>
      </c>
      <c r="C7789" s="1">
        <v>42590.346631944441</v>
      </c>
      <c r="D7789" s="1">
        <v>42590.351168981484</v>
      </c>
      <c r="E7789">
        <v>3276</v>
      </c>
      <c r="F7789" s="2" t="s">
        <v>63</v>
      </c>
      <c r="G7789">
        <v>40.714584035358932</v>
      </c>
      <c r="H7789">
        <v>-74.042817056179047</v>
      </c>
      <c r="I7789">
        <v>3183</v>
      </c>
      <c r="J7789" s="2" t="s">
        <v>40</v>
      </c>
      <c r="K7789">
        <v>40.716246900000002</v>
      </c>
      <c r="L7789">
        <v>-74.033458800000005</v>
      </c>
      <c r="M7789">
        <v>24516</v>
      </c>
      <c r="N7789" s="2" t="s">
        <v>17</v>
      </c>
      <c r="O7789">
        <v>1991</v>
      </c>
      <c r="P7789">
        <f t="shared" ca="1" si="243"/>
        <v>33</v>
      </c>
      <c r="Q7789">
        <v>1</v>
      </c>
    </row>
    <row r="7790" spans="1:17" x14ac:dyDescent="0.2">
      <c r="A7790">
        <v>219</v>
      </c>
      <c r="B7790">
        <f t="shared" si="242"/>
        <v>3</v>
      </c>
      <c r="C7790" s="1">
        <v>42590.346712962964</v>
      </c>
      <c r="D7790" s="1">
        <v>42590.349259259259</v>
      </c>
      <c r="E7790">
        <v>3194</v>
      </c>
      <c r="F7790" s="2" t="s">
        <v>22</v>
      </c>
      <c r="G7790">
        <v>40.725339925355797</v>
      </c>
      <c r="H7790">
        <v>-74.067622125148773</v>
      </c>
      <c r="I7790">
        <v>3195</v>
      </c>
      <c r="J7790" s="2" t="s">
        <v>23</v>
      </c>
      <c r="K7790">
        <v>40.730742625306583</v>
      </c>
      <c r="L7790">
        <v>-74.063783884048462</v>
      </c>
      <c r="M7790">
        <v>26190</v>
      </c>
      <c r="N7790" s="2" t="s">
        <v>17</v>
      </c>
      <c r="O7790">
        <v>1978</v>
      </c>
      <c r="P7790">
        <f t="shared" ca="1" si="243"/>
        <v>46</v>
      </c>
      <c r="Q7790">
        <v>1</v>
      </c>
    </row>
    <row r="7791" spans="1:17" x14ac:dyDescent="0.2">
      <c r="A7791">
        <v>341</v>
      </c>
      <c r="B7791">
        <f t="shared" si="242"/>
        <v>5</v>
      </c>
      <c r="C7791" s="1">
        <v>42590.347141203703</v>
      </c>
      <c r="D7791" s="1">
        <v>42590.351099537038</v>
      </c>
      <c r="E7791">
        <v>3207</v>
      </c>
      <c r="F7791" s="2" t="s">
        <v>29</v>
      </c>
      <c r="G7791">
        <v>40.737603700000001</v>
      </c>
      <c r="H7791">
        <v>-74.052478300000004</v>
      </c>
      <c r="I7791">
        <v>3195</v>
      </c>
      <c r="J7791" s="2" t="s">
        <v>23</v>
      </c>
      <c r="K7791">
        <v>40.730742625306583</v>
      </c>
      <c r="L7791">
        <v>-74.063783884048462</v>
      </c>
      <c r="M7791">
        <v>26227</v>
      </c>
      <c r="N7791" s="2" t="s">
        <v>17</v>
      </c>
      <c r="O7791">
        <v>1989</v>
      </c>
      <c r="P7791">
        <f t="shared" ca="1" si="243"/>
        <v>35</v>
      </c>
      <c r="Q7791">
        <v>1</v>
      </c>
    </row>
    <row r="7792" spans="1:17" x14ac:dyDescent="0.2">
      <c r="A7792">
        <v>690</v>
      </c>
      <c r="B7792">
        <f t="shared" si="242"/>
        <v>11</v>
      </c>
      <c r="C7792" s="1">
        <v>42590.347175925926</v>
      </c>
      <c r="D7792" s="1">
        <v>42590.355162037034</v>
      </c>
      <c r="E7792">
        <v>3198</v>
      </c>
      <c r="F7792" s="2" t="s">
        <v>55</v>
      </c>
      <c r="G7792">
        <v>40.748715945380226</v>
      </c>
      <c r="H7792">
        <v>-74.040443301200867</v>
      </c>
      <c r="I7792">
        <v>3206</v>
      </c>
      <c r="J7792" s="2" t="s">
        <v>19</v>
      </c>
      <c r="K7792">
        <v>40.7311689</v>
      </c>
      <c r="L7792">
        <v>-74.057573599999998</v>
      </c>
      <c r="M7792">
        <v>26257</v>
      </c>
      <c r="N7792" s="2" t="s">
        <v>17</v>
      </c>
      <c r="O7792">
        <v>1970</v>
      </c>
      <c r="P7792">
        <f t="shared" ca="1" si="243"/>
        <v>54</v>
      </c>
      <c r="Q7792">
        <v>1</v>
      </c>
    </row>
    <row r="7793" spans="1:17" x14ac:dyDescent="0.2">
      <c r="A7793">
        <v>222</v>
      </c>
      <c r="B7793">
        <f t="shared" si="242"/>
        <v>3</v>
      </c>
      <c r="C7793" s="1">
        <v>42590.347245370373</v>
      </c>
      <c r="D7793" s="1">
        <v>42590.349814814814</v>
      </c>
      <c r="E7793">
        <v>3187</v>
      </c>
      <c r="F7793" s="2" t="s">
        <v>36</v>
      </c>
      <c r="G7793">
        <v>40.721123599999999</v>
      </c>
      <c r="H7793">
        <v>-74.038050949999999</v>
      </c>
      <c r="I7793">
        <v>3183</v>
      </c>
      <c r="J7793" s="2" t="s">
        <v>40</v>
      </c>
      <c r="K7793">
        <v>40.716246900000002</v>
      </c>
      <c r="L7793">
        <v>-74.033458800000005</v>
      </c>
      <c r="M7793">
        <v>26186</v>
      </c>
      <c r="N7793" s="2" t="s">
        <v>17</v>
      </c>
      <c r="O7793">
        <v>1976</v>
      </c>
      <c r="P7793">
        <f t="shared" ca="1" si="243"/>
        <v>48</v>
      </c>
      <c r="Q7793">
        <v>1</v>
      </c>
    </row>
    <row r="7794" spans="1:17" x14ac:dyDescent="0.2">
      <c r="A7794">
        <v>517</v>
      </c>
      <c r="B7794">
        <f t="shared" si="242"/>
        <v>8</v>
      </c>
      <c r="C7794" s="1">
        <v>42590.347500000003</v>
      </c>
      <c r="D7794" s="1">
        <v>42590.353483796294</v>
      </c>
      <c r="E7794">
        <v>3209</v>
      </c>
      <c r="F7794" s="2" t="s">
        <v>51</v>
      </c>
      <c r="G7794">
        <v>40.724176499999999</v>
      </c>
      <c r="H7794">
        <v>-74.050656399999994</v>
      </c>
      <c r="I7794">
        <v>3202</v>
      </c>
      <c r="J7794" s="2" t="s">
        <v>48</v>
      </c>
      <c r="K7794">
        <v>40.727223500000001</v>
      </c>
      <c r="L7794">
        <v>-74.033758899999995</v>
      </c>
      <c r="M7794">
        <v>24665</v>
      </c>
      <c r="N7794" s="2" t="s">
        <v>17</v>
      </c>
      <c r="O7794">
        <v>1969</v>
      </c>
      <c r="P7794">
        <f t="shared" ca="1" si="243"/>
        <v>55</v>
      </c>
      <c r="Q7794">
        <v>1</v>
      </c>
    </row>
    <row r="7795" spans="1:17" x14ac:dyDescent="0.2">
      <c r="A7795">
        <v>325</v>
      </c>
      <c r="B7795">
        <f t="shared" si="242"/>
        <v>5</v>
      </c>
      <c r="C7795" s="1">
        <v>42590.347592592596</v>
      </c>
      <c r="D7795" s="1">
        <v>42590.351354166669</v>
      </c>
      <c r="E7795">
        <v>3203</v>
      </c>
      <c r="F7795" s="2" t="s">
        <v>46</v>
      </c>
      <c r="G7795">
        <v>40.727595966000003</v>
      </c>
      <c r="H7795">
        <v>-74.044247311000007</v>
      </c>
      <c r="I7795">
        <v>3186</v>
      </c>
      <c r="J7795" s="2" t="s">
        <v>27</v>
      </c>
      <c r="K7795">
        <v>40.71958611647166</v>
      </c>
      <c r="L7795">
        <v>-74.043117463588715</v>
      </c>
      <c r="M7795">
        <v>26252</v>
      </c>
      <c r="N7795" s="2" t="s">
        <v>17</v>
      </c>
      <c r="O7795">
        <v>1958</v>
      </c>
      <c r="P7795">
        <f t="shared" ca="1" si="243"/>
        <v>66</v>
      </c>
      <c r="Q7795">
        <v>1</v>
      </c>
    </row>
    <row r="7796" spans="1:17" x14ac:dyDescent="0.2">
      <c r="A7796">
        <v>367</v>
      </c>
      <c r="B7796">
        <f t="shared" si="242"/>
        <v>6</v>
      </c>
      <c r="C7796" s="1">
        <v>42590.347800925927</v>
      </c>
      <c r="D7796" s="1">
        <v>42590.352060185185</v>
      </c>
      <c r="E7796">
        <v>3203</v>
      </c>
      <c r="F7796" s="2" t="s">
        <v>46</v>
      </c>
      <c r="G7796">
        <v>40.727595966000003</v>
      </c>
      <c r="H7796">
        <v>-74.044247311000007</v>
      </c>
      <c r="I7796">
        <v>3186</v>
      </c>
      <c r="J7796" s="2" t="s">
        <v>27</v>
      </c>
      <c r="K7796">
        <v>40.71958611647166</v>
      </c>
      <c r="L7796">
        <v>-74.043117463588715</v>
      </c>
      <c r="M7796">
        <v>24454</v>
      </c>
      <c r="N7796" s="2" t="s">
        <v>17</v>
      </c>
      <c r="O7796">
        <v>1977</v>
      </c>
      <c r="P7796">
        <f t="shared" ca="1" si="243"/>
        <v>47</v>
      </c>
      <c r="Q7796">
        <v>1</v>
      </c>
    </row>
    <row r="7797" spans="1:17" x14ac:dyDescent="0.2">
      <c r="A7797">
        <v>536</v>
      </c>
      <c r="B7797">
        <f t="shared" si="242"/>
        <v>8</v>
      </c>
      <c r="C7797" s="1">
        <v>42590.348344907405</v>
      </c>
      <c r="D7797" s="1">
        <v>42590.354560185187</v>
      </c>
      <c r="E7797">
        <v>3203</v>
      </c>
      <c r="F7797" s="2" t="s">
        <v>46</v>
      </c>
      <c r="G7797">
        <v>40.727595966000003</v>
      </c>
      <c r="H7797">
        <v>-74.044247311000007</v>
      </c>
      <c r="I7797">
        <v>3202</v>
      </c>
      <c r="J7797" s="2" t="s">
        <v>48</v>
      </c>
      <c r="K7797">
        <v>40.727223500000001</v>
      </c>
      <c r="L7797">
        <v>-74.033758899999995</v>
      </c>
      <c r="M7797">
        <v>24619</v>
      </c>
      <c r="N7797" s="2" t="s">
        <v>17</v>
      </c>
      <c r="O7797">
        <v>1980</v>
      </c>
      <c r="P7797">
        <f t="shared" ca="1" si="243"/>
        <v>44</v>
      </c>
      <c r="Q7797">
        <v>1</v>
      </c>
    </row>
    <row r="7798" spans="1:17" x14ac:dyDescent="0.2">
      <c r="A7798">
        <v>180</v>
      </c>
      <c r="B7798">
        <f t="shared" si="242"/>
        <v>3</v>
      </c>
      <c r="C7798" s="1">
        <v>42590.348622685182</v>
      </c>
      <c r="D7798" s="1">
        <v>42590.350706018522</v>
      </c>
      <c r="E7798">
        <v>3209</v>
      </c>
      <c r="F7798" s="2" t="s">
        <v>51</v>
      </c>
      <c r="G7798">
        <v>40.724176499999999</v>
      </c>
      <c r="H7798">
        <v>-74.050656399999994</v>
      </c>
      <c r="I7798">
        <v>3186</v>
      </c>
      <c r="J7798" s="2" t="s">
        <v>27</v>
      </c>
      <c r="K7798">
        <v>40.71958611647166</v>
      </c>
      <c r="L7798">
        <v>-74.043117463588715</v>
      </c>
      <c r="M7798">
        <v>24636</v>
      </c>
      <c r="N7798" s="2" t="s">
        <v>17</v>
      </c>
      <c r="O7798">
        <v>1984</v>
      </c>
      <c r="P7798">
        <f t="shared" ca="1" si="243"/>
        <v>40</v>
      </c>
      <c r="Q7798">
        <v>1</v>
      </c>
    </row>
    <row r="7799" spans="1:17" x14ac:dyDescent="0.2">
      <c r="A7799">
        <v>461</v>
      </c>
      <c r="B7799">
        <f t="shared" si="242"/>
        <v>7</v>
      </c>
      <c r="C7799" s="1">
        <v>42590.348668981482</v>
      </c>
      <c r="D7799" s="1">
        <v>42590.354016203702</v>
      </c>
      <c r="E7799">
        <v>3278</v>
      </c>
      <c r="F7799" s="2" t="s">
        <v>49</v>
      </c>
      <c r="G7799">
        <v>40.725685483629007</v>
      </c>
      <c r="H7799">
        <v>-74.048790335655212</v>
      </c>
      <c r="I7799">
        <v>3211</v>
      </c>
      <c r="J7799" s="2" t="s">
        <v>47</v>
      </c>
      <c r="K7799">
        <v>40.721525149999998</v>
      </c>
      <c r="L7799">
        <v>-74.046304543000005</v>
      </c>
      <c r="M7799">
        <v>24520</v>
      </c>
      <c r="N7799" s="2" t="s">
        <v>17</v>
      </c>
      <c r="O7799">
        <v>1981</v>
      </c>
      <c r="P7799">
        <f t="shared" ca="1" si="243"/>
        <v>43</v>
      </c>
      <c r="Q7799">
        <v>1</v>
      </c>
    </row>
    <row r="7800" spans="1:17" x14ac:dyDescent="0.2">
      <c r="A7800">
        <v>457</v>
      </c>
      <c r="B7800">
        <f t="shared" si="242"/>
        <v>7</v>
      </c>
      <c r="C7800" s="1">
        <v>42590.348715277774</v>
      </c>
      <c r="D7800" s="1">
        <v>42590.354016203702</v>
      </c>
      <c r="E7800">
        <v>3209</v>
      </c>
      <c r="F7800" s="2" t="s">
        <v>51</v>
      </c>
      <c r="G7800">
        <v>40.724176499999999</v>
      </c>
      <c r="H7800">
        <v>-74.050656399999994</v>
      </c>
      <c r="I7800">
        <v>3186</v>
      </c>
      <c r="J7800" s="2" t="s">
        <v>27</v>
      </c>
      <c r="K7800">
        <v>40.71958611647166</v>
      </c>
      <c r="L7800">
        <v>-74.043117463588715</v>
      </c>
      <c r="M7800">
        <v>26176</v>
      </c>
      <c r="N7800" s="2" t="s">
        <v>17</v>
      </c>
      <c r="O7800">
        <v>1964</v>
      </c>
      <c r="P7800">
        <f t="shared" ca="1" si="243"/>
        <v>60</v>
      </c>
      <c r="Q7800">
        <v>2</v>
      </c>
    </row>
    <row r="7801" spans="1:17" x14ac:dyDescent="0.2">
      <c r="A7801">
        <v>183</v>
      </c>
      <c r="B7801">
        <f t="shared" si="242"/>
        <v>3</v>
      </c>
      <c r="C7801" s="1">
        <v>42590.348946759259</v>
      </c>
      <c r="D7801" s="1">
        <v>42590.351064814815</v>
      </c>
      <c r="E7801">
        <v>3213</v>
      </c>
      <c r="F7801" s="2" t="s">
        <v>26</v>
      </c>
      <c r="G7801">
        <v>40.718488919999999</v>
      </c>
      <c r="H7801">
        <v>-74.047726624999996</v>
      </c>
      <c r="I7801">
        <v>3186</v>
      </c>
      <c r="J7801" s="2" t="s">
        <v>27</v>
      </c>
      <c r="K7801">
        <v>40.71958611647166</v>
      </c>
      <c r="L7801">
        <v>-74.043117463588715</v>
      </c>
      <c r="M7801">
        <v>24567</v>
      </c>
      <c r="N7801" s="2" t="s">
        <v>17</v>
      </c>
      <c r="O7801">
        <v>1989</v>
      </c>
      <c r="P7801">
        <f t="shared" ca="1" si="243"/>
        <v>35</v>
      </c>
      <c r="Q7801">
        <v>1</v>
      </c>
    </row>
    <row r="7802" spans="1:17" x14ac:dyDescent="0.2">
      <c r="A7802">
        <v>235</v>
      </c>
      <c r="B7802">
        <f t="shared" si="242"/>
        <v>3</v>
      </c>
      <c r="C7802" s="1">
        <v>42590.348981481482</v>
      </c>
      <c r="D7802" s="1">
        <v>42590.351701388892</v>
      </c>
      <c r="E7802">
        <v>3272</v>
      </c>
      <c r="F7802" s="2" t="s">
        <v>50</v>
      </c>
      <c r="G7802">
        <v>40.723331586464361</v>
      </c>
      <c r="H7802">
        <v>-74.045952558517442</v>
      </c>
      <c r="I7802">
        <v>3203</v>
      </c>
      <c r="J7802" s="2" t="s">
        <v>37</v>
      </c>
      <c r="K7802">
        <v>40.727595966000003</v>
      </c>
      <c r="L7802">
        <v>-74.044247311000007</v>
      </c>
      <c r="M7802">
        <v>26194</v>
      </c>
      <c r="N7802" s="2" t="s">
        <v>17</v>
      </c>
      <c r="O7802">
        <v>1957</v>
      </c>
      <c r="P7802">
        <f t="shared" ca="1" si="243"/>
        <v>67</v>
      </c>
      <c r="Q7802">
        <v>1</v>
      </c>
    </row>
    <row r="7803" spans="1:17" x14ac:dyDescent="0.2">
      <c r="A7803">
        <v>415</v>
      </c>
      <c r="B7803">
        <f t="shared" si="242"/>
        <v>6</v>
      </c>
      <c r="C7803" s="1">
        <v>42590.349398148152</v>
      </c>
      <c r="D7803" s="1">
        <v>42590.354212962964</v>
      </c>
      <c r="E7803">
        <v>3203</v>
      </c>
      <c r="F7803" s="2" t="s">
        <v>46</v>
      </c>
      <c r="G7803">
        <v>40.727595966000003</v>
      </c>
      <c r="H7803">
        <v>-74.044247311000007</v>
      </c>
      <c r="I7803">
        <v>3202</v>
      </c>
      <c r="J7803" s="2" t="s">
        <v>48</v>
      </c>
      <c r="K7803">
        <v>40.727223500000001</v>
      </c>
      <c r="L7803">
        <v>-74.033758899999995</v>
      </c>
      <c r="M7803">
        <v>24503</v>
      </c>
      <c r="N7803" s="2" t="s">
        <v>17</v>
      </c>
      <c r="O7803">
        <v>1979</v>
      </c>
      <c r="P7803">
        <f t="shared" ca="1" si="243"/>
        <v>45</v>
      </c>
      <c r="Q7803">
        <v>1</v>
      </c>
    </row>
    <row r="7804" spans="1:17" x14ac:dyDescent="0.2">
      <c r="A7804">
        <v>479</v>
      </c>
      <c r="B7804">
        <f t="shared" si="242"/>
        <v>7</v>
      </c>
      <c r="C7804" s="1">
        <v>42590.349560185183</v>
      </c>
      <c r="D7804" s="1">
        <v>42590.355104166665</v>
      </c>
      <c r="E7804">
        <v>3270</v>
      </c>
      <c r="F7804" s="2" t="s">
        <v>15</v>
      </c>
      <c r="G7804">
        <v>40.725289107811321</v>
      </c>
      <c r="H7804">
        <v>-74.045571684837341</v>
      </c>
      <c r="I7804">
        <v>3272</v>
      </c>
      <c r="J7804" s="2" t="s">
        <v>102</v>
      </c>
      <c r="K7804">
        <v>40.723331586464361</v>
      </c>
      <c r="L7804">
        <v>-74.045952558517442</v>
      </c>
      <c r="M7804">
        <v>24596</v>
      </c>
      <c r="N7804" s="2" t="s">
        <v>17</v>
      </c>
      <c r="O7804">
        <v>1976</v>
      </c>
      <c r="P7804">
        <f t="shared" ca="1" si="243"/>
        <v>48</v>
      </c>
      <c r="Q7804">
        <v>1</v>
      </c>
    </row>
    <row r="7805" spans="1:17" x14ac:dyDescent="0.2">
      <c r="A7805">
        <v>754</v>
      </c>
      <c r="B7805">
        <f t="shared" si="242"/>
        <v>12</v>
      </c>
      <c r="C7805" s="1">
        <v>42590.349675925929</v>
      </c>
      <c r="D7805" s="1">
        <v>42590.358414351853</v>
      </c>
      <c r="E7805">
        <v>3197</v>
      </c>
      <c r="F7805" s="2" t="s">
        <v>61</v>
      </c>
      <c r="G7805">
        <v>40.752558999999998</v>
      </c>
      <c r="H7805">
        <v>-74.044725</v>
      </c>
      <c r="I7805">
        <v>3195</v>
      </c>
      <c r="J7805" s="2" t="s">
        <v>23</v>
      </c>
      <c r="K7805">
        <v>40.730742625306583</v>
      </c>
      <c r="L7805">
        <v>-74.063783884048462</v>
      </c>
      <c r="M7805">
        <v>26232</v>
      </c>
      <c r="N7805" s="2" t="s">
        <v>17</v>
      </c>
      <c r="O7805">
        <v>1975</v>
      </c>
      <c r="P7805">
        <f t="shared" ca="1" si="243"/>
        <v>49</v>
      </c>
      <c r="Q7805">
        <v>1</v>
      </c>
    </row>
    <row r="7806" spans="1:17" x14ac:dyDescent="0.2">
      <c r="A7806">
        <v>373</v>
      </c>
      <c r="B7806">
        <f t="shared" si="242"/>
        <v>6</v>
      </c>
      <c r="C7806" s="1">
        <v>42590.350115740737</v>
      </c>
      <c r="D7806" s="1">
        <v>42590.354432870372</v>
      </c>
      <c r="E7806">
        <v>3267</v>
      </c>
      <c r="F7806" s="2" t="s">
        <v>34</v>
      </c>
      <c r="G7806">
        <v>40.712418823756899</v>
      </c>
      <c r="H7806">
        <v>-74.038525521755219</v>
      </c>
      <c r="I7806">
        <v>3202</v>
      </c>
      <c r="J7806" s="2" t="s">
        <v>48</v>
      </c>
      <c r="K7806">
        <v>40.727223500000001</v>
      </c>
      <c r="L7806">
        <v>-74.033758899999995</v>
      </c>
      <c r="M7806">
        <v>24477</v>
      </c>
      <c r="N7806" s="2" t="s">
        <v>17</v>
      </c>
      <c r="O7806">
        <v>1978</v>
      </c>
      <c r="P7806">
        <f t="shared" ca="1" si="243"/>
        <v>46</v>
      </c>
      <c r="Q7806">
        <v>1</v>
      </c>
    </row>
    <row r="7807" spans="1:17" x14ac:dyDescent="0.2">
      <c r="A7807">
        <v>1088</v>
      </c>
      <c r="B7807">
        <f t="shared" si="242"/>
        <v>18</v>
      </c>
      <c r="C7807" s="1">
        <v>42590.350127314814</v>
      </c>
      <c r="D7807" s="1">
        <v>42590.362719907411</v>
      </c>
      <c r="E7807">
        <v>3210</v>
      </c>
      <c r="F7807" s="2" t="s">
        <v>52</v>
      </c>
      <c r="G7807">
        <v>40.742677141000001</v>
      </c>
      <c r="H7807">
        <v>-74.051788633000001</v>
      </c>
      <c r="I7807">
        <v>3183</v>
      </c>
      <c r="J7807" s="2" t="s">
        <v>40</v>
      </c>
      <c r="K7807">
        <v>40.716246900000002</v>
      </c>
      <c r="L7807">
        <v>-74.033458800000005</v>
      </c>
      <c r="M7807">
        <v>26306</v>
      </c>
      <c r="N7807" s="2" t="s">
        <v>17</v>
      </c>
      <c r="O7807">
        <v>1987</v>
      </c>
      <c r="P7807">
        <f t="shared" ca="1" si="243"/>
        <v>37</v>
      </c>
      <c r="Q7807">
        <v>1</v>
      </c>
    </row>
    <row r="7808" spans="1:17" x14ac:dyDescent="0.2">
      <c r="A7808">
        <v>224</v>
      </c>
      <c r="B7808">
        <f t="shared" si="242"/>
        <v>3</v>
      </c>
      <c r="C7808" s="1">
        <v>42590.350370370368</v>
      </c>
      <c r="D7808" s="1">
        <v>42590.35297453704</v>
      </c>
      <c r="E7808">
        <v>3194</v>
      </c>
      <c r="F7808" s="2" t="s">
        <v>22</v>
      </c>
      <c r="G7808">
        <v>40.725339925355797</v>
      </c>
      <c r="H7808">
        <v>-74.067622125148773</v>
      </c>
      <c r="I7808">
        <v>3195</v>
      </c>
      <c r="J7808" s="2" t="s">
        <v>23</v>
      </c>
      <c r="K7808">
        <v>40.730742625306583</v>
      </c>
      <c r="L7808">
        <v>-74.063783884048462</v>
      </c>
      <c r="M7808">
        <v>26153</v>
      </c>
      <c r="N7808" s="2" t="s">
        <v>17</v>
      </c>
      <c r="O7808">
        <v>1979</v>
      </c>
      <c r="P7808">
        <f t="shared" ca="1" si="243"/>
        <v>45</v>
      </c>
      <c r="Q7808">
        <v>1</v>
      </c>
    </row>
    <row r="7809" spans="1:17" x14ac:dyDescent="0.2">
      <c r="A7809">
        <v>187</v>
      </c>
      <c r="B7809">
        <f t="shared" si="242"/>
        <v>3</v>
      </c>
      <c r="C7809" s="1">
        <v>42590.350624999999</v>
      </c>
      <c r="D7809" s="1">
        <v>42590.352800925924</v>
      </c>
      <c r="E7809">
        <v>3276</v>
      </c>
      <c r="F7809" s="2" t="s">
        <v>63</v>
      </c>
      <c r="G7809">
        <v>40.714584035358932</v>
      </c>
      <c r="H7809">
        <v>-74.042817056179047</v>
      </c>
      <c r="I7809">
        <v>3186</v>
      </c>
      <c r="J7809" s="2" t="s">
        <v>27</v>
      </c>
      <c r="K7809">
        <v>40.71958611647166</v>
      </c>
      <c r="L7809">
        <v>-74.043117463588715</v>
      </c>
      <c r="M7809">
        <v>26253</v>
      </c>
      <c r="N7809" s="2" t="s">
        <v>17</v>
      </c>
      <c r="O7809">
        <v>1984</v>
      </c>
      <c r="P7809">
        <f t="shared" ca="1" si="243"/>
        <v>40</v>
      </c>
      <c r="Q7809">
        <v>1</v>
      </c>
    </row>
    <row r="7810" spans="1:17" x14ac:dyDescent="0.2">
      <c r="A7810">
        <v>87</v>
      </c>
      <c r="B7810">
        <f t="shared" ref="B7810:B7873" si="244">ROUNDDOWN((A7810/60), 0)</f>
        <v>1</v>
      </c>
      <c r="C7810" s="1">
        <v>42590.350636574076</v>
      </c>
      <c r="D7810" s="1">
        <v>42590.351643518516</v>
      </c>
      <c r="E7810">
        <v>3183</v>
      </c>
      <c r="F7810" s="2" t="s">
        <v>20</v>
      </c>
      <c r="G7810">
        <v>40.716246900000002</v>
      </c>
      <c r="H7810">
        <v>-74.033458800000005</v>
      </c>
      <c r="I7810">
        <v>3184</v>
      </c>
      <c r="J7810" s="2" t="s">
        <v>35</v>
      </c>
      <c r="K7810">
        <v>40.7141454</v>
      </c>
      <c r="L7810">
        <v>-74.033551900000006</v>
      </c>
      <c r="M7810">
        <v>21239</v>
      </c>
      <c r="N7810" s="2" t="s">
        <v>17</v>
      </c>
      <c r="O7810">
        <v>1975</v>
      </c>
      <c r="P7810">
        <f t="shared" ref="P7810:P7873" ca="1" si="245">IF(ISNUMBER(O7810), YEAR(TODAY()) - O7810, "")</f>
        <v>49</v>
      </c>
      <c r="Q7810">
        <v>1</v>
      </c>
    </row>
    <row r="7811" spans="1:17" x14ac:dyDescent="0.2">
      <c r="A7811">
        <v>252</v>
      </c>
      <c r="B7811">
        <f t="shared" si="244"/>
        <v>4</v>
      </c>
      <c r="C7811" s="1">
        <v>42590.350914351853</v>
      </c>
      <c r="D7811" s="1">
        <v>42590.353831018518</v>
      </c>
      <c r="E7811">
        <v>3276</v>
      </c>
      <c r="F7811" s="2" t="s">
        <v>63</v>
      </c>
      <c r="G7811">
        <v>40.714584035358932</v>
      </c>
      <c r="H7811">
        <v>-74.042817056179047</v>
      </c>
      <c r="I7811">
        <v>3184</v>
      </c>
      <c r="J7811" s="2" t="s">
        <v>35</v>
      </c>
      <c r="K7811">
        <v>40.7141454</v>
      </c>
      <c r="L7811">
        <v>-74.033551900000006</v>
      </c>
      <c r="M7811">
        <v>26245</v>
      </c>
      <c r="N7811" s="2" t="s">
        <v>17</v>
      </c>
      <c r="O7811">
        <v>1984</v>
      </c>
      <c r="P7811">
        <f t="shared" ca="1" si="245"/>
        <v>40</v>
      </c>
      <c r="Q7811">
        <v>1</v>
      </c>
    </row>
    <row r="7812" spans="1:17" x14ac:dyDescent="0.2">
      <c r="A7812">
        <v>405</v>
      </c>
      <c r="B7812">
        <f t="shared" si="244"/>
        <v>6</v>
      </c>
      <c r="C7812" s="1">
        <v>42590.351030092592</v>
      </c>
      <c r="D7812" s="1">
        <v>42590.355729166666</v>
      </c>
      <c r="E7812">
        <v>3267</v>
      </c>
      <c r="F7812" s="2" t="s">
        <v>34</v>
      </c>
      <c r="G7812">
        <v>40.712418823756899</v>
      </c>
      <c r="H7812">
        <v>-74.038525521755219</v>
      </c>
      <c r="I7812">
        <v>3185</v>
      </c>
      <c r="J7812" s="2" t="s">
        <v>45</v>
      </c>
      <c r="K7812">
        <v>40.717732499999997</v>
      </c>
      <c r="L7812">
        <v>-74.043845000000005</v>
      </c>
      <c r="M7812">
        <v>24667</v>
      </c>
      <c r="N7812" s="2" t="s">
        <v>17</v>
      </c>
      <c r="O7812">
        <v>1974</v>
      </c>
      <c r="P7812">
        <f t="shared" ca="1" si="245"/>
        <v>50</v>
      </c>
      <c r="Q7812">
        <v>2</v>
      </c>
    </row>
    <row r="7813" spans="1:17" x14ac:dyDescent="0.2">
      <c r="A7813">
        <v>1540</v>
      </c>
      <c r="B7813">
        <f t="shared" si="244"/>
        <v>25</v>
      </c>
      <c r="C7813" s="1">
        <v>42590.350972222222</v>
      </c>
      <c r="D7813" s="1">
        <v>42590.368796296294</v>
      </c>
      <c r="E7813">
        <v>3193</v>
      </c>
      <c r="F7813" s="2" t="s">
        <v>42</v>
      </c>
      <c r="G7813">
        <v>40.724605099886901</v>
      </c>
      <c r="H7813">
        <v>-74.078405946493149</v>
      </c>
      <c r="I7813">
        <v>3214</v>
      </c>
      <c r="J7813" s="2" t="s">
        <v>70</v>
      </c>
      <c r="K7813">
        <v>40.712774199999998</v>
      </c>
      <c r="L7813">
        <v>-74.0364857</v>
      </c>
      <c r="M7813">
        <v>26159</v>
      </c>
      <c r="N7813" s="2" t="s">
        <v>17</v>
      </c>
      <c r="O7813">
        <v>1987</v>
      </c>
      <c r="P7813">
        <f t="shared" ca="1" si="245"/>
        <v>37</v>
      </c>
      <c r="Q7813">
        <v>2</v>
      </c>
    </row>
    <row r="7814" spans="1:17" x14ac:dyDescent="0.2">
      <c r="A7814">
        <v>256</v>
      </c>
      <c r="B7814">
        <f t="shared" si="244"/>
        <v>4</v>
      </c>
      <c r="C7814" s="1">
        <v>42590.351076388892</v>
      </c>
      <c r="D7814" s="1">
        <v>42590.354039351849</v>
      </c>
      <c r="E7814">
        <v>3276</v>
      </c>
      <c r="F7814" s="2" t="s">
        <v>63</v>
      </c>
      <c r="G7814">
        <v>40.714584035358932</v>
      </c>
      <c r="H7814">
        <v>-74.042817056179047</v>
      </c>
      <c r="I7814">
        <v>3186</v>
      </c>
      <c r="J7814" s="2" t="s">
        <v>27</v>
      </c>
      <c r="K7814">
        <v>40.71958611647166</v>
      </c>
      <c r="L7814">
        <v>-74.043117463588715</v>
      </c>
      <c r="M7814">
        <v>24712</v>
      </c>
      <c r="N7814" s="2" t="s">
        <v>17</v>
      </c>
      <c r="P7814" t="str">
        <f t="shared" ca="1" si="245"/>
        <v/>
      </c>
      <c r="Q7814">
        <v>0</v>
      </c>
    </row>
    <row r="7815" spans="1:17" x14ac:dyDescent="0.2">
      <c r="A7815">
        <v>521</v>
      </c>
      <c r="B7815">
        <f t="shared" si="244"/>
        <v>8</v>
      </c>
      <c r="C7815" s="1">
        <v>42590.3512962963</v>
      </c>
      <c r="D7815" s="1">
        <v>42590.35732638889</v>
      </c>
      <c r="E7815">
        <v>3279</v>
      </c>
      <c r="F7815" s="2" t="s">
        <v>28</v>
      </c>
      <c r="G7815">
        <v>40.721630142638354</v>
      </c>
      <c r="H7815">
        <v>-74.04996782541275</v>
      </c>
      <c r="I7815">
        <v>3183</v>
      </c>
      <c r="J7815" s="2" t="s">
        <v>40</v>
      </c>
      <c r="K7815">
        <v>40.716246900000002</v>
      </c>
      <c r="L7815">
        <v>-74.033458800000005</v>
      </c>
      <c r="M7815">
        <v>26261</v>
      </c>
      <c r="N7815" s="2" t="s">
        <v>17</v>
      </c>
      <c r="O7815">
        <v>1984</v>
      </c>
      <c r="P7815">
        <f t="shared" ca="1" si="245"/>
        <v>40</v>
      </c>
      <c r="Q7815">
        <v>1</v>
      </c>
    </row>
    <row r="7816" spans="1:17" x14ac:dyDescent="0.2">
      <c r="A7816">
        <v>202</v>
      </c>
      <c r="B7816">
        <f t="shared" si="244"/>
        <v>3</v>
      </c>
      <c r="C7816" s="1">
        <v>42590.351851851854</v>
      </c>
      <c r="D7816" s="1">
        <v>42590.354201388887</v>
      </c>
      <c r="E7816">
        <v>3194</v>
      </c>
      <c r="F7816" s="2" t="s">
        <v>22</v>
      </c>
      <c r="G7816">
        <v>40.725339925355797</v>
      </c>
      <c r="H7816">
        <v>-74.067622125148773</v>
      </c>
      <c r="I7816">
        <v>3195</v>
      </c>
      <c r="J7816" s="2" t="s">
        <v>23</v>
      </c>
      <c r="K7816">
        <v>40.730742625306583</v>
      </c>
      <c r="L7816">
        <v>-74.063783884048462</v>
      </c>
      <c r="M7816">
        <v>24591</v>
      </c>
      <c r="N7816" s="2" t="s">
        <v>17</v>
      </c>
      <c r="O7816">
        <v>1981</v>
      </c>
      <c r="P7816">
        <f t="shared" ca="1" si="245"/>
        <v>43</v>
      </c>
      <c r="Q7816">
        <v>1</v>
      </c>
    </row>
    <row r="7817" spans="1:17" x14ac:dyDescent="0.2">
      <c r="A7817">
        <v>981</v>
      </c>
      <c r="B7817">
        <f t="shared" si="244"/>
        <v>16</v>
      </c>
      <c r="C7817" s="1">
        <v>42590.352511574078</v>
      </c>
      <c r="D7817" s="1">
        <v>42590.363865740743</v>
      </c>
      <c r="E7817">
        <v>3220</v>
      </c>
      <c r="F7817" s="2" t="s">
        <v>78</v>
      </c>
      <c r="G7817">
        <v>40.734961020009514</v>
      </c>
      <c r="H7817">
        <v>-74.059503078460693</v>
      </c>
      <c r="I7817">
        <v>3214</v>
      </c>
      <c r="J7817" s="2" t="s">
        <v>70</v>
      </c>
      <c r="K7817">
        <v>40.712774199999998</v>
      </c>
      <c r="L7817">
        <v>-74.0364857</v>
      </c>
      <c r="M7817">
        <v>26316</v>
      </c>
      <c r="N7817" s="2" t="s">
        <v>17</v>
      </c>
      <c r="O7817">
        <v>1969</v>
      </c>
      <c r="P7817">
        <f t="shared" ca="1" si="245"/>
        <v>55</v>
      </c>
      <c r="Q7817">
        <v>1</v>
      </c>
    </row>
    <row r="7818" spans="1:17" x14ac:dyDescent="0.2">
      <c r="A7818">
        <v>1240</v>
      </c>
      <c r="B7818">
        <f t="shared" si="244"/>
        <v>20</v>
      </c>
      <c r="C7818" s="1">
        <v>42590.352766203701</v>
      </c>
      <c r="D7818" s="1">
        <v>42590.367118055554</v>
      </c>
      <c r="E7818">
        <v>3196</v>
      </c>
      <c r="F7818" s="2" t="s">
        <v>67</v>
      </c>
      <c r="G7818">
        <v>40.744318700000001</v>
      </c>
      <c r="H7818">
        <v>-74.043990899999997</v>
      </c>
      <c r="I7818">
        <v>3183</v>
      </c>
      <c r="J7818" s="2" t="s">
        <v>40</v>
      </c>
      <c r="K7818">
        <v>40.716246900000002</v>
      </c>
      <c r="L7818">
        <v>-74.033458800000005</v>
      </c>
      <c r="M7818">
        <v>26431</v>
      </c>
      <c r="N7818" s="2" t="s">
        <v>17</v>
      </c>
      <c r="O7818">
        <v>1983</v>
      </c>
      <c r="P7818">
        <f t="shared" ca="1" si="245"/>
        <v>41</v>
      </c>
      <c r="Q7818">
        <v>1</v>
      </c>
    </row>
    <row r="7819" spans="1:17" x14ac:dyDescent="0.2">
      <c r="A7819">
        <v>502</v>
      </c>
      <c r="B7819">
        <f t="shared" si="244"/>
        <v>8</v>
      </c>
      <c r="C7819" s="1">
        <v>42590.352893518517</v>
      </c>
      <c r="D7819" s="1">
        <v>42590.358703703707</v>
      </c>
      <c r="E7819">
        <v>3192</v>
      </c>
      <c r="F7819" s="2" t="s">
        <v>38</v>
      </c>
      <c r="G7819">
        <v>40.711242300000002</v>
      </c>
      <c r="H7819">
        <v>-74.055701299999996</v>
      </c>
      <c r="I7819">
        <v>3185</v>
      </c>
      <c r="J7819" s="2" t="s">
        <v>45</v>
      </c>
      <c r="K7819">
        <v>40.717732499999997</v>
      </c>
      <c r="L7819">
        <v>-74.043845000000005</v>
      </c>
      <c r="M7819">
        <v>26185</v>
      </c>
      <c r="N7819" s="2" t="s">
        <v>17</v>
      </c>
      <c r="O7819">
        <v>1992</v>
      </c>
      <c r="P7819">
        <f t="shared" ca="1" si="245"/>
        <v>32</v>
      </c>
      <c r="Q7819">
        <v>2</v>
      </c>
    </row>
    <row r="7820" spans="1:17" x14ac:dyDescent="0.2">
      <c r="A7820">
        <v>285</v>
      </c>
      <c r="B7820">
        <f t="shared" si="244"/>
        <v>4</v>
      </c>
      <c r="C7820" s="1">
        <v>42590.353032407409</v>
      </c>
      <c r="D7820" s="1">
        <v>42590.35633101852</v>
      </c>
      <c r="E7820">
        <v>3276</v>
      </c>
      <c r="F7820" s="2" t="s">
        <v>63</v>
      </c>
      <c r="G7820">
        <v>40.714584035358932</v>
      </c>
      <c r="H7820">
        <v>-74.042817056179047</v>
      </c>
      <c r="I7820">
        <v>3186</v>
      </c>
      <c r="J7820" s="2" t="s">
        <v>27</v>
      </c>
      <c r="K7820">
        <v>40.71958611647166</v>
      </c>
      <c r="L7820">
        <v>-74.043117463588715</v>
      </c>
      <c r="M7820">
        <v>24686</v>
      </c>
      <c r="N7820" s="2" t="s">
        <v>17</v>
      </c>
      <c r="O7820">
        <v>1989</v>
      </c>
      <c r="P7820">
        <f t="shared" ca="1" si="245"/>
        <v>35</v>
      </c>
      <c r="Q7820">
        <v>2</v>
      </c>
    </row>
    <row r="7821" spans="1:17" x14ac:dyDescent="0.2">
      <c r="A7821">
        <v>219</v>
      </c>
      <c r="B7821">
        <f t="shared" si="244"/>
        <v>3</v>
      </c>
      <c r="C7821" s="1">
        <v>42590.353148148148</v>
      </c>
      <c r="D7821" s="1">
        <v>42590.355682870373</v>
      </c>
      <c r="E7821">
        <v>3209</v>
      </c>
      <c r="F7821" s="2" t="s">
        <v>51</v>
      </c>
      <c r="G7821">
        <v>40.724176499999999</v>
      </c>
      <c r="H7821">
        <v>-74.050656399999994</v>
      </c>
      <c r="I7821">
        <v>3186</v>
      </c>
      <c r="J7821" s="2" t="s">
        <v>27</v>
      </c>
      <c r="K7821">
        <v>40.71958611647166</v>
      </c>
      <c r="L7821">
        <v>-74.043117463588715</v>
      </c>
      <c r="M7821">
        <v>24521</v>
      </c>
      <c r="N7821" s="2" t="s">
        <v>17</v>
      </c>
      <c r="O7821">
        <v>1983</v>
      </c>
      <c r="P7821">
        <f t="shared" ca="1" si="245"/>
        <v>41</v>
      </c>
      <c r="Q7821">
        <v>1</v>
      </c>
    </row>
    <row r="7822" spans="1:17" x14ac:dyDescent="0.2">
      <c r="A7822">
        <v>232</v>
      </c>
      <c r="B7822">
        <f t="shared" si="244"/>
        <v>3</v>
      </c>
      <c r="C7822" s="1">
        <v>42590.353391203702</v>
      </c>
      <c r="D7822" s="1">
        <v>42590.356076388889</v>
      </c>
      <c r="E7822">
        <v>3209</v>
      </c>
      <c r="F7822" s="2" t="s">
        <v>51</v>
      </c>
      <c r="G7822">
        <v>40.724176499999999</v>
      </c>
      <c r="H7822">
        <v>-74.050656399999994</v>
      </c>
      <c r="I7822">
        <v>3186</v>
      </c>
      <c r="J7822" s="2" t="s">
        <v>27</v>
      </c>
      <c r="K7822">
        <v>40.71958611647166</v>
      </c>
      <c r="L7822">
        <v>-74.043117463588715</v>
      </c>
      <c r="M7822">
        <v>26295</v>
      </c>
      <c r="N7822" s="2" t="s">
        <v>17</v>
      </c>
      <c r="O7822">
        <v>1984</v>
      </c>
      <c r="P7822">
        <f t="shared" ca="1" si="245"/>
        <v>40</v>
      </c>
      <c r="Q7822">
        <v>1</v>
      </c>
    </row>
    <row r="7823" spans="1:17" x14ac:dyDescent="0.2">
      <c r="A7823">
        <v>315</v>
      </c>
      <c r="B7823">
        <f t="shared" si="244"/>
        <v>5</v>
      </c>
      <c r="C7823" s="1">
        <v>42590.353460648148</v>
      </c>
      <c r="D7823" s="1">
        <v>42590.357106481482</v>
      </c>
      <c r="E7823">
        <v>3195</v>
      </c>
      <c r="F7823" s="2" t="s">
        <v>24</v>
      </c>
      <c r="G7823">
        <v>40.730742625306583</v>
      </c>
      <c r="H7823">
        <v>-74.063783884048462</v>
      </c>
      <c r="I7823">
        <v>3201</v>
      </c>
      <c r="J7823" s="2" t="s">
        <v>74</v>
      </c>
      <c r="K7823">
        <v>40.737710999999997</v>
      </c>
      <c r="L7823">
        <v>-74.066920999999994</v>
      </c>
      <c r="M7823">
        <v>26241</v>
      </c>
      <c r="N7823" s="2" t="s">
        <v>17</v>
      </c>
      <c r="O7823">
        <v>1962</v>
      </c>
      <c r="P7823">
        <f t="shared" ca="1" si="245"/>
        <v>62</v>
      </c>
      <c r="Q7823">
        <v>1</v>
      </c>
    </row>
    <row r="7824" spans="1:17" x14ac:dyDescent="0.2">
      <c r="A7824">
        <v>155</v>
      </c>
      <c r="B7824">
        <f t="shared" si="244"/>
        <v>2</v>
      </c>
      <c r="C7824" s="1">
        <v>42590.353715277779</v>
      </c>
      <c r="D7824" s="1">
        <v>42590.355520833335</v>
      </c>
      <c r="E7824">
        <v>3214</v>
      </c>
      <c r="F7824" s="2" t="s">
        <v>54</v>
      </c>
      <c r="G7824">
        <v>40.712774199999998</v>
      </c>
      <c r="H7824">
        <v>-74.0364857</v>
      </c>
      <c r="I7824">
        <v>3183</v>
      </c>
      <c r="J7824" s="2" t="s">
        <v>40</v>
      </c>
      <c r="K7824">
        <v>40.716246900000002</v>
      </c>
      <c r="L7824">
        <v>-74.033458800000005</v>
      </c>
      <c r="M7824">
        <v>26200</v>
      </c>
      <c r="N7824" s="2" t="s">
        <v>17</v>
      </c>
      <c r="O7824">
        <v>1985</v>
      </c>
      <c r="P7824">
        <f t="shared" ca="1" si="245"/>
        <v>39</v>
      </c>
      <c r="Q7824">
        <v>2</v>
      </c>
    </row>
    <row r="7825" spans="1:17" x14ac:dyDescent="0.2">
      <c r="A7825">
        <v>440</v>
      </c>
      <c r="B7825">
        <f t="shared" si="244"/>
        <v>7</v>
      </c>
      <c r="C7825" s="1">
        <v>42590.353993055556</v>
      </c>
      <c r="D7825" s="1">
        <v>42590.359085648146</v>
      </c>
      <c r="E7825">
        <v>3273</v>
      </c>
      <c r="F7825" s="2" t="s">
        <v>73</v>
      </c>
      <c r="G7825">
        <v>40.721650724879986</v>
      </c>
      <c r="H7825">
        <v>-74.042884111404419</v>
      </c>
      <c r="I7825">
        <v>3184</v>
      </c>
      <c r="J7825" s="2" t="s">
        <v>35</v>
      </c>
      <c r="K7825">
        <v>40.7141454</v>
      </c>
      <c r="L7825">
        <v>-74.033551900000006</v>
      </c>
      <c r="M7825">
        <v>26184</v>
      </c>
      <c r="N7825" s="2" t="s">
        <v>17</v>
      </c>
      <c r="O7825">
        <v>1987</v>
      </c>
      <c r="P7825">
        <f t="shared" ca="1" si="245"/>
        <v>37</v>
      </c>
      <c r="Q7825">
        <v>1</v>
      </c>
    </row>
    <row r="7826" spans="1:17" x14ac:dyDescent="0.2">
      <c r="A7826">
        <v>170</v>
      </c>
      <c r="B7826">
        <f t="shared" si="244"/>
        <v>2</v>
      </c>
      <c r="C7826" s="1">
        <v>42590.354687500003</v>
      </c>
      <c r="D7826" s="1">
        <v>42590.35665509259</v>
      </c>
      <c r="E7826">
        <v>3267</v>
      </c>
      <c r="F7826" s="2" t="s">
        <v>34</v>
      </c>
      <c r="G7826">
        <v>40.712418823756899</v>
      </c>
      <c r="H7826">
        <v>-74.038525521755219</v>
      </c>
      <c r="I7826">
        <v>3184</v>
      </c>
      <c r="J7826" s="2" t="s">
        <v>35</v>
      </c>
      <c r="K7826">
        <v>40.7141454</v>
      </c>
      <c r="L7826">
        <v>-74.033551900000006</v>
      </c>
      <c r="M7826">
        <v>24522</v>
      </c>
      <c r="N7826" s="2" t="s">
        <v>17</v>
      </c>
      <c r="O7826">
        <v>1977</v>
      </c>
      <c r="P7826">
        <f t="shared" ca="1" si="245"/>
        <v>47</v>
      </c>
      <c r="Q7826">
        <v>1</v>
      </c>
    </row>
    <row r="7827" spans="1:17" x14ac:dyDescent="0.2">
      <c r="A7827">
        <v>288</v>
      </c>
      <c r="B7827">
        <f t="shared" si="244"/>
        <v>4</v>
      </c>
      <c r="C7827" s="1">
        <v>42590.354733796295</v>
      </c>
      <c r="D7827" s="1">
        <v>42590.358067129629</v>
      </c>
      <c r="E7827">
        <v>3270</v>
      </c>
      <c r="F7827" s="2" t="s">
        <v>15</v>
      </c>
      <c r="G7827">
        <v>40.725289107811321</v>
      </c>
      <c r="H7827">
        <v>-74.045571684837341</v>
      </c>
      <c r="I7827">
        <v>3186</v>
      </c>
      <c r="J7827" s="2" t="s">
        <v>27</v>
      </c>
      <c r="K7827">
        <v>40.71958611647166</v>
      </c>
      <c r="L7827">
        <v>-74.043117463588715</v>
      </c>
      <c r="M7827">
        <v>26156</v>
      </c>
      <c r="N7827" s="2" t="s">
        <v>17</v>
      </c>
      <c r="O7827">
        <v>1962</v>
      </c>
      <c r="P7827">
        <f t="shared" ca="1" si="245"/>
        <v>62</v>
      </c>
      <c r="Q7827">
        <v>1</v>
      </c>
    </row>
    <row r="7828" spans="1:17" x14ac:dyDescent="0.2">
      <c r="A7828">
        <v>201</v>
      </c>
      <c r="B7828">
        <f t="shared" si="244"/>
        <v>3</v>
      </c>
      <c r="C7828" s="1">
        <v>42590.355196759258</v>
      </c>
      <c r="D7828" s="1">
        <v>42590.357534722221</v>
      </c>
      <c r="E7828">
        <v>3194</v>
      </c>
      <c r="F7828" s="2" t="s">
        <v>22</v>
      </c>
      <c r="G7828">
        <v>40.725339925355797</v>
      </c>
      <c r="H7828">
        <v>-74.067622125148773</v>
      </c>
      <c r="I7828">
        <v>3225</v>
      </c>
      <c r="J7828" s="2" t="s">
        <v>101</v>
      </c>
      <c r="K7828">
        <v>40.723658899999997</v>
      </c>
      <c r="L7828">
        <v>-74.064194299999997</v>
      </c>
      <c r="M7828">
        <v>24571</v>
      </c>
      <c r="N7828" s="2" t="s">
        <v>17</v>
      </c>
      <c r="O7828">
        <v>1981</v>
      </c>
      <c r="P7828">
        <f t="shared" ca="1" si="245"/>
        <v>43</v>
      </c>
      <c r="Q7828">
        <v>1</v>
      </c>
    </row>
    <row r="7829" spans="1:17" x14ac:dyDescent="0.2">
      <c r="A7829">
        <v>899</v>
      </c>
      <c r="B7829">
        <f t="shared" si="244"/>
        <v>14</v>
      </c>
      <c r="C7829" s="1">
        <v>42590.355729166666</v>
      </c>
      <c r="D7829" s="1">
        <v>42590.36613425926</v>
      </c>
      <c r="E7829">
        <v>3275</v>
      </c>
      <c r="F7829" s="2" t="s">
        <v>93</v>
      </c>
      <c r="G7829">
        <v>40.718355198232139</v>
      </c>
      <c r="H7829">
        <v>-74.038914442062378</v>
      </c>
      <c r="I7829">
        <v>3214</v>
      </c>
      <c r="J7829" s="2" t="s">
        <v>70</v>
      </c>
      <c r="K7829">
        <v>40.712774199999998</v>
      </c>
      <c r="L7829">
        <v>-74.0364857</v>
      </c>
      <c r="M7829">
        <v>24481</v>
      </c>
      <c r="N7829" s="2" t="s">
        <v>17</v>
      </c>
      <c r="O7829">
        <v>1992</v>
      </c>
      <c r="P7829">
        <f t="shared" ca="1" si="245"/>
        <v>32</v>
      </c>
      <c r="Q7829">
        <v>1</v>
      </c>
    </row>
    <row r="7830" spans="1:17" x14ac:dyDescent="0.2">
      <c r="A7830">
        <v>187</v>
      </c>
      <c r="B7830">
        <f t="shared" si="244"/>
        <v>3</v>
      </c>
      <c r="C7830" s="1">
        <v>42590.356006944443</v>
      </c>
      <c r="D7830" s="1">
        <v>42590.358171296299</v>
      </c>
      <c r="E7830">
        <v>3270</v>
      </c>
      <c r="F7830" s="2" t="s">
        <v>15</v>
      </c>
      <c r="G7830">
        <v>40.725289107811321</v>
      </c>
      <c r="H7830">
        <v>-74.045571684837341</v>
      </c>
      <c r="I7830">
        <v>3186</v>
      </c>
      <c r="J7830" s="2" t="s">
        <v>27</v>
      </c>
      <c r="K7830">
        <v>40.71958611647166</v>
      </c>
      <c r="L7830">
        <v>-74.043117463588715</v>
      </c>
      <c r="M7830">
        <v>26179</v>
      </c>
      <c r="N7830" s="2" t="s">
        <v>17</v>
      </c>
      <c r="O7830">
        <v>1984</v>
      </c>
      <c r="P7830">
        <f t="shared" ca="1" si="245"/>
        <v>40</v>
      </c>
      <c r="Q7830">
        <v>1</v>
      </c>
    </row>
    <row r="7831" spans="1:17" x14ac:dyDescent="0.2">
      <c r="A7831">
        <v>158</v>
      </c>
      <c r="B7831">
        <f t="shared" si="244"/>
        <v>2</v>
      </c>
      <c r="C7831" s="1">
        <v>42590.356909722221</v>
      </c>
      <c r="D7831" s="1">
        <v>42590.358738425923</v>
      </c>
      <c r="E7831">
        <v>3279</v>
      </c>
      <c r="F7831" s="2" t="s">
        <v>28</v>
      </c>
      <c r="G7831">
        <v>40.721630142638354</v>
      </c>
      <c r="H7831">
        <v>-74.04996782541275</v>
      </c>
      <c r="I7831">
        <v>3186</v>
      </c>
      <c r="J7831" s="2" t="s">
        <v>27</v>
      </c>
      <c r="K7831">
        <v>40.71958611647166</v>
      </c>
      <c r="L7831">
        <v>-74.043117463588715</v>
      </c>
      <c r="M7831">
        <v>24577</v>
      </c>
      <c r="N7831" s="2" t="s">
        <v>17</v>
      </c>
      <c r="O7831">
        <v>1986</v>
      </c>
      <c r="P7831">
        <f t="shared" ca="1" si="245"/>
        <v>38</v>
      </c>
      <c r="Q7831">
        <v>1</v>
      </c>
    </row>
    <row r="7832" spans="1:17" x14ac:dyDescent="0.2">
      <c r="A7832">
        <v>255</v>
      </c>
      <c r="B7832">
        <f t="shared" si="244"/>
        <v>4</v>
      </c>
      <c r="C7832" s="1">
        <v>42590.357002314813</v>
      </c>
      <c r="D7832" s="1">
        <v>42590.359953703701</v>
      </c>
      <c r="E7832">
        <v>3267</v>
      </c>
      <c r="F7832" s="2" t="s">
        <v>34</v>
      </c>
      <c r="G7832">
        <v>40.712418823756899</v>
      </c>
      <c r="H7832">
        <v>-74.038525521755219</v>
      </c>
      <c r="I7832">
        <v>3183</v>
      </c>
      <c r="J7832" s="2" t="s">
        <v>40</v>
      </c>
      <c r="K7832">
        <v>40.716246900000002</v>
      </c>
      <c r="L7832">
        <v>-74.033458800000005</v>
      </c>
      <c r="M7832">
        <v>26186</v>
      </c>
      <c r="N7832" s="2" t="s">
        <v>17</v>
      </c>
      <c r="O7832">
        <v>1985</v>
      </c>
      <c r="P7832">
        <f t="shared" ca="1" si="245"/>
        <v>39</v>
      </c>
      <c r="Q7832">
        <v>1</v>
      </c>
    </row>
    <row r="7833" spans="1:17" x14ac:dyDescent="0.2">
      <c r="A7833">
        <v>433</v>
      </c>
      <c r="B7833">
        <f t="shared" si="244"/>
        <v>7</v>
      </c>
      <c r="C7833" s="1">
        <v>42590.357071759259</v>
      </c>
      <c r="D7833" s="1">
        <v>42590.362083333333</v>
      </c>
      <c r="E7833">
        <v>3192</v>
      </c>
      <c r="F7833" s="2" t="s">
        <v>38</v>
      </c>
      <c r="G7833">
        <v>40.711242300000002</v>
      </c>
      <c r="H7833">
        <v>-74.055701299999996</v>
      </c>
      <c r="I7833">
        <v>3186</v>
      </c>
      <c r="J7833" s="2" t="s">
        <v>27</v>
      </c>
      <c r="K7833">
        <v>40.71958611647166</v>
      </c>
      <c r="L7833">
        <v>-74.043117463588715</v>
      </c>
      <c r="M7833">
        <v>24568</v>
      </c>
      <c r="N7833" s="2" t="s">
        <v>17</v>
      </c>
      <c r="O7833">
        <v>1988</v>
      </c>
      <c r="P7833">
        <f t="shared" ca="1" si="245"/>
        <v>36</v>
      </c>
      <c r="Q7833">
        <v>2</v>
      </c>
    </row>
    <row r="7834" spans="1:17" x14ac:dyDescent="0.2">
      <c r="A7834">
        <v>426</v>
      </c>
      <c r="B7834">
        <f t="shared" si="244"/>
        <v>7</v>
      </c>
      <c r="C7834" s="1">
        <v>42590.357141203705</v>
      </c>
      <c r="D7834" s="1">
        <v>42590.362083333333</v>
      </c>
      <c r="E7834">
        <v>3207</v>
      </c>
      <c r="F7834" s="2" t="s">
        <v>29</v>
      </c>
      <c r="G7834">
        <v>40.737603700000001</v>
      </c>
      <c r="H7834">
        <v>-74.052478300000004</v>
      </c>
      <c r="I7834">
        <v>3195</v>
      </c>
      <c r="J7834" s="2" t="s">
        <v>23</v>
      </c>
      <c r="K7834">
        <v>40.730742625306583</v>
      </c>
      <c r="L7834">
        <v>-74.063783884048462</v>
      </c>
      <c r="M7834">
        <v>26239</v>
      </c>
      <c r="N7834" s="2" t="s">
        <v>17</v>
      </c>
      <c r="O7834">
        <v>1981</v>
      </c>
      <c r="P7834">
        <f t="shared" ca="1" si="245"/>
        <v>43</v>
      </c>
      <c r="Q7834">
        <v>1</v>
      </c>
    </row>
    <row r="7835" spans="1:17" x14ac:dyDescent="0.2">
      <c r="A7835">
        <v>942</v>
      </c>
      <c r="B7835">
        <f t="shared" si="244"/>
        <v>15</v>
      </c>
      <c r="C7835" s="1">
        <v>42590.357164351852</v>
      </c>
      <c r="D7835" s="1">
        <v>42590.368067129632</v>
      </c>
      <c r="E7835">
        <v>3281</v>
      </c>
      <c r="F7835" s="2" t="s">
        <v>53</v>
      </c>
      <c r="G7835">
        <v>40.74590996631558</v>
      </c>
      <c r="H7835">
        <v>-74.057271480560303</v>
      </c>
      <c r="I7835">
        <v>3202</v>
      </c>
      <c r="J7835" s="2" t="s">
        <v>48</v>
      </c>
      <c r="K7835">
        <v>40.727223500000001</v>
      </c>
      <c r="L7835">
        <v>-74.033758899999995</v>
      </c>
      <c r="M7835">
        <v>26276</v>
      </c>
      <c r="N7835" s="2" t="s">
        <v>17</v>
      </c>
      <c r="O7835">
        <v>1980</v>
      </c>
      <c r="P7835">
        <f t="shared" ca="1" si="245"/>
        <v>44</v>
      </c>
      <c r="Q7835">
        <v>1</v>
      </c>
    </row>
    <row r="7836" spans="1:17" x14ac:dyDescent="0.2">
      <c r="A7836">
        <v>429</v>
      </c>
      <c r="B7836">
        <f t="shared" si="244"/>
        <v>7</v>
      </c>
      <c r="C7836" s="1">
        <v>42590.357638888891</v>
      </c>
      <c r="D7836" s="1">
        <v>42590.362615740742</v>
      </c>
      <c r="E7836">
        <v>3275</v>
      </c>
      <c r="F7836" s="2" t="s">
        <v>93</v>
      </c>
      <c r="G7836">
        <v>40.718355198232139</v>
      </c>
      <c r="H7836">
        <v>-74.038914442062378</v>
      </c>
      <c r="I7836">
        <v>3183</v>
      </c>
      <c r="J7836" s="2" t="s">
        <v>40</v>
      </c>
      <c r="K7836">
        <v>40.716246900000002</v>
      </c>
      <c r="L7836">
        <v>-74.033458800000005</v>
      </c>
      <c r="M7836">
        <v>26219</v>
      </c>
      <c r="N7836" s="2" t="s">
        <v>17</v>
      </c>
      <c r="O7836">
        <v>1984</v>
      </c>
      <c r="P7836">
        <f t="shared" ca="1" si="245"/>
        <v>40</v>
      </c>
      <c r="Q7836">
        <v>1</v>
      </c>
    </row>
    <row r="7837" spans="1:17" x14ac:dyDescent="0.2">
      <c r="A7837">
        <v>462</v>
      </c>
      <c r="B7837">
        <f t="shared" si="244"/>
        <v>7</v>
      </c>
      <c r="C7837" s="1">
        <v>42590.357893518521</v>
      </c>
      <c r="D7837" s="1">
        <v>42590.363252314812</v>
      </c>
      <c r="E7837">
        <v>3203</v>
      </c>
      <c r="F7837" s="2" t="s">
        <v>46</v>
      </c>
      <c r="G7837">
        <v>40.727595966000003</v>
      </c>
      <c r="H7837">
        <v>-74.044247311000007</v>
      </c>
      <c r="I7837">
        <v>3186</v>
      </c>
      <c r="J7837" s="2" t="s">
        <v>27</v>
      </c>
      <c r="K7837">
        <v>40.71958611647166</v>
      </c>
      <c r="L7837">
        <v>-74.043117463588715</v>
      </c>
      <c r="M7837">
        <v>26194</v>
      </c>
      <c r="N7837" s="2" t="s">
        <v>17</v>
      </c>
      <c r="O7837">
        <v>1968</v>
      </c>
      <c r="P7837">
        <f t="shared" ca="1" si="245"/>
        <v>56</v>
      </c>
      <c r="Q7837">
        <v>1</v>
      </c>
    </row>
    <row r="7838" spans="1:17" x14ac:dyDescent="0.2">
      <c r="A7838">
        <v>1507</v>
      </c>
      <c r="B7838">
        <f t="shared" si="244"/>
        <v>25</v>
      </c>
      <c r="C7838" s="1">
        <v>42590.357939814814</v>
      </c>
      <c r="D7838" s="1">
        <v>42590.375393518516</v>
      </c>
      <c r="E7838">
        <v>3201</v>
      </c>
      <c r="F7838" s="2" t="s">
        <v>60</v>
      </c>
      <c r="G7838">
        <v>40.737710999999997</v>
      </c>
      <c r="H7838">
        <v>-74.066920999999994</v>
      </c>
      <c r="I7838">
        <v>3199</v>
      </c>
      <c r="J7838" s="2" t="s">
        <v>72</v>
      </c>
      <c r="K7838">
        <v>40.728744800000001</v>
      </c>
      <c r="L7838">
        <v>-74.032108199999996</v>
      </c>
      <c r="M7838">
        <v>26229</v>
      </c>
      <c r="N7838" s="2" t="s">
        <v>17</v>
      </c>
      <c r="O7838">
        <v>1985</v>
      </c>
      <c r="P7838">
        <f t="shared" ca="1" si="245"/>
        <v>39</v>
      </c>
      <c r="Q7838">
        <v>1</v>
      </c>
    </row>
    <row r="7839" spans="1:17" x14ac:dyDescent="0.2">
      <c r="A7839">
        <v>271</v>
      </c>
      <c r="B7839">
        <f t="shared" si="244"/>
        <v>4</v>
      </c>
      <c r="C7839" s="1">
        <v>42590.35837962963</v>
      </c>
      <c r="D7839" s="1">
        <v>42590.361516203702</v>
      </c>
      <c r="E7839">
        <v>3207</v>
      </c>
      <c r="F7839" s="2" t="s">
        <v>29</v>
      </c>
      <c r="G7839">
        <v>40.737603700000001</v>
      </c>
      <c r="H7839">
        <v>-74.052478300000004</v>
      </c>
      <c r="I7839">
        <v>3220</v>
      </c>
      <c r="J7839" s="2" t="s">
        <v>76</v>
      </c>
      <c r="K7839">
        <v>40.734961020009514</v>
      </c>
      <c r="L7839">
        <v>-74.059503078460693</v>
      </c>
      <c r="M7839">
        <v>26307</v>
      </c>
      <c r="N7839" s="2" t="s">
        <v>17</v>
      </c>
      <c r="O7839">
        <v>1977</v>
      </c>
      <c r="P7839">
        <f t="shared" ca="1" si="245"/>
        <v>47</v>
      </c>
      <c r="Q7839">
        <v>2</v>
      </c>
    </row>
    <row r="7840" spans="1:17" x14ac:dyDescent="0.2">
      <c r="A7840">
        <v>592</v>
      </c>
      <c r="B7840">
        <f t="shared" si="244"/>
        <v>9</v>
      </c>
      <c r="C7840" s="1">
        <v>42590.358634259261</v>
      </c>
      <c r="D7840" s="1">
        <v>42590.365486111114</v>
      </c>
      <c r="E7840">
        <v>3203</v>
      </c>
      <c r="F7840" s="2" t="s">
        <v>46</v>
      </c>
      <c r="G7840">
        <v>40.727595966000003</v>
      </c>
      <c r="H7840">
        <v>-74.044247311000007</v>
      </c>
      <c r="I7840">
        <v>3183</v>
      </c>
      <c r="J7840" s="2" t="s">
        <v>40</v>
      </c>
      <c r="K7840">
        <v>40.716246900000002</v>
      </c>
      <c r="L7840">
        <v>-74.033458800000005</v>
      </c>
      <c r="M7840">
        <v>26290</v>
      </c>
      <c r="N7840" s="2" t="s">
        <v>17</v>
      </c>
      <c r="P7840" t="str">
        <f t="shared" ca="1" si="245"/>
        <v/>
      </c>
      <c r="Q7840">
        <v>0</v>
      </c>
    </row>
    <row r="7841" spans="1:17" x14ac:dyDescent="0.2">
      <c r="A7841">
        <v>442</v>
      </c>
      <c r="B7841">
        <f t="shared" si="244"/>
        <v>7</v>
      </c>
      <c r="C7841" s="1">
        <v>42590.358726851853</v>
      </c>
      <c r="D7841" s="1">
        <v>42590.363854166666</v>
      </c>
      <c r="E7841">
        <v>3212</v>
      </c>
      <c r="F7841" s="2" t="s">
        <v>31</v>
      </c>
      <c r="G7841">
        <v>40.734785817999999</v>
      </c>
      <c r="H7841">
        <v>-74.050443635999997</v>
      </c>
      <c r="I7841">
        <v>3195</v>
      </c>
      <c r="J7841" s="2" t="s">
        <v>23</v>
      </c>
      <c r="K7841">
        <v>40.730742625306583</v>
      </c>
      <c r="L7841">
        <v>-74.063783884048462</v>
      </c>
      <c r="M7841">
        <v>26287</v>
      </c>
      <c r="N7841" s="2" t="s">
        <v>17</v>
      </c>
      <c r="O7841">
        <v>1990</v>
      </c>
      <c r="P7841">
        <f t="shared" ca="1" si="245"/>
        <v>34</v>
      </c>
      <c r="Q7841">
        <v>1</v>
      </c>
    </row>
    <row r="7842" spans="1:17" x14ac:dyDescent="0.2">
      <c r="A7842">
        <v>143</v>
      </c>
      <c r="B7842">
        <f t="shared" si="244"/>
        <v>2</v>
      </c>
      <c r="C7842" s="1">
        <v>42590.358773148146</v>
      </c>
      <c r="D7842" s="1">
        <v>42590.360439814816</v>
      </c>
      <c r="E7842">
        <v>3211</v>
      </c>
      <c r="F7842" s="2" t="s">
        <v>64</v>
      </c>
      <c r="G7842">
        <v>40.721525149999998</v>
      </c>
      <c r="H7842">
        <v>-74.046304543000005</v>
      </c>
      <c r="I7842">
        <v>3186</v>
      </c>
      <c r="J7842" s="2" t="s">
        <v>27</v>
      </c>
      <c r="K7842">
        <v>40.71958611647166</v>
      </c>
      <c r="L7842">
        <v>-74.043117463588715</v>
      </c>
      <c r="M7842">
        <v>24634</v>
      </c>
      <c r="N7842" s="2" t="s">
        <v>17</v>
      </c>
      <c r="O7842">
        <v>1976</v>
      </c>
      <c r="P7842">
        <f t="shared" ca="1" si="245"/>
        <v>48</v>
      </c>
      <c r="Q7842">
        <v>1</v>
      </c>
    </row>
    <row r="7843" spans="1:17" x14ac:dyDescent="0.2">
      <c r="A7843">
        <v>778</v>
      </c>
      <c r="B7843">
        <f t="shared" si="244"/>
        <v>12</v>
      </c>
      <c r="C7843" s="1">
        <v>42590.359212962961</v>
      </c>
      <c r="D7843" s="1">
        <v>42590.368217592593</v>
      </c>
      <c r="E7843">
        <v>3209</v>
      </c>
      <c r="F7843" s="2" t="s">
        <v>51</v>
      </c>
      <c r="G7843">
        <v>40.724176499999999</v>
      </c>
      <c r="H7843">
        <v>-74.050656399999994</v>
      </c>
      <c r="I7843">
        <v>3202</v>
      </c>
      <c r="J7843" s="2" t="s">
        <v>48</v>
      </c>
      <c r="K7843">
        <v>40.727223500000001</v>
      </c>
      <c r="L7843">
        <v>-74.033758899999995</v>
      </c>
      <c r="M7843">
        <v>24695</v>
      </c>
      <c r="N7843" s="2" t="s">
        <v>17</v>
      </c>
      <c r="O7843">
        <v>1989</v>
      </c>
      <c r="P7843">
        <f t="shared" ca="1" si="245"/>
        <v>35</v>
      </c>
      <c r="Q7843">
        <v>2</v>
      </c>
    </row>
    <row r="7844" spans="1:17" x14ac:dyDescent="0.2">
      <c r="A7844">
        <v>203</v>
      </c>
      <c r="B7844">
        <f t="shared" si="244"/>
        <v>3</v>
      </c>
      <c r="C7844" s="1">
        <v>42590.359675925924</v>
      </c>
      <c r="D7844" s="1">
        <v>42590.362037037034</v>
      </c>
      <c r="E7844">
        <v>3279</v>
      </c>
      <c r="F7844" s="2" t="s">
        <v>28</v>
      </c>
      <c r="G7844">
        <v>40.721630142638354</v>
      </c>
      <c r="H7844">
        <v>-74.04996782541275</v>
      </c>
      <c r="I7844">
        <v>3186</v>
      </c>
      <c r="J7844" s="2" t="s">
        <v>27</v>
      </c>
      <c r="K7844">
        <v>40.71958611647166</v>
      </c>
      <c r="L7844">
        <v>-74.043117463588715</v>
      </c>
      <c r="M7844">
        <v>24425</v>
      </c>
      <c r="N7844" s="2" t="s">
        <v>17</v>
      </c>
      <c r="O7844">
        <v>1982</v>
      </c>
      <c r="P7844">
        <f t="shared" ca="1" si="245"/>
        <v>42</v>
      </c>
      <c r="Q7844">
        <v>2</v>
      </c>
    </row>
    <row r="7845" spans="1:17" x14ac:dyDescent="0.2">
      <c r="A7845">
        <v>204</v>
      </c>
      <c r="B7845">
        <f t="shared" si="244"/>
        <v>3</v>
      </c>
      <c r="C7845" s="1">
        <v>42590.359907407408</v>
      </c>
      <c r="D7845" s="1">
        <v>42590.362280092595</v>
      </c>
      <c r="E7845">
        <v>3279</v>
      </c>
      <c r="F7845" s="2" t="s">
        <v>28</v>
      </c>
      <c r="G7845">
        <v>40.721630142638354</v>
      </c>
      <c r="H7845">
        <v>-74.04996782541275</v>
      </c>
      <c r="I7845">
        <v>3186</v>
      </c>
      <c r="J7845" s="2" t="s">
        <v>27</v>
      </c>
      <c r="K7845">
        <v>40.71958611647166</v>
      </c>
      <c r="L7845">
        <v>-74.043117463588715</v>
      </c>
      <c r="M7845">
        <v>24679</v>
      </c>
      <c r="N7845" s="2" t="s">
        <v>17</v>
      </c>
      <c r="O7845">
        <v>1990</v>
      </c>
      <c r="P7845">
        <f t="shared" ca="1" si="245"/>
        <v>34</v>
      </c>
      <c r="Q7845">
        <v>2</v>
      </c>
    </row>
    <row r="7846" spans="1:17" x14ac:dyDescent="0.2">
      <c r="A7846">
        <v>273</v>
      </c>
      <c r="B7846">
        <f t="shared" si="244"/>
        <v>4</v>
      </c>
      <c r="C7846" s="1">
        <v>42590.360092592593</v>
      </c>
      <c r="D7846" s="1">
        <v>42590.363263888888</v>
      </c>
      <c r="E7846">
        <v>3209</v>
      </c>
      <c r="F7846" s="2" t="s">
        <v>51</v>
      </c>
      <c r="G7846">
        <v>40.724176499999999</v>
      </c>
      <c r="H7846">
        <v>-74.050656399999994</v>
      </c>
      <c r="I7846">
        <v>3186</v>
      </c>
      <c r="J7846" s="2" t="s">
        <v>27</v>
      </c>
      <c r="K7846">
        <v>40.71958611647166</v>
      </c>
      <c r="L7846">
        <v>-74.043117463588715</v>
      </c>
      <c r="M7846">
        <v>24538</v>
      </c>
      <c r="N7846" s="2" t="s">
        <v>17</v>
      </c>
      <c r="O7846">
        <v>1980</v>
      </c>
      <c r="P7846">
        <f t="shared" ca="1" si="245"/>
        <v>44</v>
      </c>
      <c r="Q7846">
        <v>1</v>
      </c>
    </row>
    <row r="7847" spans="1:17" x14ac:dyDescent="0.2">
      <c r="A7847">
        <v>234</v>
      </c>
      <c r="B7847">
        <f t="shared" si="244"/>
        <v>3</v>
      </c>
      <c r="C7847" s="1">
        <v>42590.360138888886</v>
      </c>
      <c r="D7847" s="1">
        <v>42590.362847222219</v>
      </c>
      <c r="E7847">
        <v>3215</v>
      </c>
      <c r="F7847" s="2" t="s">
        <v>69</v>
      </c>
      <c r="G7847">
        <v>40.746729899999998</v>
      </c>
      <c r="H7847">
        <v>-74.049250900000004</v>
      </c>
      <c r="I7847">
        <v>3198</v>
      </c>
      <c r="J7847" s="2" t="s">
        <v>104</v>
      </c>
      <c r="K7847">
        <v>40.748715945380226</v>
      </c>
      <c r="L7847">
        <v>-74.040443301200867</v>
      </c>
      <c r="M7847">
        <v>26182</v>
      </c>
      <c r="N7847" s="2" t="s">
        <v>17</v>
      </c>
      <c r="O7847">
        <v>1976</v>
      </c>
      <c r="P7847">
        <f t="shared" ca="1" si="245"/>
        <v>48</v>
      </c>
      <c r="Q7847">
        <v>1</v>
      </c>
    </row>
    <row r="7848" spans="1:17" x14ac:dyDescent="0.2">
      <c r="A7848">
        <v>591</v>
      </c>
      <c r="B7848">
        <f t="shared" si="244"/>
        <v>9</v>
      </c>
      <c r="C7848" s="1">
        <v>42590.360347222224</v>
      </c>
      <c r="D7848" s="1">
        <v>42590.3671875</v>
      </c>
      <c r="E7848">
        <v>3192</v>
      </c>
      <c r="F7848" s="2" t="s">
        <v>38</v>
      </c>
      <c r="G7848">
        <v>40.711242300000002</v>
      </c>
      <c r="H7848">
        <v>-74.055701299999996</v>
      </c>
      <c r="I7848">
        <v>3186</v>
      </c>
      <c r="J7848" s="2" t="s">
        <v>27</v>
      </c>
      <c r="K7848">
        <v>40.71958611647166</v>
      </c>
      <c r="L7848">
        <v>-74.043117463588715</v>
      </c>
      <c r="M7848">
        <v>26315</v>
      </c>
      <c r="N7848" s="2" t="s">
        <v>17</v>
      </c>
      <c r="O7848">
        <v>1990</v>
      </c>
      <c r="P7848">
        <f t="shared" ca="1" si="245"/>
        <v>34</v>
      </c>
      <c r="Q7848">
        <v>1</v>
      </c>
    </row>
    <row r="7849" spans="1:17" x14ac:dyDescent="0.2">
      <c r="A7849">
        <v>648</v>
      </c>
      <c r="B7849">
        <f t="shared" si="244"/>
        <v>10</v>
      </c>
      <c r="C7849" s="1">
        <v>42590.360682870371</v>
      </c>
      <c r="D7849" s="1">
        <v>42590.368194444447</v>
      </c>
      <c r="E7849">
        <v>3199</v>
      </c>
      <c r="F7849" s="2" t="s">
        <v>56</v>
      </c>
      <c r="G7849">
        <v>40.728744800000001</v>
      </c>
      <c r="H7849">
        <v>-74.032108199999996</v>
      </c>
      <c r="I7849">
        <v>3184</v>
      </c>
      <c r="J7849" s="2" t="s">
        <v>35</v>
      </c>
      <c r="K7849">
        <v>40.7141454</v>
      </c>
      <c r="L7849">
        <v>-74.033551900000006</v>
      </c>
      <c r="M7849">
        <v>26209</v>
      </c>
      <c r="N7849" s="2" t="s">
        <v>17</v>
      </c>
      <c r="O7849">
        <v>1959</v>
      </c>
      <c r="P7849">
        <f t="shared" ca="1" si="245"/>
        <v>65</v>
      </c>
      <c r="Q7849">
        <v>1</v>
      </c>
    </row>
    <row r="7850" spans="1:17" x14ac:dyDescent="0.2">
      <c r="A7850">
        <v>359</v>
      </c>
      <c r="B7850">
        <f t="shared" si="244"/>
        <v>5</v>
      </c>
      <c r="C7850" s="1">
        <v>42590.36078703704</v>
      </c>
      <c r="D7850" s="1">
        <v>42590.364953703705</v>
      </c>
      <c r="E7850">
        <v>3186</v>
      </c>
      <c r="F7850" s="2" t="s">
        <v>18</v>
      </c>
      <c r="G7850">
        <v>40.71958611647166</v>
      </c>
      <c r="H7850">
        <v>-74.043117463588715</v>
      </c>
      <c r="I7850">
        <v>3205</v>
      </c>
      <c r="J7850" s="2" t="s">
        <v>80</v>
      </c>
      <c r="K7850">
        <v>40.716539780991937</v>
      </c>
      <c r="L7850">
        <v>-74.049637913703904</v>
      </c>
      <c r="M7850">
        <v>26253</v>
      </c>
      <c r="N7850" s="2" t="s">
        <v>17</v>
      </c>
      <c r="O7850">
        <v>1967</v>
      </c>
      <c r="P7850">
        <f t="shared" ca="1" si="245"/>
        <v>57</v>
      </c>
      <c r="Q7850">
        <v>2</v>
      </c>
    </row>
    <row r="7851" spans="1:17" x14ac:dyDescent="0.2">
      <c r="A7851">
        <v>489</v>
      </c>
      <c r="B7851">
        <f t="shared" si="244"/>
        <v>8</v>
      </c>
      <c r="C7851" s="1">
        <v>42590.36136574074</v>
      </c>
      <c r="D7851" s="1">
        <v>42590.367025462961</v>
      </c>
      <c r="E7851">
        <v>3202</v>
      </c>
      <c r="F7851" s="2" t="s">
        <v>79</v>
      </c>
      <c r="G7851">
        <v>40.727223500000001</v>
      </c>
      <c r="H7851">
        <v>-74.033758899999995</v>
      </c>
      <c r="I7851">
        <v>3184</v>
      </c>
      <c r="J7851" s="2" t="s">
        <v>35</v>
      </c>
      <c r="K7851">
        <v>40.7141454</v>
      </c>
      <c r="L7851">
        <v>-74.033551900000006</v>
      </c>
      <c r="M7851">
        <v>26215</v>
      </c>
      <c r="N7851" s="2" t="s">
        <v>17</v>
      </c>
      <c r="O7851">
        <v>1956</v>
      </c>
      <c r="P7851">
        <f t="shared" ca="1" si="245"/>
        <v>68</v>
      </c>
      <c r="Q7851">
        <v>1</v>
      </c>
    </row>
    <row r="7852" spans="1:17" x14ac:dyDescent="0.2">
      <c r="A7852">
        <v>1549</v>
      </c>
      <c r="B7852">
        <f t="shared" si="244"/>
        <v>25</v>
      </c>
      <c r="C7852" s="1">
        <v>42590.36142361111</v>
      </c>
      <c r="D7852" s="1">
        <v>42590.379363425927</v>
      </c>
      <c r="E7852">
        <v>3225</v>
      </c>
      <c r="F7852" s="2" t="s">
        <v>32</v>
      </c>
      <c r="G7852">
        <v>40.723658899999997</v>
      </c>
      <c r="H7852">
        <v>-74.064194299999997</v>
      </c>
      <c r="I7852">
        <v>3183</v>
      </c>
      <c r="J7852" s="2" t="s">
        <v>40</v>
      </c>
      <c r="K7852">
        <v>40.716246900000002</v>
      </c>
      <c r="L7852">
        <v>-74.033458800000005</v>
      </c>
      <c r="M7852">
        <v>26197</v>
      </c>
      <c r="N7852" s="2" t="s">
        <v>17</v>
      </c>
      <c r="O7852">
        <v>1981</v>
      </c>
      <c r="P7852">
        <f t="shared" ca="1" si="245"/>
        <v>43</v>
      </c>
      <c r="Q7852">
        <v>1</v>
      </c>
    </row>
    <row r="7853" spans="1:17" x14ac:dyDescent="0.2">
      <c r="A7853">
        <v>306</v>
      </c>
      <c r="B7853">
        <f t="shared" si="244"/>
        <v>5</v>
      </c>
      <c r="C7853" s="1">
        <v>42590.362256944441</v>
      </c>
      <c r="D7853" s="1">
        <v>42590.365798611114</v>
      </c>
      <c r="E7853">
        <v>3209</v>
      </c>
      <c r="F7853" s="2" t="s">
        <v>51</v>
      </c>
      <c r="G7853">
        <v>40.724176499999999</v>
      </c>
      <c r="H7853">
        <v>-74.050656399999994</v>
      </c>
      <c r="I7853">
        <v>3186</v>
      </c>
      <c r="J7853" s="2" t="s">
        <v>27</v>
      </c>
      <c r="K7853">
        <v>40.71958611647166</v>
      </c>
      <c r="L7853">
        <v>-74.043117463588715</v>
      </c>
      <c r="M7853">
        <v>24407</v>
      </c>
      <c r="N7853" s="2" t="s">
        <v>17</v>
      </c>
      <c r="O7853">
        <v>1985</v>
      </c>
      <c r="P7853">
        <f t="shared" ca="1" si="245"/>
        <v>39</v>
      </c>
      <c r="Q7853">
        <v>2</v>
      </c>
    </row>
    <row r="7854" spans="1:17" x14ac:dyDescent="0.2">
      <c r="A7854">
        <v>860</v>
      </c>
      <c r="B7854">
        <f t="shared" si="244"/>
        <v>14</v>
      </c>
      <c r="C7854" s="1">
        <v>42590.362268518518</v>
      </c>
      <c r="D7854" s="1">
        <v>42590.372233796297</v>
      </c>
      <c r="E7854">
        <v>3199</v>
      </c>
      <c r="F7854" s="2" t="s">
        <v>56</v>
      </c>
      <c r="G7854">
        <v>40.728744800000001</v>
      </c>
      <c r="H7854">
        <v>-74.032108199999996</v>
      </c>
      <c r="I7854">
        <v>3185</v>
      </c>
      <c r="J7854" s="2" t="s">
        <v>45</v>
      </c>
      <c r="K7854">
        <v>40.717732499999997</v>
      </c>
      <c r="L7854">
        <v>-74.043845000000005</v>
      </c>
      <c r="M7854">
        <v>24574</v>
      </c>
      <c r="N7854" s="2" t="s">
        <v>17</v>
      </c>
      <c r="O7854">
        <v>1989</v>
      </c>
      <c r="P7854">
        <f t="shared" ca="1" si="245"/>
        <v>35</v>
      </c>
      <c r="Q7854">
        <v>1</v>
      </c>
    </row>
    <row r="7855" spans="1:17" x14ac:dyDescent="0.2">
      <c r="A7855">
        <v>333</v>
      </c>
      <c r="B7855">
        <f t="shared" si="244"/>
        <v>5</v>
      </c>
      <c r="C7855" s="1">
        <v>42590.362314814818</v>
      </c>
      <c r="D7855" s="1">
        <v>42590.366180555553</v>
      </c>
      <c r="E7855">
        <v>3207</v>
      </c>
      <c r="F7855" s="2" t="s">
        <v>29</v>
      </c>
      <c r="G7855">
        <v>40.737603700000001</v>
      </c>
      <c r="H7855">
        <v>-74.052478300000004</v>
      </c>
      <c r="I7855">
        <v>3195</v>
      </c>
      <c r="J7855" s="2" t="s">
        <v>23</v>
      </c>
      <c r="K7855">
        <v>40.730742625306583</v>
      </c>
      <c r="L7855">
        <v>-74.063783884048462</v>
      </c>
      <c r="M7855">
        <v>24402</v>
      </c>
      <c r="N7855" s="2" t="s">
        <v>17</v>
      </c>
      <c r="O7855">
        <v>1992</v>
      </c>
      <c r="P7855">
        <f t="shared" ca="1" si="245"/>
        <v>32</v>
      </c>
      <c r="Q7855">
        <v>1</v>
      </c>
    </row>
    <row r="7856" spans="1:17" x14ac:dyDescent="0.2">
      <c r="A7856">
        <v>189</v>
      </c>
      <c r="B7856">
        <f t="shared" si="244"/>
        <v>3</v>
      </c>
      <c r="C7856" s="1">
        <v>42590.362442129626</v>
      </c>
      <c r="D7856" s="1">
        <v>42590.364629629628</v>
      </c>
      <c r="E7856">
        <v>3213</v>
      </c>
      <c r="F7856" s="2" t="s">
        <v>26</v>
      </c>
      <c r="G7856">
        <v>40.718488919999999</v>
      </c>
      <c r="H7856">
        <v>-74.047726624999996</v>
      </c>
      <c r="I7856">
        <v>3186</v>
      </c>
      <c r="J7856" s="2" t="s">
        <v>27</v>
      </c>
      <c r="K7856">
        <v>40.71958611647166</v>
      </c>
      <c r="L7856">
        <v>-74.043117463588715</v>
      </c>
      <c r="M7856">
        <v>24438</v>
      </c>
      <c r="N7856" s="2" t="s">
        <v>17</v>
      </c>
      <c r="O7856">
        <v>1983</v>
      </c>
      <c r="P7856">
        <f t="shared" ca="1" si="245"/>
        <v>41</v>
      </c>
      <c r="Q7856">
        <v>1</v>
      </c>
    </row>
    <row r="7857" spans="1:17" x14ac:dyDescent="0.2">
      <c r="A7857">
        <v>201</v>
      </c>
      <c r="B7857">
        <f t="shared" si="244"/>
        <v>3</v>
      </c>
      <c r="C7857" s="1">
        <v>42590.363194444442</v>
      </c>
      <c r="D7857" s="1">
        <v>42590.365520833337</v>
      </c>
      <c r="E7857">
        <v>3267</v>
      </c>
      <c r="F7857" s="2" t="s">
        <v>34</v>
      </c>
      <c r="G7857">
        <v>40.712418823756899</v>
      </c>
      <c r="H7857">
        <v>-74.038525521755219</v>
      </c>
      <c r="I7857">
        <v>3184</v>
      </c>
      <c r="J7857" s="2" t="s">
        <v>35</v>
      </c>
      <c r="K7857">
        <v>40.7141454</v>
      </c>
      <c r="L7857">
        <v>-74.033551900000006</v>
      </c>
      <c r="M7857">
        <v>26213</v>
      </c>
      <c r="N7857" s="2" t="s">
        <v>17</v>
      </c>
      <c r="P7857" t="str">
        <f t="shared" ca="1" si="245"/>
        <v/>
      </c>
      <c r="Q7857">
        <v>0</v>
      </c>
    </row>
    <row r="7858" spans="1:17" x14ac:dyDescent="0.2">
      <c r="A7858">
        <v>640</v>
      </c>
      <c r="B7858">
        <f t="shared" si="244"/>
        <v>10</v>
      </c>
      <c r="C7858" s="1">
        <v>42590.364016203705</v>
      </c>
      <c r="D7858" s="1">
        <v>42590.371423611112</v>
      </c>
      <c r="E7858">
        <v>3192</v>
      </c>
      <c r="F7858" s="2" t="s">
        <v>38</v>
      </c>
      <c r="G7858">
        <v>40.711242300000002</v>
      </c>
      <c r="H7858">
        <v>-74.055701299999996</v>
      </c>
      <c r="I7858">
        <v>3186</v>
      </c>
      <c r="J7858" s="2" t="s">
        <v>27</v>
      </c>
      <c r="K7858">
        <v>40.71958611647166</v>
      </c>
      <c r="L7858">
        <v>-74.043117463588715</v>
      </c>
      <c r="M7858">
        <v>24661</v>
      </c>
      <c r="N7858" s="2" t="s">
        <v>17</v>
      </c>
      <c r="O7858">
        <v>1976</v>
      </c>
      <c r="P7858">
        <f t="shared" ca="1" si="245"/>
        <v>48</v>
      </c>
      <c r="Q7858">
        <v>2</v>
      </c>
    </row>
    <row r="7859" spans="1:17" x14ac:dyDescent="0.2">
      <c r="A7859">
        <v>215</v>
      </c>
      <c r="B7859">
        <f t="shared" si="244"/>
        <v>3</v>
      </c>
      <c r="C7859" s="1">
        <v>42590.364131944443</v>
      </c>
      <c r="D7859" s="1">
        <v>42590.366631944446</v>
      </c>
      <c r="E7859">
        <v>3194</v>
      </c>
      <c r="F7859" s="2" t="s">
        <v>22</v>
      </c>
      <c r="G7859">
        <v>40.725339925355797</v>
      </c>
      <c r="H7859">
        <v>-74.067622125148773</v>
      </c>
      <c r="I7859">
        <v>3195</v>
      </c>
      <c r="J7859" s="2" t="s">
        <v>23</v>
      </c>
      <c r="K7859">
        <v>40.730742625306583</v>
      </c>
      <c r="L7859">
        <v>-74.063783884048462</v>
      </c>
      <c r="M7859">
        <v>24544</v>
      </c>
      <c r="N7859" s="2" t="s">
        <v>17</v>
      </c>
      <c r="O7859">
        <v>1990</v>
      </c>
      <c r="P7859">
        <f t="shared" ca="1" si="245"/>
        <v>34</v>
      </c>
      <c r="Q7859">
        <v>2</v>
      </c>
    </row>
    <row r="7860" spans="1:17" x14ac:dyDescent="0.2">
      <c r="A7860">
        <v>346</v>
      </c>
      <c r="B7860">
        <f t="shared" si="244"/>
        <v>5</v>
      </c>
      <c r="C7860" s="1">
        <v>42590.364699074074</v>
      </c>
      <c r="D7860" s="1">
        <v>42590.368703703702</v>
      </c>
      <c r="E7860">
        <v>3272</v>
      </c>
      <c r="F7860" s="2" t="s">
        <v>50</v>
      </c>
      <c r="G7860">
        <v>40.723331586464361</v>
      </c>
      <c r="H7860">
        <v>-74.045952558517442</v>
      </c>
      <c r="I7860">
        <v>3275</v>
      </c>
      <c r="J7860" s="2" t="s">
        <v>62</v>
      </c>
      <c r="K7860">
        <v>40.718355198232139</v>
      </c>
      <c r="L7860">
        <v>-74.038914442062378</v>
      </c>
      <c r="M7860">
        <v>24596</v>
      </c>
      <c r="N7860" s="2" t="s">
        <v>17</v>
      </c>
      <c r="O7860">
        <v>1965</v>
      </c>
      <c r="P7860">
        <f t="shared" ca="1" si="245"/>
        <v>59</v>
      </c>
      <c r="Q7860">
        <v>2</v>
      </c>
    </row>
    <row r="7861" spans="1:17" x14ac:dyDescent="0.2">
      <c r="A7861">
        <v>535</v>
      </c>
      <c r="B7861">
        <f t="shared" si="244"/>
        <v>8</v>
      </c>
      <c r="C7861" s="1">
        <v>42590.365543981483</v>
      </c>
      <c r="D7861" s="1">
        <v>42590.371736111112</v>
      </c>
      <c r="E7861">
        <v>3278</v>
      </c>
      <c r="F7861" s="2" t="s">
        <v>49</v>
      </c>
      <c r="G7861">
        <v>40.725685483629007</v>
      </c>
      <c r="H7861">
        <v>-74.048790335655212</v>
      </c>
      <c r="I7861">
        <v>3184</v>
      </c>
      <c r="J7861" s="2" t="s">
        <v>35</v>
      </c>
      <c r="K7861">
        <v>40.7141454</v>
      </c>
      <c r="L7861">
        <v>-74.033551900000006</v>
      </c>
      <c r="M7861">
        <v>24583</v>
      </c>
      <c r="N7861" s="2" t="s">
        <v>17</v>
      </c>
      <c r="O7861">
        <v>1970</v>
      </c>
      <c r="P7861">
        <f t="shared" ca="1" si="245"/>
        <v>54</v>
      </c>
      <c r="Q7861">
        <v>1</v>
      </c>
    </row>
    <row r="7862" spans="1:17" x14ac:dyDescent="0.2">
      <c r="A7862">
        <v>529</v>
      </c>
      <c r="B7862">
        <f t="shared" si="244"/>
        <v>8</v>
      </c>
      <c r="C7862" s="1">
        <v>42590.365810185183</v>
      </c>
      <c r="D7862" s="1">
        <v>42590.371932870374</v>
      </c>
      <c r="E7862">
        <v>3184</v>
      </c>
      <c r="F7862" s="2" t="s">
        <v>68</v>
      </c>
      <c r="G7862">
        <v>40.7141454</v>
      </c>
      <c r="H7862">
        <v>-74.033551900000006</v>
      </c>
      <c r="I7862">
        <v>3203</v>
      </c>
      <c r="J7862" s="2" t="s">
        <v>37</v>
      </c>
      <c r="K7862">
        <v>40.727595966000003</v>
      </c>
      <c r="L7862">
        <v>-74.044247311000007</v>
      </c>
      <c r="M7862">
        <v>26255</v>
      </c>
      <c r="N7862" s="2" t="s">
        <v>17</v>
      </c>
      <c r="O7862">
        <v>1992</v>
      </c>
      <c r="P7862">
        <f t="shared" ca="1" si="245"/>
        <v>32</v>
      </c>
      <c r="Q7862">
        <v>1</v>
      </c>
    </row>
    <row r="7863" spans="1:17" x14ac:dyDescent="0.2">
      <c r="A7863">
        <v>1155</v>
      </c>
      <c r="B7863">
        <f t="shared" si="244"/>
        <v>19</v>
      </c>
      <c r="C7863" s="1">
        <v>42590.366099537037</v>
      </c>
      <c r="D7863" s="1">
        <v>42590.379467592589</v>
      </c>
      <c r="E7863">
        <v>3215</v>
      </c>
      <c r="F7863" s="2" t="s">
        <v>69</v>
      </c>
      <c r="G7863">
        <v>40.746729899999998</v>
      </c>
      <c r="H7863">
        <v>-74.049250900000004</v>
      </c>
      <c r="I7863">
        <v>3183</v>
      </c>
      <c r="J7863" s="2" t="s">
        <v>40</v>
      </c>
      <c r="K7863">
        <v>40.716246900000002</v>
      </c>
      <c r="L7863">
        <v>-74.033458800000005</v>
      </c>
      <c r="M7863">
        <v>24717</v>
      </c>
      <c r="N7863" s="2" t="s">
        <v>17</v>
      </c>
      <c r="O7863">
        <v>1983</v>
      </c>
      <c r="P7863">
        <f t="shared" ca="1" si="245"/>
        <v>41</v>
      </c>
      <c r="Q7863">
        <v>1</v>
      </c>
    </row>
    <row r="7864" spans="1:17" x14ac:dyDescent="0.2">
      <c r="A7864">
        <v>1222</v>
      </c>
      <c r="B7864">
        <f t="shared" si="244"/>
        <v>20</v>
      </c>
      <c r="C7864" s="1">
        <v>42590.366099537037</v>
      </c>
      <c r="D7864" s="1">
        <v>42590.380254629628</v>
      </c>
      <c r="E7864">
        <v>3281</v>
      </c>
      <c r="F7864" s="2" t="s">
        <v>53</v>
      </c>
      <c r="G7864">
        <v>40.74590996631558</v>
      </c>
      <c r="H7864">
        <v>-74.057271480560303</v>
      </c>
      <c r="I7864">
        <v>3220</v>
      </c>
      <c r="J7864" s="2" t="s">
        <v>76</v>
      </c>
      <c r="K7864">
        <v>40.734961020009514</v>
      </c>
      <c r="L7864">
        <v>-74.059503078460693</v>
      </c>
      <c r="M7864">
        <v>26317</v>
      </c>
      <c r="N7864" s="2" t="s">
        <v>17</v>
      </c>
      <c r="O7864">
        <v>1985</v>
      </c>
      <c r="P7864">
        <f t="shared" ca="1" si="245"/>
        <v>39</v>
      </c>
      <c r="Q7864">
        <v>2</v>
      </c>
    </row>
    <row r="7865" spans="1:17" x14ac:dyDescent="0.2">
      <c r="A7865">
        <v>205</v>
      </c>
      <c r="B7865">
        <f t="shared" si="244"/>
        <v>3</v>
      </c>
      <c r="C7865" s="1">
        <v>42590.366296296299</v>
      </c>
      <c r="D7865" s="1">
        <v>42590.368680555555</v>
      </c>
      <c r="E7865">
        <v>3194</v>
      </c>
      <c r="F7865" s="2" t="s">
        <v>22</v>
      </c>
      <c r="G7865">
        <v>40.725339925355797</v>
      </c>
      <c r="H7865">
        <v>-74.067622125148773</v>
      </c>
      <c r="I7865">
        <v>3195</v>
      </c>
      <c r="J7865" s="2" t="s">
        <v>23</v>
      </c>
      <c r="K7865">
        <v>40.730742625306583</v>
      </c>
      <c r="L7865">
        <v>-74.063783884048462</v>
      </c>
      <c r="M7865">
        <v>24479</v>
      </c>
      <c r="N7865" s="2" t="s">
        <v>17</v>
      </c>
      <c r="O7865">
        <v>1968</v>
      </c>
      <c r="P7865">
        <f t="shared" ca="1" si="245"/>
        <v>56</v>
      </c>
      <c r="Q7865">
        <v>1</v>
      </c>
    </row>
    <row r="7866" spans="1:17" x14ac:dyDescent="0.2">
      <c r="A7866">
        <v>147</v>
      </c>
      <c r="B7866">
        <f t="shared" si="244"/>
        <v>2</v>
      </c>
      <c r="C7866" s="1">
        <v>42590.366400462961</v>
      </c>
      <c r="D7866" s="1">
        <v>42590.368113425924</v>
      </c>
      <c r="E7866">
        <v>3272</v>
      </c>
      <c r="F7866" s="2" t="s">
        <v>50</v>
      </c>
      <c r="G7866">
        <v>40.723331586464361</v>
      </c>
      <c r="H7866">
        <v>-74.045952558517442</v>
      </c>
      <c r="I7866">
        <v>3186</v>
      </c>
      <c r="J7866" s="2" t="s">
        <v>27</v>
      </c>
      <c r="K7866">
        <v>40.71958611647166</v>
      </c>
      <c r="L7866">
        <v>-74.043117463588715</v>
      </c>
      <c r="M7866">
        <v>26156</v>
      </c>
      <c r="N7866" s="2" t="s">
        <v>17</v>
      </c>
      <c r="O7866">
        <v>1960</v>
      </c>
      <c r="P7866">
        <f t="shared" ca="1" si="245"/>
        <v>64</v>
      </c>
      <c r="Q7866">
        <v>1</v>
      </c>
    </row>
    <row r="7867" spans="1:17" x14ac:dyDescent="0.2">
      <c r="A7867">
        <v>1089</v>
      </c>
      <c r="B7867">
        <f t="shared" si="244"/>
        <v>18</v>
      </c>
      <c r="C7867" s="1">
        <v>42590.366562499999</v>
      </c>
      <c r="D7867" s="1">
        <v>42590.379166666666</v>
      </c>
      <c r="E7867">
        <v>3207</v>
      </c>
      <c r="F7867" s="2" t="s">
        <v>29</v>
      </c>
      <c r="G7867">
        <v>40.737603700000001</v>
      </c>
      <c r="H7867">
        <v>-74.052478300000004</v>
      </c>
      <c r="I7867">
        <v>3183</v>
      </c>
      <c r="J7867" s="2" t="s">
        <v>40</v>
      </c>
      <c r="K7867">
        <v>40.716246900000002</v>
      </c>
      <c r="L7867">
        <v>-74.033458800000005</v>
      </c>
      <c r="M7867">
        <v>24472</v>
      </c>
      <c r="N7867" s="2" t="s">
        <v>17</v>
      </c>
      <c r="O7867">
        <v>1981</v>
      </c>
      <c r="P7867">
        <f t="shared" ca="1" si="245"/>
        <v>43</v>
      </c>
      <c r="Q7867">
        <v>1</v>
      </c>
    </row>
    <row r="7868" spans="1:17" x14ac:dyDescent="0.2">
      <c r="A7868">
        <v>524</v>
      </c>
      <c r="B7868">
        <f t="shared" si="244"/>
        <v>8</v>
      </c>
      <c r="C7868" s="1">
        <v>42590.367083333331</v>
      </c>
      <c r="D7868" s="1">
        <v>42590.373159722221</v>
      </c>
      <c r="E7868">
        <v>3186</v>
      </c>
      <c r="F7868" s="2" t="s">
        <v>18</v>
      </c>
      <c r="G7868">
        <v>40.71958611647166</v>
      </c>
      <c r="H7868">
        <v>-74.043117463588715</v>
      </c>
      <c r="I7868">
        <v>3199</v>
      </c>
      <c r="J7868" s="2" t="s">
        <v>72</v>
      </c>
      <c r="K7868">
        <v>40.728744800000001</v>
      </c>
      <c r="L7868">
        <v>-74.032108199999996</v>
      </c>
      <c r="M7868">
        <v>26214</v>
      </c>
      <c r="N7868" s="2" t="s">
        <v>17</v>
      </c>
      <c r="O7868">
        <v>1987</v>
      </c>
      <c r="P7868">
        <f t="shared" ca="1" si="245"/>
        <v>37</v>
      </c>
      <c r="Q7868">
        <v>2</v>
      </c>
    </row>
    <row r="7869" spans="1:17" x14ac:dyDescent="0.2">
      <c r="A7869">
        <v>412</v>
      </c>
      <c r="B7869">
        <f t="shared" si="244"/>
        <v>6</v>
      </c>
      <c r="C7869" s="1">
        <v>42590.367118055554</v>
      </c>
      <c r="D7869" s="1">
        <v>42590.371898148151</v>
      </c>
      <c r="E7869">
        <v>3206</v>
      </c>
      <c r="F7869" s="2" t="s">
        <v>84</v>
      </c>
      <c r="G7869">
        <v>40.7311689</v>
      </c>
      <c r="H7869">
        <v>-74.057573599999998</v>
      </c>
      <c r="I7869">
        <v>3183</v>
      </c>
      <c r="J7869" s="2" t="s">
        <v>40</v>
      </c>
      <c r="K7869">
        <v>40.716246900000002</v>
      </c>
      <c r="L7869">
        <v>-74.033458800000005</v>
      </c>
      <c r="M7869">
        <v>26257</v>
      </c>
      <c r="N7869" s="2" t="s">
        <v>17</v>
      </c>
      <c r="O7869">
        <v>1981</v>
      </c>
      <c r="P7869">
        <f t="shared" ca="1" si="245"/>
        <v>43</v>
      </c>
      <c r="Q7869">
        <v>2</v>
      </c>
    </row>
    <row r="7870" spans="1:17" x14ac:dyDescent="0.2">
      <c r="A7870">
        <v>552</v>
      </c>
      <c r="B7870">
        <f t="shared" si="244"/>
        <v>9</v>
      </c>
      <c r="C7870" s="1">
        <v>42590.367743055554</v>
      </c>
      <c r="D7870" s="1">
        <v>42590.374131944445</v>
      </c>
      <c r="E7870">
        <v>3192</v>
      </c>
      <c r="F7870" s="2" t="s">
        <v>38</v>
      </c>
      <c r="G7870">
        <v>40.711242300000002</v>
      </c>
      <c r="H7870">
        <v>-74.055701299999996</v>
      </c>
      <c r="I7870">
        <v>3183</v>
      </c>
      <c r="J7870" s="2" t="s">
        <v>40</v>
      </c>
      <c r="K7870">
        <v>40.716246900000002</v>
      </c>
      <c r="L7870">
        <v>-74.033458800000005</v>
      </c>
      <c r="M7870">
        <v>26242</v>
      </c>
      <c r="N7870" s="2" t="s">
        <v>17</v>
      </c>
      <c r="O7870">
        <v>1968</v>
      </c>
      <c r="P7870">
        <f t="shared" ca="1" si="245"/>
        <v>56</v>
      </c>
      <c r="Q7870">
        <v>1</v>
      </c>
    </row>
    <row r="7871" spans="1:17" x14ac:dyDescent="0.2">
      <c r="A7871">
        <v>406</v>
      </c>
      <c r="B7871">
        <f t="shared" si="244"/>
        <v>6</v>
      </c>
      <c r="C7871" s="1">
        <v>42590.367939814816</v>
      </c>
      <c r="D7871" s="1">
        <v>42590.372650462959</v>
      </c>
      <c r="E7871">
        <v>3211</v>
      </c>
      <c r="F7871" s="2" t="s">
        <v>64</v>
      </c>
      <c r="G7871">
        <v>40.721525149999998</v>
      </c>
      <c r="H7871">
        <v>-74.046304543000005</v>
      </c>
      <c r="I7871">
        <v>3184</v>
      </c>
      <c r="J7871" s="2" t="s">
        <v>35</v>
      </c>
      <c r="K7871">
        <v>40.7141454</v>
      </c>
      <c r="L7871">
        <v>-74.033551900000006</v>
      </c>
      <c r="M7871">
        <v>26292</v>
      </c>
      <c r="N7871" s="2" t="s">
        <v>17</v>
      </c>
      <c r="O7871">
        <v>1989</v>
      </c>
      <c r="P7871">
        <f t="shared" ca="1" si="245"/>
        <v>35</v>
      </c>
      <c r="Q7871">
        <v>1</v>
      </c>
    </row>
    <row r="7872" spans="1:17" x14ac:dyDescent="0.2">
      <c r="A7872">
        <v>201</v>
      </c>
      <c r="B7872">
        <f t="shared" si="244"/>
        <v>3</v>
      </c>
      <c r="C7872" s="1">
        <v>42590.368043981478</v>
      </c>
      <c r="D7872" s="1">
        <v>42590.370381944442</v>
      </c>
      <c r="E7872">
        <v>3194</v>
      </c>
      <c r="F7872" s="2" t="s">
        <v>22</v>
      </c>
      <c r="G7872">
        <v>40.725339925355797</v>
      </c>
      <c r="H7872">
        <v>-74.067622125148773</v>
      </c>
      <c r="I7872">
        <v>3195</v>
      </c>
      <c r="J7872" s="2" t="s">
        <v>23</v>
      </c>
      <c r="K7872">
        <v>40.730742625306583</v>
      </c>
      <c r="L7872">
        <v>-74.063783884048462</v>
      </c>
      <c r="M7872">
        <v>24447</v>
      </c>
      <c r="N7872" s="2" t="s">
        <v>17</v>
      </c>
      <c r="O7872">
        <v>1972</v>
      </c>
      <c r="P7872">
        <f t="shared" ca="1" si="245"/>
        <v>52</v>
      </c>
      <c r="Q7872">
        <v>1</v>
      </c>
    </row>
    <row r="7873" spans="1:17" x14ac:dyDescent="0.2">
      <c r="A7873">
        <v>420</v>
      </c>
      <c r="B7873">
        <f t="shared" si="244"/>
        <v>7</v>
      </c>
      <c r="C7873" s="1">
        <v>42590.368437500001</v>
      </c>
      <c r="D7873" s="1">
        <v>42590.373298611114</v>
      </c>
      <c r="E7873">
        <v>3185</v>
      </c>
      <c r="F7873" s="2" t="s">
        <v>58</v>
      </c>
      <c r="G7873">
        <v>40.717732499999997</v>
      </c>
      <c r="H7873">
        <v>-74.043845000000005</v>
      </c>
      <c r="I7873">
        <v>3183</v>
      </c>
      <c r="J7873" s="2" t="s">
        <v>40</v>
      </c>
      <c r="K7873">
        <v>40.716246900000002</v>
      </c>
      <c r="L7873">
        <v>-74.033458800000005</v>
      </c>
      <c r="M7873">
        <v>26262</v>
      </c>
      <c r="N7873" s="2" t="s">
        <v>17</v>
      </c>
      <c r="O7873">
        <v>1990</v>
      </c>
      <c r="P7873">
        <f t="shared" ca="1" si="245"/>
        <v>34</v>
      </c>
      <c r="Q7873">
        <v>1</v>
      </c>
    </row>
    <row r="7874" spans="1:17" x14ac:dyDescent="0.2">
      <c r="A7874">
        <v>843</v>
      </c>
      <c r="B7874">
        <f t="shared" ref="B7874:B7937" si="246">ROUNDDOWN((A7874/60), 0)</f>
        <v>14</v>
      </c>
      <c r="C7874" s="1">
        <v>42590.370104166665</v>
      </c>
      <c r="D7874" s="1">
        <v>42590.379872685182</v>
      </c>
      <c r="E7874">
        <v>3212</v>
      </c>
      <c r="F7874" s="2" t="s">
        <v>31</v>
      </c>
      <c r="G7874">
        <v>40.734785817999999</v>
      </c>
      <c r="H7874">
        <v>-74.050443635999997</v>
      </c>
      <c r="I7874">
        <v>3183</v>
      </c>
      <c r="J7874" s="2" t="s">
        <v>40</v>
      </c>
      <c r="K7874">
        <v>40.716246900000002</v>
      </c>
      <c r="L7874">
        <v>-74.033458800000005</v>
      </c>
      <c r="M7874">
        <v>26235</v>
      </c>
      <c r="N7874" s="2" t="s">
        <v>17</v>
      </c>
      <c r="O7874">
        <v>1985</v>
      </c>
      <c r="P7874">
        <f t="shared" ref="P7874:P7937" ca="1" si="247">IF(ISNUMBER(O7874), YEAR(TODAY()) - O7874, "")</f>
        <v>39</v>
      </c>
      <c r="Q7874">
        <v>1</v>
      </c>
    </row>
    <row r="7875" spans="1:17" x14ac:dyDescent="0.2">
      <c r="A7875">
        <v>308</v>
      </c>
      <c r="B7875">
        <f t="shared" si="246"/>
        <v>5</v>
      </c>
      <c r="C7875" s="1">
        <v>42590.370138888888</v>
      </c>
      <c r="D7875" s="1">
        <v>42590.373715277776</v>
      </c>
      <c r="E7875">
        <v>3215</v>
      </c>
      <c r="F7875" s="2" t="s">
        <v>69</v>
      </c>
      <c r="G7875">
        <v>40.746729899999998</v>
      </c>
      <c r="H7875">
        <v>-74.049250900000004</v>
      </c>
      <c r="I7875">
        <v>3198</v>
      </c>
      <c r="J7875" s="2" t="s">
        <v>104</v>
      </c>
      <c r="K7875">
        <v>40.748715945380226</v>
      </c>
      <c r="L7875">
        <v>-74.040443301200867</v>
      </c>
      <c r="M7875">
        <v>24459</v>
      </c>
      <c r="N7875" s="2" t="s">
        <v>17</v>
      </c>
      <c r="O7875">
        <v>1982</v>
      </c>
      <c r="P7875">
        <f t="shared" ca="1" si="247"/>
        <v>42</v>
      </c>
      <c r="Q7875">
        <v>1</v>
      </c>
    </row>
    <row r="7876" spans="1:17" x14ac:dyDescent="0.2">
      <c r="A7876">
        <v>1594</v>
      </c>
      <c r="B7876">
        <f t="shared" si="246"/>
        <v>26</v>
      </c>
      <c r="C7876" s="1">
        <v>42590.370439814818</v>
      </c>
      <c r="D7876" s="1">
        <v>42590.388888888891</v>
      </c>
      <c r="E7876">
        <v>3211</v>
      </c>
      <c r="F7876" s="2" t="s">
        <v>64</v>
      </c>
      <c r="G7876">
        <v>40.721525149999998</v>
      </c>
      <c r="H7876">
        <v>-74.046304543000005</v>
      </c>
      <c r="I7876">
        <v>3183</v>
      </c>
      <c r="J7876" s="2" t="s">
        <v>40</v>
      </c>
      <c r="K7876">
        <v>40.716246900000002</v>
      </c>
      <c r="L7876">
        <v>-74.033458800000005</v>
      </c>
      <c r="M7876">
        <v>24520</v>
      </c>
      <c r="N7876" s="2" t="s">
        <v>17</v>
      </c>
      <c r="O7876">
        <v>1978</v>
      </c>
      <c r="P7876">
        <f t="shared" ca="1" si="247"/>
        <v>46</v>
      </c>
      <c r="Q7876">
        <v>1</v>
      </c>
    </row>
    <row r="7877" spans="1:17" x14ac:dyDescent="0.2">
      <c r="A7877">
        <v>935</v>
      </c>
      <c r="B7877">
        <f t="shared" si="246"/>
        <v>15</v>
      </c>
      <c r="C7877" s="1">
        <v>42590.370474537034</v>
      </c>
      <c r="D7877" s="1">
        <v>42590.381307870368</v>
      </c>
      <c r="E7877">
        <v>3198</v>
      </c>
      <c r="F7877" s="2" t="s">
        <v>55</v>
      </c>
      <c r="G7877">
        <v>40.748715945380226</v>
      </c>
      <c r="H7877">
        <v>-74.040443301200867</v>
      </c>
      <c r="I7877">
        <v>3206</v>
      </c>
      <c r="J7877" s="2" t="s">
        <v>19</v>
      </c>
      <c r="K7877">
        <v>40.7311689</v>
      </c>
      <c r="L7877">
        <v>-74.057573599999998</v>
      </c>
      <c r="M7877">
        <v>24444</v>
      </c>
      <c r="N7877" s="2" t="s">
        <v>17</v>
      </c>
      <c r="O7877">
        <v>1975</v>
      </c>
      <c r="P7877">
        <f t="shared" ca="1" si="247"/>
        <v>49</v>
      </c>
      <c r="Q7877">
        <v>2</v>
      </c>
    </row>
    <row r="7878" spans="1:17" x14ac:dyDescent="0.2">
      <c r="A7878">
        <v>984</v>
      </c>
      <c r="B7878">
        <f t="shared" si="246"/>
        <v>16</v>
      </c>
      <c r="C7878" s="1">
        <v>42590.370555555557</v>
      </c>
      <c r="D7878" s="1">
        <v>42590.381956018522</v>
      </c>
      <c r="E7878">
        <v>3220</v>
      </c>
      <c r="F7878" s="2" t="s">
        <v>78</v>
      </c>
      <c r="G7878">
        <v>40.734961020009514</v>
      </c>
      <c r="H7878">
        <v>-74.059503078460693</v>
      </c>
      <c r="I7878">
        <v>3214</v>
      </c>
      <c r="J7878" s="2" t="s">
        <v>70</v>
      </c>
      <c r="K7878">
        <v>40.712774199999998</v>
      </c>
      <c r="L7878">
        <v>-74.0364857</v>
      </c>
      <c r="M7878">
        <v>26307</v>
      </c>
      <c r="N7878" s="2" t="s">
        <v>17</v>
      </c>
      <c r="O7878">
        <v>1984</v>
      </c>
      <c r="P7878">
        <f t="shared" ca="1" si="247"/>
        <v>40</v>
      </c>
      <c r="Q7878">
        <v>1</v>
      </c>
    </row>
    <row r="7879" spans="1:17" x14ac:dyDescent="0.2">
      <c r="A7879">
        <v>274</v>
      </c>
      <c r="B7879">
        <f t="shared" si="246"/>
        <v>4</v>
      </c>
      <c r="C7879" s="1">
        <v>42590.370810185188</v>
      </c>
      <c r="D7879" s="1">
        <v>42590.373993055553</v>
      </c>
      <c r="E7879">
        <v>3267</v>
      </c>
      <c r="F7879" s="2" t="s">
        <v>34</v>
      </c>
      <c r="G7879">
        <v>40.712418823756899</v>
      </c>
      <c r="H7879">
        <v>-74.038525521755219</v>
      </c>
      <c r="I7879">
        <v>3183</v>
      </c>
      <c r="J7879" s="2" t="s">
        <v>40</v>
      </c>
      <c r="K7879">
        <v>40.716246900000002</v>
      </c>
      <c r="L7879">
        <v>-74.033458800000005</v>
      </c>
      <c r="M7879">
        <v>26311</v>
      </c>
      <c r="N7879" s="2" t="s">
        <v>17</v>
      </c>
      <c r="O7879">
        <v>1973</v>
      </c>
      <c r="P7879">
        <f t="shared" ca="1" si="247"/>
        <v>51</v>
      </c>
      <c r="Q7879">
        <v>1</v>
      </c>
    </row>
    <row r="7880" spans="1:17" x14ac:dyDescent="0.2">
      <c r="A7880">
        <v>235</v>
      </c>
      <c r="B7880">
        <f t="shared" si="246"/>
        <v>3</v>
      </c>
      <c r="C7880" s="1">
        <v>42590.371400462966</v>
      </c>
      <c r="D7880" s="1">
        <v>42590.374131944445</v>
      </c>
      <c r="E7880">
        <v>3270</v>
      </c>
      <c r="F7880" s="2" t="s">
        <v>15</v>
      </c>
      <c r="G7880">
        <v>40.725289107811321</v>
      </c>
      <c r="H7880">
        <v>-74.045571684837341</v>
      </c>
      <c r="I7880">
        <v>3186</v>
      </c>
      <c r="J7880" s="2" t="s">
        <v>27</v>
      </c>
      <c r="K7880">
        <v>40.71958611647166</v>
      </c>
      <c r="L7880">
        <v>-74.043117463588715</v>
      </c>
      <c r="M7880">
        <v>26218</v>
      </c>
      <c r="N7880" s="2" t="s">
        <v>17</v>
      </c>
      <c r="O7880">
        <v>1976</v>
      </c>
      <c r="P7880">
        <f t="shared" ca="1" si="247"/>
        <v>48</v>
      </c>
      <c r="Q7880">
        <v>1</v>
      </c>
    </row>
    <row r="7881" spans="1:17" x14ac:dyDescent="0.2">
      <c r="A7881">
        <v>320</v>
      </c>
      <c r="B7881">
        <f t="shared" si="246"/>
        <v>5</v>
      </c>
      <c r="C7881" s="1">
        <v>42590.371689814812</v>
      </c>
      <c r="D7881" s="1">
        <v>42590.375405092593</v>
      </c>
      <c r="E7881">
        <v>3209</v>
      </c>
      <c r="F7881" s="2" t="s">
        <v>51</v>
      </c>
      <c r="G7881">
        <v>40.724176499999999</v>
      </c>
      <c r="H7881">
        <v>-74.050656399999994</v>
      </c>
      <c r="I7881">
        <v>3186</v>
      </c>
      <c r="J7881" s="2" t="s">
        <v>27</v>
      </c>
      <c r="K7881">
        <v>40.71958611647166</v>
      </c>
      <c r="L7881">
        <v>-74.043117463588715</v>
      </c>
      <c r="M7881">
        <v>24409</v>
      </c>
      <c r="N7881" s="2" t="s">
        <v>17</v>
      </c>
      <c r="O7881">
        <v>1978</v>
      </c>
      <c r="P7881">
        <f t="shared" ca="1" si="247"/>
        <v>46</v>
      </c>
      <c r="Q7881">
        <v>2</v>
      </c>
    </row>
    <row r="7882" spans="1:17" x14ac:dyDescent="0.2">
      <c r="A7882">
        <v>520</v>
      </c>
      <c r="B7882">
        <f t="shared" si="246"/>
        <v>8</v>
      </c>
      <c r="C7882" s="1">
        <v>42590.372118055559</v>
      </c>
      <c r="D7882" s="1">
        <v>42590.378148148149</v>
      </c>
      <c r="E7882">
        <v>3209</v>
      </c>
      <c r="F7882" s="2" t="s">
        <v>51</v>
      </c>
      <c r="G7882">
        <v>40.724176499999999</v>
      </c>
      <c r="H7882">
        <v>-74.050656399999994</v>
      </c>
      <c r="I7882">
        <v>3202</v>
      </c>
      <c r="J7882" s="2" t="s">
        <v>48</v>
      </c>
      <c r="K7882">
        <v>40.727223500000001</v>
      </c>
      <c r="L7882">
        <v>-74.033758899999995</v>
      </c>
      <c r="M7882">
        <v>24432</v>
      </c>
      <c r="N7882" s="2" t="s">
        <v>17</v>
      </c>
      <c r="O7882">
        <v>1978</v>
      </c>
      <c r="P7882">
        <f t="shared" ca="1" si="247"/>
        <v>46</v>
      </c>
      <c r="Q7882">
        <v>1</v>
      </c>
    </row>
    <row r="7883" spans="1:17" x14ac:dyDescent="0.2">
      <c r="A7883">
        <v>477</v>
      </c>
      <c r="B7883">
        <f t="shared" si="246"/>
        <v>7</v>
      </c>
      <c r="C7883" s="1">
        <v>42590.372696759259</v>
      </c>
      <c r="D7883" s="1">
        <v>42590.378217592595</v>
      </c>
      <c r="E7883">
        <v>3207</v>
      </c>
      <c r="F7883" s="2" t="s">
        <v>29</v>
      </c>
      <c r="G7883">
        <v>40.737603700000001</v>
      </c>
      <c r="H7883">
        <v>-74.052478300000004</v>
      </c>
      <c r="I7883">
        <v>3195</v>
      </c>
      <c r="J7883" s="2" t="s">
        <v>23</v>
      </c>
      <c r="K7883">
        <v>40.730742625306583</v>
      </c>
      <c r="L7883">
        <v>-74.063783884048462</v>
      </c>
      <c r="M7883">
        <v>26183</v>
      </c>
      <c r="N7883" s="2" t="s">
        <v>17</v>
      </c>
      <c r="O7883">
        <v>1991</v>
      </c>
      <c r="P7883">
        <f t="shared" ca="1" si="247"/>
        <v>33</v>
      </c>
      <c r="Q7883">
        <v>2</v>
      </c>
    </row>
    <row r="7884" spans="1:17" x14ac:dyDescent="0.2">
      <c r="A7884">
        <v>1719</v>
      </c>
      <c r="B7884">
        <f t="shared" si="246"/>
        <v>28</v>
      </c>
      <c r="C7884" s="1">
        <v>42590.372766203705</v>
      </c>
      <c r="D7884" s="1">
        <v>42590.39267361111</v>
      </c>
      <c r="E7884">
        <v>3186</v>
      </c>
      <c r="F7884" s="2" t="s">
        <v>18</v>
      </c>
      <c r="G7884">
        <v>40.71958611647166</v>
      </c>
      <c r="H7884">
        <v>-74.043117463588715</v>
      </c>
      <c r="I7884">
        <v>3183</v>
      </c>
      <c r="J7884" s="2" t="s">
        <v>40</v>
      </c>
      <c r="K7884">
        <v>40.716246900000002</v>
      </c>
      <c r="L7884">
        <v>-74.033458800000005</v>
      </c>
      <c r="M7884">
        <v>24438</v>
      </c>
      <c r="N7884" s="2" t="s">
        <v>17</v>
      </c>
      <c r="O7884">
        <v>1967</v>
      </c>
      <c r="P7884">
        <f t="shared" ca="1" si="247"/>
        <v>57</v>
      </c>
      <c r="Q7884">
        <v>1</v>
      </c>
    </row>
    <row r="7885" spans="1:17" x14ac:dyDescent="0.2">
      <c r="A7885">
        <v>217</v>
      </c>
      <c r="B7885">
        <f t="shared" si="246"/>
        <v>3</v>
      </c>
      <c r="C7885" s="1">
        <v>42590.373344907406</v>
      </c>
      <c r="D7885" s="1">
        <v>42590.375868055555</v>
      </c>
      <c r="E7885">
        <v>3267</v>
      </c>
      <c r="F7885" s="2" t="s">
        <v>34</v>
      </c>
      <c r="G7885">
        <v>40.712418823756899</v>
      </c>
      <c r="H7885">
        <v>-74.038525521755219</v>
      </c>
      <c r="I7885">
        <v>3183</v>
      </c>
      <c r="J7885" s="2" t="s">
        <v>40</v>
      </c>
      <c r="K7885">
        <v>40.716246900000002</v>
      </c>
      <c r="L7885">
        <v>-74.033458800000005</v>
      </c>
      <c r="M7885">
        <v>26289</v>
      </c>
      <c r="N7885" s="2" t="s">
        <v>17</v>
      </c>
      <c r="O7885">
        <v>1973</v>
      </c>
      <c r="P7885">
        <f t="shared" ca="1" si="247"/>
        <v>51</v>
      </c>
      <c r="Q7885">
        <v>1</v>
      </c>
    </row>
    <row r="7886" spans="1:17" x14ac:dyDescent="0.2">
      <c r="A7886">
        <v>528</v>
      </c>
      <c r="B7886">
        <f t="shared" si="246"/>
        <v>8</v>
      </c>
      <c r="C7886" s="1">
        <v>42590.373425925929</v>
      </c>
      <c r="D7886" s="1">
        <v>42590.379548611112</v>
      </c>
      <c r="E7886">
        <v>3267</v>
      </c>
      <c r="F7886" s="2" t="s">
        <v>34</v>
      </c>
      <c r="G7886">
        <v>40.712418823756899</v>
      </c>
      <c r="H7886">
        <v>-74.038525521755219</v>
      </c>
      <c r="I7886">
        <v>3186</v>
      </c>
      <c r="J7886" s="2" t="s">
        <v>27</v>
      </c>
      <c r="K7886">
        <v>40.71958611647166</v>
      </c>
      <c r="L7886">
        <v>-74.043117463588715</v>
      </c>
      <c r="M7886">
        <v>26205</v>
      </c>
      <c r="N7886" s="2" t="s">
        <v>17</v>
      </c>
      <c r="O7886">
        <v>1984</v>
      </c>
      <c r="P7886">
        <f t="shared" ca="1" si="247"/>
        <v>40</v>
      </c>
      <c r="Q7886">
        <v>1</v>
      </c>
    </row>
    <row r="7887" spans="1:17" x14ac:dyDescent="0.2">
      <c r="A7887">
        <v>266</v>
      </c>
      <c r="B7887">
        <f t="shared" si="246"/>
        <v>4</v>
      </c>
      <c r="C7887" s="1">
        <v>42590.374120370368</v>
      </c>
      <c r="D7887" s="1">
        <v>42590.377199074072</v>
      </c>
      <c r="E7887">
        <v>3279</v>
      </c>
      <c r="F7887" s="2" t="s">
        <v>28</v>
      </c>
      <c r="G7887">
        <v>40.721630142638354</v>
      </c>
      <c r="H7887">
        <v>-74.04996782541275</v>
      </c>
      <c r="I7887">
        <v>3186</v>
      </c>
      <c r="J7887" s="2" t="s">
        <v>27</v>
      </c>
      <c r="K7887">
        <v>40.71958611647166</v>
      </c>
      <c r="L7887">
        <v>-74.043117463588715</v>
      </c>
      <c r="M7887">
        <v>24412</v>
      </c>
      <c r="N7887" s="2" t="s">
        <v>17</v>
      </c>
      <c r="O7887">
        <v>1986</v>
      </c>
      <c r="P7887">
        <f t="shared" ca="1" si="247"/>
        <v>38</v>
      </c>
      <c r="Q7887">
        <v>1</v>
      </c>
    </row>
    <row r="7888" spans="1:17" x14ac:dyDescent="0.2">
      <c r="A7888">
        <v>1019</v>
      </c>
      <c r="B7888">
        <f t="shared" si="246"/>
        <v>16</v>
      </c>
      <c r="C7888" s="1">
        <v>42590.374398148146</v>
      </c>
      <c r="D7888" s="1">
        <v>42590.386192129627</v>
      </c>
      <c r="E7888">
        <v>3195</v>
      </c>
      <c r="F7888" s="2" t="s">
        <v>24</v>
      </c>
      <c r="G7888">
        <v>40.730742625306583</v>
      </c>
      <c r="H7888">
        <v>-74.063783884048462</v>
      </c>
      <c r="I7888">
        <v>3183</v>
      </c>
      <c r="J7888" s="2" t="s">
        <v>40</v>
      </c>
      <c r="K7888">
        <v>40.716246900000002</v>
      </c>
      <c r="L7888">
        <v>-74.033458800000005</v>
      </c>
      <c r="M7888">
        <v>26263</v>
      </c>
      <c r="N7888" s="2" t="s">
        <v>17</v>
      </c>
      <c r="O7888">
        <v>1988</v>
      </c>
      <c r="P7888">
        <f t="shared" ca="1" si="247"/>
        <v>36</v>
      </c>
      <c r="Q7888">
        <v>1</v>
      </c>
    </row>
    <row r="7889" spans="1:17" x14ac:dyDescent="0.2">
      <c r="A7889">
        <v>308</v>
      </c>
      <c r="B7889">
        <f t="shared" si="246"/>
        <v>5</v>
      </c>
      <c r="C7889" s="1">
        <v>42590.374548611115</v>
      </c>
      <c r="D7889" s="1">
        <v>42590.378125000003</v>
      </c>
      <c r="E7889">
        <v>3275</v>
      </c>
      <c r="F7889" s="2" t="s">
        <v>93</v>
      </c>
      <c r="G7889">
        <v>40.718355198232139</v>
      </c>
      <c r="H7889">
        <v>-74.038914442062378</v>
      </c>
      <c r="I7889">
        <v>3184</v>
      </c>
      <c r="J7889" s="2" t="s">
        <v>35</v>
      </c>
      <c r="K7889">
        <v>40.7141454</v>
      </c>
      <c r="L7889">
        <v>-74.033551900000006</v>
      </c>
      <c r="M7889">
        <v>24414</v>
      </c>
      <c r="N7889" s="2" t="s">
        <v>17</v>
      </c>
      <c r="O7889">
        <v>1984</v>
      </c>
      <c r="P7889">
        <f t="shared" ca="1" si="247"/>
        <v>40</v>
      </c>
      <c r="Q7889">
        <v>1</v>
      </c>
    </row>
    <row r="7890" spans="1:17" x14ac:dyDescent="0.2">
      <c r="A7890">
        <v>567</v>
      </c>
      <c r="B7890">
        <f t="shared" si="246"/>
        <v>9</v>
      </c>
      <c r="C7890" s="1">
        <v>42590.374618055554</v>
      </c>
      <c r="D7890" s="1">
        <v>42590.381192129629</v>
      </c>
      <c r="E7890">
        <v>3203</v>
      </c>
      <c r="F7890" s="2" t="s">
        <v>46</v>
      </c>
      <c r="G7890">
        <v>40.727595966000003</v>
      </c>
      <c r="H7890">
        <v>-74.044247311000007</v>
      </c>
      <c r="I7890">
        <v>3186</v>
      </c>
      <c r="J7890" s="2" t="s">
        <v>27</v>
      </c>
      <c r="K7890">
        <v>40.71958611647166</v>
      </c>
      <c r="L7890">
        <v>-74.043117463588715</v>
      </c>
      <c r="M7890">
        <v>26255</v>
      </c>
      <c r="N7890" s="2" t="s">
        <v>17</v>
      </c>
      <c r="O7890">
        <v>1959</v>
      </c>
      <c r="P7890">
        <f t="shared" ca="1" si="247"/>
        <v>65</v>
      </c>
      <c r="Q7890">
        <v>1</v>
      </c>
    </row>
    <row r="7891" spans="1:17" x14ac:dyDescent="0.2">
      <c r="A7891">
        <v>821</v>
      </c>
      <c r="B7891">
        <f t="shared" si="246"/>
        <v>13</v>
      </c>
      <c r="C7891" s="1">
        <v>42590.375231481485</v>
      </c>
      <c r="D7891" s="1">
        <v>42590.384745370371</v>
      </c>
      <c r="E7891">
        <v>3210</v>
      </c>
      <c r="F7891" s="2" t="s">
        <v>52</v>
      </c>
      <c r="G7891">
        <v>40.742677141000001</v>
      </c>
      <c r="H7891">
        <v>-74.051788633000001</v>
      </c>
      <c r="I7891">
        <v>3199</v>
      </c>
      <c r="J7891" s="2" t="s">
        <v>72</v>
      </c>
      <c r="K7891">
        <v>40.728744800000001</v>
      </c>
      <c r="L7891">
        <v>-74.032108199999996</v>
      </c>
      <c r="M7891">
        <v>24633</v>
      </c>
      <c r="N7891" s="2" t="s">
        <v>17</v>
      </c>
      <c r="O7891">
        <v>1990</v>
      </c>
      <c r="P7891">
        <f t="shared" ca="1" si="247"/>
        <v>34</v>
      </c>
      <c r="Q7891">
        <v>1</v>
      </c>
    </row>
    <row r="7892" spans="1:17" x14ac:dyDescent="0.2">
      <c r="A7892">
        <v>318</v>
      </c>
      <c r="B7892">
        <f t="shared" si="246"/>
        <v>5</v>
      </c>
      <c r="C7892" s="1">
        <v>42590.375439814816</v>
      </c>
      <c r="D7892" s="1">
        <v>42590.379120370373</v>
      </c>
      <c r="E7892">
        <v>3185</v>
      </c>
      <c r="F7892" s="2" t="s">
        <v>58</v>
      </c>
      <c r="G7892">
        <v>40.717732499999997</v>
      </c>
      <c r="H7892">
        <v>-74.043845000000005</v>
      </c>
      <c r="I7892">
        <v>3184</v>
      </c>
      <c r="J7892" s="2" t="s">
        <v>35</v>
      </c>
      <c r="K7892">
        <v>40.7141454</v>
      </c>
      <c r="L7892">
        <v>-74.033551900000006</v>
      </c>
      <c r="M7892">
        <v>24574</v>
      </c>
      <c r="N7892" s="2" t="s">
        <v>17</v>
      </c>
      <c r="O7892">
        <v>1984</v>
      </c>
      <c r="P7892">
        <f t="shared" ca="1" si="247"/>
        <v>40</v>
      </c>
      <c r="Q7892">
        <v>1</v>
      </c>
    </row>
    <row r="7893" spans="1:17" x14ac:dyDescent="0.2">
      <c r="A7893">
        <v>307</v>
      </c>
      <c r="B7893">
        <f t="shared" si="246"/>
        <v>5</v>
      </c>
      <c r="C7893" s="1">
        <v>42590.375509259262</v>
      </c>
      <c r="D7893" s="1">
        <v>42590.379062499997</v>
      </c>
      <c r="E7893">
        <v>3276</v>
      </c>
      <c r="F7893" s="2" t="s">
        <v>63</v>
      </c>
      <c r="G7893">
        <v>40.714584035358932</v>
      </c>
      <c r="H7893">
        <v>-74.042817056179047</v>
      </c>
      <c r="I7893">
        <v>3184</v>
      </c>
      <c r="J7893" s="2" t="s">
        <v>35</v>
      </c>
      <c r="K7893">
        <v>40.7141454</v>
      </c>
      <c r="L7893">
        <v>-74.033551900000006</v>
      </c>
      <c r="M7893">
        <v>26213</v>
      </c>
      <c r="N7893" s="2" t="s">
        <v>17</v>
      </c>
      <c r="O7893">
        <v>1985</v>
      </c>
      <c r="P7893">
        <f t="shared" ca="1" si="247"/>
        <v>39</v>
      </c>
      <c r="Q7893">
        <v>2</v>
      </c>
    </row>
    <row r="7894" spans="1:17" x14ac:dyDescent="0.2">
      <c r="A7894">
        <v>110</v>
      </c>
      <c r="B7894">
        <f t="shared" si="246"/>
        <v>1</v>
      </c>
      <c r="C7894" s="1">
        <v>42590.375532407408</v>
      </c>
      <c r="D7894" s="1">
        <v>42590.376817129632</v>
      </c>
      <c r="E7894">
        <v>3211</v>
      </c>
      <c r="F7894" s="2" t="s">
        <v>64</v>
      </c>
      <c r="G7894">
        <v>40.721525149999998</v>
      </c>
      <c r="H7894">
        <v>-74.046304543000005</v>
      </c>
      <c r="I7894">
        <v>3186</v>
      </c>
      <c r="J7894" s="2" t="s">
        <v>27</v>
      </c>
      <c r="K7894">
        <v>40.71958611647166</v>
      </c>
      <c r="L7894">
        <v>-74.043117463588715</v>
      </c>
      <c r="M7894">
        <v>24629</v>
      </c>
      <c r="N7894" s="2" t="s">
        <v>17</v>
      </c>
      <c r="O7894">
        <v>1983</v>
      </c>
      <c r="P7894">
        <f t="shared" ca="1" si="247"/>
        <v>41</v>
      </c>
      <c r="Q7894">
        <v>1</v>
      </c>
    </row>
    <row r="7895" spans="1:17" x14ac:dyDescent="0.2">
      <c r="A7895">
        <v>281</v>
      </c>
      <c r="B7895">
        <f t="shared" si="246"/>
        <v>4</v>
      </c>
      <c r="C7895" s="1">
        <v>42590.376203703701</v>
      </c>
      <c r="D7895" s="1">
        <v>42590.379467592589</v>
      </c>
      <c r="E7895">
        <v>3279</v>
      </c>
      <c r="F7895" s="2" t="s">
        <v>28</v>
      </c>
      <c r="G7895">
        <v>40.721630142638354</v>
      </c>
      <c r="H7895">
        <v>-74.04996782541275</v>
      </c>
      <c r="I7895">
        <v>3186</v>
      </c>
      <c r="J7895" s="2" t="s">
        <v>27</v>
      </c>
      <c r="K7895">
        <v>40.71958611647166</v>
      </c>
      <c r="L7895">
        <v>-74.043117463588715</v>
      </c>
      <c r="M7895">
        <v>24456</v>
      </c>
      <c r="N7895" s="2" t="s">
        <v>17</v>
      </c>
      <c r="O7895">
        <v>1980</v>
      </c>
      <c r="P7895">
        <f t="shared" ca="1" si="247"/>
        <v>44</v>
      </c>
      <c r="Q7895">
        <v>1</v>
      </c>
    </row>
    <row r="7896" spans="1:17" x14ac:dyDescent="0.2">
      <c r="A7896">
        <v>260</v>
      </c>
      <c r="B7896">
        <f t="shared" si="246"/>
        <v>4</v>
      </c>
      <c r="C7896" s="1">
        <v>42590.376226851855</v>
      </c>
      <c r="D7896" s="1">
        <v>42590.379236111112</v>
      </c>
      <c r="E7896">
        <v>3185</v>
      </c>
      <c r="F7896" s="2" t="s">
        <v>58</v>
      </c>
      <c r="G7896">
        <v>40.717732499999997</v>
      </c>
      <c r="H7896">
        <v>-74.043845000000005</v>
      </c>
      <c r="I7896">
        <v>3183</v>
      </c>
      <c r="J7896" s="2" t="s">
        <v>40</v>
      </c>
      <c r="K7896">
        <v>40.716246900000002</v>
      </c>
      <c r="L7896">
        <v>-74.033458800000005</v>
      </c>
      <c r="M7896">
        <v>24667</v>
      </c>
      <c r="N7896" s="2" t="s">
        <v>17</v>
      </c>
      <c r="O7896">
        <v>1986</v>
      </c>
      <c r="P7896">
        <f t="shared" ca="1" si="247"/>
        <v>38</v>
      </c>
      <c r="Q7896">
        <v>1</v>
      </c>
    </row>
    <row r="7897" spans="1:17" x14ac:dyDescent="0.2">
      <c r="A7897">
        <v>1082</v>
      </c>
      <c r="B7897">
        <f t="shared" si="246"/>
        <v>18</v>
      </c>
      <c r="C7897" s="1">
        <v>42590.376481481479</v>
      </c>
      <c r="D7897" s="1">
        <v>42590.389016203706</v>
      </c>
      <c r="E7897">
        <v>3212</v>
      </c>
      <c r="F7897" s="2" t="s">
        <v>31</v>
      </c>
      <c r="G7897">
        <v>40.734785817999999</v>
      </c>
      <c r="H7897">
        <v>-74.050443635999997</v>
      </c>
      <c r="I7897">
        <v>3195</v>
      </c>
      <c r="J7897" s="2" t="s">
        <v>23</v>
      </c>
      <c r="K7897">
        <v>40.730742625306583</v>
      </c>
      <c r="L7897">
        <v>-74.063783884048462</v>
      </c>
      <c r="M7897">
        <v>26163</v>
      </c>
      <c r="N7897" s="2" t="s">
        <v>17</v>
      </c>
      <c r="O7897">
        <v>1967</v>
      </c>
      <c r="P7897">
        <f t="shared" ca="1" si="247"/>
        <v>57</v>
      </c>
      <c r="Q7897">
        <v>1</v>
      </c>
    </row>
    <row r="7898" spans="1:17" x14ac:dyDescent="0.2">
      <c r="A7898">
        <v>556</v>
      </c>
      <c r="B7898">
        <f t="shared" si="246"/>
        <v>9</v>
      </c>
      <c r="C7898" s="1">
        <v>42590.376840277779</v>
      </c>
      <c r="D7898" s="1">
        <v>42590.383287037039</v>
      </c>
      <c r="E7898">
        <v>3191</v>
      </c>
      <c r="F7898" s="2" t="s">
        <v>81</v>
      </c>
      <c r="G7898">
        <v>40.7182113</v>
      </c>
      <c r="H7898">
        <v>-74.083639399999996</v>
      </c>
      <c r="I7898">
        <v>3195</v>
      </c>
      <c r="J7898" s="2" t="s">
        <v>23</v>
      </c>
      <c r="K7898">
        <v>40.730742625306583</v>
      </c>
      <c r="L7898">
        <v>-74.063783884048462</v>
      </c>
      <c r="M7898">
        <v>26302</v>
      </c>
      <c r="N7898" s="2" t="s">
        <v>17</v>
      </c>
      <c r="O7898">
        <v>1979</v>
      </c>
      <c r="P7898">
        <f t="shared" ca="1" si="247"/>
        <v>45</v>
      </c>
      <c r="Q7898">
        <v>1</v>
      </c>
    </row>
    <row r="7899" spans="1:17" x14ac:dyDescent="0.2">
      <c r="A7899">
        <v>298</v>
      </c>
      <c r="B7899">
        <f t="shared" si="246"/>
        <v>4</v>
      </c>
      <c r="C7899" s="1">
        <v>42590.377453703702</v>
      </c>
      <c r="D7899" s="1">
        <v>42590.380914351852</v>
      </c>
      <c r="E7899">
        <v>3278</v>
      </c>
      <c r="F7899" s="2" t="s">
        <v>49</v>
      </c>
      <c r="G7899">
        <v>40.725685483629007</v>
      </c>
      <c r="H7899">
        <v>-74.048790335655212</v>
      </c>
      <c r="I7899">
        <v>3202</v>
      </c>
      <c r="J7899" s="2" t="s">
        <v>48</v>
      </c>
      <c r="K7899">
        <v>40.727223500000001</v>
      </c>
      <c r="L7899">
        <v>-74.033758899999995</v>
      </c>
      <c r="M7899">
        <v>24562</v>
      </c>
      <c r="N7899" s="2" t="s">
        <v>17</v>
      </c>
      <c r="O7899">
        <v>1971</v>
      </c>
      <c r="P7899">
        <f t="shared" ca="1" si="247"/>
        <v>53</v>
      </c>
      <c r="Q7899">
        <v>1</v>
      </c>
    </row>
    <row r="7900" spans="1:17" x14ac:dyDescent="0.2">
      <c r="A7900">
        <v>595</v>
      </c>
      <c r="B7900">
        <f t="shared" si="246"/>
        <v>9</v>
      </c>
      <c r="C7900" s="1">
        <v>42590.377615740741</v>
      </c>
      <c r="D7900" s="1">
        <v>42590.384502314817</v>
      </c>
      <c r="E7900">
        <v>3184</v>
      </c>
      <c r="F7900" s="2" t="s">
        <v>68</v>
      </c>
      <c r="G7900">
        <v>40.7141454</v>
      </c>
      <c r="H7900">
        <v>-74.033551900000006</v>
      </c>
      <c r="I7900">
        <v>3202</v>
      </c>
      <c r="J7900" s="2" t="s">
        <v>48</v>
      </c>
      <c r="K7900">
        <v>40.727223500000001</v>
      </c>
      <c r="L7900">
        <v>-74.033758899999995</v>
      </c>
      <c r="M7900">
        <v>21239</v>
      </c>
      <c r="N7900" s="2" t="s">
        <v>17</v>
      </c>
      <c r="O7900">
        <v>1986</v>
      </c>
      <c r="P7900">
        <f t="shared" ca="1" si="247"/>
        <v>38</v>
      </c>
      <c r="Q7900">
        <v>1</v>
      </c>
    </row>
    <row r="7901" spans="1:17" x14ac:dyDescent="0.2">
      <c r="A7901">
        <v>219</v>
      </c>
      <c r="B7901">
        <f t="shared" si="246"/>
        <v>3</v>
      </c>
      <c r="C7901" s="1">
        <v>42590.378217592595</v>
      </c>
      <c r="D7901" s="1">
        <v>42590.38076388889</v>
      </c>
      <c r="E7901">
        <v>3214</v>
      </c>
      <c r="F7901" s="2" t="s">
        <v>54</v>
      </c>
      <c r="G7901">
        <v>40.712774199999998</v>
      </c>
      <c r="H7901">
        <v>-74.0364857</v>
      </c>
      <c r="I7901">
        <v>3183</v>
      </c>
      <c r="J7901" s="2" t="s">
        <v>40</v>
      </c>
      <c r="K7901">
        <v>40.716246900000002</v>
      </c>
      <c r="L7901">
        <v>-74.033458800000005</v>
      </c>
      <c r="M7901">
        <v>26297</v>
      </c>
      <c r="N7901" s="2" t="s">
        <v>17</v>
      </c>
      <c r="O7901">
        <v>1980</v>
      </c>
      <c r="P7901">
        <f t="shared" ca="1" si="247"/>
        <v>44</v>
      </c>
      <c r="Q7901">
        <v>1</v>
      </c>
    </row>
    <row r="7902" spans="1:17" x14ac:dyDescent="0.2">
      <c r="A7902">
        <v>324</v>
      </c>
      <c r="B7902">
        <f t="shared" si="246"/>
        <v>5</v>
      </c>
      <c r="C7902" s="1">
        <v>42590.378391203703</v>
      </c>
      <c r="D7902" s="1">
        <v>42590.382141203707</v>
      </c>
      <c r="E7902">
        <v>3273</v>
      </c>
      <c r="F7902" s="2" t="s">
        <v>73</v>
      </c>
      <c r="G7902">
        <v>40.721650724879986</v>
      </c>
      <c r="H7902">
        <v>-74.042884111404419</v>
      </c>
      <c r="I7902">
        <v>3183</v>
      </c>
      <c r="J7902" s="2" t="s">
        <v>40</v>
      </c>
      <c r="K7902">
        <v>40.716246900000002</v>
      </c>
      <c r="L7902">
        <v>-74.033458800000005</v>
      </c>
      <c r="M7902">
        <v>24500</v>
      </c>
      <c r="N7902" s="2" t="s">
        <v>17</v>
      </c>
      <c r="O7902">
        <v>1971</v>
      </c>
      <c r="P7902">
        <f t="shared" ca="1" si="247"/>
        <v>53</v>
      </c>
      <c r="Q7902">
        <v>1</v>
      </c>
    </row>
    <row r="7903" spans="1:17" x14ac:dyDescent="0.2">
      <c r="A7903">
        <v>167</v>
      </c>
      <c r="B7903">
        <f t="shared" si="246"/>
        <v>2</v>
      </c>
      <c r="C7903" s="1">
        <v>42590.378622685188</v>
      </c>
      <c r="D7903" s="1">
        <v>42590.380567129629</v>
      </c>
      <c r="E7903">
        <v>3213</v>
      </c>
      <c r="F7903" s="2" t="s">
        <v>26</v>
      </c>
      <c r="G7903">
        <v>40.718488919999999</v>
      </c>
      <c r="H7903">
        <v>-74.047726624999996</v>
      </c>
      <c r="I7903">
        <v>3186</v>
      </c>
      <c r="J7903" s="2" t="s">
        <v>27</v>
      </c>
      <c r="K7903">
        <v>40.71958611647166</v>
      </c>
      <c r="L7903">
        <v>-74.043117463588715</v>
      </c>
      <c r="M7903">
        <v>24523</v>
      </c>
      <c r="N7903" s="2" t="s">
        <v>17</v>
      </c>
      <c r="O7903">
        <v>1992</v>
      </c>
      <c r="P7903">
        <f t="shared" ca="1" si="247"/>
        <v>32</v>
      </c>
      <c r="Q7903">
        <v>1</v>
      </c>
    </row>
    <row r="7904" spans="1:17" x14ac:dyDescent="0.2">
      <c r="A7904">
        <v>325</v>
      </c>
      <c r="B7904">
        <f t="shared" si="246"/>
        <v>5</v>
      </c>
      <c r="C7904" s="1">
        <v>42590.37877314815</v>
      </c>
      <c r="D7904" s="1">
        <v>42590.382534722223</v>
      </c>
      <c r="E7904">
        <v>3270</v>
      </c>
      <c r="F7904" s="2" t="s">
        <v>15</v>
      </c>
      <c r="G7904">
        <v>40.725289107811321</v>
      </c>
      <c r="H7904">
        <v>-74.045571684837341</v>
      </c>
      <c r="I7904">
        <v>3202</v>
      </c>
      <c r="J7904" s="2" t="s">
        <v>48</v>
      </c>
      <c r="K7904">
        <v>40.727223500000001</v>
      </c>
      <c r="L7904">
        <v>-74.033758899999995</v>
      </c>
      <c r="M7904">
        <v>24406</v>
      </c>
      <c r="N7904" s="2" t="s">
        <v>17</v>
      </c>
      <c r="O7904">
        <v>1967</v>
      </c>
      <c r="P7904">
        <f t="shared" ca="1" si="247"/>
        <v>57</v>
      </c>
      <c r="Q7904">
        <v>1</v>
      </c>
    </row>
    <row r="7905" spans="1:17" x14ac:dyDescent="0.2">
      <c r="A7905">
        <v>734</v>
      </c>
      <c r="B7905">
        <f t="shared" si="246"/>
        <v>12</v>
      </c>
      <c r="C7905" s="1">
        <v>42590.37908564815</v>
      </c>
      <c r="D7905" s="1">
        <v>42590.387592592589</v>
      </c>
      <c r="E7905">
        <v>3215</v>
      </c>
      <c r="F7905" s="2" t="s">
        <v>69</v>
      </c>
      <c r="G7905">
        <v>40.746729899999998</v>
      </c>
      <c r="H7905">
        <v>-74.049250900000004</v>
      </c>
      <c r="I7905">
        <v>3195</v>
      </c>
      <c r="J7905" s="2" t="s">
        <v>23</v>
      </c>
      <c r="K7905">
        <v>40.730742625306583</v>
      </c>
      <c r="L7905">
        <v>-74.063783884048462</v>
      </c>
      <c r="M7905">
        <v>24625</v>
      </c>
      <c r="N7905" s="2" t="s">
        <v>17</v>
      </c>
      <c r="O7905">
        <v>1985</v>
      </c>
      <c r="P7905">
        <f t="shared" ca="1" si="247"/>
        <v>39</v>
      </c>
      <c r="Q7905">
        <v>2</v>
      </c>
    </row>
    <row r="7906" spans="1:17" x14ac:dyDescent="0.2">
      <c r="A7906">
        <v>239</v>
      </c>
      <c r="B7906">
        <f t="shared" si="246"/>
        <v>3</v>
      </c>
      <c r="C7906" s="1">
        <v>42590.379178240742</v>
      </c>
      <c r="D7906" s="1">
        <v>42590.381944444445</v>
      </c>
      <c r="E7906">
        <v>3213</v>
      </c>
      <c r="F7906" s="2" t="s">
        <v>26</v>
      </c>
      <c r="G7906">
        <v>40.718488919999999</v>
      </c>
      <c r="H7906">
        <v>-74.047726624999996</v>
      </c>
      <c r="I7906">
        <v>3186</v>
      </c>
      <c r="J7906" s="2" t="s">
        <v>27</v>
      </c>
      <c r="K7906">
        <v>40.71958611647166</v>
      </c>
      <c r="L7906">
        <v>-74.043117463588715</v>
      </c>
      <c r="M7906">
        <v>24618</v>
      </c>
      <c r="N7906" s="2" t="s">
        <v>17</v>
      </c>
      <c r="O7906">
        <v>1971</v>
      </c>
      <c r="P7906">
        <f t="shared" ca="1" si="247"/>
        <v>53</v>
      </c>
      <c r="Q7906">
        <v>1</v>
      </c>
    </row>
    <row r="7907" spans="1:17" x14ac:dyDescent="0.2">
      <c r="A7907">
        <v>1211</v>
      </c>
      <c r="B7907">
        <f t="shared" si="246"/>
        <v>20</v>
      </c>
      <c r="C7907" s="1">
        <v>42590.379479166666</v>
      </c>
      <c r="D7907" s="1">
        <v>42590.393495370372</v>
      </c>
      <c r="E7907">
        <v>3201</v>
      </c>
      <c r="F7907" s="2" t="s">
        <v>60</v>
      </c>
      <c r="G7907">
        <v>40.737710999999997</v>
      </c>
      <c r="H7907">
        <v>-74.066920999999994</v>
      </c>
      <c r="I7907">
        <v>3184</v>
      </c>
      <c r="J7907" s="2" t="s">
        <v>35</v>
      </c>
      <c r="K7907">
        <v>40.7141454</v>
      </c>
      <c r="L7907">
        <v>-74.033551900000006</v>
      </c>
      <c r="M7907">
        <v>24539</v>
      </c>
      <c r="N7907" s="2" t="s">
        <v>17</v>
      </c>
      <c r="O7907">
        <v>1981</v>
      </c>
      <c r="P7907">
        <f t="shared" ca="1" si="247"/>
        <v>43</v>
      </c>
      <c r="Q7907">
        <v>1</v>
      </c>
    </row>
    <row r="7908" spans="1:17" x14ac:dyDescent="0.2">
      <c r="A7908">
        <v>508</v>
      </c>
      <c r="B7908">
        <f t="shared" si="246"/>
        <v>8</v>
      </c>
      <c r="C7908" s="1">
        <v>42590.379606481481</v>
      </c>
      <c r="D7908" s="1">
        <v>42590.385497685187</v>
      </c>
      <c r="E7908">
        <v>3193</v>
      </c>
      <c r="F7908" s="2" t="s">
        <v>42</v>
      </c>
      <c r="G7908">
        <v>40.724605099886901</v>
      </c>
      <c r="H7908">
        <v>-74.078405946493149</v>
      </c>
      <c r="I7908">
        <v>3195</v>
      </c>
      <c r="J7908" s="2" t="s">
        <v>23</v>
      </c>
      <c r="K7908">
        <v>40.730742625306583</v>
      </c>
      <c r="L7908">
        <v>-74.063783884048462</v>
      </c>
      <c r="M7908">
        <v>26178</v>
      </c>
      <c r="N7908" s="2" t="s">
        <v>17</v>
      </c>
      <c r="O7908">
        <v>1984</v>
      </c>
      <c r="P7908">
        <f t="shared" ca="1" si="247"/>
        <v>40</v>
      </c>
      <c r="Q7908">
        <v>1</v>
      </c>
    </row>
    <row r="7909" spans="1:17" x14ac:dyDescent="0.2">
      <c r="A7909">
        <v>382</v>
      </c>
      <c r="B7909">
        <f t="shared" si="246"/>
        <v>6</v>
      </c>
      <c r="C7909" s="1">
        <v>42590.379699074074</v>
      </c>
      <c r="D7909" s="1">
        <v>42590.384120370371</v>
      </c>
      <c r="E7909">
        <v>3267</v>
      </c>
      <c r="F7909" s="2" t="s">
        <v>34</v>
      </c>
      <c r="G7909">
        <v>40.712418823756899</v>
      </c>
      <c r="H7909">
        <v>-74.038525521755219</v>
      </c>
      <c r="I7909">
        <v>3183</v>
      </c>
      <c r="J7909" s="2" t="s">
        <v>40</v>
      </c>
      <c r="K7909">
        <v>40.716246900000002</v>
      </c>
      <c r="L7909">
        <v>-74.033458800000005</v>
      </c>
      <c r="M7909">
        <v>26293</v>
      </c>
      <c r="N7909" s="2" t="s">
        <v>17</v>
      </c>
      <c r="O7909">
        <v>1997</v>
      </c>
      <c r="P7909">
        <f t="shared" ca="1" si="247"/>
        <v>27</v>
      </c>
      <c r="Q7909">
        <v>1</v>
      </c>
    </row>
    <row r="7910" spans="1:17" x14ac:dyDescent="0.2">
      <c r="A7910">
        <v>380</v>
      </c>
      <c r="B7910">
        <f t="shared" si="246"/>
        <v>6</v>
      </c>
      <c r="C7910" s="1">
        <v>42590.379710648151</v>
      </c>
      <c r="D7910" s="1">
        <v>42590.384108796294</v>
      </c>
      <c r="E7910">
        <v>3267</v>
      </c>
      <c r="F7910" s="2" t="s">
        <v>34</v>
      </c>
      <c r="G7910">
        <v>40.712418823756899</v>
      </c>
      <c r="H7910">
        <v>-74.038525521755219</v>
      </c>
      <c r="I7910">
        <v>3183</v>
      </c>
      <c r="J7910" s="2" t="s">
        <v>40</v>
      </c>
      <c r="K7910">
        <v>40.716246900000002</v>
      </c>
      <c r="L7910">
        <v>-74.033458800000005</v>
      </c>
      <c r="M7910">
        <v>26318</v>
      </c>
      <c r="N7910" s="2" t="s">
        <v>17</v>
      </c>
      <c r="O7910">
        <v>1989</v>
      </c>
      <c r="P7910">
        <f t="shared" ca="1" si="247"/>
        <v>35</v>
      </c>
      <c r="Q7910">
        <v>2</v>
      </c>
    </row>
    <row r="7911" spans="1:17" x14ac:dyDescent="0.2">
      <c r="A7911">
        <v>273</v>
      </c>
      <c r="B7911">
        <f t="shared" si="246"/>
        <v>4</v>
      </c>
      <c r="C7911" s="1">
        <v>42590.379745370374</v>
      </c>
      <c r="D7911" s="1">
        <v>42590.382905092592</v>
      </c>
      <c r="E7911">
        <v>3276</v>
      </c>
      <c r="F7911" s="2" t="s">
        <v>63</v>
      </c>
      <c r="G7911">
        <v>40.714584035358932</v>
      </c>
      <c r="H7911">
        <v>-74.042817056179047</v>
      </c>
      <c r="I7911">
        <v>3186</v>
      </c>
      <c r="J7911" s="2" t="s">
        <v>27</v>
      </c>
      <c r="K7911">
        <v>40.71958611647166</v>
      </c>
      <c r="L7911">
        <v>-74.043117463588715</v>
      </c>
      <c r="M7911">
        <v>24522</v>
      </c>
      <c r="N7911" s="2" t="s">
        <v>17</v>
      </c>
      <c r="O7911">
        <v>1986</v>
      </c>
      <c r="P7911">
        <f t="shared" ca="1" si="247"/>
        <v>38</v>
      </c>
      <c r="Q7911">
        <v>2</v>
      </c>
    </row>
    <row r="7912" spans="1:17" x14ac:dyDescent="0.2">
      <c r="A7912">
        <v>518</v>
      </c>
      <c r="B7912">
        <f t="shared" si="246"/>
        <v>8</v>
      </c>
      <c r="C7912" s="1">
        <v>42590.380694444444</v>
      </c>
      <c r="D7912" s="1">
        <v>42590.386689814812</v>
      </c>
      <c r="E7912">
        <v>3195</v>
      </c>
      <c r="F7912" s="2" t="s">
        <v>24</v>
      </c>
      <c r="G7912">
        <v>40.730742625306583</v>
      </c>
      <c r="H7912">
        <v>-74.063783884048462</v>
      </c>
      <c r="I7912">
        <v>3193</v>
      </c>
      <c r="J7912" s="2" t="s">
        <v>25</v>
      </c>
      <c r="K7912">
        <v>40.724605099886901</v>
      </c>
      <c r="L7912">
        <v>-74.078405946493149</v>
      </c>
      <c r="M7912">
        <v>24561</v>
      </c>
      <c r="N7912" s="2" t="s">
        <v>17</v>
      </c>
      <c r="O7912">
        <v>1986</v>
      </c>
      <c r="P7912">
        <f t="shared" ca="1" si="247"/>
        <v>38</v>
      </c>
      <c r="Q7912">
        <v>1</v>
      </c>
    </row>
    <row r="7913" spans="1:17" x14ac:dyDescent="0.2">
      <c r="A7913">
        <v>238</v>
      </c>
      <c r="B7913">
        <f t="shared" si="246"/>
        <v>3</v>
      </c>
      <c r="C7913" s="1">
        <v>42590.381099537037</v>
      </c>
      <c r="D7913" s="1">
        <v>42590.38386574074</v>
      </c>
      <c r="E7913">
        <v>3214</v>
      </c>
      <c r="F7913" s="2" t="s">
        <v>54</v>
      </c>
      <c r="G7913">
        <v>40.712774199999998</v>
      </c>
      <c r="H7913">
        <v>-74.0364857</v>
      </c>
      <c r="I7913">
        <v>3183</v>
      </c>
      <c r="J7913" s="2" t="s">
        <v>40</v>
      </c>
      <c r="K7913">
        <v>40.716246900000002</v>
      </c>
      <c r="L7913">
        <v>-74.033458800000005</v>
      </c>
      <c r="M7913">
        <v>26154</v>
      </c>
      <c r="N7913" s="2" t="s">
        <v>17</v>
      </c>
      <c r="O7913">
        <v>1981</v>
      </c>
      <c r="P7913">
        <f t="shared" ca="1" si="247"/>
        <v>43</v>
      </c>
      <c r="Q7913">
        <v>2</v>
      </c>
    </row>
    <row r="7914" spans="1:17" x14ac:dyDescent="0.2">
      <c r="A7914">
        <v>336</v>
      </c>
      <c r="B7914">
        <f t="shared" si="246"/>
        <v>5</v>
      </c>
      <c r="C7914" s="1">
        <v>42590.38140046296</v>
      </c>
      <c r="D7914" s="1">
        <v>42590.385300925926</v>
      </c>
      <c r="E7914">
        <v>3185</v>
      </c>
      <c r="F7914" s="2" t="s">
        <v>58</v>
      </c>
      <c r="G7914">
        <v>40.717732499999997</v>
      </c>
      <c r="H7914">
        <v>-74.043845000000005</v>
      </c>
      <c r="I7914">
        <v>3214</v>
      </c>
      <c r="J7914" s="2" t="s">
        <v>70</v>
      </c>
      <c r="K7914">
        <v>40.712774199999998</v>
      </c>
      <c r="L7914">
        <v>-74.0364857</v>
      </c>
      <c r="M7914">
        <v>26169</v>
      </c>
      <c r="N7914" s="2" t="s">
        <v>17</v>
      </c>
      <c r="O7914">
        <v>1976</v>
      </c>
      <c r="P7914">
        <f t="shared" ca="1" si="247"/>
        <v>48</v>
      </c>
      <c r="Q7914">
        <v>1</v>
      </c>
    </row>
    <row r="7915" spans="1:17" x14ac:dyDescent="0.2">
      <c r="A7915">
        <v>918</v>
      </c>
      <c r="B7915">
        <f t="shared" si="246"/>
        <v>15</v>
      </c>
      <c r="C7915" s="1">
        <v>42590.381539351853</v>
      </c>
      <c r="D7915" s="1">
        <v>42590.392164351855</v>
      </c>
      <c r="E7915">
        <v>3199</v>
      </c>
      <c r="F7915" s="2" t="s">
        <v>56</v>
      </c>
      <c r="G7915">
        <v>40.728744800000001</v>
      </c>
      <c r="H7915">
        <v>-74.032108199999996</v>
      </c>
      <c r="I7915">
        <v>3203</v>
      </c>
      <c r="J7915" s="2" t="s">
        <v>37</v>
      </c>
      <c r="K7915">
        <v>40.727595966000003</v>
      </c>
      <c r="L7915">
        <v>-74.044247311000007</v>
      </c>
      <c r="M7915">
        <v>24655</v>
      </c>
      <c r="N7915" s="2" t="s">
        <v>17</v>
      </c>
      <c r="P7915" t="str">
        <f t="shared" ca="1" si="247"/>
        <v/>
      </c>
      <c r="Q7915">
        <v>0</v>
      </c>
    </row>
    <row r="7916" spans="1:17" x14ac:dyDescent="0.2">
      <c r="A7916">
        <v>241</v>
      </c>
      <c r="B7916">
        <f t="shared" si="246"/>
        <v>4</v>
      </c>
      <c r="C7916" s="1">
        <v>42590.381631944445</v>
      </c>
      <c r="D7916" s="1">
        <v>42590.384421296294</v>
      </c>
      <c r="E7916">
        <v>3209</v>
      </c>
      <c r="F7916" s="2" t="s">
        <v>51</v>
      </c>
      <c r="G7916">
        <v>40.724176499999999</v>
      </c>
      <c r="H7916">
        <v>-74.050656399999994</v>
      </c>
      <c r="I7916">
        <v>3186</v>
      </c>
      <c r="J7916" s="2" t="s">
        <v>27</v>
      </c>
      <c r="K7916">
        <v>40.71958611647166</v>
      </c>
      <c r="L7916">
        <v>-74.043117463588715</v>
      </c>
      <c r="M7916">
        <v>24495</v>
      </c>
      <c r="N7916" s="2" t="s">
        <v>17</v>
      </c>
      <c r="O7916">
        <v>1989</v>
      </c>
      <c r="P7916">
        <f t="shared" ca="1" si="247"/>
        <v>35</v>
      </c>
      <c r="Q7916">
        <v>1</v>
      </c>
    </row>
    <row r="7917" spans="1:17" x14ac:dyDescent="0.2">
      <c r="A7917">
        <v>232</v>
      </c>
      <c r="B7917">
        <f t="shared" si="246"/>
        <v>3</v>
      </c>
      <c r="C7917" s="1">
        <v>42590.381620370368</v>
      </c>
      <c r="D7917" s="1">
        <v>42590.384317129632</v>
      </c>
      <c r="E7917">
        <v>3205</v>
      </c>
      <c r="F7917" s="2" t="s">
        <v>66</v>
      </c>
      <c r="G7917">
        <v>40.716539780991937</v>
      </c>
      <c r="H7917">
        <v>-74.049637913703904</v>
      </c>
      <c r="I7917">
        <v>3186</v>
      </c>
      <c r="J7917" s="2" t="s">
        <v>27</v>
      </c>
      <c r="K7917">
        <v>40.71958611647166</v>
      </c>
      <c r="L7917">
        <v>-74.043117463588715</v>
      </c>
      <c r="M7917">
        <v>24628</v>
      </c>
      <c r="N7917" s="2" t="s">
        <v>17</v>
      </c>
      <c r="O7917">
        <v>1985</v>
      </c>
      <c r="P7917">
        <f t="shared" ca="1" si="247"/>
        <v>39</v>
      </c>
      <c r="Q7917">
        <v>1</v>
      </c>
    </row>
    <row r="7918" spans="1:17" x14ac:dyDescent="0.2">
      <c r="A7918">
        <v>396</v>
      </c>
      <c r="B7918">
        <f t="shared" si="246"/>
        <v>6</v>
      </c>
      <c r="C7918" s="1">
        <v>42590.381678240738</v>
      </c>
      <c r="D7918" s="1">
        <v>42590.386273148149</v>
      </c>
      <c r="E7918">
        <v>3267</v>
      </c>
      <c r="F7918" s="2" t="s">
        <v>34</v>
      </c>
      <c r="G7918">
        <v>40.712418823756899</v>
      </c>
      <c r="H7918">
        <v>-74.038525521755219</v>
      </c>
      <c r="I7918">
        <v>3183</v>
      </c>
      <c r="J7918" s="2" t="s">
        <v>40</v>
      </c>
      <c r="K7918">
        <v>40.716246900000002</v>
      </c>
      <c r="L7918">
        <v>-74.033458800000005</v>
      </c>
      <c r="M7918">
        <v>24578</v>
      </c>
      <c r="N7918" s="2" t="s">
        <v>17</v>
      </c>
      <c r="O7918">
        <v>1990</v>
      </c>
      <c r="P7918">
        <f t="shared" ca="1" si="247"/>
        <v>34</v>
      </c>
      <c r="Q7918">
        <v>2</v>
      </c>
    </row>
    <row r="7919" spans="1:17" x14ac:dyDescent="0.2">
      <c r="A7919">
        <v>102</v>
      </c>
      <c r="B7919">
        <f t="shared" si="246"/>
        <v>1</v>
      </c>
      <c r="C7919" s="1">
        <v>42590.382152777776</v>
      </c>
      <c r="D7919" s="1">
        <v>42590.383333333331</v>
      </c>
      <c r="E7919">
        <v>3183</v>
      </c>
      <c r="F7919" s="2" t="s">
        <v>20</v>
      </c>
      <c r="G7919">
        <v>40.716246900000002</v>
      </c>
      <c r="H7919">
        <v>-74.033458800000005</v>
      </c>
      <c r="I7919">
        <v>3184</v>
      </c>
      <c r="J7919" s="2" t="s">
        <v>35</v>
      </c>
      <c r="K7919">
        <v>40.7141454</v>
      </c>
      <c r="L7919">
        <v>-74.033551900000006</v>
      </c>
      <c r="M7919">
        <v>26180</v>
      </c>
      <c r="N7919" s="2" t="s">
        <v>17</v>
      </c>
      <c r="O7919">
        <v>1989</v>
      </c>
      <c r="P7919">
        <f t="shared" ca="1" si="247"/>
        <v>35</v>
      </c>
      <c r="Q7919">
        <v>1</v>
      </c>
    </row>
    <row r="7920" spans="1:17" x14ac:dyDescent="0.2">
      <c r="A7920">
        <v>508</v>
      </c>
      <c r="B7920">
        <f t="shared" si="246"/>
        <v>8</v>
      </c>
      <c r="C7920" s="1">
        <v>42590.382604166669</v>
      </c>
      <c r="D7920" s="1">
        <v>42590.388495370367</v>
      </c>
      <c r="E7920">
        <v>3207</v>
      </c>
      <c r="F7920" s="2" t="s">
        <v>29</v>
      </c>
      <c r="G7920">
        <v>40.737603700000001</v>
      </c>
      <c r="H7920">
        <v>-74.052478300000004</v>
      </c>
      <c r="I7920">
        <v>3186</v>
      </c>
      <c r="J7920" s="2" t="s">
        <v>27</v>
      </c>
      <c r="K7920">
        <v>40.71958611647166</v>
      </c>
      <c r="L7920">
        <v>-74.043117463588715</v>
      </c>
      <c r="M7920">
        <v>26280</v>
      </c>
      <c r="N7920" s="2" t="s">
        <v>17</v>
      </c>
      <c r="O7920">
        <v>1991</v>
      </c>
      <c r="P7920">
        <f t="shared" ca="1" si="247"/>
        <v>33</v>
      </c>
      <c r="Q7920">
        <v>1</v>
      </c>
    </row>
    <row r="7921" spans="1:17" x14ac:dyDescent="0.2">
      <c r="A7921">
        <v>584</v>
      </c>
      <c r="B7921">
        <f t="shared" si="246"/>
        <v>9</v>
      </c>
      <c r="C7921" s="1">
        <v>42590.382627314815</v>
      </c>
      <c r="D7921" s="1">
        <v>42590.389398148145</v>
      </c>
      <c r="E7921">
        <v>3193</v>
      </c>
      <c r="F7921" s="2" t="s">
        <v>42</v>
      </c>
      <c r="G7921">
        <v>40.724605099886901</v>
      </c>
      <c r="H7921">
        <v>-74.078405946493149</v>
      </c>
      <c r="I7921">
        <v>3195</v>
      </c>
      <c r="J7921" s="2" t="s">
        <v>23</v>
      </c>
      <c r="K7921">
        <v>40.730742625306583</v>
      </c>
      <c r="L7921">
        <v>-74.063783884048462</v>
      </c>
      <c r="M7921">
        <v>24560</v>
      </c>
      <c r="N7921" s="2" t="s">
        <v>17</v>
      </c>
      <c r="O7921">
        <v>1974</v>
      </c>
      <c r="P7921">
        <f t="shared" ca="1" si="247"/>
        <v>50</v>
      </c>
      <c r="Q7921">
        <v>1</v>
      </c>
    </row>
    <row r="7922" spans="1:17" x14ac:dyDescent="0.2">
      <c r="A7922">
        <v>243</v>
      </c>
      <c r="B7922">
        <f t="shared" si="246"/>
        <v>4</v>
      </c>
      <c r="C7922" s="1">
        <v>42590.382962962962</v>
      </c>
      <c r="D7922" s="1">
        <v>42590.385787037034</v>
      </c>
      <c r="E7922">
        <v>3186</v>
      </c>
      <c r="F7922" s="2" t="s">
        <v>18</v>
      </c>
      <c r="G7922">
        <v>40.71958611647166</v>
      </c>
      <c r="H7922">
        <v>-74.043117463588715</v>
      </c>
      <c r="I7922">
        <v>3205</v>
      </c>
      <c r="J7922" s="2" t="s">
        <v>80</v>
      </c>
      <c r="K7922">
        <v>40.716539780991937</v>
      </c>
      <c r="L7922">
        <v>-74.049637913703904</v>
      </c>
      <c r="M7922">
        <v>26156</v>
      </c>
      <c r="N7922" s="2" t="s">
        <v>17</v>
      </c>
      <c r="O7922">
        <v>1981</v>
      </c>
      <c r="P7922">
        <f t="shared" ca="1" si="247"/>
        <v>43</v>
      </c>
      <c r="Q7922">
        <v>1</v>
      </c>
    </row>
    <row r="7923" spans="1:17" x14ac:dyDescent="0.2">
      <c r="A7923">
        <v>1281</v>
      </c>
      <c r="B7923">
        <f t="shared" si="246"/>
        <v>21</v>
      </c>
      <c r="C7923" s="1">
        <v>42590.383055555554</v>
      </c>
      <c r="D7923" s="1">
        <v>42590.397881944446</v>
      </c>
      <c r="E7923">
        <v>3276</v>
      </c>
      <c r="F7923" s="2" t="s">
        <v>63</v>
      </c>
      <c r="G7923">
        <v>40.714584035358932</v>
      </c>
      <c r="H7923">
        <v>-74.042817056179047</v>
      </c>
      <c r="I7923">
        <v>3195</v>
      </c>
      <c r="J7923" s="2" t="s">
        <v>23</v>
      </c>
      <c r="K7923">
        <v>40.730742625306583</v>
      </c>
      <c r="L7923">
        <v>-74.063783884048462</v>
      </c>
      <c r="M7923">
        <v>26215</v>
      </c>
      <c r="N7923" s="2" t="s">
        <v>17</v>
      </c>
      <c r="O7923">
        <v>1980</v>
      </c>
      <c r="P7923">
        <f t="shared" ca="1" si="247"/>
        <v>44</v>
      </c>
      <c r="Q7923">
        <v>1</v>
      </c>
    </row>
    <row r="7924" spans="1:17" x14ac:dyDescent="0.2">
      <c r="A7924">
        <v>292</v>
      </c>
      <c r="B7924">
        <f t="shared" si="246"/>
        <v>4</v>
      </c>
      <c r="C7924" s="1">
        <v>42590.383310185185</v>
      </c>
      <c r="D7924" s="1">
        <v>42590.386701388888</v>
      </c>
      <c r="E7924">
        <v>3185</v>
      </c>
      <c r="F7924" s="2" t="s">
        <v>58</v>
      </c>
      <c r="G7924">
        <v>40.717732499999997</v>
      </c>
      <c r="H7924">
        <v>-74.043845000000005</v>
      </c>
      <c r="I7924">
        <v>3183</v>
      </c>
      <c r="J7924" s="2" t="s">
        <v>40</v>
      </c>
      <c r="K7924">
        <v>40.716246900000002</v>
      </c>
      <c r="L7924">
        <v>-74.033458800000005</v>
      </c>
      <c r="M7924">
        <v>26188</v>
      </c>
      <c r="N7924" s="2" t="s">
        <v>17</v>
      </c>
      <c r="O7924">
        <v>1980</v>
      </c>
      <c r="P7924">
        <f t="shared" ca="1" si="247"/>
        <v>44</v>
      </c>
      <c r="Q7924">
        <v>1</v>
      </c>
    </row>
    <row r="7925" spans="1:17" x14ac:dyDescent="0.2">
      <c r="A7925">
        <v>327</v>
      </c>
      <c r="B7925">
        <f t="shared" si="246"/>
        <v>5</v>
      </c>
      <c r="C7925" s="1">
        <v>42590.384675925925</v>
      </c>
      <c r="D7925" s="1">
        <v>42590.388460648152</v>
      </c>
      <c r="E7925">
        <v>3267</v>
      </c>
      <c r="F7925" s="2" t="s">
        <v>34</v>
      </c>
      <c r="G7925">
        <v>40.712418823756899</v>
      </c>
      <c r="H7925">
        <v>-74.038525521755219</v>
      </c>
      <c r="I7925">
        <v>3183</v>
      </c>
      <c r="J7925" s="2" t="s">
        <v>40</v>
      </c>
      <c r="K7925">
        <v>40.716246900000002</v>
      </c>
      <c r="L7925">
        <v>-74.033458800000005</v>
      </c>
      <c r="M7925">
        <v>24434</v>
      </c>
      <c r="N7925" s="2" t="s">
        <v>17</v>
      </c>
      <c r="O7925">
        <v>1983</v>
      </c>
      <c r="P7925">
        <f t="shared" ca="1" si="247"/>
        <v>41</v>
      </c>
      <c r="Q7925">
        <v>1</v>
      </c>
    </row>
    <row r="7926" spans="1:17" x14ac:dyDescent="0.2">
      <c r="A7926">
        <v>317</v>
      </c>
      <c r="B7926">
        <f t="shared" si="246"/>
        <v>5</v>
      </c>
      <c r="C7926" s="1">
        <v>42590.385405092595</v>
      </c>
      <c r="D7926" s="1">
        <v>42590.389085648145</v>
      </c>
      <c r="E7926">
        <v>3278</v>
      </c>
      <c r="F7926" s="2" t="s">
        <v>49</v>
      </c>
      <c r="G7926">
        <v>40.725685483629007</v>
      </c>
      <c r="H7926">
        <v>-74.048790335655212</v>
      </c>
      <c r="I7926">
        <v>3186</v>
      </c>
      <c r="J7926" s="2" t="s">
        <v>27</v>
      </c>
      <c r="K7926">
        <v>40.71958611647166</v>
      </c>
      <c r="L7926">
        <v>-74.043117463588715</v>
      </c>
      <c r="M7926">
        <v>24552</v>
      </c>
      <c r="N7926" s="2" t="s">
        <v>17</v>
      </c>
      <c r="O7926">
        <v>1977</v>
      </c>
      <c r="P7926">
        <f t="shared" ca="1" si="247"/>
        <v>47</v>
      </c>
      <c r="Q7926">
        <v>1</v>
      </c>
    </row>
    <row r="7927" spans="1:17" x14ac:dyDescent="0.2">
      <c r="A7927">
        <v>1296</v>
      </c>
      <c r="B7927">
        <f t="shared" si="246"/>
        <v>21</v>
      </c>
      <c r="C7927" s="1">
        <v>42590.385439814818</v>
      </c>
      <c r="D7927" s="1">
        <v>42590.400439814817</v>
      </c>
      <c r="E7927">
        <v>3197</v>
      </c>
      <c r="F7927" s="2" t="s">
        <v>61</v>
      </c>
      <c r="G7927">
        <v>40.752558999999998</v>
      </c>
      <c r="H7927">
        <v>-74.044725</v>
      </c>
      <c r="I7927">
        <v>3202</v>
      </c>
      <c r="J7927" s="2" t="s">
        <v>48</v>
      </c>
      <c r="K7927">
        <v>40.727223500000001</v>
      </c>
      <c r="L7927">
        <v>-74.033758899999995</v>
      </c>
      <c r="M7927">
        <v>26267</v>
      </c>
      <c r="N7927" s="2" t="s">
        <v>17</v>
      </c>
      <c r="O7927">
        <v>1984</v>
      </c>
      <c r="P7927">
        <f t="shared" ca="1" si="247"/>
        <v>40</v>
      </c>
      <c r="Q7927">
        <v>1</v>
      </c>
    </row>
    <row r="7928" spans="1:17" x14ac:dyDescent="0.2">
      <c r="A7928">
        <v>842</v>
      </c>
      <c r="B7928">
        <f t="shared" si="246"/>
        <v>14</v>
      </c>
      <c r="C7928" s="1">
        <v>42590.387013888889</v>
      </c>
      <c r="D7928" s="1">
        <v>42590.39675925926</v>
      </c>
      <c r="E7928">
        <v>3213</v>
      </c>
      <c r="F7928" s="2" t="s">
        <v>26</v>
      </c>
      <c r="G7928">
        <v>40.718488919999999</v>
      </c>
      <c r="H7928">
        <v>-74.047726624999996</v>
      </c>
      <c r="I7928">
        <v>3202</v>
      </c>
      <c r="J7928" s="2" t="s">
        <v>48</v>
      </c>
      <c r="K7928">
        <v>40.727223500000001</v>
      </c>
      <c r="L7928">
        <v>-74.033758899999995</v>
      </c>
      <c r="M7928">
        <v>24486</v>
      </c>
      <c r="N7928" s="2" t="s">
        <v>17</v>
      </c>
      <c r="O7928">
        <v>1978</v>
      </c>
      <c r="P7928">
        <f t="shared" ca="1" si="247"/>
        <v>46</v>
      </c>
      <c r="Q7928">
        <v>2</v>
      </c>
    </row>
    <row r="7929" spans="1:17" x14ac:dyDescent="0.2">
      <c r="A7929">
        <v>288</v>
      </c>
      <c r="B7929">
        <f t="shared" si="246"/>
        <v>4</v>
      </c>
      <c r="C7929" s="1">
        <v>42590.38784722222</v>
      </c>
      <c r="D7929" s="1">
        <v>42590.391180555554</v>
      </c>
      <c r="E7929">
        <v>3194</v>
      </c>
      <c r="F7929" s="2" t="s">
        <v>22</v>
      </c>
      <c r="G7929">
        <v>40.725339925355797</v>
      </c>
      <c r="H7929">
        <v>-74.067622125148773</v>
      </c>
      <c r="I7929">
        <v>3195</v>
      </c>
      <c r="J7929" s="2" t="s">
        <v>23</v>
      </c>
      <c r="K7929">
        <v>40.730742625306583</v>
      </c>
      <c r="L7929">
        <v>-74.063783884048462</v>
      </c>
      <c r="M7929">
        <v>24441</v>
      </c>
      <c r="N7929" s="2" t="s">
        <v>17</v>
      </c>
      <c r="O7929">
        <v>1990</v>
      </c>
      <c r="P7929">
        <f t="shared" ca="1" si="247"/>
        <v>34</v>
      </c>
      <c r="Q7929">
        <v>1</v>
      </c>
    </row>
    <row r="7930" spans="1:17" x14ac:dyDescent="0.2">
      <c r="A7930">
        <v>350</v>
      </c>
      <c r="B7930">
        <f t="shared" si="246"/>
        <v>5</v>
      </c>
      <c r="C7930" s="1">
        <v>42590.388101851851</v>
      </c>
      <c r="D7930" s="1">
        <v>42590.392164351855</v>
      </c>
      <c r="E7930">
        <v>3205</v>
      </c>
      <c r="F7930" s="2" t="s">
        <v>66</v>
      </c>
      <c r="G7930">
        <v>40.716539780991937</v>
      </c>
      <c r="H7930">
        <v>-74.049637913703904</v>
      </c>
      <c r="I7930">
        <v>3186</v>
      </c>
      <c r="J7930" s="2" t="s">
        <v>27</v>
      </c>
      <c r="K7930">
        <v>40.71958611647166</v>
      </c>
      <c r="L7930">
        <v>-74.043117463588715</v>
      </c>
      <c r="M7930">
        <v>26253</v>
      </c>
      <c r="N7930" s="2" t="s">
        <v>17</v>
      </c>
      <c r="O7930">
        <v>1977</v>
      </c>
      <c r="P7930">
        <f t="shared" ca="1" si="247"/>
        <v>47</v>
      </c>
      <c r="Q7930">
        <v>2</v>
      </c>
    </row>
    <row r="7931" spans="1:17" x14ac:dyDescent="0.2">
      <c r="A7931">
        <v>281</v>
      </c>
      <c r="B7931">
        <f t="shared" si="246"/>
        <v>4</v>
      </c>
      <c r="C7931" s="1">
        <v>42590.392326388886</v>
      </c>
      <c r="D7931" s="1">
        <v>42590.395578703705</v>
      </c>
      <c r="E7931">
        <v>3186</v>
      </c>
      <c r="F7931" s="2" t="s">
        <v>18</v>
      </c>
      <c r="G7931">
        <v>40.71958611647166</v>
      </c>
      <c r="H7931">
        <v>-74.043117463588715</v>
      </c>
      <c r="I7931">
        <v>3278</v>
      </c>
      <c r="J7931" s="2" t="s">
        <v>41</v>
      </c>
      <c r="K7931">
        <v>40.725685483629007</v>
      </c>
      <c r="L7931">
        <v>-74.048790335655212</v>
      </c>
      <c r="M7931">
        <v>26280</v>
      </c>
      <c r="N7931" s="2" t="s">
        <v>17</v>
      </c>
      <c r="O7931">
        <v>1990</v>
      </c>
      <c r="P7931">
        <f t="shared" ca="1" si="247"/>
        <v>34</v>
      </c>
      <c r="Q7931">
        <v>1</v>
      </c>
    </row>
    <row r="7932" spans="1:17" x14ac:dyDescent="0.2">
      <c r="A7932">
        <v>917</v>
      </c>
      <c r="B7932">
        <f t="shared" si="246"/>
        <v>15</v>
      </c>
      <c r="C7932" s="1">
        <v>42590.39261574074</v>
      </c>
      <c r="D7932" s="1">
        <v>42590.403240740743</v>
      </c>
      <c r="E7932">
        <v>3210</v>
      </c>
      <c r="F7932" s="2" t="s">
        <v>52</v>
      </c>
      <c r="G7932">
        <v>40.742677141000001</v>
      </c>
      <c r="H7932">
        <v>-74.051788633000001</v>
      </c>
      <c r="I7932">
        <v>3183</v>
      </c>
      <c r="J7932" s="2" t="s">
        <v>40</v>
      </c>
      <c r="K7932">
        <v>40.716246900000002</v>
      </c>
      <c r="L7932">
        <v>-74.033458800000005</v>
      </c>
      <c r="M7932">
        <v>26284</v>
      </c>
      <c r="N7932" s="2" t="s">
        <v>17</v>
      </c>
      <c r="O7932">
        <v>1976</v>
      </c>
      <c r="P7932">
        <f t="shared" ca="1" si="247"/>
        <v>48</v>
      </c>
      <c r="Q7932">
        <v>1</v>
      </c>
    </row>
    <row r="7933" spans="1:17" x14ac:dyDescent="0.2">
      <c r="A7933">
        <v>651</v>
      </c>
      <c r="B7933">
        <f t="shared" si="246"/>
        <v>10</v>
      </c>
      <c r="C7933" s="1">
        <v>42590.394097222219</v>
      </c>
      <c r="D7933" s="1">
        <v>42590.401643518519</v>
      </c>
      <c r="E7933">
        <v>3192</v>
      </c>
      <c r="F7933" s="2" t="s">
        <v>38</v>
      </c>
      <c r="G7933">
        <v>40.711242300000002</v>
      </c>
      <c r="H7933">
        <v>-74.055701299999996</v>
      </c>
      <c r="I7933">
        <v>3183</v>
      </c>
      <c r="J7933" s="2" t="s">
        <v>40</v>
      </c>
      <c r="K7933">
        <v>40.716246900000002</v>
      </c>
      <c r="L7933">
        <v>-74.033458800000005</v>
      </c>
      <c r="M7933">
        <v>24722</v>
      </c>
      <c r="N7933" s="2" t="s">
        <v>17</v>
      </c>
      <c r="O7933">
        <v>1963</v>
      </c>
      <c r="P7933">
        <f t="shared" ca="1" si="247"/>
        <v>61</v>
      </c>
      <c r="Q7933">
        <v>1</v>
      </c>
    </row>
    <row r="7934" spans="1:17" x14ac:dyDescent="0.2">
      <c r="A7934">
        <v>356</v>
      </c>
      <c r="B7934">
        <f t="shared" si="246"/>
        <v>5</v>
      </c>
      <c r="C7934" s="1">
        <v>42590.394212962965</v>
      </c>
      <c r="D7934" s="1">
        <v>42590.398333333331</v>
      </c>
      <c r="E7934">
        <v>3203</v>
      </c>
      <c r="F7934" s="2" t="s">
        <v>46</v>
      </c>
      <c r="G7934">
        <v>40.727595966000003</v>
      </c>
      <c r="H7934">
        <v>-74.044247311000007</v>
      </c>
      <c r="I7934">
        <v>3186</v>
      </c>
      <c r="J7934" s="2" t="s">
        <v>27</v>
      </c>
      <c r="K7934">
        <v>40.71958611647166</v>
      </c>
      <c r="L7934">
        <v>-74.043117463588715</v>
      </c>
      <c r="M7934">
        <v>24655</v>
      </c>
      <c r="N7934" s="2" t="s">
        <v>17</v>
      </c>
      <c r="O7934">
        <v>1978</v>
      </c>
      <c r="P7934">
        <f t="shared" ca="1" si="247"/>
        <v>46</v>
      </c>
      <c r="Q7934">
        <v>1</v>
      </c>
    </row>
    <row r="7935" spans="1:17" x14ac:dyDescent="0.2">
      <c r="A7935">
        <v>313</v>
      </c>
      <c r="B7935">
        <f t="shared" si="246"/>
        <v>5</v>
      </c>
      <c r="C7935" s="1">
        <v>42590.39434027778</v>
      </c>
      <c r="D7935" s="1">
        <v>42590.397962962961</v>
      </c>
      <c r="E7935">
        <v>3225</v>
      </c>
      <c r="F7935" s="2" t="s">
        <v>32</v>
      </c>
      <c r="G7935">
        <v>40.723658899999997</v>
      </c>
      <c r="H7935">
        <v>-74.064194299999997</v>
      </c>
      <c r="I7935">
        <v>3195</v>
      </c>
      <c r="J7935" s="2" t="s">
        <v>23</v>
      </c>
      <c r="K7935">
        <v>40.730742625306583</v>
      </c>
      <c r="L7935">
        <v>-74.063783884048462</v>
      </c>
      <c r="M7935">
        <v>26207</v>
      </c>
      <c r="N7935" s="2" t="s">
        <v>17</v>
      </c>
      <c r="O7935">
        <v>1991</v>
      </c>
      <c r="P7935">
        <f t="shared" ca="1" si="247"/>
        <v>33</v>
      </c>
      <c r="Q7935">
        <v>1</v>
      </c>
    </row>
    <row r="7936" spans="1:17" x14ac:dyDescent="0.2">
      <c r="A7936">
        <v>377</v>
      </c>
      <c r="B7936">
        <f t="shared" si="246"/>
        <v>6</v>
      </c>
      <c r="C7936" s="1">
        <v>42590.395694444444</v>
      </c>
      <c r="D7936" s="1">
        <v>42590.400069444448</v>
      </c>
      <c r="E7936">
        <v>3278</v>
      </c>
      <c r="F7936" s="2" t="s">
        <v>49</v>
      </c>
      <c r="G7936">
        <v>40.725685483629007</v>
      </c>
      <c r="H7936">
        <v>-74.048790335655212</v>
      </c>
      <c r="I7936">
        <v>3186</v>
      </c>
      <c r="J7936" s="2" t="s">
        <v>27</v>
      </c>
      <c r="K7936">
        <v>40.71958611647166</v>
      </c>
      <c r="L7936">
        <v>-74.043117463588715</v>
      </c>
      <c r="M7936">
        <v>24649</v>
      </c>
      <c r="N7936" s="2" t="s">
        <v>17</v>
      </c>
      <c r="O7936">
        <v>1984</v>
      </c>
      <c r="P7936">
        <f t="shared" ca="1" si="247"/>
        <v>40</v>
      </c>
      <c r="Q7936">
        <v>1</v>
      </c>
    </row>
    <row r="7937" spans="1:17" x14ac:dyDescent="0.2">
      <c r="A7937">
        <v>349</v>
      </c>
      <c r="B7937">
        <f t="shared" si="246"/>
        <v>5</v>
      </c>
      <c r="C7937" s="1">
        <v>42590.395902777775</v>
      </c>
      <c r="D7937" s="1">
        <v>42590.399942129632</v>
      </c>
      <c r="E7937">
        <v>3202</v>
      </c>
      <c r="F7937" s="2" t="s">
        <v>79</v>
      </c>
      <c r="G7937">
        <v>40.727223500000001</v>
      </c>
      <c r="H7937">
        <v>-74.033758899999995</v>
      </c>
      <c r="I7937">
        <v>3183</v>
      </c>
      <c r="J7937" s="2" t="s">
        <v>40</v>
      </c>
      <c r="K7937">
        <v>40.716246900000002</v>
      </c>
      <c r="L7937">
        <v>-74.033458800000005</v>
      </c>
      <c r="M7937">
        <v>24477</v>
      </c>
      <c r="N7937" s="2" t="s">
        <v>17</v>
      </c>
      <c r="O7937">
        <v>1989</v>
      </c>
      <c r="P7937">
        <f t="shared" ca="1" si="247"/>
        <v>35</v>
      </c>
      <c r="Q7937">
        <v>2</v>
      </c>
    </row>
    <row r="7938" spans="1:17" x14ac:dyDescent="0.2">
      <c r="A7938">
        <v>819</v>
      </c>
      <c r="B7938">
        <f t="shared" ref="B7938:B8001" si="248">ROUNDDOWN((A7938/60), 0)</f>
        <v>13</v>
      </c>
      <c r="C7938" s="1">
        <v>42590.39603009259</v>
      </c>
      <c r="D7938" s="1">
        <v>42590.405509259261</v>
      </c>
      <c r="E7938">
        <v>3278</v>
      </c>
      <c r="F7938" s="2" t="s">
        <v>49</v>
      </c>
      <c r="G7938">
        <v>40.725685483629007</v>
      </c>
      <c r="H7938">
        <v>-74.048790335655212</v>
      </c>
      <c r="I7938">
        <v>3205</v>
      </c>
      <c r="J7938" s="2" t="s">
        <v>80</v>
      </c>
      <c r="K7938">
        <v>40.716539780991937</v>
      </c>
      <c r="L7938">
        <v>-74.049637913703904</v>
      </c>
      <c r="M7938">
        <v>26173</v>
      </c>
      <c r="N7938" s="2" t="s">
        <v>17</v>
      </c>
      <c r="O7938">
        <v>1978</v>
      </c>
      <c r="P7938">
        <f t="shared" ref="P7938:P8001" ca="1" si="249">IF(ISNUMBER(O7938), YEAR(TODAY()) - O7938, "")</f>
        <v>46</v>
      </c>
      <c r="Q7938">
        <v>1</v>
      </c>
    </row>
    <row r="7939" spans="1:17" x14ac:dyDescent="0.2">
      <c r="A7939">
        <v>308</v>
      </c>
      <c r="B7939">
        <f t="shared" si="248"/>
        <v>5</v>
      </c>
      <c r="C7939" s="1">
        <v>42590.396192129629</v>
      </c>
      <c r="D7939" s="1">
        <v>42590.399756944447</v>
      </c>
      <c r="E7939">
        <v>3278</v>
      </c>
      <c r="F7939" s="2" t="s">
        <v>49</v>
      </c>
      <c r="G7939">
        <v>40.725685483629007</v>
      </c>
      <c r="H7939">
        <v>-74.048790335655212</v>
      </c>
      <c r="I7939">
        <v>3186</v>
      </c>
      <c r="J7939" s="2" t="s">
        <v>27</v>
      </c>
      <c r="K7939">
        <v>40.71958611647166</v>
      </c>
      <c r="L7939">
        <v>-74.043117463588715</v>
      </c>
      <c r="M7939">
        <v>26280</v>
      </c>
      <c r="N7939" s="2" t="s">
        <v>17</v>
      </c>
      <c r="O7939">
        <v>1983</v>
      </c>
      <c r="P7939">
        <f t="shared" ca="1" si="249"/>
        <v>41</v>
      </c>
      <c r="Q7939">
        <v>2</v>
      </c>
    </row>
    <row r="7940" spans="1:17" x14ac:dyDescent="0.2">
      <c r="A7940">
        <v>872</v>
      </c>
      <c r="B7940">
        <f t="shared" si="248"/>
        <v>14</v>
      </c>
      <c r="C7940" s="1">
        <v>42590.396874999999</v>
      </c>
      <c r="D7940" s="1">
        <v>42590.40697916667</v>
      </c>
      <c r="E7940">
        <v>3196</v>
      </c>
      <c r="F7940" s="2" t="s">
        <v>67</v>
      </c>
      <c r="G7940">
        <v>40.744318700000001</v>
      </c>
      <c r="H7940">
        <v>-74.043990899999997</v>
      </c>
      <c r="I7940">
        <v>3202</v>
      </c>
      <c r="J7940" s="2" t="s">
        <v>48</v>
      </c>
      <c r="K7940">
        <v>40.727223500000001</v>
      </c>
      <c r="L7940">
        <v>-74.033758899999995</v>
      </c>
      <c r="M7940">
        <v>24609</v>
      </c>
      <c r="N7940" s="2" t="s">
        <v>17</v>
      </c>
      <c r="O7940">
        <v>1973</v>
      </c>
      <c r="P7940">
        <f t="shared" ca="1" si="249"/>
        <v>51</v>
      </c>
      <c r="Q7940">
        <v>2</v>
      </c>
    </row>
    <row r="7941" spans="1:17" x14ac:dyDescent="0.2">
      <c r="A7941">
        <v>225</v>
      </c>
      <c r="B7941">
        <f t="shared" si="248"/>
        <v>3</v>
      </c>
      <c r="C7941" s="1">
        <v>42590.397210648145</v>
      </c>
      <c r="D7941" s="1">
        <v>42590.399826388886</v>
      </c>
      <c r="E7941">
        <v>3270</v>
      </c>
      <c r="F7941" s="2" t="s">
        <v>15</v>
      </c>
      <c r="G7941">
        <v>40.725289107811321</v>
      </c>
      <c r="H7941">
        <v>-74.045571684837341</v>
      </c>
      <c r="I7941">
        <v>3186</v>
      </c>
      <c r="J7941" s="2" t="s">
        <v>27</v>
      </c>
      <c r="K7941">
        <v>40.71958611647166</v>
      </c>
      <c r="L7941">
        <v>-74.043117463588715</v>
      </c>
      <c r="M7941">
        <v>26191</v>
      </c>
      <c r="N7941" s="2" t="s">
        <v>17</v>
      </c>
      <c r="O7941">
        <v>1976</v>
      </c>
      <c r="P7941">
        <f t="shared" ca="1" si="249"/>
        <v>48</v>
      </c>
      <c r="Q7941">
        <v>1</v>
      </c>
    </row>
    <row r="7942" spans="1:17" x14ac:dyDescent="0.2">
      <c r="A7942">
        <v>2434</v>
      </c>
      <c r="B7942">
        <f t="shared" si="248"/>
        <v>40</v>
      </c>
      <c r="C7942" s="1">
        <v>42590.397430555553</v>
      </c>
      <c r="D7942" s="1">
        <v>42590.425613425927</v>
      </c>
      <c r="E7942">
        <v>3206</v>
      </c>
      <c r="F7942" s="2" t="s">
        <v>84</v>
      </c>
      <c r="G7942">
        <v>40.7311689</v>
      </c>
      <c r="H7942">
        <v>-74.057573599999998</v>
      </c>
      <c r="I7942">
        <v>3183</v>
      </c>
      <c r="J7942" s="2" t="s">
        <v>40</v>
      </c>
      <c r="K7942">
        <v>40.716246900000002</v>
      </c>
      <c r="L7942">
        <v>-74.033458800000005</v>
      </c>
      <c r="M7942">
        <v>26189</v>
      </c>
      <c r="N7942" s="2" t="s">
        <v>17</v>
      </c>
      <c r="O7942">
        <v>1985</v>
      </c>
      <c r="P7942">
        <f t="shared" ca="1" si="249"/>
        <v>39</v>
      </c>
      <c r="Q7942">
        <v>1</v>
      </c>
    </row>
    <row r="7943" spans="1:17" x14ac:dyDescent="0.2">
      <c r="A7943">
        <v>216</v>
      </c>
      <c r="B7943">
        <f t="shared" si="248"/>
        <v>3</v>
      </c>
      <c r="C7943" s="1">
        <v>42590.398055555554</v>
      </c>
      <c r="D7943" s="1">
        <v>42590.400567129633</v>
      </c>
      <c r="E7943">
        <v>3212</v>
      </c>
      <c r="F7943" s="2" t="s">
        <v>31</v>
      </c>
      <c r="G7943">
        <v>40.734785817999999</v>
      </c>
      <c r="H7943">
        <v>-74.050443635999997</v>
      </c>
      <c r="I7943">
        <v>3206</v>
      </c>
      <c r="J7943" s="2" t="s">
        <v>19</v>
      </c>
      <c r="K7943">
        <v>40.7311689</v>
      </c>
      <c r="L7943">
        <v>-74.057573599999998</v>
      </c>
      <c r="M7943">
        <v>24401</v>
      </c>
      <c r="N7943" s="2" t="s">
        <v>17</v>
      </c>
      <c r="O7943">
        <v>1981</v>
      </c>
      <c r="P7943">
        <f t="shared" ca="1" si="249"/>
        <v>43</v>
      </c>
      <c r="Q7943">
        <v>1</v>
      </c>
    </row>
    <row r="7944" spans="1:17" x14ac:dyDescent="0.2">
      <c r="A7944">
        <v>269</v>
      </c>
      <c r="B7944">
        <f t="shared" si="248"/>
        <v>4</v>
      </c>
      <c r="C7944" s="1">
        <v>42590.398993055554</v>
      </c>
      <c r="D7944" s="1">
        <v>42590.402106481481</v>
      </c>
      <c r="E7944">
        <v>3278</v>
      </c>
      <c r="F7944" s="2" t="s">
        <v>49</v>
      </c>
      <c r="G7944">
        <v>40.725685483629007</v>
      </c>
      <c r="H7944">
        <v>-74.048790335655212</v>
      </c>
      <c r="I7944">
        <v>3186</v>
      </c>
      <c r="J7944" s="2" t="s">
        <v>27</v>
      </c>
      <c r="K7944">
        <v>40.71958611647166</v>
      </c>
      <c r="L7944">
        <v>-74.043117463588715</v>
      </c>
      <c r="M7944">
        <v>24705</v>
      </c>
      <c r="N7944" s="2" t="s">
        <v>17</v>
      </c>
      <c r="O7944">
        <v>1981</v>
      </c>
      <c r="P7944">
        <f t="shared" ca="1" si="249"/>
        <v>43</v>
      </c>
      <c r="Q7944">
        <v>1</v>
      </c>
    </row>
    <row r="7945" spans="1:17" x14ac:dyDescent="0.2">
      <c r="A7945">
        <v>398</v>
      </c>
      <c r="B7945">
        <f t="shared" si="248"/>
        <v>6</v>
      </c>
      <c r="C7945" s="1">
        <v>42590.399155092593</v>
      </c>
      <c r="D7945" s="1">
        <v>42590.403773148151</v>
      </c>
      <c r="E7945">
        <v>3270</v>
      </c>
      <c r="F7945" s="2" t="s">
        <v>15</v>
      </c>
      <c r="G7945">
        <v>40.725289107811321</v>
      </c>
      <c r="H7945">
        <v>-74.045571684837341</v>
      </c>
      <c r="I7945">
        <v>3186</v>
      </c>
      <c r="J7945" s="2" t="s">
        <v>27</v>
      </c>
      <c r="K7945">
        <v>40.71958611647166</v>
      </c>
      <c r="L7945">
        <v>-74.043117463588715</v>
      </c>
      <c r="M7945">
        <v>24703</v>
      </c>
      <c r="N7945" s="2" t="s">
        <v>17</v>
      </c>
      <c r="O7945">
        <v>1962</v>
      </c>
      <c r="P7945">
        <f t="shared" ca="1" si="249"/>
        <v>62</v>
      </c>
      <c r="Q7945">
        <v>1</v>
      </c>
    </row>
    <row r="7946" spans="1:17" x14ac:dyDescent="0.2">
      <c r="A7946">
        <v>320</v>
      </c>
      <c r="B7946">
        <f t="shared" si="248"/>
        <v>5</v>
      </c>
      <c r="C7946" s="1">
        <v>42590.400358796294</v>
      </c>
      <c r="D7946" s="1">
        <v>42590.404062499998</v>
      </c>
      <c r="E7946">
        <v>3267</v>
      </c>
      <c r="F7946" s="2" t="s">
        <v>34</v>
      </c>
      <c r="G7946">
        <v>40.712418823756899</v>
      </c>
      <c r="H7946">
        <v>-74.038525521755219</v>
      </c>
      <c r="I7946">
        <v>3183</v>
      </c>
      <c r="J7946" s="2" t="s">
        <v>40</v>
      </c>
      <c r="K7946">
        <v>40.716246900000002</v>
      </c>
      <c r="L7946">
        <v>-74.033458800000005</v>
      </c>
      <c r="M7946">
        <v>24720</v>
      </c>
      <c r="N7946" s="2" t="s">
        <v>17</v>
      </c>
      <c r="O7946">
        <v>1989</v>
      </c>
      <c r="P7946">
        <f t="shared" ca="1" si="249"/>
        <v>35</v>
      </c>
      <c r="Q7946">
        <v>1</v>
      </c>
    </row>
    <row r="7947" spans="1:17" x14ac:dyDescent="0.2">
      <c r="A7947">
        <v>2130</v>
      </c>
      <c r="B7947">
        <f t="shared" si="248"/>
        <v>35</v>
      </c>
      <c r="C7947" s="1">
        <v>42590.401041666664</v>
      </c>
      <c r="D7947" s="1">
        <v>42590.425694444442</v>
      </c>
      <c r="E7947">
        <v>3267</v>
      </c>
      <c r="F7947" s="2" t="s">
        <v>34</v>
      </c>
      <c r="G7947">
        <v>40.712418823756899</v>
      </c>
      <c r="H7947">
        <v>-74.038525521755219</v>
      </c>
      <c r="I7947">
        <v>3267</v>
      </c>
      <c r="J7947" s="2" t="s">
        <v>92</v>
      </c>
      <c r="K7947">
        <v>40.712418823756899</v>
      </c>
      <c r="L7947">
        <v>-74.038525521755219</v>
      </c>
      <c r="M7947">
        <v>24448</v>
      </c>
      <c r="N7947" s="2" t="s">
        <v>17</v>
      </c>
      <c r="O7947">
        <v>1990</v>
      </c>
      <c r="P7947">
        <f t="shared" ca="1" si="249"/>
        <v>34</v>
      </c>
      <c r="Q7947">
        <v>1</v>
      </c>
    </row>
    <row r="7948" spans="1:17" x14ac:dyDescent="0.2">
      <c r="A7948">
        <v>567</v>
      </c>
      <c r="B7948">
        <f t="shared" si="248"/>
        <v>9</v>
      </c>
      <c r="C7948" s="1">
        <v>42590.401736111111</v>
      </c>
      <c r="D7948" s="1">
        <v>42590.408310185187</v>
      </c>
      <c r="E7948">
        <v>3278</v>
      </c>
      <c r="F7948" s="2" t="s">
        <v>49</v>
      </c>
      <c r="G7948">
        <v>40.725685483629007</v>
      </c>
      <c r="H7948">
        <v>-74.048790335655212</v>
      </c>
      <c r="I7948">
        <v>3183</v>
      </c>
      <c r="J7948" s="2" t="s">
        <v>40</v>
      </c>
      <c r="K7948">
        <v>40.716246900000002</v>
      </c>
      <c r="L7948">
        <v>-74.033458800000005</v>
      </c>
      <c r="M7948">
        <v>24582</v>
      </c>
      <c r="N7948" s="2" t="s">
        <v>17</v>
      </c>
      <c r="O7948">
        <v>1983</v>
      </c>
      <c r="P7948">
        <f t="shared" ca="1" si="249"/>
        <v>41</v>
      </c>
      <c r="Q7948">
        <v>1</v>
      </c>
    </row>
    <row r="7949" spans="1:17" x14ac:dyDescent="0.2">
      <c r="A7949">
        <v>658</v>
      </c>
      <c r="B7949">
        <f t="shared" si="248"/>
        <v>10</v>
      </c>
      <c r="C7949" s="1">
        <v>42590.401770833334</v>
      </c>
      <c r="D7949" s="1">
        <v>42590.409398148149</v>
      </c>
      <c r="E7949">
        <v>3225</v>
      </c>
      <c r="F7949" s="2" t="s">
        <v>32</v>
      </c>
      <c r="G7949">
        <v>40.723658899999997</v>
      </c>
      <c r="H7949">
        <v>-74.064194299999997</v>
      </c>
      <c r="I7949">
        <v>3183</v>
      </c>
      <c r="J7949" s="2" t="s">
        <v>40</v>
      </c>
      <c r="K7949">
        <v>40.716246900000002</v>
      </c>
      <c r="L7949">
        <v>-74.033458800000005</v>
      </c>
      <c r="M7949">
        <v>26160</v>
      </c>
      <c r="N7949" s="2" t="s">
        <v>17</v>
      </c>
      <c r="O7949">
        <v>1974</v>
      </c>
      <c r="P7949">
        <f t="shared" ca="1" si="249"/>
        <v>50</v>
      </c>
      <c r="Q7949">
        <v>1</v>
      </c>
    </row>
    <row r="7950" spans="1:17" x14ac:dyDescent="0.2">
      <c r="A7950">
        <v>170</v>
      </c>
      <c r="B7950">
        <f t="shared" si="248"/>
        <v>2</v>
      </c>
      <c r="C7950" s="1">
        <v>42590.402881944443</v>
      </c>
      <c r="D7950" s="1">
        <v>42590.404861111114</v>
      </c>
      <c r="E7950">
        <v>3267</v>
      </c>
      <c r="F7950" s="2" t="s">
        <v>34</v>
      </c>
      <c r="G7950">
        <v>40.712418823756899</v>
      </c>
      <c r="H7950">
        <v>-74.038525521755219</v>
      </c>
      <c r="I7950">
        <v>3184</v>
      </c>
      <c r="J7950" s="2" t="s">
        <v>35</v>
      </c>
      <c r="K7950">
        <v>40.7141454</v>
      </c>
      <c r="L7950">
        <v>-74.033551900000006</v>
      </c>
      <c r="M7950">
        <v>24433</v>
      </c>
      <c r="N7950" s="2" t="s">
        <v>17</v>
      </c>
      <c r="O7950">
        <v>1975</v>
      </c>
      <c r="P7950">
        <f t="shared" ca="1" si="249"/>
        <v>49</v>
      </c>
      <c r="Q7950">
        <v>2</v>
      </c>
    </row>
    <row r="7951" spans="1:17" x14ac:dyDescent="0.2">
      <c r="A7951">
        <v>254</v>
      </c>
      <c r="B7951">
        <f t="shared" si="248"/>
        <v>4</v>
      </c>
      <c r="C7951" s="1">
        <v>42590.405451388891</v>
      </c>
      <c r="D7951" s="1">
        <v>42590.408391203702</v>
      </c>
      <c r="E7951">
        <v>3279</v>
      </c>
      <c r="F7951" s="2" t="s">
        <v>28</v>
      </c>
      <c r="G7951">
        <v>40.721630142638354</v>
      </c>
      <c r="H7951">
        <v>-74.04996782541275</v>
      </c>
      <c r="I7951">
        <v>3186</v>
      </c>
      <c r="J7951" s="2" t="s">
        <v>27</v>
      </c>
      <c r="K7951">
        <v>40.71958611647166</v>
      </c>
      <c r="L7951">
        <v>-74.043117463588715</v>
      </c>
      <c r="M7951">
        <v>26205</v>
      </c>
      <c r="N7951" s="2" t="s">
        <v>17</v>
      </c>
      <c r="O7951">
        <v>1978</v>
      </c>
      <c r="P7951">
        <f t="shared" ca="1" si="249"/>
        <v>46</v>
      </c>
      <c r="Q7951">
        <v>2</v>
      </c>
    </row>
    <row r="7952" spans="1:17" x14ac:dyDescent="0.2">
      <c r="A7952">
        <v>1360</v>
      </c>
      <c r="B7952">
        <f t="shared" si="248"/>
        <v>22</v>
      </c>
      <c r="C7952" s="1">
        <v>42590.405601851853</v>
      </c>
      <c r="D7952" s="1">
        <v>42590.421342592592</v>
      </c>
      <c r="E7952">
        <v>3191</v>
      </c>
      <c r="F7952" s="2" t="s">
        <v>81</v>
      </c>
      <c r="G7952">
        <v>40.7182113</v>
      </c>
      <c r="H7952">
        <v>-74.083639399999996</v>
      </c>
      <c r="I7952">
        <v>3278</v>
      </c>
      <c r="J7952" s="2" t="s">
        <v>41</v>
      </c>
      <c r="K7952">
        <v>40.725685483629007</v>
      </c>
      <c r="L7952">
        <v>-74.048790335655212</v>
      </c>
      <c r="M7952">
        <v>24455</v>
      </c>
      <c r="N7952" s="2" t="s">
        <v>17</v>
      </c>
      <c r="O7952">
        <v>1975</v>
      </c>
      <c r="P7952">
        <f t="shared" ca="1" si="249"/>
        <v>49</v>
      </c>
      <c r="Q7952">
        <v>1</v>
      </c>
    </row>
    <row r="7953" spans="1:17" x14ac:dyDescent="0.2">
      <c r="A7953">
        <v>260</v>
      </c>
      <c r="B7953">
        <f t="shared" si="248"/>
        <v>4</v>
      </c>
      <c r="C7953" s="1">
        <v>42590.406990740739</v>
      </c>
      <c r="D7953" s="1">
        <v>42590.410011574073</v>
      </c>
      <c r="E7953">
        <v>3270</v>
      </c>
      <c r="F7953" s="2" t="s">
        <v>15</v>
      </c>
      <c r="G7953">
        <v>40.725289107811321</v>
      </c>
      <c r="H7953">
        <v>-74.045571684837341</v>
      </c>
      <c r="I7953">
        <v>3186</v>
      </c>
      <c r="J7953" s="2" t="s">
        <v>27</v>
      </c>
      <c r="K7953">
        <v>40.71958611647166</v>
      </c>
      <c r="L7953">
        <v>-74.043117463588715</v>
      </c>
      <c r="M7953">
        <v>24469</v>
      </c>
      <c r="N7953" s="2" t="s">
        <v>17</v>
      </c>
      <c r="O7953">
        <v>1973</v>
      </c>
      <c r="P7953">
        <f t="shared" ca="1" si="249"/>
        <v>51</v>
      </c>
      <c r="Q7953">
        <v>1</v>
      </c>
    </row>
    <row r="7954" spans="1:17" x14ac:dyDescent="0.2">
      <c r="A7954">
        <v>222</v>
      </c>
      <c r="B7954">
        <f t="shared" si="248"/>
        <v>3</v>
      </c>
      <c r="C7954" s="1">
        <v>42590.407592592594</v>
      </c>
      <c r="D7954" s="1">
        <v>42590.410173611112</v>
      </c>
      <c r="E7954">
        <v>3209</v>
      </c>
      <c r="F7954" s="2" t="s">
        <v>51</v>
      </c>
      <c r="G7954">
        <v>40.724176499999999</v>
      </c>
      <c r="H7954">
        <v>-74.050656399999994</v>
      </c>
      <c r="I7954">
        <v>3186</v>
      </c>
      <c r="J7954" s="2" t="s">
        <v>27</v>
      </c>
      <c r="K7954">
        <v>40.71958611647166</v>
      </c>
      <c r="L7954">
        <v>-74.043117463588715</v>
      </c>
      <c r="M7954">
        <v>24584</v>
      </c>
      <c r="N7954" s="2" t="s">
        <v>17</v>
      </c>
      <c r="O7954">
        <v>1982</v>
      </c>
      <c r="P7954">
        <f t="shared" ca="1" si="249"/>
        <v>42</v>
      </c>
      <c r="Q7954">
        <v>1</v>
      </c>
    </row>
    <row r="7955" spans="1:17" x14ac:dyDescent="0.2">
      <c r="A7955">
        <v>458</v>
      </c>
      <c r="B7955">
        <f t="shared" si="248"/>
        <v>7</v>
      </c>
      <c r="C7955" s="1">
        <v>42590.408009259256</v>
      </c>
      <c r="D7955" s="1">
        <v>42590.413321759261</v>
      </c>
      <c r="E7955">
        <v>3205</v>
      </c>
      <c r="F7955" s="2" t="s">
        <v>66</v>
      </c>
      <c r="G7955">
        <v>40.716539780991937</v>
      </c>
      <c r="H7955">
        <v>-74.049637913703904</v>
      </c>
      <c r="I7955">
        <v>3183</v>
      </c>
      <c r="J7955" s="2" t="s">
        <v>40</v>
      </c>
      <c r="K7955">
        <v>40.716246900000002</v>
      </c>
      <c r="L7955">
        <v>-74.033458800000005</v>
      </c>
      <c r="M7955">
        <v>24595</v>
      </c>
      <c r="N7955" s="2" t="s">
        <v>17</v>
      </c>
      <c r="O7955">
        <v>1970</v>
      </c>
      <c r="P7955">
        <f t="shared" ca="1" si="249"/>
        <v>54</v>
      </c>
      <c r="Q7955">
        <v>1</v>
      </c>
    </row>
    <row r="7956" spans="1:17" x14ac:dyDescent="0.2">
      <c r="A7956">
        <v>261</v>
      </c>
      <c r="B7956">
        <f t="shared" si="248"/>
        <v>4</v>
      </c>
      <c r="C7956" s="1">
        <v>42590.408946759257</v>
      </c>
      <c r="D7956" s="1">
        <v>42590.411979166667</v>
      </c>
      <c r="E7956">
        <v>3214</v>
      </c>
      <c r="F7956" s="2" t="s">
        <v>54</v>
      </c>
      <c r="G7956">
        <v>40.712774199999998</v>
      </c>
      <c r="H7956">
        <v>-74.0364857</v>
      </c>
      <c r="I7956">
        <v>3186</v>
      </c>
      <c r="J7956" s="2" t="s">
        <v>27</v>
      </c>
      <c r="K7956">
        <v>40.71958611647166</v>
      </c>
      <c r="L7956">
        <v>-74.043117463588715</v>
      </c>
      <c r="M7956">
        <v>24481</v>
      </c>
      <c r="N7956" s="2" t="s">
        <v>17</v>
      </c>
      <c r="O7956">
        <v>1979</v>
      </c>
      <c r="P7956">
        <f t="shared" ca="1" si="249"/>
        <v>45</v>
      </c>
      <c r="Q7956">
        <v>1</v>
      </c>
    </row>
    <row r="7957" spans="1:17" x14ac:dyDescent="0.2">
      <c r="A7957">
        <v>159</v>
      </c>
      <c r="B7957">
        <f t="shared" si="248"/>
        <v>2</v>
      </c>
      <c r="C7957" s="1">
        <v>42590.41034722222</v>
      </c>
      <c r="D7957" s="1">
        <v>42590.412199074075</v>
      </c>
      <c r="E7957">
        <v>3275</v>
      </c>
      <c r="F7957" s="2" t="s">
        <v>93</v>
      </c>
      <c r="G7957">
        <v>40.718355198232139</v>
      </c>
      <c r="H7957">
        <v>-74.038914442062378</v>
      </c>
      <c r="I7957">
        <v>3183</v>
      </c>
      <c r="J7957" s="2" t="s">
        <v>40</v>
      </c>
      <c r="K7957">
        <v>40.716246900000002</v>
      </c>
      <c r="L7957">
        <v>-74.033458800000005</v>
      </c>
      <c r="M7957">
        <v>24434</v>
      </c>
      <c r="N7957" s="2" t="s">
        <v>17</v>
      </c>
      <c r="O7957">
        <v>1982</v>
      </c>
      <c r="P7957">
        <f t="shared" ca="1" si="249"/>
        <v>42</v>
      </c>
      <c r="Q7957">
        <v>2</v>
      </c>
    </row>
    <row r="7958" spans="1:17" x14ac:dyDescent="0.2">
      <c r="A7958">
        <v>197</v>
      </c>
      <c r="B7958">
        <f t="shared" si="248"/>
        <v>3</v>
      </c>
      <c r="C7958" s="1">
        <v>42590.411643518521</v>
      </c>
      <c r="D7958" s="1">
        <v>42590.413923611108</v>
      </c>
      <c r="E7958">
        <v>3272</v>
      </c>
      <c r="F7958" s="2" t="s">
        <v>50</v>
      </c>
      <c r="G7958">
        <v>40.723331586464361</v>
      </c>
      <c r="H7958">
        <v>-74.045952558517442</v>
      </c>
      <c r="I7958">
        <v>3186</v>
      </c>
      <c r="J7958" s="2" t="s">
        <v>27</v>
      </c>
      <c r="K7958">
        <v>40.71958611647166</v>
      </c>
      <c r="L7958">
        <v>-74.043117463588715</v>
      </c>
      <c r="M7958">
        <v>26295</v>
      </c>
      <c r="N7958" s="2" t="s">
        <v>17</v>
      </c>
      <c r="O7958">
        <v>1972</v>
      </c>
      <c r="P7958">
        <f t="shared" ca="1" si="249"/>
        <v>52</v>
      </c>
      <c r="Q7958">
        <v>1</v>
      </c>
    </row>
    <row r="7959" spans="1:17" x14ac:dyDescent="0.2">
      <c r="A7959">
        <v>655</v>
      </c>
      <c r="B7959">
        <f t="shared" si="248"/>
        <v>10</v>
      </c>
      <c r="C7959" s="1">
        <v>42590.412465277775</v>
      </c>
      <c r="D7959" s="1">
        <v>42590.420057870368</v>
      </c>
      <c r="E7959">
        <v>3192</v>
      </c>
      <c r="F7959" s="2" t="s">
        <v>38</v>
      </c>
      <c r="G7959">
        <v>40.711242300000002</v>
      </c>
      <c r="H7959">
        <v>-74.055701299999996</v>
      </c>
      <c r="I7959">
        <v>3209</v>
      </c>
      <c r="J7959" s="2" t="s">
        <v>85</v>
      </c>
      <c r="K7959">
        <v>40.724176499999999</v>
      </c>
      <c r="L7959">
        <v>-74.050656399999994</v>
      </c>
      <c r="M7959">
        <v>24701</v>
      </c>
      <c r="N7959" s="2" t="s">
        <v>17</v>
      </c>
      <c r="O7959">
        <v>1981</v>
      </c>
      <c r="P7959">
        <f t="shared" ca="1" si="249"/>
        <v>43</v>
      </c>
      <c r="Q7959">
        <v>2</v>
      </c>
    </row>
    <row r="7960" spans="1:17" x14ac:dyDescent="0.2">
      <c r="A7960">
        <v>586</v>
      </c>
      <c r="B7960">
        <f t="shared" si="248"/>
        <v>9</v>
      </c>
      <c r="C7960" s="1">
        <v>42590.414560185185</v>
      </c>
      <c r="D7960" s="1">
        <v>42590.421342592592</v>
      </c>
      <c r="E7960">
        <v>3203</v>
      </c>
      <c r="F7960" s="2" t="s">
        <v>46</v>
      </c>
      <c r="G7960">
        <v>40.727595966000003</v>
      </c>
      <c r="H7960">
        <v>-74.044247311000007</v>
      </c>
      <c r="I7960">
        <v>3184</v>
      </c>
      <c r="J7960" s="2" t="s">
        <v>35</v>
      </c>
      <c r="K7960">
        <v>40.7141454</v>
      </c>
      <c r="L7960">
        <v>-74.033551900000006</v>
      </c>
      <c r="M7960">
        <v>26176</v>
      </c>
      <c r="N7960" s="2" t="s">
        <v>17</v>
      </c>
      <c r="O7960">
        <v>1957</v>
      </c>
      <c r="P7960">
        <f t="shared" ca="1" si="249"/>
        <v>67</v>
      </c>
      <c r="Q7960">
        <v>1</v>
      </c>
    </row>
    <row r="7961" spans="1:17" x14ac:dyDescent="0.2">
      <c r="A7961">
        <v>371</v>
      </c>
      <c r="B7961">
        <f t="shared" si="248"/>
        <v>6</v>
      </c>
      <c r="C7961" s="1">
        <v>42590.414652777778</v>
      </c>
      <c r="D7961" s="1">
        <v>42590.418946759259</v>
      </c>
      <c r="E7961">
        <v>3183</v>
      </c>
      <c r="F7961" s="2" t="s">
        <v>20</v>
      </c>
      <c r="G7961">
        <v>40.716246900000002</v>
      </c>
      <c r="H7961">
        <v>-74.033458800000005</v>
      </c>
      <c r="I7961">
        <v>3211</v>
      </c>
      <c r="J7961" s="2" t="s">
        <v>47</v>
      </c>
      <c r="K7961">
        <v>40.721525149999998</v>
      </c>
      <c r="L7961">
        <v>-74.046304543000005</v>
      </c>
      <c r="M7961">
        <v>24595</v>
      </c>
      <c r="N7961" s="2" t="s">
        <v>17</v>
      </c>
      <c r="O7961">
        <v>1983</v>
      </c>
      <c r="P7961">
        <f t="shared" ca="1" si="249"/>
        <v>41</v>
      </c>
      <c r="Q7961">
        <v>1</v>
      </c>
    </row>
    <row r="7962" spans="1:17" x14ac:dyDescent="0.2">
      <c r="A7962">
        <v>482</v>
      </c>
      <c r="B7962">
        <f t="shared" si="248"/>
        <v>8</v>
      </c>
      <c r="C7962" s="1">
        <v>42590.415000000001</v>
      </c>
      <c r="D7962" s="1">
        <v>42590.420590277776</v>
      </c>
      <c r="E7962">
        <v>3202</v>
      </c>
      <c r="F7962" s="2" t="s">
        <v>79</v>
      </c>
      <c r="G7962">
        <v>40.727223500000001</v>
      </c>
      <c r="H7962">
        <v>-74.033758899999995</v>
      </c>
      <c r="I7962">
        <v>3183</v>
      </c>
      <c r="J7962" s="2" t="s">
        <v>40</v>
      </c>
      <c r="K7962">
        <v>40.716246900000002</v>
      </c>
      <c r="L7962">
        <v>-74.033458800000005</v>
      </c>
      <c r="M7962">
        <v>24432</v>
      </c>
      <c r="N7962" s="2" t="s">
        <v>17</v>
      </c>
      <c r="O7962">
        <v>1987</v>
      </c>
      <c r="P7962">
        <f t="shared" ca="1" si="249"/>
        <v>37</v>
      </c>
      <c r="Q7962">
        <v>1</v>
      </c>
    </row>
    <row r="7963" spans="1:17" x14ac:dyDescent="0.2">
      <c r="A7963">
        <v>261</v>
      </c>
      <c r="B7963">
        <f t="shared" si="248"/>
        <v>4</v>
      </c>
      <c r="C7963" s="1">
        <v>42590.416516203702</v>
      </c>
      <c r="D7963" s="1">
        <v>42590.419548611113</v>
      </c>
      <c r="E7963">
        <v>3267</v>
      </c>
      <c r="F7963" s="2" t="s">
        <v>34</v>
      </c>
      <c r="G7963">
        <v>40.712418823756899</v>
      </c>
      <c r="H7963">
        <v>-74.038525521755219</v>
      </c>
      <c r="I7963">
        <v>3183</v>
      </c>
      <c r="J7963" s="2" t="s">
        <v>40</v>
      </c>
      <c r="K7963">
        <v>40.716246900000002</v>
      </c>
      <c r="L7963">
        <v>-74.033458800000005</v>
      </c>
      <c r="M7963">
        <v>24687</v>
      </c>
      <c r="N7963" s="2" t="s">
        <v>17</v>
      </c>
      <c r="O7963">
        <v>1984</v>
      </c>
      <c r="P7963">
        <f t="shared" ca="1" si="249"/>
        <v>40</v>
      </c>
      <c r="Q7963">
        <v>2</v>
      </c>
    </row>
    <row r="7964" spans="1:17" x14ac:dyDescent="0.2">
      <c r="A7964">
        <v>493</v>
      </c>
      <c r="B7964">
        <f t="shared" si="248"/>
        <v>8</v>
      </c>
      <c r="C7964" s="1">
        <v>42590.416655092595</v>
      </c>
      <c r="D7964" s="1">
        <v>42590.422361111108</v>
      </c>
      <c r="E7964">
        <v>3202</v>
      </c>
      <c r="F7964" s="2" t="s">
        <v>79</v>
      </c>
      <c r="G7964">
        <v>40.727223500000001</v>
      </c>
      <c r="H7964">
        <v>-74.033758899999995</v>
      </c>
      <c r="I7964">
        <v>3183</v>
      </c>
      <c r="J7964" s="2" t="s">
        <v>40</v>
      </c>
      <c r="K7964">
        <v>40.716246900000002</v>
      </c>
      <c r="L7964">
        <v>-74.033458800000005</v>
      </c>
      <c r="M7964">
        <v>26231</v>
      </c>
      <c r="N7964" s="2" t="s">
        <v>17</v>
      </c>
      <c r="O7964">
        <v>1989</v>
      </c>
      <c r="P7964">
        <f t="shared" ca="1" si="249"/>
        <v>35</v>
      </c>
      <c r="Q7964">
        <v>1</v>
      </c>
    </row>
    <row r="7965" spans="1:17" x14ac:dyDescent="0.2">
      <c r="A7965">
        <v>273</v>
      </c>
      <c r="B7965">
        <f t="shared" si="248"/>
        <v>4</v>
      </c>
      <c r="C7965" s="1">
        <v>42590.417916666665</v>
      </c>
      <c r="D7965" s="1">
        <v>42590.421076388891</v>
      </c>
      <c r="E7965">
        <v>3278</v>
      </c>
      <c r="F7965" s="2" t="s">
        <v>49</v>
      </c>
      <c r="G7965">
        <v>40.725685483629007</v>
      </c>
      <c r="H7965">
        <v>-74.048790335655212</v>
      </c>
      <c r="I7965">
        <v>3186</v>
      </c>
      <c r="J7965" s="2" t="s">
        <v>27</v>
      </c>
      <c r="K7965">
        <v>40.71958611647166</v>
      </c>
      <c r="L7965">
        <v>-74.043117463588715</v>
      </c>
      <c r="M7965">
        <v>26237</v>
      </c>
      <c r="N7965" s="2" t="s">
        <v>17</v>
      </c>
      <c r="O7965">
        <v>1970</v>
      </c>
      <c r="P7965">
        <f t="shared" ca="1" si="249"/>
        <v>54</v>
      </c>
      <c r="Q7965">
        <v>1</v>
      </c>
    </row>
    <row r="7966" spans="1:17" x14ac:dyDescent="0.2">
      <c r="A7966">
        <v>334</v>
      </c>
      <c r="B7966">
        <f t="shared" si="248"/>
        <v>5</v>
      </c>
      <c r="C7966" s="1">
        <v>42590.41814814815</v>
      </c>
      <c r="D7966" s="1">
        <v>42590.422025462962</v>
      </c>
      <c r="E7966">
        <v>3279</v>
      </c>
      <c r="F7966" s="2" t="s">
        <v>28</v>
      </c>
      <c r="G7966">
        <v>40.721630142638354</v>
      </c>
      <c r="H7966">
        <v>-74.04996782541275</v>
      </c>
      <c r="I7966">
        <v>3183</v>
      </c>
      <c r="J7966" s="2" t="s">
        <v>40</v>
      </c>
      <c r="K7966">
        <v>40.716246900000002</v>
      </c>
      <c r="L7966">
        <v>-74.033458800000005</v>
      </c>
      <c r="M7966">
        <v>26255</v>
      </c>
      <c r="N7966" s="2" t="s">
        <v>17</v>
      </c>
      <c r="O7966">
        <v>1977</v>
      </c>
      <c r="P7966">
        <f t="shared" ca="1" si="249"/>
        <v>47</v>
      </c>
      <c r="Q7966">
        <v>1</v>
      </c>
    </row>
    <row r="7967" spans="1:17" x14ac:dyDescent="0.2">
      <c r="A7967">
        <v>527</v>
      </c>
      <c r="B7967">
        <f t="shared" si="248"/>
        <v>8</v>
      </c>
      <c r="C7967" s="1">
        <v>42590.418171296296</v>
      </c>
      <c r="D7967" s="1">
        <v>42590.424270833333</v>
      </c>
      <c r="E7967">
        <v>3199</v>
      </c>
      <c r="F7967" s="2" t="s">
        <v>56</v>
      </c>
      <c r="G7967">
        <v>40.728744800000001</v>
      </c>
      <c r="H7967">
        <v>-74.032108199999996</v>
      </c>
      <c r="I7967">
        <v>3214</v>
      </c>
      <c r="J7967" s="2" t="s">
        <v>70</v>
      </c>
      <c r="K7967">
        <v>40.712774199999998</v>
      </c>
      <c r="L7967">
        <v>-74.0364857</v>
      </c>
      <c r="M7967">
        <v>24484</v>
      </c>
      <c r="N7967" s="2" t="s">
        <v>17</v>
      </c>
      <c r="O7967">
        <v>1967</v>
      </c>
      <c r="P7967">
        <f t="shared" ca="1" si="249"/>
        <v>57</v>
      </c>
      <c r="Q7967">
        <v>1</v>
      </c>
    </row>
    <row r="7968" spans="1:17" x14ac:dyDescent="0.2">
      <c r="A7968">
        <v>499</v>
      </c>
      <c r="B7968">
        <f t="shared" si="248"/>
        <v>8</v>
      </c>
      <c r="C7968" s="1">
        <v>42590.418749999997</v>
      </c>
      <c r="D7968" s="1">
        <v>42590.424525462964</v>
      </c>
      <c r="E7968">
        <v>3202</v>
      </c>
      <c r="F7968" s="2" t="s">
        <v>79</v>
      </c>
      <c r="G7968">
        <v>40.727223500000001</v>
      </c>
      <c r="H7968">
        <v>-74.033758899999995</v>
      </c>
      <c r="I7968">
        <v>3184</v>
      </c>
      <c r="J7968" s="2" t="s">
        <v>35</v>
      </c>
      <c r="K7968">
        <v>40.7141454</v>
      </c>
      <c r="L7968">
        <v>-74.033551900000006</v>
      </c>
      <c r="M7968">
        <v>26267</v>
      </c>
      <c r="N7968" s="2" t="s">
        <v>17</v>
      </c>
      <c r="O7968">
        <v>1986</v>
      </c>
      <c r="P7968">
        <f t="shared" ca="1" si="249"/>
        <v>38</v>
      </c>
      <c r="Q7968">
        <v>1</v>
      </c>
    </row>
    <row r="7969" spans="1:17" x14ac:dyDescent="0.2">
      <c r="A7969">
        <v>910</v>
      </c>
      <c r="B7969">
        <f t="shared" si="248"/>
        <v>15</v>
      </c>
      <c r="C7969" s="1">
        <v>42590.419374999998</v>
      </c>
      <c r="D7969" s="1">
        <v>42590.429918981485</v>
      </c>
      <c r="E7969">
        <v>3202</v>
      </c>
      <c r="F7969" s="2" t="s">
        <v>79</v>
      </c>
      <c r="G7969">
        <v>40.727223500000001</v>
      </c>
      <c r="H7969">
        <v>-74.033758899999995</v>
      </c>
      <c r="I7969">
        <v>3183</v>
      </c>
      <c r="J7969" s="2" t="s">
        <v>40</v>
      </c>
      <c r="K7969">
        <v>40.716246900000002</v>
      </c>
      <c r="L7969">
        <v>-74.033458800000005</v>
      </c>
      <c r="M7969">
        <v>26151</v>
      </c>
      <c r="N7969" s="2" t="s">
        <v>17</v>
      </c>
      <c r="O7969">
        <v>1985</v>
      </c>
      <c r="P7969">
        <f t="shared" ca="1" si="249"/>
        <v>39</v>
      </c>
      <c r="Q7969">
        <v>1</v>
      </c>
    </row>
    <row r="7970" spans="1:17" x14ac:dyDescent="0.2">
      <c r="A7970">
        <v>239</v>
      </c>
      <c r="B7970">
        <f t="shared" si="248"/>
        <v>3</v>
      </c>
      <c r="C7970" s="1">
        <v>42590.41978009259</v>
      </c>
      <c r="D7970" s="1">
        <v>42590.422546296293</v>
      </c>
      <c r="E7970">
        <v>3209</v>
      </c>
      <c r="F7970" s="2" t="s">
        <v>51</v>
      </c>
      <c r="G7970">
        <v>40.724176499999999</v>
      </c>
      <c r="H7970">
        <v>-74.050656399999994</v>
      </c>
      <c r="I7970">
        <v>3186</v>
      </c>
      <c r="J7970" s="2" t="s">
        <v>27</v>
      </c>
      <c r="K7970">
        <v>40.71958611647166</v>
      </c>
      <c r="L7970">
        <v>-74.043117463588715</v>
      </c>
      <c r="M7970">
        <v>26254</v>
      </c>
      <c r="N7970" s="2" t="s">
        <v>17</v>
      </c>
      <c r="O7970">
        <v>1965</v>
      </c>
      <c r="P7970">
        <f t="shared" ca="1" si="249"/>
        <v>59</v>
      </c>
      <c r="Q7970">
        <v>1</v>
      </c>
    </row>
    <row r="7971" spans="1:17" x14ac:dyDescent="0.2">
      <c r="A7971">
        <v>655</v>
      </c>
      <c r="B7971">
        <f t="shared" si="248"/>
        <v>10</v>
      </c>
      <c r="C7971" s="1">
        <v>42590.420034722221</v>
      </c>
      <c r="D7971" s="1">
        <v>42590.427627314813</v>
      </c>
      <c r="E7971">
        <v>3193</v>
      </c>
      <c r="F7971" s="2" t="s">
        <v>42</v>
      </c>
      <c r="G7971">
        <v>40.724605099886901</v>
      </c>
      <c r="H7971">
        <v>-74.078405946493149</v>
      </c>
      <c r="I7971">
        <v>3195</v>
      </c>
      <c r="J7971" s="2" t="s">
        <v>23</v>
      </c>
      <c r="K7971">
        <v>40.730742625306583</v>
      </c>
      <c r="L7971">
        <v>-74.063783884048462</v>
      </c>
      <c r="M7971">
        <v>26248</v>
      </c>
      <c r="N7971" s="2" t="s">
        <v>17</v>
      </c>
      <c r="O7971">
        <v>1977</v>
      </c>
      <c r="P7971">
        <f t="shared" ca="1" si="249"/>
        <v>47</v>
      </c>
      <c r="Q7971">
        <v>1</v>
      </c>
    </row>
    <row r="7972" spans="1:17" x14ac:dyDescent="0.2">
      <c r="A7972">
        <v>231</v>
      </c>
      <c r="B7972">
        <f t="shared" si="248"/>
        <v>3</v>
      </c>
      <c r="C7972" s="1">
        <v>42590.421180555553</v>
      </c>
      <c r="D7972" s="1">
        <v>42590.42386574074</v>
      </c>
      <c r="E7972">
        <v>3276</v>
      </c>
      <c r="F7972" s="2" t="s">
        <v>63</v>
      </c>
      <c r="G7972">
        <v>40.714584035358932</v>
      </c>
      <c r="H7972">
        <v>-74.042817056179047</v>
      </c>
      <c r="I7972">
        <v>3186</v>
      </c>
      <c r="J7972" s="2" t="s">
        <v>27</v>
      </c>
      <c r="K7972">
        <v>40.71958611647166</v>
      </c>
      <c r="L7972">
        <v>-74.043117463588715</v>
      </c>
      <c r="M7972">
        <v>24502</v>
      </c>
      <c r="N7972" s="2" t="s">
        <v>17</v>
      </c>
      <c r="O7972">
        <v>1985</v>
      </c>
      <c r="P7972">
        <f t="shared" ca="1" si="249"/>
        <v>39</v>
      </c>
      <c r="Q7972">
        <v>1</v>
      </c>
    </row>
    <row r="7973" spans="1:17" x14ac:dyDescent="0.2">
      <c r="A7973">
        <v>453</v>
      </c>
      <c r="B7973">
        <f t="shared" si="248"/>
        <v>7</v>
      </c>
      <c r="C7973" s="1">
        <v>42590.422280092593</v>
      </c>
      <c r="D7973" s="1">
        <v>42590.427523148152</v>
      </c>
      <c r="E7973">
        <v>3209</v>
      </c>
      <c r="F7973" s="2" t="s">
        <v>51</v>
      </c>
      <c r="G7973">
        <v>40.724176499999999</v>
      </c>
      <c r="H7973">
        <v>-74.050656399999994</v>
      </c>
      <c r="I7973">
        <v>3184</v>
      </c>
      <c r="J7973" s="2" t="s">
        <v>35</v>
      </c>
      <c r="K7973">
        <v>40.7141454</v>
      </c>
      <c r="L7973">
        <v>-74.033551900000006</v>
      </c>
      <c r="M7973">
        <v>24411</v>
      </c>
      <c r="N7973" s="2" t="s">
        <v>17</v>
      </c>
      <c r="O7973">
        <v>1994</v>
      </c>
      <c r="P7973">
        <f t="shared" ca="1" si="249"/>
        <v>30</v>
      </c>
      <c r="Q7973">
        <v>1</v>
      </c>
    </row>
    <row r="7974" spans="1:17" x14ac:dyDescent="0.2">
      <c r="A7974">
        <v>196</v>
      </c>
      <c r="B7974">
        <f t="shared" si="248"/>
        <v>3</v>
      </c>
      <c r="C7974" s="1">
        <v>42590.424305555556</v>
      </c>
      <c r="D7974" s="1">
        <v>42590.426585648151</v>
      </c>
      <c r="E7974">
        <v>3272</v>
      </c>
      <c r="F7974" s="2" t="s">
        <v>50</v>
      </c>
      <c r="G7974">
        <v>40.723331586464361</v>
      </c>
      <c r="H7974">
        <v>-74.045952558517442</v>
      </c>
      <c r="I7974">
        <v>3186</v>
      </c>
      <c r="J7974" s="2" t="s">
        <v>27</v>
      </c>
      <c r="K7974">
        <v>40.71958611647166</v>
      </c>
      <c r="L7974">
        <v>-74.043117463588715</v>
      </c>
      <c r="M7974">
        <v>26286</v>
      </c>
      <c r="N7974" s="2" t="s">
        <v>17</v>
      </c>
      <c r="O7974">
        <v>1981</v>
      </c>
      <c r="P7974">
        <f t="shared" ca="1" si="249"/>
        <v>43</v>
      </c>
      <c r="Q7974">
        <v>1</v>
      </c>
    </row>
    <row r="7975" spans="1:17" x14ac:dyDescent="0.2">
      <c r="A7975">
        <v>179</v>
      </c>
      <c r="B7975">
        <f t="shared" si="248"/>
        <v>2</v>
      </c>
      <c r="C7975" s="1">
        <v>42590.424976851849</v>
      </c>
      <c r="D7975" s="1">
        <v>42590.427048611113</v>
      </c>
      <c r="E7975">
        <v>3183</v>
      </c>
      <c r="F7975" s="2" t="s">
        <v>20</v>
      </c>
      <c r="G7975">
        <v>40.716246900000002</v>
      </c>
      <c r="H7975">
        <v>-74.033458800000005</v>
      </c>
      <c r="I7975">
        <v>3275</v>
      </c>
      <c r="J7975" s="2" t="s">
        <v>62</v>
      </c>
      <c r="K7975">
        <v>40.718355198232139</v>
      </c>
      <c r="L7975">
        <v>-74.038914442062378</v>
      </c>
      <c r="M7975">
        <v>26200</v>
      </c>
      <c r="N7975" s="2" t="s">
        <v>17</v>
      </c>
      <c r="O7975">
        <v>1982</v>
      </c>
      <c r="P7975">
        <f t="shared" ca="1" si="249"/>
        <v>42</v>
      </c>
      <c r="Q7975">
        <v>2</v>
      </c>
    </row>
    <row r="7976" spans="1:17" x14ac:dyDescent="0.2">
      <c r="A7976">
        <v>847</v>
      </c>
      <c r="B7976">
        <f t="shared" si="248"/>
        <v>14</v>
      </c>
      <c r="C7976" s="1">
        <v>42590.425925925927</v>
      </c>
      <c r="D7976" s="1">
        <v>42590.435729166667</v>
      </c>
      <c r="E7976">
        <v>3190</v>
      </c>
      <c r="F7976" s="2" t="s">
        <v>44</v>
      </c>
      <c r="G7976">
        <v>40.710467023379699</v>
      </c>
      <c r="H7976">
        <v>-74.070038795471191</v>
      </c>
      <c r="I7976">
        <v>3186</v>
      </c>
      <c r="J7976" s="2" t="s">
        <v>27</v>
      </c>
      <c r="K7976">
        <v>40.71958611647166</v>
      </c>
      <c r="L7976">
        <v>-74.043117463588715</v>
      </c>
      <c r="M7976">
        <v>24635</v>
      </c>
      <c r="N7976" s="2" t="s">
        <v>17</v>
      </c>
      <c r="O7976">
        <v>1987</v>
      </c>
      <c r="P7976">
        <f t="shared" ca="1" si="249"/>
        <v>37</v>
      </c>
      <c r="Q7976">
        <v>1</v>
      </c>
    </row>
    <row r="7977" spans="1:17" x14ac:dyDescent="0.2">
      <c r="A7977">
        <v>785</v>
      </c>
      <c r="B7977">
        <f t="shared" si="248"/>
        <v>13</v>
      </c>
      <c r="C7977" s="1">
        <v>42590.427847222221</v>
      </c>
      <c r="D7977" s="1">
        <v>42590.436944444446</v>
      </c>
      <c r="E7977">
        <v>3267</v>
      </c>
      <c r="F7977" s="2" t="s">
        <v>34</v>
      </c>
      <c r="G7977">
        <v>40.712418823756899</v>
      </c>
      <c r="H7977">
        <v>-74.038525521755219</v>
      </c>
      <c r="I7977">
        <v>3267</v>
      </c>
      <c r="J7977" s="2" t="s">
        <v>92</v>
      </c>
      <c r="K7977">
        <v>40.712418823756899</v>
      </c>
      <c r="L7977">
        <v>-74.038525521755219</v>
      </c>
      <c r="M7977">
        <v>24448</v>
      </c>
      <c r="N7977" s="2" t="s">
        <v>17</v>
      </c>
      <c r="O7977">
        <v>1990</v>
      </c>
      <c r="P7977">
        <f t="shared" ca="1" si="249"/>
        <v>34</v>
      </c>
      <c r="Q7977">
        <v>1</v>
      </c>
    </row>
    <row r="7978" spans="1:17" x14ac:dyDescent="0.2">
      <c r="A7978">
        <v>352</v>
      </c>
      <c r="B7978">
        <f t="shared" si="248"/>
        <v>5</v>
      </c>
      <c r="C7978" s="1">
        <v>42590.429652777777</v>
      </c>
      <c r="D7978" s="1">
        <v>42590.43372685185</v>
      </c>
      <c r="E7978">
        <v>3187</v>
      </c>
      <c r="F7978" s="2" t="s">
        <v>36</v>
      </c>
      <c r="G7978">
        <v>40.721123599999999</v>
      </c>
      <c r="H7978">
        <v>-74.038050949999999</v>
      </c>
      <c r="I7978">
        <v>3276</v>
      </c>
      <c r="J7978" s="2" t="s">
        <v>30</v>
      </c>
      <c r="K7978">
        <v>40.714584035358932</v>
      </c>
      <c r="L7978">
        <v>-74.042817056179047</v>
      </c>
      <c r="M7978">
        <v>24608</v>
      </c>
      <c r="N7978" s="2" t="s">
        <v>17</v>
      </c>
      <c r="O7978">
        <v>1988</v>
      </c>
      <c r="P7978">
        <f t="shared" ca="1" si="249"/>
        <v>36</v>
      </c>
      <c r="Q7978">
        <v>2</v>
      </c>
    </row>
    <row r="7979" spans="1:17" x14ac:dyDescent="0.2">
      <c r="A7979">
        <v>232</v>
      </c>
      <c r="B7979">
        <f t="shared" si="248"/>
        <v>3</v>
      </c>
      <c r="C7979" s="1">
        <v>42590.430324074077</v>
      </c>
      <c r="D7979" s="1">
        <v>42590.433009259257</v>
      </c>
      <c r="E7979">
        <v>3195</v>
      </c>
      <c r="F7979" s="2" t="s">
        <v>24</v>
      </c>
      <c r="G7979">
        <v>40.730742625306583</v>
      </c>
      <c r="H7979">
        <v>-74.063783884048462</v>
      </c>
      <c r="I7979">
        <v>3194</v>
      </c>
      <c r="J7979" s="2" t="s">
        <v>71</v>
      </c>
      <c r="K7979">
        <v>40.725339925355797</v>
      </c>
      <c r="L7979">
        <v>-74.067622125148773</v>
      </c>
      <c r="M7979">
        <v>26178</v>
      </c>
      <c r="N7979" s="2" t="s">
        <v>17</v>
      </c>
      <c r="O7979">
        <v>1982</v>
      </c>
      <c r="P7979">
        <f t="shared" ca="1" si="249"/>
        <v>42</v>
      </c>
      <c r="Q7979">
        <v>1</v>
      </c>
    </row>
    <row r="7980" spans="1:17" x14ac:dyDescent="0.2">
      <c r="A7980">
        <v>208</v>
      </c>
      <c r="B7980">
        <f t="shared" si="248"/>
        <v>3</v>
      </c>
      <c r="C7980" s="1">
        <v>42590.430428240739</v>
      </c>
      <c r="D7980" s="1">
        <v>42590.432835648149</v>
      </c>
      <c r="E7980">
        <v>3213</v>
      </c>
      <c r="F7980" s="2" t="s">
        <v>26</v>
      </c>
      <c r="G7980">
        <v>40.718488919999999</v>
      </c>
      <c r="H7980">
        <v>-74.047726624999996</v>
      </c>
      <c r="I7980">
        <v>3186</v>
      </c>
      <c r="J7980" s="2" t="s">
        <v>27</v>
      </c>
      <c r="K7980">
        <v>40.71958611647166</v>
      </c>
      <c r="L7980">
        <v>-74.043117463588715</v>
      </c>
      <c r="M7980">
        <v>24629</v>
      </c>
      <c r="N7980" s="2" t="s">
        <v>17</v>
      </c>
      <c r="O7980">
        <v>1964</v>
      </c>
      <c r="P7980">
        <f t="shared" ca="1" si="249"/>
        <v>60</v>
      </c>
      <c r="Q7980">
        <v>1</v>
      </c>
    </row>
    <row r="7981" spans="1:17" x14ac:dyDescent="0.2">
      <c r="A7981">
        <v>201</v>
      </c>
      <c r="B7981">
        <f t="shared" si="248"/>
        <v>3</v>
      </c>
      <c r="C7981" s="1">
        <v>42590.431284722225</v>
      </c>
      <c r="D7981" s="1">
        <v>42590.433622685188</v>
      </c>
      <c r="E7981">
        <v>3203</v>
      </c>
      <c r="F7981" s="2" t="s">
        <v>46</v>
      </c>
      <c r="G7981">
        <v>40.727595966000003</v>
      </c>
      <c r="H7981">
        <v>-74.044247311000007</v>
      </c>
      <c r="I7981">
        <v>3186</v>
      </c>
      <c r="J7981" s="2" t="s">
        <v>27</v>
      </c>
      <c r="K7981">
        <v>40.71958611647166</v>
      </c>
      <c r="L7981">
        <v>-74.043117463588715</v>
      </c>
      <c r="M7981">
        <v>24409</v>
      </c>
      <c r="N7981" s="2" t="s">
        <v>17</v>
      </c>
      <c r="O7981">
        <v>1960</v>
      </c>
      <c r="P7981">
        <f t="shared" ca="1" si="249"/>
        <v>64</v>
      </c>
      <c r="Q7981">
        <v>1</v>
      </c>
    </row>
    <row r="7982" spans="1:17" x14ac:dyDescent="0.2">
      <c r="A7982">
        <v>89</v>
      </c>
      <c r="B7982">
        <f t="shared" si="248"/>
        <v>1</v>
      </c>
      <c r="C7982" s="1">
        <v>42590.431446759256</v>
      </c>
      <c r="D7982" s="1">
        <v>42590.432476851849</v>
      </c>
      <c r="E7982">
        <v>3199</v>
      </c>
      <c r="F7982" s="2" t="s">
        <v>56</v>
      </c>
      <c r="G7982">
        <v>40.728744800000001</v>
      </c>
      <c r="H7982">
        <v>-74.032108199999996</v>
      </c>
      <c r="I7982">
        <v>3202</v>
      </c>
      <c r="J7982" s="2" t="s">
        <v>48</v>
      </c>
      <c r="K7982">
        <v>40.727223500000001</v>
      </c>
      <c r="L7982">
        <v>-74.033758899999995</v>
      </c>
      <c r="M7982">
        <v>26214</v>
      </c>
      <c r="N7982" s="2" t="s">
        <v>17</v>
      </c>
      <c r="O7982">
        <v>1986</v>
      </c>
      <c r="P7982">
        <f t="shared" ca="1" si="249"/>
        <v>38</v>
      </c>
      <c r="Q7982">
        <v>1</v>
      </c>
    </row>
    <row r="7983" spans="1:17" x14ac:dyDescent="0.2">
      <c r="A7983">
        <v>214</v>
      </c>
      <c r="B7983">
        <f t="shared" si="248"/>
        <v>3</v>
      </c>
      <c r="C7983" s="1">
        <v>42590.432187500002</v>
      </c>
      <c r="D7983" s="1">
        <v>42590.434675925928</v>
      </c>
      <c r="E7983">
        <v>3279</v>
      </c>
      <c r="F7983" s="2" t="s">
        <v>28</v>
      </c>
      <c r="G7983">
        <v>40.721630142638354</v>
      </c>
      <c r="H7983">
        <v>-74.04996782541275</v>
      </c>
      <c r="I7983">
        <v>3185</v>
      </c>
      <c r="J7983" s="2" t="s">
        <v>45</v>
      </c>
      <c r="K7983">
        <v>40.717732499999997</v>
      </c>
      <c r="L7983">
        <v>-74.043845000000005</v>
      </c>
      <c r="M7983">
        <v>24522</v>
      </c>
      <c r="N7983" s="2" t="s">
        <v>43</v>
      </c>
      <c r="P7983" t="str">
        <f t="shared" ca="1" si="249"/>
        <v/>
      </c>
      <c r="Q7983">
        <v>0</v>
      </c>
    </row>
    <row r="7984" spans="1:17" x14ac:dyDescent="0.2">
      <c r="A7984">
        <v>152</v>
      </c>
      <c r="B7984">
        <f t="shared" si="248"/>
        <v>2</v>
      </c>
      <c r="C7984" s="1">
        <v>42590.43340277778</v>
      </c>
      <c r="D7984" s="1">
        <v>42590.435162037036</v>
      </c>
      <c r="E7984">
        <v>3213</v>
      </c>
      <c r="F7984" s="2" t="s">
        <v>26</v>
      </c>
      <c r="G7984">
        <v>40.718488919999999</v>
      </c>
      <c r="H7984">
        <v>-74.047726624999996</v>
      </c>
      <c r="I7984">
        <v>3186</v>
      </c>
      <c r="J7984" s="2" t="s">
        <v>27</v>
      </c>
      <c r="K7984">
        <v>40.71958611647166</v>
      </c>
      <c r="L7984">
        <v>-74.043117463588715</v>
      </c>
      <c r="M7984">
        <v>24538</v>
      </c>
      <c r="N7984" s="2" t="s">
        <v>17</v>
      </c>
      <c r="O7984">
        <v>1986</v>
      </c>
      <c r="P7984">
        <f t="shared" ca="1" si="249"/>
        <v>38</v>
      </c>
      <c r="Q7984">
        <v>2</v>
      </c>
    </row>
    <row r="7985" spans="1:17" x14ac:dyDescent="0.2">
      <c r="A7985">
        <v>978</v>
      </c>
      <c r="B7985">
        <f t="shared" si="248"/>
        <v>16</v>
      </c>
      <c r="C7985" s="1">
        <v>42590.433518518519</v>
      </c>
      <c r="D7985" s="1">
        <v>42590.444849537038</v>
      </c>
      <c r="E7985">
        <v>3183</v>
      </c>
      <c r="F7985" s="2" t="s">
        <v>20</v>
      </c>
      <c r="G7985">
        <v>40.716246900000002</v>
      </c>
      <c r="H7985">
        <v>-74.033458800000005</v>
      </c>
      <c r="I7985">
        <v>3212</v>
      </c>
      <c r="J7985" s="2" t="s">
        <v>103</v>
      </c>
      <c r="K7985">
        <v>40.734785817999999</v>
      </c>
      <c r="L7985">
        <v>-74.050443635999997</v>
      </c>
      <c r="M7985">
        <v>26235</v>
      </c>
      <c r="N7985" s="2" t="s">
        <v>17</v>
      </c>
      <c r="O7985">
        <v>1985</v>
      </c>
      <c r="P7985">
        <f t="shared" ca="1" si="249"/>
        <v>39</v>
      </c>
      <c r="Q7985">
        <v>1</v>
      </c>
    </row>
    <row r="7986" spans="1:17" x14ac:dyDescent="0.2">
      <c r="A7986">
        <v>608</v>
      </c>
      <c r="B7986">
        <f t="shared" si="248"/>
        <v>10</v>
      </c>
      <c r="C7986" s="1">
        <v>42590.433680555558</v>
      </c>
      <c r="D7986" s="1">
        <v>42590.440729166665</v>
      </c>
      <c r="E7986">
        <v>3210</v>
      </c>
      <c r="F7986" s="2" t="s">
        <v>52</v>
      </c>
      <c r="G7986">
        <v>40.742677141000001</v>
      </c>
      <c r="H7986">
        <v>-74.051788633000001</v>
      </c>
      <c r="I7986">
        <v>3202</v>
      </c>
      <c r="J7986" s="2" t="s">
        <v>48</v>
      </c>
      <c r="K7986">
        <v>40.727223500000001</v>
      </c>
      <c r="L7986">
        <v>-74.033758899999995</v>
      </c>
      <c r="M7986">
        <v>24662</v>
      </c>
      <c r="N7986" s="2" t="s">
        <v>17</v>
      </c>
      <c r="O7986">
        <v>1972</v>
      </c>
      <c r="P7986">
        <f t="shared" ca="1" si="249"/>
        <v>52</v>
      </c>
      <c r="Q7986">
        <v>1</v>
      </c>
    </row>
    <row r="7987" spans="1:17" x14ac:dyDescent="0.2">
      <c r="A7987">
        <v>195</v>
      </c>
      <c r="B7987">
        <f t="shared" si="248"/>
        <v>3</v>
      </c>
      <c r="C7987" s="1">
        <v>42590.434282407405</v>
      </c>
      <c r="D7987" s="1">
        <v>42590.436550925922</v>
      </c>
      <c r="E7987">
        <v>3194</v>
      </c>
      <c r="F7987" s="2" t="s">
        <v>22</v>
      </c>
      <c r="G7987">
        <v>40.725339925355797</v>
      </c>
      <c r="H7987">
        <v>-74.067622125148773</v>
      </c>
      <c r="I7987">
        <v>3195</v>
      </c>
      <c r="J7987" s="2" t="s">
        <v>23</v>
      </c>
      <c r="K7987">
        <v>40.730742625306583</v>
      </c>
      <c r="L7987">
        <v>-74.063783884048462</v>
      </c>
      <c r="M7987">
        <v>24469</v>
      </c>
      <c r="N7987" s="2" t="s">
        <v>17</v>
      </c>
      <c r="O7987">
        <v>1968</v>
      </c>
      <c r="P7987">
        <f t="shared" ca="1" si="249"/>
        <v>56</v>
      </c>
      <c r="Q7987">
        <v>1</v>
      </c>
    </row>
    <row r="7988" spans="1:17" x14ac:dyDescent="0.2">
      <c r="A7988">
        <v>544</v>
      </c>
      <c r="B7988">
        <f t="shared" si="248"/>
        <v>9</v>
      </c>
      <c r="C7988" s="1">
        <v>42590.434606481482</v>
      </c>
      <c r="D7988" s="1">
        <v>42590.44090277778</v>
      </c>
      <c r="E7988">
        <v>3193</v>
      </c>
      <c r="F7988" s="2" t="s">
        <v>42</v>
      </c>
      <c r="G7988">
        <v>40.724605099886901</v>
      </c>
      <c r="H7988">
        <v>-74.078405946493149</v>
      </c>
      <c r="I7988">
        <v>3195</v>
      </c>
      <c r="J7988" s="2" t="s">
        <v>23</v>
      </c>
      <c r="K7988">
        <v>40.730742625306583</v>
      </c>
      <c r="L7988">
        <v>-74.063783884048462</v>
      </c>
      <c r="M7988">
        <v>24498</v>
      </c>
      <c r="N7988" s="2" t="s">
        <v>17</v>
      </c>
      <c r="O7988">
        <v>1991</v>
      </c>
      <c r="P7988">
        <f t="shared" ca="1" si="249"/>
        <v>33</v>
      </c>
      <c r="Q7988">
        <v>2</v>
      </c>
    </row>
    <row r="7989" spans="1:17" x14ac:dyDescent="0.2">
      <c r="A7989">
        <v>417</v>
      </c>
      <c r="B7989">
        <f t="shared" si="248"/>
        <v>6</v>
      </c>
      <c r="C7989" s="1">
        <v>42590.439583333333</v>
      </c>
      <c r="D7989" s="1">
        <v>42590.444421296299</v>
      </c>
      <c r="E7989">
        <v>3192</v>
      </c>
      <c r="F7989" s="2" t="s">
        <v>38</v>
      </c>
      <c r="G7989">
        <v>40.711242300000002</v>
      </c>
      <c r="H7989">
        <v>-74.055701299999996</v>
      </c>
      <c r="I7989">
        <v>3186</v>
      </c>
      <c r="J7989" s="2" t="s">
        <v>27</v>
      </c>
      <c r="K7989">
        <v>40.71958611647166</v>
      </c>
      <c r="L7989">
        <v>-74.043117463588715</v>
      </c>
      <c r="M7989">
        <v>24688</v>
      </c>
      <c r="N7989" s="2" t="s">
        <v>17</v>
      </c>
      <c r="O7989">
        <v>1984</v>
      </c>
      <c r="P7989">
        <f t="shared" ca="1" si="249"/>
        <v>40</v>
      </c>
      <c r="Q7989">
        <v>1</v>
      </c>
    </row>
    <row r="7990" spans="1:17" x14ac:dyDescent="0.2">
      <c r="A7990">
        <v>1060</v>
      </c>
      <c r="B7990">
        <f t="shared" si="248"/>
        <v>17</v>
      </c>
      <c r="C7990" s="1">
        <v>42590.441006944442</v>
      </c>
      <c r="D7990" s="1">
        <v>42590.453275462962</v>
      </c>
      <c r="E7990">
        <v>3206</v>
      </c>
      <c r="F7990" s="2" t="s">
        <v>84</v>
      </c>
      <c r="G7990">
        <v>40.7311689</v>
      </c>
      <c r="H7990">
        <v>-74.057573599999998</v>
      </c>
      <c r="I7990">
        <v>3199</v>
      </c>
      <c r="J7990" s="2" t="s">
        <v>72</v>
      </c>
      <c r="K7990">
        <v>40.728744800000001</v>
      </c>
      <c r="L7990">
        <v>-74.032108199999996</v>
      </c>
      <c r="M7990">
        <v>24444</v>
      </c>
      <c r="N7990" s="2" t="s">
        <v>17</v>
      </c>
      <c r="O7990">
        <v>1975</v>
      </c>
      <c r="P7990">
        <f t="shared" ca="1" si="249"/>
        <v>49</v>
      </c>
      <c r="Q7990">
        <v>2</v>
      </c>
    </row>
    <row r="7991" spans="1:17" x14ac:dyDescent="0.2">
      <c r="A7991">
        <v>903</v>
      </c>
      <c r="B7991">
        <f t="shared" si="248"/>
        <v>15</v>
      </c>
      <c r="C7991" s="1">
        <v>42590.442175925928</v>
      </c>
      <c r="D7991" s="1">
        <v>42590.452638888892</v>
      </c>
      <c r="E7991">
        <v>3190</v>
      </c>
      <c r="F7991" s="2" t="s">
        <v>44</v>
      </c>
      <c r="G7991">
        <v>40.710467023379699</v>
      </c>
      <c r="H7991">
        <v>-74.070038795471191</v>
      </c>
      <c r="I7991">
        <v>3183</v>
      </c>
      <c r="J7991" s="2" t="s">
        <v>40</v>
      </c>
      <c r="K7991">
        <v>40.716246900000002</v>
      </c>
      <c r="L7991">
        <v>-74.033458800000005</v>
      </c>
      <c r="M7991">
        <v>24548</v>
      </c>
      <c r="N7991" s="2" t="s">
        <v>17</v>
      </c>
      <c r="O7991">
        <v>1988</v>
      </c>
      <c r="P7991">
        <f t="shared" ca="1" si="249"/>
        <v>36</v>
      </c>
      <c r="Q7991">
        <v>1</v>
      </c>
    </row>
    <row r="7992" spans="1:17" x14ac:dyDescent="0.2">
      <c r="A7992">
        <v>894</v>
      </c>
      <c r="B7992">
        <f t="shared" si="248"/>
        <v>14</v>
      </c>
      <c r="C7992" s="1">
        <v>42590.444872685184</v>
      </c>
      <c r="D7992" s="1">
        <v>42590.45521990741</v>
      </c>
      <c r="E7992">
        <v>3209</v>
      </c>
      <c r="F7992" s="2" t="s">
        <v>51</v>
      </c>
      <c r="G7992">
        <v>40.724176499999999</v>
      </c>
      <c r="H7992">
        <v>-74.050656399999994</v>
      </c>
      <c r="I7992">
        <v>3209</v>
      </c>
      <c r="J7992" s="2" t="s">
        <v>85</v>
      </c>
      <c r="K7992">
        <v>40.724176499999999</v>
      </c>
      <c r="L7992">
        <v>-74.050656399999994</v>
      </c>
      <c r="M7992">
        <v>24673</v>
      </c>
      <c r="N7992" s="2" t="s">
        <v>43</v>
      </c>
      <c r="P7992" t="str">
        <f t="shared" ca="1" si="249"/>
        <v/>
      </c>
      <c r="Q7992">
        <v>0</v>
      </c>
    </row>
    <row r="7993" spans="1:17" x14ac:dyDescent="0.2">
      <c r="A7993">
        <v>1288</v>
      </c>
      <c r="B7993">
        <f t="shared" si="248"/>
        <v>21</v>
      </c>
      <c r="C7993" s="1">
        <v>42590.444953703707</v>
      </c>
      <c r="D7993" s="1">
        <v>42590.459861111114</v>
      </c>
      <c r="E7993">
        <v>3186</v>
      </c>
      <c r="F7993" s="2" t="s">
        <v>18</v>
      </c>
      <c r="G7993">
        <v>40.71958611647166</v>
      </c>
      <c r="H7993">
        <v>-74.043117463588715</v>
      </c>
      <c r="I7993">
        <v>3199</v>
      </c>
      <c r="J7993" s="2" t="s">
        <v>72</v>
      </c>
      <c r="K7993">
        <v>40.728744800000001</v>
      </c>
      <c r="L7993">
        <v>-74.032108199999996</v>
      </c>
      <c r="M7993">
        <v>24688</v>
      </c>
      <c r="N7993" s="2" t="s">
        <v>17</v>
      </c>
      <c r="O7993">
        <v>1990</v>
      </c>
      <c r="P7993">
        <f t="shared" ca="1" si="249"/>
        <v>34</v>
      </c>
      <c r="Q7993">
        <v>1</v>
      </c>
    </row>
    <row r="7994" spans="1:17" x14ac:dyDescent="0.2">
      <c r="A7994">
        <v>1426</v>
      </c>
      <c r="B7994">
        <f t="shared" si="248"/>
        <v>23</v>
      </c>
      <c r="C7994" s="1">
        <v>42590.447800925926</v>
      </c>
      <c r="D7994" s="1">
        <v>42590.464305555557</v>
      </c>
      <c r="E7994">
        <v>3202</v>
      </c>
      <c r="F7994" s="2" t="s">
        <v>79</v>
      </c>
      <c r="G7994">
        <v>40.727223500000001</v>
      </c>
      <c r="H7994">
        <v>-74.033758899999995</v>
      </c>
      <c r="I7994">
        <v>3267</v>
      </c>
      <c r="J7994" s="2" t="s">
        <v>92</v>
      </c>
      <c r="K7994">
        <v>40.712418823756899</v>
      </c>
      <c r="L7994">
        <v>-74.038525521755219</v>
      </c>
      <c r="M7994">
        <v>24609</v>
      </c>
      <c r="N7994" s="2" t="s">
        <v>17</v>
      </c>
      <c r="O7994">
        <v>1983</v>
      </c>
      <c r="P7994">
        <f t="shared" ca="1" si="249"/>
        <v>41</v>
      </c>
      <c r="Q7994">
        <v>1</v>
      </c>
    </row>
    <row r="7995" spans="1:17" x14ac:dyDescent="0.2">
      <c r="A7995">
        <v>1367</v>
      </c>
      <c r="B7995">
        <f t="shared" si="248"/>
        <v>22</v>
      </c>
      <c r="C7995" s="1">
        <v>42590.448344907411</v>
      </c>
      <c r="D7995" s="1">
        <v>42590.464178240742</v>
      </c>
      <c r="E7995">
        <v>3202</v>
      </c>
      <c r="F7995" s="2" t="s">
        <v>79</v>
      </c>
      <c r="G7995">
        <v>40.727223500000001</v>
      </c>
      <c r="H7995">
        <v>-74.033758899999995</v>
      </c>
      <c r="I7995">
        <v>3267</v>
      </c>
      <c r="J7995" s="2" t="s">
        <v>92</v>
      </c>
      <c r="K7995">
        <v>40.712418823756899</v>
      </c>
      <c r="L7995">
        <v>-74.038525521755219</v>
      </c>
      <c r="M7995">
        <v>26192</v>
      </c>
      <c r="N7995" s="2" t="s">
        <v>17</v>
      </c>
      <c r="O7995">
        <v>1985</v>
      </c>
      <c r="P7995">
        <f t="shared" ca="1" si="249"/>
        <v>39</v>
      </c>
      <c r="Q7995">
        <v>2</v>
      </c>
    </row>
    <row r="7996" spans="1:17" x14ac:dyDescent="0.2">
      <c r="A7996">
        <v>475</v>
      </c>
      <c r="B7996">
        <f t="shared" si="248"/>
        <v>7</v>
      </c>
      <c r="C7996" s="1">
        <v>42590.450902777775</v>
      </c>
      <c r="D7996" s="1">
        <v>42590.456400462965</v>
      </c>
      <c r="E7996">
        <v>3202</v>
      </c>
      <c r="F7996" s="2" t="s">
        <v>79</v>
      </c>
      <c r="G7996">
        <v>40.727223500000001</v>
      </c>
      <c r="H7996">
        <v>-74.033758899999995</v>
      </c>
      <c r="I7996">
        <v>3183</v>
      </c>
      <c r="J7996" s="2" t="s">
        <v>40</v>
      </c>
      <c r="K7996">
        <v>40.716246900000002</v>
      </c>
      <c r="L7996">
        <v>-74.033458800000005</v>
      </c>
      <c r="M7996">
        <v>24377</v>
      </c>
      <c r="N7996" s="2" t="s">
        <v>17</v>
      </c>
      <c r="O7996">
        <v>1985</v>
      </c>
      <c r="P7996">
        <f t="shared" ca="1" si="249"/>
        <v>39</v>
      </c>
      <c r="Q7996">
        <v>1</v>
      </c>
    </row>
    <row r="7997" spans="1:17" x14ac:dyDescent="0.2">
      <c r="A7997">
        <v>1256</v>
      </c>
      <c r="B7997">
        <f t="shared" si="248"/>
        <v>20</v>
      </c>
      <c r="C7997" s="1">
        <v>42590.452141203707</v>
      </c>
      <c r="D7997" s="1">
        <v>42590.466678240744</v>
      </c>
      <c r="E7997">
        <v>3217</v>
      </c>
      <c r="F7997" s="2" t="s">
        <v>98</v>
      </c>
      <c r="G7997">
        <v>40.698650544000003</v>
      </c>
      <c r="H7997">
        <v>-74.082079677999999</v>
      </c>
      <c r="I7997">
        <v>3211</v>
      </c>
      <c r="J7997" s="2" t="s">
        <v>47</v>
      </c>
      <c r="K7997">
        <v>40.721525149999998</v>
      </c>
      <c r="L7997">
        <v>-74.046304543000005</v>
      </c>
      <c r="M7997">
        <v>24514</v>
      </c>
      <c r="N7997" s="2" t="s">
        <v>17</v>
      </c>
      <c r="O7997">
        <v>1986</v>
      </c>
      <c r="P7997">
        <f t="shared" ca="1" si="249"/>
        <v>38</v>
      </c>
      <c r="Q7997">
        <v>2</v>
      </c>
    </row>
    <row r="7998" spans="1:17" x14ac:dyDescent="0.2">
      <c r="A7998">
        <v>824</v>
      </c>
      <c r="B7998">
        <f t="shared" si="248"/>
        <v>13</v>
      </c>
      <c r="C7998" s="1">
        <v>42590.452314814815</v>
      </c>
      <c r="D7998" s="1">
        <v>42590.461863425924</v>
      </c>
      <c r="E7998">
        <v>3212</v>
      </c>
      <c r="F7998" s="2" t="s">
        <v>31</v>
      </c>
      <c r="G7998">
        <v>40.734785817999999</v>
      </c>
      <c r="H7998">
        <v>-74.050443635999997</v>
      </c>
      <c r="I7998">
        <v>3183</v>
      </c>
      <c r="J7998" s="2" t="s">
        <v>40</v>
      </c>
      <c r="K7998">
        <v>40.716246900000002</v>
      </c>
      <c r="L7998">
        <v>-74.033458800000005</v>
      </c>
      <c r="M7998">
        <v>26235</v>
      </c>
      <c r="N7998" s="2" t="s">
        <v>17</v>
      </c>
      <c r="O7998">
        <v>1985</v>
      </c>
      <c r="P7998">
        <f t="shared" ca="1" si="249"/>
        <v>39</v>
      </c>
      <c r="Q7998">
        <v>1</v>
      </c>
    </row>
    <row r="7999" spans="1:17" x14ac:dyDescent="0.2">
      <c r="A7999">
        <v>425</v>
      </c>
      <c r="B7999">
        <f t="shared" si="248"/>
        <v>7</v>
      </c>
      <c r="C7999" s="1">
        <v>42590.452465277776</v>
      </c>
      <c r="D7999" s="1">
        <v>42590.457395833335</v>
      </c>
      <c r="E7999">
        <v>3213</v>
      </c>
      <c r="F7999" s="2" t="s">
        <v>26</v>
      </c>
      <c r="G7999">
        <v>40.718488919999999</v>
      </c>
      <c r="H7999">
        <v>-74.047726624999996</v>
      </c>
      <c r="I7999">
        <v>3211</v>
      </c>
      <c r="J7999" s="2" t="s">
        <v>47</v>
      </c>
      <c r="K7999">
        <v>40.721525149999998</v>
      </c>
      <c r="L7999">
        <v>-74.046304543000005</v>
      </c>
      <c r="M7999">
        <v>24523</v>
      </c>
      <c r="N7999" s="2" t="s">
        <v>17</v>
      </c>
      <c r="O7999">
        <v>1965</v>
      </c>
      <c r="P7999">
        <f t="shared" ca="1" si="249"/>
        <v>59</v>
      </c>
      <c r="Q7999">
        <v>1</v>
      </c>
    </row>
    <row r="8000" spans="1:17" x14ac:dyDescent="0.2">
      <c r="A8000">
        <v>225</v>
      </c>
      <c r="B8000">
        <f t="shared" si="248"/>
        <v>3</v>
      </c>
      <c r="C8000" s="1">
        <v>42590.454189814816</v>
      </c>
      <c r="D8000" s="1">
        <v>42590.456793981481</v>
      </c>
      <c r="E8000">
        <v>3194</v>
      </c>
      <c r="F8000" s="2" t="s">
        <v>22</v>
      </c>
      <c r="G8000">
        <v>40.725339925355797</v>
      </c>
      <c r="H8000">
        <v>-74.067622125148773</v>
      </c>
      <c r="I8000">
        <v>3195</v>
      </c>
      <c r="J8000" s="2" t="s">
        <v>23</v>
      </c>
      <c r="K8000">
        <v>40.730742625306583</v>
      </c>
      <c r="L8000">
        <v>-74.063783884048462</v>
      </c>
      <c r="M8000">
        <v>26252</v>
      </c>
      <c r="N8000" s="2" t="s">
        <v>17</v>
      </c>
      <c r="O8000">
        <v>1977</v>
      </c>
      <c r="P8000">
        <f t="shared" ca="1" si="249"/>
        <v>47</v>
      </c>
      <c r="Q8000">
        <v>1</v>
      </c>
    </row>
    <row r="8001" spans="1:17" x14ac:dyDescent="0.2">
      <c r="A8001">
        <v>1772</v>
      </c>
      <c r="B8001">
        <f t="shared" si="248"/>
        <v>29</v>
      </c>
      <c r="C8001" s="1">
        <v>42590.455000000002</v>
      </c>
      <c r="D8001" s="1">
        <v>42590.47550925926</v>
      </c>
      <c r="E8001">
        <v>3202</v>
      </c>
      <c r="F8001" s="2" t="s">
        <v>79</v>
      </c>
      <c r="G8001">
        <v>40.727223500000001</v>
      </c>
      <c r="H8001">
        <v>-74.033758899999995</v>
      </c>
      <c r="I8001">
        <v>3206</v>
      </c>
      <c r="J8001" s="2" t="s">
        <v>19</v>
      </c>
      <c r="K8001">
        <v>40.7311689</v>
      </c>
      <c r="L8001">
        <v>-74.057573599999998</v>
      </c>
      <c r="M8001">
        <v>24662</v>
      </c>
      <c r="N8001" s="2" t="s">
        <v>43</v>
      </c>
      <c r="P8001" t="str">
        <f t="shared" ca="1" si="249"/>
        <v/>
      </c>
      <c r="Q8001">
        <v>0</v>
      </c>
    </row>
    <row r="8002" spans="1:17" x14ac:dyDescent="0.2">
      <c r="A8002">
        <v>934</v>
      </c>
      <c r="B8002">
        <f t="shared" ref="B8002:B8065" si="250">ROUNDDOWN((A8002/60), 0)</f>
        <v>15</v>
      </c>
      <c r="C8002" s="1">
        <v>42590.456284722219</v>
      </c>
      <c r="D8002" s="1">
        <v>42590.467094907406</v>
      </c>
      <c r="E8002">
        <v>3214</v>
      </c>
      <c r="F8002" s="2" t="s">
        <v>54</v>
      </c>
      <c r="G8002">
        <v>40.712774199999998</v>
      </c>
      <c r="H8002">
        <v>-74.0364857</v>
      </c>
      <c r="I8002">
        <v>3209</v>
      </c>
      <c r="J8002" s="2" t="s">
        <v>85</v>
      </c>
      <c r="K8002">
        <v>40.724176499999999</v>
      </c>
      <c r="L8002">
        <v>-74.050656399999994</v>
      </c>
      <c r="M8002">
        <v>26307</v>
      </c>
      <c r="N8002" s="2" t="s">
        <v>43</v>
      </c>
      <c r="P8002" t="str">
        <f t="shared" ref="P8002:P8065" ca="1" si="251">IF(ISNUMBER(O8002), YEAR(TODAY()) - O8002, "")</f>
        <v/>
      </c>
      <c r="Q8002">
        <v>0</v>
      </c>
    </row>
    <row r="8003" spans="1:17" x14ac:dyDescent="0.2">
      <c r="A8003">
        <v>429</v>
      </c>
      <c r="B8003">
        <f t="shared" si="250"/>
        <v>7</v>
      </c>
      <c r="C8003" s="1">
        <v>42590.458460648151</v>
      </c>
      <c r="D8003" s="1">
        <v>42590.463437500002</v>
      </c>
      <c r="E8003">
        <v>3212</v>
      </c>
      <c r="F8003" s="2" t="s">
        <v>31</v>
      </c>
      <c r="G8003">
        <v>40.734785817999999</v>
      </c>
      <c r="H8003">
        <v>-74.050443635999997</v>
      </c>
      <c r="I8003">
        <v>3211</v>
      </c>
      <c r="J8003" s="2" t="s">
        <v>47</v>
      </c>
      <c r="K8003">
        <v>40.721525149999998</v>
      </c>
      <c r="L8003">
        <v>-74.046304543000005</v>
      </c>
      <c r="M8003">
        <v>24626</v>
      </c>
      <c r="N8003" s="2" t="s">
        <v>17</v>
      </c>
      <c r="O8003">
        <v>1985</v>
      </c>
      <c r="P8003">
        <f t="shared" ca="1" si="251"/>
        <v>39</v>
      </c>
      <c r="Q8003">
        <v>1</v>
      </c>
    </row>
    <row r="8004" spans="1:17" x14ac:dyDescent="0.2">
      <c r="A8004">
        <v>869</v>
      </c>
      <c r="B8004">
        <f t="shared" si="250"/>
        <v>14</v>
      </c>
      <c r="C8004" s="1">
        <v>42590.458749999998</v>
      </c>
      <c r="D8004" s="1">
        <v>42590.468819444446</v>
      </c>
      <c r="E8004">
        <v>3203</v>
      </c>
      <c r="F8004" s="2" t="s">
        <v>46</v>
      </c>
      <c r="G8004">
        <v>40.727595966000003</v>
      </c>
      <c r="H8004">
        <v>-74.044247311000007</v>
      </c>
      <c r="I8004">
        <v>3214</v>
      </c>
      <c r="J8004" s="2" t="s">
        <v>70</v>
      </c>
      <c r="K8004">
        <v>40.712774199999998</v>
      </c>
      <c r="L8004">
        <v>-74.0364857</v>
      </c>
      <c r="M8004">
        <v>24705</v>
      </c>
      <c r="N8004" s="2" t="s">
        <v>17</v>
      </c>
      <c r="O8004">
        <v>1992</v>
      </c>
      <c r="P8004">
        <f t="shared" ca="1" si="251"/>
        <v>32</v>
      </c>
      <c r="Q8004">
        <v>1</v>
      </c>
    </row>
    <row r="8005" spans="1:17" x14ac:dyDescent="0.2">
      <c r="A8005">
        <v>526</v>
      </c>
      <c r="B8005">
        <f t="shared" si="250"/>
        <v>8</v>
      </c>
      <c r="C8005" s="1">
        <v>42590.459178240744</v>
      </c>
      <c r="D8005" s="1">
        <v>42590.465266203704</v>
      </c>
      <c r="E8005">
        <v>3183</v>
      </c>
      <c r="F8005" s="2" t="s">
        <v>20</v>
      </c>
      <c r="G8005">
        <v>40.716246900000002</v>
      </c>
      <c r="H8005">
        <v>-74.033458800000005</v>
      </c>
      <c r="I8005">
        <v>3202</v>
      </c>
      <c r="J8005" s="2" t="s">
        <v>48</v>
      </c>
      <c r="K8005">
        <v>40.727223500000001</v>
      </c>
      <c r="L8005">
        <v>-74.033758899999995</v>
      </c>
      <c r="M8005">
        <v>26261</v>
      </c>
      <c r="N8005" s="2" t="s">
        <v>17</v>
      </c>
      <c r="O8005">
        <v>1996</v>
      </c>
      <c r="P8005">
        <f t="shared" ca="1" si="251"/>
        <v>28</v>
      </c>
      <c r="Q8005">
        <v>2</v>
      </c>
    </row>
    <row r="8006" spans="1:17" x14ac:dyDescent="0.2">
      <c r="A8006">
        <v>318</v>
      </c>
      <c r="B8006">
        <f t="shared" si="250"/>
        <v>5</v>
      </c>
      <c r="C8006" s="1">
        <v>42590.459606481483</v>
      </c>
      <c r="D8006" s="1">
        <v>42590.463287037041</v>
      </c>
      <c r="E8006">
        <v>3270</v>
      </c>
      <c r="F8006" s="2" t="s">
        <v>15</v>
      </c>
      <c r="G8006">
        <v>40.725289107811321</v>
      </c>
      <c r="H8006">
        <v>-74.045571684837341</v>
      </c>
      <c r="I8006">
        <v>3213</v>
      </c>
      <c r="J8006" s="2" t="s">
        <v>33</v>
      </c>
      <c r="K8006">
        <v>40.718488919999999</v>
      </c>
      <c r="L8006">
        <v>-74.047726624999996</v>
      </c>
      <c r="M8006">
        <v>24630</v>
      </c>
      <c r="N8006" s="2" t="s">
        <v>17</v>
      </c>
      <c r="O8006">
        <v>1972</v>
      </c>
      <c r="P8006">
        <f t="shared" ca="1" si="251"/>
        <v>52</v>
      </c>
      <c r="Q8006">
        <v>1</v>
      </c>
    </row>
    <row r="8007" spans="1:17" x14ac:dyDescent="0.2">
      <c r="A8007">
        <v>170</v>
      </c>
      <c r="B8007">
        <f t="shared" si="250"/>
        <v>2</v>
      </c>
      <c r="C8007" s="1">
        <v>42590.461782407408</v>
      </c>
      <c r="D8007" s="1">
        <v>42590.463750000003</v>
      </c>
      <c r="E8007">
        <v>3278</v>
      </c>
      <c r="F8007" s="2" t="s">
        <v>49</v>
      </c>
      <c r="G8007">
        <v>40.725685483629007</v>
      </c>
      <c r="H8007">
        <v>-74.048790335655212</v>
      </c>
      <c r="I8007">
        <v>3211</v>
      </c>
      <c r="J8007" s="2" t="s">
        <v>47</v>
      </c>
      <c r="K8007">
        <v>40.721525149999998</v>
      </c>
      <c r="L8007">
        <v>-74.046304543000005</v>
      </c>
      <c r="M8007">
        <v>24391</v>
      </c>
      <c r="N8007" s="2" t="s">
        <v>17</v>
      </c>
      <c r="O8007">
        <v>1975</v>
      </c>
      <c r="P8007">
        <f t="shared" ca="1" si="251"/>
        <v>49</v>
      </c>
      <c r="Q8007">
        <v>1</v>
      </c>
    </row>
    <row r="8008" spans="1:17" x14ac:dyDescent="0.2">
      <c r="A8008">
        <v>337</v>
      </c>
      <c r="B8008">
        <f t="shared" si="250"/>
        <v>5</v>
      </c>
      <c r="C8008" s="1">
        <v>42590.465266203704</v>
      </c>
      <c r="D8008" s="1">
        <v>42590.469166666669</v>
      </c>
      <c r="E8008">
        <v>3212</v>
      </c>
      <c r="F8008" s="2" t="s">
        <v>31</v>
      </c>
      <c r="G8008">
        <v>40.734785817999999</v>
      </c>
      <c r="H8008">
        <v>-74.050443635999997</v>
      </c>
      <c r="I8008">
        <v>3195</v>
      </c>
      <c r="J8008" s="2" t="s">
        <v>23</v>
      </c>
      <c r="K8008">
        <v>40.730742625306583</v>
      </c>
      <c r="L8008">
        <v>-74.063783884048462</v>
      </c>
      <c r="M8008">
        <v>24493</v>
      </c>
      <c r="N8008" s="2" t="s">
        <v>17</v>
      </c>
      <c r="O8008">
        <v>1991</v>
      </c>
      <c r="P8008">
        <f t="shared" ca="1" si="251"/>
        <v>33</v>
      </c>
      <c r="Q8008">
        <v>1</v>
      </c>
    </row>
    <row r="8009" spans="1:17" x14ac:dyDescent="0.2">
      <c r="A8009">
        <v>2841</v>
      </c>
      <c r="B8009">
        <f t="shared" si="250"/>
        <v>47</v>
      </c>
      <c r="C8009" s="1">
        <v>42590.465497685182</v>
      </c>
      <c r="D8009" s="1">
        <v>42590.498379629629</v>
      </c>
      <c r="E8009">
        <v>3203</v>
      </c>
      <c r="F8009" s="2" t="s">
        <v>46</v>
      </c>
      <c r="G8009">
        <v>40.727595966000003</v>
      </c>
      <c r="H8009">
        <v>-74.044247311000007</v>
      </c>
      <c r="I8009">
        <v>3203</v>
      </c>
      <c r="J8009" s="2" t="s">
        <v>37</v>
      </c>
      <c r="K8009">
        <v>40.727595966000003</v>
      </c>
      <c r="L8009">
        <v>-74.044247311000007</v>
      </c>
      <c r="M8009">
        <v>24568</v>
      </c>
      <c r="N8009" s="2" t="s">
        <v>17</v>
      </c>
      <c r="O8009">
        <v>1983</v>
      </c>
      <c r="P8009">
        <f t="shared" ca="1" si="251"/>
        <v>41</v>
      </c>
      <c r="Q8009">
        <v>1</v>
      </c>
    </row>
    <row r="8010" spans="1:17" x14ac:dyDescent="0.2">
      <c r="A8010">
        <v>2005</v>
      </c>
      <c r="B8010">
        <f t="shared" si="250"/>
        <v>33</v>
      </c>
      <c r="C8010" s="1">
        <v>42590.469201388885</v>
      </c>
      <c r="D8010" s="1">
        <v>42590.492407407408</v>
      </c>
      <c r="E8010">
        <v>3202</v>
      </c>
      <c r="F8010" s="2" t="s">
        <v>79</v>
      </c>
      <c r="G8010">
        <v>40.727223500000001</v>
      </c>
      <c r="H8010">
        <v>-74.033758899999995</v>
      </c>
      <c r="I8010">
        <v>3202</v>
      </c>
      <c r="J8010" s="2" t="s">
        <v>48</v>
      </c>
      <c r="K8010">
        <v>40.727223500000001</v>
      </c>
      <c r="L8010">
        <v>-74.033758899999995</v>
      </c>
      <c r="M8010">
        <v>24503</v>
      </c>
      <c r="N8010" s="2" t="s">
        <v>17</v>
      </c>
      <c r="O8010">
        <v>1972</v>
      </c>
      <c r="P8010">
        <f t="shared" ca="1" si="251"/>
        <v>52</v>
      </c>
      <c r="Q8010">
        <v>1</v>
      </c>
    </row>
    <row r="8011" spans="1:17" x14ac:dyDescent="0.2">
      <c r="A8011">
        <v>379</v>
      </c>
      <c r="B8011">
        <f t="shared" si="250"/>
        <v>6</v>
      </c>
      <c r="C8011" s="1">
        <v>42590.46974537037</v>
      </c>
      <c r="D8011" s="1">
        <v>42590.474143518521</v>
      </c>
      <c r="E8011">
        <v>3225</v>
      </c>
      <c r="F8011" s="2" t="s">
        <v>32</v>
      </c>
      <c r="G8011">
        <v>40.723658899999997</v>
      </c>
      <c r="H8011">
        <v>-74.064194299999997</v>
      </c>
      <c r="I8011">
        <v>3186</v>
      </c>
      <c r="J8011" s="2" t="s">
        <v>27</v>
      </c>
      <c r="K8011">
        <v>40.71958611647166</v>
      </c>
      <c r="L8011">
        <v>-74.043117463588715</v>
      </c>
      <c r="M8011">
        <v>24723</v>
      </c>
      <c r="N8011" s="2" t="s">
        <v>17</v>
      </c>
      <c r="O8011">
        <v>1978</v>
      </c>
      <c r="P8011">
        <f t="shared" ca="1" si="251"/>
        <v>46</v>
      </c>
      <c r="Q8011">
        <v>2</v>
      </c>
    </row>
    <row r="8012" spans="1:17" x14ac:dyDescent="0.2">
      <c r="A8012">
        <v>446</v>
      </c>
      <c r="B8012">
        <f t="shared" si="250"/>
        <v>7</v>
      </c>
      <c r="C8012" s="1">
        <v>42590.469884259262</v>
      </c>
      <c r="D8012" s="1">
        <v>42590.475046296298</v>
      </c>
      <c r="E8012">
        <v>3225</v>
      </c>
      <c r="F8012" s="2" t="s">
        <v>32</v>
      </c>
      <c r="G8012">
        <v>40.723658899999997</v>
      </c>
      <c r="H8012">
        <v>-74.064194299999997</v>
      </c>
      <c r="I8012">
        <v>3211</v>
      </c>
      <c r="J8012" s="2" t="s">
        <v>47</v>
      </c>
      <c r="K8012">
        <v>40.721525149999998</v>
      </c>
      <c r="L8012">
        <v>-74.046304543000005</v>
      </c>
      <c r="M8012">
        <v>26258</v>
      </c>
      <c r="N8012" s="2" t="s">
        <v>17</v>
      </c>
      <c r="O8012">
        <v>1972</v>
      </c>
      <c r="P8012">
        <f t="shared" ca="1" si="251"/>
        <v>52</v>
      </c>
      <c r="Q8012">
        <v>1</v>
      </c>
    </row>
    <row r="8013" spans="1:17" x14ac:dyDescent="0.2">
      <c r="A8013">
        <v>328</v>
      </c>
      <c r="B8013">
        <f t="shared" si="250"/>
        <v>5</v>
      </c>
      <c r="C8013" s="1">
        <v>42590.470219907409</v>
      </c>
      <c r="D8013" s="1">
        <v>42590.474016203705</v>
      </c>
      <c r="E8013">
        <v>3203</v>
      </c>
      <c r="F8013" s="2" t="s">
        <v>46</v>
      </c>
      <c r="G8013">
        <v>40.727595966000003</v>
      </c>
      <c r="H8013">
        <v>-74.044247311000007</v>
      </c>
      <c r="I8013">
        <v>3202</v>
      </c>
      <c r="J8013" s="2" t="s">
        <v>48</v>
      </c>
      <c r="K8013">
        <v>40.727223500000001</v>
      </c>
      <c r="L8013">
        <v>-74.033758899999995</v>
      </c>
      <c r="M8013">
        <v>24449</v>
      </c>
      <c r="N8013" s="2" t="s">
        <v>17</v>
      </c>
      <c r="O8013">
        <v>1966</v>
      </c>
      <c r="P8013">
        <f t="shared" ca="1" si="251"/>
        <v>58</v>
      </c>
      <c r="Q8013">
        <v>1</v>
      </c>
    </row>
    <row r="8014" spans="1:17" x14ac:dyDescent="0.2">
      <c r="A8014">
        <v>144</v>
      </c>
      <c r="B8014">
        <f t="shared" si="250"/>
        <v>2</v>
      </c>
      <c r="C8014" s="1">
        <v>42590.474872685183</v>
      </c>
      <c r="D8014" s="1">
        <v>42590.476550925923</v>
      </c>
      <c r="E8014">
        <v>3211</v>
      </c>
      <c r="F8014" s="2" t="s">
        <v>64</v>
      </c>
      <c r="G8014">
        <v>40.721525149999998</v>
      </c>
      <c r="H8014">
        <v>-74.046304543000005</v>
      </c>
      <c r="I8014">
        <v>3213</v>
      </c>
      <c r="J8014" s="2" t="s">
        <v>33</v>
      </c>
      <c r="K8014">
        <v>40.718488919999999</v>
      </c>
      <c r="L8014">
        <v>-74.047726624999996</v>
      </c>
      <c r="M8014">
        <v>24523</v>
      </c>
      <c r="N8014" s="2" t="s">
        <v>17</v>
      </c>
      <c r="O8014">
        <v>1965</v>
      </c>
      <c r="P8014">
        <f t="shared" ca="1" si="251"/>
        <v>59</v>
      </c>
      <c r="Q8014">
        <v>1</v>
      </c>
    </row>
    <row r="8015" spans="1:17" x14ac:dyDescent="0.2">
      <c r="A8015">
        <v>1431</v>
      </c>
      <c r="B8015">
        <f t="shared" si="250"/>
        <v>23</v>
      </c>
      <c r="C8015" s="1">
        <v>42590.477662037039</v>
      </c>
      <c r="D8015" s="1">
        <v>42590.49423611111</v>
      </c>
      <c r="E8015">
        <v>3216</v>
      </c>
      <c r="F8015" s="2" t="s">
        <v>96</v>
      </c>
      <c r="G8015">
        <v>40.697029899999997</v>
      </c>
      <c r="H8015">
        <v>-74.096936600000006</v>
      </c>
      <c r="I8015">
        <v>3195</v>
      </c>
      <c r="J8015" s="2" t="s">
        <v>23</v>
      </c>
      <c r="K8015">
        <v>40.730742625306583</v>
      </c>
      <c r="L8015">
        <v>-74.063783884048462</v>
      </c>
      <c r="M8015">
        <v>26198</v>
      </c>
      <c r="N8015" s="2" t="s">
        <v>17</v>
      </c>
      <c r="O8015">
        <v>1963</v>
      </c>
      <c r="P8015">
        <f t="shared" ca="1" si="251"/>
        <v>61</v>
      </c>
      <c r="Q8015">
        <v>1</v>
      </c>
    </row>
    <row r="8016" spans="1:17" x14ac:dyDescent="0.2">
      <c r="A8016">
        <v>521</v>
      </c>
      <c r="B8016">
        <f t="shared" si="250"/>
        <v>8</v>
      </c>
      <c r="C8016" s="1">
        <v>42590.478298611109</v>
      </c>
      <c r="D8016" s="1">
        <v>42590.484340277777</v>
      </c>
      <c r="E8016">
        <v>3211</v>
      </c>
      <c r="F8016" s="2" t="s">
        <v>64</v>
      </c>
      <c r="G8016">
        <v>40.721525149999998</v>
      </c>
      <c r="H8016">
        <v>-74.046304543000005</v>
      </c>
      <c r="I8016">
        <v>3183</v>
      </c>
      <c r="J8016" s="2" t="s">
        <v>40</v>
      </c>
      <c r="K8016">
        <v>40.716246900000002</v>
      </c>
      <c r="L8016">
        <v>-74.033458800000005</v>
      </c>
      <c r="M8016">
        <v>26258</v>
      </c>
      <c r="N8016" s="2" t="s">
        <v>17</v>
      </c>
      <c r="O8016">
        <v>1991</v>
      </c>
      <c r="P8016">
        <f t="shared" ca="1" si="251"/>
        <v>33</v>
      </c>
      <c r="Q8016">
        <v>1</v>
      </c>
    </row>
    <row r="8017" spans="1:17" x14ac:dyDescent="0.2">
      <c r="A8017">
        <v>840</v>
      </c>
      <c r="B8017">
        <f t="shared" si="250"/>
        <v>14</v>
      </c>
      <c r="C8017" s="1">
        <v>42590.478645833333</v>
      </c>
      <c r="D8017" s="1">
        <v>42590.488379629627</v>
      </c>
      <c r="E8017">
        <v>3198</v>
      </c>
      <c r="F8017" s="2" t="s">
        <v>55</v>
      </c>
      <c r="G8017">
        <v>40.748715945380226</v>
      </c>
      <c r="H8017">
        <v>-74.040443301200867</v>
      </c>
      <c r="I8017">
        <v>3186</v>
      </c>
      <c r="J8017" s="2" t="s">
        <v>27</v>
      </c>
      <c r="K8017">
        <v>40.71958611647166</v>
      </c>
      <c r="L8017">
        <v>-74.043117463588715</v>
      </c>
      <c r="M8017">
        <v>24470</v>
      </c>
      <c r="N8017" s="2" t="s">
        <v>17</v>
      </c>
      <c r="O8017">
        <v>1951</v>
      </c>
      <c r="P8017">
        <f t="shared" ca="1" si="251"/>
        <v>73</v>
      </c>
      <c r="Q8017">
        <v>1</v>
      </c>
    </row>
    <row r="8018" spans="1:17" x14ac:dyDescent="0.2">
      <c r="A8018">
        <v>484</v>
      </c>
      <c r="B8018">
        <f t="shared" si="250"/>
        <v>8</v>
      </c>
      <c r="C8018" s="1">
        <v>42590.480833333335</v>
      </c>
      <c r="D8018" s="1">
        <v>42590.486435185187</v>
      </c>
      <c r="E8018">
        <v>3192</v>
      </c>
      <c r="F8018" s="2" t="s">
        <v>38</v>
      </c>
      <c r="G8018">
        <v>40.711242300000002</v>
      </c>
      <c r="H8018">
        <v>-74.055701299999996</v>
      </c>
      <c r="I8018">
        <v>3186</v>
      </c>
      <c r="J8018" s="2" t="s">
        <v>27</v>
      </c>
      <c r="K8018">
        <v>40.71958611647166</v>
      </c>
      <c r="L8018">
        <v>-74.043117463588715</v>
      </c>
      <c r="M8018">
        <v>24613</v>
      </c>
      <c r="N8018" s="2" t="s">
        <v>17</v>
      </c>
      <c r="O8018">
        <v>1981</v>
      </c>
      <c r="P8018">
        <f t="shared" ca="1" si="251"/>
        <v>43</v>
      </c>
      <c r="Q8018">
        <v>2</v>
      </c>
    </row>
    <row r="8019" spans="1:17" x14ac:dyDescent="0.2">
      <c r="A8019">
        <v>216</v>
      </c>
      <c r="B8019">
        <f t="shared" si="250"/>
        <v>3</v>
      </c>
      <c r="C8019" s="1">
        <v>42590.484942129631</v>
      </c>
      <c r="D8019" s="1">
        <v>42590.487453703703</v>
      </c>
      <c r="E8019">
        <v>3209</v>
      </c>
      <c r="F8019" s="2" t="s">
        <v>51</v>
      </c>
      <c r="G8019">
        <v>40.724176499999999</v>
      </c>
      <c r="H8019">
        <v>-74.050656399999994</v>
      </c>
      <c r="I8019">
        <v>3186</v>
      </c>
      <c r="J8019" s="2" t="s">
        <v>27</v>
      </c>
      <c r="K8019">
        <v>40.71958611647166</v>
      </c>
      <c r="L8019">
        <v>-74.043117463588715</v>
      </c>
      <c r="M8019">
        <v>24701</v>
      </c>
      <c r="N8019" s="2" t="s">
        <v>17</v>
      </c>
      <c r="O8019">
        <v>1977</v>
      </c>
      <c r="P8019">
        <f t="shared" ca="1" si="251"/>
        <v>47</v>
      </c>
      <c r="Q8019">
        <v>1</v>
      </c>
    </row>
    <row r="8020" spans="1:17" x14ac:dyDescent="0.2">
      <c r="A8020">
        <v>488</v>
      </c>
      <c r="B8020">
        <f t="shared" si="250"/>
        <v>8</v>
      </c>
      <c r="C8020" s="1">
        <v>42590.486296296294</v>
      </c>
      <c r="D8020" s="1">
        <v>42590.491956018515</v>
      </c>
      <c r="E8020">
        <v>3267</v>
      </c>
      <c r="F8020" s="2" t="s">
        <v>34</v>
      </c>
      <c r="G8020">
        <v>40.712418823756899</v>
      </c>
      <c r="H8020">
        <v>-74.038525521755219</v>
      </c>
      <c r="I8020">
        <v>3183</v>
      </c>
      <c r="J8020" s="2" t="s">
        <v>40</v>
      </c>
      <c r="K8020">
        <v>40.716246900000002</v>
      </c>
      <c r="L8020">
        <v>-74.033458800000005</v>
      </c>
      <c r="M8020">
        <v>24448</v>
      </c>
      <c r="N8020" s="2" t="s">
        <v>17</v>
      </c>
      <c r="O8020">
        <v>1980</v>
      </c>
      <c r="P8020">
        <f t="shared" ca="1" si="251"/>
        <v>44</v>
      </c>
      <c r="Q8020">
        <v>1</v>
      </c>
    </row>
    <row r="8021" spans="1:17" x14ac:dyDescent="0.2">
      <c r="A8021">
        <v>373</v>
      </c>
      <c r="B8021">
        <f t="shared" si="250"/>
        <v>6</v>
      </c>
      <c r="C8021" s="1">
        <v>42590.488043981481</v>
      </c>
      <c r="D8021" s="1">
        <v>42590.492372685185</v>
      </c>
      <c r="E8021">
        <v>3195</v>
      </c>
      <c r="F8021" s="2" t="s">
        <v>24</v>
      </c>
      <c r="G8021">
        <v>40.730742625306583</v>
      </c>
      <c r="H8021">
        <v>-74.063783884048462</v>
      </c>
      <c r="I8021">
        <v>3201</v>
      </c>
      <c r="J8021" s="2" t="s">
        <v>74</v>
      </c>
      <c r="K8021">
        <v>40.737710999999997</v>
      </c>
      <c r="L8021">
        <v>-74.066920999999994</v>
      </c>
      <c r="M8021">
        <v>24469</v>
      </c>
      <c r="N8021" s="2" t="s">
        <v>17</v>
      </c>
      <c r="O8021">
        <v>1962</v>
      </c>
      <c r="P8021">
        <f t="shared" ca="1" si="251"/>
        <v>62</v>
      </c>
      <c r="Q8021">
        <v>2</v>
      </c>
    </row>
    <row r="8022" spans="1:17" x14ac:dyDescent="0.2">
      <c r="A8022">
        <v>735</v>
      </c>
      <c r="B8022">
        <f t="shared" si="250"/>
        <v>12</v>
      </c>
      <c r="C8022" s="1">
        <v>42590.488171296296</v>
      </c>
      <c r="D8022" s="1">
        <v>42590.496689814812</v>
      </c>
      <c r="E8022">
        <v>3193</v>
      </c>
      <c r="F8022" s="2" t="s">
        <v>42</v>
      </c>
      <c r="G8022">
        <v>40.724605099886901</v>
      </c>
      <c r="H8022">
        <v>-74.078405946493149</v>
      </c>
      <c r="I8022">
        <v>3193</v>
      </c>
      <c r="J8022" s="2" t="s">
        <v>25</v>
      </c>
      <c r="K8022">
        <v>40.724605099886901</v>
      </c>
      <c r="L8022">
        <v>-74.078405946493149</v>
      </c>
      <c r="M8022">
        <v>24672</v>
      </c>
      <c r="N8022" s="2" t="s">
        <v>17</v>
      </c>
      <c r="O8022">
        <v>1969</v>
      </c>
      <c r="P8022">
        <f t="shared" ca="1" si="251"/>
        <v>55</v>
      </c>
      <c r="Q8022">
        <v>1</v>
      </c>
    </row>
    <row r="8023" spans="1:17" x14ac:dyDescent="0.2">
      <c r="A8023">
        <v>108</v>
      </c>
      <c r="B8023">
        <f t="shared" si="250"/>
        <v>1</v>
      </c>
      <c r="C8023" s="1">
        <v>42590.488738425927</v>
      </c>
      <c r="D8023" s="1">
        <v>42590.49</v>
      </c>
      <c r="E8023">
        <v>3211</v>
      </c>
      <c r="F8023" s="2" t="s">
        <v>64</v>
      </c>
      <c r="G8023">
        <v>40.721525149999998</v>
      </c>
      <c r="H8023">
        <v>-74.046304543000005</v>
      </c>
      <c r="I8023">
        <v>3186</v>
      </c>
      <c r="J8023" s="2" t="s">
        <v>27</v>
      </c>
      <c r="K8023">
        <v>40.71958611647166</v>
      </c>
      <c r="L8023">
        <v>-74.043117463588715</v>
      </c>
      <c r="M8023">
        <v>24595</v>
      </c>
      <c r="N8023" s="2" t="s">
        <v>17</v>
      </c>
      <c r="O8023">
        <v>1972</v>
      </c>
      <c r="P8023">
        <f t="shared" ca="1" si="251"/>
        <v>52</v>
      </c>
      <c r="Q8023">
        <v>1</v>
      </c>
    </row>
    <row r="8024" spans="1:17" x14ac:dyDescent="0.2">
      <c r="A8024">
        <v>254</v>
      </c>
      <c r="B8024">
        <f t="shared" si="250"/>
        <v>4</v>
      </c>
      <c r="C8024" s="1">
        <v>42590.490243055552</v>
      </c>
      <c r="D8024" s="1">
        <v>42590.493194444447</v>
      </c>
      <c r="E8024">
        <v>3209</v>
      </c>
      <c r="F8024" s="2" t="s">
        <v>51</v>
      </c>
      <c r="G8024">
        <v>40.724176499999999</v>
      </c>
      <c r="H8024">
        <v>-74.050656399999994</v>
      </c>
      <c r="I8024">
        <v>3186</v>
      </c>
      <c r="J8024" s="2" t="s">
        <v>27</v>
      </c>
      <c r="K8024">
        <v>40.71958611647166</v>
      </c>
      <c r="L8024">
        <v>-74.043117463588715</v>
      </c>
      <c r="M8024">
        <v>24685</v>
      </c>
      <c r="N8024" s="2" t="s">
        <v>17</v>
      </c>
      <c r="O8024">
        <v>1981</v>
      </c>
      <c r="P8024">
        <f t="shared" ca="1" si="251"/>
        <v>43</v>
      </c>
      <c r="Q8024">
        <v>1</v>
      </c>
    </row>
    <row r="8025" spans="1:17" x14ac:dyDescent="0.2">
      <c r="A8025">
        <v>409</v>
      </c>
      <c r="B8025">
        <f t="shared" si="250"/>
        <v>6</v>
      </c>
      <c r="C8025" s="1">
        <v>42590.490567129629</v>
      </c>
      <c r="D8025" s="1">
        <v>42590.495300925926</v>
      </c>
      <c r="E8025">
        <v>3202</v>
      </c>
      <c r="F8025" s="2" t="s">
        <v>79</v>
      </c>
      <c r="G8025">
        <v>40.727223500000001</v>
      </c>
      <c r="H8025">
        <v>-74.033758899999995</v>
      </c>
      <c r="I8025">
        <v>3211</v>
      </c>
      <c r="J8025" s="2" t="s">
        <v>47</v>
      </c>
      <c r="K8025">
        <v>40.721525149999998</v>
      </c>
      <c r="L8025">
        <v>-74.046304543000005</v>
      </c>
      <c r="M8025">
        <v>24601</v>
      </c>
      <c r="N8025" s="2" t="s">
        <v>17</v>
      </c>
      <c r="O8025">
        <v>1982</v>
      </c>
      <c r="P8025">
        <f t="shared" ca="1" si="251"/>
        <v>42</v>
      </c>
      <c r="Q8025">
        <v>1</v>
      </c>
    </row>
    <row r="8026" spans="1:17" x14ac:dyDescent="0.2">
      <c r="A8026">
        <v>159</v>
      </c>
      <c r="B8026">
        <f t="shared" si="250"/>
        <v>2</v>
      </c>
      <c r="C8026" s="1">
        <v>42590.492835648147</v>
      </c>
      <c r="D8026" s="1">
        <v>42590.494675925926</v>
      </c>
      <c r="E8026">
        <v>3270</v>
      </c>
      <c r="F8026" s="2" t="s">
        <v>15</v>
      </c>
      <c r="G8026">
        <v>40.725289107811321</v>
      </c>
      <c r="H8026">
        <v>-74.045571684837341</v>
      </c>
      <c r="I8026">
        <v>3186</v>
      </c>
      <c r="J8026" s="2" t="s">
        <v>27</v>
      </c>
      <c r="K8026">
        <v>40.71958611647166</v>
      </c>
      <c r="L8026">
        <v>-74.043117463588715</v>
      </c>
      <c r="M8026">
        <v>24379</v>
      </c>
      <c r="N8026" s="2" t="s">
        <v>17</v>
      </c>
      <c r="O8026">
        <v>1984</v>
      </c>
      <c r="P8026">
        <f t="shared" ca="1" si="251"/>
        <v>40</v>
      </c>
      <c r="Q8026">
        <v>1</v>
      </c>
    </row>
    <row r="8027" spans="1:17" x14ac:dyDescent="0.2">
      <c r="A8027">
        <v>415</v>
      </c>
      <c r="B8027">
        <f t="shared" si="250"/>
        <v>6</v>
      </c>
      <c r="C8027" s="1">
        <v>42590.492951388886</v>
      </c>
      <c r="D8027" s="1">
        <v>42590.497754629629</v>
      </c>
      <c r="E8027">
        <v>3225</v>
      </c>
      <c r="F8027" s="2" t="s">
        <v>32</v>
      </c>
      <c r="G8027">
        <v>40.723658899999997</v>
      </c>
      <c r="H8027">
        <v>-74.064194299999997</v>
      </c>
      <c r="I8027">
        <v>3186</v>
      </c>
      <c r="J8027" s="2" t="s">
        <v>27</v>
      </c>
      <c r="K8027">
        <v>40.71958611647166</v>
      </c>
      <c r="L8027">
        <v>-74.043117463588715</v>
      </c>
      <c r="M8027">
        <v>24415</v>
      </c>
      <c r="N8027" s="2" t="s">
        <v>17</v>
      </c>
      <c r="O8027">
        <v>1986</v>
      </c>
      <c r="P8027">
        <f t="shared" ca="1" si="251"/>
        <v>38</v>
      </c>
      <c r="Q8027">
        <v>1</v>
      </c>
    </row>
    <row r="8028" spans="1:17" x14ac:dyDescent="0.2">
      <c r="A8028">
        <v>108</v>
      </c>
      <c r="B8028">
        <f t="shared" si="250"/>
        <v>1</v>
      </c>
      <c r="C8028" s="1">
        <v>42590.493136574078</v>
      </c>
      <c r="D8028" s="1">
        <v>42590.494386574072</v>
      </c>
      <c r="E8028">
        <v>3273</v>
      </c>
      <c r="F8028" s="2" t="s">
        <v>73</v>
      </c>
      <c r="G8028">
        <v>40.721650724879986</v>
      </c>
      <c r="H8028">
        <v>-74.042884111404419</v>
      </c>
      <c r="I8028">
        <v>3186</v>
      </c>
      <c r="J8028" s="2" t="s">
        <v>27</v>
      </c>
      <c r="K8028">
        <v>40.71958611647166</v>
      </c>
      <c r="L8028">
        <v>-74.043117463588715</v>
      </c>
      <c r="M8028">
        <v>24467</v>
      </c>
      <c r="N8028" s="2" t="s">
        <v>17</v>
      </c>
      <c r="O8028">
        <v>1985</v>
      </c>
      <c r="P8028">
        <f t="shared" ca="1" si="251"/>
        <v>39</v>
      </c>
      <c r="Q8028">
        <v>1</v>
      </c>
    </row>
    <row r="8029" spans="1:17" x14ac:dyDescent="0.2">
      <c r="A8029">
        <v>355</v>
      </c>
      <c r="B8029">
        <f t="shared" si="250"/>
        <v>5</v>
      </c>
      <c r="C8029" s="1">
        <v>42590.495162037034</v>
      </c>
      <c r="D8029" s="1">
        <v>42590.499282407407</v>
      </c>
      <c r="E8029">
        <v>3195</v>
      </c>
      <c r="F8029" s="2" t="s">
        <v>24</v>
      </c>
      <c r="G8029">
        <v>40.730742625306583</v>
      </c>
      <c r="H8029">
        <v>-74.063783884048462</v>
      </c>
      <c r="I8029">
        <v>3201</v>
      </c>
      <c r="J8029" s="2" t="s">
        <v>74</v>
      </c>
      <c r="K8029">
        <v>40.737710999999997</v>
      </c>
      <c r="L8029">
        <v>-74.066920999999994</v>
      </c>
      <c r="M8029">
        <v>26153</v>
      </c>
      <c r="N8029" s="2" t="s">
        <v>17</v>
      </c>
      <c r="O8029">
        <v>1954</v>
      </c>
      <c r="P8029">
        <f t="shared" ca="1" si="251"/>
        <v>70</v>
      </c>
      <c r="Q8029">
        <v>1</v>
      </c>
    </row>
    <row r="8030" spans="1:17" x14ac:dyDescent="0.2">
      <c r="A8030">
        <v>230</v>
      </c>
      <c r="B8030">
        <f t="shared" si="250"/>
        <v>3</v>
      </c>
      <c r="C8030" s="1">
        <v>42590.496458333335</v>
      </c>
      <c r="D8030" s="1">
        <v>42590.499131944445</v>
      </c>
      <c r="E8030">
        <v>3186</v>
      </c>
      <c r="F8030" s="2" t="s">
        <v>18</v>
      </c>
      <c r="G8030">
        <v>40.71958611647166</v>
      </c>
      <c r="H8030">
        <v>-74.043117463588715</v>
      </c>
      <c r="I8030">
        <v>3275</v>
      </c>
      <c r="J8030" s="2" t="s">
        <v>62</v>
      </c>
      <c r="K8030">
        <v>40.718355198232139</v>
      </c>
      <c r="L8030">
        <v>-74.038914442062378</v>
      </c>
      <c r="M8030">
        <v>26286</v>
      </c>
      <c r="N8030" s="2" t="s">
        <v>17</v>
      </c>
      <c r="O8030">
        <v>1981</v>
      </c>
      <c r="P8030">
        <f t="shared" ca="1" si="251"/>
        <v>43</v>
      </c>
      <c r="Q8030">
        <v>1</v>
      </c>
    </row>
    <row r="8031" spans="1:17" x14ac:dyDescent="0.2">
      <c r="A8031">
        <v>286</v>
      </c>
      <c r="B8031">
        <f t="shared" si="250"/>
        <v>4</v>
      </c>
      <c r="C8031" s="1">
        <v>42590.496527777781</v>
      </c>
      <c r="D8031" s="1">
        <v>42590.499837962961</v>
      </c>
      <c r="E8031">
        <v>3211</v>
      </c>
      <c r="F8031" s="2" t="s">
        <v>64</v>
      </c>
      <c r="G8031">
        <v>40.721525149999998</v>
      </c>
      <c r="H8031">
        <v>-74.046304543000005</v>
      </c>
      <c r="I8031">
        <v>3203</v>
      </c>
      <c r="J8031" s="2" t="s">
        <v>37</v>
      </c>
      <c r="K8031">
        <v>40.727595966000003</v>
      </c>
      <c r="L8031">
        <v>-74.044247311000007</v>
      </c>
      <c r="M8031">
        <v>26177</v>
      </c>
      <c r="N8031" s="2" t="s">
        <v>17</v>
      </c>
      <c r="O8031">
        <v>1976</v>
      </c>
      <c r="P8031">
        <f t="shared" ca="1" si="251"/>
        <v>48</v>
      </c>
      <c r="Q8031">
        <v>1</v>
      </c>
    </row>
    <row r="8032" spans="1:17" x14ac:dyDescent="0.2">
      <c r="A8032">
        <v>720</v>
      </c>
      <c r="B8032">
        <f t="shared" si="250"/>
        <v>12</v>
      </c>
      <c r="C8032" s="1">
        <v>42590.497314814813</v>
      </c>
      <c r="D8032" s="1">
        <v>42590.505648148152</v>
      </c>
      <c r="E8032">
        <v>3184</v>
      </c>
      <c r="F8032" s="2" t="s">
        <v>68</v>
      </c>
      <c r="G8032">
        <v>40.7141454</v>
      </c>
      <c r="H8032">
        <v>-74.033551900000006</v>
      </c>
      <c r="I8032">
        <v>3225</v>
      </c>
      <c r="J8032" s="2" t="s">
        <v>101</v>
      </c>
      <c r="K8032">
        <v>40.723658899999997</v>
      </c>
      <c r="L8032">
        <v>-74.064194299999997</v>
      </c>
      <c r="M8032">
        <v>26180</v>
      </c>
      <c r="N8032" s="2" t="s">
        <v>17</v>
      </c>
      <c r="O8032">
        <v>1986</v>
      </c>
      <c r="P8032">
        <f t="shared" ca="1" si="251"/>
        <v>38</v>
      </c>
      <c r="Q8032">
        <v>1</v>
      </c>
    </row>
    <row r="8033" spans="1:17" x14ac:dyDescent="0.2">
      <c r="A8033">
        <v>193</v>
      </c>
      <c r="B8033">
        <f t="shared" si="250"/>
        <v>3</v>
      </c>
      <c r="C8033" s="1">
        <v>42590.500520833331</v>
      </c>
      <c r="D8033" s="1">
        <v>42590.502766203703</v>
      </c>
      <c r="E8033">
        <v>3211</v>
      </c>
      <c r="F8033" s="2" t="s">
        <v>64</v>
      </c>
      <c r="G8033">
        <v>40.721525149999998</v>
      </c>
      <c r="H8033">
        <v>-74.046304543000005</v>
      </c>
      <c r="I8033">
        <v>3278</v>
      </c>
      <c r="J8033" s="2" t="s">
        <v>41</v>
      </c>
      <c r="K8033">
        <v>40.725685483629007</v>
      </c>
      <c r="L8033">
        <v>-74.048790335655212</v>
      </c>
      <c r="M8033">
        <v>24391</v>
      </c>
      <c r="N8033" s="2" t="s">
        <v>17</v>
      </c>
      <c r="O8033">
        <v>1975</v>
      </c>
      <c r="P8033">
        <f t="shared" ca="1" si="251"/>
        <v>49</v>
      </c>
      <c r="Q8033">
        <v>1</v>
      </c>
    </row>
    <row r="8034" spans="1:17" x14ac:dyDescent="0.2">
      <c r="A8034">
        <v>506</v>
      </c>
      <c r="B8034">
        <f t="shared" si="250"/>
        <v>8</v>
      </c>
      <c r="C8034" s="1">
        <v>42590.504374999997</v>
      </c>
      <c r="D8034" s="1">
        <v>42590.510231481479</v>
      </c>
      <c r="E8034">
        <v>3202</v>
      </c>
      <c r="F8034" s="2" t="s">
        <v>79</v>
      </c>
      <c r="G8034">
        <v>40.727223500000001</v>
      </c>
      <c r="H8034">
        <v>-74.033758899999995</v>
      </c>
      <c r="I8034">
        <v>3276</v>
      </c>
      <c r="J8034" s="2" t="s">
        <v>30</v>
      </c>
      <c r="K8034">
        <v>40.714584035358932</v>
      </c>
      <c r="L8034">
        <v>-74.042817056179047</v>
      </c>
      <c r="M8034">
        <v>24503</v>
      </c>
      <c r="N8034" s="2" t="s">
        <v>17</v>
      </c>
      <c r="O8034">
        <v>1978</v>
      </c>
      <c r="P8034">
        <f t="shared" ca="1" si="251"/>
        <v>46</v>
      </c>
      <c r="Q8034">
        <v>1</v>
      </c>
    </row>
    <row r="8035" spans="1:17" x14ac:dyDescent="0.2">
      <c r="A8035">
        <v>1770</v>
      </c>
      <c r="B8035">
        <f t="shared" si="250"/>
        <v>29</v>
      </c>
      <c r="C8035" s="1">
        <v>42590.504444444443</v>
      </c>
      <c r="D8035" s="1">
        <v>42590.524942129632</v>
      </c>
      <c r="E8035">
        <v>3192</v>
      </c>
      <c r="F8035" s="2" t="s">
        <v>38</v>
      </c>
      <c r="G8035">
        <v>40.711242300000002</v>
      </c>
      <c r="H8035">
        <v>-74.055701299999996</v>
      </c>
      <c r="I8035">
        <v>3202</v>
      </c>
      <c r="J8035" s="2" t="s">
        <v>48</v>
      </c>
      <c r="K8035">
        <v>40.727223500000001</v>
      </c>
      <c r="L8035">
        <v>-74.033758899999995</v>
      </c>
      <c r="M8035">
        <v>24461</v>
      </c>
      <c r="N8035" s="2" t="s">
        <v>43</v>
      </c>
      <c r="P8035" t="str">
        <f t="shared" ca="1" si="251"/>
        <v/>
      </c>
      <c r="Q8035">
        <v>0</v>
      </c>
    </row>
    <row r="8036" spans="1:17" x14ac:dyDescent="0.2">
      <c r="A8036">
        <v>1745</v>
      </c>
      <c r="B8036">
        <f t="shared" si="250"/>
        <v>29</v>
      </c>
      <c r="C8036" s="1">
        <v>42590.504687499997</v>
      </c>
      <c r="D8036" s="1">
        <v>42590.524884259263</v>
      </c>
      <c r="E8036">
        <v>3192</v>
      </c>
      <c r="F8036" s="2" t="s">
        <v>38</v>
      </c>
      <c r="G8036">
        <v>40.711242300000002</v>
      </c>
      <c r="H8036">
        <v>-74.055701299999996</v>
      </c>
      <c r="I8036">
        <v>3202</v>
      </c>
      <c r="J8036" s="2" t="s">
        <v>48</v>
      </c>
      <c r="K8036">
        <v>40.727223500000001</v>
      </c>
      <c r="L8036">
        <v>-74.033758899999995</v>
      </c>
      <c r="M8036">
        <v>26299</v>
      </c>
      <c r="N8036" s="2" t="s">
        <v>43</v>
      </c>
      <c r="P8036" t="str">
        <f t="shared" ca="1" si="251"/>
        <v/>
      </c>
      <c r="Q8036">
        <v>0</v>
      </c>
    </row>
    <row r="8037" spans="1:17" x14ac:dyDescent="0.2">
      <c r="A8037">
        <v>4969</v>
      </c>
      <c r="B8037">
        <f t="shared" si="250"/>
        <v>82</v>
      </c>
      <c r="C8037" s="1">
        <v>42590.50472222222</v>
      </c>
      <c r="D8037" s="1">
        <v>42590.562245370369</v>
      </c>
      <c r="E8037">
        <v>3184</v>
      </c>
      <c r="F8037" s="2" t="s">
        <v>68</v>
      </c>
      <c r="G8037">
        <v>40.7141454</v>
      </c>
      <c r="H8037">
        <v>-74.033551900000006</v>
      </c>
      <c r="I8037">
        <v>3184</v>
      </c>
      <c r="J8037" s="2" t="s">
        <v>35</v>
      </c>
      <c r="K8037">
        <v>40.7141454</v>
      </c>
      <c r="L8037">
        <v>-74.033551900000006</v>
      </c>
      <c r="M8037">
        <v>24411</v>
      </c>
      <c r="N8037" s="2" t="s">
        <v>43</v>
      </c>
      <c r="P8037" t="str">
        <f t="shared" ca="1" si="251"/>
        <v/>
      </c>
      <c r="Q8037">
        <v>0</v>
      </c>
    </row>
    <row r="8038" spans="1:17" x14ac:dyDescent="0.2">
      <c r="A8038">
        <v>243</v>
      </c>
      <c r="B8038">
        <f t="shared" si="250"/>
        <v>4</v>
      </c>
      <c r="C8038" s="1">
        <v>42590.505381944444</v>
      </c>
      <c r="D8038" s="1">
        <v>42590.508194444446</v>
      </c>
      <c r="E8038">
        <v>3202</v>
      </c>
      <c r="F8038" s="2" t="s">
        <v>79</v>
      </c>
      <c r="G8038">
        <v>40.727223500000001</v>
      </c>
      <c r="H8038">
        <v>-74.033758899999995</v>
      </c>
      <c r="I8038">
        <v>3187</v>
      </c>
      <c r="J8038" s="2" t="s">
        <v>59</v>
      </c>
      <c r="K8038">
        <v>40.721123599999999</v>
      </c>
      <c r="L8038">
        <v>-74.038050949999999</v>
      </c>
      <c r="M8038">
        <v>24449</v>
      </c>
      <c r="N8038" s="2" t="s">
        <v>17</v>
      </c>
      <c r="O8038">
        <v>1972</v>
      </c>
      <c r="P8038">
        <f t="shared" ca="1" si="251"/>
        <v>52</v>
      </c>
      <c r="Q8038">
        <v>2</v>
      </c>
    </row>
    <row r="8039" spans="1:17" x14ac:dyDescent="0.2">
      <c r="A8039">
        <v>992</v>
      </c>
      <c r="B8039">
        <f t="shared" si="250"/>
        <v>16</v>
      </c>
      <c r="C8039" s="1">
        <v>42590.505694444444</v>
      </c>
      <c r="D8039" s="1">
        <v>42590.517175925925</v>
      </c>
      <c r="E8039">
        <v>3272</v>
      </c>
      <c r="F8039" s="2" t="s">
        <v>50</v>
      </c>
      <c r="G8039">
        <v>40.723331586464361</v>
      </c>
      <c r="H8039">
        <v>-74.045952558517442</v>
      </c>
      <c r="I8039">
        <v>3183</v>
      </c>
      <c r="J8039" s="2" t="s">
        <v>40</v>
      </c>
      <c r="K8039">
        <v>40.716246900000002</v>
      </c>
      <c r="L8039">
        <v>-74.033458800000005</v>
      </c>
      <c r="M8039">
        <v>24686</v>
      </c>
      <c r="N8039" s="2" t="s">
        <v>17</v>
      </c>
      <c r="O8039">
        <v>1978</v>
      </c>
      <c r="P8039">
        <f t="shared" ca="1" si="251"/>
        <v>46</v>
      </c>
      <c r="Q8039">
        <v>1</v>
      </c>
    </row>
    <row r="8040" spans="1:17" x14ac:dyDescent="0.2">
      <c r="A8040">
        <v>676</v>
      </c>
      <c r="B8040">
        <f t="shared" si="250"/>
        <v>11</v>
      </c>
      <c r="C8040" s="1">
        <v>42590.506585648145</v>
      </c>
      <c r="D8040" s="1">
        <v>42590.514409722222</v>
      </c>
      <c r="E8040">
        <v>3194</v>
      </c>
      <c r="F8040" s="2" t="s">
        <v>22</v>
      </c>
      <c r="G8040">
        <v>40.725339925355797</v>
      </c>
      <c r="H8040">
        <v>-74.067622125148773</v>
      </c>
      <c r="I8040">
        <v>3270</v>
      </c>
      <c r="J8040" s="2" t="s">
        <v>65</v>
      </c>
      <c r="K8040">
        <v>40.725289107811321</v>
      </c>
      <c r="L8040">
        <v>-74.045571684837341</v>
      </c>
      <c r="M8040">
        <v>26295</v>
      </c>
      <c r="N8040" s="2" t="s">
        <v>17</v>
      </c>
      <c r="O8040">
        <v>1969</v>
      </c>
      <c r="P8040">
        <f t="shared" ca="1" si="251"/>
        <v>55</v>
      </c>
      <c r="Q8040">
        <v>1</v>
      </c>
    </row>
    <row r="8041" spans="1:17" x14ac:dyDescent="0.2">
      <c r="A8041">
        <v>454</v>
      </c>
      <c r="B8041">
        <f t="shared" si="250"/>
        <v>7</v>
      </c>
      <c r="C8041" s="1">
        <v>42590.506585648145</v>
      </c>
      <c r="D8041" s="1">
        <v>42590.511840277781</v>
      </c>
      <c r="E8041">
        <v>3212</v>
      </c>
      <c r="F8041" s="2" t="s">
        <v>31</v>
      </c>
      <c r="G8041">
        <v>40.734785817999999</v>
      </c>
      <c r="H8041">
        <v>-74.050443635999997</v>
      </c>
      <c r="I8041">
        <v>3195</v>
      </c>
      <c r="J8041" s="2" t="s">
        <v>23</v>
      </c>
      <c r="K8041">
        <v>40.730742625306583</v>
      </c>
      <c r="L8041">
        <v>-74.063783884048462</v>
      </c>
      <c r="M8041">
        <v>24559</v>
      </c>
      <c r="N8041" s="2" t="s">
        <v>43</v>
      </c>
      <c r="P8041" t="str">
        <f t="shared" ca="1" si="251"/>
        <v/>
      </c>
      <c r="Q8041">
        <v>0</v>
      </c>
    </row>
    <row r="8042" spans="1:17" x14ac:dyDescent="0.2">
      <c r="A8042">
        <v>1524</v>
      </c>
      <c r="B8042">
        <f t="shared" si="250"/>
        <v>25</v>
      </c>
      <c r="C8042" s="1">
        <v>42590.507094907407</v>
      </c>
      <c r="D8042" s="1">
        <v>42590.524733796294</v>
      </c>
      <c r="E8042">
        <v>3215</v>
      </c>
      <c r="F8042" s="2" t="s">
        <v>69</v>
      </c>
      <c r="G8042">
        <v>40.746729899999998</v>
      </c>
      <c r="H8042">
        <v>-74.049250900000004</v>
      </c>
      <c r="I8042">
        <v>3202</v>
      </c>
      <c r="J8042" s="2" t="s">
        <v>48</v>
      </c>
      <c r="K8042">
        <v>40.727223500000001</v>
      </c>
      <c r="L8042">
        <v>-74.033758899999995</v>
      </c>
      <c r="M8042">
        <v>26166</v>
      </c>
      <c r="N8042" s="2" t="s">
        <v>17</v>
      </c>
      <c r="O8042">
        <v>1992</v>
      </c>
      <c r="P8042">
        <f t="shared" ca="1" si="251"/>
        <v>32</v>
      </c>
      <c r="Q8042">
        <v>2</v>
      </c>
    </row>
    <row r="8043" spans="1:17" x14ac:dyDescent="0.2">
      <c r="A8043">
        <v>386</v>
      </c>
      <c r="B8043">
        <f t="shared" si="250"/>
        <v>6</v>
      </c>
      <c r="C8043" s="1">
        <v>42590.51390046296</v>
      </c>
      <c r="D8043" s="1">
        <v>42590.518368055556</v>
      </c>
      <c r="E8043">
        <v>3197</v>
      </c>
      <c r="F8043" s="2" t="s">
        <v>61</v>
      </c>
      <c r="G8043">
        <v>40.752558999999998</v>
      </c>
      <c r="H8043">
        <v>-74.044725</v>
      </c>
      <c r="I8043">
        <v>3198</v>
      </c>
      <c r="J8043" s="2" t="s">
        <v>104</v>
      </c>
      <c r="K8043">
        <v>40.748715945380226</v>
      </c>
      <c r="L8043">
        <v>-74.040443301200867</v>
      </c>
      <c r="M8043">
        <v>24378</v>
      </c>
      <c r="N8043" s="2" t="s">
        <v>17</v>
      </c>
      <c r="O8043">
        <v>1979</v>
      </c>
      <c r="P8043">
        <f t="shared" ca="1" si="251"/>
        <v>45</v>
      </c>
      <c r="Q8043">
        <v>1</v>
      </c>
    </row>
    <row r="8044" spans="1:17" x14ac:dyDescent="0.2">
      <c r="A8044">
        <v>720</v>
      </c>
      <c r="B8044">
        <f t="shared" si="250"/>
        <v>12</v>
      </c>
      <c r="C8044" s="1">
        <v>42590.513993055552</v>
      </c>
      <c r="D8044" s="1">
        <v>42590.522326388891</v>
      </c>
      <c r="E8044">
        <v>3197</v>
      </c>
      <c r="F8044" s="2" t="s">
        <v>61</v>
      </c>
      <c r="G8044">
        <v>40.752558999999998</v>
      </c>
      <c r="H8044">
        <v>-74.044725</v>
      </c>
      <c r="I8044">
        <v>3195</v>
      </c>
      <c r="J8044" s="2" t="s">
        <v>23</v>
      </c>
      <c r="K8044">
        <v>40.730742625306583</v>
      </c>
      <c r="L8044">
        <v>-74.063783884048462</v>
      </c>
      <c r="M8044">
        <v>24434</v>
      </c>
      <c r="N8044" s="2" t="s">
        <v>17</v>
      </c>
      <c r="O8044">
        <v>1978</v>
      </c>
      <c r="P8044">
        <f t="shared" ca="1" si="251"/>
        <v>46</v>
      </c>
      <c r="Q8044">
        <v>1</v>
      </c>
    </row>
    <row r="8045" spans="1:17" x14ac:dyDescent="0.2">
      <c r="A8045">
        <v>526</v>
      </c>
      <c r="B8045">
        <f t="shared" si="250"/>
        <v>8</v>
      </c>
      <c r="C8045" s="1">
        <v>42590.515740740739</v>
      </c>
      <c r="D8045" s="1">
        <v>42590.521840277775</v>
      </c>
      <c r="E8045">
        <v>3184</v>
      </c>
      <c r="F8045" s="2" t="s">
        <v>68</v>
      </c>
      <c r="G8045">
        <v>40.7141454</v>
      </c>
      <c r="H8045">
        <v>-74.033551900000006</v>
      </c>
      <c r="I8045">
        <v>3184</v>
      </c>
      <c r="J8045" s="2" t="s">
        <v>35</v>
      </c>
      <c r="K8045">
        <v>40.7141454</v>
      </c>
      <c r="L8045">
        <v>-74.033551900000006</v>
      </c>
      <c r="M8045">
        <v>26213</v>
      </c>
      <c r="N8045" s="2" t="s">
        <v>17</v>
      </c>
      <c r="O8045">
        <v>1969</v>
      </c>
      <c r="P8045">
        <f t="shared" ca="1" si="251"/>
        <v>55</v>
      </c>
      <c r="Q8045">
        <v>1</v>
      </c>
    </row>
    <row r="8046" spans="1:17" x14ac:dyDescent="0.2">
      <c r="A8046">
        <v>430</v>
      </c>
      <c r="B8046">
        <f t="shared" si="250"/>
        <v>7</v>
      </c>
      <c r="C8046" s="1">
        <v>42590.516006944446</v>
      </c>
      <c r="D8046" s="1">
        <v>42590.520995370367</v>
      </c>
      <c r="E8046">
        <v>3211</v>
      </c>
      <c r="F8046" s="2" t="s">
        <v>64</v>
      </c>
      <c r="G8046">
        <v>40.721525149999998</v>
      </c>
      <c r="H8046">
        <v>-74.046304543000005</v>
      </c>
      <c r="I8046">
        <v>3202</v>
      </c>
      <c r="J8046" s="2" t="s">
        <v>48</v>
      </c>
      <c r="K8046">
        <v>40.727223500000001</v>
      </c>
      <c r="L8046">
        <v>-74.033758899999995</v>
      </c>
      <c r="M8046">
        <v>24515</v>
      </c>
      <c r="N8046" s="2" t="s">
        <v>17</v>
      </c>
      <c r="O8046">
        <v>1982</v>
      </c>
      <c r="P8046">
        <f t="shared" ca="1" si="251"/>
        <v>42</v>
      </c>
      <c r="Q8046">
        <v>1</v>
      </c>
    </row>
    <row r="8047" spans="1:17" x14ac:dyDescent="0.2">
      <c r="A8047">
        <v>775</v>
      </c>
      <c r="B8047">
        <f t="shared" si="250"/>
        <v>12</v>
      </c>
      <c r="C8047" s="1">
        <v>42590.516331018516</v>
      </c>
      <c r="D8047" s="1">
        <v>42590.525312500002</v>
      </c>
      <c r="E8047">
        <v>3268</v>
      </c>
      <c r="F8047" s="2" t="s">
        <v>77</v>
      </c>
      <c r="G8047">
        <v>40.71346382669195</v>
      </c>
      <c r="H8047">
        <v>-74.062858521938324</v>
      </c>
      <c r="I8047">
        <v>3186</v>
      </c>
      <c r="J8047" s="2" t="s">
        <v>27</v>
      </c>
      <c r="K8047">
        <v>40.71958611647166</v>
      </c>
      <c r="L8047">
        <v>-74.043117463588715</v>
      </c>
      <c r="M8047">
        <v>24435</v>
      </c>
      <c r="N8047" s="2" t="s">
        <v>17</v>
      </c>
      <c r="O8047">
        <v>1969</v>
      </c>
      <c r="P8047">
        <f t="shared" ca="1" si="251"/>
        <v>55</v>
      </c>
      <c r="Q8047">
        <v>1</v>
      </c>
    </row>
    <row r="8048" spans="1:17" x14ac:dyDescent="0.2">
      <c r="A8048">
        <v>788</v>
      </c>
      <c r="B8048">
        <f t="shared" si="250"/>
        <v>13</v>
      </c>
      <c r="C8048" s="1">
        <v>42590.517233796294</v>
      </c>
      <c r="D8048" s="1">
        <v>42590.526365740741</v>
      </c>
      <c r="E8048">
        <v>3195</v>
      </c>
      <c r="F8048" s="2" t="s">
        <v>24</v>
      </c>
      <c r="G8048">
        <v>40.730742625306583</v>
      </c>
      <c r="H8048">
        <v>-74.063783884048462</v>
      </c>
      <c r="I8048">
        <v>3187</v>
      </c>
      <c r="J8048" s="2" t="s">
        <v>59</v>
      </c>
      <c r="K8048">
        <v>40.721123599999999</v>
      </c>
      <c r="L8048">
        <v>-74.038050949999999</v>
      </c>
      <c r="M8048">
        <v>26163</v>
      </c>
      <c r="N8048" s="2" t="s">
        <v>17</v>
      </c>
      <c r="O8048">
        <v>1982</v>
      </c>
      <c r="P8048">
        <f t="shared" ca="1" si="251"/>
        <v>42</v>
      </c>
      <c r="Q8048">
        <v>1</v>
      </c>
    </row>
    <row r="8049" spans="1:17" x14ac:dyDescent="0.2">
      <c r="A8049">
        <v>266</v>
      </c>
      <c r="B8049">
        <f t="shared" si="250"/>
        <v>4</v>
      </c>
      <c r="C8049" s="1">
        <v>42590.518171296295</v>
      </c>
      <c r="D8049" s="1">
        <v>42590.521249999998</v>
      </c>
      <c r="E8049">
        <v>3187</v>
      </c>
      <c r="F8049" s="2" t="s">
        <v>36</v>
      </c>
      <c r="G8049">
        <v>40.721123599999999</v>
      </c>
      <c r="H8049">
        <v>-74.038050949999999</v>
      </c>
      <c r="I8049">
        <v>3202</v>
      </c>
      <c r="J8049" s="2" t="s">
        <v>48</v>
      </c>
      <c r="K8049">
        <v>40.727223500000001</v>
      </c>
      <c r="L8049">
        <v>-74.033758899999995</v>
      </c>
      <c r="M8049">
        <v>24449</v>
      </c>
      <c r="N8049" s="2" t="s">
        <v>17</v>
      </c>
      <c r="O8049">
        <v>1972</v>
      </c>
      <c r="P8049">
        <f t="shared" ca="1" si="251"/>
        <v>52</v>
      </c>
      <c r="Q8049">
        <v>2</v>
      </c>
    </row>
    <row r="8050" spans="1:17" x14ac:dyDescent="0.2">
      <c r="A8050">
        <v>362</v>
      </c>
      <c r="B8050">
        <f t="shared" si="250"/>
        <v>6</v>
      </c>
      <c r="C8050" s="1">
        <v>42590.521620370368</v>
      </c>
      <c r="D8050" s="1">
        <v>42590.525821759256</v>
      </c>
      <c r="E8050">
        <v>3209</v>
      </c>
      <c r="F8050" s="2" t="s">
        <v>51</v>
      </c>
      <c r="G8050">
        <v>40.724176499999999</v>
      </c>
      <c r="H8050">
        <v>-74.050656399999994</v>
      </c>
      <c r="I8050">
        <v>3186</v>
      </c>
      <c r="J8050" s="2" t="s">
        <v>27</v>
      </c>
      <c r="K8050">
        <v>40.71958611647166</v>
      </c>
      <c r="L8050">
        <v>-74.043117463588715</v>
      </c>
      <c r="M8050">
        <v>24673</v>
      </c>
      <c r="N8050" s="2" t="s">
        <v>17</v>
      </c>
      <c r="O8050">
        <v>1982</v>
      </c>
      <c r="P8050">
        <f t="shared" ca="1" si="251"/>
        <v>42</v>
      </c>
      <c r="Q8050">
        <v>1</v>
      </c>
    </row>
    <row r="8051" spans="1:17" x14ac:dyDescent="0.2">
      <c r="A8051">
        <v>451</v>
      </c>
      <c r="B8051">
        <f t="shared" si="250"/>
        <v>7</v>
      </c>
      <c r="C8051" s="1">
        <v>42590.523009259261</v>
      </c>
      <c r="D8051" s="1">
        <v>42590.528240740743</v>
      </c>
      <c r="E8051">
        <v>3202</v>
      </c>
      <c r="F8051" s="2" t="s">
        <v>79</v>
      </c>
      <c r="G8051">
        <v>40.727223500000001</v>
      </c>
      <c r="H8051">
        <v>-74.033758899999995</v>
      </c>
      <c r="I8051">
        <v>3211</v>
      </c>
      <c r="J8051" s="2" t="s">
        <v>47</v>
      </c>
      <c r="K8051">
        <v>40.721525149999998</v>
      </c>
      <c r="L8051">
        <v>-74.046304543000005</v>
      </c>
      <c r="M8051">
        <v>26214</v>
      </c>
      <c r="N8051" s="2" t="s">
        <v>17</v>
      </c>
      <c r="O8051">
        <v>1979</v>
      </c>
      <c r="P8051">
        <f t="shared" ca="1" si="251"/>
        <v>45</v>
      </c>
      <c r="Q8051">
        <v>1</v>
      </c>
    </row>
    <row r="8052" spans="1:17" x14ac:dyDescent="0.2">
      <c r="A8052">
        <v>445</v>
      </c>
      <c r="B8052">
        <f t="shared" si="250"/>
        <v>7</v>
      </c>
      <c r="C8052" s="1">
        <v>42590.523113425923</v>
      </c>
      <c r="D8052" s="1">
        <v>42590.528263888889</v>
      </c>
      <c r="E8052">
        <v>3202</v>
      </c>
      <c r="F8052" s="2" t="s">
        <v>79</v>
      </c>
      <c r="G8052">
        <v>40.727223500000001</v>
      </c>
      <c r="H8052">
        <v>-74.033758899999995</v>
      </c>
      <c r="I8052">
        <v>3211</v>
      </c>
      <c r="J8052" s="2" t="s">
        <v>47</v>
      </c>
      <c r="K8052">
        <v>40.721525149999998</v>
      </c>
      <c r="L8052">
        <v>-74.046304543000005</v>
      </c>
      <c r="M8052">
        <v>24518</v>
      </c>
      <c r="N8052" s="2" t="s">
        <v>17</v>
      </c>
      <c r="O8052">
        <v>1982</v>
      </c>
      <c r="P8052">
        <f t="shared" ca="1" si="251"/>
        <v>42</v>
      </c>
      <c r="Q8052">
        <v>1</v>
      </c>
    </row>
    <row r="8053" spans="1:17" x14ac:dyDescent="0.2">
      <c r="A8053">
        <v>617</v>
      </c>
      <c r="B8053">
        <f t="shared" si="250"/>
        <v>10</v>
      </c>
      <c r="C8053" s="1">
        <v>42590.524270833332</v>
      </c>
      <c r="D8053" s="1">
        <v>42590.531423611108</v>
      </c>
      <c r="E8053">
        <v>3225</v>
      </c>
      <c r="F8053" s="2" t="s">
        <v>32</v>
      </c>
      <c r="G8053">
        <v>40.723658899999997</v>
      </c>
      <c r="H8053">
        <v>-74.064194299999997</v>
      </c>
      <c r="I8053">
        <v>3184</v>
      </c>
      <c r="J8053" s="2" t="s">
        <v>35</v>
      </c>
      <c r="K8053">
        <v>40.7141454</v>
      </c>
      <c r="L8053">
        <v>-74.033551900000006</v>
      </c>
      <c r="M8053">
        <v>26180</v>
      </c>
      <c r="N8053" s="2" t="s">
        <v>17</v>
      </c>
      <c r="O8053">
        <v>1986</v>
      </c>
      <c r="P8053">
        <f t="shared" ca="1" si="251"/>
        <v>38</v>
      </c>
      <c r="Q8053">
        <v>1</v>
      </c>
    </row>
    <row r="8054" spans="1:17" x14ac:dyDescent="0.2">
      <c r="A8054">
        <v>380</v>
      </c>
      <c r="B8054">
        <f t="shared" si="250"/>
        <v>6</v>
      </c>
      <c r="C8054" s="1">
        <v>42590.525104166663</v>
      </c>
      <c r="D8054" s="1">
        <v>42590.529502314814</v>
      </c>
      <c r="E8054">
        <v>3186</v>
      </c>
      <c r="F8054" s="2" t="s">
        <v>18</v>
      </c>
      <c r="G8054">
        <v>40.71958611647166</v>
      </c>
      <c r="H8054">
        <v>-74.043117463588715</v>
      </c>
      <c r="I8054">
        <v>3267</v>
      </c>
      <c r="J8054" s="2" t="s">
        <v>92</v>
      </c>
      <c r="K8054">
        <v>40.712418823756899</v>
      </c>
      <c r="L8054">
        <v>-74.038525521755219</v>
      </c>
      <c r="M8054">
        <v>26281</v>
      </c>
      <c r="N8054" s="2" t="s">
        <v>17</v>
      </c>
      <c r="O8054">
        <v>1974</v>
      </c>
      <c r="P8054">
        <f t="shared" ca="1" si="251"/>
        <v>50</v>
      </c>
      <c r="Q8054">
        <v>2</v>
      </c>
    </row>
    <row r="8055" spans="1:17" x14ac:dyDescent="0.2">
      <c r="A8055">
        <v>403</v>
      </c>
      <c r="B8055">
        <f t="shared" si="250"/>
        <v>6</v>
      </c>
      <c r="C8055" s="1">
        <v>42590.526828703703</v>
      </c>
      <c r="D8055" s="1">
        <v>42590.531493055554</v>
      </c>
      <c r="E8055">
        <v>3189</v>
      </c>
      <c r="F8055" s="2" t="s">
        <v>87</v>
      </c>
      <c r="G8055">
        <v>40.714402</v>
      </c>
      <c r="H8055">
        <v>-74.088772300000002</v>
      </c>
      <c r="I8055">
        <v>3188</v>
      </c>
      <c r="J8055" s="2" t="s">
        <v>75</v>
      </c>
      <c r="K8055">
        <v>40.710108699999999</v>
      </c>
      <c r="L8055">
        <v>-74.085848900000002</v>
      </c>
      <c r="M8055">
        <v>26206</v>
      </c>
      <c r="N8055" s="2" t="s">
        <v>17</v>
      </c>
      <c r="O8055">
        <v>1989</v>
      </c>
      <c r="P8055">
        <f t="shared" ca="1" si="251"/>
        <v>35</v>
      </c>
      <c r="Q8055">
        <v>2</v>
      </c>
    </row>
    <row r="8056" spans="1:17" x14ac:dyDescent="0.2">
      <c r="A8056">
        <v>1858</v>
      </c>
      <c r="B8056">
        <f t="shared" si="250"/>
        <v>30</v>
      </c>
      <c r="C8056" s="1">
        <v>42590.527060185188</v>
      </c>
      <c r="D8056" s="1">
        <v>42590.548576388886</v>
      </c>
      <c r="E8056">
        <v>3212</v>
      </c>
      <c r="F8056" s="2" t="s">
        <v>31</v>
      </c>
      <c r="G8056">
        <v>40.734785817999999</v>
      </c>
      <c r="H8056">
        <v>-74.050443635999997</v>
      </c>
      <c r="I8056">
        <v>3195</v>
      </c>
      <c r="J8056" s="2" t="s">
        <v>23</v>
      </c>
      <c r="K8056">
        <v>40.730742625306583</v>
      </c>
      <c r="L8056">
        <v>-74.063783884048462</v>
      </c>
      <c r="M8056">
        <v>24641</v>
      </c>
      <c r="N8056" s="2" t="s">
        <v>17</v>
      </c>
      <c r="O8056">
        <v>1971</v>
      </c>
      <c r="P8056">
        <f t="shared" ca="1" si="251"/>
        <v>53</v>
      </c>
      <c r="Q8056">
        <v>2</v>
      </c>
    </row>
    <row r="8057" spans="1:17" x14ac:dyDescent="0.2">
      <c r="A8057">
        <v>372</v>
      </c>
      <c r="B8057">
        <f t="shared" si="250"/>
        <v>6</v>
      </c>
      <c r="C8057" s="1">
        <v>42590.529409722221</v>
      </c>
      <c r="D8057" s="1">
        <v>42590.533726851849</v>
      </c>
      <c r="E8057">
        <v>3225</v>
      </c>
      <c r="F8057" s="2" t="s">
        <v>32</v>
      </c>
      <c r="G8057">
        <v>40.723658899999997</v>
      </c>
      <c r="H8057">
        <v>-74.064194299999997</v>
      </c>
      <c r="I8057">
        <v>3213</v>
      </c>
      <c r="J8057" s="2" t="s">
        <v>33</v>
      </c>
      <c r="K8057">
        <v>40.718488919999999</v>
      </c>
      <c r="L8057">
        <v>-74.047726624999996</v>
      </c>
      <c r="M8057">
        <v>26187</v>
      </c>
      <c r="N8057" s="2" t="s">
        <v>17</v>
      </c>
      <c r="O8057">
        <v>1964</v>
      </c>
      <c r="P8057">
        <f t="shared" ca="1" si="251"/>
        <v>60</v>
      </c>
      <c r="Q8057">
        <v>1</v>
      </c>
    </row>
    <row r="8058" spans="1:17" x14ac:dyDescent="0.2">
      <c r="A8058">
        <v>355</v>
      </c>
      <c r="B8058">
        <f t="shared" si="250"/>
        <v>5</v>
      </c>
      <c r="C8058" s="1">
        <v>42590.530717592592</v>
      </c>
      <c r="D8058" s="1">
        <v>42590.534826388888</v>
      </c>
      <c r="E8058">
        <v>3205</v>
      </c>
      <c r="F8058" s="2" t="s">
        <v>66</v>
      </c>
      <c r="G8058">
        <v>40.716539780991937</v>
      </c>
      <c r="H8058">
        <v>-74.049637913703904</v>
      </c>
      <c r="I8058">
        <v>3270</v>
      </c>
      <c r="J8058" s="2" t="s">
        <v>65</v>
      </c>
      <c r="K8058">
        <v>40.725289107811321</v>
      </c>
      <c r="L8058">
        <v>-74.045571684837341</v>
      </c>
      <c r="M8058">
        <v>26156</v>
      </c>
      <c r="N8058" s="2" t="s">
        <v>17</v>
      </c>
      <c r="O8058">
        <v>1972</v>
      </c>
      <c r="P8058">
        <f t="shared" ca="1" si="251"/>
        <v>52</v>
      </c>
      <c r="Q8058">
        <v>1</v>
      </c>
    </row>
    <row r="8059" spans="1:17" x14ac:dyDescent="0.2">
      <c r="A8059">
        <v>437</v>
      </c>
      <c r="B8059">
        <f t="shared" si="250"/>
        <v>7</v>
      </c>
      <c r="C8059" s="1">
        <v>42590.531898148147</v>
      </c>
      <c r="D8059" s="1">
        <v>42590.536956018521</v>
      </c>
      <c r="E8059">
        <v>3202</v>
      </c>
      <c r="F8059" s="2" t="s">
        <v>79</v>
      </c>
      <c r="G8059">
        <v>40.727223500000001</v>
      </c>
      <c r="H8059">
        <v>-74.033758899999995</v>
      </c>
      <c r="I8059">
        <v>3183</v>
      </c>
      <c r="J8059" s="2" t="s">
        <v>40</v>
      </c>
      <c r="K8059">
        <v>40.716246900000002</v>
      </c>
      <c r="L8059">
        <v>-74.033458800000005</v>
      </c>
      <c r="M8059">
        <v>26166</v>
      </c>
      <c r="N8059" s="2" t="s">
        <v>17</v>
      </c>
      <c r="O8059">
        <v>1984</v>
      </c>
      <c r="P8059">
        <f t="shared" ca="1" si="251"/>
        <v>40</v>
      </c>
      <c r="Q8059">
        <v>1</v>
      </c>
    </row>
    <row r="8060" spans="1:17" x14ac:dyDescent="0.2">
      <c r="A8060">
        <v>536</v>
      </c>
      <c r="B8060">
        <f t="shared" si="250"/>
        <v>8</v>
      </c>
      <c r="C8060" s="1">
        <v>42590.532314814816</v>
      </c>
      <c r="D8060" s="1">
        <v>42590.538518518515</v>
      </c>
      <c r="E8060">
        <v>3276</v>
      </c>
      <c r="F8060" s="2" t="s">
        <v>63</v>
      </c>
      <c r="G8060">
        <v>40.714584035358932</v>
      </c>
      <c r="H8060">
        <v>-74.042817056179047</v>
      </c>
      <c r="I8060">
        <v>3202</v>
      </c>
      <c r="J8060" s="2" t="s">
        <v>48</v>
      </c>
      <c r="K8060">
        <v>40.727223500000001</v>
      </c>
      <c r="L8060">
        <v>-74.033758899999995</v>
      </c>
      <c r="M8060">
        <v>24608</v>
      </c>
      <c r="N8060" s="2" t="s">
        <v>17</v>
      </c>
      <c r="O8060">
        <v>1978</v>
      </c>
      <c r="P8060">
        <f t="shared" ca="1" si="251"/>
        <v>46</v>
      </c>
      <c r="Q8060">
        <v>1</v>
      </c>
    </row>
    <row r="8061" spans="1:17" x14ac:dyDescent="0.2">
      <c r="A8061">
        <v>802</v>
      </c>
      <c r="B8061">
        <f t="shared" si="250"/>
        <v>13</v>
      </c>
      <c r="C8061" s="1">
        <v>42590.532349537039</v>
      </c>
      <c r="D8061" s="1">
        <v>42590.541643518518</v>
      </c>
      <c r="E8061">
        <v>3220</v>
      </c>
      <c r="F8061" s="2" t="s">
        <v>78</v>
      </c>
      <c r="G8061">
        <v>40.734961020009514</v>
      </c>
      <c r="H8061">
        <v>-74.059503078460693</v>
      </c>
      <c r="I8061">
        <v>3196</v>
      </c>
      <c r="J8061" s="2" t="s">
        <v>100</v>
      </c>
      <c r="K8061">
        <v>40.744318700000001</v>
      </c>
      <c r="L8061">
        <v>-74.043990899999997</v>
      </c>
      <c r="M8061">
        <v>26304</v>
      </c>
      <c r="N8061" s="2" t="s">
        <v>17</v>
      </c>
      <c r="O8061">
        <v>1978</v>
      </c>
      <c r="P8061">
        <f t="shared" ca="1" si="251"/>
        <v>46</v>
      </c>
      <c r="Q8061">
        <v>1</v>
      </c>
    </row>
    <row r="8062" spans="1:17" x14ac:dyDescent="0.2">
      <c r="A8062">
        <v>522</v>
      </c>
      <c r="B8062">
        <f t="shared" si="250"/>
        <v>8</v>
      </c>
      <c r="C8062" s="1">
        <v>42590.537141203706</v>
      </c>
      <c r="D8062" s="1">
        <v>42590.543182870373</v>
      </c>
      <c r="E8062">
        <v>3195</v>
      </c>
      <c r="F8062" s="2" t="s">
        <v>24</v>
      </c>
      <c r="G8062">
        <v>40.730742625306583</v>
      </c>
      <c r="H8062">
        <v>-74.063783884048462</v>
      </c>
      <c r="I8062">
        <v>3212</v>
      </c>
      <c r="J8062" s="2" t="s">
        <v>103</v>
      </c>
      <c r="K8062">
        <v>40.734785817999999</v>
      </c>
      <c r="L8062">
        <v>-74.050443635999997</v>
      </c>
      <c r="M8062">
        <v>26215</v>
      </c>
      <c r="N8062" s="2" t="s">
        <v>43</v>
      </c>
      <c r="P8062" t="str">
        <f t="shared" ca="1" si="251"/>
        <v/>
      </c>
      <c r="Q8062">
        <v>0</v>
      </c>
    </row>
    <row r="8063" spans="1:17" x14ac:dyDescent="0.2">
      <c r="A8063">
        <v>103</v>
      </c>
      <c r="B8063">
        <f t="shared" si="250"/>
        <v>1</v>
      </c>
      <c r="C8063" s="1">
        <v>42590.537268518521</v>
      </c>
      <c r="D8063" s="1">
        <v>42590.538472222222</v>
      </c>
      <c r="E8063">
        <v>3270</v>
      </c>
      <c r="F8063" s="2" t="s">
        <v>15</v>
      </c>
      <c r="G8063">
        <v>40.725289107811321</v>
      </c>
      <c r="H8063">
        <v>-74.045571684837341</v>
      </c>
      <c r="I8063">
        <v>3203</v>
      </c>
      <c r="J8063" s="2" t="s">
        <v>37</v>
      </c>
      <c r="K8063">
        <v>40.727595966000003</v>
      </c>
      <c r="L8063">
        <v>-74.044247311000007</v>
      </c>
      <c r="M8063">
        <v>26210</v>
      </c>
      <c r="N8063" s="2" t="s">
        <v>17</v>
      </c>
      <c r="O8063">
        <v>1968</v>
      </c>
      <c r="P8063">
        <f t="shared" ca="1" si="251"/>
        <v>56</v>
      </c>
      <c r="Q8063">
        <v>1</v>
      </c>
    </row>
    <row r="8064" spans="1:17" x14ac:dyDescent="0.2">
      <c r="A8064">
        <v>309</v>
      </c>
      <c r="B8064">
        <f t="shared" si="250"/>
        <v>5</v>
      </c>
      <c r="C8064" s="1">
        <v>42590.543287037035</v>
      </c>
      <c r="D8064" s="1">
        <v>42590.546875</v>
      </c>
      <c r="E8064">
        <v>3187</v>
      </c>
      <c r="F8064" s="2" t="s">
        <v>36</v>
      </c>
      <c r="G8064">
        <v>40.721123599999999</v>
      </c>
      <c r="H8064">
        <v>-74.038050949999999</v>
      </c>
      <c r="I8064">
        <v>3199</v>
      </c>
      <c r="J8064" s="2" t="s">
        <v>72</v>
      </c>
      <c r="K8064">
        <v>40.728744800000001</v>
      </c>
      <c r="L8064">
        <v>-74.032108199999996</v>
      </c>
      <c r="M8064">
        <v>26163</v>
      </c>
      <c r="N8064" s="2" t="s">
        <v>17</v>
      </c>
      <c r="O8064">
        <v>1983</v>
      </c>
      <c r="P8064">
        <f t="shared" ca="1" si="251"/>
        <v>41</v>
      </c>
      <c r="Q8064">
        <v>1</v>
      </c>
    </row>
    <row r="8065" spans="1:17" x14ac:dyDescent="0.2">
      <c r="A8065">
        <v>418</v>
      </c>
      <c r="B8065">
        <f t="shared" si="250"/>
        <v>6</v>
      </c>
      <c r="C8065" s="1">
        <v>42590.545081018521</v>
      </c>
      <c r="D8065" s="1">
        <v>42590.54991898148</v>
      </c>
      <c r="E8065">
        <v>3202</v>
      </c>
      <c r="F8065" s="2" t="s">
        <v>79</v>
      </c>
      <c r="G8065">
        <v>40.727223500000001</v>
      </c>
      <c r="H8065">
        <v>-74.033758899999995</v>
      </c>
      <c r="I8065">
        <v>3214</v>
      </c>
      <c r="J8065" s="2" t="s">
        <v>70</v>
      </c>
      <c r="K8065">
        <v>40.712774199999998</v>
      </c>
      <c r="L8065">
        <v>-74.0364857</v>
      </c>
      <c r="M8065">
        <v>24608</v>
      </c>
      <c r="N8065" s="2" t="s">
        <v>17</v>
      </c>
      <c r="O8065">
        <v>1958</v>
      </c>
      <c r="P8065">
        <f t="shared" ca="1" si="251"/>
        <v>66</v>
      </c>
      <c r="Q8065">
        <v>1</v>
      </c>
    </row>
    <row r="8066" spans="1:17" x14ac:dyDescent="0.2">
      <c r="A8066">
        <v>1635</v>
      </c>
      <c r="B8066">
        <f t="shared" ref="B8066:B8129" si="252">ROUNDDOWN((A8066/60), 0)</f>
        <v>27</v>
      </c>
      <c r="C8066" s="1">
        <v>42590.545520833337</v>
      </c>
      <c r="D8066" s="1">
        <v>42590.564456018517</v>
      </c>
      <c r="E8066">
        <v>3202</v>
      </c>
      <c r="F8066" s="2" t="s">
        <v>79</v>
      </c>
      <c r="G8066">
        <v>40.727223500000001</v>
      </c>
      <c r="H8066">
        <v>-74.033758899999995</v>
      </c>
      <c r="I8066">
        <v>3203</v>
      </c>
      <c r="J8066" s="2" t="s">
        <v>37</v>
      </c>
      <c r="K8066">
        <v>40.727595966000003</v>
      </c>
      <c r="L8066">
        <v>-74.044247311000007</v>
      </c>
      <c r="M8066">
        <v>24461</v>
      </c>
      <c r="N8066" s="2" t="s">
        <v>43</v>
      </c>
      <c r="P8066" t="str">
        <f t="shared" ref="P8066:P8129" ca="1" si="253">IF(ISNUMBER(O8066), YEAR(TODAY()) - O8066, "")</f>
        <v/>
      </c>
      <c r="Q8066">
        <v>0</v>
      </c>
    </row>
    <row r="8067" spans="1:17" x14ac:dyDescent="0.2">
      <c r="A8067">
        <v>1635</v>
      </c>
      <c r="B8067">
        <f t="shared" si="252"/>
        <v>27</v>
      </c>
      <c r="C8067" s="1">
        <v>42590.545578703706</v>
      </c>
      <c r="D8067" s="1">
        <v>42590.564513888887</v>
      </c>
      <c r="E8067">
        <v>3202</v>
      </c>
      <c r="F8067" s="2" t="s">
        <v>79</v>
      </c>
      <c r="G8067">
        <v>40.727223500000001</v>
      </c>
      <c r="H8067">
        <v>-74.033758899999995</v>
      </c>
      <c r="I8067">
        <v>3203</v>
      </c>
      <c r="J8067" s="2" t="s">
        <v>37</v>
      </c>
      <c r="K8067">
        <v>40.727595966000003</v>
      </c>
      <c r="L8067">
        <v>-74.044247311000007</v>
      </c>
      <c r="M8067">
        <v>26299</v>
      </c>
      <c r="N8067" s="2" t="s">
        <v>43</v>
      </c>
      <c r="P8067" t="str">
        <f t="shared" ca="1" si="253"/>
        <v/>
      </c>
      <c r="Q8067">
        <v>0</v>
      </c>
    </row>
    <row r="8068" spans="1:17" x14ac:dyDescent="0.2">
      <c r="A8068">
        <v>555</v>
      </c>
      <c r="B8068">
        <f t="shared" si="252"/>
        <v>9</v>
      </c>
      <c r="C8068" s="1">
        <v>42590.545844907407</v>
      </c>
      <c r="D8068" s="1">
        <v>42590.55228009259</v>
      </c>
      <c r="E8068">
        <v>3184</v>
      </c>
      <c r="F8068" s="2" t="s">
        <v>68</v>
      </c>
      <c r="G8068">
        <v>40.7141454</v>
      </c>
      <c r="H8068">
        <v>-74.033551900000006</v>
      </c>
      <c r="I8068">
        <v>3209</v>
      </c>
      <c r="J8068" s="2" t="s">
        <v>85</v>
      </c>
      <c r="K8068">
        <v>40.724176499999999</v>
      </c>
      <c r="L8068">
        <v>-74.050656399999994</v>
      </c>
      <c r="M8068">
        <v>26234</v>
      </c>
      <c r="N8068" s="2" t="s">
        <v>17</v>
      </c>
      <c r="O8068">
        <v>1990</v>
      </c>
      <c r="P8068">
        <f t="shared" ca="1" si="253"/>
        <v>34</v>
      </c>
      <c r="Q8068">
        <v>1</v>
      </c>
    </row>
    <row r="8069" spans="1:17" x14ac:dyDescent="0.2">
      <c r="A8069">
        <v>739</v>
      </c>
      <c r="B8069">
        <f t="shared" si="252"/>
        <v>12</v>
      </c>
      <c r="C8069" s="1">
        <v>42590.547476851854</v>
      </c>
      <c r="D8069" s="1">
        <v>42590.556041666663</v>
      </c>
      <c r="E8069">
        <v>3183</v>
      </c>
      <c r="F8069" s="2" t="s">
        <v>20</v>
      </c>
      <c r="G8069">
        <v>40.716246900000002</v>
      </c>
      <c r="H8069">
        <v>-74.033458800000005</v>
      </c>
      <c r="I8069">
        <v>3186</v>
      </c>
      <c r="J8069" s="2" t="s">
        <v>27</v>
      </c>
      <c r="K8069">
        <v>40.71958611647166</v>
      </c>
      <c r="L8069">
        <v>-74.043117463588715</v>
      </c>
      <c r="M8069">
        <v>26263</v>
      </c>
      <c r="N8069" s="2" t="s">
        <v>17</v>
      </c>
      <c r="P8069" t="str">
        <f t="shared" ca="1" si="253"/>
        <v/>
      </c>
      <c r="Q8069">
        <v>0</v>
      </c>
    </row>
    <row r="8070" spans="1:17" x14ac:dyDescent="0.2">
      <c r="A8070">
        <v>738</v>
      </c>
      <c r="B8070">
        <f t="shared" si="252"/>
        <v>12</v>
      </c>
      <c r="C8070" s="1">
        <v>42590.547488425924</v>
      </c>
      <c r="D8070" s="1">
        <v>42590.556041666663</v>
      </c>
      <c r="E8070">
        <v>3183</v>
      </c>
      <c r="F8070" s="2" t="s">
        <v>20</v>
      </c>
      <c r="G8070">
        <v>40.716246900000002</v>
      </c>
      <c r="H8070">
        <v>-74.033458800000005</v>
      </c>
      <c r="I8070">
        <v>3186</v>
      </c>
      <c r="J8070" s="2" t="s">
        <v>27</v>
      </c>
      <c r="K8070">
        <v>40.71958611647166</v>
      </c>
      <c r="L8070">
        <v>-74.043117463588715</v>
      </c>
      <c r="M8070">
        <v>26289</v>
      </c>
      <c r="N8070" s="2" t="s">
        <v>17</v>
      </c>
      <c r="P8070" t="str">
        <f t="shared" ca="1" si="253"/>
        <v/>
      </c>
      <c r="Q8070">
        <v>0</v>
      </c>
    </row>
    <row r="8071" spans="1:17" x14ac:dyDescent="0.2">
      <c r="A8071">
        <v>423</v>
      </c>
      <c r="B8071">
        <f t="shared" si="252"/>
        <v>7</v>
      </c>
      <c r="C8071" s="1">
        <v>42590.547951388886</v>
      </c>
      <c r="D8071" s="1">
        <v>42590.552847222221</v>
      </c>
      <c r="E8071">
        <v>3272</v>
      </c>
      <c r="F8071" s="2" t="s">
        <v>50</v>
      </c>
      <c r="G8071">
        <v>40.723331586464361</v>
      </c>
      <c r="H8071">
        <v>-74.045952558517442</v>
      </c>
      <c r="I8071">
        <v>3202</v>
      </c>
      <c r="J8071" s="2" t="s">
        <v>48</v>
      </c>
      <c r="K8071">
        <v>40.727223500000001</v>
      </c>
      <c r="L8071">
        <v>-74.033758899999995</v>
      </c>
      <c r="M8071">
        <v>24525</v>
      </c>
      <c r="N8071" s="2" t="s">
        <v>17</v>
      </c>
      <c r="O8071">
        <v>1994</v>
      </c>
      <c r="P8071">
        <f t="shared" ca="1" si="253"/>
        <v>30</v>
      </c>
      <c r="Q8071">
        <v>2</v>
      </c>
    </row>
    <row r="8072" spans="1:17" x14ac:dyDescent="0.2">
      <c r="A8072">
        <v>477</v>
      </c>
      <c r="B8072">
        <f t="shared" si="252"/>
        <v>7</v>
      </c>
      <c r="C8072" s="1">
        <v>42590.548645833333</v>
      </c>
      <c r="D8072" s="1">
        <v>42590.554166666669</v>
      </c>
      <c r="E8072">
        <v>3193</v>
      </c>
      <c r="F8072" s="2" t="s">
        <v>42</v>
      </c>
      <c r="G8072">
        <v>40.724605099886901</v>
      </c>
      <c r="H8072">
        <v>-74.078405946493149</v>
      </c>
      <c r="I8072">
        <v>3195</v>
      </c>
      <c r="J8072" s="2" t="s">
        <v>23</v>
      </c>
      <c r="K8072">
        <v>40.730742625306583</v>
      </c>
      <c r="L8072">
        <v>-74.063783884048462</v>
      </c>
      <c r="M8072">
        <v>24672</v>
      </c>
      <c r="N8072" s="2" t="s">
        <v>17</v>
      </c>
      <c r="O8072">
        <v>1985</v>
      </c>
      <c r="P8072">
        <f t="shared" ca="1" si="253"/>
        <v>39</v>
      </c>
      <c r="Q8072">
        <v>1</v>
      </c>
    </row>
    <row r="8073" spans="1:17" x14ac:dyDescent="0.2">
      <c r="A8073">
        <v>546</v>
      </c>
      <c r="B8073">
        <f t="shared" si="252"/>
        <v>9</v>
      </c>
      <c r="C8073" s="1">
        <v>42590.549745370372</v>
      </c>
      <c r="D8073" s="1">
        <v>42590.556064814817</v>
      </c>
      <c r="E8073">
        <v>3184</v>
      </c>
      <c r="F8073" s="2" t="s">
        <v>68</v>
      </c>
      <c r="G8073">
        <v>40.7141454</v>
      </c>
      <c r="H8073">
        <v>-74.033551900000006</v>
      </c>
      <c r="I8073">
        <v>3184</v>
      </c>
      <c r="J8073" s="2" t="s">
        <v>35</v>
      </c>
      <c r="K8073">
        <v>40.7141454</v>
      </c>
      <c r="L8073">
        <v>-74.033551900000006</v>
      </c>
      <c r="M8073">
        <v>26174</v>
      </c>
      <c r="N8073" s="2" t="s">
        <v>17</v>
      </c>
      <c r="O8073">
        <v>1990</v>
      </c>
      <c r="P8073">
        <f t="shared" ca="1" si="253"/>
        <v>34</v>
      </c>
      <c r="Q8073">
        <v>2</v>
      </c>
    </row>
    <row r="8074" spans="1:17" x14ac:dyDescent="0.2">
      <c r="A8074">
        <v>4774</v>
      </c>
      <c r="B8074">
        <f t="shared" si="252"/>
        <v>79</v>
      </c>
      <c r="C8074" s="1">
        <v>42590.549826388888</v>
      </c>
      <c r="D8074" s="1">
        <v>42590.605081018519</v>
      </c>
      <c r="E8074">
        <v>3185</v>
      </c>
      <c r="F8074" s="2" t="s">
        <v>58</v>
      </c>
      <c r="G8074">
        <v>40.717732499999997</v>
      </c>
      <c r="H8074">
        <v>-74.043845000000005</v>
      </c>
      <c r="I8074">
        <v>3186</v>
      </c>
      <c r="J8074" s="2" t="s">
        <v>27</v>
      </c>
      <c r="K8074">
        <v>40.71958611647166</v>
      </c>
      <c r="L8074">
        <v>-74.043117463588715</v>
      </c>
      <c r="M8074">
        <v>26185</v>
      </c>
      <c r="N8074" s="2" t="s">
        <v>17</v>
      </c>
      <c r="O8074">
        <v>1984</v>
      </c>
      <c r="P8074">
        <f t="shared" ca="1" si="253"/>
        <v>40</v>
      </c>
      <c r="Q8074">
        <v>1</v>
      </c>
    </row>
    <row r="8075" spans="1:17" x14ac:dyDescent="0.2">
      <c r="A8075">
        <v>4673</v>
      </c>
      <c r="B8075">
        <f t="shared" si="252"/>
        <v>77</v>
      </c>
      <c r="C8075" s="1">
        <v>42590.550995370373</v>
      </c>
      <c r="D8075" s="1">
        <v>42590.605092592596</v>
      </c>
      <c r="E8075">
        <v>3185</v>
      </c>
      <c r="F8075" s="2" t="s">
        <v>58</v>
      </c>
      <c r="G8075">
        <v>40.717732499999997</v>
      </c>
      <c r="H8075">
        <v>-74.043845000000005</v>
      </c>
      <c r="I8075">
        <v>3186</v>
      </c>
      <c r="J8075" s="2" t="s">
        <v>27</v>
      </c>
      <c r="K8075">
        <v>40.71958611647166</v>
      </c>
      <c r="L8075">
        <v>-74.043117463588715</v>
      </c>
      <c r="M8075">
        <v>24700</v>
      </c>
      <c r="N8075" s="2" t="s">
        <v>43</v>
      </c>
      <c r="P8075" t="str">
        <f t="shared" ca="1" si="253"/>
        <v/>
      </c>
      <c r="Q8075">
        <v>0</v>
      </c>
    </row>
    <row r="8076" spans="1:17" x14ac:dyDescent="0.2">
      <c r="A8076">
        <v>740</v>
      </c>
      <c r="B8076">
        <f t="shared" si="252"/>
        <v>12</v>
      </c>
      <c r="C8076" s="1">
        <v>42590.551053240742</v>
      </c>
      <c r="D8076" s="1">
        <v>42590.559629629628</v>
      </c>
      <c r="E8076">
        <v>3199</v>
      </c>
      <c r="F8076" s="2" t="s">
        <v>56</v>
      </c>
      <c r="G8076">
        <v>40.728744800000001</v>
      </c>
      <c r="H8076">
        <v>-74.032108199999996</v>
      </c>
      <c r="I8076">
        <v>3199</v>
      </c>
      <c r="J8076" s="2" t="s">
        <v>72</v>
      </c>
      <c r="K8076">
        <v>40.728744800000001</v>
      </c>
      <c r="L8076">
        <v>-74.032108199999996</v>
      </c>
      <c r="M8076">
        <v>24444</v>
      </c>
      <c r="N8076" s="2" t="s">
        <v>17</v>
      </c>
      <c r="O8076">
        <v>1990</v>
      </c>
      <c r="P8076">
        <f t="shared" ca="1" si="253"/>
        <v>34</v>
      </c>
      <c r="Q8076">
        <v>1</v>
      </c>
    </row>
    <row r="8077" spans="1:17" x14ac:dyDescent="0.2">
      <c r="A8077">
        <v>699</v>
      </c>
      <c r="B8077">
        <f t="shared" si="252"/>
        <v>11</v>
      </c>
      <c r="C8077" s="1">
        <v>42590.551354166666</v>
      </c>
      <c r="D8077" s="1">
        <v>42590.559444444443</v>
      </c>
      <c r="E8077">
        <v>3268</v>
      </c>
      <c r="F8077" s="2" t="s">
        <v>77</v>
      </c>
      <c r="G8077">
        <v>40.71346382669195</v>
      </c>
      <c r="H8077">
        <v>-74.062858521938324</v>
      </c>
      <c r="I8077">
        <v>3268</v>
      </c>
      <c r="J8077" s="2" t="s">
        <v>107</v>
      </c>
      <c r="K8077">
        <v>40.71346382669195</v>
      </c>
      <c r="L8077">
        <v>-74.062858521938324</v>
      </c>
      <c r="M8077">
        <v>26250</v>
      </c>
      <c r="N8077" s="2" t="s">
        <v>17</v>
      </c>
      <c r="O8077">
        <v>1985</v>
      </c>
      <c r="P8077">
        <f t="shared" ca="1" si="253"/>
        <v>39</v>
      </c>
      <c r="Q8077">
        <v>1</v>
      </c>
    </row>
    <row r="8078" spans="1:17" x14ac:dyDescent="0.2">
      <c r="A8078">
        <v>444</v>
      </c>
      <c r="B8078">
        <f t="shared" si="252"/>
        <v>7</v>
      </c>
      <c r="C8078" s="1">
        <v>42590.553622685184</v>
      </c>
      <c r="D8078" s="1">
        <v>42590.55877314815</v>
      </c>
      <c r="E8078">
        <v>3199</v>
      </c>
      <c r="F8078" s="2" t="s">
        <v>56</v>
      </c>
      <c r="G8078">
        <v>40.728744800000001</v>
      </c>
      <c r="H8078">
        <v>-74.032108199999996</v>
      </c>
      <c r="I8078">
        <v>3203</v>
      </c>
      <c r="J8078" s="2" t="s">
        <v>37</v>
      </c>
      <c r="K8078">
        <v>40.727595966000003</v>
      </c>
      <c r="L8078">
        <v>-74.044247311000007</v>
      </c>
      <c r="M8078">
        <v>24633</v>
      </c>
      <c r="N8078" s="2" t="s">
        <v>17</v>
      </c>
      <c r="P8078" t="str">
        <f t="shared" ca="1" si="253"/>
        <v/>
      </c>
      <c r="Q8078">
        <v>0</v>
      </c>
    </row>
    <row r="8079" spans="1:17" x14ac:dyDescent="0.2">
      <c r="A8079">
        <v>419</v>
      </c>
      <c r="B8079">
        <f t="shared" si="252"/>
        <v>6</v>
      </c>
      <c r="C8079" s="1">
        <v>42590.553831018522</v>
      </c>
      <c r="D8079" s="1">
        <v>42590.558692129627</v>
      </c>
      <c r="E8079">
        <v>3196</v>
      </c>
      <c r="F8079" s="2" t="s">
        <v>67</v>
      </c>
      <c r="G8079">
        <v>40.744318700000001</v>
      </c>
      <c r="H8079">
        <v>-74.043990899999997</v>
      </c>
      <c r="I8079">
        <v>3197</v>
      </c>
      <c r="J8079" s="2" t="s">
        <v>86</v>
      </c>
      <c r="K8079">
        <v>40.752558999999998</v>
      </c>
      <c r="L8079">
        <v>-74.044725</v>
      </c>
      <c r="M8079">
        <v>26304</v>
      </c>
      <c r="N8079" s="2" t="s">
        <v>17</v>
      </c>
      <c r="O8079">
        <v>1978</v>
      </c>
      <c r="P8079">
        <f t="shared" ca="1" si="253"/>
        <v>46</v>
      </c>
      <c r="Q8079">
        <v>1</v>
      </c>
    </row>
    <row r="8080" spans="1:17" x14ac:dyDescent="0.2">
      <c r="A8080">
        <v>628</v>
      </c>
      <c r="B8080">
        <f t="shared" si="252"/>
        <v>10</v>
      </c>
      <c r="C8080" s="1">
        <v>42590.553819444445</v>
      </c>
      <c r="D8080" s="1">
        <v>42590.561099537037</v>
      </c>
      <c r="E8080">
        <v>3200</v>
      </c>
      <c r="F8080" s="2" t="s">
        <v>94</v>
      </c>
      <c r="G8080">
        <v>40.711130500000003</v>
      </c>
      <c r="H8080">
        <v>-74.078885499999998</v>
      </c>
      <c r="I8080">
        <v>3186</v>
      </c>
      <c r="J8080" s="2" t="s">
        <v>27</v>
      </c>
      <c r="K8080">
        <v>40.71958611647166</v>
      </c>
      <c r="L8080">
        <v>-74.043117463588715</v>
      </c>
      <c r="M8080">
        <v>26158</v>
      </c>
      <c r="N8080" s="2" t="s">
        <v>17</v>
      </c>
      <c r="O8080">
        <v>1973</v>
      </c>
      <c r="P8080">
        <f t="shared" ca="1" si="253"/>
        <v>51</v>
      </c>
      <c r="Q8080">
        <v>1</v>
      </c>
    </row>
    <row r="8081" spans="1:17" x14ac:dyDescent="0.2">
      <c r="A8081">
        <v>186</v>
      </c>
      <c r="B8081">
        <f t="shared" si="252"/>
        <v>3</v>
      </c>
      <c r="C8081" s="1">
        <v>42590.5544212963</v>
      </c>
      <c r="D8081" s="1">
        <v>42590.556574074071</v>
      </c>
      <c r="E8081">
        <v>3270</v>
      </c>
      <c r="F8081" s="2" t="s">
        <v>15</v>
      </c>
      <c r="G8081">
        <v>40.725289107811321</v>
      </c>
      <c r="H8081">
        <v>-74.045571684837341</v>
      </c>
      <c r="I8081">
        <v>3186</v>
      </c>
      <c r="J8081" s="2" t="s">
        <v>27</v>
      </c>
      <c r="K8081">
        <v>40.71958611647166</v>
      </c>
      <c r="L8081">
        <v>-74.043117463588715</v>
      </c>
      <c r="M8081">
        <v>24659</v>
      </c>
      <c r="N8081" s="2" t="s">
        <v>17</v>
      </c>
      <c r="O8081">
        <v>1962</v>
      </c>
      <c r="P8081">
        <f t="shared" ca="1" si="253"/>
        <v>62</v>
      </c>
      <c r="Q8081">
        <v>1</v>
      </c>
    </row>
    <row r="8082" spans="1:17" x14ac:dyDescent="0.2">
      <c r="A8082">
        <v>419</v>
      </c>
      <c r="B8082">
        <f t="shared" si="252"/>
        <v>6</v>
      </c>
      <c r="C8082" s="1">
        <v>42590.556226851855</v>
      </c>
      <c r="D8082" s="1">
        <v>42590.56108796296</v>
      </c>
      <c r="E8082">
        <v>3211</v>
      </c>
      <c r="F8082" s="2" t="s">
        <v>64</v>
      </c>
      <c r="G8082">
        <v>40.721525149999998</v>
      </c>
      <c r="H8082">
        <v>-74.046304543000005</v>
      </c>
      <c r="I8082">
        <v>3202</v>
      </c>
      <c r="J8082" s="2" t="s">
        <v>48</v>
      </c>
      <c r="K8082">
        <v>40.727223500000001</v>
      </c>
      <c r="L8082">
        <v>-74.033758899999995</v>
      </c>
      <c r="M8082">
        <v>26214</v>
      </c>
      <c r="N8082" s="2" t="s">
        <v>17</v>
      </c>
      <c r="O8082">
        <v>1979</v>
      </c>
      <c r="P8082">
        <f t="shared" ca="1" si="253"/>
        <v>45</v>
      </c>
      <c r="Q8082">
        <v>1</v>
      </c>
    </row>
    <row r="8083" spans="1:17" x14ac:dyDescent="0.2">
      <c r="A8083">
        <v>422</v>
      </c>
      <c r="B8083">
        <f t="shared" si="252"/>
        <v>7</v>
      </c>
      <c r="C8083" s="1">
        <v>42590.556238425925</v>
      </c>
      <c r="D8083" s="1">
        <v>42590.56113425926</v>
      </c>
      <c r="E8083">
        <v>3211</v>
      </c>
      <c r="F8083" s="2" t="s">
        <v>64</v>
      </c>
      <c r="G8083">
        <v>40.721525149999998</v>
      </c>
      <c r="H8083">
        <v>-74.046304543000005</v>
      </c>
      <c r="I8083">
        <v>3202</v>
      </c>
      <c r="J8083" s="2" t="s">
        <v>48</v>
      </c>
      <c r="K8083">
        <v>40.727223500000001</v>
      </c>
      <c r="L8083">
        <v>-74.033758899999995</v>
      </c>
      <c r="M8083">
        <v>24518</v>
      </c>
      <c r="N8083" s="2" t="s">
        <v>17</v>
      </c>
      <c r="O8083">
        <v>1982</v>
      </c>
      <c r="P8083">
        <f t="shared" ca="1" si="253"/>
        <v>42</v>
      </c>
      <c r="Q8083">
        <v>1</v>
      </c>
    </row>
    <row r="8084" spans="1:17" x14ac:dyDescent="0.2">
      <c r="A8084">
        <v>274</v>
      </c>
      <c r="B8084">
        <f t="shared" si="252"/>
        <v>4</v>
      </c>
      <c r="C8084" s="1">
        <v>42590.556562500002</v>
      </c>
      <c r="D8084" s="1">
        <v>42590.559733796297</v>
      </c>
      <c r="E8084">
        <v>3183</v>
      </c>
      <c r="F8084" s="2" t="s">
        <v>20</v>
      </c>
      <c r="G8084">
        <v>40.716246900000002</v>
      </c>
      <c r="H8084">
        <v>-74.033458800000005</v>
      </c>
      <c r="I8084">
        <v>3267</v>
      </c>
      <c r="J8084" s="2" t="s">
        <v>92</v>
      </c>
      <c r="K8084">
        <v>40.712418823756899</v>
      </c>
      <c r="L8084">
        <v>-74.038525521755219</v>
      </c>
      <c r="M8084">
        <v>26166</v>
      </c>
      <c r="N8084" s="2" t="s">
        <v>17</v>
      </c>
      <c r="O8084">
        <v>1973</v>
      </c>
      <c r="P8084">
        <f t="shared" ca="1" si="253"/>
        <v>51</v>
      </c>
      <c r="Q8084">
        <v>1</v>
      </c>
    </row>
    <row r="8085" spans="1:17" x14ac:dyDescent="0.2">
      <c r="A8085">
        <v>1434</v>
      </c>
      <c r="B8085">
        <f t="shared" si="252"/>
        <v>23</v>
      </c>
      <c r="C8085" s="1">
        <v>42590.560590277775</v>
      </c>
      <c r="D8085" s="1">
        <v>42590.577199074076</v>
      </c>
      <c r="E8085">
        <v>3183</v>
      </c>
      <c r="F8085" s="2" t="s">
        <v>20</v>
      </c>
      <c r="G8085">
        <v>40.716246900000002</v>
      </c>
      <c r="H8085">
        <v>-74.033458800000005</v>
      </c>
      <c r="I8085">
        <v>3183</v>
      </c>
      <c r="J8085" s="2" t="s">
        <v>40</v>
      </c>
      <c r="K8085">
        <v>40.716246900000002</v>
      </c>
      <c r="L8085">
        <v>-74.033458800000005</v>
      </c>
      <c r="M8085">
        <v>26197</v>
      </c>
      <c r="N8085" s="2" t="s">
        <v>17</v>
      </c>
      <c r="O8085">
        <v>1970</v>
      </c>
      <c r="P8085">
        <f t="shared" ca="1" si="253"/>
        <v>54</v>
      </c>
      <c r="Q8085">
        <v>1</v>
      </c>
    </row>
    <row r="8086" spans="1:17" x14ac:dyDescent="0.2">
      <c r="A8086">
        <v>672</v>
      </c>
      <c r="B8086">
        <f t="shared" si="252"/>
        <v>11</v>
      </c>
      <c r="C8086" s="1">
        <v>42590.560972222222</v>
      </c>
      <c r="D8086" s="1">
        <v>42590.568749999999</v>
      </c>
      <c r="E8086">
        <v>3186</v>
      </c>
      <c r="F8086" s="2" t="s">
        <v>18</v>
      </c>
      <c r="G8086">
        <v>40.71958611647166</v>
      </c>
      <c r="H8086">
        <v>-74.043117463588715</v>
      </c>
      <c r="I8086">
        <v>3192</v>
      </c>
      <c r="J8086" s="2" t="s">
        <v>39</v>
      </c>
      <c r="K8086">
        <v>40.711242300000002</v>
      </c>
      <c r="L8086">
        <v>-74.055701299999996</v>
      </c>
      <c r="M8086">
        <v>24685</v>
      </c>
      <c r="N8086" s="2" t="s">
        <v>17</v>
      </c>
      <c r="O8086">
        <v>1952</v>
      </c>
      <c r="P8086">
        <f t="shared" ca="1" si="253"/>
        <v>72</v>
      </c>
      <c r="Q8086">
        <v>1</v>
      </c>
    </row>
    <row r="8087" spans="1:17" x14ac:dyDescent="0.2">
      <c r="A8087">
        <v>559</v>
      </c>
      <c r="B8087">
        <f t="shared" si="252"/>
        <v>9</v>
      </c>
      <c r="C8087" s="1">
        <v>42590.562511574077</v>
      </c>
      <c r="D8087" s="1">
        <v>42590.568981481483</v>
      </c>
      <c r="E8087">
        <v>3205</v>
      </c>
      <c r="F8087" s="2" t="s">
        <v>66</v>
      </c>
      <c r="G8087">
        <v>40.716539780991937</v>
      </c>
      <c r="H8087">
        <v>-74.049637913703904</v>
      </c>
      <c r="I8087">
        <v>3203</v>
      </c>
      <c r="J8087" s="2" t="s">
        <v>37</v>
      </c>
      <c r="K8087">
        <v>40.727595966000003</v>
      </c>
      <c r="L8087">
        <v>-74.044247311000007</v>
      </c>
      <c r="M8087">
        <v>26310</v>
      </c>
      <c r="N8087" s="2" t="s">
        <v>17</v>
      </c>
      <c r="O8087">
        <v>1971</v>
      </c>
      <c r="P8087">
        <f t="shared" ca="1" si="253"/>
        <v>53</v>
      </c>
      <c r="Q8087">
        <v>2</v>
      </c>
    </row>
    <row r="8088" spans="1:17" x14ac:dyDescent="0.2">
      <c r="A8088">
        <v>201</v>
      </c>
      <c r="B8088">
        <f t="shared" si="252"/>
        <v>3</v>
      </c>
      <c r="C8088" s="1">
        <v>42590.562743055554</v>
      </c>
      <c r="D8088" s="1">
        <v>42590.565069444441</v>
      </c>
      <c r="E8088">
        <v>3203</v>
      </c>
      <c r="F8088" s="2" t="s">
        <v>46</v>
      </c>
      <c r="G8088">
        <v>40.727595966000003</v>
      </c>
      <c r="H8088">
        <v>-74.044247311000007</v>
      </c>
      <c r="I8088">
        <v>3272</v>
      </c>
      <c r="J8088" s="2" t="s">
        <v>102</v>
      </c>
      <c r="K8088">
        <v>40.723331586464361</v>
      </c>
      <c r="L8088">
        <v>-74.045952558517442</v>
      </c>
      <c r="M8088">
        <v>26177</v>
      </c>
      <c r="N8088" s="2" t="s">
        <v>17</v>
      </c>
      <c r="O8088">
        <v>1985</v>
      </c>
      <c r="P8088">
        <f t="shared" ca="1" si="253"/>
        <v>39</v>
      </c>
      <c r="Q8088">
        <v>2</v>
      </c>
    </row>
    <row r="8089" spans="1:17" x14ac:dyDescent="0.2">
      <c r="A8089">
        <v>576</v>
      </c>
      <c r="B8089">
        <f t="shared" si="252"/>
        <v>9</v>
      </c>
      <c r="C8089" s="1">
        <v>42590.563472222224</v>
      </c>
      <c r="D8089" s="1">
        <v>42590.570150462961</v>
      </c>
      <c r="E8089">
        <v>3195</v>
      </c>
      <c r="F8089" s="2" t="s">
        <v>24</v>
      </c>
      <c r="G8089">
        <v>40.730742625306583</v>
      </c>
      <c r="H8089">
        <v>-74.063783884048462</v>
      </c>
      <c r="I8089">
        <v>3193</v>
      </c>
      <c r="J8089" s="2" t="s">
        <v>25</v>
      </c>
      <c r="K8089">
        <v>40.724605099886901</v>
      </c>
      <c r="L8089">
        <v>-74.078405946493149</v>
      </c>
      <c r="M8089">
        <v>26190</v>
      </c>
      <c r="N8089" s="2" t="s">
        <v>17</v>
      </c>
      <c r="O8089">
        <v>1981</v>
      </c>
      <c r="P8089">
        <f t="shared" ca="1" si="253"/>
        <v>43</v>
      </c>
      <c r="Q8089">
        <v>1</v>
      </c>
    </row>
    <row r="8090" spans="1:17" x14ac:dyDescent="0.2">
      <c r="A8090">
        <v>1164</v>
      </c>
      <c r="B8090">
        <f t="shared" si="252"/>
        <v>19</v>
      </c>
      <c r="C8090" s="1">
        <v>42590.56521990741</v>
      </c>
      <c r="D8090" s="1">
        <v>42590.578703703701</v>
      </c>
      <c r="E8090">
        <v>3185</v>
      </c>
      <c r="F8090" s="2" t="s">
        <v>58</v>
      </c>
      <c r="G8090">
        <v>40.717732499999997</v>
      </c>
      <c r="H8090">
        <v>-74.043845000000005</v>
      </c>
      <c r="I8090">
        <v>3209</v>
      </c>
      <c r="J8090" s="2" t="s">
        <v>85</v>
      </c>
      <c r="K8090">
        <v>40.724176499999999</v>
      </c>
      <c r="L8090">
        <v>-74.050656399999994</v>
      </c>
      <c r="M8090">
        <v>26186</v>
      </c>
      <c r="N8090" s="2" t="s">
        <v>17</v>
      </c>
      <c r="O8090">
        <v>1965</v>
      </c>
      <c r="P8090">
        <f t="shared" ca="1" si="253"/>
        <v>59</v>
      </c>
      <c r="Q8090">
        <v>1</v>
      </c>
    </row>
    <row r="8091" spans="1:17" x14ac:dyDescent="0.2">
      <c r="A8091">
        <v>483</v>
      </c>
      <c r="B8091">
        <f t="shared" si="252"/>
        <v>8</v>
      </c>
      <c r="C8091" s="1">
        <v>42590.565370370372</v>
      </c>
      <c r="D8091" s="1">
        <v>42590.570960648147</v>
      </c>
      <c r="E8091">
        <v>3206</v>
      </c>
      <c r="F8091" s="2" t="s">
        <v>84</v>
      </c>
      <c r="G8091">
        <v>40.7311689</v>
      </c>
      <c r="H8091">
        <v>-74.057573599999998</v>
      </c>
      <c r="I8091">
        <v>3195</v>
      </c>
      <c r="J8091" s="2" t="s">
        <v>23</v>
      </c>
      <c r="K8091">
        <v>40.730742625306583</v>
      </c>
      <c r="L8091">
        <v>-74.063783884048462</v>
      </c>
      <c r="M8091">
        <v>24662</v>
      </c>
      <c r="N8091" s="2" t="s">
        <v>17</v>
      </c>
      <c r="O8091">
        <v>1990</v>
      </c>
      <c r="P8091">
        <f t="shared" ca="1" si="253"/>
        <v>34</v>
      </c>
      <c r="Q8091">
        <v>1</v>
      </c>
    </row>
    <row r="8092" spans="1:17" x14ac:dyDescent="0.2">
      <c r="A8092">
        <v>516</v>
      </c>
      <c r="B8092">
        <f t="shared" si="252"/>
        <v>8</v>
      </c>
      <c r="C8092" s="1">
        <v>42590.565567129626</v>
      </c>
      <c r="D8092" s="1">
        <v>42590.571539351855</v>
      </c>
      <c r="E8092">
        <v>3192</v>
      </c>
      <c r="F8092" s="2" t="s">
        <v>38</v>
      </c>
      <c r="G8092">
        <v>40.711242300000002</v>
      </c>
      <c r="H8092">
        <v>-74.055701299999996</v>
      </c>
      <c r="I8092">
        <v>3185</v>
      </c>
      <c r="J8092" s="2" t="s">
        <v>45</v>
      </c>
      <c r="K8092">
        <v>40.717732499999997</v>
      </c>
      <c r="L8092">
        <v>-74.043845000000005</v>
      </c>
      <c r="M8092">
        <v>24485</v>
      </c>
      <c r="N8092" s="2" t="s">
        <v>17</v>
      </c>
      <c r="O8092">
        <v>1973</v>
      </c>
      <c r="P8092">
        <f t="shared" ca="1" si="253"/>
        <v>51</v>
      </c>
      <c r="Q8092">
        <v>1</v>
      </c>
    </row>
    <row r="8093" spans="1:17" x14ac:dyDescent="0.2">
      <c r="A8093">
        <v>264</v>
      </c>
      <c r="B8093">
        <f t="shared" si="252"/>
        <v>4</v>
      </c>
      <c r="C8093" s="1">
        <v>42590.566122685188</v>
      </c>
      <c r="D8093" s="1">
        <v>42590.569178240738</v>
      </c>
      <c r="E8093">
        <v>3278</v>
      </c>
      <c r="F8093" s="2" t="s">
        <v>49</v>
      </c>
      <c r="G8093">
        <v>40.725685483629007</v>
      </c>
      <c r="H8093">
        <v>-74.048790335655212</v>
      </c>
      <c r="I8093">
        <v>3186</v>
      </c>
      <c r="J8093" s="2" t="s">
        <v>27</v>
      </c>
      <c r="K8093">
        <v>40.71958611647166</v>
      </c>
      <c r="L8093">
        <v>-74.043117463588715</v>
      </c>
      <c r="M8093">
        <v>24455</v>
      </c>
      <c r="N8093" s="2" t="s">
        <v>17</v>
      </c>
      <c r="O8093">
        <v>1983</v>
      </c>
      <c r="P8093">
        <f t="shared" ca="1" si="253"/>
        <v>41</v>
      </c>
      <c r="Q8093">
        <v>1</v>
      </c>
    </row>
    <row r="8094" spans="1:17" x14ac:dyDescent="0.2">
      <c r="A8094">
        <v>249</v>
      </c>
      <c r="B8094">
        <f t="shared" si="252"/>
        <v>4</v>
      </c>
      <c r="C8094" s="1">
        <v>42590.56994212963</v>
      </c>
      <c r="D8094" s="1">
        <v>42590.572835648149</v>
      </c>
      <c r="E8094">
        <v>3272</v>
      </c>
      <c r="F8094" s="2" t="s">
        <v>50</v>
      </c>
      <c r="G8094">
        <v>40.723331586464361</v>
      </c>
      <c r="H8094">
        <v>-74.045952558517442</v>
      </c>
      <c r="I8094">
        <v>3213</v>
      </c>
      <c r="J8094" s="2" t="s">
        <v>33</v>
      </c>
      <c r="K8094">
        <v>40.718488919999999</v>
      </c>
      <c r="L8094">
        <v>-74.047726624999996</v>
      </c>
      <c r="M8094">
        <v>26276</v>
      </c>
      <c r="N8094" s="2" t="s">
        <v>17</v>
      </c>
      <c r="O8094">
        <v>1985</v>
      </c>
      <c r="P8094">
        <f t="shared" ca="1" si="253"/>
        <v>39</v>
      </c>
      <c r="Q8094">
        <v>2</v>
      </c>
    </row>
    <row r="8095" spans="1:17" x14ac:dyDescent="0.2">
      <c r="A8095">
        <v>2109</v>
      </c>
      <c r="B8095">
        <f t="shared" si="252"/>
        <v>35</v>
      </c>
      <c r="C8095" s="1">
        <v>42590.570648148147</v>
      </c>
      <c r="D8095" s="1">
        <v>42590.595069444447</v>
      </c>
      <c r="E8095">
        <v>3192</v>
      </c>
      <c r="F8095" s="2" t="s">
        <v>38</v>
      </c>
      <c r="G8095">
        <v>40.711242300000002</v>
      </c>
      <c r="H8095">
        <v>-74.055701299999996</v>
      </c>
      <c r="I8095">
        <v>3217</v>
      </c>
      <c r="J8095" s="2" t="s">
        <v>95</v>
      </c>
      <c r="K8095">
        <v>40.698650544000003</v>
      </c>
      <c r="L8095">
        <v>-74.082079677999999</v>
      </c>
      <c r="M8095">
        <v>24685</v>
      </c>
      <c r="N8095" s="2" t="s">
        <v>17</v>
      </c>
      <c r="O8095">
        <v>1952</v>
      </c>
      <c r="P8095">
        <f t="shared" ca="1" si="253"/>
        <v>72</v>
      </c>
      <c r="Q8095">
        <v>1</v>
      </c>
    </row>
    <row r="8096" spans="1:17" x14ac:dyDescent="0.2">
      <c r="A8096">
        <v>705</v>
      </c>
      <c r="B8096">
        <f t="shared" si="252"/>
        <v>11</v>
      </c>
      <c r="C8096" s="1">
        <v>42590.571076388886</v>
      </c>
      <c r="D8096" s="1">
        <v>42590.579247685186</v>
      </c>
      <c r="E8096">
        <v>3203</v>
      </c>
      <c r="F8096" s="2" t="s">
        <v>46</v>
      </c>
      <c r="G8096">
        <v>40.727595966000003</v>
      </c>
      <c r="H8096">
        <v>-74.044247311000007</v>
      </c>
      <c r="I8096">
        <v>3273</v>
      </c>
      <c r="J8096" s="2" t="s">
        <v>16</v>
      </c>
      <c r="K8096">
        <v>40.721650724879986</v>
      </c>
      <c r="L8096">
        <v>-74.042884111404419</v>
      </c>
      <c r="M8096">
        <v>26299</v>
      </c>
      <c r="N8096" s="2" t="s">
        <v>43</v>
      </c>
      <c r="P8096" t="str">
        <f t="shared" ca="1" si="253"/>
        <v/>
      </c>
      <c r="Q8096">
        <v>0</v>
      </c>
    </row>
    <row r="8097" spans="1:17" x14ac:dyDescent="0.2">
      <c r="A8097">
        <v>6614</v>
      </c>
      <c r="B8097">
        <f t="shared" si="252"/>
        <v>110</v>
      </c>
      <c r="C8097" s="1">
        <v>42590.571192129632</v>
      </c>
      <c r="D8097" s="1">
        <v>42590.647743055553</v>
      </c>
      <c r="E8097">
        <v>3186</v>
      </c>
      <c r="F8097" s="2" t="s">
        <v>18</v>
      </c>
      <c r="G8097">
        <v>40.71958611647166</v>
      </c>
      <c r="H8097">
        <v>-74.043117463588715</v>
      </c>
      <c r="I8097">
        <v>3270</v>
      </c>
      <c r="J8097" s="2" t="s">
        <v>65</v>
      </c>
      <c r="K8097">
        <v>40.725289107811321</v>
      </c>
      <c r="L8097">
        <v>-74.045571684837341</v>
      </c>
      <c r="M8097">
        <v>24595</v>
      </c>
      <c r="N8097" s="2" t="s">
        <v>43</v>
      </c>
      <c r="P8097" t="str">
        <f t="shared" ca="1" si="253"/>
        <v/>
      </c>
      <c r="Q8097">
        <v>0</v>
      </c>
    </row>
    <row r="8098" spans="1:17" x14ac:dyDescent="0.2">
      <c r="A8098">
        <v>701</v>
      </c>
      <c r="B8098">
        <f t="shared" si="252"/>
        <v>11</v>
      </c>
      <c r="C8098" s="1">
        <v>42590.571180555555</v>
      </c>
      <c r="D8098" s="1">
        <v>42590.579305555555</v>
      </c>
      <c r="E8098">
        <v>3203</v>
      </c>
      <c r="F8098" s="2" t="s">
        <v>46</v>
      </c>
      <c r="G8098">
        <v>40.727595966000003</v>
      </c>
      <c r="H8098">
        <v>-74.044247311000007</v>
      </c>
      <c r="I8098">
        <v>3273</v>
      </c>
      <c r="J8098" s="2" t="s">
        <v>16</v>
      </c>
      <c r="K8098">
        <v>40.721650724879986</v>
      </c>
      <c r="L8098">
        <v>-74.042884111404419</v>
      </c>
      <c r="M8098">
        <v>24461</v>
      </c>
      <c r="N8098" s="2" t="s">
        <v>43</v>
      </c>
      <c r="P8098" t="str">
        <f t="shared" ca="1" si="253"/>
        <v/>
      </c>
      <c r="Q8098">
        <v>0</v>
      </c>
    </row>
    <row r="8099" spans="1:17" x14ac:dyDescent="0.2">
      <c r="A8099">
        <v>6596</v>
      </c>
      <c r="B8099">
        <f t="shared" si="252"/>
        <v>109</v>
      </c>
      <c r="C8099" s="1">
        <v>42590.571284722224</v>
      </c>
      <c r="D8099" s="1">
        <v>42590.647627314815</v>
      </c>
      <c r="E8099">
        <v>3186</v>
      </c>
      <c r="F8099" s="2" t="s">
        <v>18</v>
      </c>
      <c r="G8099">
        <v>40.71958611647166</v>
      </c>
      <c r="H8099">
        <v>-74.043117463588715</v>
      </c>
      <c r="I8099">
        <v>3270</v>
      </c>
      <c r="J8099" s="2" t="s">
        <v>65</v>
      </c>
      <c r="K8099">
        <v>40.725289107811321</v>
      </c>
      <c r="L8099">
        <v>-74.045571684837341</v>
      </c>
      <c r="M8099">
        <v>24663</v>
      </c>
      <c r="N8099" s="2" t="s">
        <v>43</v>
      </c>
      <c r="P8099" t="str">
        <f t="shared" ca="1" si="253"/>
        <v/>
      </c>
      <c r="Q8099">
        <v>0</v>
      </c>
    </row>
    <row r="8100" spans="1:17" x14ac:dyDescent="0.2">
      <c r="A8100">
        <v>497</v>
      </c>
      <c r="B8100">
        <f t="shared" si="252"/>
        <v>8</v>
      </c>
      <c r="C8100" s="1">
        <v>42590.571817129632</v>
      </c>
      <c r="D8100" s="1">
        <v>42590.577581018515</v>
      </c>
      <c r="E8100">
        <v>3203</v>
      </c>
      <c r="F8100" s="2" t="s">
        <v>46</v>
      </c>
      <c r="G8100">
        <v>40.727595966000003</v>
      </c>
      <c r="H8100">
        <v>-74.044247311000007</v>
      </c>
      <c r="I8100">
        <v>3202</v>
      </c>
      <c r="J8100" s="2" t="s">
        <v>48</v>
      </c>
      <c r="K8100">
        <v>40.727223500000001</v>
      </c>
      <c r="L8100">
        <v>-74.033758899999995</v>
      </c>
      <c r="M8100">
        <v>26210</v>
      </c>
      <c r="N8100" s="2" t="s">
        <v>17</v>
      </c>
      <c r="O8100">
        <v>1988</v>
      </c>
      <c r="P8100">
        <f t="shared" ca="1" si="253"/>
        <v>36</v>
      </c>
      <c r="Q8100">
        <v>1</v>
      </c>
    </row>
    <row r="8101" spans="1:17" x14ac:dyDescent="0.2">
      <c r="A8101">
        <v>1108</v>
      </c>
      <c r="B8101">
        <f t="shared" si="252"/>
        <v>18</v>
      </c>
      <c r="C8101" s="1">
        <v>42590.574583333335</v>
      </c>
      <c r="D8101" s="1">
        <v>42590.587418981479</v>
      </c>
      <c r="E8101">
        <v>3275</v>
      </c>
      <c r="F8101" s="2" t="s">
        <v>93</v>
      </c>
      <c r="G8101">
        <v>40.718355198232139</v>
      </c>
      <c r="H8101">
        <v>-74.038914442062378</v>
      </c>
      <c r="I8101">
        <v>3184</v>
      </c>
      <c r="J8101" s="2" t="s">
        <v>35</v>
      </c>
      <c r="K8101">
        <v>40.7141454</v>
      </c>
      <c r="L8101">
        <v>-74.033551900000006</v>
      </c>
      <c r="M8101">
        <v>24520</v>
      </c>
      <c r="N8101" s="2" t="s">
        <v>43</v>
      </c>
      <c r="P8101" t="str">
        <f t="shared" ca="1" si="253"/>
        <v/>
      </c>
      <c r="Q8101">
        <v>0</v>
      </c>
    </row>
    <row r="8102" spans="1:17" x14ac:dyDescent="0.2">
      <c r="A8102">
        <v>278</v>
      </c>
      <c r="B8102">
        <f t="shared" si="252"/>
        <v>4</v>
      </c>
      <c r="C8102" s="1">
        <v>42590.575810185182</v>
      </c>
      <c r="D8102" s="1">
        <v>42590.579027777778</v>
      </c>
      <c r="E8102">
        <v>3186</v>
      </c>
      <c r="F8102" s="2" t="s">
        <v>18</v>
      </c>
      <c r="G8102">
        <v>40.71958611647166</v>
      </c>
      <c r="H8102">
        <v>-74.043117463588715</v>
      </c>
      <c r="I8102">
        <v>3205</v>
      </c>
      <c r="J8102" s="2" t="s">
        <v>80</v>
      </c>
      <c r="K8102">
        <v>40.716539780991937</v>
      </c>
      <c r="L8102">
        <v>-74.049637913703904</v>
      </c>
      <c r="M8102">
        <v>26158</v>
      </c>
      <c r="N8102" s="2" t="s">
        <v>17</v>
      </c>
      <c r="O8102">
        <v>1981</v>
      </c>
      <c r="P8102">
        <f t="shared" ca="1" si="253"/>
        <v>43</v>
      </c>
      <c r="Q8102">
        <v>1</v>
      </c>
    </row>
    <row r="8103" spans="1:17" x14ac:dyDescent="0.2">
      <c r="A8103">
        <v>366</v>
      </c>
      <c r="B8103">
        <f t="shared" si="252"/>
        <v>6</v>
      </c>
      <c r="C8103" s="1">
        <v>42590.577326388891</v>
      </c>
      <c r="D8103" s="1">
        <v>42590.581574074073</v>
      </c>
      <c r="E8103">
        <v>3202</v>
      </c>
      <c r="F8103" s="2" t="s">
        <v>79</v>
      </c>
      <c r="G8103">
        <v>40.727223500000001</v>
      </c>
      <c r="H8103">
        <v>-74.033758899999995</v>
      </c>
      <c r="I8103">
        <v>3203</v>
      </c>
      <c r="J8103" s="2" t="s">
        <v>37</v>
      </c>
      <c r="K8103">
        <v>40.727595966000003</v>
      </c>
      <c r="L8103">
        <v>-74.044247311000007</v>
      </c>
      <c r="M8103">
        <v>26214</v>
      </c>
      <c r="N8103" s="2" t="s">
        <v>17</v>
      </c>
      <c r="O8103">
        <v>1966</v>
      </c>
      <c r="P8103">
        <f t="shared" ca="1" si="253"/>
        <v>58</v>
      </c>
      <c r="Q8103">
        <v>1</v>
      </c>
    </row>
    <row r="8104" spans="1:17" x14ac:dyDescent="0.2">
      <c r="A8104">
        <v>1948</v>
      </c>
      <c r="B8104">
        <f t="shared" si="252"/>
        <v>32</v>
      </c>
      <c r="C8104" s="1">
        <v>42590.577650462961</v>
      </c>
      <c r="D8104" s="1">
        <v>42590.60019675926</v>
      </c>
      <c r="E8104">
        <v>3183</v>
      </c>
      <c r="F8104" s="2" t="s">
        <v>20</v>
      </c>
      <c r="G8104">
        <v>40.716246900000002</v>
      </c>
      <c r="H8104">
        <v>-74.033458800000005</v>
      </c>
      <c r="I8104">
        <v>3272</v>
      </c>
      <c r="J8104" s="2" t="s">
        <v>102</v>
      </c>
      <c r="K8104">
        <v>40.723331586464361</v>
      </c>
      <c r="L8104">
        <v>-74.045952558517442</v>
      </c>
      <c r="M8104">
        <v>24548</v>
      </c>
      <c r="N8104" s="2" t="s">
        <v>17</v>
      </c>
      <c r="O8104">
        <v>1981</v>
      </c>
      <c r="P8104">
        <f t="shared" ca="1" si="253"/>
        <v>43</v>
      </c>
      <c r="Q8104">
        <v>1</v>
      </c>
    </row>
    <row r="8105" spans="1:17" x14ac:dyDescent="0.2">
      <c r="A8105">
        <v>266</v>
      </c>
      <c r="B8105">
        <f t="shared" si="252"/>
        <v>4</v>
      </c>
      <c r="C8105" s="1">
        <v>42590.577789351853</v>
      </c>
      <c r="D8105" s="1">
        <v>42590.580879629626</v>
      </c>
      <c r="E8105">
        <v>3183</v>
      </c>
      <c r="F8105" s="2" t="s">
        <v>20</v>
      </c>
      <c r="G8105">
        <v>40.716246900000002</v>
      </c>
      <c r="H8105">
        <v>-74.033458800000005</v>
      </c>
      <c r="I8105">
        <v>3267</v>
      </c>
      <c r="J8105" s="2" t="s">
        <v>92</v>
      </c>
      <c r="K8105">
        <v>40.712418823756899</v>
      </c>
      <c r="L8105">
        <v>-74.038525521755219</v>
      </c>
      <c r="M8105">
        <v>26297</v>
      </c>
      <c r="N8105" s="2" t="s">
        <v>17</v>
      </c>
      <c r="O8105">
        <v>1968</v>
      </c>
      <c r="P8105">
        <f t="shared" ca="1" si="253"/>
        <v>56</v>
      </c>
      <c r="Q8105">
        <v>1</v>
      </c>
    </row>
    <row r="8106" spans="1:17" x14ac:dyDescent="0.2">
      <c r="A8106">
        <v>411</v>
      </c>
      <c r="B8106">
        <f t="shared" si="252"/>
        <v>6</v>
      </c>
      <c r="C8106" s="1">
        <v>42590.579652777778</v>
      </c>
      <c r="D8106" s="1">
        <v>42590.584409722222</v>
      </c>
      <c r="E8106">
        <v>3275</v>
      </c>
      <c r="F8106" s="2" t="s">
        <v>93</v>
      </c>
      <c r="G8106">
        <v>40.718355198232139</v>
      </c>
      <c r="H8106">
        <v>-74.038914442062378</v>
      </c>
      <c r="I8106">
        <v>3272</v>
      </c>
      <c r="J8106" s="2" t="s">
        <v>102</v>
      </c>
      <c r="K8106">
        <v>40.723331586464361</v>
      </c>
      <c r="L8106">
        <v>-74.045952558517442</v>
      </c>
      <c r="M8106">
        <v>24526</v>
      </c>
      <c r="N8106" s="2" t="s">
        <v>17</v>
      </c>
      <c r="O8106">
        <v>1965</v>
      </c>
      <c r="P8106">
        <f t="shared" ca="1" si="253"/>
        <v>59</v>
      </c>
      <c r="Q8106">
        <v>2</v>
      </c>
    </row>
    <row r="8107" spans="1:17" x14ac:dyDescent="0.2">
      <c r="A8107">
        <v>601</v>
      </c>
      <c r="B8107">
        <f t="shared" si="252"/>
        <v>10</v>
      </c>
      <c r="C8107" s="1">
        <v>42590.580023148148</v>
      </c>
      <c r="D8107" s="1">
        <v>42590.58699074074</v>
      </c>
      <c r="E8107">
        <v>3202</v>
      </c>
      <c r="F8107" s="2" t="s">
        <v>79</v>
      </c>
      <c r="G8107">
        <v>40.727223500000001</v>
      </c>
      <c r="H8107">
        <v>-74.033758899999995</v>
      </c>
      <c r="I8107">
        <v>3183</v>
      </c>
      <c r="J8107" s="2" t="s">
        <v>40</v>
      </c>
      <c r="K8107">
        <v>40.716246900000002</v>
      </c>
      <c r="L8107">
        <v>-74.033458800000005</v>
      </c>
      <c r="M8107">
        <v>26261</v>
      </c>
      <c r="N8107" s="2" t="s">
        <v>17</v>
      </c>
      <c r="O8107">
        <v>1996</v>
      </c>
      <c r="P8107">
        <f t="shared" ca="1" si="253"/>
        <v>28</v>
      </c>
      <c r="Q8107">
        <v>2</v>
      </c>
    </row>
    <row r="8108" spans="1:17" x14ac:dyDescent="0.2">
      <c r="A8108">
        <v>650</v>
      </c>
      <c r="B8108">
        <f t="shared" si="252"/>
        <v>10</v>
      </c>
      <c r="C8108" s="1">
        <v>42590.581122685187</v>
      </c>
      <c r="D8108" s="1">
        <v>42590.58865740741</v>
      </c>
      <c r="E8108">
        <v>3211</v>
      </c>
      <c r="F8108" s="2" t="s">
        <v>64</v>
      </c>
      <c r="G8108">
        <v>40.721525149999998</v>
      </c>
      <c r="H8108">
        <v>-74.046304543000005</v>
      </c>
      <c r="I8108">
        <v>3202</v>
      </c>
      <c r="J8108" s="2" t="s">
        <v>48</v>
      </c>
      <c r="K8108">
        <v>40.727223500000001</v>
      </c>
      <c r="L8108">
        <v>-74.033758899999995</v>
      </c>
      <c r="M8108">
        <v>24626</v>
      </c>
      <c r="N8108" s="2" t="s">
        <v>17</v>
      </c>
      <c r="O8108">
        <v>1959</v>
      </c>
      <c r="P8108">
        <f t="shared" ca="1" si="253"/>
        <v>65</v>
      </c>
      <c r="Q8108">
        <v>2</v>
      </c>
    </row>
    <row r="8109" spans="1:17" x14ac:dyDescent="0.2">
      <c r="A8109">
        <v>943</v>
      </c>
      <c r="B8109">
        <f t="shared" si="252"/>
        <v>15</v>
      </c>
      <c r="C8109" s="1">
        <v>42590.581400462965</v>
      </c>
      <c r="D8109" s="1">
        <v>42590.592314814814</v>
      </c>
      <c r="E8109">
        <v>3211</v>
      </c>
      <c r="F8109" s="2" t="s">
        <v>64</v>
      </c>
      <c r="G8109">
        <v>40.721525149999998</v>
      </c>
      <c r="H8109">
        <v>-74.046304543000005</v>
      </c>
      <c r="I8109">
        <v>3212</v>
      </c>
      <c r="J8109" s="2" t="s">
        <v>103</v>
      </c>
      <c r="K8109">
        <v>40.734785817999999</v>
      </c>
      <c r="L8109">
        <v>-74.050443635999997</v>
      </c>
      <c r="M8109">
        <v>24514</v>
      </c>
      <c r="N8109" s="2" t="s">
        <v>17</v>
      </c>
      <c r="O8109">
        <v>1985</v>
      </c>
      <c r="P8109">
        <f t="shared" ca="1" si="253"/>
        <v>39</v>
      </c>
      <c r="Q8109">
        <v>1</v>
      </c>
    </row>
    <row r="8110" spans="1:17" x14ac:dyDescent="0.2">
      <c r="A8110">
        <v>616</v>
      </c>
      <c r="B8110">
        <f t="shared" si="252"/>
        <v>10</v>
      </c>
      <c r="C8110" s="1">
        <v>42590.58148148148</v>
      </c>
      <c r="D8110" s="1">
        <v>42590.58861111111</v>
      </c>
      <c r="E8110">
        <v>3186</v>
      </c>
      <c r="F8110" s="2" t="s">
        <v>18</v>
      </c>
      <c r="G8110">
        <v>40.71958611647166</v>
      </c>
      <c r="H8110">
        <v>-74.043117463588715</v>
      </c>
      <c r="I8110">
        <v>3183</v>
      </c>
      <c r="J8110" s="2" t="s">
        <v>40</v>
      </c>
      <c r="K8110">
        <v>40.716246900000002</v>
      </c>
      <c r="L8110">
        <v>-74.033458800000005</v>
      </c>
      <c r="M8110">
        <v>24379</v>
      </c>
      <c r="N8110" s="2" t="s">
        <v>17</v>
      </c>
      <c r="P8110" t="str">
        <f t="shared" ca="1" si="253"/>
        <v/>
      </c>
      <c r="Q8110">
        <v>0</v>
      </c>
    </row>
    <row r="8111" spans="1:17" x14ac:dyDescent="0.2">
      <c r="A8111">
        <v>1408</v>
      </c>
      <c r="B8111">
        <f t="shared" si="252"/>
        <v>23</v>
      </c>
      <c r="C8111" s="1">
        <v>42590.58152777778</v>
      </c>
      <c r="D8111" s="1">
        <v>42590.59783564815</v>
      </c>
      <c r="E8111">
        <v>3195</v>
      </c>
      <c r="F8111" s="2" t="s">
        <v>24</v>
      </c>
      <c r="G8111">
        <v>40.730742625306583</v>
      </c>
      <c r="H8111">
        <v>-74.063783884048462</v>
      </c>
      <c r="I8111">
        <v>3276</v>
      </c>
      <c r="J8111" s="2" t="s">
        <v>30</v>
      </c>
      <c r="K8111">
        <v>40.714584035358932</v>
      </c>
      <c r="L8111">
        <v>-74.042817056179047</v>
      </c>
      <c r="M8111">
        <v>24641</v>
      </c>
      <c r="N8111" s="2" t="s">
        <v>17</v>
      </c>
      <c r="O8111">
        <v>1980</v>
      </c>
      <c r="P8111">
        <f t="shared" ca="1" si="253"/>
        <v>44</v>
      </c>
      <c r="Q8111">
        <v>1</v>
      </c>
    </row>
    <row r="8112" spans="1:17" x14ac:dyDescent="0.2">
      <c r="A8112">
        <v>175</v>
      </c>
      <c r="B8112">
        <f t="shared" si="252"/>
        <v>2</v>
      </c>
      <c r="C8112" s="1">
        <v>42590.581574074073</v>
      </c>
      <c r="D8112" s="1">
        <v>42590.583599537036</v>
      </c>
      <c r="E8112">
        <v>3209</v>
      </c>
      <c r="F8112" s="2" t="s">
        <v>51</v>
      </c>
      <c r="G8112">
        <v>40.724176499999999</v>
      </c>
      <c r="H8112">
        <v>-74.050656399999994</v>
      </c>
      <c r="I8112">
        <v>3211</v>
      </c>
      <c r="J8112" s="2" t="s">
        <v>47</v>
      </c>
      <c r="K8112">
        <v>40.721525149999998</v>
      </c>
      <c r="L8112">
        <v>-74.046304543000005</v>
      </c>
      <c r="M8112">
        <v>26234</v>
      </c>
      <c r="N8112" s="2" t="s">
        <v>17</v>
      </c>
      <c r="O8112">
        <v>1990</v>
      </c>
      <c r="P8112">
        <f t="shared" ca="1" si="253"/>
        <v>34</v>
      </c>
      <c r="Q8112">
        <v>1</v>
      </c>
    </row>
    <row r="8113" spans="1:17" x14ac:dyDescent="0.2">
      <c r="A8113">
        <v>354</v>
      </c>
      <c r="B8113">
        <f t="shared" si="252"/>
        <v>5</v>
      </c>
      <c r="C8113" s="1">
        <v>42590.582129629627</v>
      </c>
      <c r="D8113" s="1">
        <v>42590.586238425924</v>
      </c>
      <c r="E8113">
        <v>3195</v>
      </c>
      <c r="F8113" s="2" t="s">
        <v>24</v>
      </c>
      <c r="G8113">
        <v>40.730742625306583</v>
      </c>
      <c r="H8113">
        <v>-74.063783884048462</v>
      </c>
      <c r="I8113">
        <v>3207</v>
      </c>
      <c r="J8113" s="2" t="s">
        <v>91</v>
      </c>
      <c r="K8113">
        <v>40.737603700000001</v>
      </c>
      <c r="L8113">
        <v>-74.052478300000004</v>
      </c>
      <c r="M8113">
        <v>24662</v>
      </c>
      <c r="N8113" s="2" t="s">
        <v>17</v>
      </c>
      <c r="O8113">
        <v>1957</v>
      </c>
      <c r="P8113">
        <f t="shared" ca="1" si="253"/>
        <v>67</v>
      </c>
      <c r="Q8113">
        <v>1</v>
      </c>
    </row>
    <row r="8114" spans="1:17" x14ac:dyDescent="0.2">
      <c r="A8114">
        <v>106</v>
      </c>
      <c r="B8114">
        <f t="shared" si="252"/>
        <v>1</v>
      </c>
      <c r="C8114" s="1">
        <v>42590.58315972222</v>
      </c>
      <c r="D8114" s="1">
        <v>42590.584398148145</v>
      </c>
      <c r="E8114">
        <v>3199</v>
      </c>
      <c r="F8114" s="2" t="s">
        <v>56</v>
      </c>
      <c r="G8114">
        <v>40.728744800000001</v>
      </c>
      <c r="H8114">
        <v>-74.032108199999996</v>
      </c>
      <c r="I8114">
        <v>3199</v>
      </c>
      <c r="J8114" s="2" t="s">
        <v>72</v>
      </c>
      <c r="K8114">
        <v>40.728744800000001</v>
      </c>
      <c r="L8114">
        <v>-74.032108199999996</v>
      </c>
      <c r="M8114">
        <v>26163</v>
      </c>
      <c r="N8114" s="2" t="s">
        <v>17</v>
      </c>
      <c r="O8114">
        <v>1983</v>
      </c>
      <c r="P8114">
        <f t="shared" ca="1" si="253"/>
        <v>41</v>
      </c>
      <c r="Q8114">
        <v>1</v>
      </c>
    </row>
    <row r="8115" spans="1:17" x14ac:dyDescent="0.2">
      <c r="A8115">
        <v>1003</v>
      </c>
      <c r="B8115">
        <f t="shared" si="252"/>
        <v>16</v>
      </c>
      <c r="C8115" s="1">
        <v>42590.583414351851</v>
      </c>
      <c r="D8115" s="1">
        <v>42590.595023148147</v>
      </c>
      <c r="E8115">
        <v>3273</v>
      </c>
      <c r="F8115" s="2" t="s">
        <v>73</v>
      </c>
      <c r="G8115">
        <v>40.721650724879986</v>
      </c>
      <c r="H8115">
        <v>-74.042884111404419</v>
      </c>
      <c r="I8115">
        <v>3205</v>
      </c>
      <c r="J8115" s="2" t="s">
        <v>80</v>
      </c>
      <c r="K8115">
        <v>40.716539780991937</v>
      </c>
      <c r="L8115">
        <v>-74.049637913703904</v>
      </c>
      <c r="M8115">
        <v>24461</v>
      </c>
      <c r="N8115" s="2" t="s">
        <v>43</v>
      </c>
      <c r="P8115" t="str">
        <f t="shared" ca="1" si="253"/>
        <v/>
      </c>
      <c r="Q8115">
        <v>0</v>
      </c>
    </row>
    <row r="8116" spans="1:17" x14ac:dyDescent="0.2">
      <c r="A8116">
        <v>997</v>
      </c>
      <c r="B8116">
        <f t="shared" si="252"/>
        <v>16</v>
      </c>
      <c r="C8116" s="1">
        <v>42590.583460648151</v>
      </c>
      <c r="D8116" s="1">
        <v>42590.595011574071</v>
      </c>
      <c r="E8116">
        <v>3273</v>
      </c>
      <c r="F8116" s="2" t="s">
        <v>73</v>
      </c>
      <c r="G8116">
        <v>40.721650724879986</v>
      </c>
      <c r="H8116">
        <v>-74.042884111404419</v>
      </c>
      <c r="I8116">
        <v>3205</v>
      </c>
      <c r="J8116" s="2" t="s">
        <v>80</v>
      </c>
      <c r="K8116">
        <v>40.716539780991937</v>
      </c>
      <c r="L8116">
        <v>-74.049637913703904</v>
      </c>
      <c r="M8116">
        <v>26299</v>
      </c>
      <c r="N8116" s="2" t="s">
        <v>43</v>
      </c>
      <c r="P8116" t="str">
        <f t="shared" ca="1" si="253"/>
        <v/>
      </c>
      <c r="Q8116">
        <v>0</v>
      </c>
    </row>
    <row r="8117" spans="1:17" x14ac:dyDescent="0.2">
      <c r="A8117">
        <v>284</v>
      </c>
      <c r="B8117">
        <f t="shared" si="252"/>
        <v>4</v>
      </c>
      <c r="C8117" s="1">
        <v>42590.583611111113</v>
      </c>
      <c r="D8117" s="1">
        <v>42590.586909722224</v>
      </c>
      <c r="E8117">
        <v>3187</v>
      </c>
      <c r="F8117" s="2" t="s">
        <v>36</v>
      </c>
      <c r="G8117">
        <v>40.721123599999999</v>
      </c>
      <c r="H8117">
        <v>-74.038050949999999</v>
      </c>
      <c r="I8117">
        <v>3203</v>
      </c>
      <c r="J8117" s="2" t="s">
        <v>37</v>
      </c>
      <c r="K8117">
        <v>40.727595966000003</v>
      </c>
      <c r="L8117">
        <v>-74.044247311000007</v>
      </c>
      <c r="M8117">
        <v>26262</v>
      </c>
      <c r="N8117" s="2" t="s">
        <v>17</v>
      </c>
      <c r="O8117">
        <v>1990</v>
      </c>
      <c r="P8117">
        <f t="shared" ca="1" si="253"/>
        <v>34</v>
      </c>
      <c r="Q8117">
        <v>1</v>
      </c>
    </row>
    <row r="8118" spans="1:17" x14ac:dyDescent="0.2">
      <c r="A8118">
        <v>1659</v>
      </c>
      <c r="B8118">
        <f t="shared" si="252"/>
        <v>27</v>
      </c>
      <c r="C8118" s="1">
        <v>42590.585706018515</v>
      </c>
      <c r="D8118" s="1">
        <v>42590.60491898148</v>
      </c>
      <c r="E8118">
        <v>3209</v>
      </c>
      <c r="F8118" s="2" t="s">
        <v>51</v>
      </c>
      <c r="G8118">
        <v>40.724176499999999</v>
      </c>
      <c r="H8118">
        <v>-74.050656399999994</v>
      </c>
      <c r="I8118">
        <v>3214</v>
      </c>
      <c r="J8118" s="2" t="s">
        <v>70</v>
      </c>
      <c r="K8118">
        <v>40.712774199999998</v>
      </c>
      <c r="L8118">
        <v>-74.0364857</v>
      </c>
      <c r="M8118">
        <v>26307</v>
      </c>
      <c r="N8118" s="2" t="s">
        <v>43</v>
      </c>
      <c r="P8118" t="str">
        <f t="shared" ca="1" si="253"/>
        <v/>
      </c>
      <c r="Q8118">
        <v>0</v>
      </c>
    </row>
    <row r="8119" spans="1:17" x14ac:dyDescent="0.2">
      <c r="A8119">
        <v>595</v>
      </c>
      <c r="B8119">
        <f t="shared" si="252"/>
        <v>9</v>
      </c>
      <c r="C8119" s="1">
        <v>42590.587569444448</v>
      </c>
      <c r="D8119" s="1">
        <v>42590.594456018516</v>
      </c>
      <c r="E8119">
        <v>3214</v>
      </c>
      <c r="F8119" s="2" t="s">
        <v>54</v>
      </c>
      <c r="G8119">
        <v>40.712774199999998</v>
      </c>
      <c r="H8119">
        <v>-74.0364857</v>
      </c>
      <c r="I8119">
        <v>3187</v>
      </c>
      <c r="J8119" s="2" t="s">
        <v>59</v>
      </c>
      <c r="K8119">
        <v>40.721123599999999</v>
      </c>
      <c r="L8119">
        <v>-74.038050949999999</v>
      </c>
      <c r="M8119">
        <v>24608</v>
      </c>
      <c r="N8119" s="2" t="s">
        <v>17</v>
      </c>
      <c r="O8119">
        <v>1958</v>
      </c>
      <c r="P8119">
        <f t="shared" ca="1" si="253"/>
        <v>66</v>
      </c>
      <c r="Q8119">
        <v>1</v>
      </c>
    </row>
    <row r="8120" spans="1:17" x14ac:dyDescent="0.2">
      <c r="A8120">
        <v>540</v>
      </c>
      <c r="B8120">
        <f t="shared" si="252"/>
        <v>9</v>
      </c>
      <c r="C8120" s="1">
        <v>42590.588553240741</v>
      </c>
      <c r="D8120" s="1">
        <v>42590.594814814816</v>
      </c>
      <c r="E8120">
        <v>3183</v>
      </c>
      <c r="F8120" s="2" t="s">
        <v>20</v>
      </c>
      <c r="G8120">
        <v>40.716246900000002</v>
      </c>
      <c r="H8120">
        <v>-74.033458800000005</v>
      </c>
      <c r="I8120">
        <v>3192</v>
      </c>
      <c r="J8120" s="2" t="s">
        <v>39</v>
      </c>
      <c r="K8120">
        <v>40.711242300000002</v>
      </c>
      <c r="L8120">
        <v>-74.055701299999996</v>
      </c>
      <c r="M8120">
        <v>26151</v>
      </c>
      <c r="N8120" s="2" t="s">
        <v>17</v>
      </c>
      <c r="O8120">
        <v>1968</v>
      </c>
      <c r="P8120">
        <f t="shared" ca="1" si="253"/>
        <v>56</v>
      </c>
      <c r="Q8120">
        <v>1</v>
      </c>
    </row>
    <row r="8121" spans="1:17" x14ac:dyDescent="0.2">
      <c r="A8121">
        <v>233</v>
      </c>
      <c r="B8121">
        <f t="shared" si="252"/>
        <v>3</v>
      </c>
      <c r="C8121" s="1">
        <v>42590.588645833333</v>
      </c>
      <c r="D8121" s="1">
        <v>42590.59134259259</v>
      </c>
      <c r="E8121">
        <v>3186</v>
      </c>
      <c r="F8121" s="2" t="s">
        <v>18</v>
      </c>
      <c r="G8121">
        <v>40.71958611647166</v>
      </c>
      <c r="H8121">
        <v>-74.043117463588715</v>
      </c>
      <c r="I8121">
        <v>3209</v>
      </c>
      <c r="J8121" s="2" t="s">
        <v>85</v>
      </c>
      <c r="K8121">
        <v>40.724176499999999</v>
      </c>
      <c r="L8121">
        <v>-74.050656399999994</v>
      </c>
      <c r="M8121">
        <v>24470</v>
      </c>
      <c r="N8121" s="2" t="s">
        <v>17</v>
      </c>
      <c r="O8121">
        <v>1977</v>
      </c>
      <c r="P8121">
        <f t="shared" ca="1" si="253"/>
        <v>47</v>
      </c>
      <c r="Q8121">
        <v>1</v>
      </c>
    </row>
    <row r="8122" spans="1:17" x14ac:dyDescent="0.2">
      <c r="A8122">
        <v>884</v>
      </c>
      <c r="B8122">
        <f t="shared" si="252"/>
        <v>14</v>
      </c>
      <c r="C8122" s="1">
        <v>42590.58865740741</v>
      </c>
      <c r="D8122" s="1">
        <v>42590.59888888889</v>
      </c>
      <c r="E8122">
        <v>3206</v>
      </c>
      <c r="F8122" s="2" t="s">
        <v>84</v>
      </c>
      <c r="G8122">
        <v>40.7311689</v>
      </c>
      <c r="H8122">
        <v>-74.057573599999998</v>
      </c>
      <c r="I8122">
        <v>3185</v>
      </c>
      <c r="J8122" s="2" t="s">
        <v>45</v>
      </c>
      <c r="K8122">
        <v>40.717732499999997</v>
      </c>
      <c r="L8122">
        <v>-74.043845000000005</v>
      </c>
      <c r="M8122">
        <v>24555</v>
      </c>
      <c r="N8122" s="2" t="s">
        <v>17</v>
      </c>
      <c r="O8122">
        <v>1965</v>
      </c>
      <c r="P8122">
        <f t="shared" ca="1" si="253"/>
        <v>59</v>
      </c>
      <c r="Q8122">
        <v>1</v>
      </c>
    </row>
    <row r="8123" spans="1:17" x14ac:dyDescent="0.2">
      <c r="A8123">
        <v>1276</v>
      </c>
      <c r="B8123">
        <f t="shared" si="252"/>
        <v>21</v>
      </c>
      <c r="C8123" s="1">
        <v>42590.588923611111</v>
      </c>
      <c r="D8123" s="1">
        <v>42590.603692129633</v>
      </c>
      <c r="E8123">
        <v>3213</v>
      </c>
      <c r="F8123" s="2" t="s">
        <v>26</v>
      </c>
      <c r="G8123">
        <v>40.718488919999999</v>
      </c>
      <c r="H8123">
        <v>-74.047726624999996</v>
      </c>
      <c r="I8123">
        <v>3186</v>
      </c>
      <c r="J8123" s="2" t="s">
        <v>27</v>
      </c>
      <c r="K8123">
        <v>40.71958611647166</v>
      </c>
      <c r="L8123">
        <v>-74.043117463588715</v>
      </c>
      <c r="M8123">
        <v>26242</v>
      </c>
      <c r="N8123" s="2" t="s">
        <v>17</v>
      </c>
      <c r="O8123">
        <v>1989</v>
      </c>
      <c r="P8123">
        <f t="shared" ca="1" si="253"/>
        <v>35</v>
      </c>
      <c r="Q8123">
        <v>1</v>
      </c>
    </row>
    <row r="8124" spans="1:17" x14ac:dyDescent="0.2">
      <c r="A8124">
        <v>562</v>
      </c>
      <c r="B8124">
        <f t="shared" si="252"/>
        <v>9</v>
      </c>
      <c r="C8124" s="1">
        <v>42590.590081018519</v>
      </c>
      <c r="D8124" s="1">
        <v>42590.596585648149</v>
      </c>
      <c r="E8124">
        <v>3268</v>
      </c>
      <c r="F8124" s="2" t="s">
        <v>77</v>
      </c>
      <c r="G8124">
        <v>40.71346382669195</v>
      </c>
      <c r="H8124">
        <v>-74.062858521938324</v>
      </c>
      <c r="I8124">
        <v>3190</v>
      </c>
      <c r="J8124" s="2" t="s">
        <v>21</v>
      </c>
      <c r="K8124">
        <v>40.710467023379699</v>
      </c>
      <c r="L8124">
        <v>-74.070038795471191</v>
      </c>
      <c r="M8124">
        <v>26250</v>
      </c>
      <c r="N8124" s="2" t="s">
        <v>17</v>
      </c>
      <c r="O8124">
        <v>1968</v>
      </c>
      <c r="P8124">
        <f t="shared" ca="1" si="253"/>
        <v>56</v>
      </c>
      <c r="Q8124">
        <v>2</v>
      </c>
    </row>
    <row r="8125" spans="1:17" x14ac:dyDescent="0.2">
      <c r="A8125">
        <v>156</v>
      </c>
      <c r="B8125">
        <f t="shared" si="252"/>
        <v>2</v>
      </c>
      <c r="C8125" s="1">
        <v>42590.590416666666</v>
      </c>
      <c r="D8125" s="1">
        <v>42590.592233796298</v>
      </c>
      <c r="E8125">
        <v>3186</v>
      </c>
      <c r="F8125" s="2" t="s">
        <v>18</v>
      </c>
      <c r="G8125">
        <v>40.71958611647166</v>
      </c>
      <c r="H8125">
        <v>-74.043117463588715</v>
      </c>
      <c r="I8125">
        <v>3185</v>
      </c>
      <c r="J8125" s="2" t="s">
        <v>45</v>
      </c>
      <c r="K8125">
        <v>40.717732499999997</v>
      </c>
      <c r="L8125">
        <v>-74.043845000000005</v>
      </c>
      <c r="M8125">
        <v>24467</v>
      </c>
      <c r="N8125" s="2" t="s">
        <v>17</v>
      </c>
      <c r="O8125">
        <v>1957</v>
      </c>
      <c r="P8125">
        <f t="shared" ca="1" si="253"/>
        <v>67</v>
      </c>
      <c r="Q8125">
        <v>1</v>
      </c>
    </row>
    <row r="8126" spans="1:17" x14ac:dyDescent="0.2">
      <c r="A8126">
        <v>489</v>
      </c>
      <c r="B8126">
        <f t="shared" si="252"/>
        <v>8</v>
      </c>
      <c r="C8126" s="1">
        <v>42590.590868055559</v>
      </c>
      <c r="D8126" s="1">
        <v>42590.59652777778</v>
      </c>
      <c r="E8126">
        <v>3268</v>
      </c>
      <c r="F8126" s="2" t="s">
        <v>77</v>
      </c>
      <c r="G8126">
        <v>40.71346382669195</v>
      </c>
      <c r="H8126">
        <v>-74.062858521938324</v>
      </c>
      <c r="I8126">
        <v>3190</v>
      </c>
      <c r="J8126" s="2" t="s">
        <v>21</v>
      </c>
      <c r="K8126">
        <v>40.710467023379699</v>
      </c>
      <c r="L8126">
        <v>-74.070038795471191</v>
      </c>
      <c r="M8126">
        <v>24713</v>
      </c>
      <c r="N8126" s="2" t="s">
        <v>17</v>
      </c>
      <c r="O8126">
        <v>1968</v>
      </c>
      <c r="P8126">
        <f t="shared" ca="1" si="253"/>
        <v>56</v>
      </c>
      <c r="Q8126">
        <v>1</v>
      </c>
    </row>
    <row r="8127" spans="1:17" x14ac:dyDescent="0.2">
      <c r="A8127">
        <v>202</v>
      </c>
      <c r="B8127">
        <f t="shared" si="252"/>
        <v>3</v>
      </c>
      <c r="C8127" s="1">
        <v>42590.593298611115</v>
      </c>
      <c r="D8127" s="1">
        <v>42590.595636574071</v>
      </c>
      <c r="E8127">
        <v>3185</v>
      </c>
      <c r="F8127" s="2" t="s">
        <v>58</v>
      </c>
      <c r="G8127">
        <v>40.717732499999997</v>
      </c>
      <c r="H8127">
        <v>-74.043845000000005</v>
      </c>
      <c r="I8127">
        <v>3272</v>
      </c>
      <c r="J8127" s="2" t="s">
        <v>102</v>
      </c>
      <c r="K8127">
        <v>40.723331586464361</v>
      </c>
      <c r="L8127">
        <v>-74.045952558517442</v>
      </c>
      <c r="M8127">
        <v>26318</v>
      </c>
      <c r="N8127" s="2" t="s">
        <v>17</v>
      </c>
      <c r="O8127">
        <v>1962</v>
      </c>
      <c r="P8127">
        <f t="shared" ca="1" si="253"/>
        <v>62</v>
      </c>
      <c r="Q8127">
        <v>1</v>
      </c>
    </row>
    <row r="8128" spans="1:17" x14ac:dyDescent="0.2">
      <c r="A8128">
        <v>472</v>
      </c>
      <c r="B8128">
        <f t="shared" si="252"/>
        <v>7</v>
      </c>
      <c r="C8128" s="1">
        <v>42590.595659722225</v>
      </c>
      <c r="D8128" s="1">
        <v>42590.601122685184</v>
      </c>
      <c r="E8128">
        <v>3203</v>
      </c>
      <c r="F8128" s="2" t="s">
        <v>46</v>
      </c>
      <c r="G8128">
        <v>40.727595966000003</v>
      </c>
      <c r="H8128">
        <v>-74.044247311000007</v>
      </c>
      <c r="I8128">
        <v>3205</v>
      </c>
      <c r="J8128" s="2" t="s">
        <v>80</v>
      </c>
      <c r="K8128">
        <v>40.716539780991937</v>
      </c>
      <c r="L8128">
        <v>-74.049637913703904</v>
      </c>
      <c r="M8128">
        <v>24568</v>
      </c>
      <c r="N8128" s="2" t="s">
        <v>17</v>
      </c>
      <c r="O8128">
        <v>1971</v>
      </c>
      <c r="P8128">
        <f t="shared" ca="1" si="253"/>
        <v>53</v>
      </c>
      <c r="Q8128">
        <v>2</v>
      </c>
    </row>
    <row r="8129" spans="1:17" x14ac:dyDescent="0.2">
      <c r="A8129">
        <v>363</v>
      </c>
      <c r="B8129">
        <f t="shared" si="252"/>
        <v>6</v>
      </c>
      <c r="C8129" s="1">
        <v>42590.596805555557</v>
      </c>
      <c r="D8129" s="1">
        <v>42590.601006944446</v>
      </c>
      <c r="E8129">
        <v>3188</v>
      </c>
      <c r="F8129" s="2" t="s">
        <v>106</v>
      </c>
      <c r="G8129">
        <v>40.710108699999999</v>
      </c>
      <c r="H8129">
        <v>-74.085848900000002</v>
      </c>
      <c r="I8129">
        <v>3189</v>
      </c>
      <c r="J8129" s="2" t="s">
        <v>97</v>
      </c>
      <c r="K8129">
        <v>40.714402</v>
      </c>
      <c r="L8129">
        <v>-74.088772300000002</v>
      </c>
      <c r="M8129">
        <v>26246</v>
      </c>
      <c r="N8129" s="2" t="s">
        <v>17</v>
      </c>
      <c r="O8129">
        <v>1989</v>
      </c>
      <c r="P8129">
        <f t="shared" ca="1" si="253"/>
        <v>35</v>
      </c>
      <c r="Q8129">
        <v>2</v>
      </c>
    </row>
    <row r="8130" spans="1:17" x14ac:dyDescent="0.2">
      <c r="A8130">
        <v>1181</v>
      </c>
      <c r="B8130">
        <f t="shared" ref="B8130:B8193" si="254">ROUNDDOWN((A8130/60), 0)</f>
        <v>19</v>
      </c>
      <c r="C8130" s="1">
        <v>42590.597418981481</v>
      </c>
      <c r="D8130" s="1">
        <v>42590.61109953704</v>
      </c>
      <c r="E8130">
        <v>3217</v>
      </c>
      <c r="F8130" s="2" t="s">
        <v>98</v>
      </c>
      <c r="G8130">
        <v>40.698650544000003</v>
      </c>
      <c r="H8130">
        <v>-74.082079677999999</v>
      </c>
      <c r="I8130">
        <v>3186</v>
      </c>
      <c r="J8130" s="2" t="s">
        <v>27</v>
      </c>
      <c r="K8130">
        <v>40.71958611647166</v>
      </c>
      <c r="L8130">
        <v>-74.043117463588715</v>
      </c>
      <c r="M8130">
        <v>24685</v>
      </c>
      <c r="N8130" s="2" t="s">
        <v>17</v>
      </c>
      <c r="O8130">
        <v>1952</v>
      </c>
      <c r="P8130">
        <f t="shared" ref="P8130:P8193" ca="1" si="255">IF(ISNUMBER(O8130), YEAR(TODAY()) - O8130, "")</f>
        <v>72</v>
      </c>
      <c r="Q8130">
        <v>1</v>
      </c>
    </row>
    <row r="8131" spans="1:17" x14ac:dyDescent="0.2">
      <c r="A8131">
        <v>159</v>
      </c>
      <c r="B8131">
        <f t="shared" si="254"/>
        <v>2</v>
      </c>
      <c r="C8131" s="1">
        <v>42590.597488425927</v>
      </c>
      <c r="D8131" s="1">
        <v>42590.599340277775</v>
      </c>
      <c r="E8131">
        <v>3272</v>
      </c>
      <c r="F8131" s="2" t="s">
        <v>50</v>
      </c>
      <c r="G8131">
        <v>40.723331586464361</v>
      </c>
      <c r="H8131">
        <v>-74.045952558517442</v>
      </c>
      <c r="I8131">
        <v>3186</v>
      </c>
      <c r="J8131" s="2" t="s">
        <v>27</v>
      </c>
      <c r="K8131">
        <v>40.71958611647166</v>
      </c>
      <c r="L8131">
        <v>-74.043117463588715</v>
      </c>
      <c r="M8131">
        <v>26318</v>
      </c>
      <c r="N8131" s="2" t="s">
        <v>17</v>
      </c>
      <c r="O8131">
        <v>1962</v>
      </c>
      <c r="P8131">
        <f t="shared" ca="1" si="255"/>
        <v>62</v>
      </c>
      <c r="Q8131">
        <v>1</v>
      </c>
    </row>
    <row r="8132" spans="1:17" x14ac:dyDescent="0.2">
      <c r="A8132">
        <v>340</v>
      </c>
      <c r="B8132">
        <f t="shared" si="254"/>
        <v>5</v>
      </c>
      <c r="C8132" s="1">
        <v>42590.597557870373</v>
      </c>
      <c r="D8132" s="1">
        <v>42590.601493055554</v>
      </c>
      <c r="E8132">
        <v>3201</v>
      </c>
      <c r="F8132" s="2" t="s">
        <v>60</v>
      </c>
      <c r="G8132">
        <v>40.737710999999997</v>
      </c>
      <c r="H8132">
        <v>-74.066920999999994</v>
      </c>
      <c r="I8132">
        <v>3195</v>
      </c>
      <c r="J8132" s="2" t="s">
        <v>23</v>
      </c>
      <c r="K8132">
        <v>40.730742625306583</v>
      </c>
      <c r="L8132">
        <v>-74.063783884048462</v>
      </c>
      <c r="M8132">
        <v>24469</v>
      </c>
      <c r="N8132" s="2" t="s">
        <v>17</v>
      </c>
      <c r="O8132">
        <v>1962</v>
      </c>
      <c r="P8132">
        <f t="shared" ca="1" si="255"/>
        <v>62</v>
      </c>
      <c r="Q8132">
        <v>2</v>
      </c>
    </row>
    <row r="8133" spans="1:17" x14ac:dyDescent="0.2">
      <c r="A8133">
        <v>1444</v>
      </c>
      <c r="B8133">
        <f t="shared" si="254"/>
        <v>24</v>
      </c>
      <c r="C8133" s="1">
        <v>42590.600671296299</v>
      </c>
      <c r="D8133" s="1">
        <v>42590.617395833331</v>
      </c>
      <c r="E8133">
        <v>3205</v>
      </c>
      <c r="F8133" s="2" t="s">
        <v>66</v>
      </c>
      <c r="G8133">
        <v>40.716539780991937</v>
      </c>
      <c r="H8133">
        <v>-74.049637913703904</v>
      </c>
      <c r="I8133">
        <v>3192</v>
      </c>
      <c r="J8133" s="2" t="s">
        <v>39</v>
      </c>
      <c r="K8133">
        <v>40.711242300000002</v>
      </c>
      <c r="L8133">
        <v>-74.055701299999996</v>
      </c>
      <c r="M8133">
        <v>24461</v>
      </c>
      <c r="N8133" s="2" t="s">
        <v>43</v>
      </c>
      <c r="P8133" t="str">
        <f t="shared" ca="1" si="255"/>
        <v/>
      </c>
      <c r="Q8133">
        <v>0</v>
      </c>
    </row>
    <row r="8134" spans="1:17" x14ac:dyDescent="0.2">
      <c r="A8134">
        <v>1429</v>
      </c>
      <c r="B8134">
        <f t="shared" si="254"/>
        <v>23</v>
      </c>
      <c r="C8134" s="1">
        <v>42590.600752314815</v>
      </c>
      <c r="D8134" s="1">
        <v>42590.617303240739</v>
      </c>
      <c r="E8134">
        <v>3205</v>
      </c>
      <c r="F8134" s="2" t="s">
        <v>66</v>
      </c>
      <c r="G8134">
        <v>40.716539780991937</v>
      </c>
      <c r="H8134">
        <v>-74.049637913703904</v>
      </c>
      <c r="I8134">
        <v>3192</v>
      </c>
      <c r="J8134" s="2" t="s">
        <v>39</v>
      </c>
      <c r="K8134">
        <v>40.711242300000002</v>
      </c>
      <c r="L8134">
        <v>-74.055701299999996</v>
      </c>
      <c r="M8134">
        <v>26299</v>
      </c>
      <c r="N8134" s="2" t="s">
        <v>43</v>
      </c>
      <c r="P8134" t="str">
        <f t="shared" ca="1" si="255"/>
        <v/>
      </c>
      <c r="Q8134">
        <v>0</v>
      </c>
    </row>
    <row r="8135" spans="1:17" x14ac:dyDescent="0.2">
      <c r="A8135">
        <v>259</v>
      </c>
      <c r="B8135">
        <f t="shared" si="254"/>
        <v>4</v>
      </c>
      <c r="C8135" s="1">
        <v>42590.601377314815</v>
      </c>
      <c r="D8135" s="1">
        <v>42590.604375000003</v>
      </c>
      <c r="E8135">
        <v>3186</v>
      </c>
      <c r="F8135" s="2" t="s">
        <v>18</v>
      </c>
      <c r="G8135">
        <v>40.71958611647166</v>
      </c>
      <c r="H8135">
        <v>-74.043117463588715</v>
      </c>
      <c r="I8135">
        <v>3209</v>
      </c>
      <c r="J8135" s="2" t="s">
        <v>85</v>
      </c>
      <c r="K8135">
        <v>40.724176499999999</v>
      </c>
      <c r="L8135">
        <v>-74.050656399999994</v>
      </c>
      <c r="M8135">
        <v>24435</v>
      </c>
      <c r="N8135" s="2" t="s">
        <v>17</v>
      </c>
      <c r="O8135">
        <v>1955</v>
      </c>
      <c r="P8135">
        <f t="shared" ca="1" si="255"/>
        <v>69</v>
      </c>
      <c r="Q8135">
        <v>1</v>
      </c>
    </row>
    <row r="8136" spans="1:17" x14ac:dyDescent="0.2">
      <c r="A8136">
        <v>494</v>
      </c>
      <c r="B8136">
        <f t="shared" si="254"/>
        <v>8</v>
      </c>
      <c r="C8136" s="1">
        <v>42590.601909722223</v>
      </c>
      <c r="D8136" s="1">
        <v>42590.607638888891</v>
      </c>
      <c r="E8136">
        <v>3272</v>
      </c>
      <c r="F8136" s="2" t="s">
        <v>50</v>
      </c>
      <c r="G8136">
        <v>40.723331586464361</v>
      </c>
      <c r="H8136">
        <v>-74.045952558517442</v>
      </c>
      <c r="I8136">
        <v>3183</v>
      </c>
      <c r="J8136" s="2" t="s">
        <v>40</v>
      </c>
      <c r="K8136">
        <v>40.716246900000002</v>
      </c>
      <c r="L8136">
        <v>-74.033458800000005</v>
      </c>
      <c r="M8136">
        <v>26268</v>
      </c>
      <c r="N8136" s="2" t="s">
        <v>17</v>
      </c>
      <c r="O8136">
        <v>1981</v>
      </c>
      <c r="P8136">
        <f t="shared" ca="1" si="255"/>
        <v>43</v>
      </c>
      <c r="Q8136">
        <v>1</v>
      </c>
    </row>
    <row r="8137" spans="1:17" x14ac:dyDescent="0.2">
      <c r="A8137">
        <v>231</v>
      </c>
      <c r="B8137">
        <f t="shared" si="254"/>
        <v>3</v>
      </c>
      <c r="C8137" s="1">
        <v>42590.602418981478</v>
      </c>
      <c r="D8137" s="1">
        <v>42590.605092592596</v>
      </c>
      <c r="E8137">
        <v>3206</v>
      </c>
      <c r="F8137" s="2" t="s">
        <v>84</v>
      </c>
      <c r="G8137">
        <v>40.7311689</v>
      </c>
      <c r="H8137">
        <v>-74.057573599999998</v>
      </c>
      <c r="I8137">
        <v>3209</v>
      </c>
      <c r="J8137" s="2" t="s">
        <v>85</v>
      </c>
      <c r="K8137">
        <v>40.724176499999999</v>
      </c>
      <c r="L8137">
        <v>-74.050656399999994</v>
      </c>
      <c r="M8137">
        <v>24401</v>
      </c>
      <c r="N8137" s="2" t="s">
        <v>17</v>
      </c>
      <c r="O8137">
        <v>1961</v>
      </c>
      <c r="P8137">
        <f t="shared" ca="1" si="255"/>
        <v>63</v>
      </c>
      <c r="Q8137">
        <v>1</v>
      </c>
    </row>
    <row r="8138" spans="1:17" x14ac:dyDescent="0.2">
      <c r="A8138">
        <v>2427</v>
      </c>
      <c r="B8138">
        <f t="shared" si="254"/>
        <v>40</v>
      </c>
      <c r="C8138" s="1">
        <v>42590.603807870371</v>
      </c>
      <c r="D8138" s="1">
        <v>42590.631909722222</v>
      </c>
      <c r="E8138">
        <v>3193</v>
      </c>
      <c r="F8138" s="2" t="s">
        <v>42</v>
      </c>
      <c r="G8138">
        <v>40.724605099886901</v>
      </c>
      <c r="H8138">
        <v>-74.078405946493149</v>
      </c>
      <c r="I8138">
        <v>3193</v>
      </c>
      <c r="J8138" s="2" t="s">
        <v>25</v>
      </c>
      <c r="K8138">
        <v>40.724605099886901</v>
      </c>
      <c r="L8138">
        <v>-74.078405946493149</v>
      </c>
      <c r="M8138">
        <v>24711</v>
      </c>
      <c r="N8138" s="2" t="s">
        <v>17</v>
      </c>
      <c r="O8138">
        <v>1991</v>
      </c>
      <c r="P8138">
        <f t="shared" ca="1" si="255"/>
        <v>33</v>
      </c>
      <c r="Q8138">
        <v>2</v>
      </c>
    </row>
    <row r="8139" spans="1:17" x14ac:dyDescent="0.2">
      <c r="A8139">
        <v>1568</v>
      </c>
      <c r="B8139">
        <f t="shared" si="254"/>
        <v>26</v>
      </c>
      <c r="C8139" s="1">
        <v>42590.604884259257</v>
      </c>
      <c r="D8139" s="1">
        <v>42590.623032407406</v>
      </c>
      <c r="E8139">
        <v>3211</v>
      </c>
      <c r="F8139" s="2" t="s">
        <v>64</v>
      </c>
      <c r="G8139">
        <v>40.721525149999998</v>
      </c>
      <c r="H8139">
        <v>-74.046304543000005</v>
      </c>
      <c r="I8139">
        <v>3186</v>
      </c>
      <c r="J8139" s="2" t="s">
        <v>27</v>
      </c>
      <c r="K8139">
        <v>40.71958611647166</v>
      </c>
      <c r="L8139">
        <v>-74.043117463588715</v>
      </c>
      <c r="M8139">
        <v>24682</v>
      </c>
      <c r="N8139" s="2" t="s">
        <v>17</v>
      </c>
      <c r="O8139">
        <v>1966</v>
      </c>
      <c r="P8139">
        <f t="shared" ca="1" si="255"/>
        <v>58</v>
      </c>
      <c r="Q8139">
        <v>1</v>
      </c>
    </row>
    <row r="8140" spans="1:17" x14ac:dyDescent="0.2">
      <c r="A8140">
        <v>225</v>
      </c>
      <c r="B8140">
        <f t="shared" si="254"/>
        <v>3</v>
      </c>
      <c r="C8140" s="1">
        <v>42590.60497685185</v>
      </c>
      <c r="D8140" s="1">
        <v>42590.607592592591</v>
      </c>
      <c r="E8140">
        <v>3194</v>
      </c>
      <c r="F8140" s="2" t="s">
        <v>22</v>
      </c>
      <c r="G8140">
        <v>40.725339925355797</v>
      </c>
      <c r="H8140">
        <v>-74.067622125148773</v>
      </c>
      <c r="I8140">
        <v>3195</v>
      </c>
      <c r="J8140" s="2" t="s">
        <v>23</v>
      </c>
      <c r="K8140">
        <v>40.730742625306583</v>
      </c>
      <c r="L8140">
        <v>-74.063783884048462</v>
      </c>
      <c r="M8140">
        <v>24619</v>
      </c>
      <c r="N8140" s="2" t="s">
        <v>17</v>
      </c>
      <c r="O8140">
        <v>1970</v>
      </c>
      <c r="P8140">
        <f t="shared" ca="1" si="255"/>
        <v>54</v>
      </c>
      <c r="Q8140">
        <v>1</v>
      </c>
    </row>
    <row r="8141" spans="1:17" x14ac:dyDescent="0.2">
      <c r="A8141">
        <v>244</v>
      </c>
      <c r="B8141">
        <f t="shared" si="254"/>
        <v>4</v>
      </c>
      <c r="C8141" s="1">
        <v>42590.610972222225</v>
      </c>
      <c r="D8141" s="1">
        <v>42590.613807870373</v>
      </c>
      <c r="E8141">
        <v>3185</v>
      </c>
      <c r="F8141" s="2" t="s">
        <v>58</v>
      </c>
      <c r="G8141">
        <v>40.717732499999997</v>
      </c>
      <c r="H8141">
        <v>-74.043845000000005</v>
      </c>
      <c r="I8141">
        <v>3276</v>
      </c>
      <c r="J8141" s="2" t="s">
        <v>30</v>
      </c>
      <c r="K8141">
        <v>40.714584035358932</v>
      </c>
      <c r="L8141">
        <v>-74.042817056179047</v>
      </c>
      <c r="M8141">
        <v>24389</v>
      </c>
      <c r="N8141" s="2" t="s">
        <v>17</v>
      </c>
      <c r="O8141">
        <v>1988</v>
      </c>
      <c r="P8141">
        <f t="shared" ca="1" si="255"/>
        <v>36</v>
      </c>
      <c r="Q8141">
        <v>2</v>
      </c>
    </row>
    <row r="8142" spans="1:17" x14ac:dyDescent="0.2">
      <c r="A8142">
        <v>983</v>
      </c>
      <c r="B8142">
        <f t="shared" si="254"/>
        <v>16</v>
      </c>
      <c r="C8142" s="1">
        <v>42590.610995370371</v>
      </c>
      <c r="D8142" s="1">
        <v>42590.622372685182</v>
      </c>
      <c r="E8142">
        <v>3183</v>
      </c>
      <c r="F8142" s="2" t="s">
        <v>20</v>
      </c>
      <c r="G8142">
        <v>40.716246900000002</v>
      </c>
      <c r="H8142">
        <v>-74.033458800000005</v>
      </c>
      <c r="I8142">
        <v>3194</v>
      </c>
      <c r="J8142" s="2" t="s">
        <v>71</v>
      </c>
      <c r="K8142">
        <v>40.725339925355797</v>
      </c>
      <c r="L8142">
        <v>-74.067622125148773</v>
      </c>
      <c r="M8142">
        <v>26261</v>
      </c>
      <c r="N8142" s="2" t="s">
        <v>17</v>
      </c>
      <c r="O8142">
        <v>1979</v>
      </c>
      <c r="P8142">
        <f t="shared" ca="1" si="255"/>
        <v>45</v>
      </c>
      <c r="Q8142">
        <v>1</v>
      </c>
    </row>
    <row r="8143" spans="1:17" x14ac:dyDescent="0.2">
      <c r="A8143">
        <v>229</v>
      </c>
      <c r="B8143">
        <f t="shared" si="254"/>
        <v>3</v>
      </c>
      <c r="C8143" s="1">
        <v>42590.611192129632</v>
      </c>
      <c r="D8143" s="1">
        <v>42590.613854166666</v>
      </c>
      <c r="E8143">
        <v>3185</v>
      </c>
      <c r="F8143" s="2" t="s">
        <v>58</v>
      </c>
      <c r="G8143">
        <v>40.717732499999997</v>
      </c>
      <c r="H8143">
        <v>-74.043845000000005</v>
      </c>
      <c r="I8143">
        <v>3276</v>
      </c>
      <c r="J8143" s="2" t="s">
        <v>30</v>
      </c>
      <c r="K8143">
        <v>40.714584035358932</v>
      </c>
      <c r="L8143">
        <v>-74.042817056179047</v>
      </c>
      <c r="M8143">
        <v>26181</v>
      </c>
      <c r="N8143" s="2" t="s">
        <v>17</v>
      </c>
      <c r="O8143">
        <v>1988</v>
      </c>
      <c r="P8143">
        <f t="shared" ca="1" si="255"/>
        <v>36</v>
      </c>
      <c r="Q8143">
        <v>2</v>
      </c>
    </row>
    <row r="8144" spans="1:17" x14ac:dyDescent="0.2">
      <c r="A8144">
        <v>540</v>
      </c>
      <c r="B8144">
        <f t="shared" si="254"/>
        <v>9</v>
      </c>
      <c r="C8144" s="1">
        <v>42590.611331018517</v>
      </c>
      <c r="D8144" s="1">
        <v>42590.617581018516</v>
      </c>
      <c r="E8144">
        <v>3186</v>
      </c>
      <c r="F8144" s="2" t="s">
        <v>18</v>
      </c>
      <c r="G8144">
        <v>40.71958611647166</v>
      </c>
      <c r="H8144">
        <v>-74.043117463588715</v>
      </c>
      <c r="I8144">
        <v>3192</v>
      </c>
      <c r="J8144" s="2" t="s">
        <v>39</v>
      </c>
      <c r="K8144">
        <v>40.711242300000002</v>
      </c>
      <c r="L8144">
        <v>-74.055701299999996</v>
      </c>
      <c r="M8144">
        <v>26242</v>
      </c>
      <c r="N8144" s="2" t="s">
        <v>17</v>
      </c>
      <c r="O8144">
        <v>1981</v>
      </c>
      <c r="P8144">
        <f t="shared" ca="1" si="255"/>
        <v>43</v>
      </c>
      <c r="Q8144">
        <v>2</v>
      </c>
    </row>
    <row r="8145" spans="1:17" x14ac:dyDescent="0.2">
      <c r="A8145">
        <v>657</v>
      </c>
      <c r="B8145">
        <f t="shared" si="254"/>
        <v>10</v>
      </c>
      <c r="C8145" s="1">
        <v>42590.612858796296</v>
      </c>
      <c r="D8145" s="1">
        <v>42590.620462962965</v>
      </c>
      <c r="E8145">
        <v>3206</v>
      </c>
      <c r="F8145" s="2" t="s">
        <v>84</v>
      </c>
      <c r="G8145">
        <v>40.7311689</v>
      </c>
      <c r="H8145">
        <v>-74.057573599999998</v>
      </c>
      <c r="I8145">
        <v>3198</v>
      </c>
      <c r="J8145" s="2" t="s">
        <v>104</v>
      </c>
      <c r="K8145">
        <v>40.748715945380226</v>
      </c>
      <c r="L8145">
        <v>-74.040443301200867</v>
      </c>
      <c r="M8145">
        <v>24600</v>
      </c>
      <c r="N8145" s="2" t="s">
        <v>17</v>
      </c>
      <c r="O8145">
        <v>1970</v>
      </c>
      <c r="P8145">
        <f t="shared" ca="1" si="255"/>
        <v>54</v>
      </c>
      <c r="Q8145">
        <v>1</v>
      </c>
    </row>
    <row r="8146" spans="1:17" x14ac:dyDescent="0.2">
      <c r="A8146">
        <v>272</v>
      </c>
      <c r="B8146">
        <f t="shared" si="254"/>
        <v>4</v>
      </c>
      <c r="C8146" s="1">
        <v>42590.61341435185</v>
      </c>
      <c r="D8146" s="1">
        <v>42590.616562499999</v>
      </c>
      <c r="E8146">
        <v>3186</v>
      </c>
      <c r="F8146" s="2" t="s">
        <v>18</v>
      </c>
      <c r="G8146">
        <v>40.71958611647166</v>
      </c>
      <c r="H8146">
        <v>-74.043117463588715</v>
      </c>
      <c r="I8146">
        <v>3187</v>
      </c>
      <c r="J8146" s="2" t="s">
        <v>59</v>
      </c>
      <c r="K8146">
        <v>40.721123599999999</v>
      </c>
      <c r="L8146">
        <v>-74.038050949999999</v>
      </c>
      <c r="M8146">
        <v>24700</v>
      </c>
      <c r="N8146" s="2" t="s">
        <v>17</v>
      </c>
      <c r="O8146">
        <v>1990</v>
      </c>
      <c r="P8146">
        <f t="shared" ca="1" si="255"/>
        <v>34</v>
      </c>
      <c r="Q8146">
        <v>1</v>
      </c>
    </row>
    <row r="8147" spans="1:17" x14ac:dyDescent="0.2">
      <c r="A8147">
        <v>418</v>
      </c>
      <c r="B8147">
        <f t="shared" si="254"/>
        <v>6</v>
      </c>
      <c r="C8147" s="1">
        <v>42590.613668981481</v>
      </c>
      <c r="D8147" s="1">
        <v>42590.618506944447</v>
      </c>
      <c r="E8147">
        <v>3225</v>
      </c>
      <c r="F8147" s="2" t="s">
        <v>32</v>
      </c>
      <c r="G8147">
        <v>40.723658899999997</v>
      </c>
      <c r="H8147">
        <v>-74.064194299999997</v>
      </c>
      <c r="I8147">
        <v>3209</v>
      </c>
      <c r="J8147" s="2" t="s">
        <v>85</v>
      </c>
      <c r="K8147">
        <v>40.724176499999999</v>
      </c>
      <c r="L8147">
        <v>-74.050656399999994</v>
      </c>
      <c r="M8147">
        <v>26228</v>
      </c>
      <c r="N8147" s="2" t="s">
        <v>17</v>
      </c>
      <c r="O8147">
        <v>1979</v>
      </c>
      <c r="P8147">
        <f t="shared" ca="1" si="255"/>
        <v>45</v>
      </c>
      <c r="Q8147">
        <v>1</v>
      </c>
    </row>
    <row r="8148" spans="1:17" x14ac:dyDescent="0.2">
      <c r="A8148">
        <v>346</v>
      </c>
      <c r="B8148">
        <f t="shared" si="254"/>
        <v>5</v>
      </c>
      <c r="C8148" s="1">
        <v>42590.61445601852</v>
      </c>
      <c r="D8148" s="1">
        <v>42590.618472222224</v>
      </c>
      <c r="E8148">
        <v>3270</v>
      </c>
      <c r="F8148" s="2" t="s">
        <v>15</v>
      </c>
      <c r="G8148">
        <v>40.725289107811321</v>
      </c>
      <c r="H8148">
        <v>-74.045571684837341</v>
      </c>
      <c r="I8148">
        <v>3185</v>
      </c>
      <c r="J8148" s="2" t="s">
        <v>45</v>
      </c>
      <c r="K8148">
        <v>40.717732499999997</v>
      </c>
      <c r="L8148">
        <v>-74.043845000000005</v>
      </c>
      <c r="M8148">
        <v>26156</v>
      </c>
      <c r="N8148" s="2" t="s">
        <v>17</v>
      </c>
      <c r="O8148">
        <v>1987</v>
      </c>
      <c r="P8148">
        <f t="shared" ca="1" si="255"/>
        <v>37</v>
      </c>
      <c r="Q8148">
        <v>2</v>
      </c>
    </row>
    <row r="8149" spans="1:17" x14ac:dyDescent="0.2">
      <c r="A8149">
        <v>153</v>
      </c>
      <c r="B8149">
        <f t="shared" si="254"/>
        <v>2</v>
      </c>
      <c r="C8149" s="1">
        <v>42590.615046296298</v>
      </c>
      <c r="D8149" s="1">
        <v>42590.61681712963</v>
      </c>
      <c r="E8149">
        <v>3215</v>
      </c>
      <c r="F8149" s="2" t="s">
        <v>69</v>
      </c>
      <c r="G8149">
        <v>40.746729899999998</v>
      </c>
      <c r="H8149">
        <v>-74.049250900000004</v>
      </c>
      <c r="I8149">
        <v>3210</v>
      </c>
      <c r="J8149" s="2" t="s">
        <v>83</v>
      </c>
      <c r="K8149">
        <v>40.742677141000001</v>
      </c>
      <c r="L8149">
        <v>-74.051788633000001</v>
      </c>
      <c r="M8149">
        <v>24638</v>
      </c>
      <c r="N8149" s="2" t="s">
        <v>17</v>
      </c>
      <c r="O8149">
        <v>1980</v>
      </c>
      <c r="P8149">
        <f t="shared" ca="1" si="255"/>
        <v>44</v>
      </c>
      <c r="Q8149">
        <v>1</v>
      </c>
    </row>
    <row r="8150" spans="1:17" x14ac:dyDescent="0.2">
      <c r="A8150">
        <v>315</v>
      </c>
      <c r="B8150">
        <f t="shared" si="254"/>
        <v>5</v>
      </c>
      <c r="C8150" s="1">
        <v>42590.615763888891</v>
      </c>
      <c r="D8150" s="1">
        <v>42590.619409722225</v>
      </c>
      <c r="E8150">
        <v>3220</v>
      </c>
      <c r="F8150" s="2" t="s">
        <v>78</v>
      </c>
      <c r="G8150">
        <v>40.734961020009514</v>
      </c>
      <c r="H8150">
        <v>-74.059503078460693</v>
      </c>
      <c r="I8150">
        <v>3207</v>
      </c>
      <c r="J8150" s="2" t="s">
        <v>91</v>
      </c>
      <c r="K8150">
        <v>40.737603700000001</v>
      </c>
      <c r="L8150">
        <v>-74.052478300000004</v>
      </c>
      <c r="M8150">
        <v>24724</v>
      </c>
      <c r="N8150" s="2" t="s">
        <v>17</v>
      </c>
      <c r="O8150">
        <v>1977</v>
      </c>
      <c r="P8150">
        <f t="shared" ca="1" si="255"/>
        <v>47</v>
      </c>
      <c r="Q8150">
        <v>2</v>
      </c>
    </row>
    <row r="8151" spans="1:17" x14ac:dyDescent="0.2">
      <c r="A8151">
        <v>408</v>
      </c>
      <c r="B8151">
        <f t="shared" si="254"/>
        <v>6</v>
      </c>
      <c r="C8151" s="1">
        <v>42590.619421296295</v>
      </c>
      <c r="D8151" s="1">
        <v>42590.624155092592</v>
      </c>
      <c r="E8151">
        <v>3273</v>
      </c>
      <c r="F8151" s="2" t="s">
        <v>73</v>
      </c>
      <c r="G8151">
        <v>40.721650724879986</v>
      </c>
      <c r="H8151">
        <v>-74.042884111404419</v>
      </c>
      <c r="I8151">
        <v>3211</v>
      </c>
      <c r="J8151" s="2" t="s">
        <v>47</v>
      </c>
      <c r="K8151">
        <v>40.721525149999998</v>
      </c>
      <c r="L8151">
        <v>-74.046304543000005</v>
      </c>
      <c r="M8151">
        <v>26279</v>
      </c>
      <c r="N8151" s="2" t="s">
        <v>43</v>
      </c>
      <c r="P8151" t="str">
        <f t="shared" ca="1" si="255"/>
        <v/>
      </c>
      <c r="Q8151">
        <v>0</v>
      </c>
    </row>
    <row r="8152" spans="1:17" x14ac:dyDescent="0.2">
      <c r="A8152">
        <v>248</v>
      </c>
      <c r="B8152">
        <f t="shared" si="254"/>
        <v>4</v>
      </c>
      <c r="C8152" s="1">
        <v>42590.619699074072</v>
      </c>
      <c r="D8152" s="1">
        <v>42590.622569444444</v>
      </c>
      <c r="E8152">
        <v>3205</v>
      </c>
      <c r="F8152" s="2" t="s">
        <v>66</v>
      </c>
      <c r="G8152">
        <v>40.716539780991937</v>
      </c>
      <c r="H8152">
        <v>-74.049637913703904</v>
      </c>
      <c r="I8152">
        <v>3186</v>
      </c>
      <c r="J8152" s="2" t="s">
        <v>27</v>
      </c>
      <c r="K8152">
        <v>40.71958611647166</v>
      </c>
      <c r="L8152">
        <v>-74.043117463588715</v>
      </c>
      <c r="M8152">
        <v>24568</v>
      </c>
      <c r="N8152" s="2" t="s">
        <v>17</v>
      </c>
      <c r="O8152">
        <v>1981</v>
      </c>
      <c r="P8152">
        <f t="shared" ca="1" si="255"/>
        <v>43</v>
      </c>
      <c r="Q8152">
        <v>1</v>
      </c>
    </row>
    <row r="8153" spans="1:17" x14ac:dyDescent="0.2">
      <c r="A8153">
        <v>563</v>
      </c>
      <c r="B8153">
        <f t="shared" si="254"/>
        <v>9</v>
      </c>
      <c r="C8153" s="1">
        <v>42590.621157407404</v>
      </c>
      <c r="D8153" s="1">
        <v>42590.627685185187</v>
      </c>
      <c r="E8153">
        <v>3183</v>
      </c>
      <c r="F8153" s="2" t="s">
        <v>20</v>
      </c>
      <c r="G8153">
        <v>40.716246900000002</v>
      </c>
      <c r="H8153">
        <v>-74.033458800000005</v>
      </c>
      <c r="I8153">
        <v>3278</v>
      </c>
      <c r="J8153" s="2" t="s">
        <v>41</v>
      </c>
      <c r="K8153">
        <v>40.725685483629007</v>
      </c>
      <c r="L8153">
        <v>-74.048790335655212</v>
      </c>
      <c r="M8153">
        <v>26197</v>
      </c>
      <c r="N8153" s="2" t="s">
        <v>17</v>
      </c>
      <c r="O8153">
        <v>1974</v>
      </c>
      <c r="P8153">
        <f t="shared" ca="1" si="255"/>
        <v>50</v>
      </c>
      <c r="Q8153">
        <v>1</v>
      </c>
    </row>
    <row r="8154" spans="1:17" x14ac:dyDescent="0.2">
      <c r="A8154">
        <v>197</v>
      </c>
      <c r="B8154">
        <f t="shared" si="254"/>
        <v>3</v>
      </c>
      <c r="C8154" s="1">
        <v>42590.62300925926</v>
      </c>
      <c r="D8154" s="1">
        <v>42590.625289351854</v>
      </c>
      <c r="E8154">
        <v>3197</v>
      </c>
      <c r="F8154" s="2" t="s">
        <v>61</v>
      </c>
      <c r="G8154">
        <v>40.752558999999998</v>
      </c>
      <c r="H8154">
        <v>-74.044725</v>
      </c>
      <c r="I8154">
        <v>3198</v>
      </c>
      <c r="J8154" s="2" t="s">
        <v>104</v>
      </c>
      <c r="K8154">
        <v>40.748715945380226</v>
      </c>
      <c r="L8154">
        <v>-74.040443301200867</v>
      </c>
      <c r="M8154">
        <v>26277</v>
      </c>
      <c r="N8154" s="2" t="s">
        <v>17</v>
      </c>
      <c r="O8154">
        <v>1995</v>
      </c>
      <c r="P8154">
        <f t="shared" ca="1" si="255"/>
        <v>29</v>
      </c>
      <c r="Q8154">
        <v>2</v>
      </c>
    </row>
    <row r="8155" spans="1:17" x14ac:dyDescent="0.2">
      <c r="A8155">
        <v>993</v>
      </c>
      <c r="B8155">
        <f t="shared" si="254"/>
        <v>16</v>
      </c>
      <c r="C8155" s="1">
        <v>42590.623148148145</v>
      </c>
      <c r="D8155" s="1">
        <v>42590.634641203702</v>
      </c>
      <c r="E8155">
        <v>3209</v>
      </c>
      <c r="F8155" s="2" t="s">
        <v>51</v>
      </c>
      <c r="G8155">
        <v>40.724176499999999</v>
      </c>
      <c r="H8155">
        <v>-74.050656399999994</v>
      </c>
      <c r="I8155">
        <v>3268</v>
      </c>
      <c r="J8155" s="2" t="s">
        <v>107</v>
      </c>
      <c r="K8155">
        <v>40.71346382669195</v>
      </c>
      <c r="L8155">
        <v>-74.062858521938324</v>
      </c>
      <c r="M8155">
        <v>24435</v>
      </c>
      <c r="N8155" s="2" t="s">
        <v>17</v>
      </c>
      <c r="O8155">
        <v>1970</v>
      </c>
      <c r="P8155">
        <f t="shared" ca="1" si="255"/>
        <v>54</v>
      </c>
      <c r="Q8155">
        <v>1</v>
      </c>
    </row>
    <row r="8156" spans="1:17" x14ac:dyDescent="0.2">
      <c r="A8156">
        <v>361</v>
      </c>
      <c r="B8156">
        <f t="shared" si="254"/>
        <v>6</v>
      </c>
      <c r="C8156" s="1">
        <v>42590.624074074076</v>
      </c>
      <c r="D8156" s="1">
        <v>42590.628252314818</v>
      </c>
      <c r="E8156">
        <v>3185</v>
      </c>
      <c r="F8156" s="2" t="s">
        <v>58</v>
      </c>
      <c r="G8156">
        <v>40.717732499999997</v>
      </c>
      <c r="H8156">
        <v>-74.043845000000005</v>
      </c>
      <c r="I8156">
        <v>3272</v>
      </c>
      <c r="J8156" s="2" t="s">
        <v>102</v>
      </c>
      <c r="K8156">
        <v>40.723331586464361</v>
      </c>
      <c r="L8156">
        <v>-74.045952558517442</v>
      </c>
      <c r="M8156">
        <v>26216</v>
      </c>
      <c r="N8156" s="2" t="s">
        <v>17</v>
      </c>
      <c r="O8156">
        <v>1987</v>
      </c>
      <c r="P8156">
        <f t="shared" ca="1" si="255"/>
        <v>37</v>
      </c>
      <c r="Q8156">
        <v>2</v>
      </c>
    </row>
    <row r="8157" spans="1:17" x14ac:dyDescent="0.2">
      <c r="A8157">
        <v>547</v>
      </c>
      <c r="B8157">
        <f t="shared" si="254"/>
        <v>9</v>
      </c>
      <c r="C8157" s="1">
        <v>42590.625949074078</v>
      </c>
      <c r="D8157" s="1">
        <v>42590.632280092592</v>
      </c>
      <c r="E8157">
        <v>3220</v>
      </c>
      <c r="F8157" s="2" t="s">
        <v>78</v>
      </c>
      <c r="G8157">
        <v>40.734961020009514</v>
      </c>
      <c r="H8157">
        <v>-74.059503078460693</v>
      </c>
      <c r="I8157">
        <v>3187</v>
      </c>
      <c r="J8157" s="2" t="s">
        <v>59</v>
      </c>
      <c r="K8157">
        <v>40.721123599999999</v>
      </c>
      <c r="L8157">
        <v>-74.038050949999999</v>
      </c>
      <c r="M8157">
        <v>24418</v>
      </c>
      <c r="N8157" s="2" t="s">
        <v>17</v>
      </c>
      <c r="O8157">
        <v>1991</v>
      </c>
      <c r="P8157">
        <f t="shared" ca="1" si="255"/>
        <v>33</v>
      </c>
      <c r="Q8157">
        <v>1</v>
      </c>
    </row>
    <row r="8158" spans="1:17" x14ac:dyDescent="0.2">
      <c r="A8158">
        <v>530</v>
      </c>
      <c r="B8158">
        <f t="shared" si="254"/>
        <v>8</v>
      </c>
      <c r="C8158" s="1">
        <v>42590.626979166664</v>
      </c>
      <c r="D8158" s="1">
        <v>42590.633125</v>
      </c>
      <c r="E8158">
        <v>3190</v>
      </c>
      <c r="F8158" s="2" t="s">
        <v>44</v>
      </c>
      <c r="G8158">
        <v>40.710467023379699</v>
      </c>
      <c r="H8158">
        <v>-74.070038795471191</v>
      </c>
      <c r="I8158">
        <v>3185</v>
      </c>
      <c r="J8158" s="2" t="s">
        <v>45</v>
      </c>
      <c r="K8158">
        <v>40.717732499999997</v>
      </c>
      <c r="L8158">
        <v>-74.043845000000005</v>
      </c>
      <c r="M8158">
        <v>26203</v>
      </c>
      <c r="N8158" s="2" t="s">
        <v>17</v>
      </c>
      <c r="O8158">
        <v>1984</v>
      </c>
      <c r="P8158">
        <f t="shared" ca="1" si="255"/>
        <v>40</v>
      </c>
      <c r="Q8158">
        <v>1</v>
      </c>
    </row>
    <row r="8159" spans="1:17" x14ac:dyDescent="0.2">
      <c r="A8159">
        <v>826</v>
      </c>
      <c r="B8159">
        <f t="shared" si="254"/>
        <v>13</v>
      </c>
      <c r="C8159" s="1">
        <v>42590.627349537041</v>
      </c>
      <c r="D8159" s="1">
        <v>42590.636921296296</v>
      </c>
      <c r="E8159">
        <v>3225</v>
      </c>
      <c r="F8159" s="2" t="s">
        <v>32</v>
      </c>
      <c r="G8159">
        <v>40.723658899999997</v>
      </c>
      <c r="H8159">
        <v>-74.064194299999997</v>
      </c>
      <c r="I8159">
        <v>3183</v>
      </c>
      <c r="J8159" s="2" t="s">
        <v>40</v>
      </c>
      <c r="K8159">
        <v>40.716246900000002</v>
      </c>
      <c r="L8159">
        <v>-74.033458800000005</v>
      </c>
      <c r="M8159">
        <v>26240</v>
      </c>
      <c r="N8159" s="2" t="s">
        <v>17</v>
      </c>
      <c r="O8159">
        <v>1979</v>
      </c>
      <c r="P8159">
        <f t="shared" ca="1" si="255"/>
        <v>45</v>
      </c>
      <c r="Q8159">
        <v>1</v>
      </c>
    </row>
    <row r="8160" spans="1:17" x14ac:dyDescent="0.2">
      <c r="A8160">
        <v>506</v>
      </c>
      <c r="B8160">
        <f t="shared" si="254"/>
        <v>8</v>
      </c>
      <c r="C8160" s="1">
        <v>42590.629814814813</v>
      </c>
      <c r="D8160" s="1">
        <v>42590.635682870372</v>
      </c>
      <c r="E8160">
        <v>3212</v>
      </c>
      <c r="F8160" s="2" t="s">
        <v>31</v>
      </c>
      <c r="G8160">
        <v>40.734785817999999</v>
      </c>
      <c r="H8160">
        <v>-74.050443635999997</v>
      </c>
      <c r="I8160">
        <v>3211</v>
      </c>
      <c r="J8160" s="2" t="s">
        <v>47</v>
      </c>
      <c r="K8160">
        <v>40.721525149999998</v>
      </c>
      <c r="L8160">
        <v>-74.046304543000005</v>
      </c>
      <c r="M8160">
        <v>26237</v>
      </c>
      <c r="N8160" s="2" t="s">
        <v>17</v>
      </c>
      <c r="O8160">
        <v>1976</v>
      </c>
      <c r="P8160">
        <f t="shared" ca="1" si="255"/>
        <v>48</v>
      </c>
      <c r="Q8160">
        <v>2</v>
      </c>
    </row>
    <row r="8161" spans="1:17" x14ac:dyDescent="0.2">
      <c r="A8161">
        <v>316</v>
      </c>
      <c r="B8161">
        <f t="shared" si="254"/>
        <v>5</v>
      </c>
      <c r="C8161" s="1">
        <v>42590.630648148152</v>
      </c>
      <c r="D8161" s="1">
        <v>42590.634305555555</v>
      </c>
      <c r="E8161">
        <v>3210</v>
      </c>
      <c r="F8161" s="2" t="s">
        <v>52</v>
      </c>
      <c r="G8161">
        <v>40.742677141000001</v>
      </c>
      <c r="H8161">
        <v>-74.051788633000001</v>
      </c>
      <c r="I8161">
        <v>3220</v>
      </c>
      <c r="J8161" s="2" t="s">
        <v>76</v>
      </c>
      <c r="K8161">
        <v>40.734961020009514</v>
      </c>
      <c r="L8161">
        <v>-74.059503078460693</v>
      </c>
      <c r="M8161">
        <v>24638</v>
      </c>
      <c r="N8161" s="2" t="s">
        <v>17</v>
      </c>
      <c r="O8161">
        <v>1980</v>
      </c>
      <c r="P8161">
        <f t="shared" ca="1" si="255"/>
        <v>44</v>
      </c>
      <c r="Q8161">
        <v>1</v>
      </c>
    </row>
    <row r="8162" spans="1:17" x14ac:dyDescent="0.2">
      <c r="A8162">
        <v>638</v>
      </c>
      <c r="B8162">
        <f t="shared" si="254"/>
        <v>10</v>
      </c>
      <c r="C8162" s="1">
        <v>42590.631215277775</v>
      </c>
      <c r="D8162" s="1">
        <v>42590.638611111113</v>
      </c>
      <c r="E8162">
        <v>3203</v>
      </c>
      <c r="F8162" s="2" t="s">
        <v>46</v>
      </c>
      <c r="G8162">
        <v>40.727595966000003</v>
      </c>
      <c r="H8162">
        <v>-74.044247311000007</v>
      </c>
      <c r="I8162">
        <v>3186</v>
      </c>
      <c r="J8162" s="2" t="s">
        <v>27</v>
      </c>
      <c r="K8162">
        <v>40.71958611647166</v>
      </c>
      <c r="L8162">
        <v>-74.043117463588715</v>
      </c>
      <c r="M8162">
        <v>26262</v>
      </c>
      <c r="N8162" s="2" t="s">
        <v>17</v>
      </c>
      <c r="O8162">
        <v>1947</v>
      </c>
      <c r="P8162">
        <f t="shared" ca="1" si="255"/>
        <v>77</v>
      </c>
      <c r="Q8162">
        <v>1</v>
      </c>
    </row>
    <row r="8163" spans="1:17" x14ac:dyDescent="0.2">
      <c r="A8163">
        <v>112</v>
      </c>
      <c r="B8163">
        <f t="shared" si="254"/>
        <v>1</v>
      </c>
      <c r="C8163" s="1">
        <v>42590.632141203707</v>
      </c>
      <c r="D8163" s="1">
        <v>42590.633449074077</v>
      </c>
      <c r="E8163">
        <v>3270</v>
      </c>
      <c r="F8163" s="2" t="s">
        <v>15</v>
      </c>
      <c r="G8163">
        <v>40.725289107811321</v>
      </c>
      <c r="H8163">
        <v>-74.045571684837341</v>
      </c>
      <c r="I8163">
        <v>3211</v>
      </c>
      <c r="J8163" s="2" t="s">
        <v>47</v>
      </c>
      <c r="K8163">
        <v>40.721525149999998</v>
      </c>
      <c r="L8163">
        <v>-74.046304543000005</v>
      </c>
      <c r="M8163">
        <v>26295</v>
      </c>
      <c r="N8163" s="2" t="s">
        <v>17</v>
      </c>
      <c r="O8163">
        <v>1969</v>
      </c>
      <c r="P8163">
        <f t="shared" ca="1" si="255"/>
        <v>55</v>
      </c>
      <c r="Q8163">
        <v>1</v>
      </c>
    </row>
    <row r="8164" spans="1:17" x14ac:dyDescent="0.2">
      <c r="A8164">
        <v>460</v>
      </c>
      <c r="B8164">
        <f t="shared" si="254"/>
        <v>7</v>
      </c>
      <c r="C8164" s="1">
        <v>42590.634143518517</v>
      </c>
      <c r="D8164" s="1">
        <v>42590.639467592591</v>
      </c>
      <c r="E8164">
        <v>3186</v>
      </c>
      <c r="F8164" s="2" t="s">
        <v>18</v>
      </c>
      <c r="G8164">
        <v>40.71958611647166</v>
      </c>
      <c r="H8164">
        <v>-74.043117463588715</v>
      </c>
      <c r="I8164">
        <v>3192</v>
      </c>
      <c r="J8164" s="2" t="s">
        <v>39</v>
      </c>
      <c r="K8164">
        <v>40.711242300000002</v>
      </c>
      <c r="L8164">
        <v>-74.055701299999996</v>
      </c>
      <c r="M8164">
        <v>24685</v>
      </c>
      <c r="N8164" s="2" t="s">
        <v>17</v>
      </c>
      <c r="O8164">
        <v>1973</v>
      </c>
      <c r="P8164">
        <f t="shared" ca="1" si="255"/>
        <v>51</v>
      </c>
      <c r="Q8164">
        <v>1</v>
      </c>
    </row>
    <row r="8165" spans="1:17" x14ac:dyDescent="0.2">
      <c r="A8165">
        <v>386</v>
      </c>
      <c r="B8165">
        <f t="shared" si="254"/>
        <v>6</v>
      </c>
      <c r="C8165" s="1">
        <v>42590.636550925927</v>
      </c>
      <c r="D8165" s="1">
        <v>42590.641030092593</v>
      </c>
      <c r="E8165">
        <v>3275</v>
      </c>
      <c r="F8165" s="2" t="s">
        <v>93</v>
      </c>
      <c r="G8165">
        <v>40.718355198232139</v>
      </c>
      <c r="H8165">
        <v>-74.038914442062378</v>
      </c>
      <c r="I8165">
        <v>3202</v>
      </c>
      <c r="J8165" s="2" t="s">
        <v>48</v>
      </c>
      <c r="K8165">
        <v>40.727223500000001</v>
      </c>
      <c r="L8165">
        <v>-74.033758899999995</v>
      </c>
      <c r="M8165">
        <v>24596</v>
      </c>
      <c r="N8165" s="2" t="s">
        <v>17</v>
      </c>
      <c r="O8165">
        <v>1981</v>
      </c>
      <c r="P8165">
        <f t="shared" ca="1" si="255"/>
        <v>43</v>
      </c>
      <c r="Q8165">
        <v>1</v>
      </c>
    </row>
    <row r="8166" spans="1:17" x14ac:dyDescent="0.2">
      <c r="A8166">
        <v>260</v>
      </c>
      <c r="B8166">
        <f t="shared" si="254"/>
        <v>4</v>
      </c>
      <c r="C8166" s="1">
        <v>42590.636932870373</v>
      </c>
      <c r="D8166" s="1">
        <v>42590.639953703707</v>
      </c>
      <c r="E8166">
        <v>3270</v>
      </c>
      <c r="F8166" s="2" t="s">
        <v>15</v>
      </c>
      <c r="G8166">
        <v>40.725289107811321</v>
      </c>
      <c r="H8166">
        <v>-74.045571684837341</v>
      </c>
      <c r="I8166">
        <v>3185</v>
      </c>
      <c r="J8166" s="2" t="s">
        <v>45</v>
      </c>
      <c r="K8166">
        <v>40.717732499999997</v>
      </c>
      <c r="L8166">
        <v>-74.043845000000005</v>
      </c>
      <c r="M8166">
        <v>24706</v>
      </c>
      <c r="N8166" s="2" t="s">
        <v>17</v>
      </c>
      <c r="O8166">
        <v>1975</v>
      </c>
      <c r="P8166">
        <f t="shared" ca="1" si="255"/>
        <v>49</v>
      </c>
      <c r="Q8166">
        <v>1</v>
      </c>
    </row>
    <row r="8167" spans="1:17" x14ac:dyDescent="0.2">
      <c r="A8167">
        <v>373</v>
      </c>
      <c r="B8167">
        <f t="shared" si="254"/>
        <v>6</v>
      </c>
      <c r="C8167" s="1">
        <v>42590.637986111113</v>
      </c>
      <c r="D8167" s="1">
        <v>42590.642314814817</v>
      </c>
      <c r="E8167">
        <v>3270</v>
      </c>
      <c r="F8167" s="2" t="s">
        <v>15</v>
      </c>
      <c r="G8167">
        <v>40.725289107811321</v>
      </c>
      <c r="H8167">
        <v>-74.045571684837341</v>
      </c>
      <c r="I8167">
        <v>3275</v>
      </c>
      <c r="J8167" s="2" t="s">
        <v>62</v>
      </c>
      <c r="K8167">
        <v>40.718355198232139</v>
      </c>
      <c r="L8167">
        <v>-74.038914442062378</v>
      </c>
      <c r="M8167">
        <v>24437</v>
      </c>
      <c r="N8167" s="2" t="s">
        <v>17</v>
      </c>
      <c r="O8167">
        <v>1958</v>
      </c>
      <c r="P8167">
        <f t="shared" ca="1" si="255"/>
        <v>66</v>
      </c>
      <c r="Q8167">
        <v>2</v>
      </c>
    </row>
    <row r="8168" spans="1:17" x14ac:dyDescent="0.2">
      <c r="A8168">
        <v>301</v>
      </c>
      <c r="B8168">
        <f t="shared" si="254"/>
        <v>5</v>
      </c>
      <c r="C8168" s="1">
        <v>42590.639490740738</v>
      </c>
      <c r="D8168" s="1">
        <v>42590.642974537041</v>
      </c>
      <c r="E8168">
        <v>3209</v>
      </c>
      <c r="F8168" s="2" t="s">
        <v>51</v>
      </c>
      <c r="G8168">
        <v>40.724176499999999</v>
      </c>
      <c r="H8168">
        <v>-74.050656399999994</v>
      </c>
      <c r="I8168">
        <v>3186</v>
      </c>
      <c r="J8168" s="2" t="s">
        <v>27</v>
      </c>
      <c r="K8168">
        <v>40.71958611647166</v>
      </c>
      <c r="L8168">
        <v>-74.043117463588715</v>
      </c>
      <c r="M8168">
        <v>24470</v>
      </c>
      <c r="N8168" s="2" t="s">
        <v>17</v>
      </c>
      <c r="O8168">
        <v>1955</v>
      </c>
      <c r="P8168">
        <f t="shared" ca="1" si="255"/>
        <v>69</v>
      </c>
      <c r="Q8168">
        <v>1</v>
      </c>
    </row>
    <row r="8169" spans="1:17" x14ac:dyDescent="0.2">
      <c r="A8169">
        <v>349</v>
      </c>
      <c r="B8169">
        <f t="shared" si="254"/>
        <v>5</v>
      </c>
      <c r="C8169" s="1">
        <v>42590.639652777776</v>
      </c>
      <c r="D8169" s="1">
        <v>42590.643703703703</v>
      </c>
      <c r="E8169">
        <v>3186</v>
      </c>
      <c r="F8169" s="2" t="s">
        <v>18</v>
      </c>
      <c r="G8169">
        <v>40.71958611647166</v>
      </c>
      <c r="H8169">
        <v>-74.043117463588715</v>
      </c>
      <c r="I8169">
        <v>3203</v>
      </c>
      <c r="J8169" s="2" t="s">
        <v>37</v>
      </c>
      <c r="K8169">
        <v>40.727595966000003</v>
      </c>
      <c r="L8169">
        <v>-74.044247311000007</v>
      </c>
      <c r="M8169">
        <v>24712</v>
      </c>
      <c r="N8169" s="2" t="s">
        <v>17</v>
      </c>
      <c r="O8169">
        <v>1978</v>
      </c>
      <c r="P8169">
        <f t="shared" ca="1" si="255"/>
        <v>46</v>
      </c>
      <c r="Q8169">
        <v>1</v>
      </c>
    </row>
    <row r="8170" spans="1:17" x14ac:dyDescent="0.2">
      <c r="A8170">
        <v>1323</v>
      </c>
      <c r="B8170">
        <f t="shared" si="254"/>
        <v>22</v>
      </c>
      <c r="C8170" s="1">
        <v>42590.639710648145</v>
      </c>
      <c r="D8170" s="1">
        <v>42590.655034722222</v>
      </c>
      <c r="E8170">
        <v>3194</v>
      </c>
      <c r="F8170" s="2" t="s">
        <v>22</v>
      </c>
      <c r="G8170">
        <v>40.725339925355797</v>
      </c>
      <c r="H8170">
        <v>-74.067622125148773</v>
      </c>
      <c r="I8170">
        <v>3202</v>
      </c>
      <c r="J8170" s="2" t="s">
        <v>48</v>
      </c>
      <c r="K8170">
        <v>40.727223500000001</v>
      </c>
      <c r="L8170">
        <v>-74.033758899999995</v>
      </c>
      <c r="M8170">
        <v>24481</v>
      </c>
      <c r="N8170" s="2" t="s">
        <v>17</v>
      </c>
      <c r="O8170">
        <v>1998</v>
      </c>
      <c r="P8170">
        <f t="shared" ca="1" si="255"/>
        <v>26</v>
      </c>
      <c r="Q8170">
        <v>1</v>
      </c>
    </row>
    <row r="8171" spans="1:17" x14ac:dyDescent="0.2">
      <c r="A8171">
        <v>248</v>
      </c>
      <c r="B8171">
        <f t="shared" si="254"/>
        <v>4</v>
      </c>
      <c r="C8171" s="1">
        <v>42590.639780092592</v>
      </c>
      <c r="D8171" s="1">
        <v>42590.642650462964</v>
      </c>
      <c r="E8171">
        <v>3202</v>
      </c>
      <c r="F8171" s="2" t="s">
        <v>79</v>
      </c>
      <c r="G8171">
        <v>40.727223500000001</v>
      </c>
      <c r="H8171">
        <v>-74.033758899999995</v>
      </c>
      <c r="I8171">
        <v>3187</v>
      </c>
      <c r="J8171" s="2" t="s">
        <v>59</v>
      </c>
      <c r="K8171">
        <v>40.721123599999999</v>
      </c>
      <c r="L8171">
        <v>-74.038050949999999</v>
      </c>
      <c r="M8171">
        <v>24515</v>
      </c>
      <c r="N8171" s="2" t="s">
        <v>17</v>
      </c>
      <c r="O8171">
        <v>1988</v>
      </c>
      <c r="P8171">
        <f t="shared" ca="1" si="255"/>
        <v>36</v>
      </c>
      <c r="Q8171">
        <v>1</v>
      </c>
    </row>
    <row r="8172" spans="1:17" x14ac:dyDescent="0.2">
      <c r="A8172">
        <v>386</v>
      </c>
      <c r="B8172">
        <f t="shared" si="254"/>
        <v>6</v>
      </c>
      <c r="C8172" s="1">
        <v>42590.640972222223</v>
      </c>
      <c r="D8172" s="1">
        <v>42590.645439814813</v>
      </c>
      <c r="E8172">
        <v>3203</v>
      </c>
      <c r="F8172" s="2" t="s">
        <v>46</v>
      </c>
      <c r="G8172">
        <v>40.727595966000003</v>
      </c>
      <c r="H8172">
        <v>-74.044247311000007</v>
      </c>
      <c r="I8172">
        <v>3187</v>
      </c>
      <c r="J8172" s="2" t="s">
        <v>59</v>
      </c>
      <c r="K8172">
        <v>40.721123599999999</v>
      </c>
      <c r="L8172">
        <v>-74.038050949999999</v>
      </c>
      <c r="M8172">
        <v>26214</v>
      </c>
      <c r="N8172" s="2" t="s">
        <v>17</v>
      </c>
      <c r="O8172">
        <v>1990</v>
      </c>
      <c r="P8172">
        <f t="shared" ca="1" si="255"/>
        <v>34</v>
      </c>
      <c r="Q8172">
        <v>1</v>
      </c>
    </row>
    <row r="8173" spans="1:17" x14ac:dyDescent="0.2">
      <c r="A8173">
        <v>1293</v>
      </c>
      <c r="B8173">
        <f t="shared" si="254"/>
        <v>21</v>
      </c>
      <c r="C8173" s="1">
        <v>42590.643321759257</v>
      </c>
      <c r="D8173" s="1">
        <v>42590.65828703704</v>
      </c>
      <c r="E8173">
        <v>3186</v>
      </c>
      <c r="F8173" s="2" t="s">
        <v>18</v>
      </c>
      <c r="G8173">
        <v>40.71958611647166</v>
      </c>
      <c r="H8173">
        <v>-74.043117463588715</v>
      </c>
      <c r="I8173">
        <v>3196</v>
      </c>
      <c r="J8173" s="2" t="s">
        <v>100</v>
      </c>
      <c r="K8173">
        <v>40.744318700000001</v>
      </c>
      <c r="L8173">
        <v>-74.043990899999997</v>
      </c>
      <c r="M8173">
        <v>24613</v>
      </c>
      <c r="N8173" s="2" t="s">
        <v>17</v>
      </c>
      <c r="O8173">
        <v>1951</v>
      </c>
      <c r="P8173">
        <f t="shared" ca="1" si="255"/>
        <v>73</v>
      </c>
      <c r="Q8173">
        <v>1</v>
      </c>
    </row>
    <row r="8174" spans="1:17" x14ac:dyDescent="0.2">
      <c r="A8174">
        <v>313</v>
      </c>
      <c r="B8174">
        <f t="shared" si="254"/>
        <v>5</v>
      </c>
      <c r="C8174" s="1">
        <v>42590.645798611113</v>
      </c>
      <c r="D8174" s="1">
        <v>42590.64943287037</v>
      </c>
      <c r="E8174">
        <v>3186</v>
      </c>
      <c r="F8174" s="2" t="s">
        <v>18</v>
      </c>
      <c r="G8174">
        <v>40.71958611647166</v>
      </c>
      <c r="H8174">
        <v>-74.043117463588715</v>
      </c>
      <c r="I8174">
        <v>3209</v>
      </c>
      <c r="J8174" s="2" t="s">
        <v>85</v>
      </c>
      <c r="K8174">
        <v>40.724176499999999</v>
      </c>
      <c r="L8174">
        <v>-74.050656399999994</v>
      </c>
      <c r="M8174">
        <v>24673</v>
      </c>
      <c r="N8174" s="2" t="s">
        <v>17</v>
      </c>
      <c r="O8174">
        <v>1982</v>
      </c>
      <c r="P8174">
        <f t="shared" ca="1" si="255"/>
        <v>42</v>
      </c>
      <c r="Q8174">
        <v>1</v>
      </c>
    </row>
    <row r="8175" spans="1:17" x14ac:dyDescent="0.2">
      <c r="A8175">
        <v>541</v>
      </c>
      <c r="B8175">
        <f t="shared" si="254"/>
        <v>9</v>
      </c>
      <c r="C8175" s="1">
        <v>42590.646666666667</v>
      </c>
      <c r="D8175" s="1">
        <v>42590.652939814812</v>
      </c>
      <c r="E8175">
        <v>3184</v>
      </c>
      <c r="F8175" s="2" t="s">
        <v>68</v>
      </c>
      <c r="G8175">
        <v>40.7141454</v>
      </c>
      <c r="H8175">
        <v>-74.033551900000006</v>
      </c>
      <c r="I8175">
        <v>3192</v>
      </c>
      <c r="J8175" s="2" t="s">
        <v>39</v>
      </c>
      <c r="K8175">
        <v>40.711242300000002</v>
      </c>
      <c r="L8175">
        <v>-74.055701299999996</v>
      </c>
      <c r="M8175">
        <v>26180</v>
      </c>
      <c r="N8175" s="2" t="s">
        <v>17</v>
      </c>
      <c r="O8175">
        <v>1967</v>
      </c>
      <c r="P8175">
        <f t="shared" ca="1" si="255"/>
        <v>57</v>
      </c>
      <c r="Q8175">
        <v>1</v>
      </c>
    </row>
    <row r="8176" spans="1:17" x14ac:dyDescent="0.2">
      <c r="A8176">
        <v>234</v>
      </c>
      <c r="B8176">
        <f t="shared" si="254"/>
        <v>3</v>
      </c>
      <c r="C8176" s="1">
        <v>42590.646724537037</v>
      </c>
      <c r="D8176" s="1">
        <v>42590.649444444447</v>
      </c>
      <c r="E8176">
        <v>3186</v>
      </c>
      <c r="F8176" s="2" t="s">
        <v>18</v>
      </c>
      <c r="G8176">
        <v>40.71958611647166</v>
      </c>
      <c r="H8176">
        <v>-74.043117463588715</v>
      </c>
      <c r="I8176">
        <v>3279</v>
      </c>
      <c r="J8176" s="2" t="s">
        <v>82</v>
      </c>
      <c r="K8176">
        <v>40.721630142638354</v>
      </c>
      <c r="L8176">
        <v>-74.04996782541275</v>
      </c>
      <c r="M8176">
        <v>26185</v>
      </c>
      <c r="N8176" s="2" t="s">
        <v>17</v>
      </c>
      <c r="O8176">
        <v>1973</v>
      </c>
      <c r="P8176">
        <f t="shared" ca="1" si="255"/>
        <v>51</v>
      </c>
      <c r="Q8176">
        <v>1</v>
      </c>
    </row>
    <row r="8177" spans="1:17" x14ac:dyDescent="0.2">
      <c r="A8177">
        <v>422</v>
      </c>
      <c r="B8177">
        <f t="shared" si="254"/>
        <v>7</v>
      </c>
      <c r="C8177" s="1">
        <v>42590.647337962961</v>
      </c>
      <c r="D8177" s="1">
        <v>42590.652222222219</v>
      </c>
      <c r="E8177">
        <v>3209</v>
      </c>
      <c r="F8177" s="2" t="s">
        <v>51</v>
      </c>
      <c r="G8177">
        <v>40.724176499999999</v>
      </c>
      <c r="H8177">
        <v>-74.050656399999994</v>
      </c>
      <c r="I8177">
        <v>3225</v>
      </c>
      <c r="J8177" s="2" t="s">
        <v>101</v>
      </c>
      <c r="K8177">
        <v>40.723658899999997</v>
      </c>
      <c r="L8177">
        <v>-74.064194299999997</v>
      </c>
      <c r="M8177">
        <v>26228</v>
      </c>
      <c r="N8177" s="2" t="s">
        <v>17</v>
      </c>
      <c r="O8177">
        <v>1969</v>
      </c>
      <c r="P8177">
        <f t="shared" ca="1" si="255"/>
        <v>55</v>
      </c>
      <c r="Q8177">
        <v>1</v>
      </c>
    </row>
    <row r="8178" spans="1:17" x14ac:dyDescent="0.2">
      <c r="A8178">
        <v>803</v>
      </c>
      <c r="B8178">
        <f t="shared" si="254"/>
        <v>13</v>
      </c>
      <c r="C8178" s="1">
        <v>42590.647905092592</v>
      </c>
      <c r="D8178" s="1">
        <v>42590.657210648147</v>
      </c>
      <c r="E8178">
        <v>3202</v>
      </c>
      <c r="F8178" s="2" t="s">
        <v>79</v>
      </c>
      <c r="G8178">
        <v>40.727223500000001</v>
      </c>
      <c r="H8178">
        <v>-74.033758899999995</v>
      </c>
      <c r="I8178">
        <v>3202</v>
      </c>
      <c r="J8178" s="2" t="s">
        <v>48</v>
      </c>
      <c r="K8178">
        <v>40.727223500000001</v>
      </c>
      <c r="L8178">
        <v>-74.033758899999995</v>
      </c>
      <c r="M8178">
        <v>26210</v>
      </c>
      <c r="N8178" s="2" t="s">
        <v>17</v>
      </c>
      <c r="O8178">
        <v>1987</v>
      </c>
      <c r="P8178">
        <f t="shared" ca="1" si="255"/>
        <v>37</v>
      </c>
      <c r="Q8178">
        <v>1</v>
      </c>
    </row>
    <row r="8179" spans="1:17" x14ac:dyDescent="0.2">
      <c r="A8179">
        <v>276</v>
      </c>
      <c r="B8179">
        <f t="shared" si="254"/>
        <v>4</v>
      </c>
      <c r="C8179" s="1">
        <v>42590.648460648146</v>
      </c>
      <c r="D8179" s="1">
        <v>42590.651666666665</v>
      </c>
      <c r="E8179">
        <v>3187</v>
      </c>
      <c r="F8179" s="2" t="s">
        <v>36</v>
      </c>
      <c r="G8179">
        <v>40.721123599999999</v>
      </c>
      <c r="H8179">
        <v>-74.038050949999999</v>
      </c>
      <c r="I8179">
        <v>3202</v>
      </c>
      <c r="J8179" s="2" t="s">
        <v>48</v>
      </c>
      <c r="K8179">
        <v>40.727223500000001</v>
      </c>
      <c r="L8179">
        <v>-74.033758899999995</v>
      </c>
      <c r="M8179">
        <v>24515</v>
      </c>
      <c r="N8179" s="2" t="s">
        <v>17</v>
      </c>
      <c r="O8179">
        <v>1988</v>
      </c>
      <c r="P8179">
        <f t="shared" ca="1" si="255"/>
        <v>36</v>
      </c>
      <c r="Q8179">
        <v>1</v>
      </c>
    </row>
    <row r="8180" spans="1:17" x14ac:dyDescent="0.2">
      <c r="A8180">
        <v>376</v>
      </c>
      <c r="B8180">
        <f t="shared" si="254"/>
        <v>6</v>
      </c>
      <c r="C8180" s="1">
        <v>42590.648634259262</v>
      </c>
      <c r="D8180" s="1">
        <v>42590.652997685182</v>
      </c>
      <c r="E8180">
        <v>3183</v>
      </c>
      <c r="F8180" s="2" t="s">
        <v>20</v>
      </c>
      <c r="G8180">
        <v>40.716246900000002</v>
      </c>
      <c r="H8180">
        <v>-74.033458800000005</v>
      </c>
      <c r="I8180">
        <v>3267</v>
      </c>
      <c r="J8180" s="2" t="s">
        <v>92</v>
      </c>
      <c r="K8180">
        <v>40.712418823756899</v>
      </c>
      <c r="L8180">
        <v>-74.038525521755219</v>
      </c>
      <c r="M8180">
        <v>26189</v>
      </c>
      <c r="N8180" s="2" t="s">
        <v>17</v>
      </c>
      <c r="O8180">
        <v>1984</v>
      </c>
      <c r="P8180">
        <f t="shared" ca="1" si="255"/>
        <v>40</v>
      </c>
      <c r="Q8180">
        <v>2</v>
      </c>
    </row>
    <row r="8181" spans="1:17" x14ac:dyDescent="0.2">
      <c r="A8181">
        <v>324</v>
      </c>
      <c r="B8181">
        <f t="shared" si="254"/>
        <v>5</v>
      </c>
      <c r="C8181" s="1">
        <v>42590.650347222225</v>
      </c>
      <c r="D8181" s="1">
        <v>42590.654097222221</v>
      </c>
      <c r="E8181">
        <v>3267</v>
      </c>
      <c r="F8181" s="2" t="s">
        <v>34</v>
      </c>
      <c r="G8181">
        <v>40.712418823756899</v>
      </c>
      <c r="H8181">
        <v>-74.038525521755219</v>
      </c>
      <c r="I8181">
        <v>3183</v>
      </c>
      <c r="J8181" s="2" t="s">
        <v>40</v>
      </c>
      <c r="K8181">
        <v>40.716246900000002</v>
      </c>
      <c r="L8181">
        <v>-74.033458800000005</v>
      </c>
      <c r="M8181">
        <v>26192</v>
      </c>
      <c r="N8181" s="2" t="s">
        <v>17</v>
      </c>
      <c r="O8181">
        <v>1976</v>
      </c>
      <c r="P8181">
        <f t="shared" ca="1" si="255"/>
        <v>48</v>
      </c>
      <c r="Q8181">
        <v>1</v>
      </c>
    </row>
    <row r="8182" spans="1:17" x14ac:dyDescent="0.2">
      <c r="A8182">
        <v>318</v>
      </c>
      <c r="B8182">
        <f t="shared" si="254"/>
        <v>5</v>
      </c>
      <c r="C8182" s="1">
        <v>42590.650520833333</v>
      </c>
      <c r="D8182" s="1">
        <v>42590.65420138889</v>
      </c>
      <c r="E8182">
        <v>3186</v>
      </c>
      <c r="F8182" s="2" t="s">
        <v>18</v>
      </c>
      <c r="G8182">
        <v>40.71958611647166</v>
      </c>
      <c r="H8182">
        <v>-74.043117463588715</v>
      </c>
      <c r="I8182">
        <v>3203</v>
      </c>
      <c r="J8182" s="2" t="s">
        <v>37</v>
      </c>
      <c r="K8182">
        <v>40.727595966000003</v>
      </c>
      <c r="L8182">
        <v>-74.044247311000007</v>
      </c>
      <c r="M8182">
        <v>26262</v>
      </c>
      <c r="N8182" s="2" t="s">
        <v>17</v>
      </c>
      <c r="O8182">
        <v>1947</v>
      </c>
      <c r="P8182">
        <f t="shared" ca="1" si="255"/>
        <v>77</v>
      </c>
      <c r="Q8182">
        <v>1</v>
      </c>
    </row>
    <row r="8183" spans="1:17" x14ac:dyDescent="0.2">
      <c r="A8183">
        <v>1617</v>
      </c>
      <c r="B8183">
        <f t="shared" si="254"/>
        <v>26</v>
      </c>
      <c r="C8183" s="1">
        <v>42590.652453703704</v>
      </c>
      <c r="D8183" s="1">
        <v>42590.671180555553</v>
      </c>
      <c r="E8183">
        <v>3225</v>
      </c>
      <c r="F8183" s="2" t="s">
        <v>32</v>
      </c>
      <c r="G8183">
        <v>40.723658899999997</v>
      </c>
      <c r="H8183">
        <v>-74.064194299999997</v>
      </c>
      <c r="I8183">
        <v>3195</v>
      </c>
      <c r="J8183" s="2" t="s">
        <v>23</v>
      </c>
      <c r="K8183">
        <v>40.730742625306583</v>
      </c>
      <c r="L8183">
        <v>-74.063783884048462</v>
      </c>
      <c r="M8183">
        <v>26228</v>
      </c>
      <c r="N8183" s="2" t="s">
        <v>17</v>
      </c>
      <c r="O8183">
        <v>1992</v>
      </c>
      <c r="P8183">
        <f t="shared" ca="1" si="255"/>
        <v>32</v>
      </c>
      <c r="Q8183">
        <v>1</v>
      </c>
    </row>
    <row r="8184" spans="1:17" x14ac:dyDescent="0.2">
      <c r="A8184">
        <v>1890</v>
      </c>
      <c r="B8184">
        <f t="shared" si="254"/>
        <v>31</v>
      </c>
      <c r="C8184" s="1">
        <v>42590.65351851852</v>
      </c>
      <c r="D8184" s="1">
        <v>42590.675393518519</v>
      </c>
      <c r="E8184">
        <v>3268</v>
      </c>
      <c r="F8184" s="2" t="s">
        <v>77</v>
      </c>
      <c r="G8184">
        <v>40.71346382669195</v>
      </c>
      <c r="H8184">
        <v>-74.062858521938324</v>
      </c>
      <c r="I8184">
        <v>3203</v>
      </c>
      <c r="J8184" s="2" t="s">
        <v>37</v>
      </c>
      <c r="K8184">
        <v>40.727595966000003</v>
      </c>
      <c r="L8184">
        <v>-74.044247311000007</v>
      </c>
      <c r="M8184">
        <v>24435</v>
      </c>
      <c r="N8184" s="2" t="s">
        <v>17</v>
      </c>
      <c r="O8184">
        <v>1985</v>
      </c>
      <c r="P8184">
        <f t="shared" ca="1" si="255"/>
        <v>39</v>
      </c>
      <c r="Q8184">
        <v>1</v>
      </c>
    </row>
    <row r="8185" spans="1:17" x14ac:dyDescent="0.2">
      <c r="A8185">
        <v>802</v>
      </c>
      <c r="B8185">
        <f t="shared" si="254"/>
        <v>13</v>
      </c>
      <c r="C8185" s="1">
        <v>42590.654814814814</v>
      </c>
      <c r="D8185" s="1">
        <v>42590.664097222223</v>
      </c>
      <c r="E8185">
        <v>3267</v>
      </c>
      <c r="F8185" s="2" t="s">
        <v>34</v>
      </c>
      <c r="G8185">
        <v>40.712418823756899</v>
      </c>
      <c r="H8185">
        <v>-74.038525521755219</v>
      </c>
      <c r="I8185">
        <v>3183</v>
      </c>
      <c r="J8185" s="2" t="s">
        <v>40</v>
      </c>
      <c r="K8185">
        <v>40.716246900000002</v>
      </c>
      <c r="L8185">
        <v>-74.033458800000005</v>
      </c>
      <c r="M8185">
        <v>26166</v>
      </c>
      <c r="N8185" s="2" t="s">
        <v>17</v>
      </c>
      <c r="O8185">
        <v>1979</v>
      </c>
      <c r="P8185">
        <f t="shared" ca="1" si="255"/>
        <v>45</v>
      </c>
      <c r="Q8185">
        <v>1</v>
      </c>
    </row>
    <row r="8186" spans="1:17" x14ac:dyDescent="0.2">
      <c r="A8186">
        <v>198</v>
      </c>
      <c r="B8186">
        <f t="shared" si="254"/>
        <v>3</v>
      </c>
      <c r="C8186" s="1">
        <v>42590.657766203702</v>
      </c>
      <c r="D8186" s="1">
        <v>42590.660069444442</v>
      </c>
      <c r="E8186">
        <v>3194</v>
      </c>
      <c r="F8186" s="2" t="s">
        <v>22</v>
      </c>
      <c r="G8186">
        <v>40.725339925355797</v>
      </c>
      <c r="H8186">
        <v>-74.067622125148773</v>
      </c>
      <c r="I8186">
        <v>3195</v>
      </c>
      <c r="J8186" s="2" t="s">
        <v>23</v>
      </c>
      <c r="K8186">
        <v>40.730742625306583</v>
      </c>
      <c r="L8186">
        <v>-74.063783884048462</v>
      </c>
      <c r="M8186">
        <v>24406</v>
      </c>
      <c r="N8186" s="2" t="s">
        <v>17</v>
      </c>
      <c r="O8186">
        <v>1969</v>
      </c>
      <c r="P8186">
        <f t="shared" ca="1" si="255"/>
        <v>55</v>
      </c>
      <c r="Q8186">
        <v>1</v>
      </c>
    </row>
    <row r="8187" spans="1:17" x14ac:dyDescent="0.2">
      <c r="A8187">
        <v>383</v>
      </c>
      <c r="B8187">
        <f t="shared" si="254"/>
        <v>6</v>
      </c>
      <c r="C8187" s="1">
        <v>42590.659780092596</v>
      </c>
      <c r="D8187" s="1">
        <v>42590.664224537039</v>
      </c>
      <c r="E8187">
        <v>3275</v>
      </c>
      <c r="F8187" s="2" t="s">
        <v>93</v>
      </c>
      <c r="G8187">
        <v>40.718355198232139</v>
      </c>
      <c r="H8187">
        <v>-74.038914442062378</v>
      </c>
      <c r="I8187">
        <v>3270</v>
      </c>
      <c r="J8187" s="2" t="s">
        <v>65</v>
      </c>
      <c r="K8187">
        <v>40.725289107811321</v>
      </c>
      <c r="L8187">
        <v>-74.045571684837341</v>
      </c>
      <c r="M8187">
        <v>24437</v>
      </c>
      <c r="N8187" s="2" t="s">
        <v>17</v>
      </c>
      <c r="O8187">
        <v>1958</v>
      </c>
      <c r="P8187">
        <f t="shared" ca="1" si="255"/>
        <v>66</v>
      </c>
      <c r="Q8187">
        <v>2</v>
      </c>
    </row>
    <row r="8188" spans="1:17" x14ac:dyDescent="0.2">
      <c r="A8188">
        <v>476</v>
      </c>
      <c r="B8188">
        <f t="shared" si="254"/>
        <v>7</v>
      </c>
      <c r="C8188" s="1">
        <v>42590.660474537035</v>
      </c>
      <c r="D8188" s="1">
        <v>42590.665995370371</v>
      </c>
      <c r="E8188">
        <v>3215</v>
      </c>
      <c r="F8188" s="2" t="s">
        <v>69</v>
      </c>
      <c r="G8188">
        <v>40.746729899999998</v>
      </c>
      <c r="H8188">
        <v>-74.049250900000004</v>
      </c>
      <c r="I8188">
        <v>3207</v>
      </c>
      <c r="J8188" s="2" t="s">
        <v>91</v>
      </c>
      <c r="K8188">
        <v>40.737603700000001</v>
      </c>
      <c r="L8188">
        <v>-74.052478300000004</v>
      </c>
      <c r="M8188">
        <v>26223</v>
      </c>
      <c r="N8188" s="2" t="s">
        <v>17</v>
      </c>
      <c r="O8188">
        <v>1954</v>
      </c>
      <c r="P8188">
        <f t="shared" ca="1" si="255"/>
        <v>70</v>
      </c>
      <c r="Q8188">
        <v>1</v>
      </c>
    </row>
    <row r="8189" spans="1:17" x14ac:dyDescent="0.2">
      <c r="A8189">
        <v>208</v>
      </c>
      <c r="B8189">
        <f t="shared" si="254"/>
        <v>3</v>
      </c>
      <c r="C8189" s="1">
        <v>42590.663680555554</v>
      </c>
      <c r="D8189" s="1">
        <v>42590.66609953704</v>
      </c>
      <c r="E8189">
        <v>3186</v>
      </c>
      <c r="F8189" s="2" t="s">
        <v>18</v>
      </c>
      <c r="G8189">
        <v>40.71958611647166</v>
      </c>
      <c r="H8189">
        <v>-74.043117463588715</v>
      </c>
      <c r="I8189">
        <v>3278</v>
      </c>
      <c r="J8189" s="2" t="s">
        <v>41</v>
      </c>
      <c r="K8189">
        <v>40.725685483629007</v>
      </c>
      <c r="L8189">
        <v>-74.048790335655212</v>
      </c>
      <c r="M8189">
        <v>24682</v>
      </c>
      <c r="N8189" s="2" t="s">
        <v>17</v>
      </c>
      <c r="O8189">
        <v>1980</v>
      </c>
      <c r="P8189">
        <f t="shared" ca="1" si="255"/>
        <v>44</v>
      </c>
      <c r="Q8189">
        <v>1</v>
      </c>
    </row>
    <row r="8190" spans="1:17" x14ac:dyDescent="0.2">
      <c r="A8190">
        <v>544</v>
      </c>
      <c r="B8190">
        <f t="shared" si="254"/>
        <v>9</v>
      </c>
      <c r="C8190" s="1">
        <v>42590.663680555554</v>
      </c>
      <c r="D8190" s="1">
        <v>42590.669988425929</v>
      </c>
      <c r="E8190">
        <v>3186</v>
      </c>
      <c r="F8190" s="2" t="s">
        <v>18</v>
      </c>
      <c r="G8190">
        <v>40.71958611647166</v>
      </c>
      <c r="H8190">
        <v>-74.043117463588715</v>
      </c>
      <c r="I8190">
        <v>3225</v>
      </c>
      <c r="J8190" s="2" t="s">
        <v>101</v>
      </c>
      <c r="K8190">
        <v>40.723658899999997</v>
      </c>
      <c r="L8190">
        <v>-74.064194299999997</v>
      </c>
      <c r="M8190">
        <v>26289</v>
      </c>
      <c r="N8190" s="2" t="s">
        <v>17</v>
      </c>
      <c r="O8190">
        <v>1977</v>
      </c>
      <c r="P8190">
        <f t="shared" ca="1" si="255"/>
        <v>47</v>
      </c>
      <c r="Q8190">
        <v>1</v>
      </c>
    </row>
    <row r="8191" spans="1:17" x14ac:dyDescent="0.2">
      <c r="A8191">
        <v>499</v>
      </c>
      <c r="B8191">
        <f t="shared" si="254"/>
        <v>8</v>
      </c>
      <c r="C8191" s="1">
        <v>42590.663738425923</v>
      </c>
      <c r="D8191" s="1">
        <v>42590.66951388889</v>
      </c>
      <c r="E8191">
        <v>3268</v>
      </c>
      <c r="F8191" s="2" t="s">
        <v>77</v>
      </c>
      <c r="G8191">
        <v>40.71346382669195</v>
      </c>
      <c r="H8191">
        <v>-74.062858521938324</v>
      </c>
      <c r="I8191">
        <v>3209</v>
      </c>
      <c r="J8191" s="2" t="s">
        <v>85</v>
      </c>
      <c r="K8191">
        <v>40.724176499999999</v>
      </c>
      <c r="L8191">
        <v>-74.050656399999994</v>
      </c>
      <c r="M8191">
        <v>24446</v>
      </c>
      <c r="N8191" s="2" t="s">
        <v>17</v>
      </c>
      <c r="O8191">
        <v>1970</v>
      </c>
      <c r="P8191">
        <f t="shared" ca="1" si="255"/>
        <v>54</v>
      </c>
      <c r="Q8191">
        <v>1</v>
      </c>
    </row>
    <row r="8192" spans="1:17" x14ac:dyDescent="0.2">
      <c r="A8192">
        <v>216</v>
      </c>
      <c r="B8192">
        <f t="shared" si="254"/>
        <v>3</v>
      </c>
      <c r="C8192" s="1">
        <v>42590.664155092592</v>
      </c>
      <c r="D8192" s="1">
        <v>42590.666666666664</v>
      </c>
      <c r="E8192">
        <v>3186</v>
      </c>
      <c r="F8192" s="2" t="s">
        <v>18</v>
      </c>
      <c r="G8192">
        <v>40.71958611647166</v>
      </c>
      <c r="H8192">
        <v>-74.043117463588715</v>
      </c>
      <c r="I8192">
        <v>3276</v>
      </c>
      <c r="J8192" s="2" t="s">
        <v>30</v>
      </c>
      <c r="K8192">
        <v>40.714584035358932</v>
      </c>
      <c r="L8192">
        <v>-74.042817056179047</v>
      </c>
      <c r="M8192">
        <v>24568</v>
      </c>
      <c r="N8192" s="2" t="s">
        <v>17</v>
      </c>
      <c r="O8192">
        <v>1985</v>
      </c>
      <c r="P8192">
        <f t="shared" ca="1" si="255"/>
        <v>39</v>
      </c>
      <c r="Q8192">
        <v>2</v>
      </c>
    </row>
    <row r="8193" spans="1:17" x14ac:dyDescent="0.2">
      <c r="A8193">
        <v>254</v>
      </c>
      <c r="B8193">
        <f t="shared" si="254"/>
        <v>4</v>
      </c>
      <c r="C8193" s="1">
        <v>42590.664513888885</v>
      </c>
      <c r="D8193" s="1">
        <v>42590.66746527778</v>
      </c>
      <c r="E8193">
        <v>3183</v>
      </c>
      <c r="F8193" s="2" t="s">
        <v>20</v>
      </c>
      <c r="G8193">
        <v>40.716246900000002</v>
      </c>
      <c r="H8193">
        <v>-74.033458800000005</v>
      </c>
      <c r="I8193">
        <v>3267</v>
      </c>
      <c r="J8193" s="2" t="s">
        <v>92</v>
      </c>
      <c r="K8193">
        <v>40.712418823756899</v>
      </c>
      <c r="L8193">
        <v>-74.038525521755219</v>
      </c>
      <c r="M8193">
        <v>26192</v>
      </c>
      <c r="N8193" s="2" t="s">
        <v>17</v>
      </c>
      <c r="O8193">
        <v>1980</v>
      </c>
      <c r="P8193">
        <f t="shared" ca="1" si="255"/>
        <v>44</v>
      </c>
      <c r="Q8193">
        <v>2</v>
      </c>
    </row>
    <row r="8194" spans="1:17" x14ac:dyDescent="0.2">
      <c r="A8194">
        <v>633</v>
      </c>
      <c r="B8194">
        <f t="shared" ref="B8194:B8257" si="256">ROUNDDOWN((A8194/60), 0)</f>
        <v>10</v>
      </c>
      <c r="C8194" s="1">
        <v>42590.665370370371</v>
      </c>
      <c r="D8194" s="1">
        <v>42590.672708333332</v>
      </c>
      <c r="E8194">
        <v>3183</v>
      </c>
      <c r="F8194" s="2" t="s">
        <v>20</v>
      </c>
      <c r="G8194">
        <v>40.716246900000002</v>
      </c>
      <c r="H8194">
        <v>-74.033458800000005</v>
      </c>
      <c r="I8194">
        <v>3203</v>
      </c>
      <c r="J8194" s="2" t="s">
        <v>37</v>
      </c>
      <c r="K8194">
        <v>40.727595966000003</v>
      </c>
      <c r="L8194">
        <v>-74.044247311000007</v>
      </c>
      <c r="M8194">
        <v>26314</v>
      </c>
      <c r="N8194" s="2" t="s">
        <v>17</v>
      </c>
      <c r="O8194">
        <v>1989</v>
      </c>
      <c r="P8194">
        <f t="shared" ref="P8194:P8257" ca="1" si="257">IF(ISNUMBER(O8194), YEAR(TODAY()) - O8194, "")</f>
        <v>35</v>
      </c>
      <c r="Q8194">
        <v>1</v>
      </c>
    </row>
    <row r="8195" spans="1:17" x14ac:dyDescent="0.2">
      <c r="A8195">
        <v>280</v>
      </c>
      <c r="B8195">
        <f t="shared" si="256"/>
        <v>4</v>
      </c>
      <c r="C8195" s="1">
        <v>42590.666215277779</v>
      </c>
      <c r="D8195" s="1">
        <v>42590.66946759259</v>
      </c>
      <c r="E8195">
        <v>3186</v>
      </c>
      <c r="F8195" s="2" t="s">
        <v>18</v>
      </c>
      <c r="G8195">
        <v>40.71958611647166</v>
      </c>
      <c r="H8195">
        <v>-74.043117463588715</v>
      </c>
      <c r="I8195">
        <v>3203</v>
      </c>
      <c r="J8195" s="2" t="s">
        <v>37</v>
      </c>
      <c r="K8195">
        <v>40.727595966000003</v>
      </c>
      <c r="L8195">
        <v>-74.044247311000007</v>
      </c>
      <c r="M8195">
        <v>24680</v>
      </c>
      <c r="N8195" s="2" t="s">
        <v>17</v>
      </c>
      <c r="O8195">
        <v>1967</v>
      </c>
      <c r="P8195">
        <f t="shared" ca="1" si="257"/>
        <v>57</v>
      </c>
      <c r="Q8195">
        <v>1</v>
      </c>
    </row>
    <row r="8196" spans="1:17" x14ac:dyDescent="0.2">
      <c r="A8196">
        <v>893</v>
      </c>
      <c r="B8196">
        <f t="shared" si="256"/>
        <v>14</v>
      </c>
      <c r="C8196" s="1">
        <v>42590.666631944441</v>
      </c>
      <c r="D8196" s="1">
        <v>42590.676979166667</v>
      </c>
      <c r="E8196">
        <v>3185</v>
      </c>
      <c r="F8196" s="2" t="s">
        <v>58</v>
      </c>
      <c r="G8196">
        <v>40.717732499999997</v>
      </c>
      <c r="H8196">
        <v>-74.043845000000005</v>
      </c>
      <c r="I8196">
        <v>3199</v>
      </c>
      <c r="J8196" s="2" t="s">
        <v>72</v>
      </c>
      <c r="K8196">
        <v>40.728744800000001</v>
      </c>
      <c r="L8196">
        <v>-74.032108199999996</v>
      </c>
      <c r="M8196">
        <v>24485</v>
      </c>
      <c r="N8196" s="2" t="s">
        <v>17</v>
      </c>
      <c r="O8196">
        <v>1989</v>
      </c>
      <c r="P8196">
        <f t="shared" ca="1" si="257"/>
        <v>35</v>
      </c>
      <c r="Q8196">
        <v>1</v>
      </c>
    </row>
    <row r="8197" spans="1:17" x14ac:dyDescent="0.2">
      <c r="A8197">
        <v>243</v>
      </c>
      <c r="B8197">
        <f t="shared" si="256"/>
        <v>4</v>
      </c>
      <c r="C8197" s="1">
        <v>42590.668310185189</v>
      </c>
      <c r="D8197" s="1">
        <v>42590.671122685184</v>
      </c>
      <c r="E8197">
        <v>3186</v>
      </c>
      <c r="F8197" s="2" t="s">
        <v>18</v>
      </c>
      <c r="G8197">
        <v>40.71958611647166</v>
      </c>
      <c r="H8197">
        <v>-74.043117463588715</v>
      </c>
      <c r="I8197">
        <v>3209</v>
      </c>
      <c r="J8197" s="2" t="s">
        <v>85</v>
      </c>
      <c r="K8197">
        <v>40.724176499999999</v>
      </c>
      <c r="L8197">
        <v>-74.050656399999994</v>
      </c>
      <c r="M8197">
        <v>26318</v>
      </c>
      <c r="N8197" s="2" t="s">
        <v>17</v>
      </c>
      <c r="O8197">
        <v>1990</v>
      </c>
      <c r="P8197">
        <f t="shared" ca="1" si="257"/>
        <v>34</v>
      </c>
      <c r="Q8197">
        <v>1</v>
      </c>
    </row>
    <row r="8198" spans="1:17" x14ac:dyDescent="0.2">
      <c r="A8198">
        <v>334</v>
      </c>
      <c r="B8198">
        <f t="shared" si="256"/>
        <v>5</v>
      </c>
      <c r="C8198" s="1">
        <v>42590.669942129629</v>
      </c>
      <c r="D8198" s="1">
        <v>42590.673819444448</v>
      </c>
      <c r="E8198">
        <v>3202</v>
      </c>
      <c r="F8198" s="2" t="s">
        <v>79</v>
      </c>
      <c r="G8198">
        <v>40.727223500000001</v>
      </c>
      <c r="H8198">
        <v>-74.033758899999995</v>
      </c>
      <c r="I8198">
        <v>3187</v>
      </c>
      <c r="J8198" s="2" t="s">
        <v>59</v>
      </c>
      <c r="K8198">
        <v>40.721123599999999</v>
      </c>
      <c r="L8198">
        <v>-74.038050949999999</v>
      </c>
      <c r="M8198">
        <v>24449</v>
      </c>
      <c r="N8198" s="2" t="s">
        <v>17</v>
      </c>
      <c r="O8198">
        <v>1975</v>
      </c>
      <c r="P8198">
        <f t="shared" ca="1" si="257"/>
        <v>49</v>
      </c>
      <c r="Q8198">
        <v>1</v>
      </c>
    </row>
    <row r="8199" spans="1:17" x14ac:dyDescent="0.2">
      <c r="A8199">
        <v>311</v>
      </c>
      <c r="B8199">
        <f t="shared" si="256"/>
        <v>5</v>
      </c>
      <c r="C8199" s="1">
        <v>42590.671261574076</v>
      </c>
      <c r="D8199" s="1">
        <v>42590.674861111111</v>
      </c>
      <c r="E8199">
        <v>3186</v>
      </c>
      <c r="F8199" s="2" t="s">
        <v>18</v>
      </c>
      <c r="G8199">
        <v>40.71958611647166</v>
      </c>
      <c r="H8199">
        <v>-74.043117463588715</v>
      </c>
      <c r="I8199">
        <v>3267</v>
      </c>
      <c r="J8199" s="2" t="s">
        <v>92</v>
      </c>
      <c r="K8199">
        <v>40.712418823756899</v>
      </c>
      <c r="L8199">
        <v>-74.038525521755219</v>
      </c>
      <c r="M8199">
        <v>26164</v>
      </c>
      <c r="N8199" s="2" t="s">
        <v>17</v>
      </c>
      <c r="O8199">
        <v>1954</v>
      </c>
      <c r="P8199">
        <f t="shared" ca="1" si="257"/>
        <v>70</v>
      </c>
      <c r="Q8199">
        <v>1</v>
      </c>
    </row>
    <row r="8200" spans="1:17" x14ac:dyDescent="0.2">
      <c r="A8200">
        <v>1063</v>
      </c>
      <c r="B8200">
        <f t="shared" si="256"/>
        <v>17</v>
      </c>
      <c r="C8200" s="1">
        <v>42590.671701388892</v>
      </c>
      <c r="D8200" s="1">
        <v>42590.684016203704</v>
      </c>
      <c r="E8200">
        <v>3207</v>
      </c>
      <c r="F8200" s="2" t="s">
        <v>29</v>
      </c>
      <c r="G8200">
        <v>40.737603700000001</v>
      </c>
      <c r="H8200">
        <v>-74.052478300000004</v>
      </c>
      <c r="I8200">
        <v>3186</v>
      </c>
      <c r="J8200" s="2" t="s">
        <v>27</v>
      </c>
      <c r="K8200">
        <v>40.71958611647166</v>
      </c>
      <c r="L8200">
        <v>-74.043117463588715</v>
      </c>
      <c r="M8200">
        <v>24502</v>
      </c>
      <c r="N8200" s="2" t="s">
        <v>17</v>
      </c>
      <c r="O8200">
        <v>1985</v>
      </c>
      <c r="P8200">
        <f t="shared" ca="1" si="257"/>
        <v>39</v>
      </c>
      <c r="Q8200">
        <v>1</v>
      </c>
    </row>
    <row r="8201" spans="1:17" x14ac:dyDescent="0.2">
      <c r="A8201">
        <v>208</v>
      </c>
      <c r="B8201">
        <f t="shared" si="256"/>
        <v>3</v>
      </c>
      <c r="C8201" s="1">
        <v>42590.67260416667</v>
      </c>
      <c r="D8201" s="1">
        <v>42590.675023148149</v>
      </c>
      <c r="E8201">
        <v>3186</v>
      </c>
      <c r="F8201" s="2" t="s">
        <v>18</v>
      </c>
      <c r="G8201">
        <v>40.71958611647166</v>
      </c>
      <c r="H8201">
        <v>-74.043117463588715</v>
      </c>
      <c r="I8201">
        <v>3279</v>
      </c>
      <c r="J8201" s="2" t="s">
        <v>82</v>
      </c>
      <c r="K8201">
        <v>40.721630142638354</v>
      </c>
      <c r="L8201">
        <v>-74.04996782541275</v>
      </c>
      <c r="M8201">
        <v>26205</v>
      </c>
      <c r="N8201" s="2" t="s">
        <v>17</v>
      </c>
      <c r="O8201">
        <v>1978</v>
      </c>
      <c r="P8201">
        <f t="shared" ca="1" si="257"/>
        <v>46</v>
      </c>
      <c r="Q8201">
        <v>2</v>
      </c>
    </row>
    <row r="8202" spans="1:17" x14ac:dyDescent="0.2">
      <c r="A8202">
        <v>439</v>
      </c>
      <c r="B8202">
        <f t="shared" si="256"/>
        <v>7</v>
      </c>
      <c r="C8202" s="1">
        <v>42590.672638888886</v>
      </c>
      <c r="D8202" s="1">
        <v>42590.677731481483</v>
      </c>
      <c r="E8202">
        <v>3195</v>
      </c>
      <c r="F8202" s="2" t="s">
        <v>24</v>
      </c>
      <c r="G8202">
        <v>40.730742625306583</v>
      </c>
      <c r="H8202">
        <v>-74.063783884048462</v>
      </c>
      <c r="I8202">
        <v>3193</v>
      </c>
      <c r="J8202" s="2" t="s">
        <v>25</v>
      </c>
      <c r="K8202">
        <v>40.724605099886901</v>
      </c>
      <c r="L8202">
        <v>-74.078405946493149</v>
      </c>
      <c r="M8202">
        <v>26302</v>
      </c>
      <c r="N8202" s="2" t="s">
        <v>17</v>
      </c>
      <c r="O8202">
        <v>1985</v>
      </c>
      <c r="P8202">
        <f t="shared" ca="1" si="257"/>
        <v>39</v>
      </c>
      <c r="Q8202">
        <v>1</v>
      </c>
    </row>
    <row r="8203" spans="1:17" x14ac:dyDescent="0.2">
      <c r="A8203">
        <v>1128</v>
      </c>
      <c r="B8203">
        <f t="shared" si="256"/>
        <v>18</v>
      </c>
      <c r="C8203" s="1">
        <v>42590.673946759256</v>
      </c>
      <c r="D8203" s="1">
        <v>42590.687013888892</v>
      </c>
      <c r="E8203">
        <v>3186</v>
      </c>
      <c r="F8203" s="2" t="s">
        <v>18</v>
      </c>
      <c r="G8203">
        <v>40.71958611647166</v>
      </c>
      <c r="H8203">
        <v>-74.043117463588715</v>
      </c>
      <c r="I8203">
        <v>3196</v>
      </c>
      <c r="J8203" s="2" t="s">
        <v>100</v>
      </c>
      <c r="K8203">
        <v>40.744318700000001</v>
      </c>
      <c r="L8203">
        <v>-74.043990899999997</v>
      </c>
      <c r="M8203">
        <v>24659</v>
      </c>
      <c r="N8203" s="2" t="s">
        <v>17</v>
      </c>
      <c r="O8203">
        <v>1991</v>
      </c>
      <c r="P8203">
        <f t="shared" ca="1" si="257"/>
        <v>33</v>
      </c>
      <c r="Q8203">
        <v>2</v>
      </c>
    </row>
    <row r="8204" spans="1:17" x14ac:dyDescent="0.2">
      <c r="A8204">
        <v>275</v>
      </c>
      <c r="B8204">
        <f t="shared" si="256"/>
        <v>4</v>
      </c>
      <c r="C8204" s="1">
        <v>42590.674826388888</v>
      </c>
      <c r="D8204" s="1">
        <v>42590.67800925926</v>
      </c>
      <c r="E8204">
        <v>3195</v>
      </c>
      <c r="F8204" s="2" t="s">
        <v>24</v>
      </c>
      <c r="G8204">
        <v>40.730742625306583</v>
      </c>
      <c r="H8204">
        <v>-74.063783884048462</v>
      </c>
      <c r="I8204">
        <v>3194</v>
      </c>
      <c r="J8204" s="2" t="s">
        <v>71</v>
      </c>
      <c r="K8204">
        <v>40.725339925355797</v>
      </c>
      <c r="L8204">
        <v>-74.067622125148773</v>
      </c>
      <c r="M8204">
        <v>24406</v>
      </c>
      <c r="N8204" s="2" t="s">
        <v>17</v>
      </c>
      <c r="O8204">
        <v>1990</v>
      </c>
      <c r="P8204">
        <f t="shared" ca="1" si="257"/>
        <v>34</v>
      </c>
      <c r="Q8204">
        <v>1</v>
      </c>
    </row>
    <row r="8205" spans="1:17" x14ac:dyDescent="0.2">
      <c r="A8205">
        <v>527</v>
      </c>
      <c r="B8205">
        <f t="shared" si="256"/>
        <v>8</v>
      </c>
      <c r="C8205" s="1">
        <v>42590.675462962965</v>
      </c>
      <c r="D8205" s="1">
        <v>42590.681562500002</v>
      </c>
      <c r="E8205">
        <v>3214</v>
      </c>
      <c r="F8205" s="2" t="s">
        <v>54</v>
      </c>
      <c r="G8205">
        <v>40.712774199999998</v>
      </c>
      <c r="H8205">
        <v>-74.0364857</v>
      </c>
      <c r="I8205">
        <v>3270</v>
      </c>
      <c r="J8205" s="2" t="s">
        <v>65</v>
      </c>
      <c r="K8205">
        <v>40.725289107811321</v>
      </c>
      <c r="L8205">
        <v>-74.045571684837341</v>
      </c>
      <c r="M8205">
        <v>26316</v>
      </c>
      <c r="N8205" s="2" t="s">
        <v>17</v>
      </c>
      <c r="O8205">
        <v>1986</v>
      </c>
      <c r="P8205">
        <f t="shared" ca="1" si="257"/>
        <v>38</v>
      </c>
      <c r="Q8205">
        <v>1</v>
      </c>
    </row>
    <row r="8206" spans="1:17" x14ac:dyDescent="0.2">
      <c r="A8206">
        <v>315</v>
      </c>
      <c r="B8206">
        <f t="shared" si="256"/>
        <v>5</v>
      </c>
      <c r="C8206" s="1">
        <v>42590.675868055558</v>
      </c>
      <c r="D8206" s="1">
        <v>42590.679525462961</v>
      </c>
      <c r="E8206">
        <v>3195</v>
      </c>
      <c r="F8206" s="2" t="s">
        <v>24</v>
      </c>
      <c r="G8206">
        <v>40.730742625306583</v>
      </c>
      <c r="H8206">
        <v>-74.063783884048462</v>
      </c>
      <c r="I8206">
        <v>3225</v>
      </c>
      <c r="J8206" s="2" t="s">
        <v>101</v>
      </c>
      <c r="K8206">
        <v>40.723658899999997</v>
      </c>
      <c r="L8206">
        <v>-74.064194299999997</v>
      </c>
      <c r="M8206">
        <v>24469</v>
      </c>
      <c r="N8206" s="2" t="s">
        <v>17</v>
      </c>
      <c r="O8206">
        <v>1976</v>
      </c>
      <c r="P8206">
        <f t="shared" ca="1" si="257"/>
        <v>48</v>
      </c>
      <c r="Q8206">
        <v>1</v>
      </c>
    </row>
    <row r="8207" spans="1:17" x14ac:dyDescent="0.2">
      <c r="A8207">
        <v>604</v>
      </c>
      <c r="B8207">
        <f t="shared" si="256"/>
        <v>10</v>
      </c>
      <c r="C8207" s="1">
        <v>42590.678055555552</v>
      </c>
      <c r="D8207" s="1">
        <v>42590.685046296298</v>
      </c>
      <c r="E8207">
        <v>3184</v>
      </c>
      <c r="F8207" s="2" t="s">
        <v>68</v>
      </c>
      <c r="G8207">
        <v>40.7141454</v>
      </c>
      <c r="H8207">
        <v>-74.033551900000006</v>
      </c>
      <c r="I8207">
        <v>3202</v>
      </c>
      <c r="J8207" s="2" t="s">
        <v>48</v>
      </c>
      <c r="K8207">
        <v>40.727223500000001</v>
      </c>
      <c r="L8207">
        <v>-74.033758899999995</v>
      </c>
      <c r="M8207">
        <v>24539</v>
      </c>
      <c r="N8207" s="2" t="s">
        <v>17</v>
      </c>
      <c r="O8207">
        <v>1959</v>
      </c>
      <c r="P8207">
        <f t="shared" ca="1" si="257"/>
        <v>65</v>
      </c>
      <c r="Q8207">
        <v>2</v>
      </c>
    </row>
    <row r="8208" spans="1:17" x14ac:dyDescent="0.2">
      <c r="A8208">
        <v>1718</v>
      </c>
      <c r="B8208">
        <f t="shared" si="256"/>
        <v>28</v>
      </c>
      <c r="C8208" s="1">
        <v>42590.680219907408</v>
      </c>
      <c r="D8208" s="1">
        <v>42590.700115740743</v>
      </c>
      <c r="E8208">
        <v>3209</v>
      </c>
      <c r="F8208" s="2" t="s">
        <v>51</v>
      </c>
      <c r="G8208">
        <v>40.724176499999999</v>
      </c>
      <c r="H8208">
        <v>-74.050656399999994</v>
      </c>
      <c r="I8208">
        <v>3273</v>
      </c>
      <c r="J8208" s="2" t="s">
        <v>16</v>
      </c>
      <c r="K8208">
        <v>40.721650724879986</v>
      </c>
      <c r="L8208">
        <v>-74.042884111404419</v>
      </c>
      <c r="M8208">
        <v>21239</v>
      </c>
      <c r="N8208" s="2" t="s">
        <v>17</v>
      </c>
      <c r="O8208">
        <v>1993</v>
      </c>
      <c r="P8208">
        <f t="shared" ca="1" si="257"/>
        <v>31</v>
      </c>
      <c r="Q8208">
        <v>2</v>
      </c>
    </row>
    <row r="8209" spans="1:17" x14ac:dyDescent="0.2">
      <c r="A8209">
        <v>1597</v>
      </c>
      <c r="B8209">
        <f t="shared" si="256"/>
        <v>26</v>
      </c>
      <c r="C8209" s="1">
        <v>42590.683356481481</v>
      </c>
      <c r="D8209" s="1">
        <v>42590.701840277776</v>
      </c>
      <c r="E8209">
        <v>3203</v>
      </c>
      <c r="F8209" s="2" t="s">
        <v>46</v>
      </c>
      <c r="G8209">
        <v>40.727595966000003</v>
      </c>
      <c r="H8209">
        <v>-74.044247311000007</v>
      </c>
      <c r="I8209">
        <v>3268</v>
      </c>
      <c r="J8209" s="2" t="s">
        <v>107</v>
      </c>
      <c r="K8209">
        <v>40.71346382669195</v>
      </c>
      <c r="L8209">
        <v>-74.062858521938324</v>
      </c>
      <c r="M8209">
        <v>24552</v>
      </c>
      <c r="N8209" s="2" t="s">
        <v>17</v>
      </c>
      <c r="O8209">
        <v>1985</v>
      </c>
      <c r="P8209">
        <f t="shared" ca="1" si="257"/>
        <v>39</v>
      </c>
      <c r="Q8209">
        <v>1</v>
      </c>
    </row>
    <row r="8210" spans="1:17" x14ac:dyDescent="0.2">
      <c r="A8210">
        <v>1151</v>
      </c>
      <c r="B8210">
        <f t="shared" si="256"/>
        <v>19</v>
      </c>
      <c r="C8210" s="1">
        <v>42590.683449074073</v>
      </c>
      <c r="D8210" s="1">
        <v>42590.696782407409</v>
      </c>
      <c r="E8210">
        <v>3194</v>
      </c>
      <c r="F8210" s="2" t="s">
        <v>22</v>
      </c>
      <c r="G8210">
        <v>40.725339925355797</v>
      </c>
      <c r="H8210">
        <v>-74.067622125148773</v>
      </c>
      <c r="I8210">
        <v>3199</v>
      </c>
      <c r="J8210" s="2" t="s">
        <v>72</v>
      </c>
      <c r="K8210">
        <v>40.728744800000001</v>
      </c>
      <c r="L8210">
        <v>-74.032108199999996</v>
      </c>
      <c r="M8210">
        <v>26261</v>
      </c>
      <c r="N8210" s="2" t="s">
        <v>17</v>
      </c>
      <c r="O8210">
        <v>1984</v>
      </c>
      <c r="P8210">
        <f t="shared" ca="1" si="257"/>
        <v>40</v>
      </c>
      <c r="Q8210">
        <v>1</v>
      </c>
    </row>
    <row r="8211" spans="1:17" x14ac:dyDescent="0.2">
      <c r="A8211">
        <v>328</v>
      </c>
      <c r="B8211">
        <f t="shared" si="256"/>
        <v>5</v>
      </c>
      <c r="C8211" s="1">
        <v>42590.684201388889</v>
      </c>
      <c r="D8211" s="1">
        <v>42590.687997685185</v>
      </c>
      <c r="E8211">
        <v>3183</v>
      </c>
      <c r="F8211" s="2" t="s">
        <v>20</v>
      </c>
      <c r="G8211">
        <v>40.716246900000002</v>
      </c>
      <c r="H8211">
        <v>-74.033458800000005</v>
      </c>
      <c r="I8211">
        <v>3267</v>
      </c>
      <c r="J8211" s="2" t="s">
        <v>92</v>
      </c>
      <c r="K8211">
        <v>40.712418823756899</v>
      </c>
      <c r="L8211">
        <v>-74.038525521755219</v>
      </c>
      <c r="M8211">
        <v>24722</v>
      </c>
      <c r="N8211" s="2" t="s">
        <v>17</v>
      </c>
      <c r="O8211">
        <v>1962</v>
      </c>
      <c r="P8211">
        <f t="shared" ca="1" si="257"/>
        <v>62</v>
      </c>
      <c r="Q8211">
        <v>1</v>
      </c>
    </row>
    <row r="8212" spans="1:17" x14ac:dyDescent="0.2">
      <c r="A8212">
        <v>945</v>
      </c>
      <c r="B8212">
        <f t="shared" si="256"/>
        <v>15</v>
      </c>
      <c r="C8212" s="1">
        <v>42590.685613425929</v>
      </c>
      <c r="D8212" s="1">
        <v>42590.696562500001</v>
      </c>
      <c r="E8212">
        <v>3207</v>
      </c>
      <c r="F8212" s="2" t="s">
        <v>29</v>
      </c>
      <c r="G8212">
        <v>40.737603700000001</v>
      </c>
      <c r="H8212">
        <v>-74.052478300000004</v>
      </c>
      <c r="I8212">
        <v>3207</v>
      </c>
      <c r="J8212" s="2" t="s">
        <v>91</v>
      </c>
      <c r="K8212">
        <v>40.737603700000001</v>
      </c>
      <c r="L8212">
        <v>-74.052478300000004</v>
      </c>
      <c r="M8212">
        <v>24724</v>
      </c>
      <c r="N8212" s="2" t="s">
        <v>17</v>
      </c>
      <c r="O8212">
        <v>1996</v>
      </c>
      <c r="P8212">
        <f t="shared" ca="1" si="257"/>
        <v>28</v>
      </c>
      <c r="Q8212">
        <v>1</v>
      </c>
    </row>
    <row r="8213" spans="1:17" x14ac:dyDescent="0.2">
      <c r="A8213">
        <v>1762</v>
      </c>
      <c r="B8213">
        <f t="shared" si="256"/>
        <v>29</v>
      </c>
      <c r="C8213" s="1">
        <v>42590.685983796298</v>
      </c>
      <c r="D8213" s="1">
        <v>42590.706388888888</v>
      </c>
      <c r="E8213">
        <v>3183</v>
      </c>
      <c r="F8213" s="2" t="s">
        <v>20</v>
      </c>
      <c r="G8213">
        <v>40.716246900000002</v>
      </c>
      <c r="H8213">
        <v>-74.033458800000005</v>
      </c>
      <c r="I8213">
        <v>3183</v>
      </c>
      <c r="J8213" s="2" t="s">
        <v>40</v>
      </c>
      <c r="K8213">
        <v>40.716246900000002</v>
      </c>
      <c r="L8213">
        <v>-74.033458800000005</v>
      </c>
      <c r="M8213">
        <v>26255</v>
      </c>
      <c r="N8213" s="2" t="s">
        <v>17</v>
      </c>
      <c r="O8213">
        <v>1976</v>
      </c>
      <c r="P8213">
        <f t="shared" ca="1" si="257"/>
        <v>48</v>
      </c>
      <c r="Q8213">
        <v>2</v>
      </c>
    </row>
    <row r="8214" spans="1:17" x14ac:dyDescent="0.2">
      <c r="A8214">
        <v>1718</v>
      </c>
      <c r="B8214">
        <f t="shared" si="256"/>
        <v>28</v>
      </c>
      <c r="C8214" s="1">
        <v>42590.686203703706</v>
      </c>
      <c r="D8214" s="1">
        <v>42590.706087962964</v>
      </c>
      <c r="E8214">
        <v>3183</v>
      </c>
      <c r="F8214" s="2" t="s">
        <v>20</v>
      </c>
      <c r="G8214">
        <v>40.716246900000002</v>
      </c>
      <c r="H8214">
        <v>-74.033458800000005</v>
      </c>
      <c r="I8214">
        <v>3192</v>
      </c>
      <c r="J8214" s="2" t="s">
        <v>39</v>
      </c>
      <c r="K8214">
        <v>40.711242300000002</v>
      </c>
      <c r="L8214">
        <v>-74.055701299999996</v>
      </c>
      <c r="M8214">
        <v>24690</v>
      </c>
      <c r="N8214" s="2" t="s">
        <v>17</v>
      </c>
      <c r="P8214" t="str">
        <f t="shared" ca="1" si="257"/>
        <v/>
      </c>
      <c r="Q8214">
        <v>0</v>
      </c>
    </row>
    <row r="8215" spans="1:17" x14ac:dyDescent="0.2">
      <c r="A8215">
        <v>1718</v>
      </c>
      <c r="B8215">
        <f t="shared" si="256"/>
        <v>28</v>
      </c>
      <c r="C8215" s="1">
        <v>42590.686261574076</v>
      </c>
      <c r="D8215" s="1">
        <v>42590.706145833334</v>
      </c>
      <c r="E8215">
        <v>3183</v>
      </c>
      <c r="F8215" s="2" t="s">
        <v>20</v>
      </c>
      <c r="G8215">
        <v>40.716246900000002</v>
      </c>
      <c r="H8215">
        <v>-74.033458800000005</v>
      </c>
      <c r="I8215">
        <v>3192</v>
      </c>
      <c r="J8215" s="2" t="s">
        <v>39</v>
      </c>
      <c r="K8215">
        <v>40.711242300000002</v>
      </c>
      <c r="L8215">
        <v>-74.055701299999996</v>
      </c>
      <c r="M8215">
        <v>26202</v>
      </c>
      <c r="N8215" s="2" t="s">
        <v>17</v>
      </c>
      <c r="P8215" t="str">
        <f t="shared" ca="1" si="257"/>
        <v/>
      </c>
      <c r="Q8215">
        <v>0</v>
      </c>
    </row>
    <row r="8216" spans="1:17" x14ac:dyDescent="0.2">
      <c r="A8216">
        <v>673</v>
      </c>
      <c r="B8216">
        <f t="shared" si="256"/>
        <v>11</v>
      </c>
      <c r="C8216" s="1">
        <v>42590.686874999999</v>
      </c>
      <c r="D8216" s="1">
        <v>42590.694675925923</v>
      </c>
      <c r="E8216">
        <v>3206</v>
      </c>
      <c r="F8216" s="2" t="s">
        <v>84</v>
      </c>
      <c r="G8216">
        <v>40.7311689</v>
      </c>
      <c r="H8216">
        <v>-74.057573599999998</v>
      </c>
      <c r="I8216">
        <v>3281</v>
      </c>
      <c r="J8216" s="2" t="s">
        <v>105</v>
      </c>
      <c r="K8216">
        <v>40.74590996631558</v>
      </c>
      <c r="L8216">
        <v>-74.057271480560303</v>
      </c>
      <c r="M8216">
        <v>26235</v>
      </c>
      <c r="N8216" s="2" t="s">
        <v>17</v>
      </c>
      <c r="O8216">
        <v>1984</v>
      </c>
      <c r="P8216">
        <f t="shared" ca="1" si="257"/>
        <v>40</v>
      </c>
      <c r="Q8216">
        <v>1</v>
      </c>
    </row>
    <row r="8217" spans="1:17" x14ac:dyDescent="0.2">
      <c r="A8217">
        <v>885</v>
      </c>
      <c r="B8217">
        <f t="shared" si="256"/>
        <v>14</v>
      </c>
      <c r="C8217" s="1">
        <v>42590.689699074072</v>
      </c>
      <c r="D8217" s="1">
        <v>42590.699953703705</v>
      </c>
      <c r="E8217">
        <v>3195</v>
      </c>
      <c r="F8217" s="2" t="s">
        <v>24</v>
      </c>
      <c r="G8217">
        <v>40.730742625306583</v>
      </c>
      <c r="H8217">
        <v>-74.063783884048462</v>
      </c>
      <c r="I8217">
        <v>3193</v>
      </c>
      <c r="J8217" s="2" t="s">
        <v>25</v>
      </c>
      <c r="K8217">
        <v>40.724605099886901</v>
      </c>
      <c r="L8217">
        <v>-74.078405946493149</v>
      </c>
      <c r="M8217">
        <v>26198</v>
      </c>
      <c r="N8217" s="2" t="s">
        <v>17</v>
      </c>
      <c r="O8217">
        <v>1979</v>
      </c>
      <c r="P8217">
        <f t="shared" ca="1" si="257"/>
        <v>45</v>
      </c>
      <c r="Q8217">
        <v>1</v>
      </c>
    </row>
    <row r="8218" spans="1:17" x14ac:dyDescent="0.2">
      <c r="A8218">
        <v>1212</v>
      </c>
      <c r="B8218">
        <f t="shared" si="256"/>
        <v>20</v>
      </c>
      <c r="C8218" s="1">
        <v>42590.691574074073</v>
      </c>
      <c r="D8218" s="1">
        <v>42590.705601851849</v>
      </c>
      <c r="E8218">
        <v>3186</v>
      </c>
      <c r="F8218" s="2" t="s">
        <v>18</v>
      </c>
      <c r="G8218">
        <v>40.71958611647166</v>
      </c>
      <c r="H8218">
        <v>-74.043117463588715</v>
      </c>
      <c r="I8218">
        <v>3196</v>
      </c>
      <c r="J8218" s="2" t="s">
        <v>100</v>
      </c>
      <c r="K8218">
        <v>40.744318700000001</v>
      </c>
      <c r="L8218">
        <v>-74.043990899999997</v>
      </c>
      <c r="M8218">
        <v>24470</v>
      </c>
      <c r="N8218" s="2" t="s">
        <v>17</v>
      </c>
      <c r="O8218">
        <v>1964</v>
      </c>
      <c r="P8218">
        <f t="shared" ca="1" si="257"/>
        <v>60</v>
      </c>
      <c r="Q8218">
        <v>1</v>
      </c>
    </row>
    <row r="8219" spans="1:17" x14ac:dyDescent="0.2">
      <c r="A8219">
        <v>244</v>
      </c>
      <c r="B8219">
        <f t="shared" si="256"/>
        <v>4</v>
      </c>
      <c r="C8219" s="1">
        <v>42590.695937500001</v>
      </c>
      <c r="D8219" s="1">
        <v>42590.698761574073</v>
      </c>
      <c r="E8219">
        <v>3183</v>
      </c>
      <c r="F8219" s="2" t="s">
        <v>20</v>
      </c>
      <c r="G8219">
        <v>40.716246900000002</v>
      </c>
      <c r="H8219">
        <v>-74.033458800000005</v>
      </c>
      <c r="I8219">
        <v>3267</v>
      </c>
      <c r="J8219" s="2" t="s">
        <v>92</v>
      </c>
      <c r="K8219">
        <v>40.712418823756899</v>
      </c>
      <c r="L8219">
        <v>-74.038525521755219</v>
      </c>
      <c r="M8219">
        <v>24484</v>
      </c>
      <c r="N8219" s="2" t="s">
        <v>17</v>
      </c>
      <c r="P8219" t="str">
        <f t="shared" ca="1" si="257"/>
        <v/>
      </c>
      <c r="Q8219">
        <v>0</v>
      </c>
    </row>
    <row r="8220" spans="1:17" x14ac:dyDescent="0.2">
      <c r="A8220">
        <v>1151</v>
      </c>
      <c r="B8220">
        <f t="shared" si="256"/>
        <v>19</v>
      </c>
      <c r="C8220" s="1">
        <v>42590.696956018517</v>
      </c>
      <c r="D8220" s="1">
        <v>42590.710289351853</v>
      </c>
      <c r="E8220">
        <v>3186</v>
      </c>
      <c r="F8220" s="2" t="s">
        <v>18</v>
      </c>
      <c r="G8220">
        <v>40.71958611647166</v>
      </c>
      <c r="H8220">
        <v>-74.043117463588715</v>
      </c>
      <c r="I8220">
        <v>3207</v>
      </c>
      <c r="J8220" s="2" t="s">
        <v>91</v>
      </c>
      <c r="K8220">
        <v>40.737603700000001</v>
      </c>
      <c r="L8220">
        <v>-74.052478300000004</v>
      </c>
      <c r="M8220">
        <v>24502</v>
      </c>
      <c r="N8220" s="2" t="s">
        <v>17</v>
      </c>
      <c r="O8220">
        <v>1985</v>
      </c>
      <c r="P8220">
        <f t="shared" ca="1" si="257"/>
        <v>39</v>
      </c>
      <c r="Q8220">
        <v>1</v>
      </c>
    </row>
    <row r="8221" spans="1:17" x14ac:dyDescent="0.2">
      <c r="A8221">
        <v>556</v>
      </c>
      <c r="B8221">
        <f t="shared" si="256"/>
        <v>9</v>
      </c>
      <c r="C8221" s="1">
        <v>42590.697430555556</v>
      </c>
      <c r="D8221" s="1">
        <v>42590.703865740739</v>
      </c>
      <c r="E8221">
        <v>3195</v>
      </c>
      <c r="F8221" s="2" t="s">
        <v>24</v>
      </c>
      <c r="G8221">
        <v>40.730742625306583</v>
      </c>
      <c r="H8221">
        <v>-74.063783884048462</v>
      </c>
      <c r="I8221">
        <v>3193</v>
      </c>
      <c r="J8221" s="2" t="s">
        <v>25</v>
      </c>
      <c r="K8221">
        <v>40.724605099886901</v>
      </c>
      <c r="L8221">
        <v>-74.078405946493149</v>
      </c>
      <c r="M8221">
        <v>26239</v>
      </c>
      <c r="N8221" s="2" t="s">
        <v>17</v>
      </c>
      <c r="O8221">
        <v>1969</v>
      </c>
      <c r="P8221">
        <f t="shared" ca="1" si="257"/>
        <v>55</v>
      </c>
      <c r="Q8221">
        <v>1</v>
      </c>
    </row>
    <row r="8222" spans="1:17" x14ac:dyDescent="0.2">
      <c r="A8222">
        <v>1200</v>
      </c>
      <c r="B8222">
        <f t="shared" si="256"/>
        <v>20</v>
      </c>
      <c r="C8222" s="1">
        <v>42590.698182870372</v>
      </c>
      <c r="D8222" s="1">
        <v>42590.712071759262</v>
      </c>
      <c r="E8222">
        <v>3183</v>
      </c>
      <c r="F8222" s="2" t="s">
        <v>20</v>
      </c>
      <c r="G8222">
        <v>40.716246900000002</v>
      </c>
      <c r="H8222">
        <v>-74.033458800000005</v>
      </c>
      <c r="I8222">
        <v>3186</v>
      </c>
      <c r="J8222" s="2" t="s">
        <v>27</v>
      </c>
      <c r="K8222">
        <v>40.71958611647166</v>
      </c>
      <c r="L8222">
        <v>-74.043117463588715</v>
      </c>
      <c r="M8222">
        <v>26260</v>
      </c>
      <c r="N8222" s="2" t="s">
        <v>17</v>
      </c>
      <c r="O8222">
        <v>1967</v>
      </c>
      <c r="P8222">
        <f t="shared" ca="1" si="257"/>
        <v>57</v>
      </c>
      <c r="Q8222">
        <v>1</v>
      </c>
    </row>
    <row r="8223" spans="1:17" x14ac:dyDescent="0.2">
      <c r="A8223">
        <v>502</v>
      </c>
      <c r="B8223">
        <f t="shared" si="256"/>
        <v>8</v>
      </c>
      <c r="C8223" s="1">
        <v>42590.699942129628</v>
      </c>
      <c r="D8223" s="1">
        <v>42590.705752314818</v>
      </c>
      <c r="E8223">
        <v>3184</v>
      </c>
      <c r="F8223" s="2" t="s">
        <v>68</v>
      </c>
      <c r="G8223">
        <v>40.7141454</v>
      </c>
      <c r="H8223">
        <v>-74.033551900000006</v>
      </c>
      <c r="I8223">
        <v>3203</v>
      </c>
      <c r="J8223" s="2" t="s">
        <v>37</v>
      </c>
      <c r="K8223">
        <v>40.727595966000003</v>
      </c>
      <c r="L8223">
        <v>-74.044247311000007</v>
      </c>
      <c r="M8223">
        <v>24583</v>
      </c>
      <c r="N8223" s="2" t="s">
        <v>17</v>
      </c>
      <c r="O8223">
        <v>1970</v>
      </c>
      <c r="P8223">
        <f t="shared" ca="1" si="257"/>
        <v>54</v>
      </c>
      <c r="Q8223">
        <v>1</v>
      </c>
    </row>
    <row r="8224" spans="1:17" x14ac:dyDescent="0.2">
      <c r="A8224">
        <v>270</v>
      </c>
      <c r="B8224">
        <f t="shared" si="256"/>
        <v>4</v>
      </c>
      <c r="C8224" s="1">
        <v>42590.701284722221</v>
      </c>
      <c r="D8224" s="1">
        <v>42590.704421296294</v>
      </c>
      <c r="E8224">
        <v>3195</v>
      </c>
      <c r="F8224" s="2" t="s">
        <v>24</v>
      </c>
      <c r="G8224">
        <v>40.730742625306583</v>
      </c>
      <c r="H8224">
        <v>-74.063783884048462</v>
      </c>
      <c r="I8224">
        <v>3201</v>
      </c>
      <c r="J8224" s="2" t="s">
        <v>74</v>
      </c>
      <c r="K8224">
        <v>40.737710999999997</v>
      </c>
      <c r="L8224">
        <v>-74.066920999999994</v>
      </c>
      <c r="M8224">
        <v>26228</v>
      </c>
      <c r="N8224" s="2" t="s">
        <v>17</v>
      </c>
      <c r="O8224">
        <v>1962</v>
      </c>
      <c r="P8224">
        <f t="shared" ca="1" si="257"/>
        <v>62</v>
      </c>
      <c r="Q8224">
        <v>1</v>
      </c>
    </row>
    <row r="8225" spans="1:17" x14ac:dyDescent="0.2">
      <c r="A8225">
        <v>1469</v>
      </c>
      <c r="B8225">
        <f t="shared" si="256"/>
        <v>24</v>
      </c>
      <c r="C8225" s="1">
        <v>42590.701643518521</v>
      </c>
      <c r="D8225" s="1">
        <v>42590.718657407408</v>
      </c>
      <c r="E8225">
        <v>3203</v>
      </c>
      <c r="F8225" s="2" t="s">
        <v>46</v>
      </c>
      <c r="G8225">
        <v>40.727595966000003</v>
      </c>
      <c r="H8225">
        <v>-74.044247311000007</v>
      </c>
      <c r="I8225">
        <v>3184</v>
      </c>
      <c r="J8225" s="2" t="s">
        <v>35</v>
      </c>
      <c r="K8225">
        <v>40.7141454</v>
      </c>
      <c r="L8225">
        <v>-74.033551900000006</v>
      </c>
      <c r="M8225">
        <v>24425</v>
      </c>
      <c r="N8225" s="2" t="s">
        <v>17</v>
      </c>
      <c r="O8225">
        <v>1964</v>
      </c>
      <c r="P8225">
        <f t="shared" ca="1" si="257"/>
        <v>60</v>
      </c>
      <c r="Q8225">
        <v>2</v>
      </c>
    </row>
    <row r="8226" spans="1:17" x14ac:dyDescent="0.2">
      <c r="A8226">
        <v>1867</v>
      </c>
      <c r="B8226">
        <f t="shared" si="256"/>
        <v>31</v>
      </c>
      <c r="C8226" s="1">
        <v>42590.702499999999</v>
      </c>
      <c r="D8226" s="1">
        <v>42590.724120370367</v>
      </c>
      <c r="E8226">
        <v>3184</v>
      </c>
      <c r="F8226" s="2" t="s">
        <v>68</v>
      </c>
      <c r="G8226">
        <v>40.7141454</v>
      </c>
      <c r="H8226">
        <v>-74.033551900000006</v>
      </c>
      <c r="I8226">
        <v>3275</v>
      </c>
      <c r="J8226" s="2" t="s">
        <v>62</v>
      </c>
      <c r="K8226">
        <v>40.718355198232139</v>
      </c>
      <c r="L8226">
        <v>-74.038914442062378</v>
      </c>
      <c r="M8226">
        <v>24433</v>
      </c>
      <c r="N8226" s="2" t="s">
        <v>43</v>
      </c>
      <c r="P8226" t="str">
        <f t="shared" ca="1" si="257"/>
        <v/>
      </c>
      <c r="Q8226">
        <v>0</v>
      </c>
    </row>
    <row r="8227" spans="1:17" x14ac:dyDescent="0.2">
      <c r="A8227">
        <v>272</v>
      </c>
      <c r="B8227">
        <f t="shared" si="256"/>
        <v>4</v>
      </c>
      <c r="C8227" s="1">
        <v>42590.702696759261</v>
      </c>
      <c r="D8227" s="1">
        <v>42590.70585648148</v>
      </c>
      <c r="E8227">
        <v>3195</v>
      </c>
      <c r="F8227" s="2" t="s">
        <v>24</v>
      </c>
      <c r="G8227">
        <v>40.730742625306583</v>
      </c>
      <c r="H8227">
        <v>-74.063783884048462</v>
      </c>
      <c r="I8227">
        <v>3225</v>
      </c>
      <c r="J8227" s="2" t="s">
        <v>101</v>
      </c>
      <c r="K8227">
        <v>40.723658899999997</v>
      </c>
      <c r="L8227">
        <v>-74.064194299999997</v>
      </c>
      <c r="M8227">
        <v>24619</v>
      </c>
      <c r="N8227" s="2" t="s">
        <v>17</v>
      </c>
      <c r="O8227">
        <v>1987</v>
      </c>
      <c r="P8227">
        <f t="shared" ca="1" si="257"/>
        <v>37</v>
      </c>
      <c r="Q8227">
        <v>1</v>
      </c>
    </row>
    <row r="8228" spans="1:17" x14ac:dyDescent="0.2">
      <c r="A8228">
        <v>389</v>
      </c>
      <c r="B8228">
        <f t="shared" si="256"/>
        <v>6</v>
      </c>
      <c r="C8228" s="1">
        <v>42590.70480324074</v>
      </c>
      <c r="D8228" s="1">
        <v>42590.709305555552</v>
      </c>
      <c r="E8228">
        <v>3214</v>
      </c>
      <c r="F8228" s="2" t="s">
        <v>54</v>
      </c>
      <c r="G8228">
        <v>40.712774199999998</v>
      </c>
      <c r="H8228">
        <v>-74.0364857</v>
      </c>
      <c r="I8228">
        <v>3186</v>
      </c>
      <c r="J8228" s="2" t="s">
        <v>27</v>
      </c>
      <c r="K8228">
        <v>40.71958611647166</v>
      </c>
      <c r="L8228">
        <v>-74.043117463588715</v>
      </c>
      <c r="M8228">
        <v>24445</v>
      </c>
      <c r="N8228" s="2" t="s">
        <v>17</v>
      </c>
      <c r="O8228">
        <v>1976</v>
      </c>
      <c r="P8228">
        <f t="shared" ca="1" si="257"/>
        <v>48</v>
      </c>
      <c r="Q8228">
        <v>1</v>
      </c>
    </row>
    <row r="8229" spans="1:17" x14ac:dyDescent="0.2">
      <c r="A8229">
        <v>490</v>
      </c>
      <c r="B8229">
        <f t="shared" si="256"/>
        <v>8</v>
      </c>
      <c r="C8229" s="1">
        <v>42590.705763888887</v>
      </c>
      <c r="D8229" s="1">
        <v>42590.711446759262</v>
      </c>
      <c r="E8229">
        <v>3187</v>
      </c>
      <c r="F8229" s="2" t="s">
        <v>36</v>
      </c>
      <c r="G8229">
        <v>40.721123599999999</v>
      </c>
      <c r="H8229">
        <v>-74.038050949999999</v>
      </c>
      <c r="I8229">
        <v>3276</v>
      </c>
      <c r="J8229" s="2" t="s">
        <v>30</v>
      </c>
      <c r="K8229">
        <v>40.714584035358932</v>
      </c>
      <c r="L8229">
        <v>-74.042817056179047</v>
      </c>
      <c r="M8229">
        <v>24449</v>
      </c>
      <c r="N8229" s="2" t="s">
        <v>17</v>
      </c>
      <c r="O8229">
        <v>1984</v>
      </c>
      <c r="P8229">
        <f t="shared" ca="1" si="257"/>
        <v>40</v>
      </c>
      <c r="Q8229">
        <v>2</v>
      </c>
    </row>
    <row r="8230" spans="1:17" x14ac:dyDescent="0.2">
      <c r="A8230">
        <v>539</v>
      </c>
      <c r="B8230">
        <f t="shared" si="256"/>
        <v>8</v>
      </c>
      <c r="C8230" s="1">
        <v>42590.706562500003</v>
      </c>
      <c r="D8230" s="1">
        <v>42590.712812500002</v>
      </c>
      <c r="E8230">
        <v>3202</v>
      </c>
      <c r="F8230" s="2" t="s">
        <v>79</v>
      </c>
      <c r="G8230">
        <v>40.727223500000001</v>
      </c>
      <c r="H8230">
        <v>-74.033758899999995</v>
      </c>
      <c r="I8230">
        <v>3185</v>
      </c>
      <c r="J8230" s="2" t="s">
        <v>45</v>
      </c>
      <c r="K8230">
        <v>40.717732499999997</v>
      </c>
      <c r="L8230">
        <v>-74.043845000000005</v>
      </c>
      <c r="M8230">
        <v>24539</v>
      </c>
      <c r="N8230" s="2" t="s">
        <v>17</v>
      </c>
      <c r="O8230">
        <v>1990</v>
      </c>
      <c r="P8230">
        <f t="shared" ca="1" si="257"/>
        <v>34</v>
      </c>
      <c r="Q8230">
        <v>1</v>
      </c>
    </row>
    <row r="8231" spans="1:17" x14ac:dyDescent="0.2">
      <c r="A8231">
        <v>273</v>
      </c>
      <c r="B8231">
        <f t="shared" si="256"/>
        <v>4</v>
      </c>
      <c r="C8231" s="1">
        <v>42590.707013888888</v>
      </c>
      <c r="D8231" s="1">
        <v>42590.710185185184</v>
      </c>
      <c r="E8231">
        <v>3202</v>
      </c>
      <c r="F8231" s="2" t="s">
        <v>79</v>
      </c>
      <c r="G8231">
        <v>40.727223500000001</v>
      </c>
      <c r="H8231">
        <v>-74.033758899999995</v>
      </c>
      <c r="I8231">
        <v>3187</v>
      </c>
      <c r="J8231" s="2" t="s">
        <v>59</v>
      </c>
      <c r="K8231">
        <v>40.721123599999999</v>
      </c>
      <c r="L8231">
        <v>-74.038050949999999</v>
      </c>
      <c r="M8231">
        <v>24515</v>
      </c>
      <c r="N8231" s="2" t="s">
        <v>17</v>
      </c>
      <c r="O8231">
        <v>1969</v>
      </c>
      <c r="P8231">
        <f t="shared" ca="1" si="257"/>
        <v>55</v>
      </c>
      <c r="Q8231">
        <v>1</v>
      </c>
    </row>
    <row r="8232" spans="1:17" x14ac:dyDescent="0.2">
      <c r="A8232">
        <v>1770</v>
      </c>
      <c r="B8232">
        <f t="shared" si="256"/>
        <v>29</v>
      </c>
      <c r="C8232" s="1">
        <v>42590.70789351852</v>
      </c>
      <c r="D8232" s="1">
        <v>42590.728391203702</v>
      </c>
      <c r="E8232">
        <v>3192</v>
      </c>
      <c r="F8232" s="2" t="s">
        <v>38</v>
      </c>
      <c r="G8232">
        <v>40.711242300000002</v>
      </c>
      <c r="H8232">
        <v>-74.055701299999996</v>
      </c>
      <c r="I8232">
        <v>3192</v>
      </c>
      <c r="J8232" s="2" t="s">
        <v>39</v>
      </c>
      <c r="K8232">
        <v>40.711242300000002</v>
      </c>
      <c r="L8232">
        <v>-74.055701299999996</v>
      </c>
      <c r="M8232">
        <v>26151</v>
      </c>
      <c r="N8232" s="2" t="s">
        <v>17</v>
      </c>
      <c r="P8232" t="str">
        <f t="shared" ca="1" si="257"/>
        <v/>
      </c>
      <c r="Q8232">
        <v>0</v>
      </c>
    </row>
    <row r="8233" spans="1:17" x14ac:dyDescent="0.2">
      <c r="A8233">
        <v>252</v>
      </c>
      <c r="B8233">
        <f t="shared" si="256"/>
        <v>4</v>
      </c>
      <c r="C8233" s="1">
        <v>42590.707939814813</v>
      </c>
      <c r="D8233" s="1">
        <v>42590.710868055554</v>
      </c>
      <c r="E8233">
        <v>3186</v>
      </c>
      <c r="F8233" s="2" t="s">
        <v>18</v>
      </c>
      <c r="G8233">
        <v>40.71958611647166</v>
      </c>
      <c r="H8233">
        <v>-74.043117463588715</v>
      </c>
      <c r="I8233">
        <v>3205</v>
      </c>
      <c r="J8233" s="2" t="s">
        <v>80</v>
      </c>
      <c r="K8233">
        <v>40.716539780991937</v>
      </c>
      <c r="L8233">
        <v>-74.049637913703904</v>
      </c>
      <c r="M8233">
        <v>26258</v>
      </c>
      <c r="N8233" s="2" t="s">
        <v>17</v>
      </c>
      <c r="O8233">
        <v>1977</v>
      </c>
      <c r="P8233">
        <f t="shared" ca="1" si="257"/>
        <v>47</v>
      </c>
      <c r="Q8233">
        <v>1</v>
      </c>
    </row>
    <row r="8234" spans="1:17" x14ac:dyDescent="0.2">
      <c r="A8234">
        <v>2031</v>
      </c>
      <c r="B8234">
        <f t="shared" si="256"/>
        <v>33</v>
      </c>
      <c r="C8234" s="1">
        <v>42590.707997685182</v>
      </c>
      <c r="D8234" s="1">
        <v>42590.731504629628</v>
      </c>
      <c r="E8234">
        <v>3186</v>
      </c>
      <c r="F8234" s="2" t="s">
        <v>18</v>
      </c>
      <c r="G8234">
        <v>40.71958611647166</v>
      </c>
      <c r="H8234">
        <v>-74.043117463588715</v>
      </c>
      <c r="I8234">
        <v>3186</v>
      </c>
      <c r="J8234" s="2" t="s">
        <v>27</v>
      </c>
      <c r="K8234">
        <v>40.71958611647166</v>
      </c>
      <c r="L8234">
        <v>-74.043117463588715</v>
      </c>
      <c r="M8234">
        <v>26194</v>
      </c>
      <c r="N8234" s="2" t="s">
        <v>17</v>
      </c>
      <c r="O8234">
        <v>1966</v>
      </c>
      <c r="P8234">
        <f t="shared" ca="1" si="257"/>
        <v>58</v>
      </c>
      <c r="Q8234">
        <v>1</v>
      </c>
    </row>
    <row r="8235" spans="1:17" x14ac:dyDescent="0.2">
      <c r="A8235">
        <v>558</v>
      </c>
      <c r="B8235">
        <f t="shared" si="256"/>
        <v>9</v>
      </c>
      <c r="C8235" s="1">
        <v>42590.708136574074</v>
      </c>
      <c r="D8235" s="1">
        <v>42590.714606481481</v>
      </c>
      <c r="E8235">
        <v>3199</v>
      </c>
      <c r="F8235" s="2" t="s">
        <v>56</v>
      </c>
      <c r="G8235">
        <v>40.728744800000001</v>
      </c>
      <c r="H8235">
        <v>-74.032108199999996</v>
      </c>
      <c r="I8235">
        <v>3203</v>
      </c>
      <c r="J8235" s="2" t="s">
        <v>37</v>
      </c>
      <c r="K8235">
        <v>40.727595966000003</v>
      </c>
      <c r="L8235">
        <v>-74.044247311000007</v>
      </c>
      <c r="M8235">
        <v>26261</v>
      </c>
      <c r="N8235" s="2" t="s">
        <v>17</v>
      </c>
      <c r="O8235">
        <v>1959</v>
      </c>
      <c r="P8235">
        <f t="shared" ca="1" si="257"/>
        <v>65</v>
      </c>
      <c r="Q8235">
        <v>1</v>
      </c>
    </row>
    <row r="8236" spans="1:17" x14ac:dyDescent="0.2">
      <c r="A8236">
        <v>456</v>
      </c>
      <c r="B8236">
        <f t="shared" si="256"/>
        <v>7</v>
      </c>
      <c r="C8236" s="1">
        <v>42590.708136574074</v>
      </c>
      <c r="D8236" s="1">
        <v>42590.713414351849</v>
      </c>
      <c r="E8236">
        <v>3202</v>
      </c>
      <c r="F8236" s="2" t="s">
        <v>79</v>
      </c>
      <c r="G8236">
        <v>40.727223500000001</v>
      </c>
      <c r="H8236">
        <v>-74.033758899999995</v>
      </c>
      <c r="I8236">
        <v>3186</v>
      </c>
      <c r="J8236" s="2" t="s">
        <v>27</v>
      </c>
      <c r="K8236">
        <v>40.71958611647166</v>
      </c>
      <c r="L8236">
        <v>-74.043117463588715</v>
      </c>
      <c r="M8236">
        <v>24390</v>
      </c>
      <c r="N8236" s="2" t="s">
        <v>17</v>
      </c>
      <c r="O8236">
        <v>1983</v>
      </c>
      <c r="P8236">
        <f t="shared" ca="1" si="257"/>
        <v>41</v>
      </c>
      <c r="Q8236">
        <v>1</v>
      </c>
    </row>
    <row r="8237" spans="1:17" x14ac:dyDescent="0.2">
      <c r="A8237">
        <v>1751</v>
      </c>
      <c r="B8237">
        <f t="shared" si="256"/>
        <v>29</v>
      </c>
      <c r="C8237" s="1">
        <v>42590.70826388889</v>
      </c>
      <c r="D8237" s="1">
        <v>42590.728541666664</v>
      </c>
      <c r="E8237">
        <v>3192</v>
      </c>
      <c r="F8237" s="2" t="s">
        <v>38</v>
      </c>
      <c r="G8237">
        <v>40.711242300000002</v>
      </c>
      <c r="H8237">
        <v>-74.055701299999996</v>
      </c>
      <c r="I8237">
        <v>3192</v>
      </c>
      <c r="J8237" s="2" t="s">
        <v>39</v>
      </c>
      <c r="K8237">
        <v>40.711242300000002</v>
      </c>
      <c r="L8237">
        <v>-74.055701299999996</v>
      </c>
      <c r="M8237">
        <v>26202</v>
      </c>
      <c r="N8237" s="2" t="s">
        <v>17</v>
      </c>
      <c r="P8237" t="str">
        <f t="shared" ca="1" si="257"/>
        <v/>
      </c>
      <c r="Q8237">
        <v>0</v>
      </c>
    </row>
    <row r="8238" spans="1:17" x14ac:dyDescent="0.2">
      <c r="A8238">
        <v>298</v>
      </c>
      <c r="B8238">
        <f t="shared" si="256"/>
        <v>4</v>
      </c>
      <c r="C8238" s="1">
        <v>42590.708287037036</v>
      </c>
      <c r="D8238" s="1">
        <v>42590.711736111109</v>
      </c>
      <c r="E8238">
        <v>3194</v>
      </c>
      <c r="F8238" s="2" t="s">
        <v>22</v>
      </c>
      <c r="G8238">
        <v>40.725339925355797</v>
      </c>
      <c r="H8238">
        <v>-74.067622125148773</v>
      </c>
      <c r="I8238">
        <v>3195</v>
      </c>
      <c r="J8238" s="2" t="s">
        <v>23</v>
      </c>
      <c r="K8238">
        <v>40.730742625306583</v>
      </c>
      <c r="L8238">
        <v>-74.063783884048462</v>
      </c>
      <c r="M8238">
        <v>24577</v>
      </c>
      <c r="N8238" s="2" t="s">
        <v>17</v>
      </c>
      <c r="O8238">
        <v>1956</v>
      </c>
      <c r="P8238">
        <f t="shared" ca="1" si="257"/>
        <v>68</v>
      </c>
      <c r="Q8238">
        <v>1</v>
      </c>
    </row>
    <row r="8239" spans="1:17" x14ac:dyDescent="0.2">
      <c r="A8239">
        <v>773</v>
      </c>
      <c r="B8239">
        <f t="shared" si="256"/>
        <v>12</v>
      </c>
      <c r="C8239" s="1">
        <v>42590.708391203705</v>
      </c>
      <c r="D8239" s="1">
        <v>42590.717349537037</v>
      </c>
      <c r="E8239">
        <v>3202</v>
      </c>
      <c r="F8239" s="2" t="s">
        <v>79</v>
      </c>
      <c r="G8239">
        <v>40.727223500000001</v>
      </c>
      <c r="H8239">
        <v>-74.033758899999995</v>
      </c>
      <c r="I8239">
        <v>3184</v>
      </c>
      <c r="J8239" s="2" t="s">
        <v>35</v>
      </c>
      <c r="K8239">
        <v>40.7141454</v>
      </c>
      <c r="L8239">
        <v>-74.033551900000006</v>
      </c>
      <c r="M8239">
        <v>24596</v>
      </c>
      <c r="N8239" s="2" t="s">
        <v>17</v>
      </c>
      <c r="O8239">
        <v>1986</v>
      </c>
      <c r="P8239">
        <f t="shared" ca="1" si="257"/>
        <v>38</v>
      </c>
      <c r="Q8239">
        <v>1</v>
      </c>
    </row>
    <row r="8240" spans="1:17" x14ac:dyDescent="0.2">
      <c r="A8240">
        <v>167</v>
      </c>
      <c r="B8240">
        <f t="shared" si="256"/>
        <v>2</v>
      </c>
      <c r="C8240" s="1">
        <v>42590.708402777775</v>
      </c>
      <c r="D8240" s="1">
        <v>42590.710347222222</v>
      </c>
      <c r="E8240">
        <v>3211</v>
      </c>
      <c r="F8240" s="2" t="s">
        <v>64</v>
      </c>
      <c r="G8240">
        <v>40.721525149999998</v>
      </c>
      <c r="H8240">
        <v>-74.046304543000005</v>
      </c>
      <c r="I8240">
        <v>3211</v>
      </c>
      <c r="J8240" s="2" t="s">
        <v>47</v>
      </c>
      <c r="K8240">
        <v>40.721525149999998</v>
      </c>
      <c r="L8240">
        <v>-74.046304543000005</v>
      </c>
      <c r="M8240">
        <v>24601</v>
      </c>
      <c r="N8240" s="2" t="s">
        <v>17</v>
      </c>
      <c r="O8240">
        <v>1980</v>
      </c>
      <c r="P8240">
        <f t="shared" ca="1" si="257"/>
        <v>44</v>
      </c>
      <c r="Q8240">
        <v>1</v>
      </c>
    </row>
    <row r="8241" spans="1:17" x14ac:dyDescent="0.2">
      <c r="A8241">
        <v>326</v>
      </c>
      <c r="B8241">
        <f t="shared" si="256"/>
        <v>5</v>
      </c>
      <c r="C8241" s="1">
        <v>42590.708634259259</v>
      </c>
      <c r="D8241" s="1">
        <v>42590.712418981479</v>
      </c>
      <c r="E8241">
        <v>3187</v>
      </c>
      <c r="F8241" s="2" t="s">
        <v>36</v>
      </c>
      <c r="G8241">
        <v>40.721123599999999</v>
      </c>
      <c r="H8241">
        <v>-74.038050949999999</v>
      </c>
      <c r="I8241">
        <v>3203</v>
      </c>
      <c r="J8241" s="2" t="s">
        <v>37</v>
      </c>
      <c r="K8241">
        <v>40.727595966000003</v>
      </c>
      <c r="L8241">
        <v>-74.044247311000007</v>
      </c>
      <c r="M8241">
        <v>26431</v>
      </c>
      <c r="N8241" s="2" t="s">
        <v>17</v>
      </c>
      <c r="O8241">
        <v>1983</v>
      </c>
      <c r="P8241">
        <f t="shared" ca="1" si="257"/>
        <v>41</v>
      </c>
      <c r="Q8241">
        <v>1</v>
      </c>
    </row>
    <row r="8242" spans="1:17" x14ac:dyDescent="0.2">
      <c r="A8242">
        <v>630</v>
      </c>
      <c r="B8242">
        <f t="shared" si="256"/>
        <v>10</v>
      </c>
      <c r="C8242" s="1">
        <v>42590.709363425929</v>
      </c>
      <c r="D8242" s="1">
        <v>42590.71665509259</v>
      </c>
      <c r="E8242">
        <v>3202</v>
      </c>
      <c r="F8242" s="2" t="s">
        <v>79</v>
      </c>
      <c r="G8242">
        <v>40.727223500000001</v>
      </c>
      <c r="H8242">
        <v>-74.033758899999995</v>
      </c>
      <c r="I8242">
        <v>3276</v>
      </c>
      <c r="J8242" s="2" t="s">
        <v>30</v>
      </c>
      <c r="K8242">
        <v>40.714584035358932</v>
      </c>
      <c r="L8242">
        <v>-74.042817056179047</v>
      </c>
      <c r="M8242">
        <v>24486</v>
      </c>
      <c r="N8242" s="2" t="s">
        <v>17</v>
      </c>
      <c r="O8242">
        <v>1990</v>
      </c>
      <c r="P8242">
        <f t="shared" ca="1" si="257"/>
        <v>34</v>
      </c>
      <c r="Q8242">
        <v>1</v>
      </c>
    </row>
    <row r="8243" spans="1:17" x14ac:dyDescent="0.2">
      <c r="A8243">
        <v>199</v>
      </c>
      <c r="B8243">
        <f t="shared" si="256"/>
        <v>3</v>
      </c>
      <c r="C8243" s="1">
        <v>42590.710104166668</v>
      </c>
      <c r="D8243" s="1">
        <v>42590.712407407409</v>
      </c>
      <c r="E8243">
        <v>3278</v>
      </c>
      <c r="F8243" s="2" t="s">
        <v>49</v>
      </c>
      <c r="G8243">
        <v>40.725685483629007</v>
      </c>
      <c r="H8243">
        <v>-74.048790335655212</v>
      </c>
      <c r="I8243">
        <v>3211</v>
      </c>
      <c r="J8243" s="2" t="s">
        <v>47</v>
      </c>
      <c r="K8243">
        <v>40.721525149999998</v>
      </c>
      <c r="L8243">
        <v>-74.046304543000005</v>
      </c>
      <c r="M8243">
        <v>24391</v>
      </c>
      <c r="N8243" s="2" t="s">
        <v>17</v>
      </c>
      <c r="O8243">
        <v>1975</v>
      </c>
      <c r="P8243">
        <f t="shared" ca="1" si="257"/>
        <v>49</v>
      </c>
      <c r="Q8243">
        <v>1</v>
      </c>
    </row>
    <row r="8244" spans="1:17" x14ac:dyDescent="0.2">
      <c r="A8244">
        <v>1326</v>
      </c>
      <c r="B8244">
        <f t="shared" si="256"/>
        <v>22</v>
      </c>
      <c r="C8244" s="1">
        <v>42590.711134259262</v>
      </c>
      <c r="D8244" s="1">
        <v>42590.726493055554</v>
      </c>
      <c r="E8244">
        <v>3205</v>
      </c>
      <c r="F8244" s="2" t="s">
        <v>66</v>
      </c>
      <c r="G8244">
        <v>40.716539780991937</v>
      </c>
      <c r="H8244">
        <v>-74.049637913703904</v>
      </c>
      <c r="I8244">
        <v>3192</v>
      </c>
      <c r="J8244" s="2" t="s">
        <v>39</v>
      </c>
      <c r="K8244">
        <v>40.711242300000002</v>
      </c>
      <c r="L8244">
        <v>-74.055701299999996</v>
      </c>
      <c r="M8244">
        <v>26258</v>
      </c>
      <c r="N8244" s="2" t="s">
        <v>17</v>
      </c>
      <c r="O8244">
        <v>1954</v>
      </c>
      <c r="P8244">
        <f t="shared" ca="1" si="257"/>
        <v>70</v>
      </c>
      <c r="Q8244">
        <v>1</v>
      </c>
    </row>
    <row r="8245" spans="1:17" x14ac:dyDescent="0.2">
      <c r="A8245">
        <v>709</v>
      </c>
      <c r="B8245">
        <f t="shared" si="256"/>
        <v>11</v>
      </c>
      <c r="C8245" s="1">
        <v>42590.711423611108</v>
      </c>
      <c r="D8245" s="1">
        <v>42590.719629629632</v>
      </c>
      <c r="E8245">
        <v>3183</v>
      </c>
      <c r="F8245" s="2" t="s">
        <v>20</v>
      </c>
      <c r="G8245">
        <v>40.716246900000002</v>
      </c>
      <c r="H8245">
        <v>-74.033458800000005</v>
      </c>
      <c r="I8245">
        <v>3199</v>
      </c>
      <c r="J8245" s="2" t="s">
        <v>72</v>
      </c>
      <c r="K8245">
        <v>40.728744800000001</v>
      </c>
      <c r="L8245">
        <v>-74.032108199999996</v>
      </c>
      <c r="M8245">
        <v>24705</v>
      </c>
      <c r="N8245" s="2" t="s">
        <v>17</v>
      </c>
      <c r="O8245">
        <v>1981</v>
      </c>
      <c r="P8245">
        <f t="shared" ca="1" si="257"/>
        <v>43</v>
      </c>
      <c r="Q8245">
        <v>1</v>
      </c>
    </row>
    <row r="8246" spans="1:17" x14ac:dyDescent="0.2">
      <c r="A8246">
        <v>630</v>
      </c>
      <c r="B8246">
        <f t="shared" si="256"/>
        <v>10</v>
      </c>
      <c r="C8246" s="1">
        <v>42590.711423611108</v>
      </c>
      <c r="D8246" s="1">
        <v>42590.718715277777</v>
      </c>
      <c r="E8246">
        <v>3183</v>
      </c>
      <c r="F8246" s="2" t="s">
        <v>20</v>
      </c>
      <c r="G8246">
        <v>40.716246900000002</v>
      </c>
      <c r="H8246">
        <v>-74.033458800000005</v>
      </c>
      <c r="I8246">
        <v>3279</v>
      </c>
      <c r="J8246" s="2" t="s">
        <v>82</v>
      </c>
      <c r="K8246">
        <v>40.721630142638354</v>
      </c>
      <c r="L8246">
        <v>-74.04996782541275</v>
      </c>
      <c r="M8246">
        <v>24448</v>
      </c>
      <c r="N8246" s="2" t="s">
        <v>17</v>
      </c>
      <c r="O8246">
        <v>1984</v>
      </c>
      <c r="P8246">
        <f t="shared" ca="1" si="257"/>
        <v>40</v>
      </c>
      <c r="Q8246">
        <v>1</v>
      </c>
    </row>
    <row r="8247" spans="1:17" x14ac:dyDescent="0.2">
      <c r="A8247">
        <v>327</v>
      </c>
      <c r="B8247">
        <f t="shared" si="256"/>
        <v>5</v>
      </c>
      <c r="C8247" s="1">
        <v>42590.712013888886</v>
      </c>
      <c r="D8247" s="1">
        <v>42590.715798611112</v>
      </c>
      <c r="E8247">
        <v>3273</v>
      </c>
      <c r="F8247" s="2" t="s">
        <v>73</v>
      </c>
      <c r="G8247">
        <v>40.721650724879986</v>
      </c>
      <c r="H8247">
        <v>-74.042884111404419</v>
      </c>
      <c r="I8247">
        <v>3209</v>
      </c>
      <c r="J8247" s="2" t="s">
        <v>85</v>
      </c>
      <c r="K8247">
        <v>40.724176499999999</v>
      </c>
      <c r="L8247">
        <v>-74.050656399999994</v>
      </c>
      <c r="M8247">
        <v>26238</v>
      </c>
      <c r="N8247" s="2" t="s">
        <v>17</v>
      </c>
      <c r="O8247">
        <v>1993</v>
      </c>
      <c r="P8247">
        <f t="shared" ca="1" si="257"/>
        <v>31</v>
      </c>
      <c r="Q8247">
        <v>2</v>
      </c>
    </row>
    <row r="8248" spans="1:17" x14ac:dyDescent="0.2">
      <c r="A8248">
        <v>626</v>
      </c>
      <c r="B8248">
        <f t="shared" si="256"/>
        <v>10</v>
      </c>
      <c r="C8248" s="1">
        <v>42590.712175925924</v>
      </c>
      <c r="D8248" s="1">
        <v>42590.71943287037</v>
      </c>
      <c r="E8248">
        <v>3202</v>
      </c>
      <c r="F8248" s="2" t="s">
        <v>79</v>
      </c>
      <c r="G8248">
        <v>40.727223500000001</v>
      </c>
      <c r="H8248">
        <v>-74.033758899999995</v>
      </c>
      <c r="I8248">
        <v>3184</v>
      </c>
      <c r="J8248" s="2" t="s">
        <v>35</v>
      </c>
      <c r="K8248">
        <v>40.7141454</v>
      </c>
      <c r="L8248">
        <v>-74.033551900000006</v>
      </c>
      <c r="M8248">
        <v>24481</v>
      </c>
      <c r="N8248" s="2" t="s">
        <v>17</v>
      </c>
      <c r="O8248">
        <v>1959</v>
      </c>
      <c r="P8248">
        <f t="shared" ca="1" si="257"/>
        <v>65</v>
      </c>
      <c r="Q8248">
        <v>2</v>
      </c>
    </row>
    <row r="8249" spans="1:17" x14ac:dyDescent="0.2">
      <c r="A8249">
        <v>905</v>
      </c>
      <c r="B8249">
        <f t="shared" si="256"/>
        <v>15</v>
      </c>
      <c r="C8249" s="1">
        <v>42590.712488425925</v>
      </c>
      <c r="D8249" s="1">
        <v>42590.722974537035</v>
      </c>
      <c r="E8249">
        <v>3187</v>
      </c>
      <c r="F8249" s="2" t="s">
        <v>36</v>
      </c>
      <c r="G8249">
        <v>40.721123599999999</v>
      </c>
      <c r="H8249">
        <v>-74.038050949999999</v>
      </c>
      <c r="I8249">
        <v>3207</v>
      </c>
      <c r="J8249" s="2" t="s">
        <v>91</v>
      </c>
      <c r="K8249">
        <v>40.737603700000001</v>
      </c>
      <c r="L8249">
        <v>-74.052478300000004</v>
      </c>
      <c r="M8249">
        <v>26161</v>
      </c>
      <c r="N8249" s="2" t="s">
        <v>17</v>
      </c>
      <c r="O8249">
        <v>1989</v>
      </c>
      <c r="P8249">
        <f t="shared" ca="1" si="257"/>
        <v>35</v>
      </c>
      <c r="Q8249">
        <v>1</v>
      </c>
    </row>
    <row r="8250" spans="1:17" x14ac:dyDescent="0.2">
      <c r="A8250">
        <v>448</v>
      </c>
      <c r="B8250">
        <f t="shared" si="256"/>
        <v>7</v>
      </c>
      <c r="C8250" s="1">
        <v>42590.713460648149</v>
      </c>
      <c r="D8250" s="1">
        <v>42590.718657407408</v>
      </c>
      <c r="E8250">
        <v>3194</v>
      </c>
      <c r="F8250" s="2" t="s">
        <v>22</v>
      </c>
      <c r="G8250">
        <v>40.725339925355797</v>
      </c>
      <c r="H8250">
        <v>-74.067622125148773</v>
      </c>
      <c r="I8250">
        <v>3205</v>
      </c>
      <c r="J8250" s="2" t="s">
        <v>80</v>
      </c>
      <c r="K8250">
        <v>40.716539780991937</v>
      </c>
      <c r="L8250">
        <v>-74.049637913703904</v>
      </c>
      <c r="M8250">
        <v>24584</v>
      </c>
      <c r="N8250" s="2" t="s">
        <v>17</v>
      </c>
      <c r="O8250">
        <v>1986</v>
      </c>
      <c r="P8250">
        <f t="shared" ca="1" si="257"/>
        <v>38</v>
      </c>
      <c r="Q8250">
        <v>1</v>
      </c>
    </row>
    <row r="8251" spans="1:17" x14ac:dyDescent="0.2">
      <c r="A8251">
        <v>368</v>
      </c>
      <c r="B8251">
        <f t="shared" si="256"/>
        <v>6</v>
      </c>
      <c r="C8251" s="1">
        <v>42590.713518518518</v>
      </c>
      <c r="D8251" s="1">
        <v>42590.717777777776</v>
      </c>
      <c r="E8251">
        <v>3184</v>
      </c>
      <c r="F8251" s="2" t="s">
        <v>68</v>
      </c>
      <c r="G8251">
        <v>40.7141454</v>
      </c>
      <c r="H8251">
        <v>-74.033551900000006</v>
      </c>
      <c r="I8251">
        <v>3185</v>
      </c>
      <c r="J8251" s="2" t="s">
        <v>45</v>
      </c>
      <c r="K8251">
        <v>40.717732499999997</v>
      </c>
      <c r="L8251">
        <v>-74.043845000000005</v>
      </c>
      <c r="M8251">
        <v>24411</v>
      </c>
      <c r="N8251" s="2" t="s">
        <v>17</v>
      </c>
      <c r="O8251">
        <v>1957</v>
      </c>
      <c r="P8251">
        <f t="shared" ca="1" si="257"/>
        <v>67</v>
      </c>
      <c r="Q8251">
        <v>1</v>
      </c>
    </row>
    <row r="8252" spans="1:17" x14ac:dyDescent="0.2">
      <c r="A8252">
        <v>206</v>
      </c>
      <c r="B8252">
        <f t="shared" si="256"/>
        <v>3</v>
      </c>
      <c r="C8252" s="1">
        <v>42590.713564814818</v>
      </c>
      <c r="D8252" s="1">
        <v>42590.715949074074</v>
      </c>
      <c r="E8252">
        <v>3185</v>
      </c>
      <c r="F8252" s="2" t="s">
        <v>58</v>
      </c>
      <c r="G8252">
        <v>40.717732499999997</v>
      </c>
      <c r="H8252">
        <v>-74.043845000000005</v>
      </c>
      <c r="I8252">
        <v>3272</v>
      </c>
      <c r="J8252" s="2" t="s">
        <v>102</v>
      </c>
      <c r="K8252">
        <v>40.723331586464361</v>
      </c>
      <c r="L8252">
        <v>-74.045952558517442</v>
      </c>
      <c r="M8252">
        <v>26222</v>
      </c>
      <c r="N8252" s="2" t="s">
        <v>17</v>
      </c>
      <c r="O8252">
        <v>1962</v>
      </c>
      <c r="P8252">
        <f t="shared" ca="1" si="257"/>
        <v>62</v>
      </c>
      <c r="Q8252">
        <v>1</v>
      </c>
    </row>
    <row r="8253" spans="1:17" x14ac:dyDescent="0.2">
      <c r="A8253">
        <v>346</v>
      </c>
      <c r="B8253">
        <f t="shared" si="256"/>
        <v>5</v>
      </c>
      <c r="C8253" s="1">
        <v>42590.714791666665</v>
      </c>
      <c r="D8253" s="1">
        <v>42590.7187962963</v>
      </c>
      <c r="E8253">
        <v>3186</v>
      </c>
      <c r="F8253" s="2" t="s">
        <v>18</v>
      </c>
      <c r="G8253">
        <v>40.71958611647166</v>
      </c>
      <c r="H8253">
        <v>-74.043117463588715</v>
      </c>
      <c r="I8253">
        <v>3267</v>
      </c>
      <c r="J8253" s="2" t="s">
        <v>92</v>
      </c>
      <c r="K8253">
        <v>40.712418823756899</v>
      </c>
      <c r="L8253">
        <v>-74.038525521755219</v>
      </c>
      <c r="M8253">
        <v>26260</v>
      </c>
      <c r="N8253" s="2" t="s">
        <v>17</v>
      </c>
      <c r="O8253">
        <v>1965</v>
      </c>
      <c r="P8253">
        <f t="shared" ca="1" si="257"/>
        <v>59</v>
      </c>
      <c r="Q8253">
        <v>1</v>
      </c>
    </row>
    <row r="8254" spans="1:17" x14ac:dyDescent="0.2">
      <c r="A8254">
        <v>887</v>
      </c>
      <c r="B8254">
        <f t="shared" si="256"/>
        <v>14</v>
      </c>
      <c r="C8254" s="1">
        <v>42590.714942129627</v>
      </c>
      <c r="D8254" s="1">
        <v>42590.725219907406</v>
      </c>
      <c r="E8254">
        <v>3183</v>
      </c>
      <c r="F8254" s="2" t="s">
        <v>20</v>
      </c>
      <c r="G8254">
        <v>40.716246900000002</v>
      </c>
      <c r="H8254">
        <v>-74.033458800000005</v>
      </c>
      <c r="I8254">
        <v>3220</v>
      </c>
      <c r="J8254" s="2" t="s">
        <v>76</v>
      </c>
      <c r="K8254">
        <v>40.734961020009514</v>
      </c>
      <c r="L8254">
        <v>-74.059503078460693</v>
      </c>
      <c r="M8254">
        <v>26255</v>
      </c>
      <c r="N8254" s="2" t="s">
        <v>17</v>
      </c>
      <c r="O8254">
        <v>1985</v>
      </c>
      <c r="P8254">
        <f t="shared" ca="1" si="257"/>
        <v>39</v>
      </c>
      <c r="Q8254">
        <v>1</v>
      </c>
    </row>
    <row r="8255" spans="1:17" x14ac:dyDescent="0.2">
      <c r="A8255">
        <v>1579</v>
      </c>
      <c r="B8255">
        <f t="shared" si="256"/>
        <v>26</v>
      </c>
      <c r="C8255" s="1">
        <v>42590.71503472222</v>
      </c>
      <c r="D8255" s="1">
        <v>42590.733310185184</v>
      </c>
      <c r="E8255">
        <v>3195</v>
      </c>
      <c r="F8255" s="2" t="s">
        <v>24</v>
      </c>
      <c r="G8255">
        <v>40.730742625306583</v>
      </c>
      <c r="H8255">
        <v>-74.063783884048462</v>
      </c>
      <c r="I8255">
        <v>3216</v>
      </c>
      <c r="J8255" s="2" t="s">
        <v>90</v>
      </c>
      <c r="K8255">
        <v>40.697029899999997</v>
      </c>
      <c r="L8255">
        <v>-74.096936600000006</v>
      </c>
      <c r="M8255">
        <v>26252</v>
      </c>
      <c r="N8255" s="2" t="s">
        <v>17</v>
      </c>
      <c r="O8255">
        <v>1963</v>
      </c>
      <c r="P8255">
        <f t="shared" ca="1" si="257"/>
        <v>61</v>
      </c>
      <c r="Q8255">
        <v>1</v>
      </c>
    </row>
    <row r="8256" spans="1:17" x14ac:dyDescent="0.2">
      <c r="A8256">
        <v>388</v>
      </c>
      <c r="B8256">
        <f t="shared" si="256"/>
        <v>6</v>
      </c>
      <c r="C8256" s="1">
        <v>42590.717083333337</v>
      </c>
      <c r="D8256" s="1">
        <v>42590.721574074072</v>
      </c>
      <c r="E8256">
        <v>3211</v>
      </c>
      <c r="F8256" s="2" t="s">
        <v>64</v>
      </c>
      <c r="G8256">
        <v>40.721525149999998</v>
      </c>
      <c r="H8256">
        <v>-74.046304543000005</v>
      </c>
      <c r="I8256">
        <v>3186</v>
      </c>
      <c r="J8256" s="2" t="s">
        <v>27</v>
      </c>
      <c r="K8256">
        <v>40.71958611647166</v>
      </c>
      <c r="L8256">
        <v>-74.043117463588715</v>
      </c>
      <c r="M8256">
        <v>26279</v>
      </c>
      <c r="N8256" s="2" t="s">
        <v>43</v>
      </c>
      <c r="P8256" t="str">
        <f t="shared" ca="1" si="257"/>
        <v/>
      </c>
      <c r="Q8256">
        <v>0</v>
      </c>
    </row>
    <row r="8257" spans="1:17" x14ac:dyDescent="0.2">
      <c r="A8257">
        <v>349</v>
      </c>
      <c r="B8257">
        <f t="shared" si="256"/>
        <v>5</v>
      </c>
      <c r="C8257" s="1">
        <v>42590.718738425923</v>
      </c>
      <c r="D8257" s="1">
        <v>42590.72278935185</v>
      </c>
      <c r="E8257">
        <v>3195</v>
      </c>
      <c r="F8257" s="2" t="s">
        <v>24</v>
      </c>
      <c r="G8257">
        <v>40.730742625306583</v>
      </c>
      <c r="H8257">
        <v>-74.063783884048462</v>
      </c>
      <c r="I8257">
        <v>3207</v>
      </c>
      <c r="J8257" s="2" t="s">
        <v>91</v>
      </c>
      <c r="K8257">
        <v>40.737603700000001</v>
      </c>
      <c r="L8257">
        <v>-74.052478300000004</v>
      </c>
      <c r="M8257">
        <v>24559</v>
      </c>
      <c r="N8257" s="2" t="s">
        <v>17</v>
      </c>
      <c r="O8257">
        <v>1992</v>
      </c>
      <c r="P8257">
        <f t="shared" ca="1" si="257"/>
        <v>32</v>
      </c>
      <c r="Q8257">
        <v>1</v>
      </c>
    </row>
    <row r="8258" spans="1:17" x14ac:dyDescent="0.2">
      <c r="A8258">
        <v>1809</v>
      </c>
      <c r="B8258">
        <f t="shared" ref="B8258:B8321" si="258">ROUNDDOWN((A8258/60), 0)</f>
        <v>30</v>
      </c>
      <c r="C8258" s="1">
        <v>42590.719004629631</v>
      </c>
      <c r="D8258" s="1">
        <v>42590.739953703705</v>
      </c>
      <c r="E8258">
        <v>3202</v>
      </c>
      <c r="F8258" s="2" t="s">
        <v>79</v>
      </c>
      <c r="G8258">
        <v>40.727223500000001</v>
      </c>
      <c r="H8258">
        <v>-74.033758899999995</v>
      </c>
      <c r="I8258">
        <v>3276</v>
      </c>
      <c r="J8258" s="2" t="s">
        <v>30</v>
      </c>
      <c r="K8258">
        <v>40.714584035358932</v>
      </c>
      <c r="L8258">
        <v>-74.042817056179047</v>
      </c>
      <c r="M8258">
        <v>24518</v>
      </c>
      <c r="N8258" s="2" t="s">
        <v>43</v>
      </c>
      <c r="P8258" t="str">
        <f t="shared" ref="P8258:P8321" ca="1" si="259">IF(ISNUMBER(O8258), YEAR(TODAY()) - O8258, "")</f>
        <v/>
      </c>
      <c r="Q8258">
        <v>0</v>
      </c>
    </row>
    <row r="8259" spans="1:17" x14ac:dyDescent="0.2">
      <c r="A8259">
        <v>398</v>
      </c>
      <c r="B8259">
        <f t="shared" si="258"/>
        <v>6</v>
      </c>
      <c r="C8259" s="1">
        <v>42590.719733796293</v>
      </c>
      <c r="D8259" s="1">
        <v>42590.724340277775</v>
      </c>
      <c r="E8259">
        <v>3225</v>
      </c>
      <c r="F8259" s="2" t="s">
        <v>32</v>
      </c>
      <c r="G8259">
        <v>40.723658899999997</v>
      </c>
      <c r="H8259">
        <v>-74.064194299999997</v>
      </c>
      <c r="I8259">
        <v>3195</v>
      </c>
      <c r="J8259" s="2" t="s">
        <v>23</v>
      </c>
      <c r="K8259">
        <v>40.730742625306583</v>
      </c>
      <c r="L8259">
        <v>-74.063783884048462</v>
      </c>
      <c r="M8259">
        <v>24590</v>
      </c>
      <c r="N8259" s="2" t="s">
        <v>17</v>
      </c>
      <c r="O8259">
        <v>1989</v>
      </c>
      <c r="P8259">
        <f t="shared" ca="1" si="259"/>
        <v>35</v>
      </c>
      <c r="Q8259">
        <v>1</v>
      </c>
    </row>
    <row r="8260" spans="1:17" x14ac:dyDescent="0.2">
      <c r="A8260">
        <v>154</v>
      </c>
      <c r="B8260">
        <f t="shared" si="258"/>
        <v>2</v>
      </c>
      <c r="C8260" s="1">
        <v>42590.720347222225</v>
      </c>
      <c r="D8260" s="1">
        <v>42590.722129629627</v>
      </c>
      <c r="E8260">
        <v>3213</v>
      </c>
      <c r="F8260" s="2" t="s">
        <v>26</v>
      </c>
      <c r="G8260">
        <v>40.718488919999999</v>
      </c>
      <c r="H8260">
        <v>-74.047726624999996</v>
      </c>
      <c r="I8260">
        <v>3186</v>
      </c>
      <c r="J8260" s="2" t="s">
        <v>27</v>
      </c>
      <c r="K8260">
        <v>40.71958611647166</v>
      </c>
      <c r="L8260">
        <v>-74.043117463588715</v>
      </c>
      <c r="M8260">
        <v>26187</v>
      </c>
      <c r="N8260" s="2" t="s">
        <v>17</v>
      </c>
      <c r="O8260">
        <v>1989</v>
      </c>
      <c r="P8260">
        <f t="shared" ca="1" si="259"/>
        <v>35</v>
      </c>
      <c r="Q8260">
        <v>1</v>
      </c>
    </row>
    <row r="8261" spans="1:17" x14ac:dyDescent="0.2">
      <c r="A8261">
        <v>387</v>
      </c>
      <c r="B8261">
        <f t="shared" si="258"/>
        <v>6</v>
      </c>
      <c r="C8261" s="1">
        <v>42590.720543981479</v>
      </c>
      <c r="D8261" s="1">
        <v>42590.725023148145</v>
      </c>
      <c r="E8261">
        <v>3202</v>
      </c>
      <c r="F8261" s="2" t="s">
        <v>79</v>
      </c>
      <c r="G8261">
        <v>40.727223500000001</v>
      </c>
      <c r="H8261">
        <v>-74.033758899999995</v>
      </c>
      <c r="I8261">
        <v>3183</v>
      </c>
      <c r="J8261" s="2" t="s">
        <v>40</v>
      </c>
      <c r="K8261">
        <v>40.716246900000002</v>
      </c>
      <c r="L8261">
        <v>-74.033458800000005</v>
      </c>
      <c r="M8261">
        <v>26210</v>
      </c>
      <c r="N8261" s="2" t="s">
        <v>17</v>
      </c>
      <c r="O8261">
        <v>1988</v>
      </c>
      <c r="P8261">
        <f t="shared" ca="1" si="259"/>
        <v>36</v>
      </c>
      <c r="Q8261">
        <v>1</v>
      </c>
    </row>
    <row r="8262" spans="1:17" x14ac:dyDescent="0.2">
      <c r="A8262">
        <v>768</v>
      </c>
      <c r="B8262">
        <f t="shared" si="258"/>
        <v>12</v>
      </c>
      <c r="C8262" s="1">
        <v>42590.720821759256</v>
      </c>
      <c r="D8262" s="1">
        <v>42590.729722222219</v>
      </c>
      <c r="E8262">
        <v>3195</v>
      </c>
      <c r="F8262" s="2" t="s">
        <v>24</v>
      </c>
      <c r="G8262">
        <v>40.730742625306583</v>
      </c>
      <c r="H8262">
        <v>-74.063783884048462</v>
      </c>
      <c r="I8262">
        <v>3195</v>
      </c>
      <c r="J8262" s="2" t="s">
        <v>23</v>
      </c>
      <c r="K8262">
        <v>40.730742625306583</v>
      </c>
      <c r="L8262">
        <v>-74.063783884048462</v>
      </c>
      <c r="M8262">
        <v>26232</v>
      </c>
      <c r="N8262" s="2" t="s">
        <v>17</v>
      </c>
      <c r="O8262">
        <v>1984</v>
      </c>
      <c r="P8262">
        <f t="shared" ca="1" si="259"/>
        <v>40</v>
      </c>
      <c r="Q8262">
        <v>1</v>
      </c>
    </row>
    <row r="8263" spans="1:17" x14ac:dyDescent="0.2">
      <c r="A8263">
        <v>777</v>
      </c>
      <c r="B8263">
        <f t="shared" si="258"/>
        <v>12</v>
      </c>
      <c r="C8263" s="1">
        <v>42590.722245370373</v>
      </c>
      <c r="D8263" s="1">
        <v>42590.731249999997</v>
      </c>
      <c r="E8263">
        <v>3186</v>
      </c>
      <c r="F8263" s="2" t="s">
        <v>18</v>
      </c>
      <c r="G8263">
        <v>40.71958611647166</v>
      </c>
      <c r="H8263">
        <v>-74.043117463588715</v>
      </c>
      <c r="I8263">
        <v>3220</v>
      </c>
      <c r="J8263" s="2" t="s">
        <v>76</v>
      </c>
      <c r="K8263">
        <v>40.734961020009514</v>
      </c>
      <c r="L8263">
        <v>-74.059503078460693</v>
      </c>
      <c r="M8263">
        <v>24390</v>
      </c>
      <c r="N8263" s="2" t="s">
        <v>17</v>
      </c>
      <c r="P8263" t="str">
        <f t="shared" ca="1" si="259"/>
        <v/>
      </c>
      <c r="Q8263">
        <v>0</v>
      </c>
    </row>
    <row r="8264" spans="1:17" x14ac:dyDescent="0.2">
      <c r="A8264">
        <v>236</v>
      </c>
      <c r="B8264">
        <f t="shared" si="258"/>
        <v>3</v>
      </c>
      <c r="C8264" s="1">
        <v>42590.722395833334</v>
      </c>
      <c r="D8264" s="1">
        <v>42590.725127314814</v>
      </c>
      <c r="E8264">
        <v>3272</v>
      </c>
      <c r="F8264" s="2" t="s">
        <v>50</v>
      </c>
      <c r="G8264">
        <v>40.723331586464361</v>
      </c>
      <c r="H8264">
        <v>-74.045952558517442</v>
      </c>
      <c r="I8264">
        <v>3185</v>
      </c>
      <c r="J8264" s="2" t="s">
        <v>45</v>
      </c>
      <c r="K8264">
        <v>40.717732499999997</v>
      </c>
      <c r="L8264">
        <v>-74.043845000000005</v>
      </c>
      <c r="M8264">
        <v>26222</v>
      </c>
      <c r="N8264" s="2" t="s">
        <v>17</v>
      </c>
      <c r="O8264">
        <v>1962</v>
      </c>
      <c r="P8264">
        <f t="shared" ca="1" si="259"/>
        <v>62</v>
      </c>
      <c r="Q8264">
        <v>1</v>
      </c>
    </row>
    <row r="8265" spans="1:17" x14ac:dyDescent="0.2">
      <c r="A8265">
        <v>483</v>
      </c>
      <c r="B8265">
        <f t="shared" si="258"/>
        <v>8</v>
      </c>
      <c r="C8265" s="1">
        <v>42590.723078703704</v>
      </c>
      <c r="D8265" s="1">
        <v>42590.728668981479</v>
      </c>
      <c r="E8265">
        <v>3203</v>
      </c>
      <c r="F8265" s="2" t="s">
        <v>46</v>
      </c>
      <c r="G8265">
        <v>40.727595966000003</v>
      </c>
      <c r="H8265">
        <v>-74.044247311000007</v>
      </c>
      <c r="I8265">
        <v>3186</v>
      </c>
      <c r="J8265" s="2" t="s">
        <v>27</v>
      </c>
      <c r="K8265">
        <v>40.71958611647166</v>
      </c>
      <c r="L8265">
        <v>-74.043117463588715</v>
      </c>
      <c r="M8265">
        <v>26261</v>
      </c>
      <c r="N8265" s="2" t="s">
        <v>17</v>
      </c>
      <c r="O8265">
        <v>1956</v>
      </c>
      <c r="P8265">
        <f t="shared" ca="1" si="259"/>
        <v>68</v>
      </c>
      <c r="Q8265">
        <v>1</v>
      </c>
    </row>
    <row r="8266" spans="1:17" x14ac:dyDescent="0.2">
      <c r="A8266">
        <v>170</v>
      </c>
      <c r="B8266">
        <f t="shared" si="258"/>
        <v>2</v>
      </c>
      <c r="C8266" s="1">
        <v>42590.723738425928</v>
      </c>
      <c r="D8266" s="1">
        <v>42590.725706018522</v>
      </c>
      <c r="E8266">
        <v>3272</v>
      </c>
      <c r="F8266" s="2" t="s">
        <v>50</v>
      </c>
      <c r="G8266">
        <v>40.723331586464361</v>
      </c>
      <c r="H8266">
        <v>-74.045952558517442</v>
      </c>
      <c r="I8266">
        <v>3203</v>
      </c>
      <c r="J8266" s="2" t="s">
        <v>37</v>
      </c>
      <c r="K8266">
        <v>40.727595966000003</v>
      </c>
      <c r="L8266">
        <v>-74.044247311000007</v>
      </c>
      <c r="M8266">
        <v>26189</v>
      </c>
      <c r="N8266" s="2" t="s">
        <v>17</v>
      </c>
      <c r="O8266">
        <v>1992</v>
      </c>
      <c r="P8266">
        <f t="shared" ca="1" si="259"/>
        <v>32</v>
      </c>
      <c r="Q8266">
        <v>1</v>
      </c>
    </row>
    <row r="8267" spans="1:17" x14ac:dyDescent="0.2">
      <c r="A8267">
        <v>833</v>
      </c>
      <c r="B8267">
        <f t="shared" si="258"/>
        <v>13</v>
      </c>
      <c r="C8267" s="1">
        <v>42590.724131944444</v>
      </c>
      <c r="D8267" s="1">
        <v>42590.733773148146</v>
      </c>
      <c r="E8267">
        <v>3186</v>
      </c>
      <c r="F8267" s="2" t="s">
        <v>18</v>
      </c>
      <c r="G8267">
        <v>40.71958611647166</v>
      </c>
      <c r="H8267">
        <v>-74.043117463588715</v>
      </c>
      <c r="I8267">
        <v>3207</v>
      </c>
      <c r="J8267" s="2" t="s">
        <v>91</v>
      </c>
      <c r="K8267">
        <v>40.737603700000001</v>
      </c>
      <c r="L8267">
        <v>-74.052478300000004</v>
      </c>
      <c r="M8267">
        <v>26279</v>
      </c>
      <c r="N8267" s="2" t="s">
        <v>17</v>
      </c>
      <c r="O8267">
        <v>1991</v>
      </c>
      <c r="P8267">
        <f t="shared" ca="1" si="259"/>
        <v>33</v>
      </c>
      <c r="Q8267">
        <v>1</v>
      </c>
    </row>
    <row r="8268" spans="1:17" x14ac:dyDescent="0.2">
      <c r="A8268">
        <v>358</v>
      </c>
      <c r="B8268">
        <f t="shared" si="258"/>
        <v>5</v>
      </c>
      <c r="C8268" s="1">
        <v>42590.724456018521</v>
      </c>
      <c r="D8268" s="1">
        <v>42590.72861111111</v>
      </c>
      <c r="E8268">
        <v>3186</v>
      </c>
      <c r="F8268" s="2" t="s">
        <v>18</v>
      </c>
      <c r="G8268">
        <v>40.71958611647166</v>
      </c>
      <c r="H8268">
        <v>-74.043117463588715</v>
      </c>
      <c r="I8268">
        <v>3203</v>
      </c>
      <c r="J8268" s="2" t="s">
        <v>37</v>
      </c>
      <c r="K8268">
        <v>40.727595966000003</v>
      </c>
      <c r="L8268">
        <v>-74.044247311000007</v>
      </c>
      <c r="M8268">
        <v>26291</v>
      </c>
      <c r="N8268" s="2" t="s">
        <v>17</v>
      </c>
      <c r="O8268">
        <v>1977</v>
      </c>
      <c r="P8268">
        <f t="shared" ca="1" si="259"/>
        <v>47</v>
      </c>
      <c r="Q8268">
        <v>2</v>
      </c>
    </row>
    <row r="8269" spans="1:17" x14ac:dyDescent="0.2">
      <c r="A8269">
        <v>238</v>
      </c>
      <c r="B8269">
        <f t="shared" si="258"/>
        <v>3</v>
      </c>
      <c r="C8269" s="1">
        <v>42590.724930555552</v>
      </c>
      <c r="D8269" s="1">
        <v>42590.727696759262</v>
      </c>
      <c r="E8269">
        <v>3186</v>
      </c>
      <c r="F8269" s="2" t="s">
        <v>18</v>
      </c>
      <c r="G8269">
        <v>40.71958611647166</v>
      </c>
      <c r="H8269">
        <v>-74.043117463588715</v>
      </c>
      <c r="I8269">
        <v>3203</v>
      </c>
      <c r="J8269" s="2" t="s">
        <v>37</v>
      </c>
      <c r="K8269">
        <v>40.727595966000003</v>
      </c>
      <c r="L8269">
        <v>-74.044247311000007</v>
      </c>
      <c r="M8269">
        <v>26187</v>
      </c>
      <c r="N8269" s="2" t="s">
        <v>17</v>
      </c>
      <c r="O8269">
        <v>1984</v>
      </c>
      <c r="P8269">
        <f t="shared" ca="1" si="259"/>
        <v>40</v>
      </c>
      <c r="Q8269">
        <v>2</v>
      </c>
    </row>
    <row r="8270" spans="1:17" x14ac:dyDescent="0.2">
      <c r="A8270">
        <v>526</v>
      </c>
      <c r="B8270">
        <f t="shared" si="258"/>
        <v>8</v>
      </c>
      <c r="C8270" s="1">
        <v>42590.725694444445</v>
      </c>
      <c r="D8270" s="1">
        <v>42590.731793981482</v>
      </c>
      <c r="E8270">
        <v>3186</v>
      </c>
      <c r="F8270" s="2" t="s">
        <v>18</v>
      </c>
      <c r="G8270">
        <v>40.71958611647166</v>
      </c>
      <c r="H8270">
        <v>-74.043117463588715</v>
      </c>
      <c r="I8270">
        <v>3276</v>
      </c>
      <c r="J8270" s="2" t="s">
        <v>30</v>
      </c>
      <c r="K8270">
        <v>40.714584035358932</v>
      </c>
      <c r="L8270">
        <v>-74.042817056179047</v>
      </c>
      <c r="M8270">
        <v>24445</v>
      </c>
      <c r="N8270" s="2" t="s">
        <v>17</v>
      </c>
      <c r="P8270" t="str">
        <f t="shared" ca="1" si="259"/>
        <v/>
      </c>
      <c r="Q8270">
        <v>0</v>
      </c>
    </row>
    <row r="8271" spans="1:17" x14ac:dyDescent="0.2">
      <c r="A8271">
        <v>573</v>
      </c>
      <c r="B8271">
        <f t="shared" si="258"/>
        <v>9</v>
      </c>
      <c r="C8271" s="1">
        <v>42590.725787037038</v>
      </c>
      <c r="D8271" s="1">
        <v>42590.732418981483</v>
      </c>
      <c r="E8271">
        <v>3184</v>
      </c>
      <c r="F8271" s="2" t="s">
        <v>68</v>
      </c>
      <c r="G8271">
        <v>40.7141454</v>
      </c>
      <c r="H8271">
        <v>-74.033551900000006</v>
      </c>
      <c r="I8271">
        <v>3203</v>
      </c>
      <c r="J8271" s="2" t="s">
        <v>37</v>
      </c>
      <c r="K8271">
        <v>40.727595966000003</v>
      </c>
      <c r="L8271">
        <v>-74.044247311000007</v>
      </c>
      <c r="M8271">
        <v>26292</v>
      </c>
      <c r="N8271" s="2" t="s">
        <v>17</v>
      </c>
      <c r="O8271">
        <v>1976</v>
      </c>
      <c r="P8271">
        <f t="shared" ca="1" si="259"/>
        <v>48</v>
      </c>
      <c r="Q8271">
        <v>1</v>
      </c>
    </row>
    <row r="8272" spans="1:17" x14ac:dyDescent="0.2">
      <c r="A8272">
        <v>61</v>
      </c>
      <c r="B8272">
        <f t="shared" si="258"/>
        <v>1</v>
      </c>
      <c r="C8272" s="1">
        <v>42590.725972222222</v>
      </c>
      <c r="D8272" s="1">
        <v>42590.726689814815</v>
      </c>
      <c r="E8272">
        <v>3267</v>
      </c>
      <c r="F8272" s="2" t="s">
        <v>34</v>
      </c>
      <c r="G8272">
        <v>40.712418823756899</v>
      </c>
      <c r="H8272">
        <v>-74.038525521755219</v>
      </c>
      <c r="I8272">
        <v>3214</v>
      </c>
      <c r="J8272" s="2" t="s">
        <v>70</v>
      </c>
      <c r="K8272">
        <v>40.712774199999998</v>
      </c>
      <c r="L8272">
        <v>-74.0364857</v>
      </c>
      <c r="M8272">
        <v>26176</v>
      </c>
      <c r="N8272" s="2" t="s">
        <v>17</v>
      </c>
      <c r="O8272">
        <v>1968</v>
      </c>
      <c r="P8272">
        <f t="shared" ca="1" si="259"/>
        <v>56</v>
      </c>
      <c r="Q8272">
        <v>1</v>
      </c>
    </row>
    <row r="8273" spans="1:17" x14ac:dyDescent="0.2">
      <c r="A8273">
        <v>922</v>
      </c>
      <c r="B8273">
        <f t="shared" si="258"/>
        <v>15</v>
      </c>
      <c r="C8273" s="1">
        <v>42590.726643518516</v>
      </c>
      <c r="D8273" s="1">
        <v>42590.737314814818</v>
      </c>
      <c r="E8273">
        <v>3202</v>
      </c>
      <c r="F8273" s="2" t="s">
        <v>79</v>
      </c>
      <c r="G8273">
        <v>40.727223500000001</v>
      </c>
      <c r="H8273">
        <v>-74.033758899999995</v>
      </c>
      <c r="I8273">
        <v>3225</v>
      </c>
      <c r="J8273" s="2" t="s">
        <v>101</v>
      </c>
      <c r="K8273">
        <v>40.723658899999997</v>
      </c>
      <c r="L8273">
        <v>-74.064194299999997</v>
      </c>
      <c r="M8273">
        <v>24626</v>
      </c>
      <c r="N8273" s="2" t="s">
        <v>17</v>
      </c>
      <c r="O8273">
        <v>1984</v>
      </c>
      <c r="P8273">
        <f t="shared" ca="1" si="259"/>
        <v>40</v>
      </c>
      <c r="Q8273">
        <v>1</v>
      </c>
    </row>
    <row r="8274" spans="1:17" x14ac:dyDescent="0.2">
      <c r="A8274">
        <v>136</v>
      </c>
      <c r="B8274">
        <f t="shared" si="258"/>
        <v>2</v>
      </c>
      <c r="C8274" s="1">
        <v>42590.727534722224</v>
      </c>
      <c r="D8274" s="1">
        <v>42590.729108796295</v>
      </c>
      <c r="E8274">
        <v>3186</v>
      </c>
      <c r="F8274" s="2" t="s">
        <v>18</v>
      </c>
      <c r="G8274">
        <v>40.71958611647166</v>
      </c>
      <c r="H8274">
        <v>-74.043117463588715</v>
      </c>
      <c r="I8274">
        <v>3213</v>
      </c>
      <c r="J8274" s="2" t="s">
        <v>33</v>
      </c>
      <c r="K8274">
        <v>40.718488919999999</v>
      </c>
      <c r="L8274">
        <v>-74.047726624999996</v>
      </c>
      <c r="M8274">
        <v>24443</v>
      </c>
      <c r="N8274" s="2" t="s">
        <v>17</v>
      </c>
      <c r="O8274">
        <v>1969</v>
      </c>
      <c r="P8274">
        <f t="shared" ca="1" si="259"/>
        <v>55</v>
      </c>
      <c r="Q8274">
        <v>1</v>
      </c>
    </row>
    <row r="8275" spans="1:17" x14ac:dyDescent="0.2">
      <c r="A8275">
        <v>1001</v>
      </c>
      <c r="B8275">
        <f t="shared" si="258"/>
        <v>16</v>
      </c>
      <c r="C8275" s="1">
        <v>42590.727523148147</v>
      </c>
      <c r="D8275" s="1">
        <v>42590.739120370374</v>
      </c>
      <c r="E8275">
        <v>3183</v>
      </c>
      <c r="F8275" s="2" t="s">
        <v>20</v>
      </c>
      <c r="G8275">
        <v>40.716246900000002</v>
      </c>
      <c r="H8275">
        <v>-74.033458800000005</v>
      </c>
      <c r="I8275">
        <v>3212</v>
      </c>
      <c r="J8275" s="2" t="s">
        <v>103</v>
      </c>
      <c r="K8275">
        <v>40.734785817999999</v>
      </c>
      <c r="L8275">
        <v>-74.050443635999997</v>
      </c>
      <c r="M8275">
        <v>26210</v>
      </c>
      <c r="N8275" s="2" t="s">
        <v>17</v>
      </c>
      <c r="O8275">
        <v>1985</v>
      </c>
      <c r="P8275">
        <f t="shared" ca="1" si="259"/>
        <v>39</v>
      </c>
      <c r="Q8275">
        <v>1</v>
      </c>
    </row>
    <row r="8276" spans="1:17" x14ac:dyDescent="0.2">
      <c r="A8276">
        <v>2128</v>
      </c>
      <c r="B8276">
        <f t="shared" si="258"/>
        <v>35</v>
      </c>
      <c r="C8276" s="1">
        <v>42590.728472222225</v>
      </c>
      <c r="D8276" s="1">
        <v>42590.753113425926</v>
      </c>
      <c r="E8276">
        <v>3183</v>
      </c>
      <c r="F8276" s="2" t="s">
        <v>20</v>
      </c>
      <c r="G8276">
        <v>40.716246900000002</v>
      </c>
      <c r="H8276">
        <v>-74.033458800000005</v>
      </c>
      <c r="I8276">
        <v>3196</v>
      </c>
      <c r="J8276" s="2" t="s">
        <v>100</v>
      </c>
      <c r="K8276">
        <v>40.744318700000001</v>
      </c>
      <c r="L8276">
        <v>-74.043990899999997</v>
      </c>
      <c r="M8276">
        <v>26160</v>
      </c>
      <c r="N8276" s="2" t="s">
        <v>17</v>
      </c>
      <c r="O8276">
        <v>1983</v>
      </c>
      <c r="P8276">
        <f t="shared" ca="1" si="259"/>
        <v>41</v>
      </c>
      <c r="Q8276">
        <v>1</v>
      </c>
    </row>
    <row r="8277" spans="1:17" x14ac:dyDescent="0.2">
      <c r="A8277">
        <v>623</v>
      </c>
      <c r="B8277">
        <f t="shared" si="258"/>
        <v>10</v>
      </c>
      <c r="C8277" s="1">
        <v>42590.728564814817</v>
      </c>
      <c r="D8277" s="1">
        <v>42590.73578703704</v>
      </c>
      <c r="E8277">
        <v>3202</v>
      </c>
      <c r="F8277" s="2" t="s">
        <v>79</v>
      </c>
      <c r="G8277">
        <v>40.727223500000001</v>
      </c>
      <c r="H8277">
        <v>-74.033758899999995</v>
      </c>
      <c r="I8277">
        <v>3209</v>
      </c>
      <c r="J8277" s="2" t="s">
        <v>85</v>
      </c>
      <c r="K8277">
        <v>40.724176499999999</v>
      </c>
      <c r="L8277">
        <v>-74.050656399999994</v>
      </c>
      <c r="M8277">
        <v>24388</v>
      </c>
      <c r="N8277" s="2" t="s">
        <v>17</v>
      </c>
      <c r="O8277">
        <v>1978</v>
      </c>
      <c r="P8277">
        <f t="shared" ca="1" si="259"/>
        <v>46</v>
      </c>
      <c r="Q8277">
        <v>1</v>
      </c>
    </row>
    <row r="8278" spans="1:17" x14ac:dyDescent="0.2">
      <c r="A8278">
        <v>413</v>
      </c>
      <c r="B8278">
        <f t="shared" si="258"/>
        <v>6</v>
      </c>
      <c r="C8278" s="1">
        <v>42590.728784722225</v>
      </c>
      <c r="D8278" s="1">
        <v>42590.733576388891</v>
      </c>
      <c r="E8278">
        <v>3195</v>
      </c>
      <c r="F8278" s="2" t="s">
        <v>24</v>
      </c>
      <c r="G8278">
        <v>40.730742625306583</v>
      </c>
      <c r="H8278">
        <v>-74.063783884048462</v>
      </c>
      <c r="I8278">
        <v>3279</v>
      </c>
      <c r="J8278" s="2" t="s">
        <v>82</v>
      </c>
      <c r="K8278">
        <v>40.721630142638354</v>
      </c>
      <c r="L8278">
        <v>-74.04996782541275</v>
      </c>
      <c r="M8278">
        <v>26287</v>
      </c>
      <c r="N8278" s="2" t="s">
        <v>17</v>
      </c>
      <c r="O8278">
        <v>1970</v>
      </c>
      <c r="P8278">
        <f t="shared" ca="1" si="259"/>
        <v>54</v>
      </c>
      <c r="Q8278">
        <v>1</v>
      </c>
    </row>
    <row r="8279" spans="1:17" x14ac:dyDescent="0.2">
      <c r="A8279">
        <v>691</v>
      </c>
      <c r="B8279">
        <f t="shared" si="258"/>
        <v>11</v>
      </c>
      <c r="C8279" s="1">
        <v>42590.729363425926</v>
      </c>
      <c r="D8279" s="1">
        <v>42590.737361111111</v>
      </c>
      <c r="E8279">
        <v>3195</v>
      </c>
      <c r="F8279" s="2" t="s">
        <v>24</v>
      </c>
      <c r="G8279">
        <v>40.730742625306583</v>
      </c>
      <c r="H8279">
        <v>-74.063783884048462</v>
      </c>
      <c r="I8279">
        <v>3210</v>
      </c>
      <c r="J8279" s="2" t="s">
        <v>83</v>
      </c>
      <c r="K8279">
        <v>40.742677141000001</v>
      </c>
      <c r="L8279">
        <v>-74.051788633000001</v>
      </c>
      <c r="M8279">
        <v>26217</v>
      </c>
      <c r="N8279" s="2" t="s">
        <v>17</v>
      </c>
      <c r="O8279">
        <v>1993</v>
      </c>
      <c r="P8279">
        <f t="shared" ca="1" si="259"/>
        <v>31</v>
      </c>
      <c r="Q8279">
        <v>0</v>
      </c>
    </row>
    <row r="8280" spans="1:17" x14ac:dyDescent="0.2">
      <c r="A8280">
        <v>1451</v>
      </c>
      <c r="B8280">
        <f t="shared" si="258"/>
        <v>24</v>
      </c>
      <c r="C8280" s="1">
        <v>42590.729861111111</v>
      </c>
      <c r="D8280" s="1">
        <v>42590.746666666666</v>
      </c>
      <c r="E8280">
        <v>3183</v>
      </c>
      <c r="F8280" s="2" t="s">
        <v>20</v>
      </c>
      <c r="G8280">
        <v>40.716246900000002</v>
      </c>
      <c r="H8280">
        <v>-74.033458800000005</v>
      </c>
      <c r="I8280">
        <v>3215</v>
      </c>
      <c r="J8280" s="2" t="s">
        <v>99</v>
      </c>
      <c r="K8280">
        <v>40.746729899999998</v>
      </c>
      <c r="L8280">
        <v>-74.049250900000004</v>
      </c>
      <c r="M8280">
        <v>24379</v>
      </c>
      <c r="N8280" s="2" t="s">
        <v>17</v>
      </c>
      <c r="O8280">
        <v>1983</v>
      </c>
      <c r="P8280">
        <f t="shared" ca="1" si="259"/>
        <v>41</v>
      </c>
      <c r="Q8280">
        <v>1</v>
      </c>
    </row>
    <row r="8281" spans="1:17" x14ac:dyDescent="0.2">
      <c r="A8281">
        <v>2527</v>
      </c>
      <c r="B8281">
        <f t="shared" si="258"/>
        <v>42</v>
      </c>
      <c r="C8281" s="1">
        <v>42590.729942129627</v>
      </c>
      <c r="D8281" s="1">
        <v>42590.759201388886</v>
      </c>
      <c r="E8281">
        <v>3192</v>
      </c>
      <c r="F8281" s="2" t="s">
        <v>38</v>
      </c>
      <c r="G8281">
        <v>40.711242300000002</v>
      </c>
      <c r="H8281">
        <v>-74.055701299999996</v>
      </c>
      <c r="I8281">
        <v>3192</v>
      </c>
      <c r="J8281" s="2" t="s">
        <v>39</v>
      </c>
      <c r="K8281">
        <v>40.711242300000002</v>
      </c>
      <c r="L8281">
        <v>-74.055701299999996</v>
      </c>
      <c r="M8281">
        <v>26151</v>
      </c>
      <c r="N8281" s="2" t="s">
        <v>17</v>
      </c>
      <c r="P8281" t="str">
        <f t="shared" ca="1" si="259"/>
        <v/>
      </c>
      <c r="Q8281">
        <v>0</v>
      </c>
    </row>
    <row r="8282" spans="1:17" x14ac:dyDescent="0.2">
      <c r="A8282">
        <v>2517</v>
      </c>
      <c r="B8282">
        <f t="shared" si="258"/>
        <v>41</v>
      </c>
      <c r="C8282" s="1">
        <v>42590.730185185188</v>
      </c>
      <c r="D8282" s="1">
        <v>42590.759328703702</v>
      </c>
      <c r="E8282">
        <v>3192</v>
      </c>
      <c r="F8282" s="2" t="s">
        <v>38</v>
      </c>
      <c r="G8282">
        <v>40.711242300000002</v>
      </c>
      <c r="H8282">
        <v>-74.055701299999996</v>
      </c>
      <c r="I8282">
        <v>3192</v>
      </c>
      <c r="J8282" s="2" t="s">
        <v>39</v>
      </c>
      <c r="K8282">
        <v>40.711242300000002</v>
      </c>
      <c r="L8282">
        <v>-74.055701299999996</v>
      </c>
      <c r="M8282">
        <v>26202</v>
      </c>
      <c r="N8282" s="2" t="s">
        <v>17</v>
      </c>
      <c r="P8282" t="str">
        <f t="shared" ca="1" si="259"/>
        <v/>
      </c>
      <c r="Q8282">
        <v>0</v>
      </c>
    </row>
    <row r="8283" spans="1:17" x14ac:dyDescent="0.2">
      <c r="A8283">
        <v>144</v>
      </c>
      <c r="B8283">
        <f t="shared" si="258"/>
        <v>2</v>
      </c>
      <c r="C8283" s="1">
        <v>42590.730219907404</v>
      </c>
      <c r="D8283" s="1">
        <v>42590.731898148151</v>
      </c>
      <c r="E8283">
        <v>3188</v>
      </c>
      <c r="F8283" s="2" t="s">
        <v>106</v>
      </c>
      <c r="G8283">
        <v>40.710108699999999</v>
      </c>
      <c r="H8283">
        <v>-74.085848900000002</v>
      </c>
      <c r="I8283">
        <v>3189</v>
      </c>
      <c r="J8283" s="2" t="s">
        <v>97</v>
      </c>
      <c r="K8283">
        <v>40.714402</v>
      </c>
      <c r="L8283">
        <v>-74.088772300000002</v>
      </c>
      <c r="M8283">
        <v>24721</v>
      </c>
      <c r="N8283" s="2" t="s">
        <v>17</v>
      </c>
      <c r="O8283">
        <v>1972</v>
      </c>
      <c r="P8283">
        <f t="shared" ca="1" si="259"/>
        <v>52</v>
      </c>
      <c r="Q8283">
        <v>1</v>
      </c>
    </row>
    <row r="8284" spans="1:17" x14ac:dyDescent="0.2">
      <c r="A8284">
        <v>218</v>
      </c>
      <c r="B8284">
        <f t="shared" si="258"/>
        <v>3</v>
      </c>
      <c r="C8284" s="1">
        <v>42590.730347222219</v>
      </c>
      <c r="D8284" s="1">
        <v>42590.732881944445</v>
      </c>
      <c r="E8284">
        <v>3186</v>
      </c>
      <c r="F8284" s="2" t="s">
        <v>18</v>
      </c>
      <c r="G8284">
        <v>40.71958611647166</v>
      </c>
      <c r="H8284">
        <v>-74.043117463588715</v>
      </c>
      <c r="I8284">
        <v>3209</v>
      </c>
      <c r="J8284" s="2" t="s">
        <v>85</v>
      </c>
      <c r="K8284">
        <v>40.724176499999999</v>
      </c>
      <c r="L8284">
        <v>-74.050656399999994</v>
      </c>
      <c r="M8284">
        <v>26261</v>
      </c>
      <c r="N8284" s="2" t="s">
        <v>17</v>
      </c>
      <c r="O8284">
        <v>1976</v>
      </c>
      <c r="P8284">
        <f t="shared" ca="1" si="259"/>
        <v>48</v>
      </c>
      <c r="Q8284">
        <v>1</v>
      </c>
    </row>
    <row r="8285" spans="1:17" x14ac:dyDescent="0.2">
      <c r="A8285">
        <v>479</v>
      </c>
      <c r="B8285">
        <f t="shared" si="258"/>
        <v>7</v>
      </c>
      <c r="C8285" s="1">
        <v>42590.730416666665</v>
      </c>
      <c r="D8285" s="1">
        <v>42590.735972222225</v>
      </c>
      <c r="E8285">
        <v>3199</v>
      </c>
      <c r="F8285" s="2" t="s">
        <v>56</v>
      </c>
      <c r="G8285">
        <v>40.728744800000001</v>
      </c>
      <c r="H8285">
        <v>-74.032108199999996</v>
      </c>
      <c r="I8285">
        <v>3186</v>
      </c>
      <c r="J8285" s="2" t="s">
        <v>27</v>
      </c>
      <c r="K8285">
        <v>40.71958611647166</v>
      </c>
      <c r="L8285">
        <v>-74.043117463588715</v>
      </c>
      <c r="M8285">
        <v>24688</v>
      </c>
      <c r="N8285" s="2" t="s">
        <v>17</v>
      </c>
      <c r="O8285">
        <v>1987</v>
      </c>
      <c r="P8285">
        <f t="shared" ca="1" si="259"/>
        <v>37</v>
      </c>
      <c r="Q8285">
        <v>2</v>
      </c>
    </row>
    <row r="8286" spans="1:17" x14ac:dyDescent="0.2">
      <c r="A8286">
        <v>683</v>
      </c>
      <c r="B8286">
        <f t="shared" si="258"/>
        <v>11</v>
      </c>
      <c r="C8286" s="1">
        <v>42590.731053240743</v>
      </c>
      <c r="D8286" s="1">
        <v>42590.738958333335</v>
      </c>
      <c r="E8286">
        <v>3184</v>
      </c>
      <c r="F8286" s="2" t="s">
        <v>68</v>
      </c>
      <c r="G8286">
        <v>40.7141454</v>
      </c>
      <c r="H8286">
        <v>-74.033551900000006</v>
      </c>
      <c r="I8286">
        <v>3202</v>
      </c>
      <c r="J8286" s="2" t="s">
        <v>48</v>
      </c>
      <c r="K8286">
        <v>40.727223500000001</v>
      </c>
      <c r="L8286">
        <v>-74.033758899999995</v>
      </c>
      <c r="M8286">
        <v>26174</v>
      </c>
      <c r="N8286" s="2" t="s">
        <v>17</v>
      </c>
      <c r="O8286">
        <v>1990</v>
      </c>
      <c r="P8286">
        <f t="shared" ca="1" si="259"/>
        <v>34</v>
      </c>
      <c r="Q8286">
        <v>2</v>
      </c>
    </row>
    <row r="8287" spans="1:17" x14ac:dyDescent="0.2">
      <c r="A8287">
        <v>481</v>
      </c>
      <c r="B8287">
        <f t="shared" si="258"/>
        <v>8</v>
      </c>
      <c r="C8287" s="1">
        <v>42590.731805555559</v>
      </c>
      <c r="D8287" s="1">
        <v>42590.737384259257</v>
      </c>
      <c r="E8287">
        <v>3183</v>
      </c>
      <c r="F8287" s="2" t="s">
        <v>20</v>
      </c>
      <c r="G8287">
        <v>40.716246900000002</v>
      </c>
      <c r="H8287">
        <v>-74.033458800000005</v>
      </c>
      <c r="I8287">
        <v>3199</v>
      </c>
      <c r="J8287" s="2" t="s">
        <v>72</v>
      </c>
      <c r="K8287">
        <v>40.728744800000001</v>
      </c>
      <c r="L8287">
        <v>-74.032108199999996</v>
      </c>
      <c r="M8287">
        <v>26293</v>
      </c>
      <c r="N8287" s="2" t="s">
        <v>17</v>
      </c>
      <c r="O8287">
        <v>1961</v>
      </c>
      <c r="P8287">
        <f t="shared" ca="1" si="259"/>
        <v>63</v>
      </c>
      <c r="Q8287">
        <v>1</v>
      </c>
    </row>
    <row r="8288" spans="1:17" x14ac:dyDescent="0.2">
      <c r="A8288">
        <v>481</v>
      </c>
      <c r="B8288">
        <f t="shared" si="258"/>
        <v>8</v>
      </c>
      <c r="C8288" s="1">
        <v>42590.732499999998</v>
      </c>
      <c r="D8288" s="1">
        <v>42590.738078703704</v>
      </c>
      <c r="E8288">
        <v>3267</v>
      </c>
      <c r="F8288" s="2" t="s">
        <v>34</v>
      </c>
      <c r="G8288">
        <v>40.712418823756899</v>
      </c>
      <c r="H8288">
        <v>-74.038525521755219</v>
      </c>
      <c r="I8288">
        <v>3202</v>
      </c>
      <c r="J8288" s="2" t="s">
        <v>48</v>
      </c>
      <c r="K8288">
        <v>40.727223500000001</v>
      </c>
      <c r="L8288">
        <v>-74.033758899999995</v>
      </c>
      <c r="M8288">
        <v>26260</v>
      </c>
      <c r="N8288" s="2" t="s">
        <v>17</v>
      </c>
      <c r="O8288">
        <v>1972</v>
      </c>
      <c r="P8288">
        <f t="shared" ca="1" si="259"/>
        <v>52</v>
      </c>
      <c r="Q8288">
        <v>1</v>
      </c>
    </row>
    <row r="8289" spans="1:17" x14ac:dyDescent="0.2">
      <c r="A8289">
        <v>799</v>
      </c>
      <c r="B8289">
        <f t="shared" si="258"/>
        <v>13</v>
      </c>
      <c r="C8289" s="1">
        <v>42590.732604166667</v>
      </c>
      <c r="D8289" s="1">
        <v>42590.741851851853</v>
      </c>
      <c r="E8289">
        <v>3206</v>
      </c>
      <c r="F8289" s="2" t="s">
        <v>84</v>
      </c>
      <c r="G8289">
        <v>40.7311689</v>
      </c>
      <c r="H8289">
        <v>-74.057573599999998</v>
      </c>
      <c r="I8289">
        <v>3215</v>
      </c>
      <c r="J8289" s="2" t="s">
        <v>99</v>
      </c>
      <c r="K8289">
        <v>40.746729899999998</v>
      </c>
      <c r="L8289">
        <v>-74.049250900000004</v>
      </c>
      <c r="M8289">
        <v>24710</v>
      </c>
      <c r="N8289" s="2" t="s">
        <v>17</v>
      </c>
      <c r="O8289">
        <v>1980</v>
      </c>
      <c r="P8289">
        <f t="shared" ca="1" si="259"/>
        <v>44</v>
      </c>
      <c r="Q8289">
        <v>1</v>
      </c>
    </row>
    <row r="8290" spans="1:17" x14ac:dyDescent="0.2">
      <c r="A8290">
        <v>502</v>
      </c>
      <c r="B8290">
        <f t="shared" si="258"/>
        <v>8</v>
      </c>
      <c r="C8290" s="1">
        <v>42590.732719907406</v>
      </c>
      <c r="D8290" s="1">
        <v>42590.738541666666</v>
      </c>
      <c r="E8290">
        <v>3183</v>
      </c>
      <c r="F8290" s="2" t="s">
        <v>20</v>
      </c>
      <c r="G8290">
        <v>40.716246900000002</v>
      </c>
      <c r="H8290">
        <v>-74.033458800000005</v>
      </c>
      <c r="I8290">
        <v>3270</v>
      </c>
      <c r="J8290" s="2" t="s">
        <v>65</v>
      </c>
      <c r="K8290">
        <v>40.725289107811321</v>
      </c>
      <c r="L8290">
        <v>-74.045571684837341</v>
      </c>
      <c r="M8290">
        <v>26268</v>
      </c>
      <c r="N8290" s="2" t="s">
        <v>17</v>
      </c>
      <c r="O8290">
        <v>1956</v>
      </c>
      <c r="P8290">
        <f t="shared" ca="1" si="259"/>
        <v>68</v>
      </c>
      <c r="Q8290">
        <v>1</v>
      </c>
    </row>
    <row r="8291" spans="1:17" x14ac:dyDescent="0.2">
      <c r="A8291">
        <v>524</v>
      </c>
      <c r="B8291">
        <f t="shared" si="258"/>
        <v>8</v>
      </c>
      <c r="C8291" s="1">
        <v>42590.733159722222</v>
      </c>
      <c r="D8291" s="1">
        <v>42590.739236111112</v>
      </c>
      <c r="E8291">
        <v>3199</v>
      </c>
      <c r="F8291" s="2" t="s">
        <v>56</v>
      </c>
      <c r="G8291">
        <v>40.728744800000001</v>
      </c>
      <c r="H8291">
        <v>-74.032108199999996</v>
      </c>
      <c r="I8291">
        <v>3203</v>
      </c>
      <c r="J8291" s="2" t="s">
        <v>37</v>
      </c>
      <c r="K8291">
        <v>40.727595966000003</v>
      </c>
      <c r="L8291">
        <v>-74.044247311000007</v>
      </c>
      <c r="M8291">
        <v>26163</v>
      </c>
      <c r="N8291" s="2" t="s">
        <v>17</v>
      </c>
      <c r="O8291">
        <v>1988</v>
      </c>
      <c r="P8291">
        <f t="shared" ca="1" si="259"/>
        <v>36</v>
      </c>
      <c r="Q8291">
        <v>1</v>
      </c>
    </row>
    <row r="8292" spans="1:17" x14ac:dyDescent="0.2">
      <c r="A8292">
        <v>189</v>
      </c>
      <c r="B8292">
        <f t="shared" si="258"/>
        <v>3</v>
      </c>
      <c r="C8292" s="1">
        <v>42590.733587962961</v>
      </c>
      <c r="D8292" s="1">
        <v>42590.735775462963</v>
      </c>
      <c r="E8292">
        <v>3186</v>
      </c>
      <c r="F8292" s="2" t="s">
        <v>18</v>
      </c>
      <c r="G8292">
        <v>40.71958611647166</v>
      </c>
      <c r="H8292">
        <v>-74.043117463588715</v>
      </c>
      <c r="I8292">
        <v>3209</v>
      </c>
      <c r="J8292" s="2" t="s">
        <v>85</v>
      </c>
      <c r="K8292">
        <v>40.724176499999999</v>
      </c>
      <c r="L8292">
        <v>-74.050656399999994</v>
      </c>
      <c r="M8292">
        <v>24629</v>
      </c>
      <c r="N8292" s="2" t="s">
        <v>17</v>
      </c>
      <c r="O8292">
        <v>1965</v>
      </c>
      <c r="P8292">
        <f t="shared" ca="1" si="259"/>
        <v>59</v>
      </c>
      <c r="Q8292">
        <v>1</v>
      </c>
    </row>
    <row r="8293" spans="1:17" x14ac:dyDescent="0.2">
      <c r="A8293">
        <v>289</v>
      </c>
      <c r="B8293">
        <f t="shared" si="258"/>
        <v>4</v>
      </c>
      <c r="C8293" s="1">
        <v>42590.733599537038</v>
      </c>
      <c r="D8293" s="1">
        <v>42590.736944444441</v>
      </c>
      <c r="E8293">
        <v>3186</v>
      </c>
      <c r="F8293" s="2" t="s">
        <v>18</v>
      </c>
      <c r="G8293">
        <v>40.71958611647166</v>
      </c>
      <c r="H8293">
        <v>-74.043117463588715</v>
      </c>
      <c r="I8293">
        <v>3203</v>
      </c>
      <c r="J8293" s="2" t="s">
        <v>37</v>
      </c>
      <c r="K8293">
        <v>40.727595966000003</v>
      </c>
      <c r="L8293">
        <v>-74.044247311000007</v>
      </c>
      <c r="M8293">
        <v>26194</v>
      </c>
      <c r="N8293" s="2" t="s">
        <v>17</v>
      </c>
      <c r="O8293">
        <v>1974</v>
      </c>
      <c r="P8293">
        <f t="shared" ca="1" si="259"/>
        <v>50</v>
      </c>
      <c r="Q8293">
        <v>2</v>
      </c>
    </row>
    <row r="8294" spans="1:17" x14ac:dyDescent="0.2">
      <c r="A8294">
        <v>383</v>
      </c>
      <c r="B8294">
        <f t="shared" si="258"/>
        <v>6</v>
      </c>
      <c r="C8294" s="1">
        <v>42590.734201388892</v>
      </c>
      <c r="D8294" s="1">
        <v>42590.738645833335</v>
      </c>
      <c r="E8294">
        <v>3275</v>
      </c>
      <c r="F8294" s="2" t="s">
        <v>93</v>
      </c>
      <c r="G8294">
        <v>40.718355198232139</v>
      </c>
      <c r="H8294">
        <v>-74.038914442062378</v>
      </c>
      <c r="I8294">
        <v>3202</v>
      </c>
      <c r="J8294" s="2" t="s">
        <v>48</v>
      </c>
      <c r="K8294">
        <v>40.727223500000001</v>
      </c>
      <c r="L8294">
        <v>-74.033758899999995</v>
      </c>
      <c r="M8294">
        <v>26230</v>
      </c>
      <c r="N8294" s="2" t="s">
        <v>17</v>
      </c>
      <c r="O8294">
        <v>1992</v>
      </c>
      <c r="P8294">
        <f t="shared" ca="1" si="259"/>
        <v>32</v>
      </c>
      <c r="Q8294">
        <v>1</v>
      </c>
    </row>
    <row r="8295" spans="1:17" x14ac:dyDescent="0.2">
      <c r="A8295">
        <v>359</v>
      </c>
      <c r="B8295">
        <f t="shared" si="258"/>
        <v>5</v>
      </c>
      <c r="C8295" s="1">
        <v>42590.734375</v>
      </c>
      <c r="D8295" s="1">
        <v>42590.738541666666</v>
      </c>
      <c r="E8295">
        <v>3275</v>
      </c>
      <c r="F8295" s="2" t="s">
        <v>93</v>
      </c>
      <c r="G8295">
        <v>40.718355198232139</v>
      </c>
      <c r="H8295">
        <v>-74.038914442062378</v>
      </c>
      <c r="I8295">
        <v>3202</v>
      </c>
      <c r="J8295" s="2" t="s">
        <v>48</v>
      </c>
      <c r="K8295">
        <v>40.727223500000001</v>
      </c>
      <c r="L8295">
        <v>-74.033758899999995</v>
      </c>
      <c r="M8295">
        <v>26200</v>
      </c>
      <c r="N8295" s="2" t="s">
        <v>17</v>
      </c>
      <c r="O8295">
        <v>1993</v>
      </c>
      <c r="P8295">
        <f t="shared" ca="1" si="259"/>
        <v>31</v>
      </c>
      <c r="Q8295">
        <v>2</v>
      </c>
    </row>
    <row r="8296" spans="1:17" x14ac:dyDescent="0.2">
      <c r="A8296">
        <v>244</v>
      </c>
      <c r="B8296">
        <f t="shared" si="258"/>
        <v>4</v>
      </c>
      <c r="C8296" s="1">
        <v>42590.735011574077</v>
      </c>
      <c r="D8296" s="1">
        <v>42590.737835648149</v>
      </c>
      <c r="E8296">
        <v>3186</v>
      </c>
      <c r="F8296" s="2" t="s">
        <v>18</v>
      </c>
      <c r="G8296">
        <v>40.71958611647166</v>
      </c>
      <c r="H8296">
        <v>-74.043117463588715</v>
      </c>
      <c r="I8296">
        <v>3209</v>
      </c>
      <c r="J8296" s="2" t="s">
        <v>85</v>
      </c>
      <c r="K8296">
        <v>40.724176499999999</v>
      </c>
      <c r="L8296">
        <v>-74.050656399999994</v>
      </c>
      <c r="M8296">
        <v>24701</v>
      </c>
      <c r="N8296" s="2" t="s">
        <v>17</v>
      </c>
      <c r="O8296">
        <v>1983</v>
      </c>
      <c r="P8296">
        <f t="shared" ca="1" si="259"/>
        <v>41</v>
      </c>
      <c r="Q8296">
        <v>1</v>
      </c>
    </row>
    <row r="8297" spans="1:17" x14ac:dyDescent="0.2">
      <c r="A8297">
        <v>148</v>
      </c>
      <c r="B8297">
        <f t="shared" si="258"/>
        <v>2</v>
      </c>
      <c r="C8297" s="1">
        <v>42590.735115740739</v>
      </c>
      <c r="D8297" s="1">
        <v>42590.736840277779</v>
      </c>
      <c r="E8297">
        <v>3183</v>
      </c>
      <c r="F8297" s="2" t="s">
        <v>20</v>
      </c>
      <c r="G8297">
        <v>40.716246900000002</v>
      </c>
      <c r="H8297">
        <v>-74.033458800000005</v>
      </c>
      <c r="I8297">
        <v>3214</v>
      </c>
      <c r="J8297" s="2" t="s">
        <v>70</v>
      </c>
      <c r="K8297">
        <v>40.712774199999998</v>
      </c>
      <c r="L8297">
        <v>-74.0364857</v>
      </c>
      <c r="M8297">
        <v>26154</v>
      </c>
      <c r="N8297" s="2" t="s">
        <v>17</v>
      </c>
      <c r="O8297">
        <v>1960</v>
      </c>
      <c r="P8297">
        <f t="shared" ca="1" si="259"/>
        <v>64</v>
      </c>
      <c r="Q8297">
        <v>1</v>
      </c>
    </row>
    <row r="8298" spans="1:17" x14ac:dyDescent="0.2">
      <c r="A8298">
        <v>318</v>
      </c>
      <c r="B8298">
        <f t="shared" si="258"/>
        <v>5</v>
      </c>
      <c r="C8298" s="1">
        <v>42590.735439814816</v>
      </c>
      <c r="D8298" s="1">
        <v>42590.739131944443</v>
      </c>
      <c r="E8298">
        <v>3195</v>
      </c>
      <c r="F8298" s="2" t="s">
        <v>24</v>
      </c>
      <c r="G8298">
        <v>40.730742625306583</v>
      </c>
      <c r="H8298">
        <v>-74.063783884048462</v>
      </c>
      <c r="I8298">
        <v>3225</v>
      </c>
      <c r="J8298" s="2" t="s">
        <v>101</v>
      </c>
      <c r="K8298">
        <v>40.723658899999997</v>
      </c>
      <c r="L8298">
        <v>-74.064194299999997</v>
      </c>
      <c r="M8298">
        <v>26232</v>
      </c>
      <c r="N8298" s="2" t="s">
        <v>17</v>
      </c>
      <c r="O8298">
        <v>1972</v>
      </c>
      <c r="P8298">
        <f t="shared" ca="1" si="259"/>
        <v>52</v>
      </c>
      <c r="Q8298">
        <v>1</v>
      </c>
    </row>
    <row r="8299" spans="1:17" x14ac:dyDescent="0.2">
      <c r="A8299">
        <v>352</v>
      </c>
      <c r="B8299">
        <f t="shared" si="258"/>
        <v>5</v>
      </c>
      <c r="C8299" s="1">
        <v>42590.735532407409</v>
      </c>
      <c r="D8299" s="1">
        <v>42590.739618055559</v>
      </c>
      <c r="E8299">
        <v>3202</v>
      </c>
      <c r="F8299" s="2" t="s">
        <v>79</v>
      </c>
      <c r="G8299">
        <v>40.727223500000001</v>
      </c>
      <c r="H8299">
        <v>-74.033758899999995</v>
      </c>
      <c r="I8299">
        <v>3203</v>
      </c>
      <c r="J8299" s="2" t="s">
        <v>37</v>
      </c>
      <c r="K8299">
        <v>40.727595966000003</v>
      </c>
      <c r="L8299">
        <v>-74.044247311000007</v>
      </c>
      <c r="M8299">
        <v>24386</v>
      </c>
      <c r="N8299" s="2" t="s">
        <v>17</v>
      </c>
      <c r="O8299">
        <v>1983</v>
      </c>
      <c r="P8299">
        <f t="shared" ca="1" si="259"/>
        <v>41</v>
      </c>
      <c r="Q8299">
        <v>1</v>
      </c>
    </row>
    <row r="8300" spans="1:17" x14ac:dyDescent="0.2">
      <c r="A8300">
        <v>270</v>
      </c>
      <c r="B8300">
        <f t="shared" si="258"/>
        <v>4</v>
      </c>
      <c r="C8300" s="1">
        <v>42590.735578703701</v>
      </c>
      <c r="D8300" s="1">
        <v>42590.738715277781</v>
      </c>
      <c r="E8300">
        <v>3186</v>
      </c>
      <c r="F8300" s="2" t="s">
        <v>18</v>
      </c>
      <c r="G8300">
        <v>40.71958611647166</v>
      </c>
      <c r="H8300">
        <v>-74.043117463588715</v>
      </c>
      <c r="I8300">
        <v>3205</v>
      </c>
      <c r="J8300" s="2" t="s">
        <v>80</v>
      </c>
      <c r="K8300">
        <v>40.716539780991937</v>
      </c>
      <c r="L8300">
        <v>-74.049637913703904</v>
      </c>
      <c r="M8300">
        <v>26269</v>
      </c>
      <c r="N8300" s="2" t="s">
        <v>17</v>
      </c>
      <c r="O8300">
        <v>1989</v>
      </c>
      <c r="P8300">
        <f t="shared" ca="1" si="259"/>
        <v>35</v>
      </c>
      <c r="Q8300">
        <v>1</v>
      </c>
    </row>
    <row r="8301" spans="1:17" x14ac:dyDescent="0.2">
      <c r="A8301">
        <v>309</v>
      </c>
      <c r="B8301">
        <f t="shared" si="258"/>
        <v>5</v>
      </c>
      <c r="C8301" s="1">
        <v>42590.735821759263</v>
      </c>
      <c r="D8301" s="1">
        <v>42590.73940972222</v>
      </c>
      <c r="E8301">
        <v>3195</v>
      </c>
      <c r="F8301" s="2" t="s">
        <v>24</v>
      </c>
      <c r="G8301">
        <v>40.730742625306583</v>
      </c>
      <c r="H8301">
        <v>-74.063783884048462</v>
      </c>
      <c r="I8301">
        <v>3225</v>
      </c>
      <c r="J8301" s="2" t="s">
        <v>101</v>
      </c>
      <c r="K8301">
        <v>40.723658899999997</v>
      </c>
      <c r="L8301">
        <v>-74.064194299999997</v>
      </c>
      <c r="M8301">
        <v>24544</v>
      </c>
      <c r="N8301" s="2" t="s">
        <v>17</v>
      </c>
      <c r="O8301">
        <v>1991</v>
      </c>
      <c r="P8301">
        <f t="shared" ca="1" si="259"/>
        <v>33</v>
      </c>
      <c r="Q8301">
        <v>2</v>
      </c>
    </row>
    <row r="8302" spans="1:17" x14ac:dyDescent="0.2">
      <c r="A8302">
        <v>266</v>
      </c>
      <c r="B8302">
        <f t="shared" si="258"/>
        <v>4</v>
      </c>
      <c r="C8302" s="1">
        <v>42590.735868055555</v>
      </c>
      <c r="D8302" s="1">
        <v>42590.738946759258</v>
      </c>
      <c r="E8302">
        <v>3267</v>
      </c>
      <c r="F8302" s="2" t="s">
        <v>34</v>
      </c>
      <c r="G8302">
        <v>40.712418823756899</v>
      </c>
      <c r="H8302">
        <v>-74.038525521755219</v>
      </c>
      <c r="I8302">
        <v>3183</v>
      </c>
      <c r="J8302" s="2" t="s">
        <v>40</v>
      </c>
      <c r="K8302">
        <v>40.716246900000002</v>
      </c>
      <c r="L8302">
        <v>-74.033458800000005</v>
      </c>
      <c r="M8302">
        <v>24609</v>
      </c>
      <c r="N8302" s="2" t="s">
        <v>17</v>
      </c>
      <c r="O8302">
        <v>1980</v>
      </c>
      <c r="P8302">
        <f t="shared" ca="1" si="259"/>
        <v>44</v>
      </c>
      <c r="Q8302">
        <v>2</v>
      </c>
    </row>
    <row r="8303" spans="1:17" x14ac:dyDescent="0.2">
      <c r="A8303">
        <v>498</v>
      </c>
      <c r="B8303">
        <f t="shared" si="258"/>
        <v>8</v>
      </c>
      <c r="C8303" s="1">
        <v>42590.736064814817</v>
      </c>
      <c r="D8303" s="1">
        <v>42590.741828703707</v>
      </c>
      <c r="E8303">
        <v>3195</v>
      </c>
      <c r="F8303" s="2" t="s">
        <v>24</v>
      </c>
      <c r="G8303">
        <v>40.730742625306583</v>
      </c>
      <c r="H8303">
        <v>-74.063783884048462</v>
      </c>
      <c r="I8303">
        <v>3191</v>
      </c>
      <c r="J8303" s="2" t="s">
        <v>89</v>
      </c>
      <c r="K8303">
        <v>40.7182113</v>
      </c>
      <c r="L8303">
        <v>-74.083639399999996</v>
      </c>
      <c r="M8303">
        <v>24577</v>
      </c>
      <c r="N8303" s="2" t="s">
        <v>17</v>
      </c>
      <c r="O8303">
        <v>1991</v>
      </c>
      <c r="P8303">
        <f t="shared" ca="1" si="259"/>
        <v>33</v>
      </c>
      <c r="Q8303">
        <v>1</v>
      </c>
    </row>
    <row r="8304" spans="1:17" x14ac:dyDescent="0.2">
      <c r="A8304">
        <v>2266</v>
      </c>
      <c r="B8304">
        <f t="shared" si="258"/>
        <v>37</v>
      </c>
      <c r="C8304" s="1">
        <v>42590.73636574074</v>
      </c>
      <c r="D8304" s="1">
        <v>42590.762604166666</v>
      </c>
      <c r="E8304">
        <v>3202</v>
      </c>
      <c r="F8304" s="2" t="s">
        <v>79</v>
      </c>
      <c r="G8304">
        <v>40.727223500000001</v>
      </c>
      <c r="H8304">
        <v>-74.033758899999995</v>
      </c>
      <c r="I8304">
        <v>3188</v>
      </c>
      <c r="J8304" s="2" t="s">
        <v>75</v>
      </c>
      <c r="K8304">
        <v>40.710108699999999</v>
      </c>
      <c r="L8304">
        <v>-74.085848900000002</v>
      </c>
      <c r="M8304">
        <v>24525</v>
      </c>
      <c r="N8304" s="2" t="s">
        <v>17</v>
      </c>
      <c r="O8304">
        <v>1986</v>
      </c>
      <c r="P8304">
        <f t="shared" ca="1" si="259"/>
        <v>38</v>
      </c>
      <c r="Q8304">
        <v>2</v>
      </c>
    </row>
    <row r="8305" spans="1:17" x14ac:dyDescent="0.2">
      <c r="A8305">
        <v>624</v>
      </c>
      <c r="B8305">
        <f t="shared" si="258"/>
        <v>10</v>
      </c>
      <c r="C8305" s="1">
        <v>42590.736550925925</v>
      </c>
      <c r="D8305" s="1">
        <v>42590.743773148148</v>
      </c>
      <c r="E8305">
        <v>3199</v>
      </c>
      <c r="F8305" s="2" t="s">
        <v>56</v>
      </c>
      <c r="G8305">
        <v>40.728744800000001</v>
      </c>
      <c r="H8305">
        <v>-74.032108199999996</v>
      </c>
      <c r="I8305">
        <v>3184</v>
      </c>
      <c r="J8305" s="2" t="s">
        <v>35</v>
      </c>
      <c r="K8305">
        <v>40.7141454</v>
      </c>
      <c r="L8305">
        <v>-74.033551900000006</v>
      </c>
      <c r="M8305">
        <v>24485</v>
      </c>
      <c r="N8305" s="2" t="s">
        <v>17</v>
      </c>
      <c r="O8305">
        <v>1963</v>
      </c>
      <c r="P8305">
        <f t="shared" ca="1" si="259"/>
        <v>61</v>
      </c>
      <c r="Q8305">
        <v>2</v>
      </c>
    </row>
    <row r="8306" spans="1:17" x14ac:dyDescent="0.2">
      <c r="A8306">
        <v>247</v>
      </c>
      <c r="B8306">
        <f t="shared" si="258"/>
        <v>4</v>
      </c>
      <c r="C8306" s="1">
        <v>42590.737210648149</v>
      </c>
      <c r="D8306" s="1">
        <v>42590.740081018521</v>
      </c>
      <c r="E8306">
        <v>3186</v>
      </c>
      <c r="F8306" s="2" t="s">
        <v>18</v>
      </c>
      <c r="G8306">
        <v>40.71958611647166</v>
      </c>
      <c r="H8306">
        <v>-74.043117463588715</v>
      </c>
      <c r="I8306">
        <v>3203</v>
      </c>
      <c r="J8306" s="2" t="s">
        <v>37</v>
      </c>
      <c r="K8306">
        <v>40.727595966000003</v>
      </c>
      <c r="L8306">
        <v>-74.044247311000007</v>
      </c>
      <c r="M8306">
        <v>26313</v>
      </c>
      <c r="N8306" s="2" t="s">
        <v>17</v>
      </c>
      <c r="O8306">
        <v>1976</v>
      </c>
      <c r="P8306">
        <f t="shared" ca="1" si="259"/>
        <v>48</v>
      </c>
      <c r="Q8306">
        <v>1</v>
      </c>
    </row>
    <row r="8307" spans="1:17" x14ac:dyDescent="0.2">
      <c r="A8307">
        <v>207</v>
      </c>
      <c r="B8307">
        <f t="shared" si="258"/>
        <v>3</v>
      </c>
      <c r="C8307" s="1">
        <v>42590.737719907411</v>
      </c>
      <c r="D8307" s="1">
        <v>42590.740127314813</v>
      </c>
      <c r="E8307">
        <v>3186</v>
      </c>
      <c r="F8307" s="2" t="s">
        <v>18</v>
      </c>
      <c r="G8307">
        <v>40.71958611647166</v>
      </c>
      <c r="H8307">
        <v>-74.043117463588715</v>
      </c>
      <c r="I8307">
        <v>3209</v>
      </c>
      <c r="J8307" s="2" t="s">
        <v>85</v>
      </c>
      <c r="K8307">
        <v>40.724176499999999</v>
      </c>
      <c r="L8307">
        <v>-74.050656399999994</v>
      </c>
      <c r="M8307">
        <v>24455</v>
      </c>
      <c r="N8307" s="2" t="s">
        <v>17</v>
      </c>
      <c r="O8307">
        <v>1954</v>
      </c>
      <c r="P8307">
        <f t="shared" ca="1" si="259"/>
        <v>70</v>
      </c>
      <c r="Q8307">
        <v>1</v>
      </c>
    </row>
    <row r="8308" spans="1:17" x14ac:dyDescent="0.2">
      <c r="A8308">
        <v>541</v>
      </c>
      <c r="B8308">
        <f t="shared" si="258"/>
        <v>9</v>
      </c>
      <c r="C8308" s="1">
        <v>42590.737812500003</v>
      </c>
      <c r="D8308" s="1">
        <v>42590.744074074071</v>
      </c>
      <c r="E8308">
        <v>3183</v>
      </c>
      <c r="F8308" s="2" t="s">
        <v>20</v>
      </c>
      <c r="G8308">
        <v>40.716246900000002</v>
      </c>
      <c r="H8308">
        <v>-74.033458800000005</v>
      </c>
      <c r="I8308">
        <v>3272</v>
      </c>
      <c r="J8308" s="2" t="s">
        <v>102</v>
      </c>
      <c r="K8308">
        <v>40.723331586464361</v>
      </c>
      <c r="L8308">
        <v>-74.045952558517442</v>
      </c>
      <c r="M8308">
        <v>26284</v>
      </c>
      <c r="N8308" s="2" t="s">
        <v>17</v>
      </c>
      <c r="O8308">
        <v>1981</v>
      </c>
      <c r="P8308">
        <f t="shared" ca="1" si="259"/>
        <v>43</v>
      </c>
      <c r="Q8308">
        <v>1</v>
      </c>
    </row>
    <row r="8309" spans="1:17" x14ac:dyDescent="0.2">
      <c r="A8309">
        <v>196</v>
      </c>
      <c r="B8309">
        <f t="shared" si="258"/>
        <v>3</v>
      </c>
      <c r="C8309" s="1">
        <v>42590.737881944442</v>
      </c>
      <c r="D8309" s="1">
        <v>42590.74015046296</v>
      </c>
      <c r="E8309">
        <v>3186</v>
      </c>
      <c r="F8309" s="2" t="s">
        <v>18</v>
      </c>
      <c r="G8309">
        <v>40.71958611647166</v>
      </c>
      <c r="H8309">
        <v>-74.043117463588715</v>
      </c>
      <c r="I8309">
        <v>3209</v>
      </c>
      <c r="J8309" s="2" t="s">
        <v>85</v>
      </c>
      <c r="K8309">
        <v>40.724176499999999</v>
      </c>
      <c r="L8309">
        <v>-74.050656399999994</v>
      </c>
      <c r="M8309">
        <v>24478</v>
      </c>
      <c r="N8309" s="2" t="s">
        <v>17</v>
      </c>
      <c r="O8309">
        <v>1984</v>
      </c>
      <c r="P8309">
        <f t="shared" ca="1" si="259"/>
        <v>40</v>
      </c>
      <c r="Q8309">
        <v>1</v>
      </c>
    </row>
    <row r="8310" spans="1:17" x14ac:dyDescent="0.2">
      <c r="A8310">
        <v>162</v>
      </c>
      <c r="B8310">
        <f t="shared" si="258"/>
        <v>2</v>
      </c>
      <c r="C8310" s="1">
        <v>42590.738379629627</v>
      </c>
      <c r="D8310" s="1">
        <v>42590.740266203706</v>
      </c>
      <c r="E8310">
        <v>3186</v>
      </c>
      <c r="F8310" s="2" t="s">
        <v>18</v>
      </c>
      <c r="G8310">
        <v>40.71958611647166</v>
      </c>
      <c r="H8310">
        <v>-74.043117463588715</v>
      </c>
      <c r="I8310">
        <v>3209</v>
      </c>
      <c r="J8310" s="2" t="s">
        <v>85</v>
      </c>
      <c r="K8310">
        <v>40.724176499999999</v>
      </c>
      <c r="L8310">
        <v>-74.050656399999994</v>
      </c>
      <c r="M8310">
        <v>26297</v>
      </c>
      <c r="N8310" s="2" t="s">
        <v>17</v>
      </c>
      <c r="O8310">
        <v>1978</v>
      </c>
      <c r="P8310">
        <f t="shared" ca="1" si="259"/>
        <v>46</v>
      </c>
      <c r="Q8310">
        <v>1</v>
      </c>
    </row>
    <row r="8311" spans="1:17" x14ac:dyDescent="0.2">
      <c r="A8311">
        <v>568</v>
      </c>
      <c r="B8311">
        <f t="shared" si="258"/>
        <v>9</v>
      </c>
      <c r="C8311" s="1">
        <v>42590.738495370373</v>
      </c>
      <c r="D8311" s="1">
        <v>42590.745069444441</v>
      </c>
      <c r="E8311">
        <v>3195</v>
      </c>
      <c r="F8311" s="2" t="s">
        <v>24</v>
      </c>
      <c r="G8311">
        <v>40.730742625306583</v>
      </c>
      <c r="H8311">
        <v>-74.063783884048462</v>
      </c>
      <c r="I8311">
        <v>3193</v>
      </c>
      <c r="J8311" s="2" t="s">
        <v>25</v>
      </c>
      <c r="K8311">
        <v>40.724605099886901</v>
      </c>
      <c r="L8311">
        <v>-74.078405946493149</v>
      </c>
      <c r="M8311">
        <v>24479</v>
      </c>
      <c r="N8311" s="2" t="s">
        <v>17</v>
      </c>
      <c r="P8311" t="str">
        <f t="shared" ca="1" si="259"/>
        <v/>
      </c>
      <c r="Q8311">
        <v>0</v>
      </c>
    </row>
    <row r="8312" spans="1:17" x14ac:dyDescent="0.2">
      <c r="A8312">
        <v>189</v>
      </c>
      <c r="B8312">
        <f t="shared" si="258"/>
        <v>3</v>
      </c>
      <c r="C8312" s="1">
        <v>42590.738819444443</v>
      </c>
      <c r="D8312" s="1">
        <v>42590.741018518522</v>
      </c>
      <c r="E8312">
        <v>3186</v>
      </c>
      <c r="F8312" s="2" t="s">
        <v>18</v>
      </c>
      <c r="G8312">
        <v>40.71958611647166</v>
      </c>
      <c r="H8312">
        <v>-74.043117463588715</v>
      </c>
      <c r="I8312">
        <v>3276</v>
      </c>
      <c r="J8312" s="2" t="s">
        <v>30</v>
      </c>
      <c r="K8312">
        <v>40.714584035358932</v>
      </c>
      <c r="L8312">
        <v>-74.042817056179047</v>
      </c>
      <c r="M8312">
        <v>26164</v>
      </c>
      <c r="N8312" s="2" t="s">
        <v>17</v>
      </c>
      <c r="O8312">
        <v>1975</v>
      </c>
      <c r="P8312">
        <f t="shared" ca="1" si="259"/>
        <v>49</v>
      </c>
      <c r="Q8312">
        <v>1</v>
      </c>
    </row>
    <row r="8313" spans="1:17" x14ac:dyDescent="0.2">
      <c r="A8313">
        <v>608</v>
      </c>
      <c r="B8313">
        <f t="shared" si="258"/>
        <v>10</v>
      </c>
      <c r="C8313" s="1">
        <v>42590.738842592589</v>
      </c>
      <c r="D8313" s="1">
        <v>42590.745879629627</v>
      </c>
      <c r="E8313">
        <v>3210</v>
      </c>
      <c r="F8313" s="2" t="s">
        <v>52</v>
      </c>
      <c r="G8313">
        <v>40.742677141000001</v>
      </c>
      <c r="H8313">
        <v>-74.051788633000001</v>
      </c>
      <c r="I8313">
        <v>3186</v>
      </c>
      <c r="J8313" s="2" t="s">
        <v>27</v>
      </c>
      <c r="K8313">
        <v>40.71958611647166</v>
      </c>
      <c r="L8313">
        <v>-74.043117463588715</v>
      </c>
      <c r="M8313">
        <v>26168</v>
      </c>
      <c r="N8313" s="2" t="s">
        <v>17</v>
      </c>
      <c r="O8313">
        <v>1965</v>
      </c>
      <c r="P8313">
        <f t="shared" ca="1" si="259"/>
        <v>59</v>
      </c>
      <c r="Q8313">
        <v>1</v>
      </c>
    </row>
    <row r="8314" spans="1:17" x14ac:dyDescent="0.2">
      <c r="A8314">
        <v>128</v>
      </c>
      <c r="B8314">
        <f t="shared" si="258"/>
        <v>2</v>
      </c>
      <c r="C8314" s="1">
        <v>42590.738946759258</v>
      </c>
      <c r="D8314" s="1">
        <v>42590.740439814814</v>
      </c>
      <c r="E8314">
        <v>3184</v>
      </c>
      <c r="F8314" s="2" t="s">
        <v>68</v>
      </c>
      <c r="G8314">
        <v>40.7141454</v>
      </c>
      <c r="H8314">
        <v>-74.033551900000006</v>
      </c>
      <c r="I8314">
        <v>3267</v>
      </c>
      <c r="J8314" s="2" t="s">
        <v>92</v>
      </c>
      <c r="K8314">
        <v>40.712418823756899</v>
      </c>
      <c r="L8314">
        <v>-74.038525521755219</v>
      </c>
      <c r="M8314">
        <v>24414</v>
      </c>
      <c r="N8314" s="2" t="s">
        <v>17</v>
      </c>
      <c r="O8314">
        <v>1978</v>
      </c>
      <c r="P8314">
        <f t="shared" ca="1" si="259"/>
        <v>46</v>
      </c>
      <c r="Q8314">
        <v>1</v>
      </c>
    </row>
    <row r="8315" spans="1:17" x14ac:dyDescent="0.2">
      <c r="A8315">
        <v>415</v>
      </c>
      <c r="B8315">
        <f t="shared" si="258"/>
        <v>6</v>
      </c>
      <c r="C8315" s="1">
        <v>42590.739351851851</v>
      </c>
      <c r="D8315" s="1">
        <v>42590.744166666664</v>
      </c>
      <c r="E8315">
        <v>3186</v>
      </c>
      <c r="F8315" s="2" t="s">
        <v>18</v>
      </c>
      <c r="G8315">
        <v>40.71958611647166</v>
      </c>
      <c r="H8315">
        <v>-74.043117463588715</v>
      </c>
      <c r="I8315">
        <v>3192</v>
      </c>
      <c r="J8315" s="2" t="s">
        <v>39</v>
      </c>
      <c r="K8315">
        <v>40.711242300000002</v>
      </c>
      <c r="L8315">
        <v>-74.055701299999996</v>
      </c>
      <c r="M8315">
        <v>26281</v>
      </c>
      <c r="N8315" s="2" t="s">
        <v>17</v>
      </c>
      <c r="O8315">
        <v>1969</v>
      </c>
      <c r="P8315">
        <f t="shared" ca="1" si="259"/>
        <v>55</v>
      </c>
      <c r="Q8315">
        <v>1</v>
      </c>
    </row>
    <row r="8316" spans="1:17" x14ac:dyDescent="0.2">
      <c r="A8316">
        <v>301</v>
      </c>
      <c r="B8316">
        <f t="shared" si="258"/>
        <v>5</v>
      </c>
      <c r="C8316" s="1">
        <v>42590.739768518521</v>
      </c>
      <c r="D8316" s="1">
        <v>42590.743263888886</v>
      </c>
      <c r="E8316">
        <v>3186</v>
      </c>
      <c r="F8316" s="2" t="s">
        <v>18</v>
      </c>
      <c r="G8316">
        <v>40.71958611647166</v>
      </c>
      <c r="H8316">
        <v>-74.043117463588715</v>
      </c>
      <c r="I8316">
        <v>3276</v>
      </c>
      <c r="J8316" s="2" t="s">
        <v>30</v>
      </c>
      <c r="K8316">
        <v>40.714584035358932</v>
      </c>
      <c r="L8316">
        <v>-74.042817056179047</v>
      </c>
      <c r="M8316">
        <v>26192</v>
      </c>
      <c r="N8316" s="2" t="s">
        <v>17</v>
      </c>
      <c r="O8316">
        <v>1982</v>
      </c>
      <c r="P8316">
        <f t="shared" ca="1" si="259"/>
        <v>42</v>
      </c>
      <c r="Q8316">
        <v>2</v>
      </c>
    </row>
    <row r="8317" spans="1:17" x14ac:dyDescent="0.2">
      <c r="A8317">
        <v>227</v>
      </c>
      <c r="B8317">
        <f t="shared" si="258"/>
        <v>3</v>
      </c>
      <c r="C8317" s="1">
        <v>42590.74015046296</v>
      </c>
      <c r="D8317" s="1">
        <v>42590.742789351854</v>
      </c>
      <c r="E8317">
        <v>3186</v>
      </c>
      <c r="F8317" s="2" t="s">
        <v>18</v>
      </c>
      <c r="G8317">
        <v>40.71958611647166</v>
      </c>
      <c r="H8317">
        <v>-74.043117463588715</v>
      </c>
      <c r="I8317">
        <v>3278</v>
      </c>
      <c r="J8317" s="2" t="s">
        <v>41</v>
      </c>
      <c r="K8317">
        <v>40.725685483629007</v>
      </c>
      <c r="L8317">
        <v>-74.048790335655212</v>
      </c>
      <c r="M8317">
        <v>24688</v>
      </c>
      <c r="N8317" s="2" t="s">
        <v>17</v>
      </c>
      <c r="O8317">
        <v>1981</v>
      </c>
      <c r="P8317">
        <f t="shared" ca="1" si="259"/>
        <v>43</v>
      </c>
      <c r="Q8317">
        <v>1</v>
      </c>
    </row>
    <row r="8318" spans="1:17" x14ac:dyDescent="0.2">
      <c r="A8318">
        <v>597</v>
      </c>
      <c r="B8318">
        <f t="shared" si="258"/>
        <v>9</v>
      </c>
      <c r="C8318" s="1">
        <v>42590.740289351852</v>
      </c>
      <c r="D8318" s="1">
        <v>42590.747210648151</v>
      </c>
      <c r="E8318">
        <v>3183</v>
      </c>
      <c r="F8318" s="2" t="s">
        <v>20</v>
      </c>
      <c r="G8318">
        <v>40.716246900000002</v>
      </c>
      <c r="H8318">
        <v>-74.033458800000005</v>
      </c>
      <c r="I8318">
        <v>3276</v>
      </c>
      <c r="J8318" s="2" t="s">
        <v>30</v>
      </c>
      <c r="K8318">
        <v>40.714584035358932</v>
      </c>
      <c r="L8318">
        <v>-74.042817056179047</v>
      </c>
      <c r="M8318">
        <v>24609</v>
      </c>
      <c r="N8318" s="2" t="s">
        <v>17</v>
      </c>
      <c r="P8318" t="str">
        <f t="shared" ca="1" si="259"/>
        <v/>
      </c>
      <c r="Q8318">
        <v>0</v>
      </c>
    </row>
    <row r="8319" spans="1:17" x14ac:dyDescent="0.2">
      <c r="A8319">
        <v>924</v>
      </c>
      <c r="B8319">
        <f t="shared" si="258"/>
        <v>15</v>
      </c>
      <c r="C8319" s="1">
        <v>42590.740486111114</v>
      </c>
      <c r="D8319" s="1">
        <v>42590.751192129632</v>
      </c>
      <c r="E8319">
        <v>3186</v>
      </c>
      <c r="F8319" s="2" t="s">
        <v>18</v>
      </c>
      <c r="G8319">
        <v>40.71958611647166</v>
      </c>
      <c r="H8319">
        <v>-74.043117463588715</v>
      </c>
      <c r="I8319">
        <v>3203</v>
      </c>
      <c r="J8319" s="2" t="s">
        <v>37</v>
      </c>
      <c r="K8319">
        <v>40.727595966000003</v>
      </c>
      <c r="L8319">
        <v>-74.044247311000007</v>
      </c>
      <c r="M8319">
        <v>24666</v>
      </c>
      <c r="N8319" s="2" t="s">
        <v>17</v>
      </c>
      <c r="O8319">
        <v>1980</v>
      </c>
      <c r="P8319">
        <f t="shared" ca="1" si="259"/>
        <v>44</v>
      </c>
      <c r="Q8319">
        <v>1</v>
      </c>
    </row>
    <row r="8320" spans="1:17" x14ac:dyDescent="0.2">
      <c r="A8320">
        <v>204</v>
      </c>
      <c r="B8320">
        <f t="shared" si="258"/>
        <v>3</v>
      </c>
      <c r="C8320" s="1">
        <v>42590.740624999999</v>
      </c>
      <c r="D8320" s="1">
        <v>42590.742997685185</v>
      </c>
      <c r="E8320">
        <v>3279</v>
      </c>
      <c r="F8320" s="2" t="s">
        <v>28</v>
      </c>
      <c r="G8320">
        <v>40.721630142638354</v>
      </c>
      <c r="H8320">
        <v>-74.04996782541275</v>
      </c>
      <c r="I8320">
        <v>3186</v>
      </c>
      <c r="J8320" s="2" t="s">
        <v>27</v>
      </c>
      <c r="K8320">
        <v>40.71958611647166</v>
      </c>
      <c r="L8320">
        <v>-74.043117463588715</v>
      </c>
      <c r="M8320">
        <v>24456</v>
      </c>
      <c r="N8320" s="2" t="s">
        <v>17</v>
      </c>
      <c r="O8320">
        <v>1960</v>
      </c>
      <c r="P8320">
        <f t="shared" ca="1" si="259"/>
        <v>64</v>
      </c>
      <c r="Q8320">
        <v>1</v>
      </c>
    </row>
    <row r="8321" spans="1:17" x14ac:dyDescent="0.2">
      <c r="A8321">
        <v>392</v>
      </c>
      <c r="B8321">
        <f t="shared" si="258"/>
        <v>6</v>
      </c>
      <c r="C8321" s="1">
        <v>42590.740659722222</v>
      </c>
      <c r="D8321" s="1">
        <v>42590.745208333334</v>
      </c>
      <c r="E8321">
        <v>3183</v>
      </c>
      <c r="F8321" s="2" t="s">
        <v>20</v>
      </c>
      <c r="G8321">
        <v>40.716246900000002</v>
      </c>
      <c r="H8321">
        <v>-74.033458800000005</v>
      </c>
      <c r="I8321">
        <v>3211</v>
      </c>
      <c r="J8321" s="2" t="s">
        <v>47</v>
      </c>
      <c r="K8321">
        <v>40.721525149999998</v>
      </c>
      <c r="L8321">
        <v>-74.046304543000005</v>
      </c>
      <c r="M8321">
        <v>24477</v>
      </c>
      <c r="N8321" s="2" t="s">
        <v>17</v>
      </c>
      <c r="O8321">
        <v>1956</v>
      </c>
      <c r="P8321">
        <f t="shared" ca="1" si="259"/>
        <v>68</v>
      </c>
      <c r="Q8321">
        <v>1</v>
      </c>
    </row>
    <row r="8322" spans="1:17" x14ac:dyDescent="0.2">
      <c r="A8322">
        <v>516</v>
      </c>
      <c r="B8322">
        <f t="shared" ref="B8322:B8385" si="260">ROUNDDOWN((A8322/60), 0)</f>
        <v>8</v>
      </c>
      <c r="C8322" s="1">
        <v>42590.740891203706</v>
      </c>
      <c r="D8322" s="1">
        <v>42590.746863425928</v>
      </c>
      <c r="E8322">
        <v>3195</v>
      </c>
      <c r="F8322" s="2" t="s">
        <v>24</v>
      </c>
      <c r="G8322">
        <v>40.730742625306583</v>
      </c>
      <c r="H8322">
        <v>-74.063783884048462</v>
      </c>
      <c r="I8322">
        <v>3207</v>
      </c>
      <c r="J8322" s="2" t="s">
        <v>91</v>
      </c>
      <c r="K8322">
        <v>40.737603700000001</v>
      </c>
      <c r="L8322">
        <v>-74.052478300000004</v>
      </c>
      <c r="M8322">
        <v>24495</v>
      </c>
      <c r="N8322" s="2" t="s">
        <v>17</v>
      </c>
      <c r="O8322">
        <v>1991</v>
      </c>
      <c r="P8322">
        <f t="shared" ref="P8322:P8385" ca="1" si="261">IF(ISNUMBER(O8322), YEAR(TODAY()) - O8322, "")</f>
        <v>33</v>
      </c>
      <c r="Q8322">
        <v>2</v>
      </c>
    </row>
    <row r="8323" spans="1:17" x14ac:dyDescent="0.2">
      <c r="A8323">
        <v>488</v>
      </c>
      <c r="B8323">
        <f t="shared" si="260"/>
        <v>8</v>
      </c>
      <c r="C8323" s="1">
        <v>42590.741215277776</v>
      </c>
      <c r="D8323" s="1">
        <v>42590.746863425928</v>
      </c>
      <c r="E8323">
        <v>3199</v>
      </c>
      <c r="F8323" s="2" t="s">
        <v>56</v>
      </c>
      <c r="G8323">
        <v>40.728744800000001</v>
      </c>
      <c r="H8323">
        <v>-74.032108199999996</v>
      </c>
      <c r="I8323">
        <v>3187</v>
      </c>
      <c r="J8323" s="2" t="s">
        <v>59</v>
      </c>
      <c r="K8323">
        <v>40.721123599999999</v>
      </c>
      <c r="L8323">
        <v>-74.038050949999999</v>
      </c>
      <c r="M8323">
        <v>26293</v>
      </c>
      <c r="N8323" s="2" t="s">
        <v>17</v>
      </c>
      <c r="O8323">
        <v>1983</v>
      </c>
      <c r="P8323">
        <f t="shared" ca="1" si="261"/>
        <v>41</v>
      </c>
      <c r="Q8323">
        <v>2</v>
      </c>
    </row>
    <row r="8324" spans="1:17" x14ac:dyDescent="0.2">
      <c r="A8324">
        <v>585</v>
      </c>
      <c r="B8324">
        <f t="shared" si="260"/>
        <v>9</v>
      </c>
      <c r="C8324" s="1">
        <v>42590.741273148145</v>
      </c>
      <c r="D8324" s="1">
        <v>42590.748055555552</v>
      </c>
      <c r="E8324">
        <v>3186</v>
      </c>
      <c r="F8324" s="2" t="s">
        <v>18</v>
      </c>
      <c r="G8324">
        <v>40.71958611647166</v>
      </c>
      <c r="H8324">
        <v>-74.043117463588715</v>
      </c>
      <c r="I8324">
        <v>3192</v>
      </c>
      <c r="J8324" s="2" t="s">
        <v>39</v>
      </c>
      <c r="K8324">
        <v>40.711242300000002</v>
      </c>
      <c r="L8324">
        <v>-74.055701299999996</v>
      </c>
      <c r="M8324">
        <v>24722</v>
      </c>
      <c r="N8324" s="2" t="s">
        <v>17</v>
      </c>
      <c r="O8324">
        <v>1992</v>
      </c>
      <c r="P8324">
        <f t="shared" ca="1" si="261"/>
        <v>32</v>
      </c>
      <c r="Q8324">
        <v>2</v>
      </c>
    </row>
    <row r="8325" spans="1:17" x14ac:dyDescent="0.2">
      <c r="A8325">
        <v>61</v>
      </c>
      <c r="B8325">
        <f t="shared" si="260"/>
        <v>1</v>
      </c>
      <c r="C8325" s="1">
        <v>42590.741423611114</v>
      </c>
      <c r="D8325" s="1">
        <v>42590.742129629631</v>
      </c>
      <c r="E8325">
        <v>3195</v>
      </c>
      <c r="F8325" s="2" t="s">
        <v>24</v>
      </c>
      <c r="G8325">
        <v>40.730742625306583</v>
      </c>
      <c r="H8325">
        <v>-74.063783884048462</v>
      </c>
      <c r="I8325">
        <v>3195</v>
      </c>
      <c r="J8325" s="2" t="s">
        <v>23</v>
      </c>
      <c r="K8325">
        <v>40.730742625306583</v>
      </c>
      <c r="L8325">
        <v>-74.063783884048462</v>
      </c>
      <c r="M8325">
        <v>24441</v>
      </c>
      <c r="N8325" s="2" t="s">
        <v>17</v>
      </c>
      <c r="O8325">
        <v>1983</v>
      </c>
      <c r="P8325">
        <f t="shared" ca="1" si="261"/>
        <v>41</v>
      </c>
      <c r="Q8325">
        <v>2</v>
      </c>
    </row>
    <row r="8326" spans="1:17" x14ac:dyDescent="0.2">
      <c r="A8326">
        <v>217</v>
      </c>
      <c r="B8326">
        <f t="shared" si="260"/>
        <v>3</v>
      </c>
      <c r="C8326" s="1">
        <v>42590.741712962961</v>
      </c>
      <c r="D8326" s="1">
        <v>42590.74422453704</v>
      </c>
      <c r="E8326">
        <v>3183</v>
      </c>
      <c r="F8326" s="2" t="s">
        <v>20</v>
      </c>
      <c r="G8326">
        <v>40.716246900000002</v>
      </c>
      <c r="H8326">
        <v>-74.033458800000005</v>
      </c>
      <c r="I8326">
        <v>3214</v>
      </c>
      <c r="J8326" s="2" t="s">
        <v>70</v>
      </c>
      <c r="K8326">
        <v>40.712774199999998</v>
      </c>
      <c r="L8326">
        <v>-74.0364857</v>
      </c>
      <c r="M8326">
        <v>26288</v>
      </c>
      <c r="N8326" s="2" t="s">
        <v>17</v>
      </c>
      <c r="O8326">
        <v>1980</v>
      </c>
      <c r="P8326">
        <f t="shared" ca="1" si="261"/>
        <v>44</v>
      </c>
      <c r="Q8326">
        <v>1</v>
      </c>
    </row>
    <row r="8327" spans="1:17" x14ac:dyDescent="0.2">
      <c r="A8327">
        <v>365</v>
      </c>
      <c r="B8327">
        <f t="shared" si="260"/>
        <v>6</v>
      </c>
      <c r="C8327" s="1">
        <v>42590.741956018515</v>
      </c>
      <c r="D8327" s="1">
        <v>42590.746180555558</v>
      </c>
      <c r="E8327">
        <v>3185</v>
      </c>
      <c r="F8327" s="2" t="s">
        <v>58</v>
      </c>
      <c r="G8327">
        <v>40.717732499999997</v>
      </c>
      <c r="H8327">
        <v>-74.043845000000005</v>
      </c>
      <c r="I8327">
        <v>3267</v>
      </c>
      <c r="J8327" s="2" t="s">
        <v>92</v>
      </c>
      <c r="K8327">
        <v>40.712418823756899</v>
      </c>
      <c r="L8327">
        <v>-74.038525521755219</v>
      </c>
      <c r="M8327">
        <v>26156</v>
      </c>
      <c r="N8327" s="2" t="s">
        <v>17</v>
      </c>
      <c r="O8327">
        <v>1974</v>
      </c>
      <c r="P8327">
        <f t="shared" ca="1" si="261"/>
        <v>50</v>
      </c>
      <c r="Q8327">
        <v>2</v>
      </c>
    </row>
    <row r="8328" spans="1:17" x14ac:dyDescent="0.2">
      <c r="A8328">
        <v>289</v>
      </c>
      <c r="B8328">
        <f t="shared" si="260"/>
        <v>4</v>
      </c>
      <c r="C8328" s="1">
        <v>42590.742013888892</v>
      </c>
      <c r="D8328" s="1">
        <v>42590.745370370372</v>
      </c>
      <c r="E8328">
        <v>3186</v>
      </c>
      <c r="F8328" s="2" t="s">
        <v>18</v>
      </c>
      <c r="G8328">
        <v>40.71958611647166</v>
      </c>
      <c r="H8328">
        <v>-74.043117463588715</v>
      </c>
      <c r="I8328">
        <v>3276</v>
      </c>
      <c r="J8328" s="2" t="s">
        <v>30</v>
      </c>
      <c r="K8328">
        <v>40.714584035358932</v>
      </c>
      <c r="L8328">
        <v>-74.042817056179047</v>
      </c>
      <c r="M8328">
        <v>24723</v>
      </c>
      <c r="N8328" s="2" t="s">
        <v>17</v>
      </c>
      <c r="O8328">
        <v>1983</v>
      </c>
      <c r="P8328">
        <f t="shared" ca="1" si="261"/>
        <v>41</v>
      </c>
      <c r="Q8328">
        <v>1</v>
      </c>
    </row>
    <row r="8329" spans="1:17" x14ac:dyDescent="0.2">
      <c r="A8329">
        <v>881</v>
      </c>
      <c r="B8329">
        <f t="shared" si="260"/>
        <v>14</v>
      </c>
      <c r="C8329" s="1">
        <v>42590.742002314815</v>
      </c>
      <c r="D8329" s="1">
        <v>42590.752199074072</v>
      </c>
      <c r="E8329">
        <v>3184</v>
      </c>
      <c r="F8329" s="2" t="s">
        <v>68</v>
      </c>
      <c r="G8329">
        <v>40.7141454</v>
      </c>
      <c r="H8329">
        <v>-74.033551900000006</v>
      </c>
      <c r="I8329">
        <v>3220</v>
      </c>
      <c r="J8329" s="2" t="s">
        <v>76</v>
      </c>
      <c r="K8329">
        <v>40.734961020009514</v>
      </c>
      <c r="L8329">
        <v>-74.059503078460693</v>
      </c>
      <c r="M8329">
        <v>26213</v>
      </c>
      <c r="N8329" s="2" t="s">
        <v>17</v>
      </c>
      <c r="O8329">
        <v>1969</v>
      </c>
      <c r="P8329">
        <f t="shared" ca="1" si="261"/>
        <v>55</v>
      </c>
      <c r="Q8329">
        <v>1</v>
      </c>
    </row>
    <row r="8330" spans="1:17" x14ac:dyDescent="0.2">
      <c r="A8330">
        <v>148</v>
      </c>
      <c r="B8330">
        <f t="shared" si="260"/>
        <v>2</v>
      </c>
      <c r="C8330" s="1">
        <v>42590.742326388892</v>
      </c>
      <c r="D8330" s="1">
        <v>42590.744050925925</v>
      </c>
      <c r="E8330">
        <v>3186</v>
      </c>
      <c r="F8330" s="2" t="s">
        <v>18</v>
      </c>
      <c r="G8330">
        <v>40.71958611647166</v>
      </c>
      <c r="H8330">
        <v>-74.043117463588715</v>
      </c>
      <c r="I8330">
        <v>3213</v>
      </c>
      <c r="J8330" s="2" t="s">
        <v>33</v>
      </c>
      <c r="K8330">
        <v>40.718488919999999</v>
      </c>
      <c r="L8330">
        <v>-74.047726624999996</v>
      </c>
      <c r="M8330">
        <v>24621</v>
      </c>
      <c r="N8330" s="2" t="s">
        <v>17</v>
      </c>
      <c r="O8330">
        <v>1983</v>
      </c>
      <c r="P8330">
        <f t="shared" ca="1" si="261"/>
        <v>41</v>
      </c>
      <c r="Q8330">
        <v>1</v>
      </c>
    </row>
    <row r="8331" spans="1:17" x14ac:dyDescent="0.2">
      <c r="A8331">
        <v>262</v>
      </c>
      <c r="B8331">
        <f t="shared" si="260"/>
        <v>4</v>
      </c>
      <c r="C8331" s="1">
        <v>42590.7424537037</v>
      </c>
      <c r="D8331" s="1">
        <v>42590.745497685188</v>
      </c>
      <c r="E8331">
        <v>3211</v>
      </c>
      <c r="F8331" s="2" t="s">
        <v>64</v>
      </c>
      <c r="G8331">
        <v>40.721525149999998</v>
      </c>
      <c r="H8331">
        <v>-74.046304543000005</v>
      </c>
      <c r="I8331">
        <v>3203</v>
      </c>
      <c r="J8331" s="2" t="s">
        <v>37</v>
      </c>
      <c r="K8331">
        <v>40.727595966000003</v>
      </c>
      <c r="L8331">
        <v>-74.044247311000007</v>
      </c>
      <c r="M8331">
        <v>26234</v>
      </c>
      <c r="N8331" s="2" t="s">
        <v>17</v>
      </c>
      <c r="O8331">
        <v>1968</v>
      </c>
      <c r="P8331">
        <f t="shared" ca="1" si="261"/>
        <v>56</v>
      </c>
      <c r="Q8331">
        <v>1</v>
      </c>
    </row>
    <row r="8332" spans="1:17" x14ac:dyDescent="0.2">
      <c r="A8332">
        <v>327</v>
      </c>
      <c r="B8332">
        <f t="shared" si="260"/>
        <v>5</v>
      </c>
      <c r="C8332" s="1">
        <v>42590.742488425924</v>
      </c>
      <c r="D8332" s="1">
        <v>42590.74627314815</v>
      </c>
      <c r="E8332">
        <v>3195</v>
      </c>
      <c r="F8332" s="2" t="s">
        <v>24</v>
      </c>
      <c r="G8332">
        <v>40.730742625306583</v>
      </c>
      <c r="H8332">
        <v>-74.063783884048462</v>
      </c>
      <c r="I8332">
        <v>3207</v>
      </c>
      <c r="J8332" s="2" t="s">
        <v>91</v>
      </c>
      <c r="K8332">
        <v>40.737603700000001</v>
      </c>
      <c r="L8332">
        <v>-74.052478300000004</v>
      </c>
      <c r="M8332">
        <v>24498</v>
      </c>
      <c r="N8332" s="2" t="s">
        <v>17</v>
      </c>
      <c r="O8332">
        <v>1983</v>
      </c>
      <c r="P8332">
        <f t="shared" ca="1" si="261"/>
        <v>41</v>
      </c>
      <c r="Q8332">
        <v>2</v>
      </c>
    </row>
    <row r="8333" spans="1:17" x14ac:dyDescent="0.2">
      <c r="A8333">
        <v>258</v>
      </c>
      <c r="B8333">
        <f t="shared" si="260"/>
        <v>4</v>
      </c>
      <c r="C8333" s="1">
        <v>42590.742546296293</v>
      </c>
      <c r="D8333" s="1">
        <v>42590.745532407411</v>
      </c>
      <c r="E8333">
        <v>3186</v>
      </c>
      <c r="F8333" s="2" t="s">
        <v>18</v>
      </c>
      <c r="G8333">
        <v>40.71958611647166</v>
      </c>
      <c r="H8333">
        <v>-74.043117463588715</v>
      </c>
      <c r="I8333">
        <v>3209</v>
      </c>
      <c r="J8333" s="2" t="s">
        <v>85</v>
      </c>
      <c r="K8333">
        <v>40.724176499999999</v>
      </c>
      <c r="L8333">
        <v>-74.050656399999994</v>
      </c>
      <c r="M8333">
        <v>24484</v>
      </c>
      <c r="N8333" s="2" t="s">
        <v>17</v>
      </c>
      <c r="O8333">
        <v>1978</v>
      </c>
      <c r="P8333">
        <f t="shared" ca="1" si="261"/>
        <v>46</v>
      </c>
      <c r="Q8333">
        <v>2</v>
      </c>
    </row>
    <row r="8334" spans="1:17" x14ac:dyDescent="0.2">
      <c r="A8334">
        <v>166</v>
      </c>
      <c r="B8334">
        <f t="shared" si="260"/>
        <v>2</v>
      </c>
      <c r="C8334" s="1">
        <v>42590.742569444446</v>
      </c>
      <c r="D8334" s="1">
        <v>42590.744490740741</v>
      </c>
      <c r="E8334">
        <v>3186</v>
      </c>
      <c r="F8334" s="2" t="s">
        <v>18</v>
      </c>
      <c r="G8334">
        <v>40.71958611647166</v>
      </c>
      <c r="H8334">
        <v>-74.043117463588715</v>
      </c>
      <c r="I8334">
        <v>3272</v>
      </c>
      <c r="J8334" s="2" t="s">
        <v>102</v>
      </c>
      <c r="K8334">
        <v>40.723331586464361</v>
      </c>
      <c r="L8334">
        <v>-74.045952558517442</v>
      </c>
      <c r="M8334">
        <v>26278</v>
      </c>
      <c r="N8334" s="2" t="s">
        <v>17</v>
      </c>
      <c r="O8334">
        <v>1986</v>
      </c>
      <c r="P8334">
        <f t="shared" ca="1" si="261"/>
        <v>38</v>
      </c>
      <c r="Q8334">
        <v>2</v>
      </c>
    </row>
    <row r="8335" spans="1:17" x14ac:dyDescent="0.2">
      <c r="A8335">
        <v>198</v>
      </c>
      <c r="B8335">
        <f t="shared" si="260"/>
        <v>3</v>
      </c>
      <c r="C8335" s="1">
        <v>42590.742627314816</v>
      </c>
      <c r="D8335" s="1">
        <v>42590.74491898148</v>
      </c>
      <c r="E8335">
        <v>3186</v>
      </c>
      <c r="F8335" s="2" t="s">
        <v>18</v>
      </c>
      <c r="G8335">
        <v>40.71958611647166</v>
      </c>
      <c r="H8335">
        <v>-74.043117463588715</v>
      </c>
      <c r="I8335">
        <v>3272</v>
      </c>
      <c r="J8335" s="2" t="s">
        <v>102</v>
      </c>
      <c r="K8335">
        <v>40.723331586464361</v>
      </c>
      <c r="L8335">
        <v>-74.045952558517442</v>
      </c>
      <c r="M8335">
        <v>24521</v>
      </c>
      <c r="N8335" s="2" t="s">
        <v>17</v>
      </c>
      <c r="O8335">
        <v>1986</v>
      </c>
      <c r="P8335">
        <f t="shared" ca="1" si="261"/>
        <v>38</v>
      </c>
      <c r="Q8335">
        <v>2</v>
      </c>
    </row>
    <row r="8336" spans="1:17" x14ac:dyDescent="0.2">
      <c r="A8336">
        <v>555</v>
      </c>
      <c r="B8336">
        <f t="shared" si="260"/>
        <v>9</v>
      </c>
      <c r="C8336" s="1">
        <v>42590.743298611109</v>
      </c>
      <c r="D8336" s="1">
        <v>42590.749722222223</v>
      </c>
      <c r="E8336">
        <v>3184</v>
      </c>
      <c r="F8336" s="2" t="s">
        <v>68</v>
      </c>
      <c r="G8336">
        <v>40.7141454</v>
      </c>
      <c r="H8336">
        <v>-74.033551900000006</v>
      </c>
      <c r="I8336">
        <v>3273</v>
      </c>
      <c r="J8336" s="2" t="s">
        <v>16</v>
      </c>
      <c r="K8336">
        <v>40.721650724879986</v>
      </c>
      <c r="L8336">
        <v>-74.042884111404419</v>
      </c>
      <c r="M8336">
        <v>24520</v>
      </c>
      <c r="N8336" s="2" t="s">
        <v>17</v>
      </c>
      <c r="O8336">
        <v>1987</v>
      </c>
      <c r="P8336">
        <f t="shared" ca="1" si="261"/>
        <v>37</v>
      </c>
      <c r="Q8336">
        <v>1</v>
      </c>
    </row>
    <row r="8337" spans="1:17" x14ac:dyDescent="0.2">
      <c r="A8337">
        <v>201</v>
      </c>
      <c r="B8337">
        <f t="shared" si="260"/>
        <v>3</v>
      </c>
      <c r="C8337" s="1">
        <v>42590.744641203702</v>
      </c>
      <c r="D8337" s="1">
        <v>42590.746967592589</v>
      </c>
      <c r="E8337">
        <v>3186</v>
      </c>
      <c r="F8337" s="2" t="s">
        <v>18</v>
      </c>
      <c r="G8337">
        <v>40.71958611647166</v>
      </c>
      <c r="H8337">
        <v>-74.043117463588715</v>
      </c>
      <c r="I8337">
        <v>3270</v>
      </c>
      <c r="J8337" s="2" t="s">
        <v>65</v>
      </c>
      <c r="K8337">
        <v>40.725289107811321</v>
      </c>
      <c r="L8337">
        <v>-74.045571684837341</v>
      </c>
      <c r="M8337">
        <v>24456</v>
      </c>
      <c r="N8337" s="2" t="s">
        <v>17</v>
      </c>
      <c r="O8337">
        <v>1982</v>
      </c>
      <c r="P8337">
        <f t="shared" ca="1" si="261"/>
        <v>42</v>
      </c>
      <c r="Q8337">
        <v>1</v>
      </c>
    </row>
    <row r="8338" spans="1:17" x14ac:dyDescent="0.2">
      <c r="A8338">
        <v>476</v>
      </c>
      <c r="B8338">
        <f t="shared" si="260"/>
        <v>7</v>
      </c>
      <c r="C8338" s="1">
        <v>42590.745405092595</v>
      </c>
      <c r="D8338" s="1">
        <v>42590.750925925924</v>
      </c>
      <c r="E8338">
        <v>3184</v>
      </c>
      <c r="F8338" s="2" t="s">
        <v>68</v>
      </c>
      <c r="G8338">
        <v>40.7141454</v>
      </c>
      <c r="H8338">
        <v>-74.033551900000006</v>
      </c>
      <c r="I8338">
        <v>3202</v>
      </c>
      <c r="J8338" s="2" t="s">
        <v>48</v>
      </c>
      <c r="K8338">
        <v>40.727223500000001</v>
      </c>
      <c r="L8338">
        <v>-74.033758899999995</v>
      </c>
      <c r="M8338">
        <v>26267</v>
      </c>
      <c r="N8338" s="2" t="s">
        <v>17</v>
      </c>
      <c r="O8338">
        <v>1956</v>
      </c>
      <c r="P8338">
        <f t="shared" ca="1" si="261"/>
        <v>68</v>
      </c>
      <c r="Q8338">
        <v>1</v>
      </c>
    </row>
    <row r="8339" spans="1:17" x14ac:dyDescent="0.2">
      <c r="A8339">
        <v>296</v>
      </c>
      <c r="B8339">
        <f t="shared" si="260"/>
        <v>4</v>
      </c>
      <c r="C8339" s="1">
        <v>42590.745868055557</v>
      </c>
      <c r="D8339" s="1">
        <v>42590.749293981484</v>
      </c>
      <c r="E8339">
        <v>3185</v>
      </c>
      <c r="F8339" s="2" t="s">
        <v>58</v>
      </c>
      <c r="G8339">
        <v>40.717732499999997</v>
      </c>
      <c r="H8339">
        <v>-74.043845000000005</v>
      </c>
      <c r="I8339">
        <v>3205</v>
      </c>
      <c r="J8339" s="2" t="s">
        <v>80</v>
      </c>
      <c r="K8339">
        <v>40.716539780991937</v>
      </c>
      <c r="L8339">
        <v>-74.049637913703904</v>
      </c>
      <c r="M8339">
        <v>24539</v>
      </c>
      <c r="N8339" s="2" t="s">
        <v>17</v>
      </c>
      <c r="O8339">
        <v>1978</v>
      </c>
      <c r="P8339">
        <f t="shared" ca="1" si="261"/>
        <v>46</v>
      </c>
      <c r="Q8339">
        <v>1</v>
      </c>
    </row>
    <row r="8340" spans="1:17" x14ac:dyDescent="0.2">
      <c r="A8340">
        <v>182</v>
      </c>
      <c r="B8340">
        <f t="shared" si="260"/>
        <v>3</v>
      </c>
      <c r="C8340" s="1">
        <v>42590.746562499997</v>
      </c>
      <c r="D8340" s="1">
        <v>42590.748680555553</v>
      </c>
      <c r="E8340">
        <v>3213</v>
      </c>
      <c r="F8340" s="2" t="s">
        <v>26</v>
      </c>
      <c r="G8340">
        <v>40.718488919999999</v>
      </c>
      <c r="H8340">
        <v>-74.047726624999996</v>
      </c>
      <c r="I8340">
        <v>3186</v>
      </c>
      <c r="J8340" s="2" t="s">
        <v>27</v>
      </c>
      <c r="K8340">
        <v>40.71958611647166</v>
      </c>
      <c r="L8340">
        <v>-74.043117463588715</v>
      </c>
      <c r="M8340">
        <v>24407</v>
      </c>
      <c r="N8340" s="2" t="s">
        <v>17</v>
      </c>
      <c r="O8340">
        <v>1974</v>
      </c>
      <c r="P8340">
        <f t="shared" ca="1" si="261"/>
        <v>50</v>
      </c>
      <c r="Q8340">
        <v>2</v>
      </c>
    </row>
    <row r="8341" spans="1:17" x14ac:dyDescent="0.2">
      <c r="A8341">
        <v>587</v>
      </c>
      <c r="B8341">
        <f t="shared" si="260"/>
        <v>9</v>
      </c>
      <c r="C8341" s="1">
        <v>42590.74658564815</v>
      </c>
      <c r="D8341" s="1">
        <v>42590.753391203703</v>
      </c>
      <c r="E8341">
        <v>3183</v>
      </c>
      <c r="F8341" s="2" t="s">
        <v>20</v>
      </c>
      <c r="G8341">
        <v>40.716246900000002</v>
      </c>
      <c r="H8341">
        <v>-74.033458800000005</v>
      </c>
      <c r="I8341">
        <v>3199</v>
      </c>
      <c r="J8341" s="2" t="s">
        <v>72</v>
      </c>
      <c r="K8341">
        <v>40.728744800000001</v>
      </c>
      <c r="L8341">
        <v>-74.032108199999996</v>
      </c>
      <c r="M8341">
        <v>24664</v>
      </c>
      <c r="N8341" s="2" t="s">
        <v>17</v>
      </c>
      <c r="O8341">
        <v>1989</v>
      </c>
      <c r="P8341">
        <f t="shared" ca="1" si="261"/>
        <v>35</v>
      </c>
      <c r="Q8341">
        <v>2</v>
      </c>
    </row>
    <row r="8342" spans="1:17" x14ac:dyDescent="0.2">
      <c r="A8342">
        <v>356</v>
      </c>
      <c r="B8342">
        <f t="shared" si="260"/>
        <v>5</v>
      </c>
      <c r="C8342" s="1">
        <v>42590.746921296297</v>
      </c>
      <c r="D8342" s="1">
        <v>42590.75104166667</v>
      </c>
      <c r="E8342">
        <v>3267</v>
      </c>
      <c r="F8342" s="2" t="s">
        <v>34</v>
      </c>
      <c r="G8342">
        <v>40.712418823756899</v>
      </c>
      <c r="H8342">
        <v>-74.038525521755219</v>
      </c>
      <c r="I8342">
        <v>3183</v>
      </c>
      <c r="J8342" s="2" t="s">
        <v>40</v>
      </c>
      <c r="K8342">
        <v>40.716246900000002</v>
      </c>
      <c r="L8342">
        <v>-74.033458800000005</v>
      </c>
      <c r="M8342">
        <v>26212</v>
      </c>
      <c r="N8342" s="2" t="s">
        <v>43</v>
      </c>
      <c r="P8342" t="str">
        <f t="shared" ca="1" si="261"/>
        <v/>
      </c>
      <c r="Q8342">
        <v>0</v>
      </c>
    </row>
    <row r="8343" spans="1:17" x14ac:dyDescent="0.2">
      <c r="A8343">
        <v>736</v>
      </c>
      <c r="B8343">
        <f t="shared" si="260"/>
        <v>12</v>
      </c>
      <c r="C8343" s="1">
        <v>42590.747106481482</v>
      </c>
      <c r="D8343" s="1">
        <v>42590.755636574075</v>
      </c>
      <c r="E8343">
        <v>3185</v>
      </c>
      <c r="F8343" s="2" t="s">
        <v>58</v>
      </c>
      <c r="G8343">
        <v>40.717732499999997</v>
      </c>
      <c r="H8343">
        <v>-74.043845000000005</v>
      </c>
      <c r="I8343">
        <v>3272</v>
      </c>
      <c r="J8343" s="2" t="s">
        <v>102</v>
      </c>
      <c r="K8343">
        <v>40.723331586464361</v>
      </c>
      <c r="L8343">
        <v>-74.045952558517442</v>
      </c>
      <c r="M8343">
        <v>26203</v>
      </c>
      <c r="N8343" s="2" t="s">
        <v>17</v>
      </c>
      <c r="O8343">
        <v>1987</v>
      </c>
      <c r="P8343">
        <f t="shared" ca="1" si="261"/>
        <v>37</v>
      </c>
      <c r="Q8343">
        <v>1</v>
      </c>
    </row>
    <row r="8344" spans="1:17" x14ac:dyDescent="0.2">
      <c r="A8344">
        <v>636</v>
      </c>
      <c r="B8344">
        <f t="shared" si="260"/>
        <v>10</v>
      </c>
      <c r="C8344" s="1">
        <v>42590.747152777774</v>
      </c>
      <c r="D8344" s="1">
        <v>42590.754525462966</v>
      </c>
      <c r="E8344">
        <v>3195</v>
      </c>
      <c r="F8344" s="2" t="s">
        <v>24</v>
      </c>
      <c r="G8344">
        <v>40.730742625306583</v>
      </c>
      <c r="H8344">
        <v>-74.063783884048462</v>
      </c>
      <c r="I8344">
        <v>3193</v>
      </c>
      <c r="J8344" s="2" t="s">
        <v>25</v>
      </c>
      <c r="K8344">
        <v>40.724605099886901</v>
      </c>
      <c r="L8344">
        <v>-74.078405946493149</v>
      </c>
      <c r="M8344">
        <v>26191</v>
      </c>
      <c r="N8344" s="2" t="s">
        <v>17</v>
      </c>
      <c r="O8344">
        <v>1991</v>
      </c>
      <c r="P8344">
        <f t="shared" ca="1" si="261"/>
        <v>33</v>
      </c>
      <c r="Q8344">
        <v>2</v>
      </c>
    </row>
    <row r="8345" spans="1:17" x14ac:dyDescent="0.2">
      <c r="A8345">
        <v>625</v>
      </c>
      <c r="B8345">
        <f t="shared" si="260"/>
        <v>10</v>
      </c>
      <c r="C8345" s="1">
        <v>42590.747361111113</v>
      </c>
      <c r="D8345" s="1">
        <v>42590.754594907405</v>
      </c>
      <c r="E8345">
        <v>3186</v>
      </c>
      <c r="F8345" s="2" t="s">
        <v>18</v>
      </c>
      <c r="G8345">
        <v>40.71958611647166</v>
      </c>
      <c r="H8345">
        <v>-74.043117463588715</v>
      </c>
      <c r="I8345">
        <v>3267</v>
      </c>
      <c r="J8345" s="2" t="s">
        <v>92</v>
      </c>
      <c r="K8345">
        <v>40.712418823756899</v>
      </c>
      <c r="L8345">
        <v>-74.038525521755219</v>
      </c>
      <c r="M8345">
        <v>26168</v>
      </c>
      <c r="N8345" s="2" t="s">
        <v>17</v>
      </c>
      <c r="O8345">
        <v>1985</v>
      </c>
      <c r="P8345">
        <f t="shared" ca="1" si="261"/>
        <v>39</v>
      </c>
      <c r="Q8345">
        <v>1</v>
      </c>
    </row>
    <row r="8346" spans="1:17" x14ac:dyDescent="0.2">
      <c r="A8346">
        <v>676</v>
      </c>
      <c r="B8346">
        <f t="shared" si="260"/>
        <v>11</v>
      </c>
      <c r="C8346" s="1">
        <v>42590.748148148145</v>
      </c>
      <c r="D8346" s="1">
        <v>42590.755983796298</v>
      </c>
      <c r="E8346">
        <v>3202</v>
      </c>
      <c r="F8346" s="2" t="s">
        <v>79</v>
      </c>
      <c r="G8346">
        <v>40.727223500000001</v>
      </c>
      <c r="H8346">
        <v>-74.033758899999995</v>
      </c>
      <c r="I8346">
        <v>3267</v>
      </c>
      <c r="J8346" s="2" t="s">
        <v>92</v>
      </c>
      <c r="K8346">
        <v>40.712418823756899</v>
      </c>
      <c r="L8346">
        <v>-74.038525521755219</v>
      </c>
      <c r="M8346">
        <v>26200</v>
      </c>
      <c r="N8346" s="2" t="s">
        <v>17</v>
      </c>
      <c r="O8346">
        <v>1979</v>
      </c>
      <c r="P8346">
        <f t="shared" ca="1" si="261"/>
        <v>45</v>
      </c>
      <c r="Q8346">
        <v>2</v>
      </c>
    </row>
    <row r="8347" spans="1:17" x14ac:dyDescent="0.2">
      <c r="A8347">
        <v>277</v>
      </c>
      <c r="B8347">
        <f t="shared" si="260"/>
        <v>4</v>
      </c>
      <c r="C8347" s="1">
        <v>42590.748194444444</v>
      </c>
      <c r="D8347" s="1">
        <v>42590.75141203704</v>
      </c>
      <c r="E8347">
        <v>3185</v>
      </c>
      <c r="F8347" s="2" t="s">
        <v>58</v>
      </c>
      <c r="G8347">
        <v>40.717732499999997</v>
      </c>
      <c r="H8347">
        <v>-74.043845000000005</v>
      </c>
      <c r="I8347">
        <v>3211</v>
      </c>
      <c r="J8347" s="2" t="s">
        <v>47</v>
      </c>
      <c r="K8347">
        <v>40.721525149999998</v>
      </c>
      <c r="L8347">
        <v>-74.046304543000005</v>
      </c>
      <c r="M8347">
        <v>26290</v>
      </c>
      <c r="N8347" s="2" t="s">
        <v>17</v>
      </c>
      <c r="O8347">
        <v>1980</v>
      </c>
      <c r="P8347">
        <f t="shared" ca="1" si="261"/>
        <v>44</v>
      </c>
      <c r="Q8347">
        <v>1</v>
      </c>
    </row>
    <row r="8348" spans="1:17" x14ac:dyDescent="0.2">
      <c r="A8348">
        <v>776</v>
      </c>
      <c r="B8348">
        <f t="shared" si="260"/>
        <v>12</v>
      </c>
      <c r="C8348" s="1">
        <v>42590.748333333337</v>
      </c>
      <c r="D8348" s="1">
        <v>42590.757326388892</v>
      </c>
      <c r="E8348">
        <v>3183</v>
      </c>
      <c r="F8348" s="2" t="s">
        <v>20</v>
      </c>
      <c r="G8348">
        <v>40.716246900000002</v>
      </c>
      <c r="H8348">
        <v>-74.033458800000005</v>
      </c>
      <c r="I8348">
        <v>3225</v>
      </c>
      <c r="J8348" s="2" t="s">
        <v>101</v>
      </c>
      <c r="K8348">
        <v>40.723658899999997</v>
      </c>
      <c r="L8348">
        <v>-74.064194299999997</v>
      </c>
      <c r="M8348">
        <v>26240</v>
      </c>
      <c r="N8348" s="2" t="s">
        <v>17</v>
      </c>
      <c r="O8348">
        <v>1979</v>
      </c>
      <c r="P8348">
        <f t="shared" ca="1" si="261"/>
        <v>45</v>
      </c>
      <c r="Q8348">
        <v>1</v>
      </c>
    </row>
    <row r="8349" spans="1:17" x14ac:dyDescent="0.2">
      <c r="A8349">
        <v>277</v>
      </c>
      <c r="B8349">
        <f t="shared" si="260"/>
        <v>4</v>
      </c>
      <c r="C8349" s="1">
        <v>42590.748391203706</v>
      </c>
      <c r="D8349" s="1">
        <v>42590.751597222225</v>
      </c>
      <c r="E8349">
        <v>3184</v>
      </c>
      <c r="F8349" s="2" t="s">
        <v>68</v>
      </c>
      <c r="G8349">
        <v>40.7141454</v>
      </c>
      <c r="H8349">
        <v>-74.033551900000006</v>
      </c>
      <c r="I8349">
        <v>3276</v>
      </c>
      <c r="J8349" s="2" t="s">
        <v>30</v>
      </c>
      <c r="K8349">
        <v>40.714584035358932</v>
      </c>
      <c r="L8349">
        <v>-74.042817056179047</v>
      </c>
      <c r="M8349">
        <v>24425</v>
      </c>
      <c r="N8349" s="2" t="s">
        <v>17</v>
      </c>
      <c r="O8349">
        <v>1984</v>
      </c>
      <c r="P8349">
        <f t="shared" ca="1" si="261"/>
        <v>40</v>
      </c>
      <c r="Q8349">
        <v>1</v>
      </c>
    </row>
    <row r="8350" spans="1:17" x14ac:dyDescent="0.2">
      <c r="A8350">
        <v>339</v>
      </c>
      <c r="B8350">
        <f t="shared" si="260"/>
        <v>5</v>
      </c>
      <c r="C8350" s="1">
        <v>42590.748796296299</v>
      </c>
      <c r="D8350" s="1">
        <v>42590.75271990741</v>
      </c>
      <c r="E8350">
        <v>3183</v>
      </c>
      <c r="F8350" s="2" t="s">
        <v>20</v>
      </c>
      <c r="G8350">
        <v>40.716246900000002</v>
      </c>
      <c r="H8350">
        <v>-74.033458800000005</v>
      </c>
      <c r="I8350">
        <v>3202</v>
      </c>
      <c r="J8350" s="2" t="s">
        <v>48</v>
      </c>
      <c r="K8350">
        <v>40.727223500000001</v>
      </c>
      <c r="L8350">
        <v>-74.033758899999995</v>
      </c>
      <c r="M8350">
        <v>24549</v>
      </c>
      <c r="N8350" s="2" t="s">
        <v>17</v>
      </c>
      <c r="O8350">
        <v>1962</v>
      </c>
      <c r="P8350">
        <f t="shared" ca="1" si="261"/>
        <v>62</v>
      </c>
      <c r="Q8350">
        <v>1</v>
      </c>
    </row>
    <row r="8351" spans="1:17" x14ac:dyDescent="0.2">
      <c r="A8351">
        <v>311</v>
      </c>
      <c r="B8351">
        <f t="shared" si="260"/>
        <v>5</v>
      </c>
      <c r="C8351" s="1">
        <v>42590.749143518522</v>
      </c>
      <c r="D8351" s="1">
        <v>42590.752743055556</v>
      </c>
      <c r="E8351">
        <v>3183</v>
      </c>
      <c r="F8351" s="2" t="s">
        <v>20</v>
      </c>
      <c r="G8351">
        <v>40.716246900000002</v>
      </c>
      <c r="H8351">
        <v>-74.033458800000005</v>
      </c>
      <c r="I8351">
        <v>3267</v>
      </c>
      <c r="J8351" s="2" t="s">
        <v>92</v>
      </c>
      <c r="K8351">
        <v>40.712418823756899</v>
      </c>
      <c r="L8351">
        <v>-74.038525521755219</v>
      </c>
      <c r="M8351">
        <v>26204</v>
      </c>
      <c r="N8351" s="2" t="s">
        <v>17</v>
      </c>
      <c r="O8351">
        <v>1981</v>
      </c>
      <c r="P8351">
        <f t="shared" ca="1" si="261"/>
        <v>43</v>
      </c>
      <c r="Q8351">
        <v>1</v>
      </c>
    </row>
    <row r="8352" spans="1:17" x14ac:dyDescent="0.2">
      <c r="A8352">
        <v>154</v>
      </c>
      <c r="B8352">
        <f t="shared" si="260"/>
        <v>2</v>
      </c>
      <c r="C8352" s="1">
        <v>42590.749201388891</v>
      </c>
      <c r="D8352" s="1">
        <v>42590.75099537037</v>
      </c>
      <c r="E8352">
        <v>3272</v>
      </c>
      <c r="F8352" s="2" t="s">
        <v>50</v>
      </c>
      <c r="G8352">
        <v>40.723331586464361</v>
      </c>
      <c r="H8352">
        <v>-74.045952558517442</v>
      </c>
      <c r="I8352">
        <v>3203</v>
      </c>
      <c r="J8352" s="2" t="s">
        <v>37</v>
      </c>
      <c r="K8352">
        <v>40.727595966000003</v>
      </c>
      <c r="L8352">
        <v>-74.044247311000007</v>
      </c>
      <c r="M8352">
        <v>26278</v>
      </c>
      <c r="N8352" s="2" t="s">
        <v>17</v>
      </c>
      <c r="O8352">
        <v>1986</v>
      </c>
      <c r="P8352">
        <f t="shared" ca="1" si="261"/>
        <v>38</v>
      </c>
      <c r="Q8352">
        <v>2</v>
      </c>
    </row>
    <row r="8353" spans="1:17" x14ac:dyDescent="0.2">
      <c r="A8353">
        <v>617</v>
      </c>
      <c r="B8353">
        <f t="shared" si="260"/>
        <v>10</v>
      </c>
      <c r="C8353" s="1">
        <v>42590.749386574076</v>
      </c>
      <c r="D8353" s="1">
        <v>42590.756527777776</v>
      </c>
      <c r="E8353">
        <v>3183</v>
      </c>
      <c r="F8353" s="2" t="s">
        <v>20</v>
      </c>
      <c r="G8353">
        <v>40.716246900000002</v>
      </c>
      <c r="H8353">
        <v>-74.033458800000005</v>
      </c>
      <c r="I8353">
        <v>3203</v>
      </c>
      <c r="J8353" s="2" t="s">
        <v>37</v>
      </c>
      <c r="K8353">
        <v>40.727595966000003</v>
      </c>
      <c r="L8353">
        <v>-74.044247311000007</v>
      </c>
      <c r="M8353">
        <v>24686</v>
      </c>
      <c r="N8353" s="2" t="s">
        <v>17</v>
      </c>
      <c r="P8353" t="str">
        <f t="shared" ca="1" si="261"/>
        <v/>
      </c>
      <c r="Q8353">
        <v>0</v>
      </c>
    </row>
    <row r="8354" spans="1:17" x14ac:dyDescent="0.2">
      <c r="A8354">
        <v>739</v>
      </c>
      <c r="B8354">
        <f t="shared" si="260"/>
        <v>12</v>
      </c>
      <c r="C8354" s="1">
        <v>42590.749398148146</v>
      </c>
      <c r="D8354" s="1">
        <v>42590.757951388892</v>
      </c>
      <c r="E8354">
        <v>3183</v>
      </c>
      <c r="F8354" s="2" t="s">
        <v>20</v>
      </c>
      <c r="G8354">
        <v>40.716246900000002</v>
      </c>
      <c r="H8354">
        <v>-74.033458800000005</v>
      </c>
      <c r="I8354">
        <v>3192</v>
      </c>
      <c r="J8354" s="2" t="s">
        <v>39</v>
      </c>
      <c r="K8354">
        <v>40.711242300000002</v>
      </c>
      <c r="L8354">
        <v>-74.055701299999996</v>
      </c>
      <c r="M8354">
        <v>26166</v>
      </c>
      <c r="N8354" s="2" t="s">
        <v>17</v>
      </c>
      <c r="O8354">
        <v>1974</v>
      </c>
      <c r="P8354">
        <f t="shared" ca="1" si="261"/>
        <v>50</v>
      </c>
      <c r="Q8354">
        <v>2</v>
      </c>
    </row>
    <row r="8355" spans="1:17" x14ac:dyDescent="0.2">
      <c r="A8355">
        <v>155</v>
      </c>
      <c r="B8355">
        <f t="shared" si="260"/>
        <v>2</v>
      </c>
      <c r="C8355" s="1">
        <v>42590.749479166669</v>
      </c>
      <c r="D8355" s="1">
        <v>42590.751273148147</v>
      </c>
      <c r="E8355">
        <v>3186</v>
      </c>
      <c r="F8355" s="2" t="s">
        <v>18</v>
      </c>
      <c r="G8355">
        <v>40.71958611647166</v>
      </c>
      <c r="H8355">
        <v>-74.043117463588715</v>
      </c>
      <c r="I8355">
        <v>3279</v>
      </c>
      <c r="J8355" s="2" t="s">
        <v>82</v>
      </c>
      <c r="K8355">
        <v>40.721630142638354</v>
      </c>
      <c r="L8355">
        <v>-74.04996782541275</v>
      </c>
      <c r="M8355">
        <v>24634</v>
      </c>
      <c r="N8355" s="2" t="s">
        <v>17</v>
      </c>
      <c r="O8355">
        <v>1960</v>
      </c>
      <c r="P8355">
        <f t="shared" ca="1" si="261"/>
        <v>64</v>
      </c>
      <c r="Q8355">
        <v>1</v>
      </c>
    </row>
    <row r="8356" spans="1:17" x14ac:dyDescent="0.2">
      <c r="A8356">
        <v>286</v>
      </c>
      <c r="B8356">
        <f t="shared" si="260"/>
        <v>4</v>
      </c>
      <c r="C8356" s="1">
        <v>42590.749641203707</v>
      </c>
      <c r="D8356" s="1">
        <v>42590.752962962964</v>
      </c>
      <c r="E8356">
        <v>3195</v>
      </c>
      <c r="F8356" s="2" t="s">
        <v>24</v>
      </c>
      <c r="G8356">
        <v>40.730742625306583</v>
      </c>
      <c r="H8356">
        <v>-74.063783884048462</v>
      </c>
      <c r="I8356">
        <v>3194</v>
      </c>
      <c r="J8356" s="2" t="s">
        <v>71</v>
      </c>
      <c r="K8356">
        <v>40.725339925355797</v>
      </c>
      <c r="L8356">
        <v>-74.067622125148773</v>
      </c>
      <c r="M8356">
        <v>24402</v>
      </c>
      <c r="N8356" s="2" t="s">
        <v>17</v>
      </c>
      <c r="O8356">
        <v>1959</v>
      </c>
      <c r="P8356">
        <f t="shared" ca="1" si="261"/>
        <v>65</v>
      </c>
      <c r="Q8356">
        <v>1</v>
      </c>
    </row>
    <row r="8357" spans="1:17" x14ac:dyDescent="0.2">
      <c r="A8357">
        <v>902</v>
      </c>
      <c r="B8357">
        <f t="shared" si="260"/>
        <v>15</v>
      </c>
      <c r="C8357" s="1">
        <v>42590.749837962961</v>
      </c>
      <c r="D8357" s="1">
        <v>42590.760289351849</v>
      </c>
      <c r="E8357">
        <v>3197</v>
      </c>
      <c r="F8357" s="2" t="s">
        <v>61</v>
      </c>
      <c r="G8357">
        <v>40.752558999999998</v>
      </c>
      <c r="H8357">
        <v>-74.044725</v>
      </c>
      <c r="I8357">
        <v>3220</v>
      </c>
      <c r="J8357" s="2" t="s">
        <v>76</v>
      </c>
      <c r="K8357">
        <v>40.734961020009514</v>
      </c>
      <c r="L8357">
        <v>-74.059503078460693</v>
      </c>
      <c r="M8357">
        <v>26304</v>
      </c>
      <c r="N8357" s="2" t="s">
        <v>17</v>
      </c>
      <c r="O8357">
        <v>1978</v>
      </c>
      <c r="P8357">
        <f t="shared" ca="1" si="261"/>
        <v>46</v>
      </c>
      <c r="Q8357">
        <v>1</v>
      </c>
    </row>
    <row r="8358" spans="1:17" x14ac:dyDescent="0.2">
      <c r="A8358">
        <v>408</v>
      </c>
      <c r="B8358">
        <f t="shared" si="260"/>
        <v>6</v>
      </c>
      <c r="C8358" s="1">
        <v>42590.750949074078</v>
      </c>
      <c r="D8358" s="1">
        <v>42590.755682870367</v>
      </c>
      <c r="E8358">
        <v>3202</v>
      </c>
      <c r="F8358" s="2" t="s">
        <v>79</v>
      </c>
      <c r="G8358">
        <v>40.727223500000001</v>
      </c>
      <c r="H8358">
        <v>-74.033758899999995</v>
      </c>
      <c r="I8358">
        <v>3186</v>
      </c>
      <c r="J8358" s="2" t="s">
        <v>27</v>
      </c>
      <c r="K8358">
        <v>40.71958611647166</v>
      </c>
      <c r="L8358">
        <v>-74.043117463588715</v>
      </c>
      <c r="M8358">
        <v>26174</v>
      </c>
      <c r="N8358" s="2" t="s">
        <v>17</v>
      </c>
      <c r="O8358">
        <v>1978</v>
      </c>
      <c r="P8358">
        <f t="shared" ca="1" si="261"/>
        <v>46</v>
      </c>
      <c r="Q8358">
        <v>1</v>
      </c>
    </row>
    <row r="8359" spans="1:17" x14ac:dyDescent="0.2">
      <c r="A8359">
        <v>135</v>
      </c>
      <c r="B8359">
        <f t="shared" si="260"/>
        <v>2</v>
      </c>
      <c r="C8359" s="1">
        <v>42590.751342592594</v>
      </c>
      <c r="D8359" s="1">
        <v>42590.752916666665</v>
      </c>
      <c r="E8359">
        <v>3276</v>
      </c>
      <c r="F8359" s="2" t="s">
        <v>63</v>
      </c>
      <c r="G8359">
        <v>40.714584035358932</v>
      </c>
      <c r="H8359">
        <v>-74.042817056179047</v>
      </c>
      <c r="I8359">
        <v>3185</v>
      </c>
      <c r="J8359" s="2" t="s">
        <v>45</v>
      </c>
      <c r="K8359">
        <v>40.717732499999997</v>
      </c>
      <c r="L8359">
        <v>-74.043845000000005</v>
      </c>
      <c r="M8359">
        <v>24609</v>
      </c>
      <c r="N8359" s="2" t="s">
        <v>17</v>
      </c>
      <c r="O8359">
        <v>1984</v>
      </c>
      <c r="P8359">
        <f t="shared" ca="1" si="261"/>
        <v>40</v>
      </c>
      <c r="Q8359">
        <v>2</v>
      </c>
    </row>
    <row r="8360" spans="1:17" x14ac:dyDescent="0.2">
      <c r="A8360">
        <v>855</v>
      </c>
      <c r="B8360">
        <f t="shared" si="260"/>
        <v>14</v>
      </c>
      <c r="C8360" s="1">
        <v>42590.752152777779</v>
      </c>
      <c r="D8360" s="1">
        <v>42590.762048611112</v>
      </c>
      <c r="E8360">
        <v>3272</v>
      </c>
      <c r="F8360" s="2" t="s">
        <v>50</v>
      </c>
      <c r="G8360">
        <v>40.723331586464361</v>
      </c>
      <c r="H8360">
        <v>-74.045952558517442</v>
      </c>
      <c r="I8360">
        <v>3207</v>
      </c>
      <c r="J8360" s="2" t="s">
        <v>91</v>
      </c>
      <c r="K8360">
        <v>40.737603700000001</v>
      </c>
      <c r="L8360">
        <v>-74.052478300000004</v>
      </c>
      <c r="M8360">
        <v>26284</v>
      </c>
      <c r="N8360" s="2" t="s">
        <v>17</v>
      </c>
      <c r="O8360">
        <v>1981</v>
      </c>
      <c r="P8360">
        <f t="shared" ca="1" si="261"/>
        <v>43</v>
      </c>
      <c r="Q8360">
        <v>1</v>
      </c>
    </row>
    <row r="8361" spans="1:17" x14ac:dyDescent="0.2">
      <c r="A8361">
        <v>280</v>
      </c>
      <c r="B8361">
        <f t="shared" si="260"/>
        <v>4</v>
      </c>
      <c r="C8361" s="1">
        <v>42590.752604166664</v>
      </c>
      <c r="D8361" s="1">
        <v>42590.755844907406</v>
      </c>
      <c r="E8361">
        <v>3206</v>
      </c>
      <c r="F8361" s="2" t="s">
        <v>84</v>
      </c>
      <c r="G8361">
        <v>40.7311689</v>
      </c>
      <c r="H8361">
        <v>-74.057573599999998</v>
      </c>
      <c r="I8361">
        <v>3207</v>
      </c>
      <c r="J8361" s="2" t="s">
        <v>91</v>
      </c>
      <c r="K8361">
        <v>40.737603700000001</v>
      </c>
      <c r="L8361">
        <v>-74.052478300000004</v>
      </c>
      <c r="M8361">
        <v>24387</v>
      </c>
      <c r="N8361" s="2" t="s">
        <v>17</v>
      </c>
      <c r="O8361">
        <v>1958</v>
      </c>
      <c r="P8361">
        <f t="shared" ca="1" si="261"/>
        <v>66</v>
      </c>
      <c r="Q8361">
        <v>1</v>
      </c>
    </row>
    <row r="8362" spans="1:17" x14ac:dyDescent="0.2">
      <c r="A8362">
        <v>369</v>
      </c>
      <c r="B8362">
        <f t="shared" si="260"/>
        <v>6</v>
      </c>
      <c r="C8362" s="1">
        <v>42590.752824074072</v>
      </c>
      <c r="D8362" s="1">
        <v>42590.757094907407</v>
      </c>
      <c r="E8362">
        <v>3183</v>
      </c>
      <c r="F8362" s="2" t="s">
        <v>20</v>
      </c>
      <c r="G8362">
        <v>40.716246900000002</v>
      </c>
      <c r="H8362">
        <v>-74.033458800000005</v>
      </c>
      <c r="I8362">
        <v>3209</v>
      </c>
      <c r="J8362" s="2" t="s">
        <v>85</v>
      </c>
      <c r="K8362">
        <v>40.724176499999999</v>
      </c>
      <c r="L8362">
        <v>-74.050656399999994</v>
      </c>
      <c r="M8362">
        <v>26224</v>
      </c>
      <c r="N8362" s="2" t="s">
        <v>17</v>
      </c>
      <c r="O8362">
        <v>1981</v>
      </c>
      <c r="P8362">
        <f t="shared" ca="1" si="261"/>
        <v>43</v>
      </c>
      <c r="Q8362">
        <v>2</v>
      </c>
    </row>
    <row r="8363" spans="1:17" x14ac:dyDescent="0.2">
      <c r="A8363">
        <v>323</v>
      </c>
      <c r="B8363">
        <f t="shared" si="260"/>
        <v>5</v>
      </c>
      <c r="C8363" s="1">
        <v>42590.753194444442</v>
      </c>
      <c r="D8363" s="1">
        <v>42590.756932870368</v>
      </c>
      <c r="E8363">
        <v>3220</v>
      </c>
      <c r="F8363" s="2" t="s">
        <v>78</v>
      </c>
      <c r="G8363">
        <v>40.734961020009514</v>
      </c>
      <c r="H8363">
        <v>-74.059503078460693</v>
      </c>
      <c r="I8363">
        <v>3207</v>
      </c>
      <c r="J8363" s="2" t="s">
        <v>91</v>
      </c>
      <c r="K8363">
        <v>40.737603700000001</v>
      </c>
      <c r="L8363">
        <v>-74.052478300000004</v>
      </c>
      <c r="M8363">
        <v>26213</v>
      </c>
      <c r="N8363" s="2" t="s">
        <v>17</v>
      </c>
      <c r="O8363">
        <v>1984</v>
      </c>
      <c r="P8363">
        <f t="shared" ca="1" si="261"/>
        <v>40</v>
      </c>
      <c r="Q8363">
        <v>1</v>
      </c>
    </row>
    <row r="8364" spans="1:17" x14ac:dyDescent="0.2">
      <c r="A8364">
        <v>347</v>
      </c>
      <c r="B8364">
        <f t="shared" si="260"/>
        <v>5</v>
      </c>
      <c r="C8364" s="1">
        <v>42590.753217592595</v>
      </c>
      <c r="D8364" s="1">
        <v>42590.757245370369</v>
      </c>
      <c r="E8364">
        <v>3202</v>
      </c>
      <c r="F8364" s="2" t="s">
        <v>79</v>
      </c>
      <c r="G8364">
        <v>40.727223500000001</v>
      </c>
      <c r="H8364">
        <v>-74.033758899999995</v>
      </c>
      <c r="I8364">
        <v>3203</v>
      </c>
      <c r="J8364" s="2" t="s">
        <v>37</v>
      </c>
      <c r="K8364">
        <v>40.727595966000003</v>
      </c>
      <c r="L8364">
        <v>-74.044247311000007</v>
      </c>
      <c r="M8364">
        <v>26260</v>
      </c>
      <c r="N8364" s="2" t="s">
        <v>17</v>
      </c>
      <c r="O8364">
        <v>1987</v>
      </c>
      <c r="P8364">
        <f t="shared" ca="1" si="261"/>
        <v>37</v>
      </c>
      <c r="Q8364">
        <v>1</v>
      </c>
    </row>
    <row r="8365" spans="1:17" x14ac:dyDescent="0.2">
      <c r="A8365">
        <v>127</v>
      </c>
      <c r="B8365">
        <f t="shared" si="260"/>
        <v>2</v>
      </c>
      <c r="C8365" s="1">
        <v>42590.753495370373</v>
      </c>
      <c r="D8365" s="1">
        <v>42590.754976851851</v>
      </c>
      <c r="E8365">
        <v>3202</v>
      </c>
      <c r="F8365" s="2" t="s">
        <v>79</v>
      </c>
      <c r="G8365">
        <v>40.727223500000001</v>
      </c>
      <c r="H8365">
        <v>-74.033758899999995</v>
      </c>
      <c r="I8365">
        <v>3199</v>
      </c>
      <c r="J8365" s="2" t="s">
        <v>72</v>
      </c>
      <c r="K8365">
        <v>40.728744800000001</v>
      </c>
      <c r="L8365">
        <v>-74.032108199999996</v>
      </c>
      <c r="M8365">
        <v>24549</v>
      </c>
      <c r="N8365" s="2" t="s">
        <v>17</v>
      </c>
      <c r="O8365">
        <v>1979</v>
      </c>
      <c r="P8365">
        <f t="shared" ca="1" si="261"/>
        <v>45</v>
      </c>
      <c r="Q8365">
        <v>1</v>
      </c>
    </row>
    <row r="8366" spans="1:17" x14ac:dyDescent="0.2">
      <c r="A8366">
        <v>1971</v>
      </c>
      <c r="B8366">
        <f t="shared" si="260"/>
        <v>32</v>
      </c>
      <c r="C8366" s="1">
        <v>42590.753854166665</v>
      </c>
      <c r="D8366" s="1">
        <v>42590.776678240742</v>
      </c>
      <c r="E8366">
        <v>3214</v>
      </c>
      <c r="F8366" s="2" t="s">
        <v>54</v>
      </c>
      <c r="G8366">
        <v>40.712774199999998</v>
      </c>
      <c r="H8366">
        <v>-74.0364857</v>
      </c>
      <c r="I8366">
        <v>3193</v>
      </c>
      <c r="J8366" s="2" t="s">
        <v>25</v>
      </c>
      <c r="K8366">
        <v>40.724605099886901</v>
      </c>
      <c r="L8366">
        <v>-74.078405946493149</v>
      </c>
      <c r="M8366">
        <v>26172</v>
      </c>
      <c r="N8366" s="2" t="s">
        <v>17</v>
      </c>
      <c r="O8366">
        <v>1987</v>
      </c>
      <c r="P8366">
        <f t="shared" ca="1" si="261"/>
        <v>37</v>
      </c>
      <c r="Q8366">
        <v>2</v>
      </c>
    </row>
    <row r="8367" spans="1:17" x14ac:dyDescent="0.2">
      <c r="A8367">
        <v>335</v>
      </c>
      <c r="B8367">
        <f t="shared" si="260"/>
        <v>5</v>
      </c>
      <c r="C8367" s="1">
        <v>42590.754166666666</v>
      </c>
      <c r="D8367" s="1">
        <v>42590.758043981485</v>
      </c>
      <c r="E8367">
        <v>3205</v>
      </c>
      <c r="F8367" s="2" t="s">
        <v>66</v>
      </c>
      <c r="G8367">
        <v>40.716539780991937</v>
      </c>
      <c r="H8367">
        <v>-74.049637913703904</v>
      </c>
      <c r="I8367">
        <v>3186</v>
      </c>
      <c r="J8367" s="2" t="s">
        <v>27</v>
      </c>
      <c r="K8367">
        <v>40.71958611647166</v>
      </c>
      <c r="L8367">
        <v>-74.043117463588715</v>
      </c>
      <c r="M8367">
        <v>26269</v>
      </c>
      <c r="N8367" s="2" t="s">
        <v>17</v>
      </c>
      <c r="O8367">
        <v>1986</v>
      </c>
      <c r="P8367">
        <f t="shared" ca="1" si="261"/>
        <v>38</v>
      </c>
      <c r="Q8367">
        <v>1</v>
      </c>
    </row>
    <row r="8368" spans="1:17" x14ac:dyDescent="0.2">
      <c r="A8368">
        <v>170</v>
      </c>
      <c r="B8368">
        <f t="shared" si="260"/>
        <v>2</v>
      </c>
      <c r="C8368" s="1">
        <v>42590.755196759259</v>
      </c>
      <c r="D8368" s="1">
        <v>42590.757164351853</v>
      </c>
      <c r="E8368">
        <v>3211</v>
      </c>
      <c r="F8368" s="2" t="s">
        <v>64</v>
      </c>
      <c r="G8368">
        <v>40.721525149999998</v>
      </c>
      <c r="H8368">
        <v>-74.046304543000005</v>
      </c>
      <c r="I8368">
        <v>3203</v>
      </c>
      <c r="J8368" s="2" t="s">
        <v>37</v>
      </c>
      <c r="K8368">
        <v>40.727595966000003</v>
      </c>
      <c r="L8368">
        <v>-74.044247311000007</v>
      </c>
      <c r="M8368">
        <v>24477</v>
      </c>
      <c r="N8368" s="2" t="s">
        <v>17</v>
      </c>
      <c r="O8368">
        <v>1956</v>
      </c>
      <c r="P8368">
        <f t="shared" ca="1" si="261"/>
        <v>68</v>
      </c>
      <c r="Q8368">
        <v>1</v>
      </c>
    </row>
    <row r="8369" spans="1:17" x14ac:dyDescent="0.2">
      <c r="A8369">
        <v>293</v>
      </c>
      <c r="B8369">
        <f t="shared" si="260"/>
        <v>4</v>
      </c>
      <c r="C8369" s="1">
        <v>42590.755509259259</v>
      </c>
      <c r="D8369" s="1">
        <v>42590.758900462963</v>
      </c>
      <c r="E8369">
        <v>3186</v>
      </c>
      <c r="F8369" s="2" t="s">
        <v>18</v>
      </c>
      <c r="G8369">
        <v>40.71958611647166</v>
      </c>
      <c r="H8369">
        <v>-74.043117463588715</v>
      </c>
      <c r="I8369">
        <v>3278</v>
      </c>
      <c r="J8369" s="2" t="s">
        <v>41</v>
      </c>
      <c r="K8369">
        <v>40.725685483629007</v>
      </c>
      <c r="L8369">
        <v>-74.048790335655212</v>
      </c>
      <c r="M8369">
        <v>24395</v>
      </c>
      <c r="N8369" s="2" t="s">
        <v>17</v>
      </c>
      <c r="O8369">
        <v>1972</v>
      </c>
      <c r="P8369">
        <f t="shared" ca="1" si="261"/>
        <v>52</v>
      </c>
      <c r="Q8369">
        <v>1</v>
      </c>
    </row>
    <row r="8370" spans="1:17" x14ac:dyDescent="0.2">
      <c r="A8370">
        <v>1619</v>
      </c>
      <c r="B8370">
        <f t="shared" si="260"/>
        <v>26</v>
      </c>
      <c r="C8370" s="1">
        <v>42590.755648148152</v>
      </c>
      <c r="D8370" s="1">
        <v>42590.774386574078</v>
      </c>
      <c r="E8370">
        <v>3184</v>
      </c>
      <c r="F8370" s="2" t="s">
        <v>68</v>
      </c>
      <c r="G8370">
        <v>40.7141454</v>
      </c>
      <c r="H8370">
        <v>-74.033551900000006</v>
      </c>
      <c r="I8370">
        <v>3198</v>
      </c>
      <c r="J8370" s="2" t="s">
        <v>104</v>
      </c>
      <c r="K8370">
        <v>40.748715945380226</v>
      </c>
      <c r="L8370">
        <v>-74.040443301200867</v>
      </c>
      <c r="M8370">
        <v>24481</v>
      </c>
      <c r="N8370" s="2" t="s">
        <v>17</v>
      </c>
      <c r="O8370">
        <v>1984</v>
      </c>
      <c r="P8370">
        <f t="shared" ca="1" si="261"/>
        <v>40</v>
      </c>
      <c r="Q8370">
        <v>1</v>
      </c>
    </row>
    <row r="8371" spans="1:17" x14ac:dyDescent="0.2">
      <c r="A8371">
        <v>402</v>
      </c>
      <c r="B8371">
        <f t="shared" si="260"/>
        <v>6</v>
      </c>
      <c r="C8371" s="1">
        <v>42590.755740740744</v>
      </c>
      <c r="D8371" s="1">
        <v>42590.760405092595</v>
      </c>
      <c r="E8371">
        <v>3186</v>
      </c>
      <c r="F8371" s="2" t="s">
        <v>18</v>
      </c>
      <c r="G8371">
        <v>40.71958611647166</v>
      </c>
      <c r="H8371">
        <v>-74.043117463588715</v>
      </c>
      <c r="I8371">
        <v>3267</v>
      </c>
      <c r="J8371" s="2" t="s">
        <v>92</v>
      </c>
      <c r="K8371">
        <v>40.712418823756899</v>
      </c>
      <c r="L8371">
        <v>-74.038525521755219</v>
      </c>
      <c r="M8371">
        <v>26155</v>
      </c>
      <c r="N8371" s="2" t="s">
        <v>17</v>
      </c>
      <c r="O8371">
        <v>1969</v>
      </c>
      <c r="P8371">
        <f t="shared" ca="1" si="261"/>
        <v>55</v>
      </c>
      <c r="Q8371">
        <v>1</v>
      </c>
    </row>
    <row r="8372" spans="1:17" x14ac:dyDescent="0.2">
      <c r="A8372">
        <v>207</v>
      </c>
      <c r="B8372">
        <f t="shared" si="260"/>
        <v>3</v>
      </c>
      <c r="C8372" s="1">
        <v>42590.755810185183</v>
      </c>
      <c r="D8372" s="1">
        <v>42590.758206018516</v>
      </c>
      <c r="E8372">
        <v>3183</v>
      </c>
      <c r="F8372" s="2" t="s">
        <v>20</v>
      </c>
      <c r="G8372">
        <v>40.716246900000002</v>
      </c>
      <c r="H8372">
        <v>-74.033458800000005</v>
      </c>
      <c r="I8372">
        <v>3187</v>
      </c>
      <c r="J8372" s="2" t="s">
        <v>59</v>
      </c>
      <c r="K8372">
        <v>40.721123599999999</v>
      </c>
      <c r="L8372">
        <v>-74.038050949999999</v>
      </c>
      <c r="M8372">
        <v>26212</v>
      </c>
      <c r="N8372" s="2" t="s">
        <v>17</v>
      </c>
      <c r="O8372">
        <v>1975</v>
      </c>
      <c r="P8372">
        <f t="shared" ca="1" si="261"/>
        <v>49</v>
      </c>
      <c r="Q8372">
        <v>1</v>
      </c>
    </row>
    <row r="8373" spans="1:17" x14ac:dyDescent="0.2">
      <c r="A8373">
        <v>242</v>
      </c>
      <c r="B8373">
        <f t="shared" si="260"/>
        <v>4</v>
      </c>
      <c r="C8373" s="1">
        <v>42590.755891203706</v>
      </c>
      <c r="D8373" s="1">
        <v>42590.758692129632</v>
      </c>
      <c r="E8373">
        <v>3186</v>
      </c>
      <c r="F8373" s="2" t="s">
        <v>18</v>
      </c>
      <c r="G8373">
        <v>40.71958611647166</v>
      </c>
      <c r="H8373">
        <v>-74.043117463588715</v>
      </c>
      <c r="I8373">
        <v>3209</v>
      </c>
      <c r="J8373" s="2" t="s">
        <v>85</v>
      </c>
      <c r="K8373">
        <v>40.724176499999999</v>
      </c>
      <c r="L8373">
        <v>-74.050656399999994</v>
      </c>
      <c r="M8373">
        <v>24551</v>
      </c>
      <c r="N8373" s="2" t="s">
        <v>17</v>
      </c>
      <c r="O8373">
        <v>1988</v>
      </c>
      <c r="P8373">
        <f t="shared" ca="1" si="261"/>
        <v>36</v>
      </c>
      <c r="Q8373">
        <v>1</v>
      </c>
    </row>
    <row r="8374" spans="1:17" x14ac:dyDescent="0.2">
      <c r="A8374">
        <v>137</v>
      </c>
      <c r="B8374">
        <f t="shared" si="260"/>
        <v>2</v>
      </c>
      <c r="C8374" s="1">
        <v>42590.756261574075</v>
      </c>
      <c r="D8374" s="1">
        <v>42590.757847222223</v>
      </c>
      <c r="E8374">
        <v>3186</v>
      </c>
      <c r="F8374" s="2" t="s">
        <v>18</v>
      </c>
      <c r="G8374">
        <v>40.71958611647166</v>
      </c>
      <c r="H8374">
        <v>-74.043117463588715</v>
      </c>
      <c r="I8374">
        <v>3211</v>
      </c>
      <c r="J8374" s="2" t="s">
        <v>47</v>
      </c>
      <c r="K8374">
        <v>40.721525149999998</v>
      </c>
      <c r="L8374">
        <v>-74.046304543000005</v>
      </c>
      <c r="M8374">
        <v>26174</v>
      </c>
      <c r="N8374" s="2" t="s">
        <v>17</v>
      </c>
      <c r="O8374">
        <v>1989</v>
      </c>
      <c r="P8374">
        <f t="shared" ca="1" si="261"/>
        <v>35</v>
      </c>
      <c r="Q8374">
        <v>1</v>
      </c>
    </row>
    <row r="8375" spans="1:17" x14ac:dyDescent="0.2">
      <c r="A8375">
        <v>404</v>
      </c>
      <c r="B8375">
        <f t="shared" si="260"/>
        <v>6</v>
      </c>
      <c r="C8375" s="1">
        <v>42590.756319444445</v>
      </c>
      <c r="D8375" s="1">
        <v>42590.761006944442</v>
      </c>
      <c r="E8375">
        <v>3183</v>
      </c>
      <c r="F8375" s="2" t="s">
        <v>20</v>
      </c>
      <c r="G8375">
        <v>40.716246900000002</v>
      </c>
      <c r="H8375">
        <v>-74.033458800000005</v>
      </c>
      <c r="I8375">
        <v>3199</v>
      </c>
      <c r="J8375" s="2" t="s">
        <v>72</v>
      </c>
      <c r="K8375">
        <v>40.728744800000001</v>
      </c>
      <c r="L8375">
        <v>-74.032108199999996</v>
      </c>
      <c r="M8375">
        <v>24516</v>
      </c>
      <c r="N8375" s="2" t="s">
        <v>17</v>
      </c>
      <c r="O8375">
        <v>1991</v>
      </c>
      <c r="P8375">
        <f t="shared" ca="1" si="261"/>
        <v>33</v>
      </c>
      <c r="Q8375">
        <v>1</v>
      </c>
    </row>
    <row r="8376" spans="1:17" x14ac:dyDescent="0.2">
      <c r="A8376">
        <v>1119</v>
      </c>
      <c r="B8376">
        <f t="shared" si="260"/>
        <v>18</v>
      </c>
      <c r="C8376" s="1">
        <v>42590.756354166668</v>
      </c>
      <c r="D8376" s="1">
        <v>42590.769317129627</v>
      </c>
      <c r="E8376">
        <v>3199</v>
      </c>
      <c r="F8376" s="2" t="s">
        <v>56</v>
      </c>
      <c r="G8376">
        <v>40.728744800000001</v>
      </c>
      <c r="H8376">
        <v>-74.032108199999996</v>
      </c>
      <c r="I8376">
        <v>3220</v>
      </c>
      <c r="J8376" s="2" t="s">
        <v>76</v>
      </c>
      <c r="K8376">
        <v>40.734961020009514</v>
      </c>
      <c r="L8376">
        <v>-74.059503078460693</v>
      </c>
      <c r="M8376">
        <v>26229</v>
      </c>
      <c r="N8376" s="2" t="s">
        <v>17</v>
      </c>
      <c r="O8376">
        <v>1984</v>
      </c>
      <c r="P8376">
        <f t="shared" ca="1" si="261"/>
        <v>40</v>
      </c>
      <c r="Q8376">
        <v>1</v>
      </c>
    </row>
    <row r="8377" spans="1:17" x14ac:dyDescent="0.2">
      <c r="A8377">
        <v>388</v>
      </c>
      <c r="B8377">
        <f t="shared" si="260"/>
        <v>6</v>
      </c>
      <c r="C8377" s="1">
        <v>42590.757152777776</v>
      </c>
      <c r="D8377" s="1">
        <v>42590.761655092596</v>
      </c>
      <c r="E8377">
        <v>3213</v>
      </c>
      <c r="F8377" s="2" t="s">
        <v>26</v>
      </c>
      <c r="G8377">
        <v>40.718488919999999</v>
      </c>
      <c r="H8377">
        <v>-74.047726624999996</v>
      </c>
      <c r="I8377">
        <v>3192</v>
      </c>
      <c r="J8377" s="2" t="s">
        <v>39</v>
      </c>
      <c r="K8377">
        <v>40.711242300000002</v>
      </c>
      <c r="L8377">
        <v>-74.055701299999996</v>
      </c>
      <c r="M8377">
        <v>24412</v>
      </c>
      <c r="N8377" s="2" t="s">
        <v>17</v>
      </c>
      <c r="O8377">
        <v>1976</v>
      </c>
      <c r="P8377">
        <f t="shared" ca="1" si="261"/>
        <v>48</v>
      </c>
      <c r="Q8377">
        <v>1</v>
      </c>
    </row>
    <row r="8378" spans="1:17" x14ac:dyDescent="0.2">
      <c r="A8378">
        <v>423</v>
      </c>
      <c r="B8378">
        <f t="shared" si="260"/>
        <v>7</v>
      </c>
      <c r="C8378" s="1">
        <v>42590.757199074076</v>
      </c>
      <c r="D8378" s="1">
        <v>42590.762106481481</v>
      </c>
      <c r="E8378">
        <v>3187</v>
      </c>
      <c r="F8378" s="2" t="s">
        <v>36</v>
      </c>
      <c r="G8378">
        <v>40.721123599999999</v>
      </c>
      <c r="H8378">
        <v>-74.038050949999999</v>
      </c>
      <c r="I8378">
        <v>3209</v>
      </c>
      <c r="J8378" s="2" t="s">
        <v>85</v>
      </c>
      <c r="K8378">
        <v>40.724176499999999</v>
      </c>
      <c r="L8378">
        <v>-74.050656399999994</v>
      </c>
      <c r="M8378">
        <v>24397</v>
      </c>
      <c r="N8378" s="2" t="s">
        <v>17</v>
      </c>
      <c r="P8378" t="str">
        <f t="shared" ca="1" si="261"/>
        <v/>
      </c>
      <c r="Q8378">
        <v>0</v>
      </c>
    </row>
    <row r="8379" spans="1:17" x14ac:dyDescent="0.2">
      <c r="A8379">
        <v>226</v>
      </c>
      <c r="B8379">
        <f t="shared" si="260"/>
        <v>3</v>
      </c>
      <c r="C8379" s="1">
        <v>42590.757453703707</v>
      </c>
      <c r="D8379" s="1">
        <v>42590.760069444441</v>
      </c>
      <c r="E8379">
        <v>3183</v>
      </c>
      <c r="F8379" s="2" t="s">
        <v>20</v>
      </c>
      <c r="G8379">
        <v>40.716246900000002</v>
      </c>
      <c r="H8379">
        <v>-74.033458800000005</v>
      </c>
      <c r="I8379">
        <v>3214</v>
      </c>
      <c r="J8379" s="2" t="s">
        <v>70</v>
      </c>
      <c r="K8379">
        <v>40.712774199999998</v>
      </c>
      <c r="L8379">
        <v>-74.0364857</v>
      </c>
      <c r="M8379">
        <v>24500</v>
      </c>
      <c r="N8379" s="2" t="s">
        <v>17</v>
      </c>
      <c r="O8379">
        <v>1989</v>
      </c>
      <c r="P8379">
        <f t="shared" ca="1" si="261"/>
        <v>35</v>
      </c>
      <c r="Q8379">
        <v>2</v>
      </c>
    </row>
    <row r="8380" spans="1:17" x14ac:dyDescent="0.2">
      <c r="A8380">
        <v>391</v>
      </c>
      <c r="B8380">
        <f t="shared" si="260"/>
        <v>6</v>
      </c>
      <c r="C8380" s="1">
        <v>42590.757916666669</v>
      </c>
      <c r="D8380" s="1">
        <v>42590.762442129628</v>
      </c>
      <c r="E8380">
        <v>3195</v>
      </c>
      <c r="F8380" s="2" t="s">
        <v>24</v>
      </c>
      <c r="G8380">
        <v>40.730742625306583</v>
      </c>
      <c r="H8380">
        <v>-74.063783884048462</v>
      </c>
      <c r="I8380">
        <v>3207</v>
      </c>
      <c r="J8380" s="2" t="s">
        <v>91</v>
      </c>
      <c r="K8380">
        <v>40.737603700000001</v>
      </c>
      <c r="L8380">
        <v>-74.052478300000004</v>
      </c>
      <c r="M8380">
        <v>26253</v>
      </c>
      <c r="N8380" s="2" t="s">
        <v>17</v>
      </c>
      <c r="O8380">
        <v>1989</v>
      </c>
      <c r="P8380">
        <f t="shared" ca="1" si="261"/>
        <v>35</v>
      </c>
      <c r="Q8380">
        <v>1</v>
      </c>
    </row>
    <row r="8381" spans="1:17" x14ac:dyDescent="0.2">
      <c r="A8381">
        <v>1607</v>
      </c>
      <c r="B8381">
        <f t="shared" si="260"/>
        <v>26</v>
      </c>
      <c r="C8381" s="1">
        <v>42590.758344907408</v>
      </c>
      <c r="D8381" s="1">
        <v>42590.776944444442</v>
      </c>
      <c r="E8381">
        <v>3183</v>
      </c>
      <c r="F8381" s="2" t="s">
        <v>20</v>
      </c>
      <c r="G8381">
        <v>40.716246900000002</v>
      </c>
      <c r="H8381">
        <v>-74.033458800000005</v>
      </c>
      <c r="I8381">
        <v>3201</v>
      </c>
      <c r="J8381" s="2" t="s">
        <v>74</v>
      </c>
      <c r="K8381">
        <v>40.737710999999997</v>
      </c>
      <c r="L8381">
        <v>-74.066920999999994</v>
      </c>
      <c r="M8381">
        <v>26193</v>
      </c>
      <c r="N8381" s="2" t="s">
        <v>17</v>
      </c>
      <c r="O8381">
        <v>1988</v>
      </c>
      <c r="P8381">
        <f t="shared" ca="1" si="261"/>
        <v>36</v>
      </c>
      <c r="Q8381">
        <v>1</v>
      </c>
    </row>
    <row r="8382" spans="1:17" x14ac:dyDescent="0.2">
      <c r="A8382">
        <v>535</v>
      </c>
      <c r="B8382">
        <f t="shared" si="260"/>
        <v>8</v>
      </c>
      <c r="C8382" s="1">
        <v>42590.759039351855</v>
      </c>
      <c r="D8382" s="1">
        <v>42590.765243055554</v>
      </c>
      <c r="E8382">
        <v>3195</v>
      </c>
      <c r="F8382" s="2" t="s">
        <v>24</v>
      </c>
      <c r="G8382">
        <v>40.730742625306583</v>
      </c>
      <c r="H8382">
        <v>-74.063783884048462</v>
      </c>
      <c r="I8382">
        <v>3281</v>
      </c>
      <c r="J8382" s="2" t="s">
        <v>105</v>
      </c>
      <c r="K8382">
        <v>40.74590996631558</v>
      </c>
      <c r="L8382">
        <v>-74.057271480560303</v>
      </c>
      <c r="M8382">
        <v>24712</v>
      </c>
      <c r="N8382" s="2" t="s">
        <v>17</v>
      </c>
      <c r="O8382">
        <v>1984</v>
      </c>
      <c r="P8382">
        <f t="shared" ca="1" si="261"/>
        <v>40</v>
      </c>
      <c r="Q8382">
        <v>1</v>
      </c>
    </row>
    <row r="8383" spans="1:17" x14ac:dyDescent="0.2">
      <c r="A8383">
        <v>301</v>
      </c>
      <c r="B8383">
        <f t="shared" si="260"/>
        <v>5</v>
      </c>
      <c r="C8383" s="1">
        <v>42590.759606481479</v>
      </c>
      <c r="D8383" s="1">
        <v>42590.763090277775</v>
      </c>
      <c r="E8383">
        <v>3276</v>
      </c>
      <c r="F8383" s="2" t="s">
        <v>63</v>
      </c>
      <c r="G8383">
        <v>40.714584035358932</v>
      </c>
      <c r="H8383">
        <v>-74.042817056179047</v>
      </c>
      <c r="I8383">
        <v>3183</v>
      </c>
      <c r="J8383" s="2" t="s">
        <v>40</v>
      </c>
      <c r="K8383">
        <v>40.716246900000002</v>
      </c>
      <c r="L8383">
        <v>-74.033458800000005</v>
      </c>
      <c r="M8383">
        <v>24419</v>
      </c>
      <c r="N8383" s="2" t="s">
        <v>17</v>
      </c>
      <c r="O8383">
        <v>1990</v>
      </c>
      <c r="P8383">
        <f t="shared" ca="1" si="261"/>
        <v>34</v>
      </c>
      <c r="Q8383">
        <v>1</v>
      </c>
    </row>
    <row r="8384" spans="1:17" x14ac:dyDescent="0.2">
      <c r="A8384">
        <v>188</v>
      </c>
      <c r="B8384">
        <f t="shared" si="260"/>
        <v>3</v>
      </c>
      <c r="C8384" s="1">
        <v>42590.759641203702</v>
      </c>
      <c r="D8384" s="1">
        <v>42590.761817129627</v>
      </c>
      <c r="E8384">
        <v>3185</v>
      </c>
      <c r="F8384" s="2" t="s">
        <v>58</v>
      </c>
      <c r="G8384">
        <v>40.717732499999997</v>
      </c>
      <c r="H8384">
        <v>-74.043845000000005</v>
      </c>
      <c r="I8384">
        <v>3276</v>
      </c>
      <c r="J8384" s="2" t="s">
        <v>30</v>
      </c>
      <c r="K8384">
        <v>40.714584035358932</v>
      </c>
      <c r="L8384">
        <v>-74.042817056179047</v>
      </c>
      <c r="M8384">
        <v>24496</v>
      </c>
      <c r="N8384" s="2" t="s">
        <v>17</v>
      </c>
      <c r="O8384">
        <v>1987</v>
      </c>
      <c r="P8384">
        <f t="shared" ca="1" si="261"/>
        <v>37</v>
      </c>
      <c r="Q8384">
        <v>1</v>
      </c>
    </row>
    <row r="8385" spans="1:17" x14ac:dyDescent="0.2">
      <c r="A8385">
        <v>614</v>
      </c>
      <c r="B8385">
        <f t="shared" si="260"/>
        <v>10</v>
      </c>
      <c r="C8385" s="1">
        <v>42590.759918981479</v>
      </c>
      <c r="D8385" s="1">
        <v>42590.767025462963</v>
      </c>
      <c r="E8385">
        <v>3202</v>
      </c>
      <c r="F8385" s="2" t="s">
        <v>79</v>
      </c>
      <c r="G8385">
        <v>40.727223500000001</v>
      </c>
      <c r="H8385">
        <v>-74.033758899999995</v>
      </c>
      <c r="I8385">
        <v>3214</v>
      </c>
      <c r="J8385" s="2" t="s">
        <v>70</v>
      </c>
      <c r="K8385">
        <v>40.712774199999998</v>
      </c>
      <c r="L8385">
        <v>-74.0364857</v>
      </c>
      <c r="M8385">
        <v>26267</v>
      </c>
      <c r="N8385" s="2" t="s">
        <v>17</v>
      </c>
      <c r="O8385">
        <v>1958</v>
      </c>
      <c r="P8385">
        <f t="shared" ca="1" si="261"/>
        <v>66</v>
      </c>
      <c r="Q8385">
        <v>1</v>
      </c>
    </row>
    <row r="8386" spans="1:17" x14ac:dyDescent="0.2">
      <c r="A8386">
        <v>304</v>
      </c>
      <c r="B8386">
        <f t="shared" ref="B8386:B8449" si="262">ROUNDDOWN((A8386/60), 0)</f>
        <v>5</v>
      </c>
      <c r="C8386" s="1">
        <v>42590.759976851848</v>
      </c>
      <c r="D8386" s="1">
        <v>42590.763495370367</v>
      </c>
      <c r="E8386">
        <v>3272</v>
      </c>
      <c r="F8386" s="2" t="s">
        <v>50</v>
      </c>
      <c r="G8386">
        <v>40.723331586464361</v>
      </c>
      <c r="H8386">
        <v>-74.045952558517442</v>
      </c>
      <c r="I8386">
        <v>3185</v>
      </c>
      <c r="J8386" s="2" t="s">
        <v>45</v>
      </c>
      <c r="K8386">
        <v>40.717732499999997</v>
      </c>
      <c r="L8386">
        <v>-74.043845000000005</v>
      </c>
      <c r="M8386">
        <v>26203</v>
      </c>
      <c r="N8386" s="2" t="s">
        <v>17</v>
      </c>
      <c r="O8386">
        <v>1987</v>
      </c>
      <c r="P8386">
        <f t="shared" ref="P8386:P8449" ca="1" si="263">IF(ISNUMBER(O8386), YEAR(TODAY()) - O8386, "")</f>
        <v>37</v>
      </c>
      <c r="Q8386">
        <v>1</v>
      </c>
    </row>
    <row r="8387" spans="1:17" x14ac:dyDescent="0.2">
      <c r="A8387">
        <v>795</v>
      </c>
      <c r="B8387">
        <f t="shared" si="262"/>
        <v>13</v>
      </c>
      <c r="C8387" s="1">
        <v>42590.760300925926</v>
      </c>
      <c r="D8387" s="1">
        <v>42590.769513888888</v>
      </c>
      <c r="E8387">
        <v>3225</v>
      </c>
      <c r="F8387" s="2" t="s">
        <v>32</v>
      </c>
      <c r="G8387">
        <v>40.723658899999997</v>
      </c>
      <c r="H8387">
        <v>-74.064194299999997</v>
      </c>
      <c r="I8387">
        <v>3225</v>
      </c>
      <c r="J8387" s="2" t="s">
        <v>101</v>
      </c>
      <c r="K8387">
        <v>40.723658899999997</v>
      </c>
      <c r="L8387">
        <v>-74.064194299999997</v>
      </c>
      <c r="M8387">
        <v>26240</v>
      </c>
      <c r="N8387" s="2" t="s">
        <v>17</v>
      </c>
      <c r="O8387">
        <v>1979</v>
      </c>
      <c r="P8387">
        <f t="shared" ca="1" si="263"/>
        <v>45</v>
      </c>
      <c r="Q8387">
        <v>1</v>
      </c>
    </row>
    <row r="8388" spans="1:17" x14ac:dyDescent="0.2">
      <c r="A8388">
        <v>399</v>
      </c>
      <c r="B8388">
        <f t="shared" si="262"/>
        <v>6</v>
      </c>
      <c r="C8388" s="1">
        <v>42590.760520833333</v>
      </c>
      <c r="D8388" s="1">
        <v>42590.765150462961</v>
      </c>
      <c r="E8388">
        <v>3186</v>
      </c>
      <c r="F8388" s="2" t="s">
        <v>18</v>
      </c>
      <c r="G8388">
        <v>40.71958611647166</v>
      </c>
      <c r="H8388">
        <v>-74.043117463588715</v>
      </c>
      <c r="I8388">
        <v>3278</v>
      </c>
      <c r="J8388" s="2" t="s">
        <v>41</v>
      </c>
      <c r="K8388">
        <v>40.725685483629007</v>
      </c>
      <c r="L8388">
        <v>-74.048790335655212</v>
      </c>
      <c r="M8388">
        <v>26269</v>
      </c>
      <c r="N8388" s="2" t="s">
        <v>17</v>
      </c>
      <c r="O8388">
        <v>1982</v>
      </c>
      <c r="P8388">
        <f t="shared" ca="1" si="263"/>
        <v>42</v>
      </c>
      <c r="Q8388">
        <v>1</v>
      </c>
    </row>
    <row r="8389" spans="1:17" x14ac:dyDescent="0.2">
      <c r="A8389">
        <v>1504</v>
      </c>
      <c r="B8389">
        <f t="shared" si="262"/>
        <v>25</v>
      </c>
      <c r="C8389" s="1">
        <v>42590.760694444441</v>
      </c>
      <c r="D8389" s="1">
        <v>42590.778113425928</v>
      </c>
      <c r="E8389">
        <v>3192</v>
      </c>
      <c r="F8389" s="2" t="s">
        <v>38</v>
      </c>
      <c r="G8389">
        <v>40.711242300000002</v>
      </c>
      <c r="H8389">
        <v>-74.055701299999996</v>
      </c>
      <c r="I8389">
        <v>3183</v>
      </c>
      <c r="J8389" s="2" t="s">
        <v>40</v>
      </c>
      <c r="K8389">
        <v>40.716246900000002</v>
      </c>
      <c r="L8389">
        <v>-74.033458800000005</v>
      </c>
      <c r="M8389">
        <v>26151</v>
      </c>
      <c r="N8389" s="2" t="s">
        <v>17</v>
      </c>
      <c r="P8389" t="str">
        <f t="shared" ca="1" si="263"/>
        <v/>
      </c>
      <c r="Q8389">
        <v>0</v>
      </c>
    </row>
    <row r="8390" spans="1:17" x14ac:dyDescent="0.2">
      <c r="A8390">
        <v>1498</v>
      </c>
      <c r="B8390">
        <f t="shared" si="262"/>
        <v>24</v>
      </c>
      <c r="C8390" s="1">
        <v>42590.760752314818</v>
      </c>
      <c r="D8390" s="1">
        <v>42590.778090277781</v>
      </c>
      <c r="E8390">
        <v>3192</v>
      </c>
      <c r="F8390" s="2" t="s">
        <v>38</v>
      </c>
      <c r="G8390">
        <v>40.711242300000002</v>
      </c>
      <c r="H8390">
        <v>-74.055701299999996</v>
      </c>
      <c r="I8390">
        <v>3183</v>
      </c>
      <c r="J8390" s="2" t="s">
        <v>40</v>
      </c>
      <c r="K8390">
        <v>40.716246900000002</v>
      </c>
      <c r="L8390">
        <v>-74.033458800000005</v>
      </c>
      <c r="M8390">
        <v>26202</v>
      </c>
      <c r="N8390" s="2" t="s">
        <v>17</v>
      </c>
      <c r="P8390" t="str">
        <f t="shared" ca="1" si="263"/>
        <v/>
      </c>
      <c r="Q8390">
        <v>0</v>
      </c>
    </row>
    <row r="8391" spans="1:17" x14ac:dyDescent="0.2">
      <c r="A8391">
        <v>492</v>
      </c>
      <c r="B8391">
        <f t="shared" si="262"/>
        <v>8</v>
      </c>
      <c r="C8391" s="1">
        <v>42590.761145833334</v>
      </c>
      <c r="D8391" s="1">
        <v>42590.766851851855</v>
      </c>
      <c r="E8391">
        <v>3195</v>
      </c>
      <c r="F8391" s="2" t="s">
        <v>24</v>
      </c>
      <c r="G8391">
        <v>40.730742625306583</v>
      </c>
      <c r="H8391">
        <v>-74.063783884048462</v>
      </c>
      <c r="I8391">
        <v>3193</v>
      </c>
      <c r="J8391" s="2" t="s">
        <v>25</v>
      </c>
      <c r="K8391">
        <v>40.724605099886901</v>
      </c>
      <c r="L8391">
        <v>-74.078405946493149</v>
      </c>
      <c r="M8391">
        <v>24560</v>
      </c>
      <c r="N8391" s="2" t="s">
        <v>17</v>
      </c>
      <c r="O8391">
        <v>1974</v>
      </c>
      <c r="P8391">
        <f t="shared" ca="1" si="263"/>
        <v>50</v>
      </c>
      <c r="Q8391">
        <v>1</v>
      </c>
    </row>
    <row r="8392" spans="1:17" x14ac:dyDescent="0.2">
      <c r="A8392">
        <v>941</v>
      </c>
      <c r="B8392">
        <f t="shared" si="262"/>
        <v>15</v>
      </c>
      <c r="C8392" s="1">
        <v>42590.761805555558</v>
      </c>
      <c r="D8392" s="1">
        <v>42590.772696759261</v>
      </c>
      <c r="E8392">
        <v>3195</v>
      </c>
      <c r="F8392" s="2" t="s">
        <v>24</v>
      </c>
      <c r="G8392">
        <v>40.730742625306583</v>
      </c>
      <c r="H8392">
        <v>-74.063783884048462</v>
      </c>
      <c r="I8392">
        <v>3215</v>
      </c>
      <c r="J8392" s="2" t="s">
        <v>99</v>
      </c>
      <c r="K8392">
        <v>40.746729899999998</v>
      </c>
      <c r="L8392">
        <v>-74.049250900000004</v>
      </c>
      <c r="M8392">
        <v>24435</v>
      </c>
      <c r="N8392" s="2" t="s">
        <v>17</v>
      </c>
      <c r="O8392">
        <v>1984</v>
      </c>
      <c r="P8392">
        <f t="shared" ca="1" si="263"/>
        <v>40</v>
      </c>
      <c r="Q8392">
        <v>1</v>
      </c>
    </row>
    <row r="8393" spans="1:17" x14ac:dyDescent="0.2">
      <c r="A8393">
        <v>1298</v>
      </c>
      <c r="B8393">
        <f t="shared" si="262"/>
        <v>21</v>
      </c>
      <c r="C8393" s="1">
        <v>42590.762256944443</v>
      </c>
      <c r="D8393" s="1">
        <v>42590.777280092596</v>
      </c>
      <c r="E8393">
        <v>3183</v>
      </c>
      <c r="F8393" s="2" t="s">
        <v>20</v>
      </c>
      <c r="G8393">
        <v>40.716246900000002</v>
      </c>
      <c r="H8393">
        <v>-74.033458800000005</v>
      </c>
      <c r="I8393">
        <v>3203</v>
      </c>
      <c r="J8393" s="2" t="s">
        <v>37</v>
      </c>
      <c r="K8393">
        <v>40.727595966000003</v>
      </c>
      <c r="L8393">
        <v>-74.044247311000007</v>
      </c>
      <c r="M8393">
        <v>24487</v>
      </c>
      <c r="N8393" s="2" t="s">
        <v>17</v>
      </c>
      <c r="O8393">
        <v>1977</v>
      </c>
      <c r="P8393">
        <f t="shared" ca="1" si="263"/>
        <v>47</v>
      </c>
      <c r="Q8393">
        <v>2</v>
      </c>
    </row>
    <row r="8394" spans="1:17" x14ac:dyDescent="0.2">
      <c r="A8394">
        <v>1347</v>
      </c>
      <c r="B8394">
        <f t="shared" si="262"/>
        <v>22</v>
      </c>
      <c r="C8394" s="1">
        <v>42590.762650462966</v>
      </c>
      <c r="D8394" s="1">
        <v>42590.778252314813</v>
      </c>
      <c r="E8394">
        <v>3214</v>
      </c>
      <c r="F8394" s="2" t="s">
        <v>54</v>
      </c>
      <c r="G8394">
        <v>40.712774199999998</v>
      </c>
      <c r="H8394">
        <v>-74.0364857</v>
      </c>
      <c r="I8394">
        <v>3220</v>
      </c>
      <c r="J8394" s="2" t="s">
        <v>76</v>
      </c>
      <c r="K8394">
        <v>40.734961020009514</v>
      </c>
      <c r="L8394">
        <v>-74.059503078460693</v>
      </c>
      <c r="M8394">
        <v>26169</v>
      </c>
      <c r="N8394" s="2" t="s">
        <v>17</v>
      </c>
      <c r="O8394">
        <v>1984</v>
      </c>
      <c r="P8394">
        <f t="shared" ca="1" si="263"/>
        <v>40</v>
      </c>
      <c r="Q8394">
        <v>1</v>
      </c>
    </row>
    <row r="8395" spans="1:17" x14ac:dyDescent="0.2">
      <c r="A8395">
        <v>225</v>
      </c>
      <c r="B8395">
        <f t="shared" si="262"/>
        <v>3</v>
      </c>
      <c r="C8395" s="1">
        <v>42590.763668981483</v>
      </c>
      <c r="D8395" s="1">
        <v>42590.766284722224</v>
      </c>
      <c r="E8395">
        <v>3186</v>
      </c>
      <c r="F8395" s="2" t="s">
        <v>18</v>
      </c>
      <c r="G8395">
        <v>40.71958611647166</v>
      </c>
      <c r="H8395">
        <v>-74.043117463588715</v>
      </c>
      <c r="I8395">
        <v>3276</v>
      </c>
      <c r="J8395" s="2" t="s">
        <v>30</v>
      </c>
      <c r="K8395">
        <v>40.714584035358932</v>
      </c>
      <c r="L8395">
        <v>-74.042817056179047</v>
      </c>
      <c r="M8395">
        <v>24556</v>
      </c>
      <c r="N8395" s="2" t="s">
        <v>17</v>
      </c>
      <c r="O8395">
        <v>1979</v>
      </c>
      <c r="P8395">
        <f t="shared" ca="1" si="263"/>
        <v>45</v>
      </c>
      <c r="Q8395">
        <v>1</v>
      </c>
    </row>
    <row r="8396" spans="1:17" x14ac:dyDescent="0.2">
      <c r="A8396">
        <v>207</v>
      </c>
      <c r="B8396">
        <f t="shared" si="262"/>
        <v>3</v>
      </c>
      <c r="C8396" s="1">
        <v>42590.764027777775</v>
      </c>
      <c r="D8396" s="1">
        <v>42590.766435185185</v>
      </c>
      <c r="E8396">
        <v>3183</v>
      </c>
      <c r="F8396" s="2" t="s">
        <v>20</v>
      </c>
      <c r="G8396">
        <v>40.716246900000002</v>
      </c>
      <c r="H8396">
        <v>-74.033458800000005</v>
      </c>
      <c r="I8396">
        <v>3267</v>
      </c>
      <c r="J8396" s="2" t="s">
        <v>92</v>
      </c>
      <c r="K8396">
        <v>40.712418823756899</v>
      </c>
      <c r="L8396">
        <v>-74.038525521755219</v>
      </c>
      <c r="M8396">
        <v>24419</v>
      </c>
      <c r="N8396" s="2" t="s">
        <v>17</v>
      </c>
      <c r="O8396">
        <v>1983</v>
      </c>
      <c r="P8396">
        <f t="shared" ca="1" si="263"/>
        <v>41</v>
      </c>
      <c r="Q8396">
        <v>1</v>
      </c>
    </row>
    <row r="8397" spans="1:17" x14ac:dyDescent="0.2">
      <c r="A8397">
        <v>505</v>
      </c>
      <c r="B8397">
        <f t="shared" si="262"/>
        <v>8</v>
      </c>
      <c r="C8397" s="1">
        <v>42590.764490740738</v>
      </c>
      <c r="D8397" s="1">
        <v>42590.770335648151</v>
      </c>
      <c r="E8397">
        <v>3203</v>
      </c>
      <c r="F8397" s="2" t="s">
        <v>46</v>
      </c>
      <c r="G8397">
        <v>40.727595966000003</v>
      </c>
      <c r="H8397">
        <v>-74.044247311000007</v>
      </c>
      <c r="I8397">
        <v>3205</v>
      </c>
      <c r="J8397" s="2" t="s">
        <v>80</v>
      </c>
      <c r="K8397">
        <v>40.716539780991937</v>
      </c>
      <c r="L8397">
        <v>-74.049637913703904</v>
      </c>
      <c r="M8397">
        <v>26262</v>
      </c>
      <c r="N8397" s="2" t="s">
        <v>17</v>
      </c>
      <c r="O8397">
        <v>1971</v>
      </c>
      <c r="P8397">
        <f t="shared" ca="1" si="263"/>
        <v>53</v>
      </c>
      <c r="Q8397">
        <v>2</v>
      </c>
    </row>
    <row r="8398" spans="1:17" x14ac:dyDescent="0.2">
      <c r="A8398">
        <v>388</v>
      </c>
      <c r="B8398">
        <f t="shared" si="262"/>
        <v>6</v>
      </c>
      <c r="C8398" s="1">
        <v>42590.764780092592</v>
      </c>
      <c r="D8398" s="1">
        <v>42590.769270833334</v>
      </c>
      <c r="E8398">
        <v>3183</v>
      </c>
      <c r="F8398" s="2" t="s">
        <v>20</v>
      </c>
      <c r="G8398">
        <v>40.716246900000002</v>
      </c>
      <c r="H8398">
        <v>-74.033458800000005</v>
      </c>
      <c r="I8398">
        <v>3267</v>
      </c>
      <c r="J8398" s="2" t="s">
        <v>92</v>
      </c>
      <c r="K8398">
        <v>40.712418823756899</v>
      </c>
      <c r="L8398">
        <v>-74.038525521755219</v>
      </c>
      <c r="M8398">
        <v>24604</v>
      </c>
      <c r="N8398" s="2" t="s">
        <v>17</v>
      </c>
      <c r="O8398">
        <v>1971</v>
      </c>
      <c r="P8398">
        <f t="shared" ca="1" si="263"/>
        <v>53</v>
      </c>
      <c r="Q8398">
        <v>1</v>
      </c>
    </row>
    <row r="8399" spans="1:17" x14ac:dyDescent="0.2">
      <c r="A8399">
        <v>374</v>
      </c>
      <c r="B8399">
        <f t="shared" si="262"/>
        <v>6</v>
      </c>
      <c r="C8399" s="1">
        <v>42590.764791666668</v>
      </c>
      <c r="D8399" s="1">
        <v>42590.769120370373</v>
      </c>
      <c r="E8399">
        <v>3203</v>
      </c>
      <c r="F8399" s="2" t="s">
        <v>46</v>
      </c>
      <c r="G8399">
        <v>40.727595966000003</v>
      </c>
      <c r="H8399">
        <v>-74.044247311000007</v>
      </c>
      <c r="I8399">
        <v>3209</v>
      </c>
      <c r="J8399" s="2" t="s">
        <v>85</v>
      </c>
      <c r="K8399">
        <v>40.724176499999999</v>
      </c>
      <c r="L8399">
        <v>-74.050656399999994</v>
      </c>
      <c r="M8399">
        <v>26292</v>
      </c>
      <c r="N8399" s="2" t="s">
        <v>17</v>
      </c>
      <c r="O8399">
        <v>1989</v>
      </c>
      <c r="P8399">
        <f t="shared" ca="1" si="263"/>
        <v>35</v>
      </c>
      <c r="Q8399">
        <v>2</v>
      </c>
    </row>
    <row r="8400" spans="1:17" x14ac:dyDescent="0.2">
      <c r="A8400">
        <v>215</v>
      </c>
      <c r="B8400">
        <f t="shared" si="262"/>
        <v>3</v>
      </c>
      <c r="C8400" s="1">
        <v>42590.766180555554</v>
      </c>
      <c r="D8400" s="1">
        <v>42590.768680555557</v>
      </c>
      <c r="E8400">
        <v>3183</v>
      </c>
      <c r="F8400" s="2" t="s">
        <v>20</v>
      </c>
      <c r="G8400">
        <v>40.716246900000002</v>
      </c>
      <c r="H8400">
        <v>-74.033458800000005</v>
      </c>
      <c r="I8400">
        <v>3267</v>
      </c>
      <c r="J8400" s="2" t="s">
        <v>92</v>
      </c>
      <c r="K8400">
        <v>40.712418823756899</v>
      </c>
      <c r="L8400">
        <v>-74.038525521755219</v>
      </c>
      <c r="M8400">
        <v>24667</v>
      </c>
      <c r="N8400" s="2" t="s">
        <v>17</v>
      </c>
      <c r="P8400" t="str">
        <f t="shared" ca="1" si="263"/>
        <v/>
      </c>
      <c r="Q8400">
        <v>0</v>
      </c>
    </row>
    <row r="8401" spans="1:17" x14ac:dyDescent="0.2">
      <c r="A8401">
        <v>455</v>
      </c>
      <c r="B8401">
        <f t="shared" si="262"/>
        <v>7</v>
      </c>
      <c r="C8401" s="1">
        <v>42590.766574074078</v>
      </c>
      <c r="D8401" s="1">
        <v>42590.771840277775</v>
      </c>
      <c r="E8401">
        <v>3199</v>
      </c>
      <c r="F8401" s="2" t="s">
        <v>56</v>
      </c>
      <c r="G8401">
        <v>40.728744800000001</v>
      </c>
      <c r="H8401">
        <v>-74.032108199999996</v>
      </c>
      <c r="I8401">
        <v>3183</v>
      </c>
      <c r="J8401" s="2" t="s">
        <v>40</v>
      </c>
      <c r="K8401">
        <v>40.716246900000002</v>
      </c>
      <c r="L8401">
        <v>-74.033458800000005</v>
      </c>
      <c r="M8401">
        <v>24705</v>
      </c>
      <c r="N8401" s="2" t="s">
        <v>17</v>
      </c>
      <c r="O8401">
        <v>1972</v>
      </c>
      <c r="P8401">
        <f t="shared" ca="1" si="263"/>
        <v>52</v>
      </c>
      <c r="Q8401">
        <v>1</v>
      </c>
    </row>
    <row r="8402" spans="1:17" x14ac:dyDescent="0.2">
      <c r="A8402">
        <v>225</v>
      </c>
      <c r="B8402">
        <f t="shared" si="262"/>
        <v>3</v>
      </c>
      <c r="C8402" s="1">
        <v>42590.766585648147</v>
      </c>
      <c r="D8402" s="1">
        <v>42590.769189814811</v>
      </c>
      <c r="E8402">
        <v>3202</v>
      </c>
      <c r="F8402" s="2" t="s">
        <v>79</v>
      </c>
      <c r="G8402">
        <v>40.727223500000001</v>
      </c>
      <c r="H8402">
        <v>-74.033758899999995</v>
      </c>
      <c r="I8402">
        <v>3187</v>
      </c>
      <c r="J8402" s="2" t="s">
        <v>59</v>
      </c>
      <c r="K8402">
        <v>40.721123599999999</v>
      </c>
      <c r="L8402">
        <v>-74.038050949999999</v>
      </c>
      <c r="M8402">
        <v>26230</v>
      </c>
      <c r="N8402" s="2" t="s">
        <v>17</v>
      </c>
      <c r="O8402">
        <v>1980</v>
      </c>
      <c r="P8402">
        <f t="shared" ca="1" si="263"/>
        <v>44</v>
      </c>
      <c r="Q8402">
        <v>1</v>
      </c>
    </row>
    <row r="8403" spans="1:17" x14ac:dyDescent="0.2">
      <c r="A8403">
        <v>113</v>
      </c>
      <c r="B8403">
        <f t="shared" si="262"/>
        <v>1</v>
      </c>
      <c r="C8403" s="1">
        <v>42590.766597222224</v>
      </c>
      <c r="D8403" s="1">
        <v>42590.767916666664</v>
      </c>
      <c r="E8403">
        <v>3203</v>
      </c>
      <c r="F8403" s="2" t="s">
        <v>46</v>
      </c>
      <c r="G8403">
        <v>40.727595966000003</v>
      </c>
      <c r="H8403">
        <v>-74.044247311000007</v>
      </c>
      <c r="I8403">
        <v>3272</v>
      </c>
      <c r="J8403" s="2" t="s">
        <v>102</v>
      </c>
      <c r="K8403">
        <v>40.723331586464361</v>
      </c>
      <c r="L8403">
        <v>-74.045952558517442</v>
      </c>
      <c r="M8403">
        <v>24386</v>
      </c>
      <c r="N8403" s="2" t="s">
        <v>17</v>
      </c>
      <c r="O8403">
        <v>1987</v>
      </c>
      <c r="P8403">
        <f t="shared" ca="1" si="263"/>
        <v>37</v>
      </c>
      <c r="Q8403">
        <v>1</v>
      </c>
    </row>
    <row r="8404" spans="1:17" x14ac:dyDescent="0.2">
      <c r="A8404">
        <v>191</v>
      </c>
      <c r="B8404">
        <f t="shared" si="262"/>
        <v>3</v>
      </c>
      <c r="C8404" s="1">
        <v>42590.766736111109</v>
      </c>
      <c r="D8404" s="1">
        <v>42590.768958333334</v>
      </c>
      <c r="E8404">
        <v>3183</v>
      </c>
      <c r="F8404" s="2" t="s">
        <v>20</v>
      </c>
      <c r="G8404">
        <v>40.716246900000002</v>
      </c>
      <c r="H8404">
        <v>-74.033458800000005</v>
      </c>
      <c r="I8404">
        <v>3267</v>
      </c>
      <c r="J8404" s="2" t="s">
        <v>92</v>
      </c>
      <c r="K8404">
        <v>40.712418823756899</v>
      </c>
      <c r="L8404">
        <v>-74.038525521755219</v>
      </c>
      <c r="M8404">
        <v>24687</v>
      </c>
      <c r="N8404" s="2" t="s">
        <v>17</v>
      </c>
      <c r="O8404">
        <v>1980</v>
      </c>
      <c r="P8404">
        <f t="shared" ca="1" si="263"/>
        <v>44</v>
      </c>
      <c r="Q8404">
        <v>1</v>
      </c>
    </row>
    <row r="8405" spans="1:17" x14ac:dyDescent="0.2">
      <c r="A8405">
        <v>586</v>
      </c>
      <c r="B8405">
        <f t="shared" si="262"/>
        <v>9</v>
      </c>
      <c r="C8405" s="1">
        <v>42590.767407407409</v>
      </c>
      <c r="D8405" s="1">
        <v>42590.774201388886</v>
      </c>
      <c r="E8405">
        <v>3186</v>
      </c>
      <c r="F8405" s="2" t="s">
        <v>18</v>
      </c>
      <c r="G8405">
        <v>40.71958611647166</v>
      </c>
      <c r="H8405">
        <v>-74.043117463588715</v>
      </c>
      <c r="I8405">
        <v>3225</v>
      </c>
      <c r="J8405" s="2" t="s">
        <v>101</v>
      </c>
      <c r="K8405">
        <v>40.723658899999997</v>
      </c>
      <c r="L8405">
        <v>-74.064194299999997</v>
      </c>
      <c r="M8405">
        <v>24669</v>
      </c>
      <c r="N8405" s="2" t="s">
        <v>17</v>
      </c>
      <c r="O8405">
        <v>1987</v>
      </c>
      <c r="P8405">
        <f t="shared" ca="1" si="263"/>
        <v>37</v>
      </c>
      <c r="Q8405">
        <v>2</v>
      </c>
    </row>
    <row r="8406" spans="1:17" x14ac:dyDescent="0.2">
      <c r="A8406">
        <v>361</v>
      </c>
      <c r="B8406">
        <f t="shared" si="262"/>
        <v>6</v>
      </c>
      <c r="C8406" s="1">
        <v>42590.767592592594</v>
      </c>
      <c r="D8406" s="1">
        <v>42590.771782407406</v>
      </c>
      <c r="E8406">
        <v>3183</v>
      </c>
      <c r="F8406" s="2" t="s">
        <v>20</v>
      </c>
      <c r="G8406">
        <v>40.716246900000002</v>
      </c>
      <c r="H8406">
        <v>-74.033458800000005</v>
      </c>
      <c r="I8406">
        <v>3267</v>
      </c>
      <c r="J8406" s="2" t="s">
        <v>92</v>
      </c>
      <c r="K8406">
        <v>40.712418823756899</v>
      </c>
      <c r="L8406">
        <v>-74.038525521755219</v>
      </c>
      <c r="M8406">
        <v>24377</v>
      </c>
      <c r="N8406" s="2" t="s">
        <v>17</v>
      </c>
      <c r="O8406">
        <v>1988</v>
      </c>
      <c r="P8406">
        <f t="shared" ca="1" si="263"/>
        <v>36</v>
      </c>
      <c r="Q8406">
        <v>2</v>
      </c>
    </row>
    <row r="8407" spans="1:17" x14ac:dyDescent="0.2">
      <c r="A8407">
        <v>724</v>
      </c>
      <c r="B8407">
        <f t="shared" si="262"/>
        <v>12</v>
      </c>
      <c r="C8407" s="1">
        <v>42590.767731481479</v>
      </c>
      <c r="D8407" s="1">
        <v>42590.776122685187</v>
      </c>
      <c r="E8407">
        <v>3195</v>
      </c>
      <c r="F8407" s="2" t="s">
        <v>24</v>
      </c>
      <c r="G8407">
        <v>40.730742625306583</v>
      </c>
      <c r="H8407">
        <v>-74.063783884048462</v>
      </c>
      <c r="I8407">
        <v>3197</v>
      </c>
      <c r="J8407" s="2" t="s">
        <v>86</v>
      </c>
      <c r="K8407">
        <v>40.752558999999998</v>
      </c>
      <c r="L8407">
        <v>-74.044725</v>
      </c>
      <c r="M8407">
        <v>24447</v>
      </c>
      <c r="N8407" s="2" t="s">
        <v>17</v>
      </c>
      <c r="O8407">
        <v>1975</v>
      </c>
      <c r="P8407">
        <f t="shared" ca="1" si="263"/>
        <v>49</v>
      </c>
      <c r="Q8407">
        <v>1</v>
      </c>
    </row>
    <row r="8408" spans="1:17" x14ac:dyDescent="0.2">
      <c r="A8408">
        <v>125</v>
      </c>
      <c r="B8408">
        <f t="shared" si="262"/>
        <v>2</v>
      </c>
      <c r="C8408" s="1">
        <v>42590.768148148149</v>
      </c>
      <c r="D8408" s="1">
        <v>42590.769606481481</v>
      </c>
      <c r="E8408">
        <v>3213</v>
      </c>
      <c r="F8408" s="2" t="s">
        <v>26</v>
      </c>
      <c r="G8408">
        <v>40.718488919999999</v>
      </c>
      <c r="H8408">
        <v>-74.047726624999996</v>
      </c>
      <c r="I8408">
        <v>3186</v>
      </c>
      <c r="J8408" s="2" t="s">
        <v>27</v>
      </c>
      <c r="K8408">
        <v>40.71958611647166</v>
      </c>
      <c r="L8408">
        <v>-74.043117463588715</v>
      </c>
      <c r="M8408">
        <v>26231</v>
      </c>
      <c r="N8408" s="2" t="s">
        <v>17</v>
      </c>
      <c r="O8408">
        <v>1989</v>
      </c>
      <c r="P8408">
        <f t="shared" ca="1" si="263"/>
        <v>35</v>
      </c>
      <c r="Q8408">
        <v>1</v>
      </c>
    </row>
    <row r="8409" spans="1:17" x14ac:dyDescent="0.2">
      <c r="A8409">
        <v>469</v>
      </c>
      <c r="B8409">
        <f t="shared" si="262"/>
        <v>7</v>
      </c>
      <c r="C8409" s="1">
        <v>42590.768194444441</v>
      </c>
      <c r="D8409" s="1">
        <v>42590.773634259262</v>
      </c>
      <c r="E8409">
        <v>3184</v>
      </c>
      <c r="F8409" s="2" t="s">
        <v>68</v>
      </c>
      <c r="G8409">
        <v>40.7141454</v>
      </c>
      <c r="H8409">
        <v>-74.033551900000006</v>
      </c>
      <c r="I8409">
        <v>3214</v>
      </c>
      <c r="J8409" s="2" t="s">
        <v>70</v>
      </c>
      <c r="K8409">
        <v>40.712774199999998</v>
      </c>
      <c r="L8409">
        <v>-74.0364857</v>
      </c>
      <c r="M8409">
        <v>24596</v>
      </c>
      <c r="N8409" s="2" t="s">
        <v>17</v>
      </c>
      <c r="O8409">
        <v>1975</v>
      </c>
      <c r="P8409">
        <f t="shared" ca="1" si="263"/>
        <v>49</v>
      </c>
      <c r="Q8409">
        <v>2</v>
      </c>
    </row>
    <row r="8410" spans="1:17" x14ac:dyDescent="0.2">
      <c r="A8410">
        <v>282</v>
      </c>
      <c r="B8410">
        <f t="shared" si="262"/>
        <v>4</v>
      </c>
      <c r="C8410" s="1">
        <v>42590.768252314818</v>
      </c>
      <c r="D8410" s="1">
        <v>42590.771516203706</v>
      </c>
      <c r="E8410">
        <v>3186</v>
      </c>
      <c r="F8410" s="2" t="s">
        <v>18</v>
      </c>
      <c r="G8410">
        <v>40.71958611647166</v>
      </c>
      <c r="H8410">
        <v>-74.043117463588715</v>
      </c>
      <c r="I8410">
        <v>3203</v>
      </c>
      <c r="J8410" s="2" t="s">
        <v>37</v>
      </c>
      <c r="K8410">
        <v>40.727595966000003</v>
      </c>
      <c r="L8410">
        <v>-74.044247311000007</v>
      </c>
      <c r="M8410">
        <v>24573</v>
      </c>
      <c r="N8410" s="2" t="s">
        <v>17</v>
      </c>
      <c r="O8410">
        <v>1978</v>
      </c>
      <c r="P8410">
        <f t="shared" ca="1" si="263"/>
        <v>46</v>
      </c>
      <c r="Q8410">
        <v>1</v>
      </c>
    </row>
    <row r="8411" spans="1:17" x14ac:dyDescent="0.2">
      <c r="A8411">
        <v>748</v>
      </c>
      <c r="B8411">
        <f t="shared" si="262"/>
        <v>12</v>
      </c>
      <c r="C8411" s="1">
        <v>42590.768321759257</v>
      </c>
      <c r="D8411" s="1">
        <v>42590.776990740742</v>
      </c>
      <c r="E8411">
        <v>3195</v>
      </c>
      <c r="F8411" s="2" t="s">
        <v>24</v>
      </c>
      <c r="G8411">
        <v>40.730742625306583</v>
      </c>
      <c r="H8411">
        <v>-74.063783884048462</v>
      </c>
      <c r="I8411">
        <v>3198</v>
      </c>
      <c r="J8411" s="2" t="s">
        <v>104</v>
      </c>
      <c r="K8411">
        <v>40.748715945380226</v>
      </c>
      <c r="L8411">
        <v>-74.040443301200867</v>
      </c>
      <c r="M8411">
        <v>24434</v>
      </c>
      <c r="N8411" s="2" t="s">
        <v>17</v>
      </c>
      <c r="O8411">
        <v>1990</v>
      </c>
      <c r="P8411">
        <f t="shared" ca="1" si="263"/>
        <v>34</v>
      </c>
      <c r="Q8411">
        <v>1</v>
      </c>
    </row>
    <row r="8412" spans="1:17" x14ac:dyDescent="0.2">
      <c r="A8412">
        <v>233</v>
      </c>
      <c r="B8412">
        <f t="shared" si="262"/>
        <v>3</v>
      </c>
      <c r="C8412" s="1">
        <v>42590.768946759257</v>
      </c>
      <c r="D8412" s="1">
        <v>42590.771655092591</v>
      </c>
      <c r="E8412">
        <v>3186</v>
      </c>
      <c r="F8412" s="2" t="s">
        <v>18</v>
      </c>
      <c r="G8412">
        <v>40.71958611647166</v>
      </c>
      <c r="H8412">
        <v>-74.043117463588715</v>
      </c>
      <c r="I8412">
        <v>3213</v>
      </c>
      <c r="J8412" s="2" t="s">
        <v>33</v>
      </c>
      <c r="K8412">
        <v>40.718488919999999</v>
      </c>
      <c r="L8412">
        <v>-74.047726624999996</v>
      </c>
      <c r="M8412">
        <v>24551</v>
      </c>
      <c r="N8412" s="2" t="s">
        <v>17</v>
      </c>
      <c r="O8412">
        <v>1974</v>
      </c>
      <c r="P8412">
        <f t="shared" ca="1" si="263"/>
        <v>50</v>
      </c>
      <c r="Q8412">
        <v>2</v>
      </c>
    </row>
    <row r="8413" spans="1:17" x14ac:dyDescent="0.2">
      <c r="A8413">
        <v>557</v>
      </c>
      <c r="B8413">
        <f t="shared" si="262"/>
        <v>9</v>
      </c>
      <c r="C8413" s="1">
        <v>42590.768958333334</v>
      </c>
      <c r="D8413" s="1">
        <v>42590.775405092594</v>
      </c>
      <c r="E8413">
        <v>3195</v>
      </c>
      <c r="F8413" s="2" t="s">
        <v>24</v>
      </c>
      <c r="G8413">
        <v>40.730742625306583</v>
      </c>
      <c r="H8413">
        <v>-74.063783884048462</v>
      </c>
      <c r="I8413">
        <v>3212</v>
      </c>
      <c r="J8413" s="2" t="s">
        <v>103</v>
      </c>
      <c r="K8413">
        <v>40.734785817999999</v>
      </c>
      <c r="L8413">
        <v>-74.050443635999997</v>
      </c>
      <c r="M8413">
        <v>26280</v>
      </c>
      <c r="N8413" s="2" t="s">
        <v>17</v>
      </c>
      <c r="O8413">
        <v>1980</v>
      </c>
      <c r="P8413">
        <f t="shared" ca="1" si="263"/>
        <v>44</v>
      </c>
      <c r="Q8413">
        <v>1</v>
      </c>
    </row>
    <row r="8414" spans="1:17" x14ac:dyDescent="0.2">
      <c r="A8414">
        <v>921</v>
      </c>
      <c r="B8414">
        <f t="shared" si="262"/>
        <v>15</v>
      </c>
      <c r="C8414" s="1">
        <v>42590.769189814811</v>
      </c>
      <c r="D8414" s="1">
        <v>42590.779849537037</v>
      </c>
      <c r="E8414">
        <v>3273</v>
      </c>
      <c r="F8414" s="2" t="s">
        <v>73</v>
      </c>
      <c r="G8414">
        <v>40.721650724879986</v>
      </c>
      <c r="H8414">
        <v>-74.042884111404419</v>
      </c>
      <c r="I8414">
        <v>3225</v>
      </c>
      <c r="J8414" s="2" t="s">
        <v>101</v>
      </c>
      <c r="K8414">
        <v>40.723658899999997</v>
      </c>
      <c r="L8414">
        <v>-74.064194299999997</v>
      </c>
      <c r="M8414">
        <v>26271</v>
      </c>
      <c r="N8414" s="2" t="s">
        <v>17</v>
      </c>
      <c r="O8414">
        <v>1988</v>
      </c>
      <c r="P8414">
        <f t="shared" ca="1" si="263"/>
        <v>36</v>
      </c>
      <c r="Q8414">
        <v>1</v>
      </c>
    </row>
    <row r="8415" spans="1:17" x14ac:dyDescent="0.2">
      <c r="A8415">
        <v>122</v>
      </c>
      <c r="B8415">
        <f t="shared" si="262"/>
        <v>2</v>
      </c>
      <c r="C8415" s="1">
        <v>42590.769259259258</v>
      </c>
      <c r="D8415" s="1">
        <v>42590.770671296297</v>
      </c>
      <c r="E8415">
        <v>3198</v>
      </c>
      <c r="F8415" s="2" t="s">
        <v>55</v>
      </c>
      <c r="G8415">
        <v>40.748715945380226</v>
      </c>
      <c r="H8415">
        <v>-74.040443301200867</v>
      </c>
      <c r="I8415">
        <v>3196</v>
      </c>
      <c r="J8415" s="2" t="s">
        <v>100</v>
      </c>
      <c r="K8415">
        <v>40.744318700000001</v>
      </c>
      <c r="L8415">
        <v>-74.043990899999997</v>
      </c>
      <c r="M8415">
        <v>26221</v>
      </c>
      <c r="N8415" s="2" t="s">
        <v>17</v>
      </c>
      <c r="O8415">
        <v>1989</v>
      </c>
      <c r="P8415">
        <f t="shared" ca="1" si="263"/>
        <v>35</v>
      </c>
      <c r="Q8415">
        <v>1</v>
      </c>
    </row>
    <row r="8416" spans="1:17" x14ac:dyDescent="0.2">
      <c r="A8416">
        <v>561</v>
      </c>
      <c r="B8416">
        <f t="shared" si="262"/>
        <v>9</v>
      </c>
      <c r="C8416" s="1">
        <v>42590.769594907404</v>
      </c>
      <c r="D8416" s="1">
        <v>42590.776099537034</v>
      </c>
      <c r="E8416">
        <v>3185</v>
      </c>
      <c r="F8416" s="2" t="s">
        <v>58</v>
      </c>
      <c r="G8416">
        <v>40.717732499999997</v>
      </c>
      <c r="H8416">
        <v>-74.043845000000005</v>
      </c>
      <c r="I8416">
        <v>3192</v>
      </c>
      <c r="J8416" s="2" t="s">
        <v>39</v>
      </c>
      <c r="K8416">
        <v>40.711242300000002</v>
      </c>
      <c r="L8416">
        <v>-74.055701299999996</v>
      </c>
      <c r="M8416">
        <v>24606</v>
      </c>
      <c r="N8416" s="2" t="s">
        <v>17</v>
      </c>
      <c r="O8416">
        <v>1976</v>
      </c>
      <c r="P8416">
        <f t="shared" ca="1" si="263"/>
        <v>48</v>
      </c>
      <c r="Q8416">
        <v>2</v>
      </c>
    </row>
    <row r="8417" spans="1:17" x14ac:dyDescent="0.2">
      <c r="A8417">
        <v>203</v>
      </c>
      <c r="B8417">
        <f t="shared" si="262"/>
        <v>3</v>
      </c>
      <c r="C8417" s="1">
        <v>42590.769687499997</v>
      </c>
      <c r="D8417" s="1">
        <v>42590.772048611114</v>
      </c>
      <c r="E8417">
        <v>3205</v>
      </c>
      <c r="F8417" s="2" t="s">
        <v>66</v>
      </c>
      <c r="G8417">
        <v>40.716539780991937</v>
      </c>
      <c r="H8417">
        <v>-74.049637913703904</v>
      </c>
      <c r="I8417">
        <v>3186</v>
      </c>
      <c r="J8417" s="2" t="s">
        <v>27</v>
      </c>
      <c r="K8417">
        <v>40.71958611647166</v>
      </c>
      <c r="L8417">
        <v>-74.043117463588715</v>
      </c>
      <c r="M8417">
        <v>24539</v>
      </c>
      <c r="N8417" s="2" t="s">
        <v>17</v>
      </c>
      <c r="O8417">
        <v>1989</v>
      </c>
      <c r="P8417">
        <f t="shared" ca="1" si="263"/>
        <v>35</v>
      </c>
      <c r="Q8417">
        <v>1</v>
      </c>
    </row>
    <row r="8418" spans="1:17" x14ac:dyDescent="0.2">
      <c r="A8418">
        <v>91</v>
      </c>
      <c r="B8418">
        <f t="shared" si="262"/>
        <v>1</v>
      </c>
      <c r="C8418" s="1">
        <v>42590.770011574074</v>
      </c>
      <c r="D8418" s="1">
        <v>42590.77107638889</v>
      </c>
      <c r="E8418">
        <v>3184</v>
      </c>
      <c r="F8418" s="2" t="s">
        <v>68</v>
      </c>
      <c r="G8418">
        <v>40.7141454</v>
      </c>
      <c r="H8418">
        <v>-74.033551900000006</v>
      </c>
      <c r="I8418">
        <v>3183</v>
      </c>
      <c r="J8418" s="2" t="s">
        <v>40</v>
      </c>
      <c r="K8418">
        <v>40.716246900000002</v>
      </c>
      <c r="L8418">
        <v>-74.033458800000005</v>
      </c>
      <c r="M8418">
        <v>24574</v>
      </c>
      <c r="N8418" s="2" t="s">
        <v>17</v>
      </c>
      <c r="O8418">
        <v>1989</v>
      </c>
      <c r="P8418">
        <f t="shared" ca="1" si="263"/>
        <v>35</v>
      </c>
      <c r="Q8418">
        <v>1</v>
      </c>
    </row>
    <row r="8419" spans="1:17" x14ac:dyDescent="0.2">
      <c r="A8419">
        <v>171</v>
      </c>
      <c r="B8419">
        <f t="shared" si="262"/>
        <v>2</v>
      </c>
      <c r="C8419" s="1">
        <v>42590.770208333335</v>
      </c>
      <c r="D8419" s="1">
        <v>42590.772187499999</v>
      </c>
      <c r="E8419">
        <v>3202</v>
      </c>
      <c r="F8419" s="2" t="s">
        <v>79</v>
      </c>
      <c r="G8419">
        <v>40.727223500000001</v>
      </c>
      <c r="H8419">
        <v>-74.033758899999995</v>
      </c>
      <c r="I8419">
        <v>3199</v>
      </c>
      <c r="J8419" s="2" t="s">
        <v>72</v>
      </c>
      <c r="K8419">
        <v>40.728744800000001</v>
      </c>
      <c r="L8419">
        <v>-74.032108199999996</v>
      </c>
      <c r="M8419">
        <v>24622</v>
      </c>
      <c r="N8419" s="2" t="s">
        <v>17</v>
      </c>
      <c r="O8419">
        <v>1990</v>
      </c>
      <c r="P8419">
        <f t="shared" ca="1" si="263"/>
        <v>34</v>
      </c>
      <c r="Q8419">
        <v>1</v>
      </c>
    </row>
    <row r="8420" spans="1:17" x14ac:dyDescent="0.2">
      <c r="A8420">
        <v>688</v>
      </c>
      <c r="B8420">
        <f t="shared" si="262"/>
        <v>11</v>
      </c>
      <c r="C8420" s="1">
        <v>42590.770324074074</v>
      </c>
      <c r="D8420" s="1">
        <v>42590.778298611112</v>
      </c>
      <c r="E8420">
        <v>3184</v>
      </c>
      <c r="F8420" s="2" t="s">
        <v>68</v>
      </c>
      <c r="G8420">
        <v>40.7141454</v>
      </c>
      <c r="H8420">
        <v>-74.033551900000006</v>
      </c>
      <c r="I8420">
        <v>3199</v>
      </c>
      <c r="J8420" s="2" t="s">
        <v>72</v>
      </c>
      <c r="K8420">
        <v>40.728744800000001</v>
      </c>
      <c r="L8420">
        <v>-74.032108199999996</v>
      </c>
      <c r="M8420">
        <v>24485</v>
      </c>
      <c r="N8420" s="2" t="s">
        <v>17</v>
      </c>
      <c r="O8420">
        <v>1959</v>
      </c>
      <c r="P8420">
        <f t="shared" ca="1" si="263"/>
        <v>65</v>
      </c>
      <c r="Q8420">
        <v>1</v>
      </c>
    </row>
    <row r="8421" spans="1:17" x14ac:dyDescent="0.2">
      <c r="A8421">
        <v>224</v>
      </c>
      <c r="B8421">
        <f t="shared" si="262"/>
        <v>3</v>
      </c>
      <c r="C8421" s="1">
        <v>42590.770405092589</v>
      </c>
      <c r="D8421" s="1">
        <v>42590.773009259261</v>
      </c>
      <c r="E8421">
        <v>3186</v>
      </c>
      <c r="F8421" s="2" t="s">
        <v>18</v>
      </c>
      <c r="G8421">
        <v>40.71958611647166</v>
      </c>
      <c r="H8421">
        <v>-74.043117463588715</v>
      </c>
      <c r="I8421">
        <v>3209</v>
      </c>
      <c r="J8421" s="2" t="s">
        <v>85</v>
      </c>
      <c r="K8421">
        <v>40.724176499999999</v>
      </c>
      <c r="L8421">
        <v>-74.050656399999994</v>
      </c>
      <c r="M8421">
        <v>26224</v>
      </c>
      <c r="N8421" s="2" t="s">
        <v>17</v>
      </c>
      <c r="O8421">
        <v>1976</v>
      </c>
      <c r="P8421">
        <f t="shared" ca="1" si="263"/>
        <v>48</v>
      </c>
      <c r="Q8421">
        <v>1</v>
      </c>
    </row>
    <row r="8422" spans="1:17" x14ac:dyDescent="0.2">
      <c r="A8422">
        <v>174</v>
      </c>
      <c r="B8422">
        <f t="shared" si="262"/>
        <v>2</v>
      </c>
      <c r="C8422" s="1">
        <v>42590.77076388889</v>
      </c>
      <c r="D8422" s="1">
        <v>42590.772789351853</v>
      </c>
      <c r="E8422">
        <v>3205</v>
      </c>
      <c r="F8422" s="2" t="s">
        <v>66</v>
      </c>
      <c r="G8422">
        <v>40.716539780991937</v>
      </c>
      <c r="H8422">
        <v>-74.049637913703904</v>
      </c>
      <c r="I8422">
        <v>3205</v>
      </c>
      <c r="J8422" s="2" t="s">
        <v>80</v>
      </c>
      <c r="K8422">
        <v>40.716539780991937</v>
      </c>
      <c r="L8422">
        <v>-74.049637913703904</v>
      </c>
      <c r="M8422">
        <v>24684</v>
      </c>
      <c r="N8422" s="2" t="s">
        <v>17</v>
      </c>
      <c r="O8422">
        <v>1963</v>
      </c>
      <c r="P8422">
        <f t="shared" ca="1" si="263"/>
        <v>61</v>
      </c>
      <c r="Q8422">
        <v>1</v>
      </c>
    </row>
    <row r="8423" spans="1:17" x14ac:dyDescent="0.2">
      <c r="A8423">
        <v>499</v>
      </c>
      <c r="B8423">
        <f t="shared" si="262"/>
        <v>8</v>
      </c>
      <c r="C8423" s="1">
        <v>42590.770810185182</v>
      </c>
      <c r="D8423" s="1">
        <v>42590.776585648149</v>
      </c>
      <c r="E8423">
        <v>3195</v>
      </c>
      <c r="F8423" s="2" t="s">
        <v>24</v>
      </c>
      <c r="G8423">
        <v>40.730742625306583</v>
      </c>
      <c r="H8423">
        <v>-74.063783884048462</v>
      </c>
      <c r="I8423">
        <v>3209</v>
      </c>
      <c r="J8423" s="2" t="s">
        <v>85</v>
      </c>
      <c r="K8423">
        <v>40.724176499999999</v>
      </c>
      <c r="L8423">
        <v>-74.050656399999994</v>
      </c>
      <c r="M8423">
        <v>26310</v>
      </c>
      <c r="N8423" s="2" t="s">
        <v>17</v>
      </c>
      <c r="O8423">
        <v>1990</v>
      </c>
      <c r="P8423">
        <f t="shared" ca="1" si="263"/>
        <v>34</v>
      </c>
      <c r="Q8423">
        <v>1</v>
      </c>
    </row>
    <row r="8424" spans="1:17" x14ac:dyDescent="0.2">
      <c r="A8424">
        <v>176</v>
      </c>
      <c r="B8424">
        <f t="shared" si="262"/>
        <v>2</v>
      </c>
      <c r="C8424" s="1">
        <v>42590.770995370367</v>
      </c>
      <c r="D8424" s="1">
        <v>42590.773032407407</v>
      </c>
      <c r="E8424">
        <v>3186</v>
      </c>
      <c r="F8424" s="2" t="s">
        <v>18</v>
      </c>
      <c r="G8424">
        <v>40.71958611647166</v>
      </c>
      <c r="H8424">
        <v>-74.043117463588715</v>
      </c>
      <c r="I8424">
        <v>3279</v>
      </c>
      <c r="J8424" s="2" t="s">
        <v>82</v>
      </c>
      <c r="K8424">
        <v>40.721630142638354</v>
      </c>
      <c r="L8424">
        <v>-74.04996782541275</v>
      </c>
      <c r="M8424">
        <v>24673</v>
      </c>
      <c r="N8424" s="2" t="s">
        <v>17</v>
      </c>
      <c r="O8424">
        <v>1979</v>
      </c>
      <c r="P8424">
        <f t="shared" ca="1" si="263"/>
        <v>45</v>
      </c>
      <c r="Q8424">
        <v>1</v>
      </c>
    </row>
    <row r="8425" spans="1:17" x14ac:dyDescent="0.2">
      <c r="A8425">
        <v>366</v>
      </c>
      <c r="B8425">
        <f t="shared" si="262"/>
        <v>6</v>
      </c>
      <c r="C8425" s="1">
        <v>42590.771053240744</v>
      </c>
      <c r="D8425" s="1">
        <v>42590.775300925925</v>
      </c>
      <c r="E8425">
        <v>3186</v>
      </c>
      <c r="F8425" s="2" t="s">
        <v>18</v>
      </c>
      <c r="G8425">
        <v>40.71958611647166</v>
      </c>
      <c r="H8425">
        <v>-74.043117463588715</v>
      </c>
      <c r="I8425">
        <v>3203</v>
      </c>
      <c r="J8425" s="2" t="s">
        <v>37</v>
      </c>
      <c r="K8425">
        <v>40.727595966000003</v>
      </c>
      <c r="L8425">
        <v>-74.044247311000007</v>
      </c>
      <c r="M8425">
        <v>24484</v>
      </c>
      <c r="N8425" s="2" t="s">
        <v>17</v>
      </c>
      <c r="O8425">
        <v>1980</v>
      </c>
      <c r="P8425">
        <f t="shared" ca="1" si="263"/>
        <v>44</v>
      </c>
      <c r="Q8425">
        <v>1</v>
      </c>
    </row>
    <row r="8426" spans="1:17" x14ac:dyDescent="0.2">
      <c r="A8426">
        <v>171</v>
      </c>
      <c r="B8426">
        <f t="shared" si="262"/>
        <v>2</v>
      </c>
      <c r="C8426" s="1">
        <v>42590.771354166667</v>
      </c>
      <c r="D8426" s="1">
        <v>42590.773344907408</v>
      </c>
      <c r="E8426">
        <v>3186</v>
      </c>
      <c r="F8426" s="2" t="s">
        <v>18</v>
      </c>
      <c r="G8426">
        <v>40.71958611647166</v>
      </c>
      <c r="H8426">
        <v>-74.043117463588715</v>
      </c>
      <c r="I8426">
        <v>3213</v>
      </c>
      <c r="J8426" s="2" t="s">
        <v>33</v>
      </c>
      <c r="K8426">
        <v>40.718488919999999</v>
      </c>
      <c r="L8426">
        <v>-74.047726624999996</v>
      </c>
      <c r="M8426">
        <v>26231</v>
      </c>
      <c r="N8426" s="2" t="s">
        <v>17</v>
      </c>
      <c r="O8426">
        <v>1989</v>
      </c>
      <c r="P8426">
        <f t="shared" ca="1" si="263"/>
        <v>35</v>
      </c>
      <c r="Q8426">
        <v>1</v>
      </c>
    </row>
    <row r="8427" spans="1:17" x14ac:dyDescent="0.2">
      <c r="A8427">
        <v>211</v>
      </c>
      <c r="B8427">
        <f t="shared" si="262"/>
        <v>3</v>
      </c>
      <c r="C8427" s="1">
        <v>42590.771620370368</v>
      </c>
      <c r="D8427" s="1">
        <v>42590.774074074077</v>
      </c>
      <c r="E8427">
        <v>3195</v>
      </c>
      <c r="F8427" s="2" t="s">
        <v>24</v>
      </c>
      <c r="G8427">
        <v>40.730742625306583</v>
      </c>
      <c r="H8427">
        <v>-74.063783884048462</v>
      </c>
      <c r="I8427">
        <v>3194</v>
      </c>
      <c r="J8427" s="2" t="s">
        <v>71</v>
      </c>
      <c r="K8427">
        <v>40.725339925355797</v>
      </c>
      <c r="L8427">
        <v>-74.067622125148773</v>
      </c>
      <c r="M8427">
        <v>24583</v>
      </c>
      <c r="N8427" s="2" t="s">
        <v>17</v>
      </c>
      <c r="O8427">
        <v>1986</v>
      </c>
      <c r="P8427">
        <f t="shared" ca="1" si="263"/>
        <v>38</v>
      </c>
      <c r="Q8427">
        <v>1</v>
      </c>
    </row>
    <row r="8428" spans="1:17" x14ac:dyDescent="0.2">
      <c r="A8428">
        <v>318</v>
      </c>
      <c r="B8428">
        <f t="shared" si="262"/>
        <v>5</v>
      </c>
      <c r="C8428" s="1">
        <v>42590.771608796298</v>
      </c>
      <c r="D8428" s="1">
        <v>42590.775300925925</v>
      </c>
      <c r="E8428">
        <v>3203</v>
      </c>
      <c r="F8428" s="2" t="s">
        <v>46</v>
      </c>
      <c r="G8428">
        <v>40.727595966000003</v>
      </c>
      <c r="H8428">
        <v>-74.044247311000007</v>
      </c>
      <c r="I8428">
        <v>3186</v>
      </c>
      <c r="J8428" s="2" t="s">
        <v>27</v>
      </c>
      <c r="K8428">
        <v>40.71958611647166</v>
      </c>
      <c r="L8428">
        <v>-74.043117463588715</v>
      </c>
      <c r="M8428">
        <v>26260</v>
      </c>
      <c r="N8428" s="2" t="s">
        <v>17</v>
      </c>
      <c r="P8428" t="str">
        <f t="shared" ca="1" si="263"/>
        <v/>
      </c>
      <c r="Q8428">
        <v>0</v>
      </c>
    </row>
    <row r="8429" spans="1:17" x14ac:dyDescent="0.2">
      <c r="A8429">
        <v>426</v>
      </c>
      <c r="B8429">
        <f t="shared" si="262"/>
        <v>7</v>
      </c>
      <c r="C8429" s="1">
        <v>42590.771956018521</v>
      </c>
      <c r="D8429" s="1">
        <v>42590.776898148149</v>
      </c>
      <c r="E8429">
        <v>3195</v>
      </c>
      <c r="F8429" s="2" t="s">
        <v>24</v>
      </c>
      <c r="G8429">
        <v>40.730742625306583</v>
      </c>
      <c r="H8429">
        <v>-74.063783884048462</v>
      </c>
      <c r="I8429">
        <v>3210</v>
      </c>
      <c r="J8429" s="2" t="s">
        <v>83</v>
      </c>
      <c r="K8429">
        <v>40.742677141000001</v>
      </c>
      <c r="L8429">
        <v>-74.051788633000001</v>
      </c>
      <c r="M8429">
        <v>24655</v>
      </c>
      <c r="N8429" s="2" t="s">
        <v>17</v>
      </c>
      <c r="O8429">
        <v>1987</v>
      </c>
      <c r="P8429">
        <f t="shared" ca="1" si="263"/>
        <v>37</v>
      </c>
      <c r="Q8429">
        <v>1</v>
      </c>
    </row>
    <row r="8430" spans="1:17" x14ac:dyDescent="0.2">
      <c r="A8430">
        <v>572</v>
      </c>
      <c r="B8430">
        <f t="shared" si="262"/>
        <v>9</v>
      </c>
      <c r="C8430" s="1">
        <v>42590.772002314814</v>
      </c>
      <c r="D8430" s="1">
        <v>42590.778622685182</v>
      </c>
      <c r="E8430">
        <v>3183</v>
      </c>
      <c r="F8430" s="2" t="s">
        <v>20</v>
      </c>
      <c r="G8430">
        <v>40.716246900000002</v>
      </c>
      <c r="H8430">
        <v>-74.033458800000005</v>
      </c>
      <c r="I8430">
        <v>3192</v>
      </c>
      <c r="J8430" s="2" t="s">
        <v>39</v>
      </c>
      <c r="K8430">
        <v>40.711242300000002</v>
      </c>
      <c r="L8430">
        <v>-74.055701299999996</v>
      </c>
      <c r="M8430">
        <v>24705</v>
      </c>
      <c r="N8430" s="2" t="s">
        <v>17</v>
      </c>
      <c r="O8430">
        <v>1969</v>
      </c>
      <c r="P8430">
        <f t="shared" ca="1" si="263"/>
        <v>55</v>
      </c>
      <c r="Q8430">
        <v>1</v>
      </c>
    </row>
    <row r="8431" spans="1:17" x14ac:dyDescent="0.2">
      <c r="A8431">
        <v>547</v>
      </c>
      <c r="B8431">
        <f t="shared" si="262"/>
        <v>9</v>
      </c>
      <c r="C8431" s="1">
        <v>42590.772812499999</v>
      </c>
      <c r="D8431" s="1">
        <v>42590.779143518521</v>
      </c>
      <c r="E8431">
        <v>3183</v>
      </c>
      <c r="F8431" s="2" t="s">
        <v>20</v>
      </c>
      <c r="G8431">
        <v>40.716246900000002</v>
      </c>
      <c r="H8431">
        <v>-74.033458800000005</v>
      </c>
      <c r="I8431">
        <v>3267</v>
      </c>
      <c r="J8431" s="2" t="s">
        <v>92</v>
      </c>
      <c r="K8431">
        <v>40.712418823756899</v>
      </c>
      <c r="L8431">
        <v>-74.038525521755219</v>
      </c>
      <c r="M8431">
        <v>24574</v>
      </c>
      <c r="N8431" s="2" t="s">
        <v>17</v>
      </c>
      <c r="O8431">
        <v>1990</v>
      </c>
      <c r="P8431">
        <f t="shared" ca="1" si="263"/>
        <v>34</v>
      </c>
      <c r="Q8431">
        <v>2</v>
      </c>
    </row>
    <row r="8432" spans="1:17" x14ac:dyDescent="0.2">
      <c r="A8432">
        <v>2364</v>
      </c>
      <c r="B8432">
        <f t="shared" si="262"/>
        <v>39</v>
      </c>
      <c r="C8432" s="1">
        <v>42590.772893518515</v>
      </c>
      <c r="D8432" s="1">
        <v>42590.800254629627</v>
      </c>
      <c r="E8432">
        <v>3205</v>
      </c>
      <c r="F8432" s="2" t="s">
        <v>66</v>
      </c>
      <c r="G8432">
        <v>40.716539780991937</v>
      </c>
      <c r="H8432">
        <v>-74.049637913703904</v>
      </c>
      <c r="I8432">
        <v>3217</v>
      </c>
      <c r="J8432" s="2" t="s">
        <v>95</v>
      </c>
      <c r="K8432">
        <v>40.698650544000003</v>
      </c>
      <c r="L8432">
        <v>-74.082079677999999</v>
      </c>
      <c r="M8432">
        <v>24684</v>
      </c>
      <c r="N8432" s="2" t="s">
        <v>17</v>
      </c>
      <c r="O8432">
        <v>1963</v>
      </c>
      <c r="P8432">
        <f t="shared" ca="1" si="263"/>
        <v>61</v>
      </c>
      <c r="Q8432">
        <v>1</v>
      </c>
    </row>
    <row r="8433" spans="1:17" x14ac:dyDescent="0.2">
      <c r="A8433">
        <v>216</v>
      </c>
      <c r="B8433">
        <f t="shared" si="262"/>
        <v>3</v>
      </c>
      <c r="C8433" s="1">
        <v>42590.773368055554</v>
      </c>
      <c r="D8433" s="1">
        <v>42590.775879629633</v>
      </c>
      <c r="E8433">
        <v>3195</v>
      </c>
      <c r="F8433" s="2" t="s">
        <v>24</v>
      </c>
      <c r="G8433">
        <v>40.730742625306583</v>
      </c>
      <c r="H8433">
        <v>-74.063783884048462</v>
      </c>
      <c r="I8433">
        <v>3194</v>
      </c>
      <c r="J8433" s="2" t="s">
        <v>71</v>
      </c>
      <c r="K8433">
        <v>40.725339925355797</v>
      </c>
      <c r="L8433">
        <v>-74.067622125148773</v>
      </c>
      <c r="M8433">
        <v>24649</v>
      </c>
      <c r="N8433" s="2" t="s">
        <v>17</v>
      </c>
      <c r="O8433">
        <v>1976</v>
      </c>
      <c r="P8433">
        <f t="shared" ca="1" si="263"/>
        <v>48</v>
      </c>
      <c r="Q8433">
        <v>1</v>
      </c>
    </row>
    <row r="8434" spans="1:17" x14ac:dyDescent="0.2">
      <c r="A8434">
        <v>395</v>
      </c>
      <c r="B8434">
        <f t="shared" si="262"/>
        <v>6</v>
      </c>
      <c r="C8434" s="1">
        <v>42590.773599537039</v>
      </c>
      <c r="D8434" s="1">
        <v>42590.778171296297</v>
      </c>
      <c r="E8434">
        <v>3186</v>
      </c>
      <c r="F8434" s="2" t="s">
        <v>18</v>
      </c>
      <c r="G8434">
        <v>40.71958611647166</v>
      </c>
      <c r="H8434">
        <v>-74.043117463588715</v>
      </c>
      <c r="I8434">
        <v>3278</v>
      </c>
      <c r="J8434" s="2" t="s">
        <v>41</v>
      </c>
      <c r="K8434">
        <v>40.725685483629007</v>
      </c>
      <c r="L8434">
        <v>-74.048790335655212</v>
      </c>
      <c r="M8434">
        <v>24539</v>
      </c>
      <c r="N8434" s="2" t="s">
        <v>17</v>
      </c>
      <c r="P8434" t="str">
        <f t="shared" ca="1" si="263"/>
        <v/>
      </c>
      <c r="Q8434">
        <v>0</v>
      </c>
    </row>
    <row r="8435" spans="1:17" x14ac:dyDescent="0.2">
      <c r="A8435">
        <v>443</v>
      </c>
      <c r="B8435">
        <f t="shared" si="262"/>
        <v>7</v>
      </c>
      <c r="C8435" s="1">
        <v>42590.773692129631</v>
      </c>
      <c r="D8435" s="1">
        <v>42590.778831018521</v>
      </c>
      <c r="E8435">
        <v>3195</v>
      </c>
      <c r="F8435" s="2" t="s">
        <v>24</v>
      </c>
      <c r="G8435">
        <v>40.730742625306583</v>
      </c>
      <c r="H8435">
        <v>-74.063783884048462</v>
      </c>
      <c r="I8435">
        <v>3207</v>
      </c>
      <c r="J8435" s="2" t="s">
        <v>91</v>
      </c>
      <c r="K8435">
        <v>40.737603700000001</v>
      </c>
      <c r="L8435">
        <v>-74.052478300000004</v>
      </c>
      <c r="M8435">
        <v>26207</v>
      </c>
      <c r="N8435" s="2" t="s">
        <v>17</v>
      </c>
      <c r="O8435">
        <v>1976</v>
      </c>
      <c r="P8435">
        <f t="shared" ca="1" si="263"/>
        <v>48</v>
      </c>
      <c r="Q8435">
        <v>2</v>
      </c>
    </row>
    <row r="8436" spans="1:17" x14ac:dyDescent="0.2">
      <c r="A8436">
        <v>338</v>
      </c>
      <c r="B8436">
        <f t="shared" si="262"/>
        <v>5</v>
      </c>
      <c r="C8436" s="1">
        <v>42590.774398148147</v>
      </c>
      <c r="D8436" s="1">
        <v>42590.778321759259</v>
      </c>
      <c r="E8436">
        <v>3187</v>
      </c>
      <c r="F8436" s="2" t="s">
        <v>36</v>
      </c>
      <c r="G8436">
        <v>40.721123599999999</v>
      </c>
      <c r="H8436">
        <v>-74.038050949999999</v>
      </c>
      <c r="I8436">
        <v>3202</v>
      </c>
      <c r="J8436" s="2" t="s">
        <v>48</v>
      </c>
      <c r="K8436">
        <v>40.727223500000001</v>
      </c>
      <c r="L8436">
        <v>-74.033758899999995</v>
      </c>
      <c r="M8436">
        <v>26214</v>
      </c>
      <c r="N8436" s="2" t="s">
        <v>17</v>
      </c>
      <c r="O8436">
        <v>1990</v>
      </c>
      <c r="P8436">
        <f t="shared" ca="1" si="263"/>
        <v>34</v>
      </c>
      <c r="Q8436">
        <v>1</v>
      </c>
    </row>
    <row r="8437" spans="1:17" x14ac:dyDescent="0.2">
      <c r="A8437">
        <v>382</v>
      </c>
      <c r="B8437">
        <f t="shared" si="262"/>
        <v>6</v>
      </c>
      <c r="C8437" s="1">
        <v>42590.775104166663</v>
      </c>
      <c r="D8437" s="1">
        <v>42590.779537037037</v>
      </c>
      <c r="E8437">
        <v>3186</v>
      </c>
      <c r="F8437" s="2" t="s">
        <v>18</v>
      </c>
      <c r="G8437">
        <v>40.71958611647166</v>
      </c>
      <c r="H8437">
        <v>-74.043117463588715</v>
      </c>
      <c r="I8437">
        <v>3276</v>
      </c>
      <c r="J8437" s="2" t="s">
        <v>30</v>
      </c>
      <c r="K8437">
        <v>40.714584035358932</v>
      </c>
      <c r="L8437">
        <v>-74.042817056179047</v>
      </c>
      <c r="M8437">
        <v>24388</v>
      </c>
      <c r="N8437" s="2" t="s">
        <v>17</v>
      </c>
      <c r="O8437">
        <v>1989</v>
      </c>
      <c r="P8437">
        <f t="shared" ca="1" si="263"/>
        <v>35</v>
      </c>
      <c r="Q8437">
        <v>2</v>
      </c>
    </row>
    <row r="8438" spans="1:17" x14ac:dyDescent="0.2">
      <c r="A8438">
        <v>4115</v>
      </c>
      <c r="B8438">
        <f t="shared" si="262"/>
        <v>68</v>
      </c>
      <c r="C8438" s="1">
        <v>42590.775312500002</v>
      </c>
      <c r="D8438" s="1">
        <v>42590.822939814818</v>
      </c>
      <c r="E8438">
        <v>3276</v>
      </c>
      <c r="F8438" s="2" t="s">
        <v>63</v>
      </c>
      <c r="G8438">
        <v>40.714584035358932</v>
      </c>
      <c r="H8438">
        <v>-74.042817056179047</v>
      </c>
      <c r="I8438">
        <v>3276</v>
      </c>
      <c r="J8438" s="2" t="s">
        <v>30</v>
      </c>
      <c r="K8438">
        <v>40.714584035358932</v>
      </c>
      <c r="L8438">
        <v>-74.042817056179047</v>
      </c>
      <c r="M8438">
        <v>26192</v>
      </c>
      <c r="N8438" s="2" t="s">
        <v>43</v>
      </c>
      <c r="P8438" t="str">
        <f t="shared" ca="1" si="263"/>
        <v/>
      </c>
      <c r="Q8438">
        <v>0</v>
      </c>
    </row>
    <row r="8439" spans="1:17" x14ac:dyDescent="0.2">
      <c r="A8439">
        <v>249</v>
      </c>
      <c r="B8439">
        <f t="shared" si="262"/>
        <v>4</v>
      </c>
      <c r="C8439" s="1">
        <v>42590.775543981479</v>
      </c>
      <c r="D8439" s="1">
        <v>42590.778437499997</v>
      </c>
      <c r="E8439">
        <v>3186</v>
      </c>
      <c r="F8439" s="2" t="s">
        <v>18</v>
      </c>
      <c r="G8439">
        <v>40.71958611647166</v>
      </c>
      <c r="H8439">
        <v>-74.043117463588715</v>
      </c>
      <c r="I8439">
        <v>3278</v>
      </c>
      <c r="J8439" s="2" t="s">
        <v>41</v>
      </c>
      <c r="K8439">
        <v>40.725685483629007</v>
      </c>
      <c r="L8439">
        <v>-74.048790335655212</v>
      </c>
      <c r="M8439">
        <v>24701</v>
      </c>
      <c r="N8439" s="2" t="s">
        <v>17</v>
      </c>
      <c r="O8439">
        <v>1983</v>
      </c>
      <c r="P8439">
        <f t="shared" ca="1" si="263"/>
        <v>41</v>
      </c>
      <c r="Q8439">
        <v>2</v>
      </c>
    </row>
    <row r="8440" spans="1:17" x14ac:dyDescent="0.2">
      <c r="A8440">
        <v>266</v>
      </c>
      <c r="B8440">
        <f t="shared" si="262"/>
        <v>4</v>
      </c>
      <c r="C8440" s="1">
        <v>42590.775671296295</v>
      </c>
      <c r="D8440" s="1">
        <v>42590.778761574074</v>
      </c>
      <c r="E8440">
        <v>3186</v>
      </c>
      <c r="F8440" s="2" t="s">
        <v>18</v>
      </c>
      <c r="G8440">
        <v>40.71958611647166</v>
      </c>
      <c r="H8440">
        <v>-74.043117463588715</v>
      </c>
      <c r="I8440">
        <v>3203</v>
      </c>
      <c r="J8440" s="2" t="s">
        <v>37</v>
      </c>
      <c r="K8440">
        <v>40.727595966000003</v>
      </c>
      <c r="L8440">
        <v>-74.044247311000007</v>
      </c>
      <c r="M8440">
        <v>26186</v>
      </c>
      <c r="N8440" s="2" t="s">
        <v>17</v>
      </c>
      <c r="O8440">
        <v>1977</v>
      </c>
      <c r="P8440">
        <f t="shared" ca="1" si="263"/>
        <v>47</v>
      </c>
      <c r="Q8440">
        <v>1</v>
      </c>
    </row>
    <row r="8441" spans="1:17" x14ac:dyDescent="0.2">
      <c r="A8441">
        <v>351</v>
      </c>
      <c r="B8441">
        <f t="shared" si="262"/>
        <v>5</v>
      </c>
      <c r="C8441" s="1">
        <v>42590.775787037041</v>
      </c>
      <c r="D8441" s="1">
        <v>42590.779861111114</v>
      </c>
      <c r="E8441">
        <v>3203</v>
      </c>
      <c r="F8441" s="2" t="s">
        <v>46</v>
      </c>
      <c r="G8441">
        <v>40.727595966000003</v>
      </c>
      <c r="H8441">
        <v>-74.044247311000007</v>
      </c>
      <c r="I8441">
        <v>3275</v>
      </c>
      <c r="J8441" s="2" t="s">
        <v>62</v>
      </c>
      <c r="K8441">
        <v>40.718355198232139</v>
      </c>
      <c r="L8441">
        <v>-74.038914442062378</v>
      </c>
      <c r="M8441">
        <v>26291</v>
      </c>
      <c r="N8441" s="2" t="s">
        <v>17</v>
      </c>
      <c r="O8441">
        <v>1983</v>
      </c>
      <c r="P8441">
        <f t="shared" ca="1" si="263"/>
        <v>41</v>
      </c>
      <c r="Q8441">
        <v>1</v>
      </c>
    </row>
    <row r="8442" spans="1:17" x14ac:dyDescent="0.2">
      <c r="A8442">
        <v>1801</v>
      </c>
      <c r="B8442">
        <f t="shared" si="262"/>
        <v>30</v>
      </c>
      <c r="C8442" s="1">
        <v>42590.775787037041</v>
      </c>
      <c r="D8442" s="1">
        <v>42590.796643518515</v>
      </c>
      <c r="E8442">
        <v>3193</v>
      </c>
      <c r="F8442" s="2" t="s">
        <v>42</v>
      </c>
      <c r="G8442">
        <v>40.724605099886901</v>
      </c>
      <c r="H8442">
        <v>-74.078405946493149</v>
      </c>
      <c r="I8442">
        <v>3193</v>
      </c>
      <c r="J8442" s="2" t="s">
        <v>25</v>
      </c>
      <c r="K8442">
        <v>40.724605099886901</v>
      </c>
      <c r="L8442">
        <v>-74.078405946493149</v>
      </c>
      <c r="M8442">
        <v>24646</v>
      </c>
      <c r="N8442" s="2" t="s">
        <v>17</v>
      </c>
      <c r="O8442">
        <v>1968</v>
      </c>
      <c r="P8442">
        <f t="shared" ca="1" si="263"/>
        <v>56</v>
      </c>
      <c r="Q8442">
        <v>1</v>
      </c>
    </row>
    <row r="8443" spans="1:17" x14ac:dyDescent="0.2">
      <c r="A8443">
        <v>792</v>
      </c>
      <c r="B8443">
        <f t="shared" si="262"/>
        <v>13</v>
      </c>
      <c r="C8443" s="1">
        <v>42590.775949074072</v>
      </c>
      <c r="D8443" s="1">
        <v>42590.785127314812</v>
      </c>
      <c r="E8443">
        <v>3202</v>
      </c>
      <c r="F8443" s="2" t="s">
        <v>79</v>
      </c>
      <c r="G8443">
        <v>40.727223500000001</v>
      </c>
      <c r="H8443">
        <v>-74.033758899999995</v>
      </c>
      <c r="I8443">
        <v>3205</v>
      </c>
      <c r="J8443" s="2" t="s">
        <v>80</v>
      </c>
      <c r="K8443">
        <v>40.716539780991937</v>
      </c>
      <c r="L8443">
        <v>-74.049637913703904</v>
      </c>
      <c r="M8443">
        <v>24695</v>
      </c>
      <c r="N8443" s="2" t="s">
        <v>17</v>
      </c>
      <c r="O8443">
        <v>1973</v>
      </c>
      <c r="P8443">
        <f t="shared" ca="1" si="263"/>
        <v>51</v>
      </c>
      <c r="Q8443">
        <v>2</v>
      </c>
    </row>
    <row r="8444" spans="1:17" x14ac:dyDescent="0.2">
      <c r="A8444">
        <v>376</v>
      </c>
      <c r="B8444">
        <f t="shared" si="262"/>
        <v>6</v>
      </c>
      <c r="C8444" s="1">
        <v>42590.776145833333</v>
      </c>
      <c r="D8444" s="1">
        <v>42590.780509259261</v>
      </c>
      <c r="E8444">
        <v>3195</v>
      </c>
      <c r="F8444" s="2" t="s">
        <v>24</v>
      </c>
      <c r="G8444">
        <v>40.730742625306583</v>
      </c>
      <c r="H8444">
        <v>-74.063783884048462</v>
      </c>
      <c r="I8444">
        <v>3212</v>
      </c>
      <c r="J8444" s="2" t="s">
        <v>103</v>
      </c>
      <c r="K8444">
        <v>40.734785817999999</v>
      </c>
      <c r="L8444">
        <v>-74.050443635999997</v>
      </c>
      <c r="M8444">
        <v>26183</v>
      </c>
      <c r="N8444" s="2" t="s">
        <v>17</v>
      </c>
      <c r="O8444">
        <v>1990</v>
      </c>
      <c r="P8444">
        <f t="shared" ca="1" si="263"/>
        <v>34</v>
      </c>
      <c r="Q8444">
        <v>1</v>
      </c>
    </row>
    <row r="8445" spans="1:17" x14ac:dyDescent="0.2">
      <c r="A8445">
        <v>4054</v>
      </c>
      <c r="B8445">
        <f t="shared" si="262"/>
        <v>67</v>
      </c>
      <c r="C8445" s="1">
        <v>42590.776203703703</v>
      </c>
      <c r="D8445" s="1">
        <v>42590.823136574072</v>
      </c>
      <c r="E8445">
        <v>3276</v>
      </c>
      <c r="F8445" s="2" t="s">
        <v>63</v>
      </c>
      <c r="G8445">
        <v>40.714584035358932</v>
      </c>
      <c r="H8445">
        <v>-74.042817056179047</v>
      </c>
      <c r="I8445">
        <v>3276</v>
      </c>
      <c r="J8445" s="2" t="s">
        <v>30</v>
      </c>
      <c r="K8445">
        <v>40.714584035358932</v>
      </c>
      <c r="L8445">
        <v>-74.042817056179047</v>
      </c>
      <c r="M8445">
        <v>26245</v>
      </c>
      <c r="N8445" s="2" t="s">
        <v>43</v>
      </c>
      <c r="P8445" t="str">
        <f t="shared" ca="1" si="263"/>
        <v/>
      </c>
      <c r="Q8445">
        <v>0</v>
      </c>
    </row>
    <row r="8446" spans="1:17" x14ac:dyDescent="0.2">
      <c r="A8446">
        <v>1407</v>
      </c>
      <c r="B8446">
        <f t="shared" si="262"/>
        <v>23</v>
      </c>
      <c r="C8446" s="1">
        <v>42590.776412037034</v>
      </c>
      <c r="D8446" s="1">
        <v>42590.792696759258</v>
      </c>
      <c r="E8446">
        <v>3202</v>
      </c>
      <c r="F8446" s="2" t="s">
        <v>79</v>
      </c>
      <c r="G8446">
        <v>40.727223500000001</v>
      </c>
      <c r="H8446">
        <v>-74.033758899999995</v>
      </c>
      <c r="I8446">
        <v>3195</v>
      </c>
      <c r="J8446" s="2" t="s">
        <v>23</v>
      </c>
      <c r="K8446">
        <v>40.730742625306583</v>
      </c>
      <c r="L8446">
        <v>-74.063783884048462</v>
      </c>
      <c r="M8446">
        <v>24697</v>
      </c>
      <c r="N8446" s="2" t="s">
        <v>17</v>
      </c>
      <c r="O8446">
        <v>1983</v>
      </c>
      <c r="P8446">
        <f t="shared" ca="1" si="263"/>
        <v>41</v>
      </c>
      <c r="Q8446">
        <v>1</v>
      </c>
    </row>
    <row r="8447" spans="1:17" x14ac:dyDescent="0.2">
      <c r="A8447">
        <v>145</v>
      </c>
      <c r="B8447">
        <f t="shared" si="262"/>
        <v>2</v>
      </c>
      <c r="C8447" s="1">
        <v>42590.77652777778</v>
      </c>
      <c r="D8447" s="1">
        <v>42590.77820601852</v>
      </c>
      <c r="E8447">
        <v>3186</v>
      </c>
      <c r="F8447" s="2" t="s">
        <v>18</v>
      </c>
      <c r="G8447">
        <v>40.71958611647166</v>
      </c>
      <c r="H8447">
        <v>-74.043117463588715</v>
      </c>
      <c r="I8447">
        <v>3213</v>
      </c>
      <c r="J8447" s="2" t="s">
        <v>33</v>
      </c>
      <c r="K8447">
        <v>40.718488919999999</v>
      </c>
      <c r="L8447">
        <v>-74.047726624999996</v>
      </c>
      <c r="M8447">
        <v>24421</v>
      </c>
      <c r="N8447" s="2" t="s">
        <v>17</v>
      </c>
      <c r="O8447">
        <v>1990</v>
      </c>
      <c r="P8447">
        <f t="shared" ca="1" si="263"/>
        <v>34</v>
      </c>
      <c r="Q8447">
        <v>2</v>
      </c>
    </row>
    <row r="8448" spans="1:17" x14ac:dyDescent="0.2">
      <c r="A8448">
        <v>534</v>
      </c>
      <c r="B8448">
        <f t="shared" si="262"/>
        <v>8</v>
      </c>
      <c r="C8448" s="1">
        <v>42590.776921296296</v>
      </c>
      <c r="D8448" s="1">
        <v>42590.783101851855</v>
      </c>
      <c r="E8448">
        <v>3183</v>
      </c>
      <c r="F8448" s="2" t="s">
        <v>20</v>
      </c>
      <c r="G8448">
        <v>40.716246900000002</v>
      </c>
      <c r="H8448">
        <v>-74.033458800000005</v>
      </c>
      <c r="I8448">
        <v>3202</v>
      </c>
      <c r="J8448" s="2" t="s">
        <v>48</v>
      </c>
      <c r="K8448">
        <v>40.727223500000001</v>
      </c>
      <c r="L8448">
        <v>-74.033758899999995</v>
      </c>
      <c r="M8448">
        <v>24723</v>
      </c>
      <c r="N8448" s="2" t="s">
        <v>17</v>
      </c>
      <c r="O8448">
        <v>1976</v>
      </c>
      <c r="P8448">
        <f t="shared" ca="1" si="263"/>
        <v>48</v>
      </c>
      <c r="Q8448">
        <v>1</v>
      </c>
    </row>
    <row r="8449" spans="1:17" x14ac:dyDescent="0.2">
      <c r="A8449">
        <v>321</v>
      </c>
      <c r="B8449">
        <f t="shared" si="262"/>
        <v>5</v>
      </c>
      <c r="C8449" s="1">
        <v>42590.776979166665</v>
      </c>
      <c r="D8449" s="1">
        <v>42590.780694444446</v>
      </c>
      <c r="E8449">
        <v>3184</v>
      </c>
      <c r="F8449" s="2" t="s">
        <v>68</v>
      </c>
      <c r="G8449">
        <v>40.7141454</v>
      </c>
      <c r="H8449">
        <v>-74.033551900000006</v>
      </c>
      <c r="I8449">
        <v>3275</v>
      </c>
      <c r="J8449" s="2" t="s">
        <v>62</v>
      </c>
      <c r="K8449">
        <v>40.718355198232139</v>
      </c>
      <c r="L8449">
        <v>-74.038914442062378</v>
      </c>
      <c r="M8449">
        <v>24704</v>
      </c>
      <c r="N8449" s="2" t="s">
        <v>17</v>
      </c>
      <c r="O8449">
        <v>1992</v>
      </c>
      <c r="P8449">
        <f t="shared" ca="1" si="263"/>
        <v>32</v>
      </c>
      <c r="Q8449">
        <v>1</v>
      </c>
    </row>
    <row r="8450" spans="1:17" x14ac:dyDescent="0.2">
      <c r="A8450">
        <v>270</v>
      </c>
      <c r="B8450">
        <f t="shared" ref="B8450:B8513" si="264">ROUNDDOWN((A8450/60), 0)</f>
        <v>4</v>
      </c>
      <c r="C8450" s="1">
        <v>42590.777754629627</v>
      </c>
      <c r="D8450" s="1">
        <v>42590.780891203707</v>
      </c>
      <c r="E8450">
        <v>3183</v>
      </c>
      <c r="F8450" s="2" t="s">
        <v>20</v>
      </c>
      <c r="G8450">
        <v>40.716246900000002</v>
      </c>
      <c r="H8450">
        <v>-74.033458800000005</v>
      </c>
      <c r="I8450">
        <v>3267</v>
      </c>
      <c r="J8450" s="2" t="s">
        <v>92</v>
      </c>
      <c r="K8450">
        <v>40.712418823756899</v>
      </c>
      <c r="L8450">
        <v>-74.038525521755219</v>
      </c>
      <c r="M8450">
        <v>24568</v>
      </c>
      <c r="N8450" s="2" t="s">
        <v>17</v>
      </c>
      <c r="O8450">
        <v>1981</v>
      </c>
      <c r="P8450">
        <f t="shared" ref="P8450:P8513" ca="1" si="265">IF(ISNUMBER(O8450), YEAR(TODAY()) - O8450, "")</f>
        <v>43</v>
      </c>
      <c r="Q8450">
        <v>0</v>
      </c>
    </row>
    <row r="8451" spans="1:17" x14ac:dyDescent="0.2">
      <c r="A8451">
        <v>216</v>
      </c>
      <c r="B8451">
        <f t="shared" si="264"/>
        <v>3</v>
      </c>
      <c r="C8451" s="1">
        <v>42590.778090277781</v>
      </c>
      <c r="D8451" s="1">
        <v>42590.780601851853</v>
      </c>
      <c r="E8451">
        <v>3183</v>
      </c>
      <c r="F8451" s="2" t="s">
        <v>20</v>
      </c>
      <c r="G8451">
        <v>40.716246900000002</v>
      </c>
      <c r="H8451">
        <v>-74.033458800000005</v>
      </c>
      <c r="I8451">
        <v>3185</v>
      </c>
      <c r="J8451" s="2" t="s">
        <v>45</v>
      </c>
      <c r="K8451">
        <v>40.717732499999997</v>
      </c>
      <c r="L8451">
        <v>-74.043845000000005</v>
      </c>
      <c r="M8451">
        <v>24503</v>
      </c>
      <c r="N8451" s="2" t="s">
        <v>17</v>
      </c>
      <c r="O8451">
        <v>1986</v>
      </c>
      <c r="P8451">
        <f t="shared" ca="1" si="265"/>
        <v>38</v>
      </c>
      <c r="Q8451">
        <v>1</v>
      </c>
    </row>
    <row r="8452" spans="1:17" x14ac:dyDescent="0.2">
      <c r="A8452">
        <v>162</v>
      </c>
      <c r="B8452">
        <f t="shared" si="264"/>
        <v>2</v>
      </c>
      <c r="C8452" s="1">
        <v>42590.778333333335</v>
      </c>
      <c r="D8452" s="1">
        <v>42590.78020833333</v>
      </c>
      <c r="E8452">
        <v>3272</v>
      </c>
      <c r="F8452" s="2" t="s">
        <v>50</v>
      </c>
      <c r="G8452">
        <v>40.723331586464361</v>
      </c>
      <c r="H8452">
        <v>-74.045952558517442</v>
      </c>
      <c r="I8452">
        <v>3203</v>
      </c>
      <c r="J8452" s="2" t="s">
        <v>37</v>
      </c>
      <c r="K8452">
        <v>40.727595966000003</v>
      </c>
      <c r="L8452">
        <v>-74.044247311000007</v>
      </c>
      <c r="M8452">
        <v>24386</v>
      </c>
      <c r="N8452" s="2" t="s">
        <v>17</v>
      </c>
      <c r="O8452">
        <v>1987</v>
      </c>
      <c r="P8452">
        <f t="shared" ca="1" si="265"/>
        <v>37</v>
      </c>
      <c r="Q8452">
        <v>1</v>
      </c>
    </row>
    <row r="8453" spans="1:17" x14ac:dyDescent="0.2">
      <c r="A8453">
        <v>140</v>
      </c>
      <c r="B8453">
        <f t="shared" si="264"/>
        <v>2</v>
      </c>
      <c r="C8453" s="1">
        <v>42590.778819444444</v>
      </c>
      <c r="D8453" s="1">
        <v>42590.780439814815</v>
      </c>
      <c r="E8453">
        <v>3270</v>
      </c>
      <c r="F8453" s="2" t="s">
        <v>15</v>
      </c>
      <c r="G8453">
        <v>40.725289107811321</v>
      </c>
      <c r="H8453">
        <v>-74.045571684837341</v>
      </c>
      <c r="I8453">
        <v>3211</v>
      </c>
      <c r="J8453" s="2" t="s">
        <v>47</v>
      </c>
      <c r="K8453">
        <v>40.721525149999998</v>
      </c>
      <c r="L8453">
        <v>-74.046304543000005</v>
      </c>
      <c r="M8453">
        <v>24456</v>
      </c>
      <c r="N8453" s="2" t="s">
        <v>17</v>
      </c>
      <c r="O8453">
        <v>1987</v>
      </c>
      <c r="P8453">
        <f t="shared" ca="1" si="265"/>
        <v>37</v>
      </c>
      <c r="Q8453">
        <v>1</v>
      </c>
    </row>
    <row r="8454" spans="1:17" x14ac:dyDescent="0.2">
      <c r="A8454">
        <v>721</v>
      </c>
      <c r="B8454">
        <f t="shared" si="264"/>
        <v>12</v>
      </c>
      <c r="C8454" s="1">
        <v>42590.778981481482</v>
      </c>
      <c r="D8454" s="1">
        <v>42590.787326388891</v>
      </c>
      <c r="E8454">
        <v>3186</v>
      </c>
      <c r="F8454" s="2" t="s">
        <v>18</v>
      </c>
      <c r="G8454">
        <v>40.71958611647166</v>
      </c>
      <c r="H8454">
        <v>-74.043117463588715</v>
      </c>
      <c r="I8454">
        <v>3212</v>
      </c>
      <c r="J8454" s="2" t="s">
        <v>103</v>
      </c>
      <c r="K8454">
        <v>40.734785817999999</v>
      </c>
      <c r="L8454">
        <v>-74.050443635999997</v>
      </c>
      <c r="M8454">
        <v>26261</v>
      </c>
      <c r="N8454" s="2" t="s">
        <v>17</v>
      </c>
      <c r="O8454">
        <v>1983</v>
      </c>
      <c r="P8454">
        <f t="shared" ca="1" si="265"/>
        <v>41</v>
      </c>
      <c r="Q8454">
        <v>1</v>
      </c>
    </row>
    <row r="8455" spans="1:17" x14ac:dyDescent="0.2">
      <c r="A8455">
        <v>567</v>
      </c>
      <c r="B8455">
        <f t="shared" si="264"/>
        <v>9</v>
      </c>
      <c r="C8455" s="1">
        <v>42590.779027777775</v>
      </c>
      <c r="D8455" s="1">
        <v>42590.785590277781</v>
      </c>
      <c r="E8455">
        <v>3195</v>
      </c>
      <c r="F8455" s="2" t="s">
        <v>24</v>
      </c>
      <c r="G8455">
        <v>40.730742625306583</v>
      </c>
      <c r="H8455">
        <v>-74.063783884048462</v>
      </c>
      <c r="I8455">
        <v>3193</v>
      </c>
      <c r="J8455" s="2" t="s">
        <v>25</v>
      </c>
      <c r="K8455">
        <v>40.724605099886901</v>
      </c>
      <c r="L8455">
        <v>-74.078405946493149</v>
      </c>
      <c r="M8455">
        <v>24680</v>
      </c>
      <c r="N8455" s="2" t="s">
        <v>17</v>
      </c>
      <c r="O8455">
        <v>1988</v>
      </c>
      <c r="P8455">
        <f t="shared" ca="1" si="265"/>
        <v>36</v>
      </c>
      <c r="Q8455">
        <v>1</v>
      </c>
    </row>
    <row r="8456" spans="1:17" x14ac:dyDescent="0.2">
      <c r="A8456">
        <v>558</v>
      </c>
      <c r="B8456">
        <f t="shared" si="264"/>
        <v>9</v>
      </c>
      <c r="C8456" s="1">
        <v>42590.779097222221</v>
      </c>
      <c r="D8456" s="1">
        <v>42590.785555555558</v>
      </c>
      <c r="E8456">
        <v>3205</v>
      </c>
      <c r="F8456" s="2" t="s">
        <v>66</v>
      </c>
      <c r="G8456">
        <v>40.716539780991937</v>
      </c>
      <c r="H8456">
        <v>-74.049637913703904</v>
      </c>
      <c r="I8456">
        <v>3203</v>
      </c>
      <c r="J8456" s="2" t="s">
        <v>37</v>
      </c>
      <c r="K8456">
        <v>40.727595966000003</v>
      </c>
      <c r="L8456">
        <v>-74.044247311000007</v>
      </c>
      <c r="M8456">
        <v>26262</v>
      </c>
      <c r="N8456" s="2" t="s">
        <v>17</v>
      </c>
      <c r="O8456">
        <v>1971</v>
      </c>
      <c r="P8456">
        <f t="shared" ca="1" si="265"/>
        <v>53</v>
      </c>
      <c r="Q8456">
        <v>2</v>
      </c>
    </row>
    <row r="8457" spans="1:17" x14ac:dyDescent="0.2">
      <c r="A8457">
        <v>459</v>
      </c>
      <c r="B8457">
        <f t="shared" si="264"/>
        <v>7</v>
      </c>
      <c r="C8457" s="1">
        <v>42590.779513888891</v>
      </c>
      <c r="D8457" s="1">
        <v>42590.784826388888</v>
      </c>
      <c r="E8457">
        <v>3203</v>
      </c>
      <c r="F8457" s="2" t="s">
        <v>46</v>
      </c>
      <c r="G8457">
        <v>40.727595966000003</v>
      </c>
      <c r="H8457">
        <v>-74.044247311000007</v>
      </c>
      <c r="I8457">
        <v>3185</v>
      </c>
      <c r="J8457" s="2" t="s">
        <v>45</v>
      </c>
      <c r="K8457">
        <v>40.717732499999997</v>
      </c>
      <c r="L8457">
        <v>-74.043845000000005</v>
      </c>
      <c r="M8457">
        <v>26278</v>
      </c>
      <c r="N8457" s="2" t="s">
        <v>17</v>
      </c>
      <c r="O8457">
        <v>1986</v>
      </c>
      <c r="P8457">
        <f t="shared" ca="1" si="265"/>
        <v>38</v>
      </c>
      <c r="Q8457">
        <v>2</v>
      </c>
    </row>
    <row r="8458" spans="1:17" x14ac:dyDescent="0.2">
      <c r="A8458">
        <v>380</v>
      </c>
      <c r="B8458">
        <f t="shared" si="264"/>
        <v>6</v>
      </c>
      <c r="C8458" s="1">
        <v>42590.779594907406</v>
      </c>
      <c r="D8458" s="1">
        <v>42590.783993055556</v>
      </c>
      <c r="E8458">
        <v>3186</v>
      </c>
      <c r="F8458" s="2" t="s">
        <v>18</v>
      </c>
      <c r="G8458">
        <v>40.71958611647166</v>
      </c>
      <c r="H8458">
        <v>-74.043117463588715</v>
      </c>
      <c r="I8458">
        <v>3203</v>
      </c>
      <c r="J8458" s="2" t="s">
        <v>37</v>
      </c>
      <c r="K8458">
        <v>40.727595966000003</v>
      </c>
      <c r="L8458">
        <v>-74.044247311000007</v>
      </c>
      <c r="M8458">
        <v>24567</v>
      </c>
      <c r="N8458" s="2" t="s">
        <v>17</v>
      </c>
      <c r="O8458">
        <v>1985</v>
      </c>
      <c r="P8458">
        <f t="shared" ca="1" si="265"/>
        <v>39</v>
      </c>
      <c r="Q8458">
        <v>2</v>
      </c>
    </row>
    <row r="8459" spans="1:17" x14ac:dyDescent="0.2">
      <c r="A8459">
        <v>466</v>
      </c>
      <c r="B8459">
        <f t="shared" si="264"/>
        <v>7</v>
      </c>
      <c r="C8459" s="1">
        <v>42590.779942129629</v>
      </c>
      <c r="D8459" s="1">
        <v>42590.78533564815</v>
      </c>
      <c r="E8459">
        <v>3183</v>
      </c>
      <c r="F8459" s="2" t="s">
        <v>20</v>
      </c>
      <c r="G8459">
        <v>40.716246900000002</v>
      </c>
      <c r="H8459">
        <v>-74.033458800000005</v>
      </c>
      <c r="I8459">
        <v>3202</v>
      </c>
      <c r="J8459" s="2" t="s">
        <v>48</v>
      </c>
      <c r="K8459">
        <v>40.727223500000001</v>
      </c>
      <c r="L8459">
        <v>-74.033758899999995</v>
      </c>
      <c r="M8459">
        <v>26164</v>
      </c>
      <c r="N8459" s="2" t="s">
        <v>17</v>
      </c>
      <c r="O8459">
        <v>1988</v>
      </c>
      <c r="P8459">
        <f t="shared" ca="1" si="265"/>
        <v>36</v>
      </c>
      <c r="Q8459">
        <v>2</v>
      </c>
    </row>
    <row r="8460" spans="1:17" x14ac:dyDescent="0.2">
      <c r="A8460">
        <v>206</v>
      </c>
      <c r="B8460">
        <f t="shared" si="264"/>
        <v>3</v>
      </c>
      <c r="C8460" s="1">
        <v>42590.780069444445</v>
      </c>
      <c r="D8460" s="1">
        <v>42590.782465277778</v>
      </c>
      <c r="E8460">
        <v>3278</v>
      </c>
      <c r="F8460" s="2" t="s">
        <v>49</v>
      </c>
      <c r="G8460">
        <v>40.725685483629007</v>
      </c>
      <c r="H8460">
        <v>-74.048790335655212</v>
      </c>
      <c r="I8460">
        <v>3186</v>
      </c>
      <c r="J8460" s="2" t="s">
        <v>27</v>
      </c>
      <c r="K8460">
        <v>40.71958611647166</v>
      </c>
      <c r="L8460">
        <v>-74.043117463588715</v>
      </c>
      <c r="M8460">
        <v>24682</v>
      </c>
      <c r="N8460" s="2" t="s">
        <v>17</v>
      </c>
      <c r="O8460">
        <v>1990</v>
      </c>
      <c r="P8460">
        <f t="shared" ca="1" si="265"/>
        <v>34</v>
      </c>
      <c r="Q8460">
        <v>1</v>
      </c>
    </row>
    <row r="8461" spans="1:17" x14ac:dyDescent="0.2">
      <c r="A8461">
        <v>869</v>
      </c>
      <c r="B8461">
        <f t="shared" si="264"/>
        <v>14</v>
      </c>
      <c r="C8461" s="1">
        <v>42590.780289351853</v>
      </c>
      <c r="D8461" s="1">
        <v>42590.790347222224</v>
      </c>
      <c r="E8461">
        <v>3276</v>
      </c>
      <c r="F8461" s="2" t="s">
        <v>63</v>
      </c>
      <c r="G8461">
        <v>40.714584035358932</v>
      </c>
      <c r="H8461">
        <v>-74.042817056179047</v>
      </c>
      <c r="I8461">
        <v>3190</v>
      </c>
      <c r="J8461" s="2" t="s">
        <v>21</v>
      </c>
      <c r="K8461">
        <v>40.710467023379699</v>
      </c>
      <c r="L8461">
        <v>-74.070038795471191</v>
      </c>
      <c r="M8461">
        <v>24425</v>
      </c>
      <c r="N8461" s="2" t="s">
        <v>17</v>
      </c>
      <c r="O8461">
        <v>1987</v>
      </c>
      <c r="P8461">
        <f t="shared" ca="1" si="265"/>
        <v>37</v>
      </c>
      <c r="Q8461">
        <v>1</v>
      </c>
    </row>
    <row r="8462" spans="1:17" x14ac:dyDescent="0.2">
      <c r="A8462">
        <v>440</v>
      </c>
      <c r="B8462">
        <f t="shared" si="264"/>
        <v>7</v>
      </c>
      <c r="C8462" s="1">
        <v>42590.780509259261</v>
      </c>
      <c r="D8462" s="1">
        <v>42590.785601851851</v>
      </c>
      <c r="E8462">
        <v>3220</v>
      </c>
      <c r="F8462" s="2" t="s">
        <v>78</v>
      </c>
      <c r="G8462">
        <v>40.734961020009514</v>
      </c>
      <c r="H8462">
        <v>-74.059503078460693</v>
      </c>
      <c r="I8462">
        <v>3281</v>
      </c>
      <c r="J8462" s="2" t="s">
        <v>105</v>
      </c>
      <c r="K8462">
        <v>40.74590996631558</v>
      </c>
      <c r="L8462">
        <v>-74.057271480560303</v>
      </c>
      <c r="M8462">
        <v>26304</v>
      </c>
      <c r="N8462" s="2" t="s">
        <v>17</v>
      </c>
      <c r="O8462">
        <v>1977</v>
      </c>
      <c r="P8462">
        <f t="shared" ca="1" si="265"/>
        <v>47</v>
      </c>
      <c r="Q8462">
        <v>1</v>
      </c>
    </row>
    <row r="8463" spans="1:17" x14ac:dyDescent="0.2">
      <c r="A8463">
        <v>296</v>
      </c>
      <c r="B8463">
        <f t="shared" si="264"/>
        <v>4</v>
      </c>
      <c r="C8463" s="1">
        <v>42590.780555555553</v>
      </c>
      <c r="D8463" s="1">
        <v>42590.78398148148</v>
      </c>
      <c r="E8463">
        <v>3275</v>
      </c>
      <c r="F8463" s="2" t="s">
        <v>93</v>
      </c>
      <c r="G8463">
        <v>40.718355198232139</v>
      </c>
      <c r="H8463">
        <v>-74.038914442062378</v>
      </c>
      <c r="I8463">
        <v>3214</v>
      </c>
      <c r="J8463" s="2" t="s">
        <v>70</v>
      </c>
      <c r="K8463">
        <v>40.712774199999998</v>
      </c>
      <c r="L8463">
        <v>-74.0364857</v>
      </c>
      <c r="M8463">
        <v>26286</v>
      </c>
      <c r="N8463" s="2" t="s">
        <v>17</v>
      </c>
      <c r="O8463">
        <v>1981</v>
      </c>
      <c r="P8463">
        <f t="shared" ca="1" si="265"/>
        <v>43</v>
      </c>
      <c r="Q8463">
        <v>1</v>
      </c>
    </row>
    <row r="8464" spans="1:17" x14ac:dyDescent="0.2">
      <c r="A8464">
        <v>710</v>
      </c>
      <c r="B8464">
        <f t="shared" si="264"/>
        <v>11</v>
      </c>
      <c r="C8464" s="1">
        <v>42590.780590277776</v>
      </c>
      <c r="D8464" s="1">
        <v>42590.788819444446</v>
      </c>
      <c r="E8464">
        <v>3183</v>
      </c>
      <c r="F8464" s="2" t="s">
        <v>20</v>
      </c>
      <c r="G8464">
        <v>40.716246900000002</v>
      </c>
      <c r="H8464">
        <v>-74.033458800000005</v>
      </c>
      <c r="I8464">
        <v>3202</v>
      </c>
      <c r="J8464" s="2" t="s">
        <v>48</v>
      </c>
      <c r="K8464">
        <v>40.727223500000001</v>
      </c>
      <c r="L8464">
        <v>-74.033758899999995</v>
      </c>
      <c r="M8464">
        <v>24641</v>
      </c>
      <c r="N8464" s="2" t="s">
        <v>17</v>
      </c>
      <c r="O8464">
        <v>1987</v>
      </c>
      <c r="P8464">
        <f t="shared" ca="1" si="265"/>
        <v>37</v>
      </c>
      <c r="Q8464">
        <v>1</v>
      </c>
    </row>
    <row r="8465" spans="1:17" x14ac:dyDescent="0.2">
      <c r="A8465">
        <v>377</v>
      </c>
      <c r="B8465">
        <f t="shared" si="264"/>
        <v>6</v>
      </c>
      <c r="C8465" s="1">
        <v>42590.780682870369</v>
      </c>
      <c r="D8465" s="1">
        <v>42590.785046296296</v>
      </c>
      <c r="E8465">
        <v>3186</v>
      </c>
      <c r="F8465" s="2" t="s">
        <v>18</v>
      </c>
      <c r="G8465">
        <v>40.71958611647166</v>
      </c>
      <c r="H8465">
        <v>-74.043117463588715</v>
      </c>
      <c r="I8465">
        <v>3267</v>
      </c>
      <c r="J8465" s="2" t="s">
        <v>92</v>
      </c>
      <c r="K8465">
        <v>40.712418823756899</v>
      </c>
      <c r="L8465">
        <v>-74.038525521755219</v>
      </c>
      <c r="M8465">
        <v>24629</v>
      </c>
      <c r="N8465" s="2" t="s">
        <v>17</v>
      </c>
      <c r="O8465">
        <v>1976</v>
      </c>
      <c r="P8465">
        <f t="shared" ca="1" si="265"/>
        <v>48</v>
      </c>
      <c r="Q8465">
        <v>1</v>
      </c>
    </row>
    <row r="8466" spans="1:17" x14ac:dyDescent="0.2">
      <c r="A8466">
        <v>143</v>
      </c>
      <c r="B8466">
        <f t="shared" si="264"/>
        <v>2</v>
      </c>
      <c r="C8466" s="1">
        <v>42590.780902777777</v>
      </c>
      <c r="D8466" s="1">
        <v>42590.782569444447</v>
      </c>
      <c r="E8466">
        <v>3213</v>
      </c>
      <c r="F8466" s="2" t="s">
        <v>26</v>
      </c>
      <c r="G8466">
        <v>40.718488919999999</v>
      </c>
      <c r="H8466">
        <v>-74.047726624999996</v>
      </c>
      <c r="I8466">
        <v>3186</v>
      </c>
      <c r="J8466" s="2" t="s">
        <v>27</v>
      </c>
      <c r="K8466">
        <v>40.71958611647166</v>
      </c>
      <c r="L8466">
        <v>-74.043117463588715</v>
      </c>
      <c r="M8466">
        <v>24717</v>
      </c>
      <c r="N8466" s="2" t="s">
        <v>17</v>
      </c>
      <c r="O8466">
        <v>1989</v>
      </c>
      <c r="P8466">
        <f t="shared" ca="1" si="265"/>
        <v>35</v>
      </c>
      <c r="Q8466">
        <v>1</v>
      </c>
    </row>
    <row r="8467" spans="1:17" x14ac:dyDescent="0.2">
      <c r="A8467">
        <v>183</v>
      </c>
      <c r="B8467">
        <f t="shared" si="264"/>
        <v>3</v>
      </c>
      <c r="C8467" s="1">
        <v>42590.781006944446</v>
      </c>
      <c r="D8467" s="1">
        <v>42590.783136574071</v>
      </c>
      <c r="E8467">
        <v>3211</v>
      </c>
      <c r="F8467" s="2" t="s">
        <v>64</v>
      </c>
      <c r="G8467">
        <v>40.721525149999998</v>
      </c>
      <c r="H8467">
        <v>-74.046304543000005</v>
      </c>
      <c r="I8467">
        <v>3278</v>
      </c>
      <c r="J8467" s="2" t="s">
        <v>41</v>
      </c>
      <c r="K8467">
        <v>40.725685483629007</v>
      </c>
      <c r="L8467">
        <v>-74.048790335655212</v>
      </c>
      <c r="M8467">
        <v>24391</v>
      </c>
      <c r="N8467" s="2" t="s">
        <v>17</v>
      </c>
      <c r="O8467">
        <v>1979</v>
      </c>
      <c r="P8467">
        <f t="shared" ca="1" si="265"/>
        <v>45</v>
      </c>
      <c r="Q8467">
        <v>1</v>
      </c>
    </row>
    <row r="8468" spans="1:17" x14ac:dyDescent="0.2">
      <c r="A8468">
        <v>221</v>
      </c>
      <c r="B8468">
        <f t="shared" si="264"/>
        <v>3</v>
      </c>
      <c r="C8468" s="1">
        <v>42590.781215277777</v>
      </c>
      <c r="D8468" s="1">
        <v>42590.783784722225</v>
      </c>
      <c r="E8468">
        <v>3278</v>
      </c>
      <c r="F8468" s="2" t="s">
        <v>49</v>
      </c>
      <c r="G8468">
        <v>40.725685483629007</v>
      </c>
      <c r="H8468">
        <v>-74.048790335655212</v>
      </c>
      <c r="I8468">
        <v>3203</v>
      </c>
      <c r="J8468" s="2" t="s">
        <v>37</v>
      </c>
      <c r="K8468">
        <v>40.727595966000003</v>
      </c>
      <c r="L8468">
        <v>-74.044247311000007</v>
      </c>
      <c r="M8468">
        <v>26197</v>
      </c>
      <c r="N8468" s="2" t="s">
        <v>17</v>
      </c>
      <c r="O8468">
        <v>1997</v>
      </c>
      <c r="P8468">
        <f t="shared" ca="1" si="265"/>
        <v>27</v>
      </c>
      <c r="Q8468">
        <v>2</v>
      </c>
    </row>
    <row r="8469" spans="1:17" x14ac:dyDescent="0.2">
      <c r="A8469">
        <v>284</v>
      </c>
      <c r="B8469">
        <f t="shared" si="264"/>
        <v>4</v>
      </c>
      <c r="C8469" s="1">
        <v>42590.781273148146</v>
      </c>
      <c r="D8469" s="1">
        <v>42590.784560185188</v>
      </c>
      <c r="E8469">
        <v>3183</v>
      </c>
      <c r="F8469" s="2" t="s">
        <v>20</v>
      </c>
      <c r="G8469">
        <v>40.716246900000002</v>
      </c>
      <c r="H8469">
        <v>-74.033458800000005</v>
      </c>
      <c r="I8469">
        <v>3267</v>
      </c>
      <c r="J8469" s="2" t="s">
        <v>92</v>
      </c>
      <c r="K8469">
        <v>40.712418823756899</v>
      </c>
      <c r="L8469">
        <v>-74.038525521755219</v>
      </c>
      <c r="M8469">
        <v>24389</v>
      </c>
      <c r="N8469" s="2" t="s">
        <v>17</v>
      </c>
      <c r="O8469">
        <v>1980</v>
      </c>
      <c r="P8469">
        <f t="shared" ca="1" si="265"/>
        <v>44</v>
      </c>
      <c r="Q8469">
        <v>2</v>
      </c>
    </row>
    <row r="8470" spans="1:17" x14ac:dyDescent="0.2">
      <c r="A8470">
        <v>605</v>
      </c>
      <c r="B8470">
        <f t="shared" si="264"/>
        <v>10</v>
      </c>
      <c r="C8470" s="1">
        <v>42590.781365740739</v>
      </c>
      <c r="D8470" s="1">
        <v>42590.788368055553</v>
      </c>
      <c r="E8470">
        <v>3202</v>
      </c>
      <c r="F8470" s="2" t="s">
        <v>79</v>
      </c>
      <c r="G8470">
        <v>40.727223500000001</v>
      </c>
      <c r="H8470">
        <v>-74.033758899999995</v>
      </c>
      <c r="I8470">
        <v>3276</v>
      </c>
      <c r="J8470" s="2" t="s">
        <v>30</v>
      </c>
      <c r="K8470">
        <v>40.714584035358932</v>
      </c>
      <c r="L8470">
        <v>-74.042817056179047</v>
      </c>
      <c r="M8470">
        <v>26214</v>
      </c>
      <c r="N8470" s="2" t="s">
        <v>17</v>
      </c>
      <c r="O8470">
        <v>1978</v>
      </c>
      <c r="P8470">
        <f t="shared" ca="1" si="265"/>
        <v>46</v>
      </c>
      <c r="Q8470">
        <v>1</v>
      </c>
    </row>
    <row r="8471" spans="1:17" x14ac:dyDescent="0.2">
      <c r="A8471">
        <v>769</v>
      </c>
      <c r="B8471">
        <f t="shared" si="264"/>
        <v>12</v>
      </c>
      <c r="C8471" s="1">
        <v>42590.7815625</v>
      </c>
      <c r="D8471" s="1">
        <v>42590.79047453704</v>
      </c>
      <c r="E8471">
        <v>3186</v>
      </c>
      <c r="F8471" s="2" t="s">
        <v>18</v>
      </c>
      <c r="G8471">
        <v>40.71958611647166</v>
      </c>
      <c r="H8471">
        <v>-74.043117463588715</v>
      </c>
      <c r="I8471">
        <v>3268</v>
      </c>
      <c r="J8471" s="2" t="s">
        <v>107</v>
      </c>
      <c r="K8471">
        <v>40.71346382669195</v>
      </c>
      <c r="L8471">
        <v>-74.062858521938324</v>
      </c>
      <c r="M8471">
        <v>24446</v>
      </c>
      <c r="N8471" s="2" t="s">
        <v>17</v>
      </c>
      <c r="O8471">
        <v>1975</v>
      </c>
      <c r="P8471">
        <f t="shared" ca="1" si="265"/>
        <v>49</v>
      </c>
      <c r="Q8471">
        <v>2</v>
      </c>
    </row>
    <row r="8472" spans="1:17" x14ac:dyDescent="0.2">
      <c r="A8472">
        <v>764</v>
      </c>
      <c r="B8472">
        <f t="shared" si="264"/>
        <v>12</v>
      </c>
      <c r="C8472" s="1">
        <v>42590.781643518516</v>
      </c>
      <c r="D8472" s="1">
        <v>42590.790497685186</v>
      </c>
      <c r="E8472">
        <v>3186</v>
      </c>
      <c r="F8472" s="2" t="s">
        <v>18</v>
      </c>
      <c r="G8472">
        <v>40.71958611647166</v>
      </c>
      <c r="H8472">
        <v>-74.043117463588715</v>
      </c>
      <c r="I8472">
        <v>3268</v>
      </c>
      <c r="J8472" s="2" t="s">
        <v>107</v>
      </c>
      <c r="K8472">
        <v>40.71346382669195</v>
      </c>
      <c r="L8472">
        <v>-74.062858521938324</v>
      </c>
      <c r="M8472">
        <v>24455</v>
      </c>
      <c r="N8472" s="2" t="s">
        <v>17</v>
      </c>
      <c r="O8472">
        <v>1969</v>
      </c>
      <c r="P8472">
        <f t="shared" ca="1" si="265"/>
        <v>55</v>
      </c>
      <c r="Q8472">
        <v>1</v>
      </c>
    </row>
    <row r="8473" spans="1:17" x14ac:dyDescent="0.2">
      <c r="A8473">
        <v>414</v>
      </c>
      <c r="B8473">
        <f t="shared" si="264"/>
        <v>6</v>
      </c>
      <c r="C8473" s="1">
        <v>42590.781724537039</v>
      </c>
      <c r="D8473" s="1">
        <v>42590.786516203705</v>
      </c>
      <c r="E8473">
        <v>3202</v>
      </c>
      <c r="F8473" s="2" t="s">
        <v>79</v>
      </c>
      <c r="G8473">
        <v>40.727223500000001</v>
      </c>
      <c r="H8473">
        <v>-74.033758899999995</v>
      </c>
      <c r="I8473">
        <v>3203</v>
      </c>
      <c r="J8473" s="2" t="s">
        <v>37</v>
      </c>
      <c r="K8473">
        <v>40.727595966000003</v>
      </c>
      <c r="L8473">
        <v>-74.044247311000007</v>
      </c>
      <c r="M8473">
        <v>24694</v>
      </c>
      <c r="N8473" s="2" t="s">
        <v>17</v>
      </c>
      <c r="O8473">
        <v>1980</v>
      </c>
      <c r="P8473">
        <f t="shared" ca="1" si="265"/>
        <v>44</v>
      </c>
      <c r="Q8473">
        <v>1</v>
      </c>
    </row>
    <row r="8474" spans="1:17" x14ac:dyDescent="0.2">
      <c r="A8474">
        <v>249</v>
      </c>
      <c r="B8474">
        <f t="shared" si="264"/>
        <v>4</v>
      </c>
      <c r="C8474" s="1">
        <v>42590.781898148147</v>
      </c>
      <c r="D8474" s="1">
        <v>42590.784780092596</v>
      </c>
      <c r="E8474">
        <v>3187</v>
      </c>
      <c r="F8474" s="2" t="s">
        <v>36</v>
      </c>
      <c r="G8474">
        <v>40.721123599999999</v>
      </c>
      <c r="H8474">
        <v>-74.038050949999999</v>
      </c>
      <c r="I8474">
        <v>3211</v>
      </c>
      <c r="J8474" s="2" t="s">
        <v>47</v>
      </c>
      <c r="K8474">
        <v>40.721525149999998</v>
      </c>
      <c r="L8474">
        <v>-74.046304543000005</v>
      </c>
      <c r="M8474">
        <v>26212</v>
      </c>
      <c r="N8474" s="2" t="s">
        <v>17</v>
      </c>
      <c r="O8474">
        <v>1988</v>
      </c>
      <c r="P8474">
        <f t="shared" ca="1" si="265"/>
        <v>36</v>
      </c>
      <c r="Q8474">
        <v>2</v>
      </c>
    </row>
    <row r="8475" spans="1:17" x14ac:dyDescent="0.2">
      <c r="A8475">
        <v>154</v>
      </c>
      <c r="B8475">
        <f t="shared" si="264"/>
        <v>2</v>
      </c>
      <c r="C8475" s="1">
        <v>42590.782013888886</v>
      </c>
      <c r="D8475" s="1">
        <v>42590.783807870372</v>
      </c>
      <c r="E8475">
        <v>3202</v>
      </c>
      <c r="F8475" s="2" t="s">
        <v>79</v>
      </c>
      <c r="G8475">
        <v>40.727223500000001</v>
      </c>
      <c r="H8475">
        <v>-74.033758899999995</v>
      </c>
      <c r="I8475">
        <v>3199</v>
      </c>
      <c r="J8475" s="2" t="s">
        <v>72</v>
      </c>
      <c r="K8475">
        <v>40.728744800000001</v>
      </c>
      <c r="L8475">
        <v>-74.032108199999996</v>
      </c>
      <c r="M8475">
        <v>24528</v>
      </c>
      <c r="N8475" s="2" t="s">
        <v>17</v>
      </c>
      <c r="O8475">
        <v>1984</v>
      </c>
      <c r="P8475">
        <f t="shared" ca="1" si="265"/>
        <v>40</v>
      </c>
      <c r="Q8475">
        <v>2</v>
      </c>
    </row>
    <row r="8476" spans="1:17" x14ac:dyDescent="0.2">
      <c r="A8476">
        <v>273</v>
      </c>
      <c r="B8476">
        <f t="shared" si="264"/>
        <v>4</v>
      </c>
      <c r="C8476" s="1">
        <v>42590.782060185185</v>
      </c>
      <c r="D8476" s="1">
        <v>42590.785219907404</v>
      </c>
      <c r="E8476">
        <v>3186</v>
      </c>
      <c r="F8476" s="2" t="s">
        <v>18</v>
      </c>
      <c r="G8476">
        <v>40.71958611647166</v>
      </c>
      <c r="H8476">
        <v>-74.043117463588715</v>
      </c>
      <c r="I8476">
        <v>3203</v>
      </c>
      <c r="J8476" s="2" t="s">
        <v>37</v>
      </c>
      <c r="K8476">
        <v>40.727595966000003</v>
      </c>
      <c r="L8476">
        <v>-74.044247311000007</v>
      </c>
      <c r="M8476">
        <v>26260</v>
      </c>
      <c r="N8476" s="2" t="s">
        <v>17</v>
      </c>
      <c r="O8476">
        <v>1981</v>
      </c>
      <c r="P8476">
        <f t="shared" ca="1" si="265"/>
        <v>43</v>
      </c>
      <c r="Q8476">
        <v>1</v>
      </c>
    </row>
    <row r="8477" spans="1:17" x14ac:dyDescent="0.2">
      <c r="A8477">
        <v>192</v>
      </c>
      <c r="B8477">
        <f t="shared" si="264"/>
        <v>3</v>
      </c>
      <c r="C8477" s="1">
        <v>42590.782233796293</v>
      </c>
      <c r="D8477" s="1">
        <v>42590.784467592595</v>
      </c>
      <c r="E8477">
        <v>3272</v>
      </c>
      <c r="F8477" s="2" t="s">
        <v>50</v>
      </c>
      <c r="G8477">
        <v>40.723331586464361</v>
      </c>
      <c r="H8477">
        <v>-74.045952558517442</v>
      </c>
      <c r="I8477">
        <v>3186</v>
      </c>
      <c r="J8477" s="2" t="s">
        <v>27</v>
      </c>
      <c r="K8477">
        <v>40.71958611647166</v>
      </c>
      <c r="L8477">
        <v>-74.043117463588715</v>
      </c>
      <c r="M8477">
        <v>26177</v>
      </c>
      <c r="N8477" s="2" t="s">
        <v>17</v>
      </c>
      <c r="O8477">
        <v>1963</v>
      </c>
      <c r="P8477">
        <f t="shared" ca="1" si="265"/>
        <v>61</v>
      </c>
      <c r="Q8477">
        <v>1</v>
      </c>
    </row>
    <row r="8478" spans="1:17" x14ac:dyDescent="0.2">
      <c r="A8478">
        <v>129</v>
      </c>
      <c r="B8478">
        <f t="shared" si="264"/>
        <v>2</v>
      </c>
      <c r="C8478" s="1">
        <v>42590.78230324074</v>
      </c>
      <c r="D8478" s="1">
        <v>42590.783807870372</v>
      </c>
      <c r="E8478">
        <v>3202</v>
      </c>
      <c r="F8478" s="2" t="s">
        <v>79</v>
      </c>
      <c r="G8478">
        <v>40.727223500000001</v>
      </c>
      <c r="H8478">
        <v>-74.033758899999995</v>
      </c>
      <c r="I8478">
        <v>3199</v>
      </c>
      <c r="J8478" s="2" t="s">
        <v>72</v>
      </c>
      <c r="K8478">
        <v>40.728744800000001</v>
      </c>
      <c r="L8478">
        <v>-74.032108199999996</v>
      </c>
      <c r="M8478">
        <v>24631</v>
      </c>
      <c r="N8478" s="2" t="s">
        <v>17</v>
      </c>
      <c r="O8478">
        <v>1980</v>
      </c>
      <c r="P8478">
        <f t="shared" ca="1" si="265"/>
        <v>44</v>
      </c>
      <c r="Q8478">
        <v>1</v>
      </c>
    </row>
    <row r="8479" spans="1:17" x14ac:dyDescent="0.2">
      <c r="A8479">
        <v>923</v>
      </c>
      <c r="B8479">
        <f t="shared" si="264"/>
        <v>15</v>
      </c>
      <c r="C8479" s="1">
        <v>42590.782546296294</v>
      </c>
      <c r="D8479" s="1">
        <v>42590.793240740742</v>
      </c>
      <c r="E8479">
        <v>3183</v>
      </c>
      <c r="F8479" s="2" t="s">
        <v>20</v>
      </c>
      <c r="G8479">
        <v>40.716246900000002</v>
      </c>
      <c r="H8479">
        <v>-74.033458800000005</v>
      </c>
      <c r="I8479">
        <v>3209</v>
      </c>
      <c r="J8479" s="2" t="s">
        <v>85</v>
      </c>
      <c r="K8479">
        <v>40.724176499999999</v>
      </c>
      <c r="L8479">
        <v>-74.050656399999994</v>
      </c>
      <c r="M8479">
        <v>24449</v>
      </c>
      <c r="N8479" s="2" t="s">
        <v>17</v>
      </c>
      <c r="O8479">
        <v>1944</v>
      </c>
      <c r="P8479">
        <f t="shared" ca="1" si="265"/>
        <v>80</v>
      </c>
      <c r="Q8479">
        <v>2</v>
      </c>
    </row>
    <row r="8480" spans="1:17" x14ac:dyDescent="0.2">
      <c r="A8480">
        <v>204</v>
      </c>
      <c r="B8480">
        <f t="shared" si="264"/>
        <v>3</v>
      </c>
      <c r="C8480" s="1">
        <v>42590.782743055555</v>
      </c>
      <c r="D8480" s="1">
        <v>42590.785115740742</v>
      </c>
      <c r="E8480">
        <v>3186</v>
      </c>
      <c r="F8480" s="2" t="s">
        <v>18</v>
      </c>
      <c r="G8480">
        <v>40.71958611647166</v>
      </c>
      <c r="H8480">
        <v>-74.043117463588715</v>
      </c>
      <c r="I8480">
        <v>3209</v>
      </c>
      <c r="J8480" s="2" t="s">
        <v>85</v>
      </c>
      <c r="K8480">
        <v>40.724176499999999</v>
      </c>
      <c r="L8480">
        <v>-74.050656399999994</v>
      </c>
      <c r="M8480">
        <v>24717</v>
      </c>
      <c r="N8480" s="2" t="s">
        <v>17</v>
      </c>
      <c r="O8480">
        <v>1986</v>
      </c>
      <c r="P8480">
        <f t="shared" ca="1" si="265"/>
        <v>38</v>
      </c>
      <c r="Q8480">
        <v>1</v>
      </c>
    </row>
    <row r="8481" spans="1:17" x14ac:dyDescent="0.2">
      <c r="A8481">
        <v>241</v>
      </c>
      <c r="B8481">
        <f t="shared" si="264"/>
        <v>4</v>
      </c>
      <c r="C8481" s="1">
        <v>42590.783032407409</v>
      </c>
      <c r="D8481" s="1">
        <v>42590.785821759258</v>
      </c>
      <c r="E8481">
        <v>3186</v>
      </c>
      <c r="F8481" s="2" t="s">
        <v>18</v>
      </c>
      <c r="G8481">
        <v>40.71958611647166</v>
      </c>
      <c r="H8481">
        <v>-74.043117463588715</v>
      </c>
      <c r="I8481">
        <v>3278</v>
      </c>
      <c r="J8481" s="2" t="s">
        <v>41</v>
      </c>
      <c r="K8481">
        <v>40.725685483629007</v>
      </c>
      <c r="L8481">
        <v>-74.048790335655212</v>
      </c>
      <c r="M8481">
        <v>24682</v>
      </c>
      <c r="N8481" s="2" t="s">
        <v>17</v>
      </c>
      <c r="O8481">
        <v>1977</v>
      </c>
      <c r="P8481">
        <f t="shared" ca="1" si="265"/>
        <v>47</v>
      </c>
      <c r="Q8481">
        <v>1</v>
      </c>
    </row>
    <row r="8482" spans="1:17" x14ac:dyDescent="0.2">
      <c r="A8482">
        <v>254</v>
      </c>
      <c r="B8482">
        <f t="shared" si="264"/>
        <v>4</v>
      </c>
      <c r="C8482" s="1">
        <v>42590.783553240741</v>
      </c>
      <c r="D8482" s="1">
        <v>42590.786493055559</v>
      </c>
      <c r="E8482">
        <v>3183</v>
      </c>
      <c r="F8482" s="2" t="s">
        <v>20</v>
      </c>
      <c r="G8482">
        <v>40.716246900000002</v>
      </c>
      <c r="H8482">
        <v>-74.033458800000005</v>
      </c>
      <c r="I8482">
        <v>3187</v>
      </c>
      <c r="J8482" s="2" t="s">
        <v>59</v>
      </c>
      <c r="K8482">
        <v>40.721123599999999</v>
      </c>
      <c r="L8482">
        <v>-74.038050949999999</v>
      </c>
      <c r="M8482">
        <v>24518</v>
      </c>
      <c r="N8482" s="2" t="s">
        <v>17</v>
      </c>
      <c r="O8482">
        <v>1979</v>
      </c>
      <c r="P8482">
        <f t="shared" ca="1" si="265"/>
        <v>45</v>
      </c>
      <c r="Q8482">
        <v>1</v>
      </c>
    </row>
    <row r="8483" spans="1:17" x14ac:dyDescent="0.2">
      <c r="A8483">
        <v>548</v>
      </c>
      <c r="B8483">
        <f t="shared" si="264"/>
        <v>9</v>
      </c>
      <c r="C8483" s="1">
        <v>42590.78365740741</v>
      </c>
      <c r="D8483" s="1">
        <v>42590.79</v>
      </c>
      <c r="E8483">
        <v>3183</v>
      </c>
      <c r="F8483" s="2" t="s">
        <v>20</v>
      </c>
      <c r="G8483">
        <v>40.716246900000002</v>
      </c>
      <c r="H8483">
        <v>-74.033458800000005</v>
      </c>
      <c r="I8483">
        <v>3267</v>
      </c>
      <c r="J8483" s="2" t="s">
        <v>92</v>
      </c>
      <c r="K8483">
        <v>40.712418823756899</v>
      </c>
      <c r="L8483">
        <v>-74.038525521755219</v>
      </c>
      <c r="M8483">
        <v>26151</v>
      </c>
      <c r="N8483" s="2" t="s">
        <v>17</v>
      </c>
      <c r="O8483">
        <v>1979</v>
      </c>
      <c r="P8483">
        <f t="shared" ca="1" si="265"/>
        <v>45</v>
      </c>
      <c r="Q8483">
        <v>1</v>
      </c>
    </row>
    <row r="8484" spans="1:17" x14ac:dyDescent="0.2">
      <c r="A8484">
        <v>284</v>
      </c>
      <c r="B8484">
        <f t="shared" si="264"/>
        <v>4</v>
      </c>
      <c r="C8484" s="1">
        <v>42590.784178240741</v>
      </c>
      <c r="D8484" s="1">
        <v>42590.787465277775</v>
      </c>
      <c r="E8484">
        <v>3267</v>
      </c>
      <c r="F8484" s="2" t="s">
        <v>34</v>
      </c>
      <c r="G8484">
        <v>40.712418823756899</v>
      </c>
      <c r="H8484">
        <v>-74.038525521755219</v>
      </c>
      <c r="I8484">
        <v>3184</v>
      </c>
      <c r="J8484" s="2" t="s">
        <v>35</v>
      </c>
      <c r="K8484">
        <v>40.7141454</v>
      </c>
      <c r="L8484">
        <v>-74.033551900000006</v>
      </c>
      <c r="M8484">
        <v>26156</v>
      </c>
      <c r="N8484" s="2" t="s">
        <v>17</v>
      </c>
      <c r="O8484">
        <v>1974</v>
      </c>
      <c r="P8484">
        <f t="shared" ca="1" si="265"/>
        <v>50</v>
      </c>
      <c r="Q8484">
        <v>2</v>
      </c>
    </row>
    <row r="8485" spans="1:17" x14ac:dyDescent="0.2">
      <c r="A8485">
        <v>858</v>
      </c>
      <c r="B8485">
        <f t="shared" si="264"/>
        <v>14</v>
      </c>
      <c r="C8485" s="1">
        <v>42590.784467592595</v>
      </c>
      <c r="D8485" s="1">
        <v>42590.794409722221</v>
      </c>
      <c r="E8485">
        <v>3214</v>
      </c>
      <c r="F8485" s="2" t="s">
        <v>54</v>
      </c>
      <c r="G8485">
        <v>40.712774199999998</v>
      </c>
      <c r="H8485">
        <v>-74.0364857</v>
      </c>
      <c r="I8485">
        <v>3268</v>
      </c>
      <c r="J8485" s="2" t="s">
        <v>107</v>
      </c>
      <c r="K8485">
        <v>40.71346382669195</v>
      </c>
      <c r="L8485">
        <v>-74.062858521938324</v>
      </c>
      <c r="M8485">
        <v>26307</v>
      </c>
      <c r="N8485" s="2" t="s">
        <v>17</v>
      </c>
      <c r="O8485">
        <v>1986</v>
      </c>
      <c r="P8485">
        <f t="shared" ca="1" si="265"/>
        <v>38</v>
      </c>
      <c r="Q8485">
        <v>2</v>
      </c>
    </row>
    <row r="8486" spans="1:17" x14ac:dyDescent="0.2">
      <c r="A8486">
        <v>328</v>
      </c>
      <c r="B8486">
        <f t="shared" si="264"/>
        <v>5</v>
      </c>
      <c r="C8486" s="1">
        <v>42590.784479166665</v>
      </c>
      <c r="D8486" s="1">
        <v>42590.788275462961</v>
      </c>
      <c r="E8486">
        <v>3195</v>
      </c>
      <c r="F8486" s="2" t="s">
        <v>24</v>
      </c>
      <c r="G8486">
        <v>40.730742625306583</v>
      </c>
      <c r="H8486">
        <v>-74.063783884048462</v>
      </c>
      <c r="I8486">
        <v>3194</v>
      </c>
      <c r="J8486" s="2" t="s">
        <v>71</v>
      </c>
      <c r="K8486">
        <v>40.725339925355797</v>
      </c>
      <c r="L8486">
        <v>-74.067622125148773</v>
      </c>
      <c r="M8486">
        <v>24625</v>
      </c>
      <c r="N8486" s="2" t="s">
        <v>17</v>
      </c>
      <c r="O8486">
        <v>1971</v>
      </c>
      <c r="P8486">
        <f t="shared" ca="1" si="265"/>
        <v>53</v>
      </c>
      <c r="Q8486">
        <v>1</v>
      </c>
    </row>
    <row r="8487" spans="1:17" x14ac:dyDescent="0.2">
      <c r="A8487">
        <v>293</v>
      </c>
      <c r="B8487">
        <f t="shared" si="264"/>
        <v>4</v>
      </c>
      <c r="C8487" s="1">
        <v>42590.784548611111</v>
      </c>
      <c r="D8487" s="1">
        <v>42590.787939814814</v>
      </c>
      <c r="E8487">
        <v>3186</v>
      </c>
      <c r="F8487" s="2" t="s">
        <v>18</v>
      </c>
      <c r="G8487">
        <v>40.71958611647166</v>
      </c>
      <c r="H8487">
        <v>-74.043117463588715</v>
      </c>
      <c r="I8487">
        <v>3278</v>
      </c>
      <c r="J8487" s="2" t="s">
        <v>41</v>
      </c>
      <c r="K8487">
        <v>40.725685483629007</v>
      </c>
      <c r="L8487">
        <v>-74.048790335655212</v>
      </c>
      <c r="M8487">
        <v>26270</v>
      </c>
      <c r="N8487" s="2" t="s">
        <v>17</v>
      </c>
      <c r="O8487">
        <v>1983</v>
      </c>
      <c r="P8487">
        <f t="shared" ca="1" si="265"/>
        <v>41</v>
      </c>
      <c r="Q8487">
        <v>2</v>
      </c>
    </row>
    <row r="8488" spans="1:17" x14ac:dyDescent="0.2">
      <c r="A8488">
        <v>221</v>
      </c>
      <c r="B8488">
        <f t="shared" si="264"/>
        <v>3</v>
      </c>
      <c r="C8488" s="1">
        <v>42590.785312499997</v>
      </c>
      <c r="D8488" s="1">
        <v>42590.787870370368</v>
      </c>
      <c r="E8488">
        <v>3214</v>
      </c>
      <c r="F8488" s="2" t="s">
        <v>54</v>
      </c>
      <c r="G8488">
        <v>40.712774199999998</v>
      </c>
      <c r="H8488">
        <v>-74.0364857</v>
      </c>
      <c r="I8488">
        <v>3267</v>
      </c>
      <c r="J8488" s="2" t="s">
        <v>92</v>
      </c>
      <c r="K8488">
        <v>40.712418823756899</v>
      </c>
      <c r="L8488">
        <v>-74.038525521755219</v>
      </c>
      <c r="M8488">
        <v>26159</v>
      </c>
      <c r="N8488" s="2" t="s">
        <v>17</v>
      </c>
      <c r="O8488">
        <v>1975</v>
      </c>
      <c r="P8488">
        <f t="shared" ca="1" si="265"/>
        <v>49</v>
      </c>
      <c r="Q8488">
        <v>2</v>
      </c>
    </row>
    <row r="8489" spans="1:17" x14ac:dyDescent="0.2">
      <c r="A8489">
        <v>768</v>
      </c>
      <c r="B8489">
        <f t="shared" si="264"/>
        <v>12</v>
      </c>
      <c r="C8489" s="1">
        <v>42590.785543981481</v>
      </c>
      <c r="D8489" s="1">
        <v>42590.794444444444</v>
      </c>
      <c r="E8489">
        <v>3186</v>
      </c>
      <c r="F8489" s="2" t="s">
        <v>18</v>
      </c>
      <c r="G8489">
        <v>40.71958611647166</v>
      </c>
      <c r="H8489">
        <v>-74.043117463588715</v>
      </c>
      <c r="I8489">
        <v>3192</v>
      </c>
      <c r="J8489" s="2" t="s">
        <v>39</v>
      </c>
      <c r="K8489">
        <v>40.711242300000002</v>
      </c>
      <c r="L8489">
        <v>-74.055701299999996</v>
      </c>
      <c r="M8489">
        <v>24510</v>
      </c>
      <c r="N8489" s="2" t="s">
        <v>17</v>
      </c>
      <c r="O8489">
        <v>1990</v>
      </c>
      <c r="P8489">
        <f t="shared" ca="1" si="265"/>
        <v>34</v>
      </c>
      <c r="Q8489">
        <v>1</v>
      </c>
    </row>
    <row r="8490" spans="1:17" x14ac:dyDescent="0.2">
      <c r="A8490">
        <v>545</v>
      </c>
      <c r="B8490">
        <f t="shared" si="264"/>
        <v>9</v>
      </c>
      <c r="C8490" s="1">
        <v>42590.785983796297</v>
      </c>
      <c r="D8490" s="1">
        <v>42590.792291666665</v>
      </c>
      <c r="E8490">
        <v>3186</v>
      </c>
      <c r="F8490" s="2" t="s">
        <v>18</v>
      </c>
      <c r="G8490">
        <v>40.71958611647166</v>
      </c>
      <c r="H8490">
        <v>-74.043117463588715</v>
      </c>
      <c r="I8490">
        <v>3270</v>
      </c>
      <c r="J8490" s="2" t="s">
        <v>65</v>
      </c>
      <c r="K8490">
        <v>40.725289107811321</v>
      </c>
      <c r="L8490">
        <v>-74.045571684837341</v>
      </c>
      <c r="M8490">
        <v>26177</v>
      </c>
      <c r="N8490" s="2" t="s">
        <v>17</v>
      </c>
      <c r="O8490">
        <v>1962</v>
      </c>
      <c r="P8490">
        <f t="shared" ca="1" si="265"/>
        <v>62</v>
      </c>
      <c r="Q8490">
        <v>1</v>
      </c>
    </row>
    <row r="8491" spans="1:17" x14ac:dyDescent="0.2">
      <c r="A8491">
        <v>691</v>
      </c>
      <c r="B8491">
        <f t="shared" si="264"/>
        <v>11</v>
      </c>
      <c r="C8491" s="1">
        <v>42590.786493055559</v>
      </c>
      <c r="D8491" s="1">
        <v>42590.794490740744</v>
      </c>
      <c r="E8491">
        <v>3195</v>
      </c>
      <c r="F8491" s="2" t="s">
        <v>24</v>
      </c>
      <c r="G8491">
        <v>40.730742625306583</v>
      </c>
      <c r="H8491">
        <v>-74.063783884048462</v>
      </c>
      <c r="I8491">
        <v>3281</v>
      </c>
      <c r="J8491" s="2" t="s">
        <v>105</v>
      </c>
      <c r="K8491">
        <v>40.74590996631558</v>
      </c>
      <c r="L8491">
        <v>-74.057271480560303</v>
      </c>
      <c r="M8491">
        <v>24672</v>
      </c>
      <c r="N8491" s="2" t="s">
        <v>17</v>
      </c>
      <c r="O8491">
        <v>1990</v>
      </c>
      <c r="P8491">
        <f t="shared" ca="1" si="265"/>
        <v>34</v>
      </c>
      <c r="Q8491">
        <v>1</v>
      </c>
    </row>
    <row r="8492" spans="1:17" x14ac:dyDescent="0.2">
      <c r="A8492">
        <v>752</v>
      </c>
      <c r="B8492">
        <f t="shared" si="264"/>
        <v>12</v>
      </c>
      <c r="C8492" s="1">
        <v>42590.786574074074</v>
      </c>
      <c r="D8492" s="1">
        <v>42590.795289351852</v>
      </c>
      <c r="E8492">
        <v>3220</v>
      </c>
      <c r="F8492" s="2" t="s">
        <v>78</v>
      </c>
      <c r="G8492">
        <v>40.734961020009514</v>
      </c>
      <c r="H8492">
        <v>-74.059503078460693</v>
      </c>
      <c r="I8492">
        <v>3194</v>
      </c>
      <c r="J8492" s="2" t="s">
        <v>71</v>
      </c>
      <c r="K8492">
        <v>40.725339925355797</v>
      </c>
      <c r="L8492">
        <v>-74.067622125148773</v>
      </c>
      <c r="M8492">
        <v>26264</v>
      </c>
      <c r="N8492" s="2" t="s">
        <v>17</v>
      </c>
      <c r="O8492">
        <v>1984</v>
      </c>
      <c r="P8492">
        <f t="shared" ca="1" si="265"/>
        <v>40</v>
      </c>
      <c r="Q8492">
        <v>1</v>
      </c>
    </row>
    <row r="8493" spans="1:17" x14ac:dyDescent="0.2">
      <c r="A8493">
        <v>209</v>
      </c>
      <c r="B8493">
        <f t="shared" si="264"/>
        <v>3</v>
      </c>
      <c r="C8493" s="1">
        <v>42590.78707175926</v>
      </c>
      <c r="D8493" s="1">
        <v>42590.789502314816</v>
      </c>
      <c r="E8493">
        <v>3183</v>
      </c>
      <c r="F8493" s="2" t="s">
        <v>20</v>
      </c>
      <c r="G8493">
        <v>40.716246900000002</v>
      </c>
      <c r="H8493">
        <v>-74.033458800000005</v>
      </c>
      <c r="I8493">
        <v>3267</v>
      </c>
      <c r="J8493" s="2" t="s">
        <v>92</v>
      </c>
      <c r="K8493">
        <v>40.712418823756899</v>
      </c>
      <c r="L8493">
        <v>-74.038525521755219</v>
      </c>
      <c r="M8493">
        <v>26184</v>
      </c>
      <c r="N8493" s="2" t="s">
        <v>17</v>
      </c>
      <c r="O8493">
        <v>1974</v>
      </c>
      <c r="P8493">
        <f t="shared" ca="1" si="265"/>
        <v>50</v>
      </c>
      <c r="Q8493">
        <v>1</v>
      </c>
    </row>
    <row r="8494" spans="1:17" x14ac:dyDescent="0.2">
      <c r="A8494">
        <v>518</v>
      </c>
      <c r="B8494">
        <f t="shared" si="264"/>
        <v>8</v>
      </c>
      <c r="C8494" s="1">
        <v>42590.787546296298</v>
      </c>
      <c r="D8494" s="1">
        <v>42590.793553240743</v>
      </c>
      <c r="E8494">
        <v>3214</v>
      </c>
      <c r="F8494" s="2" t="s">
        <v>54</v>
      </c>
      <c r="G8494">
        <v>40.712774199999998</v>
      </c>
      <c r="H8494">
        <v>-74.0364857</v>
      </c>
      <c r="I8494">
        <v>3192</v>
      </c>
      <c r="J8494" s="2" t="s">
        <v>39</v>
      </c>
      <c r="K8494">
        <v>40.711242300000002</v>
      </c>
      <c r="L8494">
        <v>-74.055701299999996</v>
      </c>
      <c r="M8494">
        <v>26267</v>
      </c>
      <c r="N8494" s="2" t="s">
        <v>17</v>
      </c>
      <c r="O8494">
        <v>1974</v>
      </c>
      <c r="P8494">
        <f t="shared" ca="1" si="265"/>
        <v>50</v>
      </c>
      <c r="Q8494">
        <v>1</v>
      </c>
    </row>
    <row r="8495" spans="1:17" x14ac:dyDescent="0.2">
      <c r="A8495">
        <v>2262</v>
      </c>
      <c r="B8495">
        <f t="shared" si="264"/>
        <v>37</v>
      </c>
      <c r="C8495" s="1">
        <v>42590.787777777776</v>
      </c>
      <c r="D8495" s="1">
        <v>42590.813969907409</v>
      </c>
      <c r="E8495">
        <v>3270</v>
      </c>
      <c r="F8495" s="2" t="s">
        <v>15</v>
      </c>
      <c r="G8495">
        <v>40.725289107811321</v>
      </c>
      <c r="H8495">
        <v>-74.045571684837341</v>
      </c>
      <c r="I8495">
        <v>3184</v>
      </c>
      <c r="J8495" s="2" t="s">
        <v>35</v>
      </c>
      <c r="K8495">
        <v>40.7141454</v>
      </c>
      <c r="L8495">
        <v>-74.033551900000006</v>
      </c>
      <c r="M8495">
        <v>26316</v>
      </c>
      <c r="N8495" s="2" t="s">
        <v>17</v>
      </c>
      <c r="O8495">
        <v>1981</v>
      </c>
      <c r="P8495">
        <f t="shared" ca="1" si="265"/>
        <v>43</v>
      </c>
      <c r="Q8495">
        <v>1</v>
      </c>
    </row>
    <row r="8496" spans="1:17" x14ac:dyDescent="0.2">
      <c r="A8496">
        <v>686</v>
      </c>
      <c r="B8496">
        <f t="shared" si="264"/>
        <v>11</v>
      </c>
      <c r="C8496" s="1">
        <v>42590.788182870368</v>
      </c>
      <c r="D8496" s="1">
        <v>42590.796134259261</v>
      </c>
      <c r="E8496">
        <v>3184</v>
      </c>
      <c r="F8496" s="2" t="s">
        <v>68</v>
      </c>
      <c r="G8496">
        <v>40.7141454</v>
      </c>
      <c r="H8496">
        <v>-74.033551900000006</v>
      </c>
      <c r="I8496">
        <v>3205</v>
      </c>
      <c r="J8496" s="2" t="s">
        <v>80</v>
      </c>
      <c r="K8496">
        <v>40.716539780991937</v>
      </c>
      <c r="L8496">
        <v>-74.049637913703904</v>
      </c>
      <c r="M8496">
        <v>26156</v>
      </c>
      <c r="N8496" s="2" t="s">
        <v>17</v>
      </c>
      <c r="O8496">
        <v>1977</v>
      </c>
      <c r="P8496">
        <f t="shared" ca="1" si="265"/>
        <v>47</v>
      </c>
      <c r="Q8496">
        <v>1</v>
      </c>
    </row>
    <row r="8497" spans="1:17" x14ac:dyDescent="0.2">
      <c r="A8497">
        <v>972</v>
      </c>
      <c r="B8497">
        <f t="shared" si="264"/>
        <v>16</v>
      </c>
      <c r="C8497" s="1">
        <v>42590.788553240738</v>
      </c>
      <c r="D8497" s="1">
        <v>42590.799814814818</v>
      </c>
      <c r="E8497">
        <v>3195</v>
      </c>
      <c r="F8497" s="2" t="s">
        <v>24</v>
      </c>
      <c r="G8497">
        <v>40.730742625306583</v>
      </c>
      <c r="H8497">
        <v>-74.063783884048462</v>
      </c>
      <c r="I8497">
        <v>3210</v>
      </c>
      <c r="J8497" s="2" t="s">
        <v>83</v>
      </c>
      <c r="K8497">
        <v>40.742677141000001</v>
      </c>
      <c r="L8497">
        <v>-74.051788633000001</v>
      </c>
      <c r="M8497">
        <v>24590</v>
      </c>
      <c r="N8497" s="2" t="s">
        <v>17</v>
      </c>
      <c r="O8497">
        <v>1985</v>
      </c>
      <c r="P8497">
        <f t="shared" ca="1" si="265"/>
        <v>39</v>
      </c>
      <c r="Q8497">
        <v>2</v>
      </c>
    </row>
    <row r="8498" spans="1:17" x14ac:dyDescent="0.2">
      <c r="A8498">
        <v>193</v>
      </c>
      <c r="B8498">
        <f t="shared" si="264"/>
        <v>3</v>
      </c>
      <c r="C8498" s="1">
        <v>42590.789386574077</v>
      </c>
      <c r="D8498" s="1">
        <v>42590.791631944441</v>
      </c>
      <c r="E8498">
        <v>3202</v>
      </c>
      <c r="F8498" s="2" t="s">
        <v>79</v>
      </c>
      <c r="G8498">
        <v>40.727223500000001</v>
      </c>
      <c r="H8498">
        <v>-74.033758899999995</v>
      </c>
      <c r="I8498">
        <v>3187</v>
      </c>
      <c r="J8498" s="2" t="s">
        <v>59</v>
      </c>
      <c r="K8498">
        <v>40.721123599999999</v>
      </c>
      <c r="L8498">
        <v>-74.038050949999999</v>
      </c>
      <c r="M8498">
        <v>26164</v>
      </c>
      <c r="N8498" s="2" t="s">
        <v>17</v>
      </c>
      <c r="O8498">
        <v>1980</v>
      </c>
      <c r="P8498">
        <f t="shared" ca="1" si="265"/>
        <v>44</v>
      </c>
      <c r="Q8498">
        <v>1</v>
      </c>
    </row>
    <row r="8499" spans="1:17" x14ac:dyDescent="0.2">
      <c r="A8499">
        <v>158</v>
      </c>
      <c r="B8499">
        <f t="shared" si="264"/>
        <v>2</v>
      </c>
      <c r="C8499" s="1">
        <v>42590.789444444446</v>
      </c>
      <c r="D8499" s="1">
        <v>42590.791284722225</v>
      </c>
      <c r="E8499">
        <v>3183</v>
      </c>
      <c r="F8499" s="2" t="s">
        <v>20</v>
      </c>
      <c r="G8499">
        <v>40.716246900000002</v>
      </c>
      <c r="H8499">
        <v>-74.033458800000005</v>
      </c>
      <c r="I8499">
        <v>3214</v>
      </c>
      <c r="J8499" s="2" t="s">
        <v>70</v>
      </c>
      <c r="K8499">
        <v>40.712774199999998</v>
      </c>
      <c r="L8499">
        <v>-74.0364857</v>
      </c>
      <c r="M8499">
        <v>24445</v>
      </c>
      <c r="N8499" s="2" t="s">
        <v>17</v>
      </c>
      <c r="O8499">
        <v>1985</v>
      </c>
      <c r="P8499">
        <f t="shared" ca="1" si="265"/>
        <v>39</v>
      </c>
      <c r="Q8499">
        <v>2</v>
      </c>
    </row>
    <row r="8500" spans="1:17" x14ac:dyDescent="0.2">
      <c r="A8500">
        <v>958</v>
      </c>
      <c r="B8500">
        <f t="shared" si="264"/>
        <v>15</v>
      </c>
      <c r="C8500" s="1">
        <v>42590.789849537039</v>
      </c>
      <c r="D8500" s="1">
        <v>42590.800937499997</v>
      </c>
      <c r="E8500">
        <v>3195</v>
      </c>
      <c r="F8500" s="2" t="s">
        <v>24</v>
      </c>
      <c r="G8500">
        <v>40.730742625306583</v>
      </c>
      <c r="H8500">
        <v>-74.063783884048462</v>
      </c>
      <c r="I8500">
        <v>3215</v>
      </c>
      <c r="J8500" s="2" t="s">
        <v>99</v>
      </c>
      <c r="K8500">
        <v>40.746729899999998</v>
      </c>
      <c r="L8500">
        <v>-74.049250900000004</v>
      </c>
      <c r="M8500">
        <v>24493</v>
      </c>
      <c r="N8500" s="2" t="s">
        <v>17</v>
      </c>
      <c r="O8500">
        <v>1985</v>
      </c>
      <c r="P8500">
        <f t="shared" ca="1" si="265"/>
        <v>39</v>
      </c>
      <c r="Q8500">
        <v>2</v>
      </c>
    </row>
    <row r="8501" spans="1:17" x14ac:dyDescent="0.2">
      <c r="A8501">
        <v>280</v>
      </c>
      <c r="B8501">
        <f t="shared" si="264"/>
        <v>4</v>
      </c>
      <c r="C8501" s="1">
        <v>42590.790497685186</v>
      </c>
      <c r="D8501" s="1">
        <v>42590.793749999997</v>
      </c>
      <c r="E8501">
        <v>3202</v>
      </c>
      <c r="F8501" s="2" t="s">
        <v>79</v>
      </c>
      <c r="G8501">
        <v>40.727223500000001</v>
      </c>
      <c r="H8501">
        <v>-74.033758899999995</v>
      </c>
      <c r="I8501">
        <v>3187</v>
      </c>
      <c r="J8501" s="2" t="s">
        <v>59</v>
      </c>
      <c r="K8501">
        <v>40.721123599999999</v>
      </c>
      <c r="L8501">
        <v>-74.038050949999999</v>
      </c>
      <c r="M8501">
        <v>24723</v>
      </c>
      <c r="N8501" s="2" t="s">
        <v>17</v>
      </c>
      <c r="O8501">
        <v>1994</v>
      </c>
      <c r="P8501">
        <f t="shared" ca="1" si="265"/>
        <v>30</v>
      </c>
      <c r="Q8501">
        <v>1</v>
      </c>
    </row>
    <row r="8502" spans="1:17" x14ac:dyDescent="0.2">
      <c r="A8502">
        <v>261</v>
      </c>
      <c r="B8502">
        <f t="shared" si="264"/>
        <v>4</v>
      </c>
      <c r="C8502" s="1">
        <v>42590.790613425925</v>
      </c>
      <c r="D8502" s="1">
        <v>42590.793645833335</v>
      </c>
      <c r="E8502">
        <v>3195</v>
      </c>
      <c r="F8502" s="2" t="s">
        <v>24</v>
      </c>
      <c r="G8502">
        <v>40.730742625306583</v>
      </c>
      <c r="H8502">
        <v>-74.063783884048462</v>
      </c>
      <c r="I8502">
        <v>3225</v>
      </c>
      <c r="J8502" s="2" t="s">
        <v>101</v>
      </c>
      <c r="K8502">
        <v>40.723658899999997</v>
      </c>
      <c r="L8502">
        <v>-74.064194299999997</v>
      </c>
      <c r="M8502">
        <v>26431</v>
      </c>
      <c r="N8502" s="2" t="s">
        <v>17</v>
      </c>
      <c r="O8502">
        <v>1984</v>
      </c>
      <c r="P8502">
        <f t="shared" ca="1" si="265"/>
        <v>40</v>
      </c>
      <c r="Q8502">
        <v>2</v>
      </c>
    </row>
    <row r="8503" spans="1:17" x14ac:dyDescent="0.2">
      <c r="A8503">
        <v>250</v>
      </c>
      <c r="B8503">
        <f t="shared" si="264"/>
        <v>4</v>
      </c>
      <c r="C8503" s="1">
        <v>42590.791585648149</v>
      </c>
      <c r="D8503" s="1">
        <v>42590.794490740744</v>
      </c>
      <c r="E8503">
        <v>3186</v>
      </c>
      <c r="F8503" s="2" t="s">
        <v>18</v>
      </c>
      <c r="G8503">
        <v>40.71958611647166</v>
      </c>
      <c r="H8503">
        <v>-74.043117463588715</v>
      </c>
      <c r="I8503">
        <v>3270</v>
      </c>
      <c r="J8503" s="2" t="s">
        <v>65</v>
      </c>
      <c r="K8503">
        <v>40.725289107811321</v>
      </c>
      <c r="L8503">
        <v>-74.045571684837341</v>
      </c>
      <c r="M8503">
        <v>24416</v>
      </c>
      <c r="N8503" s="2" t="s">
        <v>17</v>
      </c>
      <c r="O8503">
        <v>1970</v>
      </c>
      <c r="P8503">
        <f t="shared" ca="1" si="265"/>
        <v>54</v>
      </c>
      <c r="Q8503">
        <v>1</v>
      </c>
    </row>
    <row r="8504" spans="1:17" x14ac:dyDescent="0.2">
      <c r="A8504">
        <v>219</v>
      </c>
      <c r="B8504">
        <f t="shared" si="264"/>
        <v>3</v>
      </c>
      <c r="C8504" s="1">
        <v>42590.791678240741</v>
      </c>
      <c r="D8504" s="1">
        <v>42590.794224537036</v>
      </c>
      <c r="E8504">
        <v>3186</v>
      </c>
      <c r="F8504" s="2" t="s">
        <v>18</v>
      </c>
      <c r="G8504">
        <v>40.71958611647166</v>
      </c>
      <c r="H8504">
        <v>-74.043117463588715</v>
      </c>
      <c r="I8504">
        <v>3209</v>
      </c>
      <c r="J8504" s="2" t="s">
        <v>85</v>
      </c>
      <c r="K8504">
        <v>40.724176499999999</v>
      </c>
      <c r="L8504">
        <v>-74.050656399999994</v>
      </c>
      <c r="M8504">
        <v>24636</v>
      </c>
      <c r="N8504" s="2" t="s">
        <v>17</v>
      </c>
      <c r="O8504">
        <v>1980</v>
      </c>
      <c r="P8504">
        <f t="shared" ca="1" si="265"/>
        <v>44</v>
      </c>
      <c r="Q8504">
        <v>1</v>
      </c>
    </row>
    <row r="8505" spans="1:17" x14ac:dyDescent="0.2">
      <c r="A8505">
        <v>506</v>
      </c>
      <c r="B8505">
        <f t="shared" si="264"/>
        <v>8</v>
      </c>
      <c r="C8505" s="1">
        <v>42590.791805555556</v>
      </c>
      <c r="D8505" s="1">
        <v>42590.797662037039</v>
      </c>
      <c r="E8505">
        <v>3206</v>
      </c>
      <c r="F8505" s="2" t="s">
        <v>84</v>
      </c>
      <c r="G8505">
        <v>40.7311689</v>
      </c>
      <c r="H8505">
        <v>-74.057573599999998</v>
      </c>
      <c r="I8505">
        <v>3186</v>
      </c>
      <c r="J8505" s="2" t="s">
        <v>27</v>
      </c>
      <c r="K8505">
        <v>40.71958611647166</v>
      </c>
      <c r="L8505">
        <v>-74.043117463588715</v>
      </c>
      <c r="M8505">
        <v>24475</v>
      </c>
      <c r="N8505" s="2" t="s">
        <v>17</v>
      </c>
      <c r="O8505">
        <v>1957</v>
      </c>
      <c r="P8505">
        <f t="shared" ca="1" si="265"/>
        <v>67</v>
      </c>
      <c r="Q8505">
        <v>2</v>
      </c>
    </row>
    <row r="8506" spans="1:17" x14ac:dyDescent="0.2">
      <c r="A8506">
        <v>499</v>
      </c>
      <c r="B8506">
        <f t="shared" si="264"/>
        <v>8</v>
      </c>
      <c r="C8506" s="1">
        <v>42590.792129629626</v>
      </c>
      <c r="D8506" s="1">
        <v>42590.79791666667</v>
      </c>
      <c r="E8506">
        <v>3220</v>
      </c>
      <c r="F8506" s="2" t="s">
        <v>78</v>
      </c>
      <c r="G8506">
        <v>40.734961020009514</v>
      </c>
      <c r="H8506">
        <v>-74.059503078460693</v>
      </c>
      <c r="I8506">
        <v>3210</v>
      </c>
      <c r="J8506" s="2" t="s">
        <v>83</v>
      </c>
      <c r="K8506">
        <v>40.742677141000001</v>
      </c>
      <c r="L8506">
        <v>-74.051788633000001</v>
      </c>
      <c r="M8506">
        <v>26169</v>
      </c>
      <c r="N8506" s="2" t="s">
        <v>17</v>
      </c>
      <c r="O8506">
        <v>1964</v>
      </c>
      <c r="P8506">
        <f t="shared" ca="1" si="265"/>
        <v>60</v>
      </c>
      <c r="Q8506">
        <v>2</v>
      </c>
    </row>
    <row r="8507" spans="1:17" x14ac:dyDescent="0.2">
      <c r="A8507">
        <v>164</v>
      </c>
      <c r="B8507">
        <f t="shared" si="264"/>
        <v>2</v>
      </c>
      <c r="C8507" s="1">
        <v>42590.792199074072</v>
      </c>
      <c r="D8507" s="1">
        <v>42590.79409722222</v>
      </c>
      <c r="E8507">
        <v>3275</v>
      </c>
      <c r="F8507" s="2" t="s">
        <v>93</v>
      </c>
      <c r="G8507">
        <v>40.718355198232139</v>
      </c>
      <c r="H8507">
        <v>-74.038914442062378</v>
      </c>
      <c r="I8507">
        <v>3186</v>
      </c>
      <c r="J8507" s="2" t="s">
        <v>27</v>
      </c>
      <c r="K8507">
        <v>40.71958611647166</v>
      </c>
      <c r="L8507">
        <v>-74.043117463588715</v>
      </c>
      <c r="M8507">
        <v>24704</v>
      </c>
      <c r="N8507" s="2" t="s">
        <v>17</v>
      </c>
      <c r="O8507">
        <v>1981</v>
      </c>
      <c r="P8507">
        <f t="shared" ca="1" si="265"/>
        <v>43</v>
      </c>
      <c r="Q8507">
        <v>1</v>
      </c>
    </row>
    <row r="8508" spans="1:17" x14ac:dyDescent="0.2">
      <c r="A8508">
        <v>577</v>
      </c>
      <c r="B8508">
        <f t="shared" si="264"/>
        <v>9</v>
      </c>
      <c r="C8508" s="1">
        <v>42590.792361111111</v>
      </c>
      <c r="D8508" s="1">
        <v>42590.799050925925</v>
      </c>
      <c r="E8508">
        <v>3202</v>
      </c>
      <c r="F8508" s="2" t="s">
        <v>79</v>
      </c>
      <c r="G8508">
        <v>40.727223500000001</v>
      </c>
      <c r="H8508">
        <v>-74.033758899999995</v>
      </c>
      <c r="I8508">
        <v>3199</v>
      </c>
      <c r="J8508" s="2" t="s">
        <v>72</v>
      </c>
      <c r="K8508">
        <v>40.728744800000001</v>
      </c>
      <c r="L8508">
        <v>-74.032108199999996</v>
      </c>
      <c r="M8508">
        <v>24641</v>
      </c>
      <c r="N8508" s="2" t="s">
        <v>17</v>
      </c>
      <c r="O8508">
        <v>1977</v>
      </c>
      <c r="P8508">
        <f t="shared" ca="1" si="265"/>
        <v>47</v>
      </c>
      <c r="Q8508">
        <v>1</v>
      </c>
    </row>
    <row r="8509" spans="1:17" x14ac:dyDescent="0.2">
      <c r="A8509">
        <v>359</v>
      </c>
      <c r="B8509">
        <f t="shared" si="264"/>
        <v>5</v>
      </c>
      <c r="C8509" s="1">
        <v>42590.792627314811</v>
      </c>
      <c r="D8509" s="1">
        <v>42590.796782407408</v>
      </c>
      <c r="E8509">
        <v>3183</v>
      </c>
      <c r="F8509" s="2" t="s">
        <v>20</v>
      </c>
      <c r="G8509">
        <v>40.716246900000002</v>
      </c>
      <c r="H8509">
        <v>-74.033458800000005</v>
      </c>
      <c r="I8509">
        <v>3202</v>
      </c>
      <c r="J8509" s="2" t="s">
        <v>48</v>
      </c>
      <c r="K8509">
        <v>40.727223500000001</v>
      </c>
      <c r="L8509">
        <v>-74.033758899999995</v>
      </c>
      <c r="M8509">
        <v>26181</v>
      </c>
      <c r="N8509" s="2" t="s">
        <v>17</v>
      </c>
      <c r="O8509">
        <v>1985</v>
      </c>
      <c r="P8509">
        <f t="shared" ca="1" si="265"/>
        <v>39</v>
      </c>
      <c r="Q8509">
        <v>1</v>
      </c>
    </row>
    <row r="8510" spans="1:17" x14ac:dyDescent="0.2">
      <c r="A8510">
        <v>949</v>
      </c>
      <c r="B8510">
        <f t="shared" si="264"/>
        <v>15</v>
      </c>
      <c r="C8510" s="1">
        <v>42590.793090277781</v>
      </c>
      <c r="D8510" s="1">
        <v>42590.804074074076</v>
      </c>
      <c r="E8510">
        <v>3186</v>
      </c>
      <c r="F8510" s="2" t="s">
        <v>18</v>
      </c>
      <c r="G8510">
        <v>40.71958611647166</v>
      </c>
      <c r="H8510">
        <v>-74.043117463588715</v>
      </c>
      <c r="I8510">
        <v>3268</v>
      </c>
      <c r="J8510" s="2" t="s">
        <v>107</v>
      </c>
      <c r="K8510">
        <v>40.71346382669195</v>
      </c>
      <c r="L8510">
        <v>-74.062858521938324</v>
      </c>
      <c r="M8510">
        <v>26199</v>
      </c>
      <c r="N8510" s="2" t="s">
        <v>17</v>
      </c>
      <c r="O8510">
        <v>1963</v>
      </c>
      <c r="P8510">
        <f t="shared" ca="1" si="265"/>
        <v>61</v>
      </c>
      <c r="Q8510">
        <v>1</v>
      </c>
    </row>
    <row r="8511" spans="1:17" x14ac:dyDescent="0.2">
      <c r="A8511">
        <v>933</v>
      </c>
      <c r="B8511">
        <f t="shared" si="264"/>
        <v>15</v>
      </c>
      <c r="C8511" s="1">
        <v>42590.793182870373</v>
      </c>
      <c r="D8511" s="1">
        <v>42590.803981481484</v>
      </c>
      <c r="E8511">
        <v>3195</v>
      </c>
      <c r="F8511" s="2" t="s">
        <v>24</v>
      </c>
      <c r="G8511">
        <v>40.730742625306583</v>
      </c>
      <c r="H8511">
        <v>-74.063783884048462</v>
      </c>
      <c r="I8511">
        <v>3193</v>
      </c>
      <c r="J8511" s="2" t="s">
        <v>25</v>
      </c>
      <c r="K8511">
        <v>40.724605099886901</v>
      </c>
      <c r="L8511">
        <v>-74.078405946493149</v>
      </c>
      <c r="M8511">
        <v>24697</v>
      </c>
      <c r="N8511" s="2" t="s">
        <v>17</v>
      </c>
      <c r="O8511">
        <v>1979</v>
      </c>
      <c r="P8511">
        <f t="shared" ca="1" si="265"/>
        <v>45</v>
      </c>
      <c r="Q8511">
        <v>1</v>
      </c>
    </row>
    <row r="8512" spans="1:17" x14ac:dyDescent="0.2">
      <c r="A8512">
        <v>198</v>
      </c>
      <c r="B8512">
        <f t="shared" si="264"/>
        <v>3</v>
      </c>
      <c r="C8512" s="1">
        <v>42590.793981481482</v>
      </c>
      <c r="D8512" s="1">
        <v>42590.796273148146</v>
      </c>
      <c r="E8512">
        <v>3183</v>
      </c>
      <c r="F8512" s="2" t="s">
        <v>20</v>
      </c>
      <c r="G8512">
        <v>40.716246900000002</v>
      </c>
      <c r="H8512">
        <v>-74.033458800000005</v>
      </c>
      <c r="I8512">
        <v>3214</v>
      </c>
      <c r="J8512" s="2" t="s">
        <v>70</v>
      </c>
      <c r="K8512">
        <v>40.712774199999998</v>
      </c>
      <c r="L8512">
        <v>-74.0364857</v>
      </c>
      <c r="M8512">
        <v>24486</v>
      </c>
      <c r="N8512" s="2" t="s">
        <v>17</v>
      </c>
      <c r="O8512">
        <v>1985</v>
      </c>
      <c r="P8512">
        <f t="shared" ca="1" si="265"/>
        <v>39</v>
      </c>
      <c r="Q8512">
        <v>1</v>
      </c>
    </row>
    <row r="8513" spans="1:17" x14ac:dyDescent="0.2">
      <c r="A8513">
        <v>197</v>
      </c>
      <c r="B8513">
        <f t="shared" si="264"/>
        <v>3</v>
      </c>
      <c r="C8513" s="1">
        <v>42590.795162037037</v>
      </c>
      <c r="D8513" s="1">
        <v>42590.797442129631</v>
      </c>
      <c r="E8513">
        <v>3186</v>
      </c>
      <c r="F8513" s="2" t="s">
        <v>18</v>
      </c>
      <c r="G8513">
        <v>40.71958611647166</v>
      </c>
      <c r="H8513">
        <v>-74.043117463588715</v>
      </c>
      <c r="I8513">
        <v>3272</v>
      </c>
      <c r="J8513" s="2" t="s">
        <v>102</v>
      </c>
      <c r="K8513">
        <v>40.723331586464361</v>
      </c>
      <c r="L8513">
        <v>-74.045952558517442</v>
      </c>
      <c r="M8513">
        <v>24704</v>
      </c>
      <c r="N8513" s="2" t="s">
        <v>17</v>
      </c>
      <c r="O8513">
        <v>1981</v>
      </c>
      <c r="P8513">
        <f t="shared" ca="1" si="265"/>
        <v>43</v>
      </c>
      <c r="Q8513">
        <v>1</v>
      </c>
    </row>
    <row r="8514" spans="1:17" x14ac:dyDescent="0.2">
      <c r="A8514">
        <v>159</v>
      </c>
      <c r="B8514">
        <f t="shared" ref="B8514:B8577" si="266">ROUNDDOWN((A8514/60), 0)</f>
        <v>2</v>
      </c>
      <c r="C8514" s="1">
        <v>42590.795543981483</v>
      </c>
      <c r="D8514" s="1">
        <v>42590.797384259262</v>
      </c>
      <c r="E8514">
        <v>3186</v>
      </c>
      <c r="F8514" s="2" t="s">
        <v>18</v>
      </c>
      <c r="G8514">
        <v>40.71958611647166</v>
      </c>
      <c r="H8514">
        <v>-74.043117463588715</v>
      </c>
      <c r="I8514">
        <v>3279</v>
      </c>
      <c r="J8514" s="2" t="s">
        <v>82</v>
      </c>
      <c r="K8514">
        <v>40.721630142638354</v>
      </c>
      <c r="L8514">
        <v>-74.04996782541275</v>
      </c>
      <c r="M8514">
        <v>24420</v>
      </c>
      <c r="N8514" s="2" t="s">
        <v>17</v>
      </c>
      <c r="O8514">
        <v>1982</v>
      </c>
      <c r="P8514">
        <f t="shared" ref="P8514:P8577" ca="1" si="267">IF(ISNUMBER(O8514), YEAR(TODAY()) - O8514, "")</f>
        <v>42</v>
      </c>
      <c r="Q8514">
        <v>1</v>
      </c>
    </row>
    <row r="8515" spans="1:17" x14ac:dyDescent="0.2">
      <c r="A8515">
        <v>982</v>
      </c>
      <c r="B8515">
        <f t="shared" si="266"/>
        <v>16</v>
      </c>
      <c r="C8515" s="1">
        <v>42590.795810185184</v>
      </c>
      <c r="D8515" s="1">
        <v>42590.807187500002</v>
      </c>
      <c r="E8515">
        <v>3209</v>
      </c>
      <c r="F8515" s="2" t="s">
        <v>51</v>
      </c>
      <c r="G8515">
        <v>40.724176499999999</v>
      </c>
      <c r="H8515">
        <v>-74.050656399999994</v>
      </c>
      <c r="I8515">
        <v>3197</v>
      </c>
      <c r="J8515" s="2" t="s">
        <v>86</v>
      </c>
      <c r="K8515">
        <v>40.752558999999998</v>
      </c>
      <c r="L8515">
        <v>-74.044725</v>
      </c>
      <c r="M8515">
        <v>26292</v>
      </c>
      <c r="N8515" s="2" t="s">
        <v>17</v>
      </c>
      <c r="O8515">
        <v>1990</v>
      </c>
      <c r="P8515">
        <f t="shared" ca="1" si="267"/>
        <v>34</v>
      </c>
      <c r="Q8515">
        <v>1</v>
      </c>
    </row>
    <row r="8516" spans="1:17" x14ac:dyDescent="0.2">
      <c r="A8516">
        <v>573</v>
      </c>
      <c r="B8516">
        <f t="shared" si="266"/>
        <v>9</v>
      </c>
      <c r="C8516" s="1">
        <v>42590.796018518522</v>
      </c>
      <c r="D8516" s="1">
        <v>42590.80265046296</v>
      </c>
      <c r="E8516">
        <v>3279</v>
      </c>
      <c r="F8516" s="2" t="s">
        <v>28</v>
      </c>
      <c r="G8516">
        <v>40.721630142638354</v>
      </c>
      <c r="H8516">
        <v>-74.04996782541275</v>
      </c>
      <c r="I8516">
        <v>3213</v>
      </c>
      <c r="J8516" s="2" t="s">
        <v>33</v>
      </c>
      <c r="K8516">
        <v>40.718488919999999</v>
      </c>
      <c r="L8516">
        <v>-74.047726624999996</v>
      </c>
      <c r="M8516">
        <v>24673</v>
      </c>
      <c r="N8516" s="2" t="s">
        <v>17</v>
      </c>
      <c r="O8516">
        <v>1979</v>
      </c>
      <c r="P8516">
        <f t="shared" ca="1" si="267"/>
        <v>45</v>
      </c>
      <c r="Q8516">
        <v>1</v>
      </c>
    </row>
    <row r="8517" spans="1:17" x14ac:dyDescent="0.2">
      <c r="A8517">
        <v>284</v>
      </c>
      <c r="B8517">
        <f t="shared" si="266"/>
        <v>4</v>
      </c>
      <c r="C8517" s="1">
        <v>42590.796168981484</v>
      </c>
      <c r="D8517" s="1">
        <v>42590.799467592595</v>
      </c>
      <c r="E8517">
        <v>3186</v>
      </c>
      <c r="F8517" s="2" t="s">
        <v>18</v>
      </c>
      <c r="G8517">
        <v>40.71958611647166</v>
      </c>
      <c r="H8517">
        <v>-74.043117463588715</v>
      </c>
      <c r="I8517">
        <v>3278</v>
      </c>
      <c r="J8517" s="2" t="s">
        <v>41</v>
      </c>
      <c r="K8517">
        <v>40.725685483629007</v>
      </c>
      <c r="L8517">
        <v>-74.048790335655212</v>
      </c>
      <c r="M8517">
        <v>24407</v>
      </c>
      <c r="N8517" s="2" t="s">
        <v>17</v>
      </c>
      <c r="O8517">
        <v>1984</v>
      </c>
      <c r="P8517">
        <f t="shared" ca="1" si="267"/>
        <v>40</v>
      </c>
      <c r="Q8517">
        <v>1</v>
      </c>
    </row>
    <row r="8518" spans="1:17" x14ac:dyDescent="0.2">
      <c r="A8518">
        <v>257</v>
      </c>
      <c r="B8518">
        <f t="shared" si="266"/>
        <v>4</v>
      </c>
      <c r="C8518" s="1">
        <v>42590.796238425923</v>
      </c>
      <c r="D8518" s="1">
        <v>42590.799224537041</v>
      </c>
      <c r="E8518">
        <v>3278</v>
      </c>
      <c r="F8518" s="2" t="s">
        <v>49</v>
      </c>
      <c r="G8518">
        <v>40.725685483629007</v>
      </c>
      <c r="H8518">
        <v>-74.048790335655212</v>
      </c>
      <c r="I8518">
        <v>3186</v>
      </c>
      <c r="J8518" s="2" t="s">
        <v>27</v>
      </c>
      <c r="K8518">
        <v>40.71958611647166</v>
      </c>
      <c r="L8518">
        <v>-74.043117463588715</v>
      </c>
      <c r="M8518">
        <v>24665</v>
      </c>
      <c r="N8518" s="2" t="s">
        <v>17</v>
      </c>
      <c r="O8518">
        <v>1980</v>
      </c>
      <c r="P8518">
        <f t="shared" ca="1" si="267"/>
        <v>44</v>
      </c>
      <c r="Q8518">
        <v>1</v>
      </c>
    </row>
    <row r="8519" spans="1:17" x14ac:dyDescent="0.2">
      <c r="A8519">
        <v>768</v>
      </c>
      <c r="B8519">
        <f t="shared" si="266"/>
        <v>12</v>
      </c>
      <c r="C8519" s="1">
        <v>42590.796840277777</v>
      </c>
      <c r="D8519" s="1">
        <v>42590.80572916667</v>
      </c>
      <c r="E8519">
        <v>3184</v>
      </c>
      <c r="F8519" s="2" t="s">
        <v>68</v>
      </c>
      <c r="G8519">
        <v>40.7141454</v>
      </c>
      <c r="H8519">
        <v>-74.033551900000006</v>
      </c>
      <c r="I8519">
        <v>3203</v>
      </c>
      <c r="J8519" s="2" t="s">
        <v>37</v>
      </c>
      <c r="K8519">
        <v>40.727595966000003</v>
      </c>
      <c r="L8519">
        <v>-74.044247311000007</v>
      </c>
      <c r="M8519">
        <v>26301</v>
      </c>
      <c r="N8519" s="2" t="s">
        <v>17</v>
      </c>
      <c r="O8519">
        <v>1982</v>
      </c>
      <c r="P8519">
        <f t="shared" ca="1" si="267"/>
        <v>42</v>
      </c>
      <c r="Q8519">
        <v>1</v>
      </c>
    </row>
    <row r="8520" spans="1:17" x14ac:dyDescent="0.2">
      <c r="A8520">
        <v>608</v>
      </c>
      <c r="B8520">
        <f t="shared" si="266"/>
        <v>10</v>
      </c>
      <c r="C8520" s="1">
        <v>42590.796979166669</v>
      </c>
      <c r="D8520" s="1">
        <v>42590.804027777776</v>
      </c>
      <c r="E8520">
        <v>3278</v>
      </c>
      <c r="F8520" s="2" t="s">
        <v>49</v>
      </c>
      <c r="G8520">
        <v>40.725685483629007</v>
      </c>
      <c r="H8520">
        <v>-74.048790335655212</v>
      </c>
      <c r="I8520">
        <v>3185</v>
      </c>
      <c r="J8520" s="2" t="s">
        <v>45</v>
      </c>
      <c r="K8520">
        <v>40.717732499999997</v>
      </c>
      <c r="L8520">
        <v>-74.043845000000005</v>
      </c>
      <c r="M8520">
        <v>24539</v>
      </c>
      <c r="N8520" s="2" t="s">
        <v>17</v>
      </c>
      <c r="O8520">
        <v>1992</v>
      </c>
      <c r="P8520">
        <f t="shared" ca="1" si="267"/>
        <v>32</v>
      </c>
      <c r="Q8520">
        <v>2</v>
      </c>
    </row>
    <row r="8521" spans="1:17" x14ac:dyDescent="0.2">
      <c r="A8521">
        <v>355</v>
      </c>
      <c r="B8521">
        <f t="shared" si="266"/>
        <v>5</v>
      </c>
      <c r="C8521" s="1">
        <v>42590.797025462962</v>
      </c>
      <c r="D8521" s="1">
        <v>42590.801134259258</v>
      </c>
      <c r="E8521">
        <v>3198</v>
      </c>
      <c r="F8521" s="2" t="s">
        <v>55</v>
      </c>
      <c r="G8521">
        <v>40.748715945380226</v>
      </c>
      <c r="H8521">
        <v>-74.040443301200867</v>
      </c>
      <c r="I8521">
        <v>3215</v>
      </c>
      <c r="J8521" s="2" t="s">
        <v>99</v>
      </c>
      <c r="K8521">
        <v>40.746729899999998</v>
      </c>
      <c r="L8521">
        <v>-74.049250900000004</v>
      </c>
      <c r="M8521">
        <v>24660</v>
      </c>
      <c r="N8521" s="2" t="s">
        <v>17</v>
      </c>
      <c r="O8521">
        <v>1982</v>
      </c>
      <c r="P8521">
        <f t="shared" ca="1" si="267"/>
        <v>42</v>
      </c>
      <c r="Q8521">
        <v>1</v>
      </c>
    </row>
    <row r="8522" spans="1:17" x14ac:dyDescent="0.2">
      <c r="A8522">
        <v>152</v>
      </c>
      <c r="B8522">
        <f t="shared" si="266"/>
        <v>2</v>
      </c>
      <c r="C8522" s="1">
        <v>42590.798113425924</v>
      </c>
      <c r="D8522" s="1">
        <v>42590.799884259257</v>
      </c>
      <c r="E8522">
        <v>3279</v>
      </c>
      <c r="F8522" s="2" t="s">
        <v>28</v>
      </c>
      <c r="G8522">
        <v>40.721630142638354</v>
      </c>
      <c r="H8522">
        <v>-74.04996782541275</v>
      </c>
      <c r="I8522">
        <v>3186</v>
      </c>
      <c r="J8522" s="2" t="s">
        <v>27</v>
      </c>
      <c r="K8522">
        <v>40.71958611647166</v>
      </c>
      <c r="L8522">
        <v>-74.043117463588715</v>
      </c>
      <c r="M8522">
        <v>24420</v>
      </c>
      <c r="N8522" s="2" t="s">
        <v>17</v>
      </c>
      <c r="O8522">
        <v>1970</v>
      </c>
      <c r="P8522">
        <f t="shared" ca="1" si="267"/>
        <v>54</v>
      </c>
      <c r="Q8522">
        <v>1</v>
      </c>
    </row>
    <row r="8523" spans="1:17" x14ac:dyDescent="0.2">
      <c r="A8523">
        <v>218</v>
      </c>
      <c r="B8523">
        <f t="shared" si="266"/>
        <v>3</v>
      </c>
      <c r="C8523" s="1">
        <v>42590.798391203702</v>
      </c>
      <c r="D8523" s="1">
        <v>42590.80091435185</v>
      </c>
      <c r="E8523">
        <v>3186</v>
      </c>
      <c r="F8523" s="2" t="s">
        <v>18</v>
      </c>
      <c r="G8523">
        <v>40.71958611647166</v>
      </c>
      <c r="H8523">
        <v>-74.043117463588715</v>
      </c>
      <c r="I8523">
        <v>3279</v>
      </c>
      <c r="J8523" s="2" t="s">
        <v>82</v>
      </c>
      <c r="K8523">
        <v>40.721630142638354</v>
      </c>
      <c r="L8523">
        <v>-74.04996782541275</v>
      </c>
      <c r="M8523">
        <v>24475</v>
      </c>
      <c r="N8523" s="2" t="s">
        <v>17</v>
      </c>
      <c r="O8523">
        <v>1981</v>
      </c>
      <c r="P8523">
        <f t="shared" ca="1" si="267"/>
        <v>43</v>
      </c>
      <c r="Q8523">
        <v>1</v>
      </c>
    </row>
    <row r="8524" spans="1:17" x14ac:dyDescent="0.2">
      <c r="A8524">
        <v>1023</v>
      </c>
      <c r="B8524">
        <f t="shared" si="266"/>
        <v>17</v>
      </c>
      <c r="C8524" s="1">
        <v>42590.799143518518</v>
      </c>
      <c r="D8524" s="1">
        <v>42590.810983796298</v>
      </c>
      <c r="E8524">
        <v>3185</v>
      </c>
      <c r="F8524" s="2" t="s">
        <v>58</v>
      </c>
      <c r="G8524">
        <v>40.717732499999997</v>
      </c>
      <c r="H8524">
        <v>-74.043845000000005</v>
      </c>
      <c r="I8524">
        <v>3205</v>
      </c>
      <c r="J8524" s="2" t="s">
        <v>80</v>
      </c>
      <c r="K8524">
        <v>40.716539780991937</v>
      </c>
      <c r="L8524">
        <v>-74.049637913703904</v>
      </c>
      <c r="M8524">
        <v>24706</v>
      </c>
      <c r="N8524" s="2" t="s">
        <v>17</v>
      </c>
      <c r="O8524">
        <v>1978</v>
      </c>
      <c r="P8524">
        <f t="shared" ca="1" si="267"/>
        <v>46</v>
      </c>
      <c r="Q8524">
        <v>2</v>
      </c>
    </row>
    <row r="8525" spans="1:17" x14ac:dyDescent="0.2">
      <c r="A8525">
        <v>239</v>
      </c>
      <c r="B8525">
        <f t="shared" si="266"/>
        <v>3</v>
      </c>
      <c r="C8525" s="1">
        <v>42590.799166666664</v>
      </c>
      <c r="D8525" s="1">
        <v>42590.801932870374</v>
      </c>
      <c r="E8525">
        <v>3184</v>
      </c>
      <c r="F8525" s="2" t="s">
        <v>68</v>
      </c>
      <c r="G8525">
        <v>40.7141454</v>
      </c>
      <c r="H8525">
        <v>-74.033551900000006</v>
      </c>
      <c r="I8525">
        <v>3275</v>
      </c>
      <c r="J8525" s="2" t="s">
        <v>62</v>
      </c>
      <c r="K8525">
        <v>40.718355198232139</v>
      </c>
      <c r="L8525">
        <v>-74.038914442062378</v>
      </c>
      <c r="M8525">
        <v>26286</v>
      </c>
      <c r="N8525" s="2" t="s">
        <v>17</v>
      </c>
      <c r="O8525">
        <v>1984</v>
      </c>
      <c r="P8525">
        <f t="shared" ca="1" si="267"/>
        <v>40</v>
      </c>
      <c r="Q8525">
        <v>1</v>
      </c>
    </row>
    <row r="8526" spans="1:17" x14ac:dyDescent="0.2">
      <c r="A8526">
        <v>586</v>
      </c>
      <c r="B8526">
        <f t="shared" si="266"/>
        <v>9</v>
      </c>
      <c r="C8526" s="1">
        <v>42590.799583333333</v>
      </c>
      <c r="D8526" s="1">
        <v>42590.80636574074</v>
      </c>
      <c r="E8526">
        <v>3184</v>
      </c>
      <c r="F8526" s="2" t="s">
        <v>68</v>
      </c>
      <c r="G8526">
        <v>40.7141454</v>
      </c>
      <c r="H8526">
        <v>-74.033551900000006</v>
      </c>
      <c r="I8526">
        <v>3278</v>
      </c>
      <c r="J8526" s="2" t="s">
        <v>41</v>
      </c>
      <c r="K8526">
        <v>40.725685483629007</v>
      </c>
      <c r="L8526">
        <v>-74.048790335655212</v>
      </c>
      <c r="M8526">
        <v>24596</v>
      </c>
      <c r="N8526" s="2" t="s">
        <v>17</v>
      </c>
      <c r="O8526">
        <v>1979</v>
      </c>
      <c r="P8526">
        <f t="shared" ca="1" si="267"/>
        <v>45</v>
      </c>
      <c r="Q8526">
        <v>1</v>
      </c>
    </row>
    <row r="8527" spans="1:17" x14ac:dyDescent="0.2">
      <c r="A8527">
        <v>259</v>
      </c>
      <c r="B8527">
        <f t="shared" si="266"/>
        <v>4</v>
      </c>
      <c r="C8527" s="1">
        <v>42590.79960648148</v>
      </c>
      <c r="D8527" s="1">
        <v>42590.802615740744</v>
      </c>
      <c r="E8527">
        <v>3186</v>
      </c>
      <c r="F8527" s="2" t="s">
        <v>18</v>
      </c>
      <c r="G8527">
        <v>40.71958611647166</v>
      </c>
      <c r="H8527">
        <v>-74.043117463588715</v>
      </c>
      <c r="I8527">
        <v>3209</v>
      </c>
      <c r="J8527" s="2" t="s">
        <v>85</v>
      </c>
      <c r="K8527">
        <v>40.724176499999999</v>
      </c>
      <c r="L8527">
        <v>-74.050656399999994</v>
      </c>
      <c r="M8527">
        <v>24665</v>
      </c>
      <c r="N8527" s="2" t="s">
        <v>17</v>
      </c>
      <c r="O8527">
        <v>1976</v>
      </c>
      <c r="P8527">
        <f t="shared" ca="1" si="267"/>
        <v>48</v>
      </c>
      <c r="Q8527">
        <v>1</v>
      </c>
    </row>
    <row r="8528" spans="1:17" x14ac:dyDescent="0.2">
      <c r="A8528">
        <v>202</v>
      </c>
      <c r="B8528">
        <f t="shared" si="266"/>
        <v>3</v>
      </c>
      <c r="C8528" s="1">
        <v>42590.799884259257</v>
      </c>
      <c r="D8528" s="1">
        <v>42590.802222222221</v>
      </c>
      <c r="E8528">
        <v>3276</v>
      </c>
      <c r="F8528" s="2" t="s">
        <v>63</v>
      </c>
      <c r="G8528">
        <v>40.714584035358932</v>
      </c>
      <c r="H8528">
        <v>-74.042817056179047</v>
      </c>
      <c r="I8528">
        <v>3276</v>
      </c>
      <c r="J8528" s="2" t="s">
        <v>30</v>
      </c>
      <c r="K8528">
        <v>40.714584035358932</v>
      </c>
      <c r="L8528">
        <v>-74.042817056179047</v>
      </c>
      <c r="M8528">
        <v>26209</v>
      </c>
      <c r="N8528" s="2" t="s">
        <v>43</v>
      </c>
      <c r="P8528" t="str">
        <f t="shared" ca="1" si="267"/>
        <v/>
      </c>
      <c r="Q8528">
        <v>0</v>
      </c>
    </row>
    <row r="8529" spans="1:17" x14ac:dyDescent="0.2">
      <c r="A8529">
        <v>628</v>
      </c>
      <c r="B8529">
        <f t="shared" si="266"/>
        <v>10</v>
      </c>
      <c r="C8529" s="1">
        <v>42590.800162037034</v>
      </c>
      <c r="D8529" s="1">
        <v>42590.807442129626</v>
      </c>
      <c r="E8529">
        <v>3206</v>
      </c>
      <c r="F8529" s="2" t="s">
        <v>84</v>
      </c>
      <c r="G8529">
        <v>40.7311689</v>
      </c>
      <c r="H8529">
        <v>-74.057573599999998</v>
      </c>
      <c r="I8529">
        <v>3197</v>
      </c>
      <c r="J8529" s="2" t="s">
        <v>86</v>
      </c>
      <c r="K8529">
        <v>40.752558999999998</v>
      </c>
      <c r="L8529">
        <v>-74.044725</v>
      </c>
      <c r="M8529">
        <v>26296</v>
      </c>
      <c r="N8529" s="2" t="s">
        <v>17</v>
      </c>
      <c r="O8529">
        <v>1978</v>
      </c>
      <c r="P8529">
        <f t="shared" ca="1" si="267"/>
        <v>46</v>
      </c>
      <c r="Q8529">
        <v>1</v>
      </c>
    </row>
    <row r="8530" spans="1:17" x14ac:dyDescent="0.2">
      <c r="A8530">
        <v>1984</v>
      </c>
      <c r="B8530">
        <f t="shared" si="266"/>
        <v>33</v>
      </c>
      <c r="C8530" s="1">
        <v>42590.80028935185</v>
      </c>
      <c r="D8530" s="1">
        <v>42590.823252314818</v>
      </c>
      <c r="E8530">
        <v>3193</v>
      </c>
      <c r="F8530" s="2" t="s">
        <v>42</v>
      </c>
      <c r="G8530">
        <v>40.724605099886901</v>
      </c>
      <c r="H8530">
        <v>-74.078405946493149</v>
      </c>
      <c r="I8530">
        <v>3193</v>
      </c>
      <c r="J8530" s="2" t="s">
        <v>25</v>
      </c>
      <c r="K8530">
        <v>40.724605099886901</v>
      </c>
      <c r="L8530">
        <v>-74.078405946493149</v>
      </c>
      <c r="M8530">
        <v>24646</v>
      </c>
      <c r="N8530" s="2" t="s">
        <v>17</v>
      </c>
      <c r="O8530">
        <v>1968</v>
      </c>
      <c r="P8530">
        <f t="shared" ca="1" si="267"/>
        <v>56</v>
      </c>
      <c r="Q8530">
        <v>1</v>
      </c>
    </row>
    <row r="8531" spans="1:17" x14ac:dyDescent="0.2">
      <c r="A8531">
        <v>1714</v>
      </c>
      <c r="B8531">
        <f t="shared" si="266"/>
        <v>28</v>
      </c>
      <c r="C8531" s="1">
        <v>42590.80059027778</v>
      </c>
      <c r="D8531" s="1">
        <v>42590.820428240739</v>
      </c>
      <c r="E8531">
        <v>3214</v>
      </c>
      <c r="F8531" s="2" t="s">
        <v>54</v>
      </c>
      <c r="G8531">
        <v>40.712774199999998</v>
      </c>
      <c r="H8531">
        <v>-74.0364857</v>
      </c>
      <c r="I8531">
        <v>3202</v>
      </c>
      <c r="J8531" s="2" t="s">
        <v>48</v>
      </c>
      <c r="K8531">
        <v>40.727223500000001</v>
      </c>
      <c r="L8531">
        <v>-74.033758899999995</v>
      </c>
      <c r="M8531">
        <v>24486</v>
      </c>
      <c r="N8531" s="2" t="s">
        <v>17</v>
      </c>
      <c r="O8531">
        <v>1967</v>
      </c>
      <c r="P8531">
        <f t="shared" ca="1" si="267"/>
        <v>57</v>
      </c>
      <c r="Q8531">
        <v>1</v>
      </c>
    </row>
    <row r="8532" spans="1:17" x14ac:dyDescent="0.2">
      <c r="A8532">
        <v>280</v>
      </c>
      <c r="B8532">
        <f t="shared" si="266"/>
        <v>4</v>
      </c>
      <c r="C8532" s="1">
        <v>42590.800659722219</v>
      </c>
      <c r="D8532" s="1">
        <v>42590.803900462961</v>
      </c>
      <c r="E8532">
        <v>3187</v>
      </c>
      <c r="F8532" s="2" t="s">
        <v>36</v>
      </c>
      <c r="G8532">
        <v>40.721123599999999</v>
      </c>
      <c r="H8532">
        <v>-74.038050949999999</v>
      </c>
      <c r="I8532">
        <v>3214</v>
      </c>
      <c r="J8532" s="2" t="s">
        <v>70</v>
      </c>
      <c r="K8532">
        <v>40.712774199999998</v>
      </c>
      <c r="L8532">
        <v>-74.0364857</v>
      </c>
      <c r="M8532">
        <v>26164</v>
      </c>
      <c r="N8532" s="2" t="s">
        <v>17</v>
      </c>
      <c r="O8532">
        <v>1982</v>
      </c>
      <c r="P8532">
        <f t="shared" ca="1" si="267"/>
        <v>42</v>
      </c>
      <c r="Q8532">
        <v>2</v>
      </c>
    </row>
    <row r="8533" spans="1:17" x14ac:dyDescent="0.2">
      <c r="A8533">
        <v>873</v>
      </c>
      <c r="B8533">
        <f t="shared" si="266"/>
        <v>14</v>
      </c>
      <c r="C8533" s="1">
        <v>42590.800844907404</v>
      </c>
      <c r="D8533" s="1">
        <v>42590.810960648145</v>
      </c>
      <c r="E8533">
        <v>3275</v>
      </c>
      <c r="F8533" s="2" t="s">
        <v>93</v>
      </c>
      <c r="G8533">
        <v>40.718355198232139</v>
      </c>
      <c r="H8533">
        <v>-74.038914442062378</v>
      </c>
      <c r="I8533">
        <v>3187</v>
      </c>
      <c r="J8533" s="2" t="s">
        <v>59</v>
      </c>
      <c r="K8533">
        <v>40.721123599999999</v>
      </c>
      <c r="L8533">
        <v>-74.038050949999999</v>
      </c>
      <c r="M8533">
        <v>26244</v>
      </c>
      <c r="N8533" s="2" t="s">
        <v>17</v>
      </c>
      <c r="O8533">
        <v>1978</v>
      </c>
      <c r="P8533">
        <f t="shared" ca="1" si="267"/>
        <v>46</v>
      </c>
      <c r="Q8533">
        <v>1</v>
      </c>
    </row>
    <row r="8534" spans="1:17" x14ac:dyDescent="0.2">
      <c r="A8534">
        <v>224</v>
      </c>
      <c r="B8534">
        <f t="shared" si="266"/>
        <v>3</v>
      </c>
      <c r="C8534" s="1">
        <v>42590.80091435185</v>
      </c>
      <c r="D8534" s="1">
        <v>42590.803506944445</v>
      </c>
      <c r="E8534">
        <v>3186</v>
      </c>
      <c r="F8534" s="2" t="s">
        <v>18</v>
      </c>
      <c r="G8534">
        <v>40.71958611647166</v>
      </c>
      <c r="H8534">
        <v>-74.043117463588715</v>
      </c>
      <c r="I8534">
        <v>3276</v>
      </c>
      <c r="J8534" s="2" t="s">
        <v>30</v>
      </c>
      <c r="K8534">
        <v>40.714584035358932</v>
      </c>
      <c r="L8534">
        <v>-74.042817056179047</v>
      </c>
      <c r="M8534">
        <v>24420</v>
      </c>
      <c r="N8534" s="2" t="s">
        <v>17</v>
      </c>
      <c r="O8534">
        <v>1985</v>
      </c>
      <c r="P8534">
        <f t="shared" ca="1" si="267"/>
        <v>39</v>
      </c>
      <c r="Q8534">
        <v>1</v>
      </c>
    </row>
    <row r="8535" spans="1:17" x14ac:dyDescent="0.2">
      <c r="A8535">
        <v>215</v>
      </c>
      <c r="B8535">
        <f t="shared" si="266"/>
        <v>3</v>
      </c>
      <c r="C8535" s="1">
        <v>42590.801215277781</v>
      </c>
      <c r="D8535" s="1">
        <v>42590.803715277776</v>
      </c>
      <c r="E8535">
        <v>3185</v>
      </c>
      <c r="F8535" s="2" t="s">
        <v>58</v>
      </c>
      <c r="G8535">
        <v>40.717732499999997</v>
      </c>
      <c r="H8535">
        <v>-74.043845000000005</v>
      </c>
      <c r="I8535">
        <v>3279</v>
      </c>
      <c r="J8535" s="2" t="s">
        <v>82</v>
      </c>
      <c r="K8535">
        <v>40.721630142638354</v>
      </c>
      <c r="L8535">
        <v>-74.04996782541275</v>
      </c>
      <c r="M8535">
        <v>24503</v>
      </c>
      <c r="N8535" s="2" t="s">
        <v>17</v>
      </c>
      <c r="O8535">
        <v>1978</v>
      </c>
      <c r="P8535">
        <f t="shared" ca="1" si="267"/>
        <v>46</v>
      </c>
      <c r="Q8535">
        <v>1</v>
      </c>
    </row>
    <row r="8536" spans="1:17" x14ac:dyDescent="0.2">
      <c r="A8536">
        <v>803</v>
      </c>
      <c r="B8536">
        <f t="shared" si="266"/>
        <v>13</v>
      </c>
      <c r="C8536" s="1">
        <v>42590.801828703705</v>
      </c>
      <c r="D8536" s="1">
        <v>42590.81113425926</v>
      </c>
      <c r="E8536">
        <v>3210</v>
      </c>
      <c r="F8536" s="2" t="s">
        <v>52</v>
      </c>
      <c r="G8536">
        <v>40.742677141000001</v>
      </c>
      <c r="H8536">
        <v>-74.051788633000001</v>
      </c>
      <c r="I8536">
        <v>3195</v>
      </c>
      <c r="J8536" s="2" t="s">
        <v>23</v>
      </c>
      <c r="K8536">
        <v>40.730742625306583</v>
      </c>
      <c r="L8536">
        <v>-74.063783884048462</v>
      </c>
      <c r="M8536">
        <v>26169</v>
      </c>
      <c r="N8536" s="2" t="s">
        <v>17</v>
      </c>
      <c r="O8536">
        <v>1986</v>
      </c>
      <c r="P8536">
        <f t="shared" ca="1" si="267"/>
        <v>38</v>
      </c>
      <c r="Q8536">
        <v>1</v>
      </c>
    </row>
    <row r="8537" spans="1:17" x14ac:dyDescent="0.2">
      <c r="A8537">
        <v>1598</v>
      </c>
      <c r="B8537">
        <f t="shared" si="266"/>
        <v>26</v>
      </c>
      <c r="C8537" s="1">
        <v>42590.801898148151</v>
      </c>
      <c r="D8537" s="1">
        <v>42590.820405092592</v>
      </c>
      <c r="E8537">
        <v>3214</v>
      </c>
      <c r="F8537" s="2" t="s">
        <v>54</v>
      </c>
      <c r="G8537">
        <v>40.712774199999998</v>
      </c>
      <c r="H8537">
        <v>-74.0364857</v>
      </c>
      <c r="I8537">
        <v>3202</v>
      </c>
      <c r="J8537" s="2" t="s">
        <v>48</v>
      </c>
      <c r="K8537">
        <v>40.727223500000001</v>
      </c>
      <c r="L8537">
        <v>-74.033758899999995</v>
      </c>
      <c r="M8537">
        <v>24445</v>
      </c>
      <c r="N8537" s="2" t="s">
        <v>43</v>
      </c>
      <c r="P8537" t="str">
        <f t="shared" ca="1" si="267"/>
        <v/>
      </c>
      <c r="Q8537">
        <v>0</v>
      </c>
    </row>
    <row r="8538" spans="1:17" x14ac:dyDescent="0.2">
      <c r="A8538">
        <v>472</v>
      </c>
      <c r="B8538">
        <f t="shared" si="266"/>
        <v>7</v>
      </c>
      <c r="C8538" s="1">
        <v>42590.802002314813</v>
      </c>
      <c r="D8538" s="1">
        <v>42590.807476851849</v>
      </c>
      <c r="E8538">
        <v>3220</v>
      </c>
      <c r="F8538" s="2" t="s">
        <v>78</v>
      </c>
      <c r="G8538">
        <v>40.734961020009514</v>
      </c>
      <c r="H8538">
        <v>-74.059503078460693</v>
      </c>
      <c r="I8538">
        <v>3215</v>
      </c>
      <c r="J8538" s="2" t="s">
        <v>99</v>
      </c>
      <c r="K8538">
        <v>40.746729899999998</v>
      </c>
      <c r="L8538">
        <v>-74.049250900000004</v>
      </c>
      <c r="M8538">
        <v>26229</v>
      </c>
      <c r="N8538" s="2" t="s">
        <v>17</v>
      </c>
      <c r="O8538">
        <v>1975</v>
      </c>
      <c r="P8538">
        <f t="shared" ca="1" si="267"/>
        <v>49</v>
      </c>
      <c r="Q8538">
        <v>1</v>
      </c>
    </row>
    <row r="8539" spans="1:17" x14ac:dyDescent="0.2">
      <c r="A8539">
        <v>111</v>
      </c>
      <c r="B8539">
        <f t="shared" si="266"/>
        <v>1</v>
      </c>
      <c r="C8539" s="1">
        <v>42590.803414351853</v>
      </c>
      <c r="D8539" s="1">
        <v>42590.804710648146</v>
      </c>
      <c r="E8539">
        <v>3209</v>
      </c>
      <c r="F8539" s="2" t="s">
        <v>51</v>
      </c>
      <c r="G8539">
        <v>40.724176499999999</v>
      </c>
      <c r="H8539">
        <v>-74.050656399999994</v>
      </c>
      <c r="I8539">
        <v>3272</v>
      </c>
      <c r="J8539" s="2" t="s">
        <v>102</v>
      </c>
      <c r="K8539">
        <v>40.723331586464361</v>
      </c>
      <c r="L8539">
        <v>-74.045952558517442</v>
      </c>
      <c r="M8539">
        <v>24636</v>
      </c>
      <c r="N8539" s="2" t="s">
        <v>17</v>
      </c>
      <c r="O8539">
        <v>1981</v>
      </c>
      <c r="P8539">
        <f t="shared" ca="1" si="267"/>
        <v>43</v>
      </c>
      <c r="Q8539">
        <v>1</v>
      </c>
    </row>
    <row r="8540" spans="1:17" x14ac:dyDescent="0.2">
      <c r="A8540">
        <v>1161</v>
      </c>
      <c r="B8540">
        <f t="shared" si="266"/>
        <v>19</v>
      </c>
      <c r="C8540" s="1">
        <v>42590.803576388891</v>
      </c>
      <c r="D8540" s="1">
        <v>42590.817025462966</v>
      </c>
      <c r="E8540">
        <v>3202</v>
      </c>
      <c r="F8540" s="2" t="s">
        <v>79</v>
      </c>
      <c r="G8540">
        <v>40.727223500000001</v>
      </c>
      <c r="H8540">
        <v>-74.033758899999995</v>
      </c>
      <c r="I8540">
        <v>3267</v>
      </c>
      <c r="J8540" s="2" t="s">
        <v>92</v>
      </c>
      <c r="K8540">
        <v>40.712418823756899</v>
      </c>
      <c r="L8540">
        <v>-74.038525521755219</v>
      </c>
      <c r="M8540">
        <v>26181</v>
      </c>
      <c r="N8540" s="2" t="s">
        <v>17</v>
      </c>
      <c r="O8540">
        <v>1983</v>
      </c>
      <c r="P8540">
        <f t="shared" ca="1" si="267"/>
        <v>41</v>
      </c>
      <c r="Q8540">
        <v>1</v>
      </c>
    </row>
    <row r="8541" spans="1:17" x14ac:dyDescent="0.2">
      <c r="A8541">
        <v>246</v>
      </c>
      <c r="B8541">
        <f t="shared" si="266"/>
        <v>4</v>
      </c>
      <c r="C8541" s="1">
        <v>42590.803703703707</v>
      </c>
      <c r="D8541" s="1">
        <v>42590.806562500002</v>
      </c>
      <c r="E8541">
        <v>3185</v>
      </c>
      <c r="F8541" s="2" t="s">
        <v>58</v>
      </c>
      <c r="G8541">
        <v>40.717732499999997</v>
      </c>
      <c r="H8541">
        <v>-74.043845000000005</v>
      </c>
      <c r="I8541">
        <v>3276</v>
      </c>
      <c r="J8541" s="2" t="s">
        <v>30</v>
      </c>
      <c r="K8541">
        <v>40.714584035358932</v>
      </c>
      <c r="L8541">
        <v>-74.042817056179047</v>
      </c>
      <c r="M8541">
        <v>26203</v>
      </c>
      <c r="N8541" s="2" t="s">
        <v>17</v>
      </c>
      <c r="O8541">
        <v>1976</v>
      </c>
      <c r="P8541">
        <f t="shared" ca="1" si="267"/>
        <v>48</v>
      </c>
      <c r="Q8541">
        <v>1</v>
      </c>
    </row>
    <row r="8542" spans="1:17" x14ac:dyDescent="0.2">
      <c r="A8542">
        <v>719</v>
      </c>
      <c r="B8542">
        <f t="shared" si="266"/>
        <v>11</v>
      </c>
      <c r="C8542" s="1">
        <v>42590.804027777776</v>
      </c>
      <c r="D8542" s="1">
        <v>42590.812349537038</v>
      </c>
      <c r="E8542">
        <v>3199</v>
      </c>
      <c r="F8542" s="2" t="s">
        <v>56</v>
      </c>
      <c r="G8542">
        <v>40.728744800000001</v>
      </c>
      <c r="H8542">
        <v>-74.032108199999996</v>
      </c>
      <c r="I8542">
        <v>3187</v>
      </c>
      <c r="J8542" s="2" t="s">
        <v>59</v>
      </c>
      <c r="K8542">
        <v>40.721123599999999</v>
      </c>
      <c r="L8542">
        <v>-74.038050949999999</v>
      </c>
      <c r="M8542">
        <v>24641</v>
      </c>
      <c r="N8542" s="2" t="s">
        <v>17</v>
      </c>
      <c r="O8542">
        <v>1990</v>
      </c>
      <c r="P8542">
        <f t="shared" ca="1" si="267"/>
        <v>34</v>
      </c>
      <c r="Q8542">
        <v>1</v>
      </c>
    </row>
    <row r="8543" spans="1:17" x14ac:dyDescent="0.2">
      <c r="A8543">
        <v>2304</v>
      </c>
      <c r="B8543">
        <f t="shared" si="266"/>
        <v>38</v>
      </c>
      <c r="C8543" s="1">
        <v>42590.804293981484</v>
      </c>
      <c r="D8543" s="1">
        <v>42590.830972222226</v>
      </c>
      <c r="E8543">
        <v>3217</v>
      </c>
      <c r="F8543" s="2" t="s">
        <v>98</v>
      </c>
      <c r="G8543">
        <v>40.698650544000003</v>
      </c>
      <c r="H8543">
        <v>-74.082079677999999</v>
      </c>
      <c r="I8543">
        <v>3205</v>
      </c>
      <c r="J8543" s="2" t="s">
        <v>80</v>
      </c>
      <c r="K8543">
        <v>40.716539780991937</v>
      </c>
      <c r="L8543">
        <v>-74.049637913703904</v>
      </c>
      <c r="M8543">
        <v>24684</v>
      </c>
      <c r="N8543" s="2" t="s">
        <v>17</v>
      </c>
      <c r="O8543">
        <v>1963</v>
      </c>
      <c r="P8543">
        <f t="shared" ca="1" si="267"/>
        <v>61</v>
      </c>
      <c r="Q8543">
        <v>1</v>
      </c>
    </row>
    <row r="8544" spans="1:17" x14ac:dyDescent="0.2">
      <c r="A8544">
        <v>99</v>
      </c>
      <c r="B8544">
        <f t="shared" si="266"/>
        <v>1</v>
      </c>
      <c r="C8544" s="1">
        <v>42590.804548611108</v>
      </c>
      <c r="D8544" s="1">
        <v>42590.805706018517</v>
      </c>
      <c r="E8544">
        <v>3214</v>
      </c>
      <c r="F8544" s="2" t="s">
        <v>54</v>
      </c>
      <c r="G8544">
        <v>40.712774199999998</v>
      </c>
      <c r="H8544">
        <v>-74.0364857</v>
      </c>
      <c r="I8544">
        <v>3267</v>
      </c>
      <c r="J8544" s="2" t="s">
        <v>92</v>
      </c>
      <c r="K8544">
        <v>40.712418823756899</v>
      </c>
      <c r="L8544">
        <v>-74.038525521755219</v>
      </c>
      <c r="M8544">
        <v>26164</v>
      </c>
      <c r="N8544" s="2" t="s">
        <v>17</v>
      </c>
      <c r="O8544">
        <v>1975</v>
      </c>
      <c r="P8544">
        <f t="shared" ca="1" si="267"/>
        <v>49</v>
      </c>
      <c r="Q8544">
        <v>1</v>
      </c>
    </row>
    <row r="8545" spans="1:17" x14ac:dyDescent="0.2">
      <c r="A8545">
        <v>162</v>
      </c>
      <c r="B8545">
        <f t="shared" si="266"/>
        <v>2</v>
      </c>
      <c r="C8545" s="1">
        <v>42590.805891203701</v>
      </c>
      <c r="D8545" s="1">
        <v>42590.80777777778</v>
      </c>
      <c r="E8545">
        <v>3211</v>
      </c>
      <c r="F8545" s="2" t="s">
        <v>64</v>
      </c>
      <c r="G8545">
        <v>40.721525149999998</v>
      </c>
      <c r="H8545">
        <v>-74.046304543000005</v>
      </c>
      <c r="I8545">
        <v>3209</v>
      </c>
      <c r="J8545" s="2" t="s">
        <v>85</v>
      </c>
      <c r="K8545">
        <v>40.724176499999999</v>
      </c>
      <c r="L8545">
        <v>-74.050656399999994</v>
      </c>
      <c r="M8545">
        <v>26290</v>
      </c>
      <c r="N8545" s="2" t="s">
        <v>17</v>
      </c>
      <c r="O8545">
        <v>1981</v>
      </c>
      <c r="P8545">
        <f t="shared" ca="1" si="267"/>
        <v>43</v>
      </c>
      <c r="Q8545">
        <v>1</v>
      </c>
    </row>
    <row r="8546" spans="1:17" x14ac:dyDescent="0.2">
      <c r="A8546">
        <v>678</v>
      </c>
      <c r="B8546">
        <f t="shared" si="266"/>
        <v>11</v>
      </c>
      <c r="C8546" s="1">
        <v>42590.807314814818</v>
      </c>
      <c r="D8546" s="1">
        <v>42590.815162037034</v>
      </c>
      <c r="E8546">
        <v>3220</v>
      </c>
      <c r="F8546" s="2" t="s">
        <v>78</v>
      </c>
      <c r="G8546">
        <v>40.734961020009514</v>
      </c>
      <c r="H8546">
        <v>-74.059503078460693</v>
      </c>
      <c r="I8546">
        <v>3215</v>
      </c>
      <c r="J8546" s="2" t="s">
        <v>99</v>
      </c>
      <c r="K8546">
        <v>40.746729899999998</v>
      </c>
      <c r="L8546">
        <v>-74.049250900000004</v>
      </c>
      <c r="M8546">
        <v>24524</v>
      </c>
      <c r="N8546" s="2" t="s">
        <v>17</v>
      </c>
      <c r="P8546" t="str">
        <f t="shared" ca="1" si="267"/>
        <v/>
      </c>
      <c r="Q8546">
        <v>0</v>
      </c>
    </row>
    <row r="8547" spans="1:17" x14ac:dyDescent="0.2">
      <c r="A8547">
        <v>627</v>
      </c>
      <c r="B8547">
        <f t="shared" si="266"/>
        <v>10</v>
      </c>
      <c r="C8547" s="1">
        <v>42590.807395833333</v>
      </c>
      <c r="D8547" s="1">
        <v>42590.814664351848</v>
      </c>
      <c r="E8547">
        <v>3203</v>
      </c>
      <c r="F8547" s="2" t="s">
        <v>46</v>
      </c>
      <c r="G8547">
        <v>40.727595966000003</v>
      </c>
      <c r="H8547">
        <v>-74.044247311000007</v>
      </c>
      <c r="I8547">
        <v>3199</v>
      </c>
      <c r="J8547" s="2" t="s">
        <v>72</v>
      </c>
      <c r="K8547">
        <v>40.728744800000001</v>
      </c>
      <c r="L8547">
        <v>-74.032108199999996</v>
      </c>
      <c r="M8547">
        <v>26197</v>
      </c>
      <c r="N8547" s="2" t="s">
        <v>17</v>
      </c>
      <c r="P8547" t="str">
        <f t="shared" ca="1" si="267"/>
        <v/>
      </c>
      <c r="Q8547">
        <v>0</v>
      </c>
    </row>
    <row r="8548" spans="1:17" x14ac:dyDescent="0.2">
      <c r="A8548">
        <v>366</v>
      </c>
      <c r="B8548">
        <f t="shared" si="266"/>
        <v>6</v>
      </c>
      <c r="C8548" s="1">
        <v>42590.808194444442</v>
      </c>
      <c r="D8548" s="1">
        <v>42590.812430555554</v>
      </c>
      <c r="E8548">
        <v>3211</v>
      </c>
      <c r="F8548" s="2" t="s">
        <v>64</v>
      </c>
      <c r="G8548">
        <v>40.721525149999998</v>
      </c>
      <c r="H8548">
        <v>-74.046304543000005</v>
      </c>
      <c r="I8548">
        <v>3278</v>
      </c>
      <c r="J8548" s="2" t="s">
        <v>41</v>
      </c>
      <c r="K8548">
        <v>40.725685483629007</v>
      </c>
      <c r="L8548">
        <v>-74.048790335655212</v>
      </c>
      <c r="M8548">
        <v>24456</v>
      </c>
      <c r="N8548" s="2" t="s">
        <v>17</v>
      </c>
      <c r="O8548">
        <v>1982</v>
      </c>
      <c r="P8548">
        <f t="shared" ca="1" si="267"/>
        <v>42</v>
      </c>
      <c r="Q8548">
        <v>1</v>
      </c>
    </row>
    <row r="8549" spans="1:17" x14ac:dyDescent="0.2">
      <c r="A8549">
        <v>285</v>
      </c>
      <c r="B8549">
        <f t="shared" si="266"/>
        <v>4</v>
      </c>
      <c r="C8549" s="1">
        <v>42590.809374999997</v>
      </c>
      <c r="D8549" s="1">
        <v>42590.812673611108</v>
      </c>
      <c r="E8549">
        <v>3198</v>
      </c>
      <c r="F8549" s="2" t="s">
        <v>55</v>
      </c>
      <c r="G8549">
        <v>40.748715945380226</v>
      </c>
      <c r="H8549">
        <v>-74.040443301200867</v>
      </c>
      <c r="I8549">
        <v>3197</v>
      </c>
      <c r="J8549" s="2" t="s">
        <v>86</v>
      </c>
      <c r="K8549">
        <v>40.752558999999998</v>
      </c>
      <c r="L8549">
        <v>-74.044725</v>
      </c>
      <c r="M8549">
        <v>24614</v>
      </c>
      <c r="N8549" s="2" t="s">
        <v>17</v>
      </c>
      <c r="O8549">
        <v>1984</v>
      </c>
      <c r="P8549">
        <f t="shared" ca="1" si="267"/>
        <v>40</v>
      </c>
      <c r="Q8549">
        <v>1</v>
      </c>
    </row>
    <row r="8550" spans="1:17" x14ac:dyDescent="0.2">
      <c r="A8550">
        <v>108</v>
      </c>
      <c r="B8550">
        <f t="shared" si="266"/>
        <v>1</v>
      </c>
      <c r="C8550" s="1">
        <v>42590.809537037036</v>
      </c>
      <c r="D8550" s="1">
        <v>42590.810798611114</v>
      </c>
      <c r="E8550">
        <v>3211</v>
      </c>
      <c r="F8550" s="2" t="s">
        <v>64</v>
      </c>
      <c r="G8550">
        <v>40.721525149999998</v>
      </c>
      <c r="H8550">
        <v>-74.046304543000005</v>
      </c>
      <c r="I8550">
        <v>3278</v>
      </c>
      <c r="J8550" s="2" t="s">
        <v>41</v>
      </c>
      <c r="K8550">
        <v>40.725685483629007</v>
      </c>
      <c r="L8550">
        <v>-74.048790335655212</v>
      </c>
      <c r="M8550">
        <v>26295</v>
      </c>
      <c r="N8550" s="2" t="s">
        <v>17</v>
      </c>
      <c r="O8550">
        <v>1990</v>
      </c>
      <c r="P8550">
        <f t="shared" ca="1" si="267"/>
        <v>34</v>
      </c>
      <c r="Q8550">
        <v>1</v>
      </c>
    </row>
    <row r="8551" spans="1:17" x14ac:dyDescent="0.2">
      <c r="A8551">
        <v>1552</v>
      </c>
      <c r="B8551">
        <f t="shared" si="266"/>
        <v>25</v>
      </c>
      <c r="C8551" s="1">
        <v>42590.810266203705</v>
      </c>
      <c r="D8551" s="1">
        <v>42590.828240740739</v>
      </c>
      <c r="E8551">
        <v>3199</v>
      </c>
      <c r="F8551" s="2" t="s">
        <v>56</v>
      </c>
      <c r="G8551">
        <v>40.728744800000001</v>
      </c>
      <c r="H8551">
        <v>-74.032108199999996</v>
      </c>
      <c r="I8551">
        <v>3186</v>
      </c>
      <c r="J8551" s="2" t="s">
        <v>27</v>
      </c>
      <c r="K8551">
        <v>40.71958611647166</v>
      </c>
      <c r="L8551">
        <v>-74.043117463588715</v>
      </c>
      <c r="M8551">
        <v>24631</v>
      </c>
      <c r="N8551" s="2" t="s">
        <v>17</v>
      </c>
      <c r="O8551">
        <v>1987</v>
      </c>
      <c r="P8551">
        <f t="shared" ca="1" si="267"/>
        <v>37</v>
      </c>
      <c r="Q8551">
        <v>1</v>
      </c>
    </row>
    <row r="8552" spans="1:17" x14ac:dyDescent="0.2">
      <c r="A8552">
        <v>281</v>
      </c>
      <c r="B8552">
        <f t="shared" si="266"/>
        <v>4</v>
      </c>
      <c r="C8552" s="1">
        <v>42590.811249999999</v>
      </c>
      <c r="D8552" s="1">
        <v>42590.814513888887</v>
      </c>
      <c r="E8552">
        <v>3195</v>
      </c>
      <c r="F8552" s="2" t="s">
        <v>24</v>
      </c>
      <c r="G8552">
        <v>40.730742625306583</v>
      </c>
      <c r="H8552">
        <v>-74.063783884048462</v>
      </c>
      <c r="I8552">
        <v>3220</v>
      </c>
      <c r="J8552" s="2" t="s">
        <v>76</v>
      </c>
      <c r="K8552">
        <v>40.734961020009514</v>
      </c>
      <c r="L8552">
        <v>-74.059503078460693</v>
      </c>
      <c r="M8552">
        <v>26169</v>
      </c>
      <c r="N8552" s="2" t="s">
        <v>17</v>
      </c>
      <c r="O8552">
        <v>1981</v>
      </c>
      <c r="P8552">
        <f t="shared" ca="1" si="267"/>
        <v>43</v>
      </c>
      <c r="Q8552">
        <v>1</v>
      </c>
    </row>
    <row r="8553" spans="1:17" x14ac:dyDescent="0.2">
      <c r="A8553">
        <v>218</v>
      </c>
      <c r="B8553">
        <f t="shared" si="266"/>
        <v>3</v>
      </c>
      <c r="C8553" s="1">
        <v>42590.811689814815</v>
      </c>
      <c r="D8553" s="1">
        <v>42590.814212962963</v>
      </c>
      <c r="E8553">
        <v>3276</v>
      </c>
      <c r="F8553" s="2" t="s">
        <v>63</v>
      </c>
      <c r="G8553">
        <v>40.714584035358932</v>
      </c>
      <c r="H8553">
        <v>-74.042817056179047</v>
      </c>
      <c r="I8553">
        <v>3276</v>
      </c>
      <c r="J8553" s="2" t="s">
        <v>30</v>
      </c>
      <c r="K8553">
        <v>40.714584035358932</v>
      </c>
      <c r="L8553">
        <v>-74.042817056179047</v>
      </c>
      <c r="M8553">
        <v>26209</v>
      </c>
      <c r="N8553" s="2" t="s">
        <v>43</v>
      </c>
      <c r="P8553" t="str">
        <f t="shared" ca="1" si="267"/>
        <v/>
      </c>
      <c r="Q8553">
        <v>0</v>
      </c>
    </row>
    <row r="8554" spans="1:17" x14ac:dyDescent="0.2">
      <c r="A8554">
        <v>221</v>
      </c>
      <c r="B8554">
        <f t="shared" si="266"/>
        <v>3</v>
      </c>
      <c r="C8554" s="1">
        <v>42590.812418981484</v>
      </c>
      <c r="D8554" s="1">
        <v>42590.814976851849</v>
      </c>
      <c r="E8554">
        <v>3211</v>
      </c>
      <c r="F8554" s="2" t="s">
        <v>64</v>
      </c>
      <c r="G8554">
        <v>40.721525149999998</v>
      </c>
      <c r="H8554">
        <v>-74.046304543000005</v>
      </c>
      <c r="I8554">
        <v>3203</v>
      </c>
      <c r="J8554" s="2" t="s">
        <v>37</v>
      </c>
      <c r="K8554">
        <v>40.727595966000003</v>
      </c>
      <c r="L8554">
        <v>-74.044247311000007</v>
      </c>
      <c r="M8554">
        <v>26212</v>
      </c>
      <c r="N8554" s="2" t="s">
        <v>17</v>
      </c>
      <c r="O8554">
        <v>1960</v>
      </c>
      <c r="P8554">
        <f t="shared" ca="1" si="267"/>
        <v>64</v>
      </c>
      <c r="Q8554">
        <v>1</v>
      </c>
    </row>
    <row r="8555" spans="1:17" x14ac:dyDescent="0.2">
      <c r="A8555">
        <v>545</v>
      </c>
      <c r="B8555">
        <f t="shared" si="266"/>
        <v>9</v>
      </c>
      <c r="C8555" s="1">
        <v>42590.8124537037</v>
      </c>
      <c r="D8555" s="1">
        <v>42590.818773148145</v>
      </c>
      <c r="E8555">
        <v>3199</v>
      </c>
      <c r="F8555" s="2" t="s">
        <v>56</v>
      </c>
      <c r="G8555">
        <v>40.728744800000001</v>
      </c>
      <c r="H8555">
        <v>-74.032108199999996</v>
      </c>
      <c r="I8555">
        <v>3184</v>
      </c>
      <c r="J8555" s="2" t="s">
        <v>35</v>
      </c>
      <c r="K8555">
        <v>40.7141454</v>
      </c>
      <c r="L8555">
        <v>-74.033551900000006</v>
      </c>
      <c r="M8555">
        <v>24485</v>
      </c>
      <c r="N8555" s="2" t="s">
        <v>17</v>
      </c>
      <c r="O8555">
        <v>1985</v>
      </c>
      <c r="P8555">
        <f t="shared" ca="1" si="267"/>
        <v>39</v>
      </c>
      <c r="Q8555">
        <v>1</v>
      </c>
    </row>
    <row r="8556" spans="1:17" x14ac:dyDescent="0.2">
      <c r="A8556">
        <v>146</v>
      </c>
      <c r="B8556">
        <f t="shared" si="266"/>
        <v>2</v>
      </c>
      <c r="C8556" s="1">
        <v>42590.812916666669</v>
      </c>
      <c r="D8556" s="1">
        <v>42590.814618055556</v>
      </c>
      <c r="E8556">
        <v>3272</v>
      </c>
      <c r="F8556" s="2" t="s">
        <v>50</v>
      </c>
      <c r="G8556">
        <v>40.723331586464361</v>
      </c>
      <c r="H8556">
        <v>-74.045952558517442</v>
      </c>
      <c r="I8556">
        <v>3209</v>
      </c>
      <c r="J8556" s="2" t="s">
        <v>85</v>
      </c>
      <c r="K8556">
        <v>40.724176499999999</v>
      </c>
      <c r="L8556">
        <v>-74.050656399999994</v>
      </c>
      <c r="M8556">
        <v>24636</v>
      </c>
      <c r="N8556" s="2" t="s">
        <v>17</v>
      </c>
      <c r="O8556">
        <v>1981</v>
      </c>
      <c r="P8556">
        <f t="shared" ca="1" si="267"/>
        <v>43</v>
      </c>
      <c r="Q8556">
        <v>1</v>
      </c>
    </row>
    <row r="8557" spans="1:17" x14ac:dyDescent="0.2">
      <c r="A8557">
        <v>663</v>
      </c>
      <c r="B8557">
        <f t="shared" si="266"/>
        <v>11</v>
      </c>
      <c r="C8557" s="1">
        <v>42590.813310185185</v>
      </c>
      <c r="D8557" s="1">
        <v>42590.820983796293</v>
      </c>
      <c r="E8557">
        <v>3207</v>
      </c>
      <c r="F8557" s="2" t="s">
        <v>29</v>
      </c>
      <c r="G8557">
        <v>40.737603700000001</v>
      </c>
      <c r="H8557">
        <v>-74.052478300000004</v>
      </c>
      <c r="I8557">
        <v>3196</v>
      </c>
      <c r="J8557" s="2" t="s">
        <v>100</v>
      </c>
      <c r="K8557">
        <v>40.744318700000001</v>
      </c>
      <c r="L8557">
        <v>-74.043990899999997</v>
      </c>
      <c r="M8557">
        <v>26213</v>
      </c>
      <c r="N8557" s="2" t="s">
        <v>17</v>
      </c>
      <c r="O8557">
        <v>1974</v>
      </c>
      <c r="P8557">
        <f t="shared" ca="1" si="267"/>
        <v>50</v>
      </c>
      <c r="Q8557">
        <v>2</v>
      </c>
    </row>
    <row r="8558" spans="1:17" x14ac:dyDescent="0.2">
      <c r="A8558">
        <v>224</v>
      </c>
      <c r="B8558">
        <f t="shared" si="266"/>
        <v>3</v>
      </c>
      <c r="C8558" s="1">
        <v>42590.814108796294</v>
      </c>
      <c r="D8558" s="1">
        <v>42590.816701388889</v>
      </c>
      <c r="E8558">
        <v>3273</v>
      </c>
      <c r="F8558" s="2" t="s">
        <v>73</v>
      </c>
      <c r="G8558">
        <v>40.721650724879986</v>
      </c>
      <c r="H8558">
        <v>-74.042884111404419</v>
      </c>
      <c r="I8558">
        <v>3203</v>
      </c>
      <c r="J8558" s="2" t="s">
        <v>37</v>
      </c>
      <c r="K8558">
        <v>40.727595966000003</v>
      </c>
      <c r="L8558">
        <v>-74.044247311000007</v>
      </c>
      <c r="M8558">
        <v>21239</v>
      </c>
      <c r="N8558" s="2" t="s">
        <v>17</v>
      </c>
      <c r="O8558">
        <v>1986</v>
      </c>
      <c r="P8558">
        <f t="shared" ca="1" si="267"/>
        <v>38</v>
      </c>
      <c r="Q8558">
        <v>1</v>
      </c>
    </row>
    <row r="8559" spans="1:17" x14ac:dyDescent="0.2">
      <c r="A8559">
        <v>614</v>
      </c>
      <c r="B8559">
        <f t="shared" si="266"/>
        <v>10</v>
      </c>
      <c r="C8559" s="1">
        <v>42590.81523148148</v>
      </c>
      <c r="D8559" s="1">
        <v>42590.822337962964</v>
      </c>
      <c r="E8559">
        <v>3267</v>
      </c>
      <c r="F8559" s="2" t="s">
        <v>34</v>
      </c>
      <c r="G8559">
        <v>40.712418823756899</v>
      </c>
      <c r="H8559">
        <v>-74.038525521755219</v>
      </c>
      <c r="I8559">
        <v>3185</v>
      </c>
      <c r="J8559" s="2" t="s">
        <v>45</v>
      </c>
      <c r="K8559">
        <v>40.717732499999997</v>
      </c>
      <c r="L8559">
        <v>-74.043845000000005</v>
      </c>
      <c r="M8559">
        <v>24667</v>
      </c>
      <c r="N8559" s="2" t="s">
        <v>17</v>
      </c>
      <c r="O8559">
        <v>1989</v>
      </c>
      <c r="P8559">
        <f t="shared" ca="1" si="267"/>
        <v>35</v>
      </c>
      <c r="Q8559">
        <v>1</v>
      </c>
    </row>
    <row r="8560" spans="1:17" x14ac:dyDescent="0.2">
      <c r="A8560">
        <v>264</v>
      </c>
      <c r="B8560">
        <f t="shared" si="266"/>
        <v>4</v>
      </c>
      <c r="C8560" s="1">
        <v>42590.81527777778</v>
      </c>
      <c r="D8560" s="1">
        <v>42590.818333333336</v>
      </c>
      <c r="E8560">
        <v>3275</v>
      </c>
      <c r="F8560" s="2" t="s">
        <v>93</v>
      </c>
      <c r="G8560">
        <v>40.718355198232139</v>
      </c>
      <c r="H8560">
        <v>-74.038914442062378</v>
      </c>
      <c r="I8560">
        <v>3183</v>
      </c>
      <c r="J8560" s="2" t="s">
        <v>40</v>
      </c>
      <c r="K8560">
        <v>40.716246900000002</v>
      </c>
      <c r="L8560">
        <v>-74.033458800000005</v>
      </c>
      <c r="M8560">
        <v>26286</v>
      </c>
      <c r="N8560" s="2" t="s">
        <v>17</v>
      </c>
      <c r="O8560">
        <v>1967</v>
      </c>
      <c r="P8560">
        <f t="shared" ca="1" si="267"/>
        <v>57</v>
      </c>
      <c r="Q8560">
        <v>1</v>
      </c>
    </row>
    <row r="8561" spans="1:17" x14ac:dyDescent="0.2">
      <c r="A8561">
        <v>356</v>
      </c>
      <c r="B8561">
        <f t="shared" si="266"/>
        <v>5</v>
      </c>
      <c r="C8561" s="1">
        <v>42590.816342592596</v>
      </c>
      <c r="D8561" s="1">
        <v>42590.820474537039</v>
      </c>
      <c r="E8561">
        <v>3213</v>
      </c>
      <c r="F8561" s="2" t="s">
        <v>26</v>
      </c>
      <c r="G8561">
        <v>40.718488919999999</v>
      </c>
      <c r="H8561">
        <v>-74.047726624999996</v>
      </c>
      <c r="I8561">
        <v>3183</v>
      </c>
      <c r="J8561" s="2" t="s">
        <v>40</v>
      </c>
      <c r="K8561">
        <v>40.716246900000002</v>
      </c>
      <c r="L8561">
        <v>-74.033458800000005</v>
      </c>
      <c r="M8561">
        <v>24630</v>
      </c>
      <c r="N8561" s="2" t="s">
        <v>17</v>
      </c>
      <c r="O8561">
        <v>1981</v>
      </c>
      <c r="P8561">
        <f t="shared" ca="1" si="267"/>
        <v>43</v>
      </c>
      <c r="Q8561">
        <v>1</v>
      </c>
    </row>
    <row r="8562" spans="1:17" x14ac:dyDescent="0.2">
      <c r="A8562">
        <v>292</v>
      </c>
      <c r="B8562">
        <f t="shared" si="266"/>
        <v>4</v>
      </c>
      <c r="C8562" s="1">
        <v>42590.816666666666</v>
      </c>
      <c r="D8562" s="1">
        <v>42590.8200462963</v>
      </c>
      <c r="E8562">
        <v>3203</v>
      </c>
      <c r="F8562" s="2" t="s">
        <v>46</v>
      </c>
      <c r="G8562">
        <v>40.727595966000003</v>
      </c>
      <c r="H8562">
        <v>-74.044247311000007</v>
      </c>
      <c r="I8562">
        <v>3185</v>
      </c>
      <c r="J8562" s="2" t="s">
        <v>45</v>
      </c>
      <c r="K8562">
        <v>40.717732499999997</v>
      </c>
      <c r="L8562">
        <v>-74.043845000000005</v>
      </c>
      <c r="M8562">
        <v>24386</v>
      </c>
      <c r="N8562" s="2" t="s">
        <v>17</v>
      </c>
      <c r="O8562">
        <v>1986</v>
      </c>
      <c r="P8562">
        <f t="shared" ca="1" si="267"/>
        <v>38</v>
      </c>
      <c r="Q8562">
        <v>1</v>
      </c>
    </row>
    <row r="8563" spans="1:17" x14ac:dyDescent="0.2">
      <c r="A8563">
        <v>828</v>
      </c>
      <c r="B8563">
        <f t="shared" si="266"/>
        <v>13</v>
      </c>
      <c r="C8563" s="1">
        <v>42590.816932870373</v>
      </c>
      <c r="D8563" s="1">
        <v>42590.826527777775</v>
      </c>
      <c r="E8563">
        <v>3199</v>
      </c>
      <c r="F8563" s="2" t="s">
        <v>56</v>
      </c>
      <c r="G8563">
        <v>40.728744800000001</v>
      </c>
      <c r="H8563">
        <v>-74.032108199999996</v>
      </c>
      <c r="I8563">
        <v>3276</v>
      </c>
      <c r="J8563" s="2" t="s">
        <v>30</v>
      </c>
      <c r="K8563">
        <v>40.714584035358932</v>
      </c>
      <c r="L8563">
        <v>-74.042817056179047</v>
      </c>
      <c r="M8563">
        <v>24444</v>
      </c>
      <c r="N8563" s="2" t="s">
        <v>17</v>
      </c>
      <c r="O8563">
        <v>1989</v>
      </c>
      <c r="P8563">
        <f t="shared" ca="1" si="267"/>
        <v>35</v>
      </c>
      <c r="Q8563">
        <v>1</v>
      </c>
    </row>
    <row r="8564" spans="1:17" x14ac:dyDescent="0.2">
      <c r="A8564">
        <v>215</v>
      </c>
      <c r="B8564">
        <f t="shared" si="266"/>
        <v>3</v>
      </c>
      <c r="C8564" s="1">
        <v>42590.817025462966</v>
      </c>
      <c r="D8564" s="1">
        <v>42590.819525462961</v>
      </c>
      <c r="E8564">
        <v>3186</v>
      </c>
      <c r="F8564" s="2" t="s">
        <v>18</v>
      </c>
      <c r="G8564">
        <v>40.71958611647166</v>
      </c>
      <c r="H8564">
        <v>-74.043117463588715</v>
      </c>
      <c r="I8564">
        <v>3279</v>
      </c>
      <c r="J8564" s="2" t="s">
        <v>82</v>
      </c>
      <c r="K8564">
        <v>40.721630142638354</v>
      </c>
      <c r="L8564">
        <v>-74.04996782541275</v>
      </c>
      <c r="M8564">
        <v>26159</v>
      </c>
      <c r="N8564" s="2" t="s">
        <v>17</v>
      </c>
      <c r="O8564">
        <v>1990</v>
      </c>
      <c r="P8564">
        <f t="shared" ca="1" si="267"/>
        <v>34</v>
      </c>
      <c r="Q8564">
        <v>1</v>
      </c>
    </row>
    <row r="8565" spans="1:17" x14ac:dyDescent="0.2">
      <c r="A8565">
        <v>942</v>
      </c>
      <c r="B8565">
        <f t="shared" si="266"/>
        <v>15</v>
      </c>
      <c r="C8565" s="1">
        <v>42590.817083333335</v>
      </c>
      <c r="D8565" s="1">
        <v>42590.827997685185</v>
      </c>
      <c r="E8565">
        <v>3211</v>
      </c>
      <c r="F8565" s="2" t="s">
        <v>64</v>
      </c>
      <c r="G8565">
        <v>40.721525149999998</v>
      </c>
      <c r="H8565">
        <v>-74.046304543000005</v>
      </c>
      <c r="I8565">
        <v>3205</v>
      </c>
      <c r="J8565" s="2" t="s">
        <v>80</v>
      </c>
      <c r="K8565">
        <v>40.716539780991937</v>
      </c>
      <c r="L8565">
        <v>-74.049637913703904</v>
      </c>
      <c r="M8565">
        <v>24616</v>
      </c>
      <c r="N8565" s="2" t="s">
        <v>17</v>
      </c>
      <c r="O8565">
        <v>1981</v>
      </c>
      <c r="P8565">
        <f t="shared" ca="1" si="267"/>
        <v>43</v>
      </c>
      <c r="Q8565">
        <v>2</v>
      </c>
    </row>
    <row r="8566" spans="1:17" x14ac:dyDescent="0.2">
      <c r="A8566">
        <v>449</v>
      </c>
      <c r="B8566">
        <f t="shared" si="266"/>
        <v>7</v>
      </c>
      <c r="C8566" s="1">
        <v>42590.817337962966</v>
      </c>
      <c r="D8566" s="1">
        <v>42590.822546296295</v>
      </c>
      <c r="E8566">
        <v>3186</v>
      </c>
      <c r="F8566" s="2" t="s">
        <v>18</v>
      </c>
      <c r="G8566">
        <v>40.71958611647166</v>
      </c>
      <c r="H8566">
        <v>-74.043117463588715</v>
      </c>
      <c r="I8566">
        <v>3267</v>
      </c>
      <c r="J8566" s="2" t="s">
        <v>92</v>
      </c>
      <c r="K8566">
        <v>40.712418823756899</v>
      </c>
      <c r="L8566">
        <v>-74.038525521755219</v>
      </c>
      <c r="M8566">
        <v>24568</v>
      </c>
      <c r="N8566" s="2" t="s">
        <v>17</v>
      </c>
      <c r="O8566">
        <v>1951</v>
      </c>
      <c r="P8566">
        <f t="shared" ca="1" si="267"/>
        <v>73</v>
      </c>
      <c r="Q8566">
        <v>1</v>
      </c>
    </row>
    <row r="8567" spans="1:17" x14ac:dyDescent="0.2">
      <c r="A8567">
        <v>278</v>
      </c>
      <c r="B8567">
        <f t="shared" si="266"/>
        <v>4</v>
      </c>
      <c r="C8567" s="1">
        <v>42590.81763888889</v>
      </c>
      <c r="D8567" s="1">
        <v>42590.820856481485</v>
      </c>
      <c r="E8567">
        <v>3186</v>
      </c>
      <c r="F8567" s="2" t="s">
        <v>18</v>
      </c>
      <c r="G8567">
        <v>40.71958611647166</v>
      </c>
      <c r="H8567">
        <v>-74.043117463588715</v>
      </c>
      <c r="I8567">
        <v>3209</v>
      </c>
      <c r="J8567" s="2" t="s">
        <v>85</v>
      </c>
      <c r="K8567">
        <v>40.724176499999999</v>
      </c>
      <c r="L8567">
        <v>-74.050656399999994</v>
      </c>
      <c r="M8567">
        <v>26204</v>
      </c>
      <c r="N8567" s="2" t="s">
        <v>17</v>
      </c>
      <c r="O8567">
        <v>1981</v>
      </c>
      <c r="P8567">
        <f t="shared" ca="1" si="267"/>
        <v>43</v>
      </c>
      <c r="Q8567">
        <v>2</v>
      </c>
    </row>
    <row r="8568" spans="1:17" x14ac:dyDescent="0.2">
      <c r="A8568">
        <v>211</v>
      </c>
      <c r="B8568">
        <f t="shared" si="266"/>
        <v>3</v>
      </c>
      <c r="C8568" s="1">
        <v>42590.817847222221</v>
      </c>
      <c r="D8568" s="1">
        <v>42590.820289351854</v>
      </c>
      <c r="E8568">
        <v>3186</v>
      </c>
      <c r="F8568" s="2" t="s">
        <v>18</v>
      </c>
      <c r="G8568">
        <v>40.71958611647166</v>
      </c>
      <c r="H8568">
        <v>-74.043117463588715</v>
      </c>
      <c r="I8568">
        <v>3213</v>
      </c>
      <c r="J8568" s="2" t="s">
        <v>33</v>
      </c>
      <c r="K8568">
        <v>40.718488919999999</v>
      </c>
      <c r="L8568">
        <v>-74.047726624999996</v>
      </c>
      <c r="M8568">
        <v>24500</v>
      </c>
      <c r="N8568" s="2" t="s">
        <v>17</v>
      </c>
      <c r="O8568">
        <v>1956</v>
      </c>
      <c r="P8568">
        <f t="shared" ca="1" si="267"/>
        <v>68</v>
      </c>
      <c r="Q8568">
        <v>1</v>
      </c>
    </row>
    <row r="8569" spans="1:17" x14ac:dyDescent="0.2">
      <c r="A8569">
        <v>515</v>
      </c>
      <c r="B8569">
        <f t="shared" si="266"/>
        <v>8</v>
      </c>
      <c r="C8569" s="1">
        <v>42590.818344907406</v>
      </c>
      <c r="D8569" s="1">
        <v>42590.824317129627</v>
      </c>
      <c r="E8569">
        <v>3225</v>
      </c>
      <c r="F8569" s="2" t="s">
        <v>32</v>
      </c>
      <c r="G8569">
        <v>40.723658899999997</v>
      </c>
      <c r="H8569">
        <v>-74.064194299999997</v>
      </c>
      <c r="I8569">
        <v>3193</v>
      </c>
      <c r="J8569" s="2" t="s">
        <v>25</v>
      </c>
      <c r="K8569">
        <v>40.724605099886901</v>
      </c>
      <c r="L8569">
        <v>-74.078405946493149</v>
      </c>
      <c r="M8569">
        <v>26275</v>
      </c>
      <c r="N8569" s="2" t="s">
        <v>17</v>
      </c>
      <c r="O8569">
        <v>1986</v>
      </c>
      <c r="P8569">
        <f t="shared" ca="1" si="267"/>
        <v>38</v>
      </c>
      <c r="Q8569">
        <v>1</v>
      </c>
    </row>
    <row r="8570" spans="1:17" x14ac:dyDescent="0.2">
      <c r="A8570">
        <v>825</v>
      </c>
      <c r="B8570">
        <f t="shared" si="266"/>
        <v>13</v>
      </c>
      <c r="C8570" s="1">
        <v>42590.818391203706</v>
      </c>
      <c r="D8570" s="1">
        <v>42590.827951388892</v>
      </c>
      <c r="E8570">
        <v>3215</v>
      </c>
      <c r="F8570" s="2" t="s">
        <v>69</v>
      </c>
      <c r="G8570">
        <v>40.746729899999998</v>
      </c>
      <c r="H8570">
        <v>-74.049250900000004</v>
      </c>
      <c r="I8570">
        <v>3220</v>
      </c>
      <c r="J8570" s="2" t="s">
        <v>76</v>
      </c>
      <c r="K8570">
        <v>40.734961020009514</v>
      </c>
      <c r="L8570">
        <v>-74.059503078460693</v>
      </c>
      <c r="M8570">
        <v>26259</v>
      </c>
      <c r="N8570" s="2" t="s">
        <v>17</v>
      </c>
      <c r="O8570">
        <v>1982</v>
      </c>
      <c r="P8570">
        <f t="shared" ca="1" si="267"/>
        <v>42</v>
      </c>
      <c r="Q8570">
        <v>1</v>
      </c>
    </row>
    <row r="8571" spans="1:17" x14ac:dyDescent="0.2">
      <c r="A8571">
        <v>383</v>
      </c>
      <c r="B8571">
        <f t="shared" si="266"/>
        <v>6</v>
      </c>
      <c r="C8571" s="1">
        <v>42590.818414351852</v>
      </c>
      <c r="D8571" s="1">
        <v>42590.822858796295</v>
      </c>
      <c r="E8571">
        <v>3206</v>
      </c>
      <c r="F8571" s="2" t="s">
        <v>84</v>
      </c>
      <c r="G8571">
        <v>40.7311689</v>
      </c>
      <c r="H8571">
        <v>-74.057573599999998</v>
      </c>
      <c r="I8571">
        <v>3207</v>
      </c>
      <c r="J8571" s="2" t="s">
        <v>91</v>
      </c>
      <c r="K8571">
        <v>40.737603700000001</v>
      </c>
      <c r="L8571">
        <v>-74.052478300000004</v>
      </c>
      <c r="M8571">
        <v>24715</v>
      </c>
      <c r="N8571" s="2" t="s">
        <v>17</v>
      </c>
      <c r="O8571">
        <v>1976</v>
      </c>
      <c r="P8571">
        <f t="shared" ca="1" si="267"/>
        <v>48</v>
      </c>
      <c r="Q8571">
        <v>2</v>
      </c>
    </row>
    <row r="8572" spans="1:17" x14ac:dyDescent="0.2">
      <c r="A8572">
        <v>670</v>
      </c>
      <c r="B8572">
        <f t="shared" si="266"/>
        <v>11</v>
      </c>
      <c r="C8572" s="1">
        <v>42590.818715277775</v>
      </c>
      <c r="D8572" s="1">
        <v>42590.826469907406</v>
      </c>
      <c r="E8572">
        <v>3203</v>
      </c>
      <c r="F8572" s="2" t="s">
        <v>46</v>
      </c>
      <c r="G8572">
        <v>40.727595966000003</v>
      </c>
      <c r="H8572">
        <v>-74.044247311000007</v>
      </c>
      <c r="I8572">
        <v>3214</v>
      </c>
      <c r="J8572" s="2" t="s">
        <v>70</v>
      </c>
      <c r="K8572">
        <v>40.712774199999998</v>
      </c>
      <c r="L8572">
        <v>-74.0364857</v>
      </c>
      <c r="M8572">
        <v>26186</v>
      </c>
      <c r="N8572" s="2" t="s">
        <v>17</v>
      </c>
      <c r="O8572">
        <v>1978</v>
      </c>
      <c r="P8572">
        <f t="shared" ca="1" si="267"/>
        <v>46</v>
      </c>
      <c r="Q8572">
        <v>1</v>
      </c>
    </row>
    <row r="8573" spans="1:17" x14ac:dyDescent="0.2">
      <c r="A8573">
        <v>577</v>
      </c>
      <c r="B8573">
        <f t="shared" si="266"/>
        <v>9</v>
      </c>
      <c r="C8573" s="1">
        <v>42590.818854166668</v>
      </c>
      <c r="D8573" s="1">
        <v>42590.825532407405</v>
      </c>
      <c r="E8573">
        <v>3186</v>
      </c>
      <c r="F8573" s="2" t="s">
        <v>18</v>
      </c>
      <c r="G8573">
        <v>40.71958611647166</v>
      </c>
      <c r="H8573">
        <v>-74.043117463588715</v>
      </c>
      <c r="I8573">
        <v>3270</v>
      </c>
      <c r="J8573" s="2" t="s">
        <v>65</v>
      </c>
      <c r="K8573">
        <v>40.725289107811321</v>
      </c>
      <c r="L8573">
        <v>-74.045571684837341</v>
      </c>
      <c r="M8573">
        <v>26154</v>
      </c>
      <c r="N8573" s="2" t="s">
        <v>17</v>
      </c>
      <c r="O8573">
        <v>1964</v>
      </c>
      <c r="P8573">
        <f t="shared" ca="1" si="267"/>
        <v>60</v>
      </c>
      <c r="Q8573">
        <v>1</v>
      </c>
    </row>
    <row r="8574" spans="1:17" x14ac:dyDescent="0.2">
      <c r="A8574">
        <v>149</v>
      </c>
      <c r="B8574">
        <f t="shared" si="266"/>
        <v>2</v>
      </c>
      <c r="C8574" s="1">
        <v>42590.818912037037</v>
      </c>
      <c r="D8574" s="1">
        <v>42590.820648148147</v>
      </c>
      <c r="E8574">
        <v>3186</v>
      </c>
      <c r="F8574" s="2" t="s">
        <v>18</v>
      </c>
      <c r="G8574">
        <v>40.71958611647166</v>
      </c>
      <c r="H8574">
        <v>-74.043117463588715</v>
      </c>
      <c r="I8574">
        <v>3213</v>
      </c>
      <c r="J8574" s="2" t="s">
        <v>33</v>
      </c>
      <c r="K8574">
        <v>40.718488919999999</v>
      </c>
      <c r="L8574">
        <v>-74.047726624999996</v>
      </c>
      <c r="M8574">
        <v>26168</v>
      </c>
      <c r="N8574" s="2" t="s">
        <v>17</v>
      </c>
      <c r="O8574">
        <v>1986</v>
      </c>
      <c r="P8574">
        <f t="shared" ca="1" si="267"/>
        <v>38</v>
      </c>
      <c r="Q8574">
        <v>1</v>
      </c>
    </row>
    <row r="8575" spans="1:17" x14ac:dyDescent="0.2">
      <c r="A8575">
        <v>98</v>
      </c>
      <c r="B8575">
        <f t="shared" si="266"/>
        <v>1</v>
      </c>
      <c r="C8575" s="1">
        <v>42590.820451388892</v>
      </c>
      <c r="D8575" s="1">
        <v>42590.821597222224</v>
      </c>
      <c r="E8575">
        <v>3186</v>
      </c>
      <c r="F8575" s="2" t="s">
        <v>18</v>
      </c>
      <c r="G8575">
        <v>40.71958611647166</v>
      </c>
      <c r="H8575">
        <v>-74.043117463588715</v>
      </c>
      <c r="I8575">
        <v>3211</v>
      </c>
      <c r="J8575" s="2" t="s">
        <v>47</v>
      </c>
      <c r="K8575">
        <v>40.721525149999998</v>
      </c>
      <c r="L8575">
        <v>-74.046304543000005</v>
      </c>
      <c r="M8575">
        <v>24604</v>
      </c>
      <c r="N8575" s="2" t="s">
        <v>17</v>
      </c>
      <c r="O8575">
        <v>1984</v>
      </c>
      <c r="P8575">
        <f t="shared" ca="1" si="267"/>
        <v>40</v>
      </c>
      <c r="Q8575">
        <v>1</v>
      </c>
    </row>
    <row r="8576" spans="1:17" x14ac:dyDescent="0.2">
      <c r="A8576">
        <v>564</v>
      </c>
      <c r="B8576">
        <f t="shared" si="266"/>
        <v>9</v>
      </c>
      <c r="C8576" s="1">
        <v>42590.82135416667</v>
      </c>
      <c r="D8576" s="1">
        <v>42590.827881944446</v>
      </c>
      <c r="E8576">
        <v>3202</v>
      </c>
      <c r="F8576" s="2" t="s">
        <v>79</v>
      </c>
      <c r="G8576">
        <v>40.727223500000001</v>
      </c>
      <c r="H8576">
        <v>-74.033758899999995</v>
      </c>
      <c r="I8576">
        <v>3278</v>
      </c>
      <c r="J8576" s="2" t="s">
        <v>41</v>
      </c>
      <c r="K8576">
        <v>40.725685483629007</v>
      </c>
      <c r="L8576">
        <v>-74.048790335655212</v>
      </c>
      <c r="M8576">
        <v>24445</v>
      </c>
      <c r="N8576" s="2" t="s">
        <v>17</v>
      </c>
      <c r="O8576">
        <v>1980</v>
      </c>
      <c r="P8576">
        <f t="shared" ca="1" si="267"/>
        <v>44</v>
      </c>
      <c r="Q8576">
        <v>2</v>
      </c>
    </row>
    <row r="8577" spans="1:17" x14ac:dyDescent="0.2">
      <c r="A8577">
        <v>512</v>
      </c>
      <c r="B8577">
        <f t="shared" si="266"/>
        <v>8</v>
      </c>
      <c r="C8577" s="1">
        <v>42590.821701388886</v>
      </c>
      <c r="D8577" s="1">
        <v>42590.827638888892</v>
      </c>
      <c r="E8577">
        <v>3270</v>
      </c>
      <c r="F8577" s="2" t="s">
        <v>15</v>
      </c>
      <c r="G8577">
        <v>40.725289107811321</v>
      </c>
      <c r="H8577">
        <v>-74.045571684837341</v>
      </c>
      <c r="I8577">
        <v>3185</v>
      </c>
      <c r="J8577" s="2" t="s">
        <v>45</v>
      </c>
      <c r="K8577">
        <v>40.717732499999997</v>
      </c>
      <c r="L8577">
        <v>-74.043845000000005</v>
      </c>
      <c r="M8577">
        <v>24595</v>
      </c>
      <c r="N8577" s="2" t="s">
        <v>17</v>
      </c>
      <c r="O8577">
        <v>1987</v>
      </c>
      <c r="P8577">
        <f t="shared" ca="1" si="267"/>
        <v>37</v>
      </c>
      <c r="Q8577">
        <v>2</v>
      </c>
    </row>
    <row r="8578" spans="1:17" x14ac:dyDescent="0.2">
      <c r="A8578">
        <v>488</v>
      </c>
      <c r="B8578">
        <f t="shared" ref="B8578:B8641" si="268">ROUNDDOWN((A8578/60), 0)</f>
        <v>8</v>
      </c>
      <c r="C8578" s="1">
        <v>42590.821712962963</v>
      </c>
      <c r="D8578" s="1">
        <v>42590.827361111114</v>
      </c>
      <c r="E8578">
        <v>3270</v>
      </c>
      <c r="F8578" s="2" t="s">
        <v>15</v>
      </c>
      <c r="G8578">
        <v>40.725289107811321</v>
      </c>
      <c r="H8578">
        <v>-74.045571684837341</v>
      </c>
      <c r="I8578">
        <v>3185</v>
      </c>
      <c r="J8578" s="2" t="s">
        <v>45</v>
      </c>
      <c r="K8578">
        <v>40.717732499999997</v>
      </c>
      <c r="L8578">
        <v>-74.043845000000005</v>
      </c>
      <c r="M8578">
        <v>26177</v>
      </c>
      <c r="N8578" s="2" t="s">
        <v>17</v>
      </c>
      <c r="O8578">
        <v>1985</v>
      </c>
      <c r="P8578">
        <f t="shared" ref="P8578:P8641" ca="1" si="269">IF(ISNUMBER(O8578), YEAR(TODAY()) - O8578, "")</f>
        <v>39</v>
      </c>
      <c r="Q8578">
        <v>1</v>
      </c>
    </row>
    <row r="8579" spans="1:17" x14ac:dyDescent="0.2">
      <c r="A8579">
        <v>232</v>
      </c>
      <c r="B8579">
        <f t="shared" si="268"/>
        <v>3</v>
      </c>
      <c r="C8579" s="1">
        <v>42590.822581018518</v>
      </c>
      <c r="D8579" s="1">
        <v>42590.825277777774</v>
      </c>
      <c r="E8579">
        <v>3186</v>
      </c>
      <c r="F8579" s="2" t="s">
        <v>18</v>
      </c>
      <c r="G8579">
        <v>40.71958611647166</v>
      </c>
      <c r="H8579">
        <v>-74.043117463588715</v>
      </c>
      <c r="I8579">
        <v>3213</v>
      </c>
      <c r="J8579" s="2" t="s">
        <v>33</v>
      </c>
      <c r="K8579">
        <v>40.718488919999999</v>
      </c>
      <c r="L8579">
        <v>-74.047726624999996</v>
      </c>
      <c r="M8579">
        <v>24574</v>
      </c>
      <c r="N8579" s="2" t="s">
        <v>17</v>
      </c>
      <c r="O8579">
        <v>1981</v>
      </c>
      <c r="P8579">
        <f t="shared" ca="1" si="269"/>
        <v>43</v>
      </c>
      <c r="Q8579">
        <v>2</v>
      </c>
    </row>
    <row r="8580" spans="1:17" x14ac:dyDescent="0.2">
      <c r="A8580">
        <v>259</v>
      </c>
      <c r="B8580">
        <f t="shared" si="268"/>
        <v>4</v>
      </c>
      <c r="C8580" s="1">
        <v>42590.823182870372</v>
      </c>
      <c r="D8580" s="1">
        <v>42590.826180555552</v>
      </c>
      <c r="E8580">
        <v>3183</v>
      </c>
      <c r="F8580" s="2" t="s">
        <v>20</v>
      </c>
      <c r="G8580">
        <v>40.716246900000002</v>
      </c>
      <c r="H8580">
        <v>-74.033458800000005</v>
      </c>
      <c r="I8580">
        <v>3267</v>
      </c>
      <c r="J8580" s="2" t="s">
        <v>92</v>
      </c>
      <c r="K8580">
        <v>40.712418823756899</v>
      </c>
      <c r="L8580">
        <v>-74.038525521755219</v>
      </c>
      <c r="M8580">
        <v>24630</v>
      </c>
      <c r="N8580" s="2" t="s">
        <v>17</v>
      </c>
      <c r="O8580">
        <v>1985</v>
      </c>
      <c r="P8580">
        <f t="shared" ca="1" si="269"/>
        <v>39</v>
      </c>
      <c r="Q8580">
        <v>1</v>
      </c>
    </row>
    <row r="8581" spans="1:17" x14ac:dyDescent="0.2">
      <c r="A8581">
        <v>1268</v>
      </c>
      <c r="B8581">
        <f t="shared" si="268"/>
        <v>21</v>
      </c>
      <c r="C8581" s="1">
        <v>42590.823495370372</v>
      </c>
      <c r="D8581" s="1">
        <v>42590.838182870371</v>
      </c>
      <c r="E8581">
        <v>3202</v>
      </c>
      <c r="F8581" s="2" t="s">
        <v>79</v>
      </c>
      <c r="G8581">
        <v>40.727223500000001</v>
      </c>
      <c r="H8581">
        <v>-74.033758899999995</v>
      </c>
      <c r="I8581">
        <v>3203</v>
      </c>
      <c r="J8581" s="2" t="s">
        <v>37</v>
      </c>
      <c r="K8581">
        <v>40.727595966000003</v>
      </c>
      <c r="L8581">
        <v>-74.044247311000007</v>
      </c>
      <c r="M8581">
        <v>24486</v>
      </c>
      <c r="N8581" s="2" t="s">
        <v>17</v>
      </c>
      <c r="O8581">
        <v>1987</v>
      </c>
      <c r="P8581">
        <f t="shared" ca="1" si="269"/>
        <v>37</v>
      </c>
      <c r="Q8581">
        <v>2</v>
      </c>
    </row>
    <row r="8582" spans="1:17" x14ac:dyDescent="0.2">
      <c r="A8582">
        <v>360</v>
      </c>
      <c r="B8582">
        <f t="shared" si="268"/>
        <v>6</v>
      </c>
      <c r="C8582" s="1">
        <v>42590.823958333334</v>
      </c>
      <c r="D8582" s="1">
        <v>42590.828125</v>
      </c>
      <c r="E8582">
        <v>3187</v>
      </c>
      <c r="F8582" s="2" t="s">
        <v>36</v>
      </c>
      <c r="G8582">
        <v>40.721123599999999</v>
      </c>
      <c r="H8582">
        <v>-74.038050949999999</v>
      </c>
      <c r="I8582">
        <v>3186</v>
      </c>
      <c r="J8582" s="2" t="s">
        <v>27</v>
      </c>
      <c r="K8582">
        <v>40.71958611647166</v>
      </c>
      <c r="L8582">
        <v>-74.043117463588715</v>
      </c>
      <c r="M8582">
        <v>26230</v>
      </c>
      <c r="N8582" s="2" t="s">
        <v>17</v>
      </c>
      <c r="O8582">
        <v>1978</v>
      </c>
      <c r="P8582">
        <f t="shared" ca="1" si="269"/>
        <v>46</v>
      </c>
      <c r="Q8582">
        <v>1</v>
      </c>
    </row>
    <row r="8583" spans="1:17" x14ac:dyDescent="0.2">
      <c r="A8583">
        <v>159</v>
      </c>
      <c r="B8583">
        <f t="shared" si="268"/>
        <v>2</v>
      </c>
      <c r="C8583" s="1">
        <v>42590.824317129627</v>
      </c>
      <c r="D8583" s="1">
        <v>42590.826157407406</v>
      </c>
      <c r="E8583">
        <v>3267</v>
      </c>
      <c r="F8583" s="2" t="s">
        <v>34</v>
      </c>
      <c r="G8583">
        <v>40.712418823756899</v>
      </c>
      <c r="H8583">
        <v>-74.038525521755219</v>
      </c>
      <c r="I8583">
        <v>3183</v>
      </c>
      <c r="J8583" s="2" t="s">
        <v>40</v>
      </c>
      <c r="K8583">
        <v>40.716246900000002</v>
      </c>
      <c r="L8583">
        <v>-74.033458800000005</v>
      </c>
      <c r="M8583">
        <v>24629</v>
      </c>
      <c r="N8583" s="2" t="s">
        <v>17</v>
      </c>
      <c r="O8583">
        <v>1980</v>
      </c>
      <c r="P8583">
        <f t="shared" ca="1" si="269"/>
        <v>44</v>
      </c>
      <c r="Q8583">
        <v>1</v>
      </c>
    </row>
    <row r="8584" spans="1:17" x14ac:dyDescent="0.2">
      <c r="A8584">
        <v>1763</v>
      </c>
      <c r="B8584">
        <f t="shared" si="268"/>
        <v>29</v>
      </c>
      <c r="C8584" s="1">
        <v>42590.824421296296</v>
      </c>
      <c r="D8584" s="1">
        <v>42590.844837962963</v>
      </c>
      <c r="E8584">
        <v>3276</v>
      </c>
      <c r="F8584" s="2" t="s">
        <v>63</v>
      </c>
      <c r="G8584">
        <v>40.714584035358932</v>
      </c>
      <c r="H8584">
        <v>-74.042817056179047</v>
      </c>
      <c r="I8584">
        <v>3205</v>
      </c>
      <c r="J8584" s="2" t="s">
        <v>80</v>
      </c>
      <c r="K8584">
        <v>40.716539780991937</v>
      </c>
      <c r="L8584">
        <v>-74.049637913703904</v>
      </c>
      <c r="M8584">
        <v>26226</v>
      </c>
      <c r="N8584" s="2" t="s">
        <v>17</v>
      </c>
      <c r="O8584">
        <v>1984</v>
      </c>
      <c r="P8584">
        <f t="shared" ca="1" si="269"/>
        <v>40</v>
      </c>
      <c r="Q8584">
        <v>1</v>
      </c>
    </row>
    <row r="8585" spans="1:17" x14ac:dyDescent="0.2">
      <c r="A8585">
        <v>179</v>
      </c>
      <c r="B8585">
        <f t="shared" si="268"/>
        <v>2</v>
      </c>
      <c r="C8585" s="1">
        <v>42590.824537037035</v>
      </c>
      <c r="D8585" s="1">
        <v>42590.826608796298</v>
      </c>
      <c r="E8585">
        <v>3186</v>
      </c>
      <c r="F8585" s="2" t="s">
        <v>18</v>
      </c>
      <c r="G8585">
        <v>40.71958611647166</v>
      </c>
      <c r="H8585">
        <v>-74.043117463588715</v>
      </c>
      <c r="I8585">
        <v>3279</v>
      </c>
      <c r="J8585" s="2" t="s">
        <v>82</v>
      </c>
      <c r="K8585">
        <v>40.721630142638354</v>
      </c>
      <c r="L8585">
        <v>-74.04996782541275</v>
      </c>
      <c r="M8585">
        <v>24377</v>
      </c>
      <c r="N8585" s="2" t="s">
        <v>17</v>
      </c>
      <c r="O8585">
        <v>1979</v>
      </c>
      <c r="P8585">
        <f t="shared" ca="1" si="269"/>
        <v>45</v>
      </c>
      <c r="Q8585">
        <v>1</v>
      </c>
    </row>
    <row r="8586" spans="1:17" x14ac:dyDescent="0.2">
      <c r="A8586">
        <v>1029</v>
      </c>
      <c r="B8586">
        <f t="shared" si="268"/>
        <v>17</v>
      </c>
      <c r="C8586" s="1">
        <v>42590.825879629629</v>
      </c>
      <c r="D8586" s="1">
        <v>42590.837789351855</v>
      </c>
      <c r="E8586">
        <v>3187</v>
      </c>
      <c r="F8586" s="2" t="s">
        <v>36</v>
      </c>
      <c r="G8586">
        <v>40.721123599999999</v>
      </c>
      <c r="H8586">
        <v>-74.038050949999999</v>
      </c>
      <c r="I8586">
        <v>3205</v>
      </c>
      <c r="J8586" s="2" t="s">
        <v>80</v>
      </c>
      <c r="K8586">
        <v>40.716539780991937</v>
      </c>
      <c r="L8586">
        <v>-74.049637913703904</v>
      </c>
      <c r="M8586">
        <v>24518</v>
      </c>
      <c r="N8586" s="2" t="s">
        <v>17</v>
      </c>
      <c r="O8586">
        <v>1966</v>
      </c>
      <c r="P8586">
        <f t="shared" ca="1" si="269"/>
        <v>58</v>
      </c>
      <c r="Q8586">
        <v>1</v>
      </c>
    </row>
    <row r="8587" spans="1:17" x14ac:dyDescent="0.2">
      <c r="A8587">
        <v>241</v>
      </c>
      <c r="B8587">
        <f t="shared" si="268"/>
        <v>4</v>
      </c>
      <c r="C8587" s="1">
        <v>42590.826770833337</v>
      </c>
      <c r="D8587" s="1">
        <v>42590.829571759263</v>
      </c>
      <c r="E8587">
        <v>3213</v>
      </c>
      <c r="F8587" s="2" t="s">
        <v>26</v>
      </c>
      <c r="G8587">
        <v>40.718488919999999</v>
      </c>
      <c r="H8587">
        <v>-74.047726624999996</v>
      </c>
      <c r="I8587">
        <v>3278</v>
      </c>
      <c r="J8587" s="2" t="s">
        <v>41</v>
      </c>
      <c r="K8587">
        <v>40.725685483629007</v>
      </c>
      <c r="L8587">
        <v>-74.048790335655212</v>
      </c>
      <c r="M8587">
        <v>24661</v>
      </c>
      <c r="N8587" s="2" t="s">
        <v>17</v>
      </c>
      <c r="O8587">
        <v>1975</v>
      </c>
      <c r="P8587">
        <f t="shared" ca="1" si="269"/>
        <v>49</v>
      </c>
      <c r="Q8587">
        <v>2</v>
      </c>
    </row>
    <row r="8588" spans="1:17" x14ac:dyDescent="0.2">
      <c r="A8588">
        <v>1325</v>
      </c>
      <c r="B8588">
        <f t="shared" si="268"/>
        <v>22</v>
      </c>
      <c r="C8588" s="1">
        <v>42590.827384259261</v>
      </c>
      <c r="D8588" s="1">
        <v>42590.842719907407</v>
      </c>
      <c r="E8588">
        <v>3210</v>
      </c>
      <c r="F8588" s="2" t="s">
        <v>52</v>
      </c>
      <c r="G8588">
        <v>40.742677141000001</v>
      </c>
      <c r="H8588">
        <v>-74.051788633000001</v>
      </c>
      <c r="I8588">
        <v>3210</v>
      </c>
      <c r="J8588" s="2" t="s">
        <v>83</v>
      </c>
      <c r="K8588">
        <v>40.742677141000001</v>
      </c>
      <c r="L8588">
        <v>-74.051788633000001</v>
      </c>
      <c r="M8588">
        <v>26248</v>
      </c>
      <c r="N8588" s="2" t="s">
        <v>17</v>
      </c>
      <c r="O8588">
        <v>1984</v>
      </c>
      <c r="P8588">
        <f t="shared" ca="1" si="269"/>
        <v>40</v>
      </c>
      <c r="Q8588">
        <v>1</v>
      </c>
    </row>
    <row r="8589" spans="1:17" x14ac:dyDescent="0.2">
      <c r="A8589">
        <v>221</v>
      </c>
      <c r="B8589">
        <f t="shared" si="268"/>
        <v>3</v>
      </c>
      <c r="C8589" s="1">
        <v>42590.828518518516</v>
      </c>
      <c r="D8589" s="1">
        <v>42590.831076388888</v>
      </c>
      <c r="E8589">
        <v>3186</v>
      </c>
      <c r="F8589" s="2" t="s">
        <v>18</v>
      </c>
      <c r="G8589">
        <v>40.71958611647166</v>
      </c>
      <c r="H8589">
        <v>-74.043117463588715</v>
      </c>
      <c r="I8589">
        <v>3213</v>
      </c>
      <c r="J8589" s="2" t="s">
        <v>33</v>
      </c>
      <c r="K8589">
        <v>40.718488919999999</v>
      </c>
      <c r="L8589">
        <v>-74.047726624999996</v>
      </c>
      <c r="M8589">
        <v>24631</v>
      </c>
      <c r="N8589" s="2" t="s">
        <v>17</v>
      </c>
      <c r="O8589">
        <v>1979</v>
      </c>
      <c r="P8589">
        <f t="shared" ca="1" si="269"/>
        <v>45</v>
      </c>
      <c r="Q8589">
        <v>1</v>
      </c>
    </row>
    <row r="8590" spans="1:17" x14ac:dyDescent="0.2">
      <c r="A8590">
        <v>1235</v>
      </c>
      <c r="B8590">
        <f t="shared" si="268"/>
        <v>20</v>
      </c>
      <c r="C8590" s="1">
        <v>42590.82917824074</v>
      </c>
      <c r="D8590" s="1">
        <v>42590.8434837963</v>
      </c>
      <c r="E8590">
        <v>3275</v>
      </c>
      <c r="F8590" s="2" t="s">
        <v>93</v>
      </c>
      <c r="G8590">
        <v>40.718355198232139</v>
      </c>
      <c r="H8590">
        <v>-74.038914442062378</v>
      </c>
      <c r="I8590">
        <v>3196</v>
      </c>
      <c r="J8590" s="2" t="s">
        <v>100</v>
      </c>
      <c r="K8590">
        <v>40.744318700000001</v>
      </c>
      <c r="L8590">
        <v>-74.043990899999997</v>
      </c>
      <c r="M8590">
        <v>26291</v>
      </c>
      <c r="N8590" s="2" t="s">
        <v>17</v>
      </c>
      <c r="O8590">
        <v>1977</v>
      </c>
      <c r="P8590">
        <f t="shared" ca="1" si="269"/>
        <v>47</v>
      </c>
      <c r="Q8590">
        <v>1</v>
      </c>
    </row>
    <row r="8591" spans="1:17" x14ac:dyDescent="0.2">
      <c r="A8591">
        <v>766</v>
      </c>
      <c r="B8591">
        <f t="shared" si="268"/>
        <v>12</v>
      </c>
      <c r="C8591" s="1">
        <v>42590.829641203702</v>
      </c>
      <c r="D8591" s="1">
        <v>42590.838506944441</v>
      </c>
      <c r="E8591">
        <v>3186</v>
      </c>
      <c r="F8591" s="2" t="s">
        <v>18</v>
      </c>
      <c r="G8591">
        <v>40.71958611647166</v>
      </c>
      <c r="H8591">
        <v>-74.043117463588715</v>
      </c>
      <c r="I8591">
        <v>3225</v>
      </c>
      <c r="J8591" s="2" t="s">
        <v>101</v>
      </c>
      <c r="K8591">
        <v>40.723658899999997</v>
      </c>
      <c r="L8591">
        <v>-74.064194299999997</v>
      </c>
      <c r="M8591">
        <v>24687</v>
      </c>
      <c r="N8591" s="2" t="s">
        <v>17</v>
      </c>
      <c r="O8591">
        <v>1985</v>
      </c>
      <c r="P8591">
        <f t="shared" ca="1" si="269"/>
        <v>39</v>
      </c>
      <c r="Q8591">
        <v>1</v>
      </c>
    </row>
    <row r="8592" spans="1:17" x14ac:dyDescent="0.2">
      <c r="A8592">
        <v>1862</v>
      </c>
      <c r="B8592">
        <f t="shared" si="268"/>
        <v>31</v>
      </c>
      <c r="C8592" s="1">
        <v>42590.829629629632</v>
      </c>
      <c r="D8592" s="1">
        <v>42590.851180555554</v>
      </c>
      <c r="E8592">
        <v>3212</v>
      </c>
      <c r="F8592" s="2" t="s">
        <v>31</v>
      </c>
      <c r="G8592">
        <v>40.734785817999999</v>
      </c>
      <c r="H8592">
        <v>-74.050443635999997</v>
      </c>
      <c r="I8592">
        <v>3198</v>
      </c>
      <c r="J8592" s="2" t="s">
        <v>104</v>
      </c>
      <c r="K8592">
        <v>40.748715945380226</v>
      </c>
      <c r="L8592">
        <v>-74.040443301200867</v>
      </c>
      <c r="M8592">
        <v>26210</v>
      </c>
      <c r="N8592" s="2" t="s">
        <v>17</v>
      </c>
      <c r="O8592">
        <v>1971</v>
      </c>
      <c r="P8592">
        <f t="shared" ca="1" si="269"/>
        <v>53</v>
      </c>
      <c r="Q8592">
        <v>2</v>
      </c>
    </row>
    <row r="8593" spans="1:17" x14ac:dyDescent="0.2">
      <c r="A8593">
        <v>172</v>
      </c>
      <c r="B8593">
        <f t="shared" si="268"/>
        <v>2</v>
      </c>
      <c r="C8593" s="1">
        <v>42590.829965277779</v>
      </c>
      <c r="D8593" s="1">
        <v>42590.831956018519</v>
      </c>
      <c r="E8593">
        <v>3184</v>
      </c>
      <c r="F8593" s="2" t="s">
        <v>68</v>
      </c>
      <c r="G8593">
        <v>40.7141454</v>
      </c>
      <c r="H8593">
        <v>-74.033551900000006</v>
      </c>
      <c r="I8593">
        <v>3267</v>
      </c>
      <c r="J8593" s="2" t="s">
        <v>92</v>
      </c>
      <c r="K8593">
        <v>40.712418823756899</v>
      </c>
      <c r="L8593">
        <v>-74.038525521755219</v>
      </c>
      <c r="M8593">
        <v>24485</v>
      </c>
      <c r="N8593" s="2" t="s">
        <v>17</v>
      </c>
      <c r="O8593">
        <v>1973</v>
      </c>
      <c r="P8593">
        <f t="shared" ca="1" si="269"/>
        <v>51</v>
      </c>
      <c r="Q8593">
        <v>1</v>
      </c>
    </row>
    <row r="8594" spans="1:17" x14ac:dyDescent="0.2">
      <c r="A8594">
        <v>1820</v>
      </c>
      <c r="B8594">
        <f t="shared" si="268"/>
        <v>30</v>
      </c>
      <c r="C8594" s="1">
        <v>42590.830185185187</v>
      </c>
      <c r="D8594" s="1">
        <v>42590.851261574076</v>
      </c>
      <c r="E8594">
        <v>3212</v>
      </c>
      <c r="F8594" s="2" t="s">
        <v>31</v>
      </c>
      <c r="G8594">
        <v>40.734785817999999</v>
      </c>
      <c r="H8594">
        <v>-74.050443635999997</v>
      </c>
      <c r="I8594">
        <v>3198</v>
      </c>
      <c r="J8594" s="2" t="s">
        <v>104</v>
      </c>
      <c r="K8594">
        <v>40.748715945380226</v>
      </c>
      <c r="L8594">
        <v>-74.040443301200867</v>
      </c>
      <c r="M8594">
        <v>26261</v>
      </c>
      <c r="N8594" s="2" t="s">
        <v>43</v>
      </c>
      <c r="P8594" t="str">
        <f t="shared" ca="1" si="269"/>
        <v/>
      </c>
      <c r="Q8594">
        <v>0</v>
      </c>
    </row>
    <row r="8595" spans="1:17" x14ac:dyDescent="0.2">
      <c r="A8595">
        <v>2250</v>
      </c>
      <c r="B8595">
        <f t="shared" si="268"/>
        <v>37</v>
      </c>
      <c r="C8595" s="1">
        <v>42590.830300925925</v>
      </c>
      <c r="D8595" s="1">
        <v>42590.856354166666</v>
      </c>
      <c r="E8595">
        <v>3213</v>
      </c>
      <c r="F8595" s="2" t="s">
        <v>26</v>
      </c>
      <c r="G8595">
        <v>40.718488919999999</v>
      </c>
      <c r="H8595">
        <v>-74.047726624999996</v>
      </c>
      <c r="I8595">
        <v>3205</v>
      </c>
      <c r="J8595" s="2" t="s">
        <v>80</v>
      </c>
      <c r="K8595">
        <v>40.716539780991937</v>
      </c>
      <c r="L8595">
        <v>-74.049637913703904</v>
      </c>
      <c r="M8595">
        <v>24551</v>
      </c>
      <c r="N8595" s="2" t="s">
        <v>17</v>
      </c>
      <c r="O8595">
        <v>1973</v>
      </c>
      <c r="P8595">
        <f t="shared" ca="1" si="269"/>
        <v>51</v>
      </c>
      <c r="Q8595">
        <v>1</v>
      </c>
    </row>
    <row r="8596" spans="1:17" x14ac:dyDescent="0.2">
      <c r="A8596">
        <v>801</v>
      </c>
      <c r="B8596">
        <f t="shared" si="268"/>
        <v>13</v>
      </c>
      <c r="C8596" s="1">
        <v>42590.830625000002</v>
      </c>
      <c r="D8596" s="1">
        <v>42590.839907407404</v>
      </c>
      <c r="E8596">
        <v>3186</v>
      </c>
      <c r="F8596" s="2" t="s">
        <v>18</v>
      </c>
      <c r="G8596">
        <v>40.71958611647166</v>
      </c>
      <c r="H8596">
        <v>-74.043117463588715</v>
      </c>
      <c r="I8596">
        <v>3220</v>
      </c>
      <c r="J8596" s="2" t="s">
        <v>76</v>
      </c>
      <c r="K8596">
        <v>40.734961020009514</v>
      </c>
      <c r="L8596">
        <v>-74.059503078460693</v>
      </c>
      <c r="M8596">
        <v>26151</v>
      </c>
      <c r="N8596" s="2" t="s">
        <v>17</v>
      </c>
      <c r="O8596">
        <v>1978</v>
      </c>
      <c r="P8596">
        <f t="shared" ca="1" si="269"/>
        <v>46</v>
      </c>
      <c r="Q8596">
        <v>1</v>
      </c>
    </row>
    <row r="8597" spans="1:17" x14ac:dyDescent="0.2">
      <c r="A8597">
        <v>466</v>
      </c>
      <c r="B8597">
        <f t="shared" si="268"/>
        <v>7</v>
      </c>
      <c r="C8597" s="1">
        <v>42590.831250000003</v>
      </c>
      <c r="D8597" s="1">
        <v>42590.836643518516</v>
      </c>
      <c r="E8597">
        <v>3186</v>
      </c>
      <c r="F8597" s="2" t="s">
        <v>18</v>
      </c>
      <c r="G8597">
        <v>40.71958611647166</v>
      </c>
      <c r="H8597">
        <v>-74.043117463588715</v>
      </c>
      <c r="I8597">
        <v>3202</v>
      </c>
      <c r="J8597" s="2" t="s">
        <v>48</v>
      </c>
      <c r="K8597">
        <v>40.727223500000001</v>
      </c>
      <c r="L8597">
        <v>-74.033758899999995</v>
      </c>
      <c r="M8597">
        <v>24389</v>
      </c>
      <c r="N8597" s="2" t="s">
        <v>17</v>
      </c>
      <c r="O8597">
        <v>1992</v>
      </c>
      <c r="P8597">
        <f t="shared" ca="1" si="269"/>
        <v>32</v>
      </c>
      <c r="Q8597">
        <v>1</v>
      </c>
    </row>
    <row r="8598" spans="1:17" x14ac:dyDescent="0.2">
      <c r="A8598">
        <v>473</v>
      </c>
      <c r="B8598">
        <f t="shared" si="268"/>
        <v>7</v>
      </c>
      <c r="C8598" s="1">
        <v>42590.831365740742</v>
      </c>
      <c r="D8598" s="1">
        <v>42590.836851851855</v>
      </c>
      <c r="E8598">
        <v>3183</v>
      </c>
      <c r="F8598" s="2" t="s">
        <v>20</v>
      </c>
      <c r="G8598">
        <v>40.716246900000002</v>
      </c>
      <c r="H8598">
        <v>-74.033458800000005</v>
      </c>
      <c r="I8598">
        <v>3211</v>
      </c>
      <c r="J8598" s="2" t="s">
        <v>47</v>
      </c>
      <c r="K8598">
        <v>40.721525149999998</v>
      </c>
      <c r="L8598">
        <v>-74.046304543000005</v>
      </c>
      <c r="M8598">
        <v>26286</v>
      </c>
      <c r="N8598" s="2" t="s">
        <v>17</v>
      </c>
      <c r="O8598">
        <v>1983</v>
      </c>
      <c r="P8598">
        <f t="shared" ca="1" si="269"/>
        <v>41</v>
      </c>
      <c r="Q8598">
        <v>1</v>
      </c>
    </row>
    <row r="8599" spans="1:17" x14ac:dyDescent="0.2">
      <c r="A8599">
        <v>617</v>
      </c>
      <c r="B8599">
        <f t="shared" si="268"/>
        <v>10</v>
      </c>
      <c r="C8599" s="1">
        <v>42590.831377314818</v>
      </c>
      <c r="D8599" s="1">
        <v>42590.838530092595</v>
      </c>
      <c r="E8599">
        <v>3183</v>
      </c>
      <c r="F8599" s="2" t="s">
        <v>20</v>
      </c>
      <c r="G8599">
        <v>40.716246900000002</v>
      </c>
      <c r="H8599">
        <v>-74.033458800000005</v>
      </c>
      <c r="I8599">
        <v>3276</v>
      </c>
      <c r="J8599" s="2" t="s">
        <v>30</v>
      </c>
      <c r="K8599">
        <v>40.714584035358932</v>
      </c>
      <c r="L8599">
        <v>-74.042817056179047</v>
      </c>
      <c r="M8599">
        <v>24629</v>
      </c>
      <c r="N8599" s="2" t="s">
        <v>43</v>
      </c>
      <c r="P8599" t="str">
        <f t="shared" ca="1" si="269"/>
        <v/>
      </c>
      <c r="Q8599">
        <v>0</v>
      </c>
    </row>
    <row r="8600" spans="1:17" x14ac:dyDescent="0.2">
      <c r="A8600">
        <v>466</v>
      </c>
      <c r="B8600">
        <f t="shared" si="268"/>
        <v>7</v>
      </c>
      <c r="C8600" s="1">
        <v>42590.831828703704</v>
      </c>
      <c r="D8600" s="1">
        <v>42590.837222222224</v>
      </c>
      <c r="E8600">
        <v>3187</v>
      </c>
      <c r="F8600" s="2" t="s">
        <v>36</v>
      </c>
      <c r="G8600">
        <v>40.721123599999999</v>
      </c>
      <c r="H8600">
        <v>-74.038050949999999</v>
      </c>
      <c r="I8600">
        <v>3279</v>
      </c>
      <c r="J8600" s="2" t="s">
        <v>82</v>
      </c>
      <c r="K8600">
        <v>40.721630142638354</v>
      </c>
      <c r="L8600">
        <v>-74.04996782541275</v>
      </c>
      <c r="M8600">
        <v>26293</v>
      </c>
      <c r="N8600" s="2" t="s">
        <v>17</v>
      </c>
      <c r="O8600">
        <v>1986</v>
      </c>
      <c r="P8600">
        <f t="shared" ca="1" si="269"/>
        <v>38</v>
      </c>
      <c r="Q8600">
        <v>2</v>
      </c>
    </row>
    <row r="8601" spans="1:17" x14ac:dyDescent="0.2">
      <c r="A8601">
        <v>1004</v>
      </c>
      <c r="B8601">
        <f t="shared" si="268"/>
        <v>16</v>
      </c>
      <c r="C8601" s="1">
        <v>42590.833148148151</v>
      </c>
      <c r="D8601" s="1">
        <v>42590.844780092593</v>
      </c>
      <c r="E8601">
        <v>3199</v>
      </c>
      <c r="F8601" s="2" t="s">
        <v>56</v>
      </c>
      <c r="G8601">
        <v>40.728744800000001</v>
      </c>
      <c r="H8601">
        <v>-74.032108199999996</v>
      </c>
      <c r="I8601">
        <v>3184</v>
      </c>
      <c r="J8601" s="2" t="s">
        <v>35</v>
      </c>
      <c r="K8601">
        <v>40.7141454</v>
      </c>
      <c r="L8601">
        <v>-74.033551900000006</v>
      </c>
      <c r="M8601">
        <v>26197</v>
      </c>
      <c r="N8601" s="2" t="s">
        <v>17</v>
      </c>
      <c r="O8601">
        <v>1979</v>
      </c>
      <c r="P8601">
        <f t="shared" ca="1" si="269"/>
        <v>45</v>
      </c>
      <c r="Q8601">
        <v>1</v>
      </c>
    </row>
    <row r="8602" spans="1:17" x14ac:dyDescent="0.2">
      <c r="A8602">
        <v>298</v>
      </c>
      <c r="B8602">
        <f t="shared" si="268"/>
        <v>4</v>
      </c>
      <c r="C8602" s="1">
        <v>42590.833622685182</v>
      </c>
      <c r="D8602" s="1">
        <v>42590.837071759262</v>
      </c>
      <c r="E8602">
        <v>3213</v>
      </c>
      <c r="F8602" s="2" t="s">
        <v>26</v>
      </c>
      <c r="G8602">
        <v>40.718488919999999</v>
      </c>
      <c r="H8602">
        <v>-74.047726624999996</v>
      </c>
      <c r="I8602">
        <v>3183</v>
      </c>
      <c r="J8602" s="2" t="s">
        <v>40</v>
      </c>
      <c r="K8602">
        <v>40.716246900000002</v>
      </c>
      <c r="L8602">
        <v>-74.033458800000005</v>
      </c>
      <c r="M8602">
        <v>24500</v>
      </c>
      <c r="N8602" s="2" t="s">
        <v>17</v>
      </c>
      <c r="O8602">
        <v>1970</v>
      </c>
      <c r="P8602">
        <f t="shared" ca="1" si="269"/>
        <v>54</v>
      </c>
      <c r="Q8602">
        <v>1</v>
      </c>
    </row>
    <row r="8603" spans="1:17" x14ac:dyDescent="0.2">
      <c r="A8603">
        <v>437</v>
      </c>
      <c r="B8603">
        <f t="shared" si="268"/>
        <v>7</v>
      </c>
      <c r="C8603" s="1">
        <v>42590.83425925926</v>
      </c>
      <c r="D8603" s="1">
        <v>42590.839328703703</v>
      </c>
      <c r="E8603">
        <v>3220</v>
      </c>
      <c r="F8603" s="2" t="s">
        <v>78</v>
      </c>
      <c r="G8603">
        <v>40.734961020009514</v>
      </c>
      <c r="H8603">
        <v>-74.059503078460693</v>
      </c>
      <c r="I8603">
        <v>3210</v>
      </c>
      <c r="J8603" s="2" t="s">
        <v>83</v>
      </c>
      <c r="K8603">
        <v>40.742677141000001</v>
      </c>
      <c r="L8603">
        <v>-74.051788633000001</v>
      </c>
      <c r="M8603">
        <v>26317</v>
      </c>
      <c r="N8603" s="2" t="s">
        <v>17</v>
      </c>
      <c r="O8603">
        <v>1986</v>
      </c>
      <c r="P8603">
        <f t="shared" ca="1" si="269"/>
        <v>38</v>
      </c>
      <c r="Q8603">
        <v>1</v>
      </c>
    </row>
    <row r="8604" spans="1:17" x14ac:dyDescent="0.2">
      <c r="A8604">
        <v>1048</v>
      </c>
      <c r="B8604">
        <f t="shared" si="268"/>
        <v>17</v>
      </c>
      <c r="C8604" s="1">
        <v>42590.835439814815</v>
      </c>
      <c r="D8604" s="1">
        <v>42590.847569444442</v>
      </c>
      <c r="E8604">
        <v>3199</v>
      </c>
      <c r="F8604" s="2" t="s">
        <v>56</v>
      </c>
      <c r="G8604">
        <v>40.728744800000001</v>
      </c>
      <c r="H8604">
        <v>-74.032108199999996</v>
      </c>
      <c r="I8604">
        <v>3214</v>
      </c>
      <c r="J8604" s="2" t="s">
        <v>70</v>
      </c>
      <c r="K8604">
        <v>40.712774199999998</v>
      </c>
      <c r="L8604">
        <v>-74.0364857</v>
      </c>
      <c r="M8604">
        <v>24664</v>
      </c>
      <c r="N8604" s="2" t="s">
        <v>17</v>
      </c>
      <c r="O8604">
        <v>1989</v>
      </c>
      <c r="P8604">
        <f t="shared" ca="1" si="269"/>
        <v>35</v>
      </c>
      <c r="Q8604">
        <v>2</v>
      </c>
    </row>
    <row r="8605" spans="1:17" x14ac:dyDescent="0.2">
      <c r="A8605">
        <v>1127</v>
      </c>
      <c r="B8605">
        <f t="shared" si="268"/>
        <v>18</v>
      </c>
      <c r="C8605" s="1">
        <v>42590.835810185185</v>
      </c>
      <c r="D8605" s="1">
        <v>42590.848865740743</v>
      </c>
      <c r="E8605">
        <v>3183</v>
      </c>
      <c r="F8605" s="2" t="s">
        <v>20</v>
      </c>
      <c r="G8605">
        <v>40.716246900000002</v>
      </c>
      <c r="H8605">
        <v>-74.033458800000005</v>
      </c>
      <c r="I8605">
        <v>3213</v>
      </c>
      <c r="J8605" s="2" t="s">
        <v>33</v>
      </c>
      <c r="K8605">
        <v>40.718488919999999</v>
      </c>
      <c r="L8605">
        <v>-74.047726624999996</v>
      </c>
      <c r="M8605">
        <v>26202</v>
      </c>
      <c r="N8605" s="2" t="s">
        <v>17</v>
      </c>
      <c r="O8605">
        <v>1991</v>
      </c>
      <c r="P8605">
        <f t="shared" ca="1" si="269"/>
        <v>33</v>
      </c>
      <c r="Q8605">
        <v>1</v>
      </c>
    </row>
    <row r="8606" spans="1:17" x14ac:dyDescent="0.2">
      <c r="A8606">
        <v>321</v>
      </c>
      <c r="B8606">
        <f t="shared" si="268"/>
        <v>5</v>
      </c>
      <c r="C8606" s="1">
        <v>42590.839016203703</v>
      </c>
      <c r="D8606" s="1">
        <v>42590.842731481483</v>
      </c>
      <c r="E8606">
        <v>3202</v>
      </c>
      <c r="F8606" s="2" t="s">
        <v>79</v>
      </c>
      <c r="G8606">
        <v>40.727223500000001</v>
      </c>
      <c r="H8606">
        <v>-74.033758899999995</v>
      </c>
      <c r="I8606">
        <v>3203</v>
      </c>
      <c r="J8606" s="2" t="s">
        <v>37</v>
      </c>
      <c r="K8606">
        <v>40.727595966000003</v>
      </c>
      <c r="L8606">
        <v>-74.044247311000007</v>
      </c>
      <c r="M8606">
        <v>24389</v>
      </c>
      <c r="N8606" s="2" t="s">
        <v>17</v>
      </c>
      <c r="O8606">
        <v>1974</v>
      </c>
      <c r="P8606">
        <f t="shared" ca="1" si="269"/>
        <v>50</v>
      </c>
      <c r="Q8606">
        <v>1</v>
      </c>
    </row>
    <row r="8607" spans="1:17" x14ac:dyDescent="0.2">
      <c r="A8607">
        <v>966</v>
      </c>
      <c r="B8607">
        <f t="shared" si="268"/>
        <v>16</v>
      </c>
      <c r="C8607" s="1">
        <v>42590.839884259258</v>
      </c>
      <c r="D8607" s="1">
        <v>42590.851064814815</v>
      </c>
      <c r="E8607">
        <v>3183</v>
      </c>
      <c r="F8607" s="2" t="s">
        <v>20</v>
      </c>
      <c r="G8607">
        <v>40.716246900000002</v>
      </c>
      <c r="H8607">
        <v>-74.033458800000005</v>
      </c>
      <c r="I8607">
        <v>3195</v>
      </c>
      <c r="J8607" s="2" t="s">
        <v>23</v>
      </c>
      <c r="K8607">
        <v>40.730742625306583</v>
      </c>
      <c r="L8607">
        <v>-74.063783884048462</v>
      </c>
      <c r="M8607">
        <v>24500</v>
      </c>
      <c r="N8607" s="2" t="s">
        <v>17</v>
      </c>
      <c r="O8607">
        <v>1988</v>
      </c>
      <c r="P8607">
        <f t="shared" ca="1" si="269"/>
        <v>36</v>
      </c>
      <c r="Q8607">
        <v>1</v>
      </c>
    </row>
    <row r="8608" spans="1:17" x14ac:dyDescent="0.2">
      <c r="A8608">
        <v>331</v>
      </c>
      <c r="B8608">
        <f t="shared" si="268"/>
        <v>5</v>
      </c>
      <c r="C8608" s="1">
        <v>42590.839942129627</v>
      </c>
      <c r="D8608" s="1">
        <v>42590.843784722223</v>
      </c>
      <c r="E8608">
        <v>3220</v>
      </c>
      <c r="F8608" s="2" t="s">
        <v>78</v>
      </c>
      <c r="G8608">
        <v>40.734961020009514</v>
      </c>
      <c r="H8608">
        <v>-74.059503078460693</v>
      </c>
      <c r="I8608">
        <v>3207</v>
      </c>
      <c r="J8608" s="2" t="s">
        <v>91</v>
      </c>
      <c r="K8608">
        <v>40.737603700000001</v>
      </c>
      <c r="L8608">
        <v>-74.052478300000004</v>
      </c>
      <c r="M8608">
        <v>24390</v>
      </c>
      <c r="N8608" s="2" t="s">
        <v>17</v>
      </c>
      <c r="O8608">
        <v>1977</v>
      </c>
      <c r="P8608">
        <f t="shared" ca="1" si="269"/>
        <v>47</v>
      </c>
      <c r="Q8608">
        <v>1</v>
      </c>
    </row>
    <row r="8609" spans="1:17" x14ac:dyDescent="0.2">
      <c r="A8609">
        <v>533</v>
      </c>
      <c r="B8609">
        <f t="shared" si="268"/>
        <v>8</v>
      </c>
      <c r="C8609" s="1">
        <v>42590.840543981481</v>
      </c>
      <c r="D8609" s="1">
        <v>42590.846724537034</v>
      </c>
      <c r="E8609">
        <v>3220</v>
      </c>
      <c r="F8609" s="2" t="s">
        <v>78</v>
      </c>
      <c r="G8609">
        <v>40.734961020009514</v>
      </c>
      <c r="H8609">
        <v>-74.059503078460693</v>
      </c>
      <c r="I8609">
        <v>3207</v>
      </c>
      <c r="J8609" s="2" t="s">
        <v>91</v>
      </c>
      <c r="K8609">
        <v>40.737603700000001</v>
      </c>
      <c r="L8609">
        <v>-74.052478300000004</v>
      </c>
      <c r="M8609">
        <v>24541</v>
      </c>
      <c r="N8609" s="2" t="s">
        <v>17</v>
      </c>
      <c r="O8609">
        <v>1972</v>
      </c>
      <c r="P8609">
        <f t="shared" ca="1" si="269"/>
        <v>52</v>
      </c>
      <c r="Q8609">
        <v>1</v>
      </c>
    </row>
    <row r="8610" spans="1:17" x14ac:dyDescent="0.2">
      <c r="A8610">
        <v>534</v>
      </c>
      <c r="B8610">
        <f t="shared" si="268"/>
        <v>8</v>
      </c>
      <c r="C8610" s="1">
        <v>42590.840694444443</v>
      </c>
      <c r="D8610" s="1">
        <v>42590.846886574072</v>
      </c>
      <c r="E8610">
        <v>3212</v>
      </c>
      <c r="F8610" s="2" t="s">
        <v>31</v>
      </c>
      <c r="G8610">
        <v>40.734785817999999</v>
      </c>
      <c r="H8610">
        <v>-74.050443635999997</v>
      </c>
      <c r="I8610">
        <v>3215</v>
      </c>
      <c r="J8610" s="2" t="s">
        <v>99</v>
      </c>
      <c r="K8610">
        <v>40.746729899999998</v>
      </c>
      <c r="L8610">
        <v>-74.049250900000004</v>
      </c>
      <c r="M8610">
        <v>26215</v>
      </c>
      <c r="N8610" s="2" t="s">
        <v>43</v>
      </c>
      <c r="P8610" t="str">
        <f t="shared" ca="1" si="269"/>
        <v/>
      </c>
      <c r="Q8610">
        <v>0</v>
      </c>
    </row>
    <row r="8611" spans="1:17" x14ac:dyDescent="0.2">
      <c r="A8611">
        <v>469</v>
      </c>
      <c r="B8611">
        <f t="shared" si="268"/>
        <v>7</v>
      </c>
      <c r="C8611" s="1">
        <v>42590.841226851851</v>
      </c>
      <c r="D8611" s="1">
        <v>42590.846655092595</v>
      </c>
      <c r="E8611">
        <v>3209</v>
      </c>
      <c r="F8611" s="2" t="s">
        <v>51</v>
      </c>
      <c r="G8611">
        <v>40.724176499999999</v>
      </c>
      <c r="H8611">
        <v>-74.050656399999994</v>
      </c>
      <c r="I8611">
        <v>3203</v>
      </c>
      <c r="J8611" s="2" t="s">
        <v>37</v>
      </c>
      <c r="K8611">
        <v>40.727595966000003</v>
      </c>
      <c r="L8611">
        <v>-74.044247311000007</v>
      </c>
      <c r="M8611">
        <v>24478</v>
      </c>
      <c r="N8611" s="2" t="s">
        <v>17</v>
      </c>
      <c r="O8611">
        <v>1983</v>
      </c>
      <c r="P8611">
        <f t="shared" ca="1" si="269"/>
        <v>41</v>
      </c>
      <c r="Q8611">
        <v>1</v>
      </c>
    </row>
    <row r="8612" spans="1:17" x14ac:dyDescent="0.2">
      <c r="A8612">
        <v>439</v>
      </c>
      <c r="B8612">
        <f t="shared" si="268"/>
        <v>7</v>
      </c>
      <c r="C8612" s="1">
        <v>42590.841377314813</v>
      </c>
      <c r="D8612" s="1">
        <v>42590.846458333333</v>
      </c>
      <c r="E8612">
        <v>3209</v>
      </c>
      <c r="F8612" s="2" t="s">
        <v>51</v>
      </c>
      <c r="G8612">
        <v>40.724176499999999</v>
      </c>
      <c r="H8612">
        <v>-74.050656399999994</v>
      </c>
      <c r="I8612">
        <v>3203</v>
      </c>
      <c r="J8612" s="2" t="s">
        <v>37</v>
      </c>
      <c r="K8612">
        <v>40.727595966000003</v>
      </c>
      <c r="L8612">
        <v>-74.044247311000007</v>
      </c>
      <c r="M8612">
        <v>26318</v>
      </c>
      <c r="N8612" s="2" t="s">
        <v>17</v>
      </c>
      <c r="O8612">
        <v>1985</v>
      </c>
      <c r="P8612">
        <f t="shared" ca="1" si="269"/>
        <v>39</v>
      </c>
      <c r="Q8612">
        <v>2</v>
      </c>
    </row>
    <row r="8613" spans="1:17" x14ac:dyDescent="0.2">
      <c r="A8613">
        <v>469</v>
      </c>
      <c r="B8613">
        <f t="shared" si="268"/>
        <v>7</v>
      </c>
      <c r="C8613" s="1">
        <v>42590.841724537036</v>
      </c>
      <c r="D8613" s="1">
        <v>42590.84715277778</v>
      </c>
      <c r="E8613">
        <v>3186</v>
      </c>
      <c r="F8613" s="2" t="s">
        <v>18</v>
      </c>
      <c r="G8613">
        <v>40.71958611647166</v>
      </c>
      <c r="H8613">
        <v>-74.043117463588715</v>
      </c>
      <c r="I8613">
        <v>3267</v>
      </c>
      <c r="J8613" s="2" t="s">
        <v>92</v>
      </c>
      <c r="K8613">
        <v>40.712418823756899</v>
      </c>
      <c r="L8613">
        <v>-74.038525521755219</v>
      </c>
      <c r="M8613">
        <v>26224</v>
      </c>
      <c r="N8613" s="2" t="s">
        <v>17</v>
      </c>
      <c r="O8613">
        <v>1984</v>
      </c>
      <c r="P8613">
        <f t="shared" ca="1" si="269"/>
        <v>40</v>
      </c>
      <c r="Q8613">
        <v>1</v>
      </c>
    </row>
    <row r="8614" spans="1:17" x14ac:dyDescent="0.2">
      <c r="A8614">
        <v>1185</v>
      </c>
      <c r="B8614">
        <f t="shared" si="268"/>
        <v>19</v>
      </c>
      <c r="C8614" s="1">
        <v>42590.842037037037</v>
      </c>
      <c r="D8614" s="1">
        <v>42590.855763888889</v>
      </c>
      <c r="E8614">
        <v>3214</v>
      </c>
      <c r="F8614" s="2" t="s">
        <v>54</v>
      </c>
      <c r="G8614">
        <v>40.712774199999998</v>
      </c>
      <c r="H8614">
        <v>-74.0364857</v>
      </c>
      <c r="I8614">
        <v>3201</v>
      </c>
      <c r="J8614" s="2" t="s">
        <v>74</v>
      </c>
      <c r="K8614">
        <v>40.737710999999997</v>
      </c>
      <c r="L8614">
        <v>-74.066920999999994</v>
      </c>
      <c r="M8614">
        <v>26186</v>
      </c>
      <c r="N8614" s="2" t="s">
        <v>17</v>
      </c>
      <c r="O8614">
        <v>1981</v>
      </c>
      <c r="P8614">
        <f t="shared" ca="1" si="269"/>
        <v>43</v>
      </c>
      <c r="Q8614">
        <v>1</v>
      </c>
    </row>
    <row r="8615" spans="1:17" x14ac:dyDescent="0.2">
      <c r="A8615">
        <v>219</v>
      </c>
      <c r="B8615">
        <f t="shared" si="268"/>
        <v>3</v>
      </c>
      <c r="C8615" s="1">
        <v>42590.842106481483</v>
      </c>
      <c r="D8615" s="1">
        <v>42590.844641203701</v>
      </c>
      <c r="E8615">
        <v>3186</v>
      </c>
      <c r="F8615" s="2" t="s">
        <v>18</v>
      </c>
      <c r="G8615">
        <v>40.71958611647166</v>
      </c>
      <c r="H8615">
        <v>-74.043117463588715</v>
      </c>
      <c r="I8615">
        <v>3209</v>
      </c>
      <c r="J8615" s="2" t="s">
        <v>85</v>
      </c>
      <c r="K8615">
        <v>40.724176499999999</v>
      </c>
      <c r="L8615">
        <v>-74.050656399999994</v>
      </c>
      <c r="M8615">
        <v>24401</v>
      </c>
      <c r="N8615" s="2" t="s">
        <v>17</v>
      </c>
      <c r="O8615">
        <v>1989</v>
      </c>
      <c r="P8615">
        <f t="shared" ca="1" si="269"/>
        <v>35</v>
      </c>
      <c r="Q8615">
        <v>1</v>
      </c>
    </row>
    <row r="8616" spans="1:17" x14ac:dyDescent="0.2">
      <c r="A8616">
        <v>224</v>
      </c>
      <c r="B8616">
        <f t="shared" si="268"/>
        <v>3</v>
      </c>
      <c r="C8616" s="1">
        <v>42590.842777777776</v>
      </c>
      <c r="D8616" s="1">
        <v>42590.845370370371</v>
      </c>
      <c r="E8616">
        <v>3186</v>
      </c>
      <c r="F8616" s="2" t="s">
        <v>18</v>
      </c>
      <c r="G8616">
        <v>40.71958611647166</v>
      </c>
      <c r="H8616">
        <v>-74.043117463588715</v>
      </c>
      <c r="I8616">
        <v>3203</v>
      </c>
      <c r="J8616" s="2" t="s">
        <v>37</v>
      </c>
      <c r="K8616">
        <v>40.727595966000003</v>
      </c>
      <c r="L8616">
        <v>-74.044247311000007</v>
      </c>
      <c r="M8616">
        <v>26194</v>
      </c>
      <c r="N8616" s="2" t="s">
        <v>17</v>
      </c>
      <c r="O8616">
        <v>1986</v>
      </c>
      <c r="P8616">
        <f t="shared" ca="1" si="269"/>
        <v>38</v>
      </c>
      <c r="Q8616">
        <v>1</v>
      </c>
    </row>
    <row r="8617" spans="1:17" x14ac:dyDescent="0.2">
      <c r="A8617">
        <v>364</v>
      </c>
      <c r="B8617">
        <f t="shared" si="268"/>
        <v>6</v>
      </c>
      <c r="C8617" s="1">
        <v>42590.84302083333</v>
      </c>
      <c r="D8617" s="1">
        <v>42590.847245370373</v>
      </c>
      <c r="E8617">
        <v>3185</v>
      </c>
      <c r="F8617" s="2" t="s">
        <v>58</v>
      </c>
      <c r="G8617">
        <v>40.717732499999997</v>
      </c>
      <c r="H8617">
        <v>-74.043845000000005</v>
      </c>
      <c r="I8617">
        <v>3203</v>
      </c>
      <c r="J8617" s="2" t="s">
        <v>37</v>
      </c>
      <c r="K8617">
        <v>40.727595966000003</v>
      </c>
      <c r="L8617">
        <v>-74.044247311000007</v>
      </c>
      <c r="M8617">
        <v>26222</v>
      </c>
      <c r="N8617" s="2" t="s">
        <v>17</v>
      </c>
      <c r="O8617">
        <v>1981</v>
      </c>
      <c r="P8617">
        <f t="shared" ca="1" si="269"/>
        <v>43</v>
      </c>
      <c r="Q8617">
        <v>1</v>
      </c>
    </row>
    <row r="8618" spans="1:17" x14ac:dyDescent="0.2">
      <c r="A8618">
        <v>284</v>
      </c>
      <c r="B8618">
        <f t="shared" si="268"/>
        <v>4</v>
      </c>
      <c r="C8618" s="1">
        <v>42590.843032407407</v>
      </c>
      <c r="D8618" s="1">
        <v>42590.846319444441</v>
      </c>
      <c r="E8618">
        <v>3186</v>
      </c>
      <c r="F8618" s="2" t="s">
        <v>18</v>
      </c>
      <c r="G8618">
        <v>40.71958611647166</v>
      </c>
      <c r="H8618">
        <v>-74.043117463588715</v>
      </c>
      <c r="I8618">
        <v>3203</v>
      </c>
      <c r="J8618" s="2" t="s">
        <v>37</v>
      </c>
      <c r="K8618">
        <v>40.727595966000003</v>
      </c>
      <c r="L8618">
        <v>-74.044247311000007</v>
      </c>
      <c r="M8618">
        <v>26260</v>
      </c>
      <c r="N8618" s="2" t="s">
        <v>17</v>
      </c>
      <c r="O8618">
        <v>1968</v>
      </c>
      <c r="P8618">
        <f t="shared" ca="1" si="269"/>
        <v>56</v>
      </c>
      <c r="Q8618">
        <v>1</v>
      </c>
    </row>
    <row r="8619" spans="1:17" x14ac:dyDescent="0.2">
      <c r="A8619">
        <v>355</v>
      </c>
      <c r="B8619">
        <f t="shared" si="268"/>
        <v>5</v>
      </c>
      <c r="C8619" s="1">
        <v>42590.843101851853</v>
      </c>
      <c r="D8619" s="1">
        <v>42590.847222222219</v>
      </c>
      <c r="E8619">
        <v>3275</v>
      </c>
      <c r="F8619" s="2" t="s">
        <v>93</v>
      </c>
      <c r="G8619">
        <v>40.718355198232139</v>
      </c>
      <c r="H8619">
        <v>-74.038914442062378</v>
      </c>
      <c r="I8619">
        <v>3203</v>
      </c>
      <c r="J8619" s="2" t="s">
        <v>37</v>
      </c>
      <c r="K8619">
        <v>40.727595966000003</v>
      </c>
      <c r="L8619">
        <v>-74.044247311000007</v>
      </c>
      <c r="M8619">
        <v>24433</v>
      </c>
      <c r="N8619" s="2" t="s">
        <v>17</v>
      </c>
      <c r="O8619">
        <v>1983</v>
      </c>
      <c r="P8619">
        <f t="shared" ca="1" si="269"/>
        <v>41</v>
      </c>
      <c r="Q8619">
        <v>1</v>
      </c>
    </row>
    <row r="8620" spans="1:17" x14ac:dyDescent="0.2">
      <c r="A8620">
        <v>2199</v>
      </c>
      <c r="B8620">
        <f t="shared" si="268"/>
        <v>36</v>
      </c>
      <c r="C8620" s="1">
        <v>42590.84479166667</v>
      </c>
      <c r="D8620" s="1">
        <v>42590.870243055557</v>
      </c>
      <c r="E8620">
        <v>3193</v>
      </c>
      <c r="F8620" s="2" t="s">
        <v>42</v>
      </c>
      <c r="G8620">
        <v>40.724605099886901</v>
      </c>
      <c r="H8620">
        <v>-74.078405946493149</v>
      </c>
      <c r="I8620">
        <v>3193</v>
      </c>
      <c r="J8620" s="2" t="s">
        <v>25</v>
      </c>
      <c r="K8620">
        <v>40.724605099886901</v>
      </c>
      <c r="L8620">
        <v>-74.078405946493149</v>
      </c>
      <c r="M8620">
        <v>26239</v>
      </c>
      <c r="N8620" s="2" t="s">
        <v>17</v>
      </c>
      <c r="O8620">
        <v>1986</v>
      </c>
      <c r="P8620">
        <f t="shared" ca="1" si="269"/>
        <v>38</v>
      </c>
      <c r="Q8620">
        <v>1</v>
      </c>
    </row>
    <row r="8621" spans="1:17" x14ac:dyDescent="0.2">
      <c r="A8621">
        <v>818</v>
      </c>
      <c r="B8621">
        <f t="shared" si="268"/>
        <v>13</v>
      </c>
      <c r="C8621" s="1">
        <v>42590.844988425924</v>
      </c>
      <c r="D8621" s="1">
        <v>42590.854456018518</v>
      </c>
      <c r="E8621">
        <v>3203</v>
      </c>
      <c r="F8621" s="2" t="s">
        <v>46</v>
      </c>
      <c r="G8621">
        <v>40.727595966000003</v>
      </c>
      <c r="H8621">
        <v>-74.044247311000007</v>
      </c>
      <c r="I8621">
        <v>3203</v>
      </c>
      <c r="J8621" s="2" t="s">
        <v>37</v>
      </c>
      <c r="K8621">
        <v>40.727595966000003</v>
      </c>
      <c r="L8621">
        <v>-74.044247311000007</v>
      </c>
      <c r="M8621">
        <v>24477</v>
      </c>
      <c r="N8621" s="2" t="s">
        <v>17</v>
      </c>
      <c r="O8621">
        <v>1980</v>
      </c>
      <c r="P8621">
        <f t="shared" ca="1" si="269"/>
        <v>44</v>
      </c>
      <c r="Q8621">
        <v>1</v>
      </c>
    </row>
    <row r="8622" spans="1:17" x14ac:dyDescent="0.2">
      <c r="A8622">
        <v>1516</v>
      </c>
      <c r="B8622">
        <f t="shared" si="268"/>
        <v>25</v>
      </c>
      <c r="C8622" s="1">
        <v>42590.845034722224</v>
      </c>
      <c r="D8622" s="1">
        <v>42590.862592592595</v>
      </c>
      <c r="E8622">
        <v>3276</v>
      </c>
      <c r="F8622" s="2" t="s">
        <v>63</v>
      </c>
      <c r="G8622">
        <v>40.714584035358932</v>
      </c>
      <c r="H8622">
        <v>-74.042817056179047</v>
      </c>
      <c r="I8622">
        <v>3183</v>
      </c>
      <c r="J8622" s="2" t="s">
        <v>40</v>
      </c>
      <c r="K8622">
        <v>40.716246900000002</v>
      </c>
      <c r="L8622">
        <v>-74.033458800000005</v>
      </c>
      <c r="M8622">
        <v>24629</v>
      </c>
      <c r="N8622" s="2" t="s">
        <v>17</v>
      </c>
      <c r="O8622">
        <v>1957</v>
      </c>
      <c r="P8622">
        <f t="shared" ca="1" si="269"/>
        <v>67</v>
      </c>
      <c r="Q8622">
        <v>1</v>
      </c>
    </row>
    <row r="8623" spans="1:17" x14ac:dyDescent="0.2">
      <c r="A8623">
        <v>2207</v>
      </c>
      <c r="B8623">
        <f t="shared" si="268"/>
        <v>36</v>
      </c>
      <c r="C8623" s="1">
        <v>42590.845046296294</v>
      </c>
      <c r="D8623" s="1">
        <v>42590.87060185185</v>
      </c>
      <c r="E8623">
        <v>3193</v>
      </c>
      <c r="F8623" s="2" t="s">
        <v>42</v>
      </c>
      <c r="G8623">
        <v>40.724605099886901</v>
      </c>
      <c r="H8623">
        <v>-74.078405946493149</v>
      </c>
      <c r="I8623">
        <v>3193</v>
      </c>
      <c r="J8623" s="2" t="s">
        <v>25</v>
      </c>
      <c r="K8623">
        <v>40.724605099886901</v>
      </c>
      <c r="L8623">
        <v>-74.078405946493149</v>
      </c>
      <c r="M8623">
        <v>26198</v>
      </c>
      <c r="N8623" s="2" t="s">
        <v>17</v>
      </c>
      <c r="O8623">
        <v>1987</v>
      </c>
      <c r="P8623">
        <f t="shared" ca="1" si="269"/>
        <v>37</v>
      </c>
      <c r="Q8623">
        <v>2</v>
      </c>
    </row>
    <row r="8624" spans="1:17" x14ac:dyDescent="0.2">
      <c r="A8624">
        <v>1725</v>
      </c>
      <c r="B8624">
        <f t="shared" si="268"/>
        <v>28</v>
      </c>
      <c r="C8624" s="1">
        <v>42590.846030092594</v>
      </c>
      <c r="D8624" s="1">
        <v>42590.866006944445</v>
      </c>
      <c r="E8624">
        <v>3199</v>
      </c>
      <c r="F8624" s="2" t="s">
        <v>56</v>
      </c>
      <c r="G8624">
        <v>40.728744800000001</v>
      </c>
      <c r="H8624">
        <v>-74.032108199999996</v>
      </c>
      <c r="I8624">
        <v>3276</v>
      </c>
      <c r="J8624" s="2" t="s">
        <v>30</v>
      </c>
      <c r="K8624">
        <v>40.714584035358932</v>
      </c>
      <c r="L8624">
        <v>-74.042817056179047</v>
      </c>
      <c r="M8624">
        <v>24622</v>
      </c>
      <c r="N8624" s="2" t="s">
        <v>17</v>
      </c>
      <c r="O8624">
        <v>1988</v>
      </c>
      <c r="P8624">
        <f t="shared" ca="1" si="269"/>
        <v>36</v>
      </c>
      <c r="Q8624">
        <v>2</v>
      </c>
    </row>
    <row r="8625" spans="1:17" x14ac:dyDescent="0.2">
      <c r="A8625">
        <v>1594</v>
      </c>
      <c r="B8625">
        <f t="shared" si="268"/>
        <v>26</v>
      </c>
      <c r="C8625" s="1">
        <v>42590.846250000002</v>
      </c>
      <c r="D8625" s="1">
        <v>42590.864699074074</v>
      </c>
      <c r="E8625">
        <v>3199</v>
      </c>
      <c r="F8625" s="2" t="s">
        <v>56</v>
      </c>
      <c r="G8625">
        <v>40.728744800000001</v>
      </c>
      <c r="H8625">
        <v>-74.032108199999996</v>
      </c>
      <c r="I8625">
        <v>3220</v>
      </c>
      <c r="J8625" s="2" t="s">
        <v>76</v>
      </c>
      <c r="K8625">
        <v>40.734961020009514</v>
      </c>
      <c r="L8625">
        <v>-74.059503078460693</v>
      </c>
      <c r="M8625">
        <v>24643</v>
      </c>
      <c r="N8625" s="2" t="s">
        <v>17</v>
      </c>
      <c r="O8625">
        <v>1977</v>
      </c>
      <c r="P8625">
        <f t="shared" ca="1" si="269"/>
        <v>47</v>
      </c>
      <c r="Q8625">
        <v>1</v>
      </c>
    </row>
    <row r="8626" spans="1:17" x14ac:dyDescent="0.2">
      <c r="A8626">
        <v>583</v>
      </c>
      <c r="B8626">
        <f t="shared" si="268"/>
        <v>9</v>
      </c>
      <c r="C8626" s="1">
        <v>42590.846620370372</v>
      </c>
      <c r="D8626" s="1">
        <v>42590.853379629632</v>
      </c>
      <c r="E8626">
        <v>3199</v>
      </c>
      <c r="F8626" s="2" t="s">
        <v>56</v>
      </c>
      <c r="G8626">
        <v>40.728744800000001</v>
      </c>
      <c r="H8626">
        <v>-74.032108199999996</v>
      </c>
      <c r="I8626">
        <v>3203</v>
      </c>
      <c r="J8626" s="2" t="s">
        <v>37</v>
      </c>
      <c r="K8626">
        <v>40.727595966000003</v>
      </c>
      <c r="L8626">
        <v>-74.044247311000007</v>
      </c>
      <c r="M8626">
        <v>24668</v>
      </c>
      <c r="N8626" s="2" t="s">
        <v>17</v>
      </c>
      <c r="O8626">
        <v>1991</v>
      </c>
      <c r="P8626">
        <f t="shared" ca="1" si="269"/>
        <v>33</v>
      </c>
      <c r="Q8626">
        <v>1</v>
      </c>
    </row>
    <row r="8627" spans="1:17" x14ac:dyDescent="0.2">
      <c r="A8627">
        <v>178</v>
      </c>
      <c r="B8627">
        <f t="shared" si="268"/>
        <v>2</v>
      </c>
      <c r="C8627" s="1">
        <v>42590.847129629627</v>
      </c>
      <c r="D8627" s="1">
        <v>42590.84920138889</v>
      </c>
      <c r="E8627">
        <v>3213</v>
      </c>
      <c r="F8627" s="2" t="s">
        <v>26</v>
      </c>
      <c r="G8627">
        <v>40.718488919999999</v>
      </c>
      <c r="H8627">
        <v>-74.047726624999996</v>
      </c>
      <c r="I8627">
        <v>3276</v>
      </c>
      <c r="J8627" s="2" t="s">
        <v>30</v>
      </c>
      <c r="K8627">
        <v>40.714584035358932</v>
      </c>
      <c r="L8627">
        <v>-74.042817056179047</v>
      </c>
      <c r="M8627">
        <v>24631</v>
      </c>
      <c r="N8627" s="2" t="s">
        <v>17</v>
      </c>
      <c r="O8627">
        <v>1984</v>
      </c>
      <c r="P8627">
        <f t="shared" ca="1" si="269"/>
        <v>40</v>
      </c>
      <c r="Q8627">
        <v>1</v>
      </c>
    </row>
    <row r="8628" spans="1:17" x14ac:dyDescent="0.2">
      <c r="A8628">
        <v>2319</v>
      </c>
      <c r="B8628">
        <f t="shared" si="268"/>
        <v>38</v>
      </c>
      <c r="C8628" s="1">
        <v>42590.847696759258</v>
      </c>
      <c r="D8628" s="1">
        <v>42590.874537037038</v>
      </c>
      <c r="E8628">
        <v>3184</v>
      </c>
      <c r="F8628" s="2" t="s">
        <v>68</v>
      </c>
      <c r="G8628">
        <v>40.7141454</v>
      </c>
      <c r="H8628">
        <v>-74.033551900000006</v>
      </c>
      <c r="I8628">
        <v>3199</v>
      </c>
      <c r="J8628" s="2" t="s">
        <v>72</v>
      </c>
      <c r="K8628">
        <v>40.728744800000001</v>
      </c>
      <c r="L8628">
        <v>-74.032108199999996</v>
      </c>
      <c r="M8628">
        <v>26316</v>
      </c>
      <c r="N8628" s="2" t="s">
        <v>17</v>
      </c>
      <c r="O8628">
        <v>1979</v>
      </c>
      <c r="P8628">
        <f t="shared" ca="1" si="269"/>
        <v>45</v>
      </c>
      <c r="Q8628">
        <v>1</v>
      </c>
    </row>
    <row r="8629" spans="1:17" x14ac:dyDescent="0.2">
      <c r="A8629">
        <v>483</v>
      </c>
      <c r="B8629">
        <f t="shared" si="268"/>
        <v>8</v>
      </c>
      <c r="C8629" s="1">
        <v>42590.848252314812</v>
      </c>
      <c r="D8629" s="1">
        <v>42590.853842592594</v>
      </c>
      <c r="E8629">
        <v>3184</v>
      </c>
      <c r="F8629" s="2" t="s">
        <v>68</v>
      </c>
      <c r="G8629">
        <v>40.7141454</v>
      </c>
      <c r="H8629">
        <v>-74.033551900000006</v>
      </c>
      <c r="I8629">
        <v>3187</v>
      </c>
      <c r="J8629" s="2" t="s">
        <v>59</v>
      </c>
      <c r="K8629">
        <v>40.721123599999999</v>
      </c>
      <c r="L8629">
        <v>-74.038050949999999</v>
      </c>
      <c r="M8629">
        <v>26197</v>
      </c>
      <c r="N8629" s="2" t="s">
        <v>17</v>
      </c>
      <c r="O8629">
        <v>1986</v>
      </c>
      <c r="P8629">
        <f t="shared" ca="1" si="269"/>
        <v>38</v>
      </c>
      <c r="Q8629">
        <v>1</v>
      </c>
    </row>
    <row r="8630" spans="1:17" x14ac:dyDescent="0.2">
      <c r="A8630">
        <v>753</v>
      </c>
      <c r="B8630">
        <f t="shared" si="268"/>
        <v>12</v>
      </c>
      <c r="C8630" s="1">
        <v>42590.849004629628</v>
      </c>
      <c r="D8630" s="1">
        <v>42590.857719907406</v>
      </c>
      <c r="E8630">
        <v>3220</v>
      </c>
      <c r="F8630" s="2" t="s">
        <v>78</v>
      </c>
      <c r="G8630">
        <v>40.734961020009514</v>
      </c>
      <c r="H8630">
        <v>-74.059503078460693</v>
      </c>
      <c r="I8630">
        <v>3215</v>
      </c>
      <c r="J8630" s="2" t="s">
        <v>99</v>
      </c>
      <c r="K8630">
        <v>40.746729899999998</v>
      </c>
      <c r="L8630">
        <v>-74.049250900000004</v>
      </c>
      <c r="M8630">
        <v>26259</v>
      </c>
      <c r="N8630" s="2" t="s">
        <v>17</v>
      </c>
      <c r="O8630">
        <v>1982</v>
      </c>
      <c r="P8630">
        <f t="shared" ca="1" si="269"/>
        <v>42</v>
      </c>
      <c r="Q8630">
        <v>1</v>
      </c>
    </row>
    <row r="8631" spans="1:17" x14ac:dyDescent="0.2">
      <c r="A8631">
        <v>1119</v>
      </c>
      <c r="B8631">
        <f t="shared" si="268"/>
        <v>18</v>
      </c>
      <c r="C8631" s="1">
        <v>42590.849166666667</v>
      </c>
      <c r="D8631" s="1">
        <v>42590.862129629626</v>
      </c>
      <c r="E8631">
        <v>3207</v>
      </c>
      <c r="F8631" s="2" t="s">
        <v>29</v>
      </c>
      <c r="G8631">
        <v>40.737603700000001</v>
      </c>
      <c r="H8631">
        <v>-74.052478300000004</v>
      </c>
      <c r="I8631">
        <v>3186</v>
      </c>
      <c r="J8631" s="2" t="s">
        <v>27</v>
      </c>
      <c r="K8631">
        <v>40.71958611647166</v>
      </c>
      <c r="L8631">
        <v>-74.043117463588715</v>
      </c>
      <c r="M8631">
        <v>24541</v>
      </c>
      <c r="N8631" s="2" t="s">
        <v>17</v>
      </c>
      <c r="O8631">
        <v>1972</v>
      </c>
      <c r="P8631">
        <f t="shared" ca="1" si="269"/>
        <v>52</v>
      </c>
      <c r="Q8631">
        <v>1</v>
      </c>
    </row>
    <row r="8632" spans="1:17" x14ac:dyDescent="0.2">
      <c r="A8632">
        <v>1171</v>
      </c>
      <c r="B8632">
        <f t="shared" si="268"/>
        <v>19</v>
      </c>
      <c r="C8632" s="1">
        <v>42590.84957175926</v>
      </c>
      <c r="D8632" s="1">
        <v>42590.863125000003</v>
      </c>
      <c r="E8632">
        <v>3214</v>
      </c>
      <c r="F8632" s="2" t="s">
        <v>54</v>
      </c>
      <c r="G8632">
        <v>40.712774199999998</v>
      </c>
      <c r="H8632">
        <v>-74.0364857</v>
      </c>
      <c r="I8632">
        <v>3199</v>
      </c>
      <c r="J8632" s="2" t="s">
        <v>72</v>
      </c>
      <c r="K8632">
        <v>40.728744800000001</v>
      </c>
      <c r="L8632">
        <v>-74.032108199999996</v>
      </c>
      <c r="M8632">
        <v>26176</v>
      </c>
      <c r="N8632" s="2" t="s">
        <v>17</v>
      </c>
      <c r="O8632">
        <v>1989</v>
      </c>
      <c r="P8632">
        <f t="shared" ca="1" si="269"/>
        <v>35</v>
      </c>
      <c r="Q8632">
        <v>2</v>
      </c>
    </row>
    <row r="8633" spans="1:17" x14ac:dyDescent="0.2">
      <c r="A8633">
        <v>127</v>
      </c>
      <c r="B8633">
        <f t="shared" si="268"/>
        <v>2</v>
      </c>
      <c r="C8633" s="1">
        <v>42590.849502314813</v>
      </c>
      <c r="D8633" s="1">
        <v>42590.850983796299</v>
      </c>
      <c r="E8633">
        <v>3215</v>
      </c>
      <c r="F8633" s="2" t="s">
        <v>69</v>
      </c>
      <c r="G8633">
        <v>40.746729899999998</v>
      </c>
      <c r="H8633">
        <v>-74.049250900000004</v>
      </c>
      <c r="I8633">
        <v>3210</v>
      </c>
      <c r="J8633" s="2" t="s">
        <v>83</v>
      </c>
      <c r="K8633">
        <v>40.742677141000001</v>
      </c>
      <c r="L8633">
        <v>-74.051788633000001</v>
      </c>
      <c r="M8633">
        <v>24379</v>
      </c>
      <c r="N8633" s="2" t="s">
        <v>43</v>
      </c>
      <c r="P8633" t="str">
        <f t="shared" ca="1" si="269"/>
        <v/>
      </c>
      <c r="Q8633">
        <v>0</v>
      </c>
    </row>
    <row r="8634" spans="1:17" x14ac:dyDescent="0.2">
      <c r="A8634">
        <v>694</v>
      </c>
      <c r="B8634">
        <f t="shared" si="268"/>
        <v>11</v>
      </c>
      <c r="C8634" s="1">
        <v>42590.849849537037</v>
      </c>
      <c r="D8634" s="1">
        <v>42590.857893518521</v>
      </c>
      <c r="E8634">
        <v>3184</v>
      </c>
      <c r="F8634" s="2" t="s">
        <v>68</v>
      </c>
      <c r="G8634">
        <v>40.7141454</v>
      </c>
      <c r="H8634">
        <v>-74.033551900000006</v>
      </c>
      <c r="I8634">
        <v>3203</v>
      </c>
      <c r="J8634" s="2" t="s">
        <v>37</v>
      </c>
      <c r="K8634">
        <v>40.727595966000003</v>
      </c>
      <c r="L8634">
        <v>-74.044247311000007</v>
      </c>
      <c r="M8634">
        <v>24654</v>
      </c>
      <c r="N8634" s="2" t="s">
        <v>17</v>
      </c>
      <c r="O8634">
        <v>1983</v>
      </c>
      <c r="P8634">
        <f t="shared" ca="1" si="269"/>
        <v>41</v>
      </c>
      <c r="Q8634">
        <v>1</v>
      </c>
    </row>
    <row r="8635" spans="1:17" x14ac:dyDescent="0.2">
      <c r="A8635">
        <v>261</v>
      </c>
      <c r="B8635">
        <f t="shared" si="268"/>
        <v>4</v>
      </c>
      <c r="C8635" s="1">
        <v>42590.850740740738</v>
      </c>
      <c r="D8635" s="1">
        <v>42590.853761574072</v>
      </c>
      <c r="E8635">
        <v>3194</v>
      </c>
      <c r="F8635" s="2" t="s">
        <v>22</v>
      </c>
      <c r="G8635">
        <v>40.725339925355797</v>
      </c>
      <c r="H8635">
        <v>-74.067622125148773</v>
      </c>
      <c r="I8635">
        <v>3193</v>
      </c>
      <c r="J8635" s="2" t="s">
        <v>25</v>
      </c>
      <c r="K8635">
        <v>40.724605099886901</v>
      </c>
      <c r="L8635">
        <v>-74.078405946493149</v>
      </c>
      <c r="M8635">
        <v>24580</v>
      </c>
      <c r="N8635" s="2" t="s">
        <v>17</v>
      </c>
      <c r="O8635">
        <v>1972</v>
      </c>
      <c r="P8635">
        <f t="shared" ca="1" si="269"/>
        <v>52</v>
      </c>
      <c r="Q8635">
        <v>1</v>
      </c>
    </row>
    <row r="8636" spans="1:17" x14ac:dyDescent="0.2">
      <c r="A8636">
        <v>118</v>
      </c>
      <c r="B8636">
        <f t="shared" si="268"/>
        <v>1</v>
      </c>
      <c r="C8636" s="1">
        <v>42590.850821759261</v>
      </c>
      <c r="D8636" s="1">
        <v>42590.852199074077</v>
      </c>
      <c r="E8636">
        <v>3185</v>
      </c>
      <c r="F8636" s="2" t="s">
        <v>58</v>
      </c>
      <c r="G8636">
        <v>40.717732499999997</v>
      </c>
      <c r="H8636">
        <v>-74.043845000000005</v>
      </c>
      <c r="I8636">
        <v>3186</v>
      </c>
      <c r="J8636" s="2" t="s">
        <v>27</v>
      </c>
      <c r="K8636">
        <v>40.71958611647166</v>
      </c>
      <c r="L8636">
        <v>-74.043117463588715</v>
      </c>
      <c r="M8636">
        <v>24624</v>
      </c>
      <c r="N8636" s="2" t="s">
        <v>17</v>
      </c>
      <c r="O8636">
        <v>1982</v>
      </c>
      <c r="P8636">
        <f t="shared" ca="1" si="269"/>
        <v>42</v>
      </c>
      <c r="Q8636">
        <v>2</v>
      </c>
    </row>
    <row r="8637" spans="1:17" x14ac:dyDescent="0.2">
      <c r="A8637">
        <v>323</v>
      </c>
      <c r="B8637">
        <f t="shared" si="268"/>
        <v>5</v>
      </c>
      <c r="C8637" s="1">
        <v>42590.852256944447</v>
      </c>
      <c r="D8637" s="1">
        <v>42590.856006944443</v>
      </c>
      <c r="E8637">
        <v>3194</v>
      </c>
      <c r="F8637" s="2" t="s">
        <v>22</v>
      </c>
      <c r="G8637">
        <v>40.725339925355797</v>
      </c>
      <c r="H8637">
        <v>-74.067622125148773</v>
      </c>
      <c r="I8637">
        <v>3193</v>
      </c>
      <c r="J8637" s="2" t="s">
        <v>25</v>
      </c>
      <c r="K8637">
        <v>40.724605099886901</v>
      </c>
      <c r="L8637">
        <v>-74.078405946493149</v>
      </c>
      <c r="M8637">
        <v>26315</v>
      </c>
      <c r="N8637" s="2" t="s">
        <v>17</v>
      </c>
      <c r="O8637">
        <v>1969</v>
      </c>
      <c r="P8637">
        <f t="shared" ca="1" si="269"/>
        <v>55</v>
      </c>
      <c r="Q8637">
        <v>1</v>
      </c>
    </row>
    <row r="8638" spans="1:17" x14ac:dyDescent="0.2">
      <c r="A8638">
        <v>2024</v>
      </c>
      <c r="B8638">
        <f t="shared" si="268"/>
        <v>33</v>
      </c>
      <c r="C8638" s="1">
        <v>42590.85261574074</v>
      </c>
      <c r="D8638" s="1">
        <v>42590.87604166667</v>
      </c>
      <c r="E8638">
        <v>3199</v>
      </c>
      <c r="F8638" s="2" t="s">
        <v>56</v>
      </c>
      <c r="G8638">
        <v>40.728744800000001</v>
      </c>
      <c r="H8638">
        <v>-74.032108199999996</v>
      </c>
      <c r="I8638">
        <v>3276</v>
      </c>
      <c r="J8638" s="2" t="s">
        <v>30</v>
      </c>
      <c r="K8638">
        <v>40.714584035358932</v>
      </c>
      <c r="L8638">
        <v>-74.042817056179047</v>
      </c>
      <c r="M8638">
        <v>24516</v>
      </c>
      <c r="N8638" s="2" t="s">
        <v>17</v>
      </c>
      <c r="O8638">
        <v>1992</v>
      </c>
      <c r="P8638">
        <f t="shared" ca="1" si="269"/>
        <v>32</v>
      </c>
      <c r="Q8638">
        <v>1</v>
      </c>
    </row>
    <row r="8639" spans="1:17" x14ac:dyDescent="0.2">
      <c r="A8639">
        <v>785</v>
      </c>
      <c r="B8639">
        <f t="shared" si="268"/>
        <v>13</v>
      </c>
      <c r="C8639" s="1">
        <v>42590.853275462963</v>
      </c>
      <c r="D8639" s="1">
        <v>42590.862372685187</v>
      </c>
      <c r="E8639">
        <v>3186</v>
      </c>
      <c r="F8639" s="2" t="s">
        <v>18</v>
      </c>
      <c r="G8639">
        <v>40.71958611647166</v>
      </c>
      <c r="H8639">
        <v>-74.043117463588715</v>
      </c>
      <c r="I8639">
        <v>3268</v>
      </c>
      <c r="J8639" s="2" t="s">
        <v>107</v>
      </c>
      <c r="K8639">
        <v>40.71346382669195</v>
      </c>
      <c r="L8639">
        <v>-74.062858521938324</v>
      </c>
      <c r="M8639">
        <v>26234</v>
      </c>
      <c r="N8639" s="2" t="s">
        <v>17</v>
      </c>
      <c r="O8639">
        <v>1981</v>
      </c>
      <c r="P8639">
        <f t="shared" ca="1" si="269"/>
        <v>43</v>
      </c>
      <c r="Q8639">
        <v>1</v>
      </c>
    </row>
    <row r="8640" spans="1:17" x14ac:dyDescent="0.2">
      <c r="A8640">
        <v>445</v>
      </c>
      <c r="B8640">
        <f t="shared" si="268"/>
        <v>7</v>
      </c>
      <c r="C8640" s="1">
        <v>42590.853981481479</v>
      </c>
      <c r="D8640" s="1">
        <v>42590.859131944446</v>
      </c>
      <c r="E8640">
        <v>3185</v>
      </c>
      <c r="F8640" s="2" t="s">
        <v>58</v>
      </c>
      <c r="G8640">
        <v>40.717732499999997</v>
      </c>
      <c r="H8640">
        <v>-74.043845000000005</v>
      </c>
      <c r="I8640">
        <v>3203</v>
      </c>
      <c r="J8640" s="2" t="s">
        <v>37</v>
      </c>
      <c r="K8640">
        <v>40.727595966000003</v>
      </c>
      <c r="L8640">
        <v>-74.044247311000007</v>
      </c>
      <c r="M8640">
        <v>26177</v>
      </c>
      <c r="N8640" s="2" t="s">
        <v>17</v>
      </c>
      <c r="O8640">
        <v>1986</v>
      </c>
      <c r="P8640">
        <f t="shared" ca="1" si="269"/>
        <v>38</v>
      </c>
      <c r="Q8640">
        <v>2</v>
      </c>
    </row>
    <row r="8641" spans="1:17" x14ac:dyDescent="0.2">
      <c r="A8641">
        <v>580</v>
      </c>
      <c r="B8641">
        <f t="shared" si="268"/>
        <v>9</v>
      </c>
      <c r="C8641" s="1">
        <v>42590.854837962965</v>
      </c>
      <c r="D8641" s="1">
        <v>42590.861562500002</v>
      </c>
      <c r="E8641">
        <v>3207</v>
      </c>
      <c r="F8641" s="2" t="s">
        <v>29</v>
      </c>
      <c r="G8641">
        <v>40.737603700000001</v>
      </c>
      <c r="H8641">
        <v>-74.052478300000004</v>
      </c>
      <c r="I8641">
        <v>3207</v>
      </c>
      <c r="J8641" s="2" t="s">
        <v>91</v>
      </c>
      <c r="K8641">
        <v>40.737603700000001</v>
      </c>
      <c r="L8641">
        <v>-74.052478300000004</v>
      </c>
      <c r="M8641">
        <v>24591</v>
      </c>
      <c r="N8641" s="2" t="s">
        <v>17</v>
      </c>
      <c r="O8641">
        <v>1989</v>
      </c>
      <c r="P8641">
        <f t="shared" ca="1" si="269"/>
        <v>35</v>
      </c>
      <c r="Q8641">
        <v>2</v>
      </c>
    </row>
    <row r="8642" spans="1:17" x14ac:dyDescent="0.2">
      <c r="A8642">
        <v>221</v>
      </c>
      <c r="B8642">
        <f t="shared" ref="B8642:B8705" si="270">ROUNDDOWN((A8642/60), 0)</f>
        <v>3</v>
      </c>
      <c r="C8642" s="1">
        <v>42590.855208333334</v>
      </c>
      <c r="D8642" s="1">
        <v>42590.857777777775</v>
      </c>
      <c r="E8642">
        <v>3225</v>
      </c>
      <c r="F8642" s="2" t="s">
        <v>32</v>
      </c>
      <c r="G8642">
        <v>40.723658899999997</v>
      </c>
      <c r="H8642">
        <v>-74.064194299999997</v>
      </c>
      <c r="I8642">
        <v>3195</v>
      </c>
      <c r="J8642" s="2" t="s">
        <v>23</v>
      </c>
      <c r="K8642">
        <v>40.730742625306583</v>
      </c>
      <c r="L8642">
        <v>-74.063783884048462</v>
      </c>
      <c r="M8642">
        <v>26240</v>
      </c>
      <c r="N8642" s="2" t="s">
        <v>17</v>
      </c>
      <c r="O8642">
        <v>1979</v>
      </c>
      <c r="P8642">
        <f t="shared" ref="P8642:P8705" ca="1" si="271">IF(ISNUMBER(O8642), YEAR(TODAY()) - O8642, "")</f>
        <v>45</v>
      </c>
      <c r="Q8642">
        <v>1</v>
      </c>
    </row>
    <row r="8643" spans="1:17" x14ac:dyDescent="0.2">
      <c r="A8643">
        <v>680</v>
      </c>
      <c r="B8643">
        <f t="shared" si="270"/>
        <v>11</v>
      </c>
      <c r="C8643" s="1">
        <v>42590.856203703705</v>
      </c>
      <c r="D8643" s="1">
        <v>42590.864085648151</v>
      </c>
      <c r="E8643">
        <v>3185</v>
      </c>
      <c r="F8643" s="2" t="s">
        <v>58</v>
      </c>
      <c r="G8643">
        <v>40.717732499999997</v>
      </c>
      <c r="H8643">
        <v>-74.043845000000005</v>
      </c>
      <c r="I8643">
        <v>3268</v>
      </c>
      <c r="J8643" s="2" t="s">
        <v>107</v>
      </c>
      <c r="K8643">
        <v>40.71346382669195</v>
      </c>
      <c r="L8643">
        <v>-74.062858521938324</v>
      </c>
      <c r="M8643">
        <v>24595</v>
      </c>
      <c r="N8643" s="2" t="s">
        <v>17</v>
      </c>
      <c r="O8643">
        <v>1989</v>
      </c>
      <c r="P8643">
        <f t="shared" ca="1" si="271"/>
        <v>35</v>
      </c>
      <c r="Q8643">
        <v>1</v>
      </c>
    </row>
    <row r="8644" spans="1:17" x14ac:dyDescent="0.2">
      <c r="A8644">
        <v>308</v>
      </c>
      <c r="B8644">
        <f t="shared" si="270"/>
        <v>5</v>
      </c>
      <c r="C8644" s="1">
        <v>42590.857199074075</v>
      </c>
      <c r="D8644" s="1">
        <v>42590.860763888886</v>
      </c>
      <c r="E8644">
        <v>3186</v>
      </c>
      <c r="F8644" s="2" t="s">
        <v>18</v>
      </c>
      <c r="G8644">
        <v>40.71958611647166</v>
      </c>
      <c r="H8644">
        <v>-74.043117463588715</v>
      </c>
      <c r="I8644">
        <v>3267</v>
      </c>
      <c r="J8644" s="2" t="s">
        <v>92</v>
      </c>
      <c r="K8644">
        <v>40.712418823756899</v>
      </c>
      <c r="L8644">
        <v>-74.038525521755219</v>
      </c>
      <c r="M8644">
        <v>26230</v>
      </c>
      <c r="N8644" s="2" t="s">
        <v>17</v>
      </c>
      <c r="O8644">
        <v>1984</v>
      </c>
      <c r="P8644">
        <f t="shared" ca="1" si="271"/>
        <v>40</v>
      </c>
      <c r="Q8644">
        <v>2</v>
      </c>
    </row>
    <row r="8645" spans="1:17" x14ac:dyDescent="0.2">
      <c r="A8645">
        <v>351</v>
      </c>
      <c r="B8645">
        <f t="shared" si="270"/>
        <v>5</v>
      </c>
      <c r="C8645" s="1">
        <v>42590.857349537036</v>
      </c>
      <c r="D8645" s="1">
        <v>42590.86142361111</v>
      </c>
      <c r="E8645">
        <v>3203</v>
      </c>
      <c r="F8645" s="2" t="s">
        <v>46</v>
      </c>
      <c r="G8645">
        <v>40.727595966000003</v>
      </c>
      <c r="H8645">
        <v>-74.044247311000007</v>
      </c>
      <c r="I8645">
        <v>3270</v>
      </c>
      <c r="J8645" s="2" t="s">
        <v>65</v>
      </c>
      <c r="K8645">
        <v>40.725289107811321</v>
      </c>
      <c r="L8645">
        <v>-74.045571684837341</v>
      </c>
      <c r="M8645">
        <v>26318</v>
      </c>
      <c r="N8645" s="2" t="s">
        <v>17</v>
      </c>
      <c r="O8645">
        <v>1997</v>
      </c>
      <c r="P8645">
        <f t="shared" ca="1" si="271"/>
        <v>27</v>
      </c>
      <c r="Q8645">
        <v>2</v>
      </c>
    </row>
    <row r="8646" spans="1:17" x14ac:dyDescent="0.2">
      <c r="A8646">
        <v>271</v>
      </c>
      <c r="B8646">
        <f t="shared" si="270"/>
        <v>4</v>
      </c>
      <c r="C8646" s="1">
        <v>42590.857442129629</v>
      </c>
      <c r="D8646" s="1">
        <v>42590.860578703701</v>
      </c>
      <c r="E8646">
        <v>3186</v>
      </c>
      <c r="F8646" s="2" t="s">
        <v>18</v>
      </c>
      <c r="G8646">
        <v>40.71958611647166</v>
      </c>
      <c r="H8646">
        <v>-74.043117463588715</v>
      </c>
      <c r="I8646">
        <v>3270</v>
      </c>
      <c r="J8646" s="2" t="s">
        <v>65</v>
      </c>
      <c r="K8646">
        <v>40.725289107811321</v>
      </c>
      <c r="L8646">
        <v>-74.045571684837341</v>
      </c>
      <c r="M8646">
        <v>26301</v>
      </c>
      <c r="N8646" s="2" t="s">
        <v>17</v>
      </c>
      <c r="O8646">
        <v>1960</v>
      </c>
      <c r="P8646">
        <f t="shared" ca="1" si="271"/>
        <v>64</v>
      </c>
      <c r="Q8646">
        <v>1</v>
      </c>
    </row>
    <row r="8647" spans="1:17" x14ac:dyDescent="0.2">
      <c r="A8647">
        <v>228</v>
      </c>
      <c r="B8647">
        <f t="shared" si="270"/>
        <v>3</v>
      </c>
      <c r="C8647" s="1">
        <v>42590.858101851853</v>
      </c>
      <c r="D8647" s="1">
        <v>42590.86074074074</v>
      </c>
      <c r="E8647">
        <v>3186</v>
      </c>
      <c r="F8647" s="2" t="s">
        <v>18</v>
      </c>
      <c r="G8647">
        <v>40.71958611647166</v>
      </c>
      <c r="H8647">
        <v>-74.043117463588715</v>
      </c>
      <c r="I8647">
        <v>3270</v>
      </c>
      <c r="J8647" s="2" t="s">
        <v>65</v>
      </c>
      <c r="K8647">
        <v>40.725289107811321</v>
      </c>
      <c r="L8647">
        <v>-74.045571684837341</v>
      </c>
      <c r="M8647">
        <v>24633</v>
      </c>
      <c r="N8647" s="2" t="s">
        <v>17</v>
      </c>
      <c r="O8647">
        <v>1973</v>
      </c>
      <c r="P8647">
        <f t="shared" ca="1" si="271"/>
        <v>51</v>
      </c>
      <c r="Q8647">
        <v>1</v>
      </c>
    </row>
    <row r="8648" spans="1:17" x14ac:dyDescent="0.2">
      <c r="A8648">
        <v>426</v>
      </c>
      <c r="B8648">
        <f t="shared" si="270"/>
        <v>7</v>
      </c>
      <c r="C8648" s="1">
        <v>42590.858981481484</v>
      </c>
      <c r="D8648" s="1">
        <v>42590.863923611112</v>
      </c>
      <c r="E8648">
        <v>3214</v>
      </c>
      <c r="F8648" s="2" t="s">
        <v>54</v>
      </c>
      <c r="G8648">
        <v>40.712774199999998</v>
      </c>
      <c r="H8648">
        <v>-74.0364857</v>
      </c>
      <c r="I8648">
        <v>3276</v>
      </c>
      <c r="J8648" s="2" t="s">
        <v>30</v>
      </c>
      <c r="K8648">
        <v>40.714584035358932</v>
      </c>
      <c r="L8648">
        <v>-74.042817056179047</v>
      </c>
      <c r="M8648">
        <v>26167</v>
      </c>
      <c r="N8648" s="2" t="s">
        <v>17</v>
      </c>
      <c r="O8648">
        <v>1958</v>
      </c>
      <c r="P8648">
        <f t="shared" ca="1" si="271"/>
        <v>66</v>
      </c>
      <c r="Q8648">
        <v>1</v>
      </c>
    </row>
    <row r="8649" spans="1:17" x14ac:dyDescent="0.2">
      <c r="A8649">
        <v>132</v>
      </c>
      <c r="B8649">
        <f t="shared" si="270"/>
        <v>2</v>
      </c>
      <c r="C8649" s="1">
        <v>42590.859270833331</v>
      </c>
      <c r="D8649" s="1">
        <v>42590.860798611109</v>
      </c>
      <c r="E8649">
        <v>3186</v>
      </c>
      <c r="F8649" s="2" t="s">
        <v>18</v>
      </c>
      <c r="G8649">
        <v>40.71958611647166</v>
      </c>
      <c r="H8649">
        <v>-74.043117463588715</v>
      </c>
      <c r="I8649">
        <v>3185</v>
      </c>
      <c r="J8649" s="2" t="s">
        <v>45</v>
      </c>
      <c r="K8649">
        <v>40.717732499999997</v>
      </c>
      <c r="L8649">
        <v>-74.043845000000005</v>
      </c>
      <c r="M8649">
        <v>26313</v>
      </c>
      <c r="N8649" s="2" t="s">
        <v>17</v>
      </c>
      <c r="O8649">
        <v>1982</v>
      </c>
      <c r="P8649">
        <f t="shared" ca="1" si="271"/>
        <v>42</v>
      </c>
      <c r="Q8649">
        <v>2</v>
      </c>
    </row>
    <row r="8650" spans="1:17" x14ac:dyDescent="0.2">
      <c r="A8650">
        <v>344</v>
      </c>
      <c r="B8650">
        <f t="shared" si="270"/>
        <v>5</v>
      </c>
      <c r="C8650" s="1">
        <v>42590.859282407408</v>
      </c>
      <c r="D8650" s="1">
        <v>42590.863263888888</v>
      </c>
      <c r="E8650">
        <v>3210</v>
      </c>
      <c r="F8650" s="2" t="s">
        <v>52</v>
      </c>
      <c r="G8650">
        <v>40.742677141000001</v>
      </c>
      <c r="H8650">
        <v>-74.051788633000001</v>
      </c>
      <c r="I8650">
        <v>3212</v>
      </c>
      <c r="J8650" s="2" t="s">
        <v>103</v>
      </c>
      <c r="K8650">
        <v>40.734785817999999</v>
      </c>
      <c r="L8650">
        <v>-74.050443635999997</v>
      </c>
      <c r="M8650">
        <v>24379</v>
      </c>
      <c r="N8650" s="2" t="s">
        <v>43</v>
      </c>
      <c r="P8650" t="str">
        <f t="shared" ca="1" si="271"/>
        <v/>
      </c>
      <c r="Q8650">
        <v>0</v>
      </c>
    </row>
    <row r="8651" spans="1:17" x14ac:dyDescent="0.2">
      <c r="A8651">
        <v>166</v>
      </c>
      <c r="B8651">
        <f t="shared" si="270"/>
        <v>2</v>
      </c>
      <c r="C8651" s="1">
        <v>42590.860925925925</v>
      </c>
      <c r="D8651" s="1">
        <v>42590.862858796296</v>
      </c>
      <c r="E8651">
        <v>3186</v>
      </c>
      <c r="F8651" s="2" t="s">
        <v>18</v>
      </c>
      <c r="G8651">
        <v>40.71958611647166</v>
      </c>
      <c r="H8651">
        <v>-74.043117463588715</v>
      </c>
      <c r="I8651">
        <v>3279</v>
      </c>
      <c r="J8651" s="2" t="s">
        <v>82</v>
      </c>
      <c r="K8651">
        <v>40.721630142638354</v>
      </c>
      <c r="L8651">
        <v>-74.04996782541275</v>
      </c>
      <c r="M8651">
        <v>26163</v>
      </c>
      <c r="N8651" s="2" t="s">
        <v>17</v>
      </c>
      <c r="O8651">
        <v>1977</v>
      </c>
      <c r="P8651">
        <f t="shared" ca="1" si="271"/>
        <v>47</v>
      </c>
      <c r="Q8651">
        <v>1</v>
      </c>
    </row>
    <row r="8652" spans="1:17" x14ac:dyDescent="0.2">
      <c r="A8652">
        <v>554</v>
      </c>
      <c r="B8652">
        <f t="shared" si="270"/>
        <v>9</v>
      </c>
      <c r="C8652" s="1">
        <v>42590.865543981483</v>
      </c>
      <c r="D8652" s="1">
        <v>42590.87195601852</v>
      </c>
      <c r="E8652">
        <v>3186</v>
      </c>
      <c r="F8652" s="2" t="s">
        <v>18</v>
      </c>
      <c r="G8652">
        <v>40.71958611647166</v>
      </c>
      <c r="H8652">
        <v>-74.043117463588715</v>
      </c>
      <c r="I8652">
        <v>3267</v>
      </c>
      <c r="J8652" s="2" t="s">
        <v>92</v>
      </c>
      <c r="K8652">
        <v>40.712418823756899</v>
      </c>
      <c r="L8652">
        <v>-74.038525521755219</v>
      </c>
      <c r="M8652">
        <v>24541</v>
      </c>
      <c r="N8652" s="2" t="s">
        <v>17</v>
      </c>
      <c r="O8652">
        <v>1985</v>
      </c>
      <c r="P8652">
        <f t="shared" ca="1" si="271"/>
        <v>39</v>
      </c>
      <c r="Q8652">
        <v>1</v>
      </c>
    </row>
    <row r="8653" spans="1:17" x14ac:dyDescent="0.2">
      <c r="A8653">
        <v>897</v>
      </c>
      <c r="B8653">
        <f t="shared" si="270"/>
        <v>14</v>
      </c>
      <c r="C8653" s="1">
        <v>42590.866342592592</v>
      </c>
      <c r="D8653" s="1">
        <v>42590.87672453704</v>
      </c>
      <c r="E8653">
        <v>3276</v>
      </c>
      <c r="F8653" s="2" t="s">
        <v>63</v>
      </c>
      <c r="G8653">
        <v>40.714584035358932</v>
      </c>
      <c r="H8653">
        <v>-74.042817056179047</v>
      </c>
      <c r="I8653">
        <v>3276</v>
      </c>
      <c r="J8653" s="2" t="s">
        <v>30</v>
      </c>
      <c r="K8653">
        <v>40.714584035358932</v>
      </c>
      <c r="L8653">
        <v>-74.042817056179047</v>
      </c>
      <c r="M8653">
        <v>24444</v>
      </c>
      <c r="N8653" s="2" t="s">
        <v>43</v>
      </c>
      <c r="P8653" t="str">
        <f t="shared" ca="1" si="271"/>
        <v/>
      </c>
      <c r="Q8653">
        <v>0</v>
      </c>
    </row>
    <row r="8654" spans="1:17" x14ac:dyDescent="0.2">
      <c r="A8654">
        <v>561</v>
      </c>
      <c r="B8654">
        <f t="shared" si="270"/>
        <v>9</v>
      </c>
      <c r="C8654" s="1">
        <v>42590.866412037038</v>
      </c>
      <c r="D8654" s="1">
        <v>42590.87290509259</v>
      </c>
      <c r="E8654">
        <v>3199</v>
      </c>
      <c r="F8654" s="2" t="s">
        <v>56</v>
      </c>
      <c r="G8654">
        <v>40.728744800000001</v>
      </c>
      <c r="H8654">
        <v>-74.032108199999996</v>
      </c>
      <c r="I8654">
        <v>3214</v>
      </c>
      <c r="J8654" s="2" t="s">
        <v>70</v>
      </c>
      <c r="K8654">
        <v>40.712774199999998</v>
      </c>
      <c r="L8654">
        <v>-74.0364857</v>
      </c>
      <c r="M8654">
        <v>24501</v>
      </c>
      <c r="N8654" s="2" t="s">
        <v>17</v>
      </c>
      <c r="O8654">
        <v>1982</v>
      </c>
      <c r="P8654">
        <f t="shared" ca="1" si="271"/>
        <v>42</v>
      </c>
      <c r="Q8654">
        <v>1</v>
      </c>
    </row>
    <row r="8655" spans="1:17" x14ac:dyDescent="0.2">
      <c r="A8655">
        <v>352</v>
      </c>
      <c r="B8655">
        <f t="shared" si="270"/>
        <v>5</v>
      </c>
      <c r="C8655" s="1">
        <v>42590.8675</v>
      </c>
      <c r="D8655" s="1">
        <v>42590.87158564815</v>
      </c>
      <c r="E8655">
        <v>3186</v>
      </c>
      <c r="F8655" s="2" t="s">
        <v>18</v>
      </c>
      <c r="G8655">
        <v>40.71958611647166</v>
      </c>
      <c r="H8655">
        <v>-74.043117463588715</v>
      </c>
      <c r="I8655">
        <v>3203</v>
      </c>
      <c r="J8655" s="2" t="s">
        <v>37</v>
      </c>
      <c r="K8655">
        <v>40.727595966000003</v>
      </c>
      <c r="L8655">
        <v>-74.044247311000007</v>
      </c>
      <c r="M8655">
        <v>26204</v>
      </c>
      <c r="N8655" s="2" t="s">
        <v>17</v>
      </c>
      <c r="O8655">
        <v>1979</v>
      </c>
      <c r="P8655">
        <f t="shared" ca="1" si="271"/>
        <v>45</v>
      </c>
      <c r="Q8655">
        <v>2</v>
      </c>
    </row>
    <row r="8656" spans="1:17" x14ac:dyDescent="0.2">
      <c r="A8656">
        <v>383</v>
      </c>
      <c r="B8656">
        <f t="shared" si="270"/>
        <v>6</v>
      </c>
      <c r="C8656" s="1">
        <v>42590.867534722223</v>
      </c>
      <c r="D8656" s="1">
        <v>42590.871967592589</v>
      </c>
      <c r="E8656">
        <v>3185</v>
      </c>
      <c r="F8656" s="2" t="s">
        <v>58</v>
      </c>
      <c r="G8656">
        <v>40.717732499999997</v>
      </c>
      <c r="H8656">
        <v>-74.043845000000005</v>
      </c>
      <c r="I8656">
        <v>3214</v>
      </c>
      <c r="J8656" s="2" t="s">
        <v>70</v>
      </c>
      <c r="K8656">
        <v>40.712774199999998</v>
      </c>
      <c r="L8656">
        <v>-74.0364857</v>
      </c>
      <c r="M8656">
        <v>26313</v>
      </c>
      <c r="N8656" s="2" t="s">
        <v>17</v>
      </c>
      <c r="O8656">
        <v>1948</v>
      </c>
      <c r="P8656">
        <f t="shared" ca="1" si="271"/>
        <v>76</v>
      </c>
      <c r="Q8656">
        <v>1</v>
      </c>
    </row>
    <row r="8657" spans="1:17" x14ac:dyDescent="0.2">
      <c r="A8657">
        <v>812</v>
      </c>
      <c r="B8657">
        <f t="shared" si="270"/>
        <v>13</v>
      </c>
      <c r="C8657" s="1">
        <v>42590.86822916667</v>
      </c>
      <c r="D8657" s="1">
        <v>42590.877638888887</v>
      </c>
      <c r="E8657">
        <v>3267</v>
      </c>
      <c r="F8657" s="2" t="s">
        <v>34</v>
      </c>
      <c r="G8657">
        <v>40.712418823756899</v>
      </c>
      <c r="H8657">
        <v>-74.038525521755219</v>
      </c>
      <c r="I8657">
        <v>3199</v>
      </c>
      <c r="J8657" s="2" t="s">
        <v>72</v>
      </c>
      <c r="K8657">
        <v>40.728744800000001</v>
      </c>
      <c r="L8657">
        <v>-74.032108199999996</v>
      </c>
      <c r="M8657">
        <v>26230</v>
      </c>
      <c r="N8657" s="2" t="s">
        <v>17</v>
      </c>
      <c r="O8657">
        <v>1990</v>
      </c>
      <c r="P8657">
        <f t="shared" ca="1" si="271"/>
        <v>34</v>
      </c>
      <c r="Q8657">
        <v>2</v>
      </c>
    </row>
    <row r="8658" spans="1:17" x14ac:dyDescent="0.2">
      <c r="A8658">
        <v>267</v>
      </c>
      <c r="B8658">
        <f t="shared" si="270"/>
        <v>4</v>
      </c>
      <c r="C8658" s="1">
        <v>42590.869155092594</v>
      </c>
      <c r="D8658" s="1">
        <v>42590.872245370374</v>
      </c>
      <c r="E8658">
        <v>3183</v>
      </c>
      <c r="F8658" s="2" t="s">
        <v>20</v>
      </c>
      <c r="G8658">
        <v>40.716246900000002</v>
      </c>
      <c r="H8658">
        <v>-74.033458800000005</v>
      </c>
      <c r="I8658">
        <v>3267</v>
      </c>
      <c r="J8658" s="2" t="s">
        <v>92</v>
      </c>
      <c r="K8658">
        <v>40.712418823756899</v>
      </c>
      <c r="L8658">
        <v>-74.038525521755219</v>
      </c>
      <c r="M8658">
        <v>26278</v>
      </c>
      <c r="N8658" s="2" t="s">
        <v>17</v>
      </c>
      <c r="O8658">
        <v>1997</v>
      </c>
      <c r="P8658">
        <f t="shared" ca="1" si="271"/>
        <v>27</v>
      </c>
      <c r="Q8658">
        <v>1</v>
      </c>
    </row>
    <row r="8659" spans="1:17" x14ac:dyDescent="0.2">
      <c r="A8659">
        <v>1194</v>
      </c>
      <c r="B8659">
        <f t="shared" si="270"/>
        <v>19</v>
      </c>
      <c r="C8659" s="1">
        <v>42590.869166666664</v>
      </c>
      <c r="D8659" s="1">
        <v>42590.882997685185</v>
      </c>
      <c r="E8659">
        <v>3199</v>
      </c>
      <c r="F8659" s="2" t="s">
        <v>56</v>
      </c>
      <c r="G8659">
        <v>40.728744800000001</v>
      </c>
      <c r="H8659">
        <v>-74.032108199999996</v>
      </c>
      <c r="I8659">
        <v>3203</v>
      </c>
      <c r="J8659" s="2" t="s">
        <v>37</v>
      </c>
      <c r="K8659">
        <v>40.727595966000003</v>
      </c>
      <c r="L8659">
        <v>-74.044247311000007</v>
      </c>
      <c r="M8659">
        <v>24714</v>
      </c>
      <c r="N8659" s="2" t="s">
        <v>17</v>
      </c>
      <c r="O8659">
        <v>1958</v>
      </c>
      <c r="P8659">
        <f t="shared" ca="1" si="271"/>
        <v>66</v>
      </c>
      <c r="Q8659">
        <v>1</v>
      </c>
    </row>
    <row r="8660" spans="1:17" x14ac:dyDescent="0.2">
      <c r="A8660">
        <v>196</v>
      </c>
      <c r="B8660">
        <f t="shared" si="270"/>
        <v>3</v>
      </c>
      <c r="C8660" s="1">
        <v>42590.869756944441</v>
      </c>
      <c r="D8660" s="1">
        <v>42590.872037037036</v>
      </c>
      <c r="E8660">
        <v>3183</v>
      </c>
      <c r="F8660" s="2" t="s">
        <v>20</v>
      </c>
      <c r="G8660">
        <v>40.716246900000002</v>
      </c>
      <c r="H8660">
        <v>-74.033458800000005</v>
      </c>
      <c r="I8660">
        <v>3185</v>
      </c>
      <c r="J8660" s="2" t="s">
        <v>45</v>
      </c>
      <c r="K8660">
        <v>40.717732499999997</v>
      </c>
      <c r="L8660">
        <v>-74.043845000000005</v>
      </c>
      <c r="M8660">
        <v>24629</v>
      </c>
      <c r="N8660" s="2" t="s">
        <v>17</v>
      </c>
      <c r="O8660">
        <v>1986</v>
      </c>
      <c r="P8660">
        <f t="shared" ca="1" si="271"/>
        <v>38</v>
      </c>
      <c r="Q8660">
        <v>1</v>
      </c>
    </row>
    <row r="8661" spans="1:17" x14ac:dyDescent="0.2">
      <c r="A8661">
        <v>368</v>
      </c>
      <c r="B8661">
        <f t="shared" si="270"/>
        <v>6</v>
      </c>
      <c r="C8661" s="1">
        <v>42590.869849537034</v>
      </c>
      <c r="D8661" s="1">
        <v>42590.874120370368</v>
      </c>
      <c r="E8661">
        <v>3195</v>
      </c>
      <c r="F8661" s="2" t="s">
        <v>24</v>
      </c>
      <c r="G8661">
        <v>40.730742625306583</v>
      </c>
      <c r="H8661">
        <v>-74.063783884048462</v>
      </c>
      <c r="I8661">
        <v>3212</v>
      </c>
      <c r="J8661" s="2" t="s">
        <v>103</v>
      </c>
      <c r="K8661">
        <v>40.734785817999999</v>
      </c>
      <c r="L8661">
        <v>-74.050443635999997</v>
      </c>
      <c r="M8661">
        <v>24500</v>
      </c>
      <c r="N8661" s="2" t="s">
        <v>17</v>
      </c>
      <c r="O8661">
        <v>1991</v>
      </c>
      <c r="P8661">
        <f t="shared" ca="1" si="271"/>
        <v>33</v>
      </c>
      <c r="Q8661">
        <v>1</v>
      </c>
    </row>
    <row r="8662" spans="1:17" x14ac:dyDescent="0.2">
      <c r="A8662">
        <v>205</v>
      </c>
      <c r="B8662">
        <f t="shared" si="270"/>
        <v>3</v>
      </c>
      <c r="C8662" s="1">
        <v>42590.870555555557</v>
      </c>
      <c r="D8662" s="1">
        <v>42590.872928240744</v>
      </c>
      <c r="E8662">
        <v>3186</v>
      </c>
      <c r="F8662" s="2" t="s">
        <v>18</v>
      </c>
      <c r="G8662">
        <v>40.71958611647166</v>
      </c>
      <c r="H8662">
        <v>-74.043117463588715</v>
      </c>
      <c r="I8662">
        <v>3275</v>
      </c>
      <c r="J8662" s="2" t="s">
        <v>62</v>
      </c>
      <c r="K8662">
        <v>40.718355198232139</v>
      </c>
      <c r="L8662">
        <v>-74.038914442062378</v>
      </c>
      <c r="M8662">
        <v>24567</v>
      </c>
      <c r="N8662" s="2" t="s">
        <v>17</v>
      </c>
      <c r="O8662">
        <v>1981</v>
      </c>
      <c r="P8662">
        <f t="shared" ca="1" si="271"/>
        <v>43</v>
      </c>
      <c r="Q8662">
        <v>1</v>
      </c>
    </row>
    <row r="8663" spans="1:17" x14ac:dyDescent="0.2">
      <c r="A8663">
        <v>781</v>
      </c>
      <c r="B8663">
        <f t="shared" si="270"/>
        <v>13</v>
      </c>
      <c r="C8663" s="1">
        <v>42590.870949074073</v>
      </c>
      <c r="D8663" s="1">
        <v>42590.879999999997</v>
      </c>
      <c r="E8663">
        <v>3220</v>
      </c>
      <c r="F8663" s="2" t="s">
        <v>78</v>
      </c>
      <c r="G8663">
        <v>40.734961020009514</v>
      </c>
      <c r="H8663">
        <v>-74.059503078460693</v>
      </c>
      <c r="I8663">
        <v>3187</v>
      </c>
      <c r="J8663" s="2" t="s">
        <v>59</v>
      </c>
      <c r="K8663">
        <v>40.721123599999999</v>
      </c>
      <c r="L8663">
        <v>-74.038050949999999</v>
      </c>
      <c r="M8663">
        <v>26151</v>
      </c>
      <c r="N8663" s="2" t="s">
        <v>17</v>
      </c>
      <c r="O8663">
        <v>1978</v>
      </c>
      <c r="P8663">
        <f t="shared" ca="1" si="271"/>
        <v>46</v>
      </c>
      <c r="Q8663">
        <v>1</v>
      </c>
    </row>
    <row r="8664" spans="1:17" x14ac:dyDescent="0.2">
      <c r="A8664">
        <v>846</v>
      </c>
      <c r="B8664">
        <f t="shared" si="270"/>
        <v>14</v>
      </c>
      <c r="C8664" s="1">
        <v>42590.871064814812</v>
      </c>
      <c r="D8664" s="1">
        <v>42590.880868055552</v>
      </c>
      <c r="E8664">
        <v>3199</v>
      </c>
      <c r="F8664" s="2" t="s">
        <v>56</v>
      </c>
      <c r="G8664">
        <v>40.728744800000001</v>
      </c>
      <c r="H8664">
        <v>-74.032108199999996</v>
      </c>
      <c r="I8664">
        <v>3198</v>
      </c>
      <c r="J8664" s="2" t="s">
        <v>104</v>
      </c>
      <c r="K8664">
        <v>40.748715945380226</v>
      </c>
      <c r="L8664">
        <v>-74.040443301200867</v>
      </c>
      <c r="M8664">
        <v>24528</v>
      </c>
      <c r="N8664" s="2" t="s">
        <v>17</v>
      </c>
      <c r="O8664">
        <v>1988</v>
      </c>
      <c r="P8664">
        <f t="shared" ca="1" si="271"/>
        <v>36</v>
      </c>
      <c r="Q8664">
        <v>1</v>
      </c>
    </row>
    <row r="8665" spans="1:17" x14ac:dyDescent="0.2">
      <c r="A8665">
        <v>110</v>
      </c>
      <c r="B8665">
        <f t="shared" si="270"/>
        <v>1</v>
      </c>
      <c r="C8665" s="1">
        <v>42590.872430555559</v>
      </c>
      <c r="D8665" s="1">
        <v>42590.873715277776</v>
      </c>
      <c r="E8665">
        <v>3209</v>
      </c>
      <c r="F8665" s="2" t="s">
        <v>51</v>
      </c>
      <c r="G8665">
        <v>40.724176499999999</v>
      </c>
      <c r="H8665">
        <v>-74.050656399999994</v>
      </c>
      <c r="I8665">
        <v>3211</v>
      </c>
      <c r="J8665" s="2" t="s">
        <v>47</v>
      </c>
      <c r="K8665">
        <v>40.721525149999998</v>
      </c>
      <c r="L8665">
        <v>-74.046304543000005</v>
      </c>
      <c r="M8665">
        <v>24665</v>
      </c>
      <c r="N8665" s="2" t="s">
        <v>17</v>
      </c>
      <c r="O8665">
        <v>1976</v>
      </c>
      <c r="P8665">
        <f t="shared" ca="1" si="271"/>
        <v>48</v>
      </c>
      <c r="Q8665">
        <v>1</v>
      </c>
    </row>
    <row r="8666" spans="1:17" x14ac:dyDescent="0.2">
      <c r="A8666">
        <v>176</v>
      </c>
      <c r="B8666">
        <f t="shared" si="270"/>
        <v>2</v>
      </c>
      <c r="C8666" s="1">
        <v>42590.873240740744</v>
      </c>
      <c r="D8666" s="1">
        <v>42590.875277777777</v>
      </c>
      <c r="E8666">
        <v>3185</v>
      </c>
      <c r="F8666" s="2" t="s">
        <v>58</v>
      </c>
      <c r="G8666">
        <v>40.717732499999997</v>
      </c>
      <c r="H8666">
        <v>-74.043845000000005</v>
      </c>
      <c r="I8666">
        <v>3276</v>
      </c>
      <c r="J8666" s="2" t="s">
        <v>30</v>
      </c>
      <c r="K8666">
        <v>40.714584035358932</v>
      </c>
      <c r="L8666">
        <v>-74.042817056179047</v>
      </c>
      <c r="M8666">
        <v>24457</v>
      </c>
      <c r="N8666" s="2" t="s">
        <v>17</v>
      </c>
      <c r="O8666">
        <v>1976</v>
      </c>
      <c r="P8666">
        <f t="shared" ca="1" si="271"/>
        <v>48</v>
      </c>
      <c r="Q8666">
        <v>2</v>
      </c>
    </row>
    <row r="8667" spans="1:17" x14ac:dyDescent="0.2">
      <c r="A8667">
        <v>957</v>
      </c>
      <c r="B8667">
        <f t="shared" si="270"/>
        <v>15</v>
      </c>
      <c r="C8667" s="1">
        <v>42590.873287037037</v>
      </c>
      <c r="D8667" s="1">
        <v>42590.884363425925</v>
      </c>
      <c r="E8667">
        <v>3195</v>
      </c>
      <c r="F8667" s="2" t="s">
        <v>24</v>
      </c>
      <c r="G8667">
        <v>40.730742625306583</v>
      </c>
      <c r="H8667">
        <v>-74.063783884048462</v>
      </c>
      <c r="I8667">
        <v>3193</v>
      </c>
      <c r="J8667" s="2" t="s">
        <v>25</v>
      </c>
      <c r="K8667">
        <v>40.724605099886901</v>
      </c>
      <c r="L8667">
        <v>-74.078405946493149</v>
      </c>
      <c r="M8667">
        <v>26240</v>
      </c>
      <c r="N8667" s="2" t="s">
        <v>17</v>
      </c>
      <c r="O8667">
        <v>1972</v>
      </c>
      <c r="P8667">
        <f t="shared" ca="1" si="271"/>
        <v>52</v>
      </c>
      <c r="Q8667">
        <v>1</v>
      </c>
    </row>
    <row r="8668" spans="1:17" x14ac:dyDescent="0.2">
      <c r="A8668">
        <v>108</v>
      </c>
      <c r="B8668">
        <f t="shared" si="270"/>
        <v>1</v>
      </c>
      <c r="C8668" s="1">
        <v>42590.87395833333</v>
      </c>
      <c r="D8668" s="1">
        <v>42590.875208333331</v>
      </c>
      <c r="E8668">
        <v>3183</v>
      </c>
      <c r="F8668" s="2" t="s">
        <v>20</v>
      </c>
      <c r="G8668">
        <v>40.716246900000002</v>
      </c>
      <c r="H8668">
        <v>-74.033458800000005</v>
      </c>
      <c r="I8668">
        <v>3184</v>
      </c>
      <c r="J8668" s="2" t="s">
        <v>35</v>
      </c>
      <c r="K8668">
        <v>40.7141454</v>
      </c>
      <c r="L8668">
        <v>-74.033551900000006</v>
      </c>
      <c r="M8668">
        <v>24411</v>
      </c>
      <c r="N8668" s="2" t="s">
        <v>17</v>
      </c>
      <c r="O8668">
        <v>1984</v>
      </c>
      <c r="P8668">
        <f t="shared" ca="1" si="271"/>
        <v>40</v>
      </c>
      <c r="Q8668">
        <v>1</v>
      </c>
    </row>
    <row r="8669" spans="1:17" x14ac:dyDescent="0.2">
      <c r="A8669">
        <v>654</v>
      </c>
      <c r="B8669">
        <f t="shared" si="270"/>
        <v>10</v>
      </c>
      <c r="C8669" s="1">
        <v>42590.874189814815</v>
      </c>
      <c r="D8669" s="1">
        <v>42590.88175925926</v>
      </c>
      <c r="E8669">
        <v>3278</v>
      </c>
      <c r="F8669" s="2" t="s">
        <v>49</v>
      </c>
      <c r="G8669">
        <v>40.725685483629007</v>
      </c>
      <c r="H8669">
        <v>-74.048790335655212</v>
      </c>
      <c r="I8669">
        <v>3213</v>
      </c>
      <c r="J8669" s="2" t="s">
        <v>33</v>
      </c>
      <c r="K8669">
        <v>40.718488919999999</v>
      </c>
      <c r="L8669">
        <v>-74.047726624999996</v>
      </c>
      <c r="M8669">
        <v>24661</v>
      </c>
      <c r="N8669" s="2" t="s">
        <v>17</v>
      </c>
      <c r="O8669">
        <v>1975</v>
      </c>
      <c r="P8669">
        <f t="shared" ca="1" si="271"/>
        <v>49</v>
      </c>
      <c r="Q8669">
        <v>2</v>
      </c>
    </row>
    <row r="8670" spans="1:17" x14ac:dyDescent="0.2">
      <c r="A8670">
        <v>2133</v>
      </c>
      <c r="B8670">
        <f t="shared" si="270"/>
        <v>35</v>
      </c>
      <c r="C8670" s="1">
        <v>42590.874212962961</v>
      </c>
      <c r="D8670" s="1">
        <v>42590.898912037039</v>
      </c>
      <c r="E8670">
        <v>3183</v>
      </c>
      <c r="F8670" s="2" t="s">
        <v>20</v>
      </c>
      <c r="G8670">
        <v>40.716246900000002</v>
      </c>
      <c r="H8670">
        <v>-74.033458800000005</v>
      </c>
      <c r="I8670">
        <v>3199</v>
      </c>
      <c r="J8670" s="2" t="s">
        <v>72</v>
      </c>
      <c r="K8670">
        <v>40.728744800000001</v>
      </c>
      <c r="L8670">
        <v>-74.032108199999996</v>
      </c>
      <c r="M8670">
        <v>24522</v>
      </c>
      <c r="N8670" s="2" t="s">
        <v>17</v>
      </c>
      <c r="O8670">
        <v>1957</v>
      </c>
      <c r="P8670">
        <f t="shared" ca="1" si="271"/>
        <v>67</v>
      </c>
      <c r="Q8670">
        <v>1</v>
      </c>
    </row>
    <row r="8671" spans="1:17" x14ac:dyDescent="0.2">
      <c r="A8671">
        <v>239</v>
      </c>
      <c r="B8671">
        <f t="shared" si="270"/>
        <v>3</v>
      </c>
      <c r="C8671" s="1">
        <v>42590.874884259261</v>
      </c>
      <c r="D8671" s="1">
        <v>42590.877650462964</v>
      </c>
      <c r="E8671">
        <v>3183</v>
      </c>
      <c r="F8671" s="2" t="s">
        <v>20</v>
      </c>
      <c r="G8671">
        <v>40.716246900000002</v>
      </c>
      <c r="H8671">
        <v>-74.033458800000005</v>
      </c>
      <c r="I8671">
        <v>3267</v>
      </c>
      <c r="J8671" s="2" t="s">
        <v>92</v>
      </c>
      <c r="K8671">
        <v>40.712418823756899</v>
      </c>
      <c r="L8671">
        <v>-74.038525521755219</v>
      </c>
      <c r="M8671">
        <v>24467</v>
      </c>
      <c r="N8671" s="2" t="s">
        <v>17</v>
      </c>
      <c r="O8671">
        <v>1983</v>
      </c>
      <c r="P8671">
        <f t="shared" ca="1" si="271"/>
        <v>41</v>
      </c>
      <c r="Q8671">
        <v>1</v>
      </c>
    </row>
    <row r="8672" spans="1:17" x14ac:dyDescent="0.2">
      <c r="A8672">
        <v>530</v>
      </c>
      <c r="B8672">
        <f t="shared" si="270"/>
        <v>8</v>
      </c>
      <c r="C8672" s="1">
        <v>42590.8750462963</v>
      </c>
      <c r="D8672" s="1">
        <v>42590.881180555552</v>
      </c>
      <c r="E8672">
        <v>3183</v>
      </c>
      <c r="F8672" s="2" t="s">
        <v>20</v>
      </c>
      <c r="G8672">
        <v>40.716246900000002</v>
      </c>
      <c r="H8672">
        <v>-74.033458800000005</v>
      </c>
      <c r="I8672">
        <v>3278</v>
      </c>
      <c r="J8672" s="2" t="s">
        <v>41</v>
      </c>
      <c r="K8672">
        <v>40.725685483629007</v>
      </c>
      <c r="L8672">
        <v>-74.048790335655212</v>
      </c>
      <c r="M8672">
        <v>24386</v>
      </c>
      <c r="N8672" s="2" t="s">
        <v>17</v>
      </c>
      <c r="O8672">
        <v>1981</v>
      </c>
      <c r="P8672">
        <f t="shared" ca="1" si="271"/>
        <v>43</v>
      </c>
      <c r="Q8672">
        <v>1</v>
      </c>
    </row>
    <row r="8673" spans="1:17" x14ac:dyDescent="0.2">
      <c r="A8673">
        <v>396</v>
      </c>
      <c r="B8673">
        <f t="shared" si="270"/>
        <v>6</v>
      </c>
      <c r="C8673" s="1">
        <v>42590.875925925924</v>
      </c>
      <c r="D8673" s="1">
        <v>42590.880509259259</v>
      </c>
      <c r="E8673">
        <v>3183</v>
      </c>
      <c r="F8673" s="2" t="s">
        <v>20</v>
      </c>
      <c r="G8673">
        <v>40.716246900000002</v>
      </c>
      <c r="H8673">
        <v>-74.033458800000005</v>
      </c>
      <c r="I8673">
        <v>3267</v>
      </c>
      <c r="J8673" s="2" t="s">
        <v>92</v>
      </c>
      <c r="K8673">
        <v>40.712418823756899</v>
      </c>
      <c r="L8673">
        <v>-74.038525521755219</v>
      </c>
      <c r="M8673">
        <v>26282</v>
      </c>
      <c r="N8673" s="2" t="s">
        <v>17</v>
      </c>
      <c r="O8673">
        <v>1989</v>
      </c>
      <c r="P8673">
        <f t="shared" ca="1" si="271"/>
        <v>35</v>
      </c>
      <c r="Q8673">
        <v>1</v>
      </c>
    </row>
    <row r="8674" spans="1:17" x14ac:dyDescent="0.2">
      <c r="A8674">
        <v>263</v>
      </c>
      <c r="B8674">
        <f t="shared" si="270"/>
        <v>4</v>
      </c>
      <c r="C8674" s="1">
        <v>42590.876180555555</v>
      </c>
      <c r="D8674" s="1">
        <v>42590.879224537035</v>
      </c>
      <c r="E8674">
        <v>3276</v>
      </c>
      <c r="F8674" s="2" t="s">
        <v>63</v>
      </c>
      <c r="G8674">
        <v>40.714584035358932</v>
      </c>
      <c r="H8674">
        <v>-74.042817056179047</v>
      </c>
      <c r="I8674">
        <v>3187</v>
      </c>
      <c r="J8674" s="2" t="s">
        <v>59</v>
      </c>
      <c r="K8674">
        <v>40.721123599999999</v>
      </c>
      <c r="L8674">
        <v>-74.038050949999999</v>
      </c>
      <c r="M8674">
        <v>24516</v>
      </c>
      <c r="N8674" s="2" t="s">
        <v>17</v>
      </c>
      <c r="O8674">
        <v>1992</v>
      </c>
      <c r="P8674">
        <f t="shared" ca="1" si="271"/>
        <v>32</v>
      </c>
      <c r="Q8674">
        <v>1</v>
      </c>
    </row>
    <row r="8675" spans="1:17" x14ac:dyDescent="0.2">
      <c r="A8675">
        <v>746</v>
      </c>
      <c r="B8675">
        <f t="shared" si="270"/>
        <v>12</v>
      </c>
      <c r="C8675" s="1">
        <v>42590.876666666663</v>
      </c>
      <c r="D8675" s="1">
        <v>42590.885312500002</v>
      </c>
      <c r="E8675">
        <v>3211</v>
      </c>
      <c r="F8675" s="2" t="s">
        <v>64</v>
      </c>
      <c r="G8675">
        <v>40.721525149999998</v>
      </c>
      <c r="H8675">
        <v>-74.046304543000005</v>
      </c>
      <c r="I8675">
        <v>3200</v>
      </c>
      <c r="J8675" s="2" t="s">
        <v>108</v>
      </c>
      <c r="K8675">
        <v>40.711130500000003</v>
      </c>
      <c r="L8675">
        <v>-74.078885499999998</v>
      </c>
      <c r="M8675">
        <v>26237</v>
      </c>
      <c r="N8675" s="2" t="s">
        <v>17</v>
      </c>
      <c r="O8675">
        <v>1973</v>
      </c>
      <c r="P8675">
        <f t="shared" ca="1" si="271"/>
        <v>51</v>
      </c>
      <c r="Q8675">
        <v>1</v>
      </c>
    </row>
    <row r="8676" spans="1:17" x14ac:dyDescent="0.2">
      <c r="A8676">
        <v>853</v>
      </c>
      <c r="B8676">
        <f t="shared" si="270"/>
        <v>14</v>
      </c>
      <c r="C8676" s="1">
        <v>42590.878009259257</v>
      </c>
      <c r="D8676" s="1">
        <v>42590.887881944444</v>
      </c>
      <c r="E8676">
        <v>3199</v>
      </c>
      <c r="F8676" s="2" t="s">
        <v>56</v>
      </c>
      <c r="G8676">
        <v>40.728744800000001</v>
      </c>
      <c r="H8676">
        <v>-74.032108199999996</v>
      </c>
      <c r="I8676">
        <v>3199</v>
      </c>
      <c r="J8676" s="2" t="s">
        <v>72</v>
      </c>
      <c r="K8676">
        <v>40.728744800000001</v>
      </c>
      <c r="L8676">
        <v>-74.032108199999996</v>
      </c>
      <c r="M8676">
        <v>26230</v>
      </c>
      <c r="N8676" s="2" t="s">
        <v>17</v>
      </c>
      <c r="O8676">
        <v>1979</v>
      </c>
      <c r="P8676">
        <f t="shared" ca="1" si="271"/>
        <v>45</v>
      </c>
      <c r="Q8676">
        <v>1</v>
      </c>
    </row>
    <row r="8677" spans="1:17" x14ac:dyDescent="0.2">
      <c r="A8677">
        <v>707</v>
      </c>
      <c r="B8677">
        <f t="shared" si="270"/>
        <v>11</v>
      </c>
      <c r="C8677" s="1">
        <v>42590.879201388889</v>
      </c>
      <c r="D8677" s="1">
        <v>42590.887395833335</v>
      </c>
      <c r="E8677">
        <v>3198</v>
      </c>
      <c r="F8677" s="2" t="s">
        <v>55</v>
      </c>
      <c r="G8677">
        <v>40.748715945380226</v>
      </c>
      <c r="H8677">
        <v>-74.040443301200867</v>
      </c>
      <c r="I8677">
        <v>3270</v>
      </c>
      <c r="J8677" s="2" t="s">
        <v>65</v>
      </c>
      <c r="K8677">
        <v>40.725289107811321</v>
      </c>
      <c r="L8677">
        <v>-74.045571684837341</v>
      </c>
      <c r="M8677">
        <v>26261</v>
      </c>
      <c r="N8677" s="2" t="s">
        <v>17</v>
      </c>
      <c r="O8677">
        <v>1983</v>
      </c>
      <c r="P8677">
        <f t="shared" ca="1" si="271"/>
        <v>41</v>
      </c>
      <c r="Q8677">
        <v>1</v>
      </c>
    </row>
    <row r="8678" spans="1:17" x14ac:dyDescent="0.2">
      <c r="A8678">
        <v>397</v>
      </c>
      <c r="B8678">
        <f t="shared" si="270"/>
        <v>6</v>
      </c>
      <c r="C8678" s="1">
        <v>42590.880624999998</v>
      </c>
      <c r="D8678" s="1">
        <v>42590.88521990741</v>
      </c>
      <c r="E8678">
        <v>3199</v>
      </c>
      <c r="F8678" s="2" t="s">
        <v>56</v>
      </c>
      <c r="G8678">
        <v>40.728744800000001</v>
      </c>
      <c r="H8678">
        <v>-74.032108199999996</v>
      </c>
      <c r="I8678">
        <v>3203</v>
      </c>
      <c r="J8678" s="2" t="s">
        <v>37</v>
      </c>
      <c r="K8678">
        <v>40.727595966000003</v>
      </c>
      <c r="L8678">
        <v>-74.044247311000007</v>
      </c>
      <c r="M8678">
        <v>26176</v>
      </c>
      <c r="N8678" s="2" t="s">
        <v>17</v>
      </c>
      <c r="O8678">
        <v>1984</v>
      </c>
      <c r="P8678">
        <f t="shared" ca="1" si="271"/>
        <v>40</v>
      </c>
      <c r="Q8678">
        <v>1</v>
      </c>
    </row>
    <row r="8679" spans="1:17" x14ac:dyDescent="0.2">
      <c r="A8679">
        <v>1605</v>
      </c>
      <c r="B8679">
        <f t="shared" si="270"/>
        <v>26</v>
      </c>
      <c r="C8679" s="1">
        <v>42590.881504629629</v>
      </c>
      <c r="D8679" s="1">
        <v>42590.900081018517</v>
      </c>
      <c r="E8679">
        <v>3183</v>
      </c>
      <c r="F8679" s="2" t="s">
        <v>20</v>
      </c>
      <c r="G8679">
        <v>40.716246900000002</v>
      </c>
      <c r="H8679">
        <v>-74.033458800000005</v>
      </c>
      <c r="I8679">
        <v>3183</v>
      </c>
      <c r="J8679" s="2" t="s">
        <v>40</v>
      </c>
      <c r="K8679">
        <v>40.716246900000002</v>
      </c>
      <c r="L8679">
        <v>-74.033458800000005</v>
      </c>
      <c r="M8679">
        <v>24539</v>
      </c>
      <c r="N8679" s="2" t="s">
        <v>17</v>
      </c>
      <c r="O8679">
        <v>1983</v>
      </c>
      <c r="P8679">
        <f t="shared" ca="1" si="271"/>
        <v>41</v>
      </c>
      <c r="Q8679">
        <v>2</v>
      </c>
    </row>
    <row r="8680" spans="1:17" x14ac:dyDescent="0.2">
      <c r="A8680">
        <v>1589</v>
      </c>
      <c r="B8680">
        <f t="shared" si="270"/>
        <v>26</v>
      </c>
      <c r="C8680" s="1">
        <v>42590.881782407407</v>
      </c>
      <c r="D8680" s="1">
        <v>42590.900173611109</v>
      </c>
      <c r="E8680">
        <v>3183</v>
      </c>
      <c r="F8680" s="2" t="s">
        <v>20</v>
      </c>
      <c r="G8680">
        <v>40.716246900000002</v>
      </c>
      <c r="H8680">
        <v>-74.033458800000005</v>
      </c>
      <c r="I8680">
        <v>3183</v>
      </c>
      <c r="J8680" s="2" t="s">
        <v>40</v>
      </c>
      <c r="K8680">
        <v>40.716246900000002</v>
      </c>
      <c r="L8680">
        <v>-74.033458800000005</v>
      </c>
      <c r="M8680">
        <v>24405</v>
      </c>
      <c r="N8680" s="2" t="s">
        <v>17</v>
      </c>
      <c r="O8680">
        <v>1985</v>
      </c>
      <c r="P8680">
        <f t="shared" ca="1" si="271"/>
        <v>39</v>
      </c>
      <c r="Q8680">
        <v>1</v>
      </c>
    </row>
    <row r="8681" spans="1:17" x14ac:dyDescent="0.2">
      <c r="A8681">
        <v>521</v>
      </c>
      <c r="B8681">
        <f t="shared" si="270"/>
        <v>8</v>
      </c>
      <c r="C8681" s="1">
        <v>42590.882326388892</v>
      </c>
      <c r="D8681" s="1">
        <v>42590.888368055559</v>
      </c>
      <c r="E8681">
        <v>3205</v>
      </c>
      <c r="F8681" s="2" t="s">
        <v>66</v>
      </c>
      <c r="G8681">
        <v>40.716539780991937</v>
      </c>
      <c r="H8681">
        <v>-74.049637913703904</v>
      </c>
      <c r="I8681">
        <v>3183</v>
      </c>
      <c r="J8681" s="2" t="s">
        <v>40</v>
      </c>
      <c r="K8681">
        <v>40.716246900000002</v>
      </c>
      <c r="L8681">
        <v>-74.033458800000005</v>
      </c>
      <c r="M8681">
        <v>26156</v>
      </c>
      <c r="N8681" s="2" t="s">
        <v>17</v>
      </c>
      <c r="O8681">
        <v>1963</v>
      </c>
      <c r="P8681">
        <f t="shared" ca="1" si="271"/>
        <v>61</v>
      </c>
      <c r="Q8681">
        <v>1</v>
      </c>
    </row>
    <row r="8682" spans="1:17" x14ac:dyDescent="0.2">
      <c r="A8682">
        <v>535</v>
      </c>
      <c r="B8682">
        <f t="shared" si="270"/>
        <v>8</v>
      </c>
      <c r="C8682" s="1">
        <v>42590.883055555554</v>
      </c>
      <c r="D8682" s="1">
        <v>42590.88925925926</v>
      </c>
      <c r="E8682">
        <v>3214</v>
      </c>
      <c r="F8682" s="2" t="s">
        <v>54</v>
      </c>
      <c r="G8682">
        <v>40.712774199999998</v>
      </c>
      <c r="H8682">
        <v>-74.0364857</v>
      </c>
      <c r="I8682">
        <v>3202</v>
      </c>
      <c r="J8682" s="2" t="s">
        <v>48</v>
      </c>
      <c r="K8682">
        <v>40.727223500000001</v>
      </c>
      <c r="L8682">
        <v>-74.033758899999995</v>
      </c>
      <c r="M8682">
        <v>24664</v>
      </c>
      <c r="N8682" s="2" t="s">
        <v>17</v>
      </c>
      <c r="O8682">
        <v>1988</v>
      </c>
      <c r="P8682">
        <f t="shared" ca="1" si="271"/>
        <v>36</v>
      </c>
      <c r="Q8682">
        <v>1</v>
      </c>
    </row>
    <row r="8683" spans="1:17" x14ac:dyDescent="0.2">
      <c r="A8683">
        <v>533</v>
      </c>
      <c r="B8683">
        <f t="shared" si="270"/>
        <v>8</v>
      </c>
      <c r="C8683" s="1">
        <v>42590.883634259262</v>
      </c>
      <c r="D8683" s="1">
        <v>42590.889803240738</v>
      </c>
      <c r="E8683">
        <v>3193</v>
      </c>
      <c r="F8683" s="2" t="s">
        <v>42</v>
      </c>
      <c r="G8683">
        <v>40.724605099886901</v>
      </c>
      <c r="H8683">
        <v>-74.078405946493149</v>
      </c>
      <c r="I8683">
        <v>3195</v>
      </c>
      <c r="J8683" s="2" t="s">
        <v>23</v>
      </c>
      <c r="K8683">
        <v>40.730742625306583</v>
      </c>
      <c r="L8683">
        <v>-74.063783884048462</v>
      </c>
      <c r="M8683">
        <v>24561</v>
      </c>
      <c r="N8683" s="2" t="s">
        <v>17</v>
      </c>
      <c r="O8683">
        <v>1986</v>
      </c>
      <c r="P8683">
        <f t="shared" ca="1" si="271"/>
        <v>38</v>
      </c>
      <c r="Q8683">
        <v>1</v>
      </c>
    </row>
    <row r="8684" spans="1:17" x14ac:dyDescent="0.2">
      <c r="A8684">
        <v>182</v>
      </c>
      <c r="B8684">
        <f t="shared" si="270"/>
        <v>3</v>
      </c>
      <c r="C8684" s="1">
        <v>42590.887280092589</v>
      </c>
      <c r="D8684" s="1">
        <v>42590.889386574076</v>
      </c>
      <c r="E8684">
        <v>3186</v>
      </c>
      <c r="F8684" s="2" t="s">
        <v>18</v>
      </c>
      <c r="G8684">
        <v>40.71958611647166</v>
      </c>
      <c r="H8684">
        <v>-74.043117463588715</v>
      </c>
      <c r="I8684">
        <v>3213</v>
      </c>
      <c r="J8684" s="2" t="s">
        <v>33</v>
      </c>
      <c r="K8684">
        <v>40.718488919999999</v>
      </c>
      <c r="L8684">
        <v>-74.047726624999996</v>
      </c>
      <c r="M8684">
        <v>24717</v>
      </c>
      <c r="N8684" s="2" t="s">
        <v>17</v>
      </c>
      <c r="O8684">
        <v>1970</v>
      </c>
      <c r="P8684">
        <f t="shared" ca="1" si="271"/>
        <v>54</v>
      </c>
      <c r="Q8684">
        <v>1</v>
      </c>
    </row>
    <row r="8685" spans="1:17" x14ac:dyDescent="0.2">
      <c r="A8685">
        <v>1091</v>
      </c>
      <c r="B8685">
        <f t="shared" si="270"/>
        <v>18</v>
      </c>
      <c r="C8685" s="1">
        <v>42590.888194444444</v>
      </c>
      <c r="D8685" s="1">
        <v>42590.900833333333</v>
      </c>
      <c r="E8685">
        <v>3199</v>
      </c>
      <c r="F8685" s="2" t="s">
        <v>56</v>
      </c>
      <c r="G8685">
        <v>40.728744800000001</v>
      </c>
      <c r="H8685">
        <v>-74.032108199999996</v>
      </c>
      <c r="I8685">
        <v>3183</v>
      </c>
      <c r="J8685" s="2" t="s">
        <v>40</v>
      </c>
      <c r="K8685">
        <v>40.716246900000002</v>
      </c>
      <c r="L8685">
        <v>-74.033458800000005</v>
      </c>
      <c r="M8685">
        <v>26316</v>
      </c>
      <c r="N8685" s="2" t="s">
        <v>17</v>
      </c>
      <c r="O8685">
        <v>1981</v>
      </c>
      <c r="P8685">
        <f t="shared" ca="1" si="271"/>
        <v>43</v>
      </c>
      <c r="Q8685">
        <v>2</v>
      </c>
    </row>
    <row r="8686" spans="1:17" x14ac:dyDescent="0.2">
      <c r="A8686">
        <v>270</v>
      </c>
      <c r="B8686">
        <f t="shared" si="270"/>
        <v>4</v>
      </c>
      <c r="C8686" s="1">
        <v>42590.888761574075</v>
      </c>
      <c r="D8686" s="1">
        <v>42590.891898148147</v>
      </c>
      <c r="E8686">
        <v>3183</v>
      </c>
      <c r="F8686" s="2" t="s">
        <v>20</v>
      </c>
      <c r="G8686">
        <v>40.716246900000002</v>
      </c>
      <c r="H8686">
        <v>-74.033458800000005</v>
      </c>
      <c r="I8686">
        <v>3267</v>
      </c>
      <c r="J8686" s="2" t="s">
        <v>92</v>
      </c>
      <c r="K8686">
        <v>40.712418823756899</v>
      </c>
      <c r="L8686">
        <v>-74.038525521755219</v>
      </c>
      <c r="M8686">
        <v>26187</v>
      </c>
      <c r="N8686" s="2" t="s">
        <v>17</v>
      </c>
      <c r="O8686">
        <v>1980</v>
      </c>
      <c r="P8686">
        <f t="shared" ca="1" si="271"/>
        <v>44</v>
      </c>
      <c r="Q8686">
        <v>1</v>
      </c>
    </row>
    <row r="8687" spans="1:17" x14ac:dyDescent="0.2">
      <c r="A8687">
        <v>237</v>
      </c>
      <c r="B8687">
        <f t="shared" si="270"/>
        <v>3</v>
      </c>
      <c r="C8687" s="1">
        <v>42590.889351851853</v>
      </c>
      <c r="D8687" s="1">
        <v>42590.892106481479</v>
      </c>
      <c r="E8687">
        <v>3220</v>
      </c>
      <c r="F8687" s="2" t="s">
        <v>78</v>
      </c>
      <c r="G8687">
        <v>40.734961020009514</v>
      </c>
      <c r="H8687">
        <v>-74.059503078460693</v>
      </c>
      <c r="I8687">
        <v>3207</v>
      </c>
      <c r="J8687" s="2" t="s">
        <v>91</v>
      </c>
      <c r="K8687">
        <v>40.737603700000001</v>
      </c>
      <c r="L8687">
        <v>-74.052478300000004</v>
      </c>
      <c r="M8687">
        <v>26169</v>
      </c>
      <c r="N8687" s="2" t="s">
        <v>17</v>
      </c>
      <c r="O8687">
        <v>1981</v>
      </c>
      <c r="P8687">
        <f t="shared" ca="1" si="271"/>
        <v>43</v>
      </c>
      <c r="Q8687">
        <v>1</v>
      </c>
    </row>
    <row r="8688" spans="1:17" x14ac:dyDescent="0.2">
      <c r="A8688">
        <v>1823</v>
      </c>
      <c r="B8688">
        <f t="shared" si="270"/>
        <v>30</v>
      </c>
      <c r="C8688" s="1">
        <v>42590.890046296299</v>
      </c>
      <c r="D8688" s="1">
        <v>42590.911145833335</v>
      </c>
      <c r="E8688">
        <v>3203</v>
      </c>
      <c r="F8688" s="2" t="s">
        <v>46</v>
      </c>
      <c r="G8688">
        <v>40.727595966000003</v>
      </c>
      <c r="H8688">
        <v>-74.044247311000007</v>
      </c>
      <c r="I8688">
        <v>3209</v>
      </c>
      <c r="J8688" s="2" t="s">
        <v>85</v>
      </c>
      <c r="K8688">
        <v>40.724176499999999</v>
      </c>
      <c r="L8688">
        <v>-74.050656399999994</v>
      </c>
      <c r="M8688">
        <v>24486</v>
      </c>
      <c r="N8688" s="2" t="s">
        <v>17</v>
      </c>
      <c r="O8688">
        <v>1985</v>
      </c>
      <c r="P8688">
        <f t="shared" ca="1" si="271"/>
        <v>39</v>
      </c>
      <c r="Q8688">
        <v>2</v>
      </c>
    </row>
    <row r="8689" spans="1:17" x14ac:dyDescent="0.2">
      <c r="A8689">
        <v>1796</v>
      </c>
      <c r="B8689">
        <f t="shared" si="270"/>
        <v>29</v>
      </c>
      <c r="C8689" s="1">
        <v>42590.890324074076</v>
      </c>
      <c r="D8689" s="1">
        <v>42590.911111111112</v>
      </c>
      <c r="E8689">
        <v>3203</v>
      </c>
      <c r="F8689" s="2" t="s">
        <v>46</v>
      </c>
      <c r="G8689">
        <v>40.727595966000003</v>
      </c>
      <c r="H8689">
        <v>-74.044247311000007</v>
      </c>
      <c r="I8689">
        <v>3209</v>
      </c>
      <c r="J8689" s="2" t="s">
        <v>85</v>
      </c>
      <c r="K8689">
        <v>40.724176499999999</v>
      </c>
      <c r="L8689">
        <v>-74.050656399999994</v>
      </c>
      <c r="M8689">
        <v>24433</v>
      </c>
      <c r="N8689" s="2" t="s">
        <v>17</v>
      </c>
      <c r="O8689">
        <v>1983</v>
      </c>
      <c r="P8689">
        <f t="shared" ca="1" si="271"/>
        <v>41</v>
      </c>
      <c r="Q8689">
        <v>1</v>
      </c>
    </row>
    <row r="8690" spans="1:17" x14ac:dyDescent="0.2">
      <c r="A8690">
        <v>617</v>
      </c>
      <c r="B8690">
        <f t="shared" si="270"/>
        <v>10</v>
      </c>
      <c r="C8690" s="1">
        <v>42590.892326388886</v>
      </c>
      <c r="D8690" s="1">
        <v>42590.899467592593</v>
      </c>
      <c r="E8690">
        <v>3194</v>
      </c>
      <c r="F8690" s="2" t="s">
        <v>22</v>
      </c>
      <c r="G8690">
        <v>40.725339925355797</v>
      </c>
      <c r="H8690">
        <v>-74.067622125148773</v>
      </c>
      <c r="I8690">
        <v>3191</v>
      </c>
      <c r="J8690" s="2" t="s">
        <v>89</v>
      </c>
      <c r="K8690">
        <v>40.7182113</v>
      </c>
      <c r="L8690">
        <v>-74.083639399999996</v>
      </c>
      <c r="M8690">
        <v>26264</v>
      </c>
      <c r="N8690" s="2" t="s">
        <v>17</v>
      </c>
      <c r="O8690">
        <v>1991</v>
      </c>
      <c r="P8690">
        <f t="shared" ca="1" si="271"/>
        <v>33</v>
      </c>
      <c r="Q8690">
        <v>2</v>
      </c>
    </row>
    <row r="8691" spans="1:17" x14ac:dyDescent="0.2">
      <c r="A8691">
        <v>241</v>
      </c>
      <c r="B8691">
        <f t="shared" si="270"/>
        <v>4</v>
      </c>
      <c r="C8691" s="1">
        <v>42590.892939814818</v>
      </c>
      <c r="D8691" s="1">
        <v>42590.895729166667</v>
      </c>
      <c r="E8691">
        <v>3270</v>
      </c>
      <c r="F8691" s="2" t="s">
        <v>15</v>
      </c>
      <c r="G8691">
        <v>40.725289107811321</v>
      </c>
      <c r="H8691">
        <v>-74.045571684837341</v>
      </c>
      <c r="I8691">
        <v>3187</v>
      </c>
      <c r="J8691" s="2" t="s">
        <v>59</v>
      </c>
      <c r="K8691">
        <v>40.721123599999999</v>
      </c>
      <c r="L8691">
        <v>-74.038050949999999</v>
      </c>
      <c r="M8691">
        <v>26154</v>
      </c>
      <c r="N8691" s="2" t="s">
        <v>17</v>
      </c>
      <c r="O8691">
        <v>1989</v>
      </c>
      <c r="P8691">
        <f t="shared" ca="1" si="271"/>
        <v>35</v>
      </c>
      <c r="Q8691">
        <v>1</v>
      </c>
    </row>
    <row r="8692" spans="1:17" x14ac:dyDescent="0.2">
      <c r="A8692">
        <v>1696</v>
      </c>
      <c r="B8692">
        <f t="shared" si="270"/>
        <v>28</v>
      </c>
      <c r="C8692" s="1">
        <v>42590.893506944441</v>
      </c>
      <c r="D8692" s="1">
        <v>42590.913148148145</v>
      </c>
      <c r="E8692">
        <v>3195</v>
      </c>
      <c r="F8692" s="2" t="s">
        <v>24</v>
      </c>
      <c r="G8692">
        <v>40.730742625306583</v>
      </c>
      <c r="H8692">
        <v>-74.063783884048462</v>
      </c>
      <c r="I8692">
        <v>3189</v>
      </c>
      <c r="J8692" s="2" t="s">
        <v>97</v>
      </c>
      <c r="K8692">
        <v>40.714402</v>
      </c>
      <c r="L8692">
        <v>-74.088772300000002</v>
      </c>
      <c r="M8692">
        <v>24561</v>
      </c>
      <c r="N8692" s="2" t="s">
        <v>17</v>
      </c>
      <c r="O8692">
        <v>1985</v>
      </c>
      <c r="P8692">
        <f t="shared" ca="1" si="271"/>
        <v>39</v>
      </c>
      <c r="Q8692">
        <v>2</v>
      </c>
    </row>
    <row r="8693" spans="1:17" x14ac:dyDescent="0.2">
      <c r="A8693">
        <v>575</v>
      </c>
      <c r="B8693">
        <f t="shared" si="270"/>
        <v>9</v>
      </c>
      <c r="C8693" s="1">
        <v>42590.899988425925</v>
      </c>
      <c r="D8693" s="1">
        <v>42590.906643518516</v>
      </c>
      <c r="E8693">
        <v>3186</v>
      </c>
      <c r="F8693" s="2" t="s">
        <v>18</v>
      </c>
      <c r="G8693">
        <v>40.71958611647166</v>
      </c>
      <c r="H8693">
        <v>-74.043117463588715</v>
      </c>
      <c r="I8693">
        <v>3190</v>
      </c>
      <c r="J8693" s="2" t="s">
        <v>21</v>
      </c>
      <c r="K8693">
        <v>40.710467023379699</v>
      </c>
      <c r="L8693">
        <v>-74.070038795471191</v>
      </c>
      <c r="M8693">
        <v>26290</v>
      </c>
      <c r="N8693" s="2" t="s">
        <v>17</v>
      </c>
      <c r="O8693">
        <v>1988</v>
      </c>
      <c r="P8693">
        <f t="shared" ca="1" si="271"/>
        <v>36</v>
      </c>
      <c r="Q8693">
        <v>1</v>
      </c>
    </row>
    <row r="8694" spans="1:17" x14ac:dyDescent="0.2">
      <c r="A8694">
        <v>1110</v>
      </c>
      <c r="B8694">
        <f t="shared" si="270"/>
        <v>18</v>
      </c>
      <c r="C8694" s="1">
        <v>42590.900231481479</v>
      </c>
      <c r="D8694" s="1">
        <v>42590.913078703707</v>
      </c>
      <c r="E8694">
        <v>3199</v>
      </c>
      <c r="F8694" s="2" t="s">
        <v>56</v>
      </c>
      <c r="G8694">
        <v>40.728744800000001</v>
      </c>
      <c r="H8694">
        <v>-74.032108199999996</v>
      </c>
      <c r="I8694">
        <v>3214</v>
      </c>
      <c r="J8694" s="2" t="s">
        <v>70</v>
      </c>
      <c r="K8694">
        <v>40.712774199999998</v>
      </c>
      <c r="L8694">
        <v>-74.0364857</v>
      </c>
      <c r="M8694">
        <v>26230</v>
      </c>
      <c r="N8694" s="2" t="s">
        <v>17</v>
      </c>
      <c r="O8694">
        <v>1990</v>
      </c>
      <c r="P8694">
        <f t="shared" ca="1" si="271"/>
        <v>34</v>
      </c>
      <c r="Q8694">
        <v>2</v>
      </c>
    </row>
    <row r="8695" spans="1:17" x14ac:dyDescent="0.2">
      <c r="A8695">
        <v>261</v>
      </c>
      <c r="B8695">
        <f t="shared" si="270"/>
        <v>4</v>
      </c>
      <c r="C8695" s="1">
        <v>42590.900543981479</v>
      </c>
      <c r="D8695" s="1">
        <v>42590.90357638889</v>
      </c>
      <c r="E8695">
        <v>3186</v>
      </c>
      <c r="F8695" s="2" t="s">
        <v>18</v>
      </c>
      <c r="G8695">
        <v>40.71958611647166</v>
      </c>
      <c r="H8695">
        <v>-74.043117463588715</v>
      </c>
      <c r="I8695">
        <v>3203</v>
      </c>
      <c r="J8695" s="2" t="s">
        <v>37</v>
      </c>
      <c r="K8695">
        <v>40.727595966000003</v>
      </c>
      <c r="L8695">
        <v>-74.044247311000007</v>
      </c>
      <c r="M8695">
        <v>24636</v>
      </c>
      <c r="N8695" s="2" t="s">
        <v>17</v>
      </c>
      <c r="O8695">
        <v>1962</v>
      </c>
      <c r="P8695">
        <f t="shared" ca="1" si="271"/>
        <v>62</v>
      </c>
      <c r="Q8695">
        <v>1</v>
      </c>
    </row>
    <row r="8696" spans="1:17" x14ac:dyDescent="0.2">
      <c r="A8696">
        <v>1399</v>
      </c>
      <c r="B8696">
        <f t="shared" si="270"/>
        <v>23</v>
      </c>
      <c r="C8696" s="1">
        <v>42590.903587962966</v>
      </c>
      <c r="D8696" s="1">
        <v>42590.919791666667</v>
      </c>
      <c r="E8696">
        <v>3198</v>
      </c>
      <c r="F8696" s="2" t="s">
        <v>55</v>
      </c>
      <c r="G8696">
        <v>40.748715945380226</v>
      </c>
      <c r="H8696">
        <v>-74.040443301200867</v>
      </c>
      <c r="I8696">
        <v>3212</v>
      </c>
      <c r="J8696" s="2" t="s">
        <v>103</v>
      </c>
      <c r="K8696">
        <v>40.734785817999999</v>
      </c>
      <c r="L8696">
        <v>-74.050443635999997</v>
      </c>
      <c r="M8696">
        <v>24528</v>
      </c>
      <c r="N8696" s="2" t="s">
        <v>17</v>
      </c>
      <c r="O8696">
        <v>1971</v>
      </c>
      <c r="P8696">
        <f t="shared" ca="1" si="271"/>
        <v>53</v>
      </c>
      <c r="Q8696">
        <v>2</v>
      </c>
    </row>
    <row r="8697" spans="1:17" x14ac:dyDescent="0.2">
      <c r="A8697">
        <v>752</v>
      </c>
      <c r="B8697">
        <f t="shared" si="270"/>
        <v>12</v>
      </c>
      <c r="C8697" s="1">
        <v>42590.896273148152</v>
      </c>
      <c r="D8697" s="1">
        <v>42590.904976851853</v>
      </c>
      <c r="E8697">
        <v>3185</v>
      </c>
      <c r="F8697" s="2" t="s">
        <v>58</v>
      </c>
      <c r="G8697">
        <v>40.717732499999997</v>
      </c>
      <c r="H8697">
        <v>-74.043845000000005</v>
      </c>
      <c r="I8697">
        <v>3190</v>
      </c>
      <c r="J8697" s="2" t="s">
        <v>21</v>
      </c>
      <c r="K8697">
        <v>40.710467023379699</v>
      </c>
      <c r="L8697">
        <v>-74.070038795471191</v>
      </c>
      <c r="M8697">
        <v>24629</v>
      </c>
      <c r="N8697" s="2" t="s">
        <v>17</v>
      </c>
      <c r="O8697">
        <v>1986</v>
      </c>
      <c r="P8697">
        <f t="shared" ca="1" si="271"/>
        <v>38</v>
      </c>
      <c r="Q8697">
        <v>1</v>
      </c>
    </row>
    <row r="8698" spans="1:17" x14ac:dyDescent="0.2">
      <c r="A8698">
        <v>1345</v>
      </c>
      <c r="B8698">
        <f t="shared" si="270"/>
        <v>22</v>
      </c>
      <c r="C8698" s="1">
        <v>42590.904386574075</v>
      </c>
      <c r="D8698" s="1">
        <v>42590.919965277775</v>
      </c>
      <c r="E8698">
        <v>3198</v>
      </c>
      <c r="F8698" s="2" t="s">
        <v>55</v>
      </c>
      <c r="G8698">
        <v>40.748715945380226</v>
      </c>
      <c r="H8698">
        <v>-74.040443301200867</v>
      </c>
      <c r="I8698">
        <v>3212</v>
      </c>
      <c r="J8698" s="2" t="s">
        <v>103</v>
      </c>
      <c r="K8698">
        <v>40.734785817999999</v>
      </c>
      <c r="L8698">
        <v>-74.050443635999997</v>
      </c>
      <c r="M8698">
        <v>24481</v>
      </c>
      <c r="N8698" s="2" t="s">
        <v>43</v>
      </c>
      <c r="P8698" t="str">
        <f t="shared" ca="1" si="271"/>
        <v/>
      </c>
      <c r="Q8698">
        <v>0</v>
      </c>
    </row>
    <row r="8699" spans="1:17" x14ac:dyDescent="0.2">
      <c r="A8699">
        <v>601</v>
      </c>
      <c r="B8699">
        <f t="shared" si="270"/>
        <v>10</v>
      </c>
      <c r="C8699" s="1">
        <v>42590.904699074075</v>
      </c>
      <c r="D8699" s="1">
        <v>42590.91165509259</v>
      </c>
      <c r="E8699">
        <v>3192</v>
      </c>
      <c r="F8699" s="2" t="s">
        <v>38</v>
      </c>
      <c r="G8699">
        <v>40.711242300000002</v>
      </c>
      <c r="H8699">
        <v>-74.055701299999996</v>
      </c>
      <c r="I8699">
        <v>3194</v>
      </c>
      <c r="J8699" s="2" t="s">
        <v>71</v>
      </c>
      <c r="K8699">
        <v>40.725339925355797</v>
      </c>
      <c r="L8699">
        <v>-74.067622125148773</v>
      </c>
      <c r="M8699">
        <v>26166</v>
      </c>
      <c r="N8699" s="2" t="s">
        <v>17</v>
      </c>
      <c r="O8699">
        <v>1981</v>
      </c>
      <c r="P8699">
        <f t="shared" ca="1" si="271"/>
        <v>43</v>
      </c>
      <c r="Q8699">
        <v>1</v>
      </c>
    </row>
    <row r="8700" spans="1:17" x14ac:dyDescent="0.2">
      <c r="A8700">
        <v>260</v>
      </c>
      <c r="B8700">
        <f t="shared" si="270"/>
        <v>4</v>
      </c>
      <c r="C8700" s="1">
        <v>42590.906747685185</v>
      </c>
      <c r="D8700" s="1">
        <v>42590.909768518519</v>
      </c>
      <c r="E8700">
        <v>3276</v>
      </c>
      <c r="F8700" s="2" t="s">
        <v>63</v>
      </c>
      <c r="G8700">
        <v>40.714584035358932</v>
      </c>
      <c r="H8700">
        <v>-74.042817056179047</v>
      </c>
      <c r="I8700">
        <v>3214</v>
      </c>
      <c r="J8700" s="2" t="s">
        <v>70</v>
      </c>
      <c r="K8700">
        <v>40.712774199999998</v>
      </c>
      <c r="L8700">
        <v>-74.0364857</v>
      </c>
      <c r="M8700">
        <v>24622</v>
      </c>
      <c r="N8700" s="2" t="s">
        <v>17</v>
      </c>
      <c r="O8700">
        <v>1981</v>
      </c>
      <c r="P8700">
        <f t="shared" ca="1" si="271"/>
        <v>43</v>
      </c>
      <c r="Q8700">
        <v>2</v>
      </c>
    </row>
    <row r="8701" spans="1:17" x14ac:dyDescent="0.2">
      <c r="A8701">
        <v>560</v>
      </c>
      <c r="B8701">
        <f t="shared" si="270"/>
        <v>9</v>
      </c>
      <c r="C8701" s="1">
        <v>42590.907465277778</v>
      </c>
      <c r="D8701" s="1">
        <v>42590.913958333331</v>
      </c>
      <c r="E8701">
        <v>3195</v>
      </c>
      <c r="F8701" s="2" t="s">
        <v>24</v>
      </c>
      <c r="G8701">
        <v>40.730742625306583</v>
      </c>
      <c r="H8701">
        <v>-74.063783884048462</v>
      </c>
      <c r="I8701">
        <v>3210</v>
      </c>
      <c r="J8701" s="2" t="s">
        <v>83</v>
      </c>
      <c r="K8701">
        <v>40.742677141000001</v>
      </c>
      <c r="L8701">
        <v>-74.051788633000001</v>
      </c>
      <c r="M8701">
        <v>24625</v>
      </c>
      <c r="N8701" s="2" t="s">
        <v>17</v>
      </c>
      <c r="O8701">
        <v>1992</v>
      </c>
      <c r="P8701">
        <f t="shared" ca="1" si="271"/>
        <v>32</v>
      </c>
      <c r="Q8701">
        <v>1</v>
      </c>
    </row>
    <row r="8702" spans="1:17" x14ac:dyDescent="0.2">
      <c r="A8702">
        <v>2625</v>
      </c>
      <c r="B8702">
        <f t="shared" si="270"/>
        <v>43</v>
      </c>
      <c r="C8702" s="1">
        <v>42590.907812500001</v>
      </c>
      <c r="D8702" s="1">
        <v>42590.938194444447</v>
      </c>
      <c r="E8702">
        <v>3202</v>
      </c>
      <c r="F8702" s="2" t="s">
        <v>79</v>
      </c>
      <c r="G8702">
        <v>40.727223500000001</v>
      </c>
      <c r="H8702">
        <v>-74.033758899999995</v>
      </c>
      <c r="I8702">
        <v>3194</v>
      </c>
      <c r="J8702" s="2" t="s">
        <v>71</v>
      </c>
      <c r="K8702">
        <v>40.725339925355797</v>
      </c>
      <c r="L8702">
        <v>-74.067622125148773</v>
      </c>
      <c r="M8702">
        <v>24664</v>
      </c>
      <c r="N8702" s="2" t="s">
        <v>17</v>
      </c>
      <c r="O8702">
        <v>1998</v>
      </c>
      <c r="P8702">
        <f t="shared" ca="1" si="271"/>
        <v>26</v>
      </c>
      <c r="Q8702">
        <v>1</v>
      </c>
    </row>
    <row r="8703" spans="1:17" x14ac:dyDescent="0.2">
      <c r="A8703">
        <v>542</v>
      </c>
      <c r="B8703">
        <f t="shared" si="270"/>
        <v>9</v>
      </c>
      <c r="C8703" s="1">
        <v>42590.90965277778</v>
      </c>
      <c r="D8703" s="1">
        <v>42590.915925925925</v>
      </c>
      <c r="E8703">
        <v>3186</v>
      </c>
      <c r="F8703" s="2" t="s">
        <v>18</v>
      </c>
      <c r="G8703">
        <v>40.71958611647166</v>
      </c>
      <c r="H8703">
        <v>-74.043117463588715</v>
      </c>
      <c r="I8703">
        <v>3192</v>
      </c>
      <c r="J8703" s="2" t="s">
        <v>39</v>
      </c>
      <c r="K8703">
        <v>40.711242300000002</v>
      </c>
      <c r="L8703">
        <v>-74.055701299999996</v>
      </c>
      <c r="M8703">
        <v>24562</v>
      </c>
      <c r="N8703" s="2" t="s">
        <v>17</v>
      </c>
      <c r="O8703">
        <v>1984</v>
      </c>
      <c r="P8703">
        <f t="shared" ca="1" si="271"/>
        <v>40</v>
      </c>
      <c r="Q8703">
        <v>1</v>
      </c>
    </row>
    <row r="8704" spans="1:17" x14ac:dyDescent="0.2">
      <c r="A8704">
        <v>289</v>
      </c>
      <c r="B8704">
        <f t="shared" si="270"/>
        <v>4</v>
      </c>
      <c r="C8704" s="1">
        <v>42590.911712962959</v>
      </c>
      <c r="D8704" s="1">
        <v>42590.91505787037</v>
      </c>
      <c r="E8704">
        <v>3183</v>
      </c>
      <c r="F8704" s="2" t="s">
        <v>20</v>
      </c>
      <c r="G8704">
        <v>40.716246900000002</v>
      </c>
      <c r="H8704">
        <v>-74.033458800000005</v>
      </c>
      <c r="I8704">
        <v>3276</v>
      </c>
      <c r="J8704" s="2" t="s">
        <v>30</v>
      </c>
      <c r="K8704">
        <v>40.714584035358932</v>
      </c>
      <c r="L8704">
        <v>-74.042817056179047</v>
      </c>
      <c r="M8704">
        <v>26156</v>
      </c>
      <c r="N8704" s="2" t="s">
        <v>17</v>
      </c>
      <c r="O8704">
        <v>1980</v>
      </c>
      <c r="P8704">
        <f t="shared" ca="1" si="271"/>
        <v>44</v>
      </c>
      <c r="Q8704">
        <v>1</v>
      </c>
    </row>
    <row r="8705" spans="1:17" x14ac:dyDescent="0.2">
      <c r="A8705">
        <v>395</v>
      </c>
      <c r="B8705">
        <f t="shared" si="270"/>
        <v>6</v>
      </c>
      <c r="C8705" s="1">
        <v>42590.913888888892</v>
      </c>
      <c r="D8705" s="1">
        <v>42590.91846064815</v>
      </c>
      <c r="E8705">
        <v>3186</v>
      </c>
      <c r="F8705" s="2" t="s">
        <v>18</v>
      </c>
      <c r="G8705">
        <v>40.71958611647166</v>
      </c>
      <c r="H8705">
        <v>-74.043117463588715</v>
      </c>
      <c r="I8705">
        <v>3225</v>
      </c>
      <c r="J8705" s="2" t="s">
        <v>101</v>
      </c>
      <c r="K8705">
        <v>40.723658899999997</v>
      </c>
      <c r="L8705">
        <v>-74.064194299999997</v>
      </c>
      <c r="M8705">
        <v>24624</v>
      </c>
      <c r="N8705" s="2" t="s">
        <v>17</v>
      </c>
      <c r="O8705">
        <v>1986</v>
      </c>
      <c r="P8705">
        <f t="shared" ca="1" si="271"/>
        <v>38</v>
      </c>
      <c r="Q8705">
        <v>1</v>
      </c>
    </row>
    <row r="8706" spans="1:17" x14ac:dyDescent="0.2">
      <c r="A8706">
        <v>448</v>
      </c>
      <c r="B8706">
        <f t="shared" ref="B8706:B8769" si="272">ROUNDDOWN((A8706/60), 0)</f>
        <v>7</v>
      </c>
      <c r="C8706" s="1">
        <v>42590.915208333332</v>
      </c>
      <c r="D8706" s="1">
        <v>42590.920393518521</v>
      </c>
      <c r="E8706">
        <v>3185</v>
      </c>
      <c r="F8706" s="2" t="s">
        <v>58</v>
      </c>
      <c r="G8706">
        <v>40.717732499999997</v>
      </c>
      <c r="H8706">
        <v>-74.043845000000005</v>
      </c>
      <c r="I8706">
        <v>3214</v>
      </c>
      <c r="J8706" s="2" t="s">
        <v>70</v>
      </c>
      <c r="K8706">
        <v>40.712774199999998</v>
      </c>
      <c r="L8706">
        <v>-74.0364857</v>
      </c>
      <c r="M8706">
        <v>24555</v>
      </c>
      <c r="N8706" s="2" t="s">
        <v>17</v>
      </c>
      <c r="O8706">
        <v>1979</v>
      </c>
      <c r="P8706">
        <f t="shared" ref="P8706:P8769" ca="1" si="273">IF(ISNUMBER(O8706), YEAR(TODAY()) - O8706, "")</f>
        <v>45</v>
      </c>
      <c r="Q8706">
        <v>1</v>
      </c>
    </row>
    <row r="8707" spans="1:17" x14ac:dyDescent="0.2">
      <c r="A8707">
        <v>326</v>
      </c>
      <c r="B8707">
        <f t="shared" si="272"/>
        <v>5</v>
      </c>
      <c r="C8707" s="1">
        <v>42590.915243055555</v>
      </c>
      <c r="D8707" s="1">
        <v>42590.919027777774</v>
      </c>
      <c r="E8707">
        <v>3211</v>
      </c>
      <c r="F8707" s="2" t="s">
        <v>64</v>
      </c>
      <c r="G8707">
        <v>40.721525149999998</v>
      </c>
      <c r="H8707">
        <v>-74.046304543000005</v>
      </c>
      <c r="I8707">
        <v>3185</v>
      </c>
      <c r="J8707" s="2" t="s">
        <v>45</v>
      </c>
      <c r="K8707">
        <v>40.717732499999997</v>
      </c>
      <c r="L8707">
        <v>-74.043845000000005</v>
      </c>
      <c r="M8707">
        <v>24604</v>
      </c>
      <c r="N8707" s="2" t="s">
        <v>17</v>
      </c>
      <c r="O8707">
        <v>1988</v>
      </c>
      <c r="P8707">
        <f t="shared" ca="1" si="273"/>
        <v>36</v>
      </c>
      <c r="Q8707">
        <v>2</v>
      </c>
    </row>
    <row r="8708" spans="1:17" x14ac:dyDescent="0.2">
      <c r="A8708">
        <v>121</v>
      </c>
      <c r="B8708">
        <f t="shared" si="272"/>
        <v>2</v>
      </c>
      <c r="C8708" s="1">
        <v>42590.916620370372</v>
      </c>
      <c r="D8708" s="1">
        <v>42590.918020833335</v>
      </c>
      <c r="E8708">
        <v>3211</v>
      </c>
      <c r="F8708" s="2" t="s">
        <v>64</v>
      </c>
      <c r="G8708">
        <v>40.721525149999998</v>
      </c>
      <c r="H8708">
        <v>-74.046304543000005</v>
      </c>
      <c r="I8708">
        <v>3209</v>
      </c>
      <c r="J8708" s="2" t="s">
        <v>85</v>
      </c>
      <c r="K8708">
        <v>40.724176499999999</v>
      </c>
      <c r="L8708">
        <v>-74.050656399999994</v>
      </c>
      <c r="M8708">
        <v>24601</v>
      </c>
      <c r="N8708" s="2" t="s">
        <v>17</v>
      </c>
      <c r="O8708">
        <v>1978</v>
      </c>
      <c r="P8708">
        <f t="shared" ca="1" si="273"/>
        <v>46</v>
      </c>
      <c r="Q8708">
        <v>1</v>
      </c>
    </row>
    <row r="8709" spans="1:17" x14ac:dyDescent="0.2">
      <c r="A8709">
        <v>148</v>
      </c>
      <c r="B8709">
        <f t="shared" si="272"/>
        <v>2</v>
      </c>
      <c r="C8709" s="1">
        <v>42590.918634259258</v>
      </c>
      <c r="D8709" s="1">
        <v>42590.920358796298</v>
      </c>
      <c r="E8709">
        <v>3210</v>
      </c>
      <c r="F8709" s="2" t="s">
        <v>52</v>
      </c>
      <c r="G8709">
        <v>40.742677141000001</v>
      </c>
      <c r="H8709">
        <v>-74.051788633000001</v>
      </c>
      <c r="I8709">
        <v>3215</v>
      </c>
      <c r="J8709" s="2" t="s">
        <v>99</v>
      </c>
      <c r="K8709">
        <v>40.746729899999998</v>
      </c>
      <c r="L8709">
        <v>-74.049250900000004</v>
      </c>
      <c r="M8709">
        <v>24655</v>
      </c>
      <c r="N8709" s="2" t="s">
        <v>17</v>
      </c>
      <c r="O8709">
        <v>1992</v>
      </c>
      <c r="P8709">
        <f t="shared" ca="1" si="273"/>
        <v>32</v>
      </c>
      <c r="Q8709">
        <v>1</v>
      </c>
    </row>
    <row r="8710" spans="1:17" x14ac:dyDescent="0.2">
      <c r="A8710">
        <v>1930</v>
      </c>
      <c r="B8710">
        <f t="shared" si="272"/>
        <v>32</v>
      </c>
      <c r="C8710" s="1">
        <v>42590.921076388891</v>
      </c>
      <c r="D8710" s="1">
        <v>42590.943425925929</v>
      </c>
      <c r="E8710">
        <v>3193</v>
      </c>
      <c r="F8710" s="2" t="s">
        <v>42</v>
      </c>
      <c r="G8710">
        <v>40.724605099886901</v>
      </c>
      <c r="H8710">
        <v>-74.078405946493149</v>
      </c>
      <c r="I8710">
        <v>3193</v>
      </c>
      <c r="J8710" s="2" t="s">
        <v>25</v>
      </c>
      <c r="K8710">
        <v>40.724605099886901</v>
      </c>
      <c r="L8710">
        <v>-74.078405946493149</v>
      </c>
      <c r="M8710">
        <v>24580</v>
      </c>
      <c r="N8710" s="2" t="s">
        <v>17</v>
      </c>
      <c r="O8710">
        <v>1987</v>
      </c>
      <c r="P8710">
        <f t="shared" ca="1" si="273"/>
        <v>37</v>
      </c>
      <c r="Q8710">
        <v>2</v>
      </c>
    </row>
    <row r="8711" spans="1:17" x14ac:dyDescent="0.2">
      <c r="A8711">
        <v>1917</v>
      </c>
      <c r="B8711">
        <f t="shared" si="272"/>
        <v>31</v>
      </c>
      <c r="C8711" s="1">
        <v>42590.921377314815</v>
      </c>
      <c r="D8711" s="1">
        <v>42590.943564814814</v>
      </c>
      <c r="E8711">
        <v>3193</v>
      </c>
      <c r="F8711" s="2" t="s">
        <v>42</v>
      </c>
      <c r="G8711">
        <v>40.724605099886901</v>
      </c>
      <c r="H8711">
        <v>-74.078405946493149</v>
      </c>
      <c r="I8711">
        <v>3193</v>
      </c>
      <c r="J8711" s="2" t="s">
        <v>25</v>
      </c>
      <c r="K8711">
        <v>40.724605099886901</v>
      </c>
      <c r="L8711">
        <v>-74.078405946493149</v>
      </c>
      <c r="M8711">
        <v>26239</v>
      </c>
      <c r="N8711" s="2" t="s">
        <v>17</v>
      </c>
      <c r="O8711">
        <v>1986</v>
      </c>
      <c r="P8711">
        <f t="shared" ca="1" si="273"/>
        <v>38</v>
      </c>
      <c r="Q8711">
        <v>1</v>
      </c>
    </row>
    <row r="8712" spans="1:17" x14ac:dyDescent="0.2">
      <c r="A8712">
        <v>301</v>
      </c>
      <c r="B8712">
        <f t="shared" si="272"/>
        <v>5</v>
      </c>
      <c r="C8712" s="1">
        <v>42590.922002314815</v>
      </c>
      <c r="D8712" s="1">
        <v>42590.925486111111</v>
      </c>
      <c r="E8712">
        <v>3185</v>
      </c>
      <c r="F8712" s="2" t="s">
        <v>58</v>
      </c>
      <c r="G8712">
        <v>40.717732499999997</v>
      </c>
      <c r="H8712">
        <v>-74.043845000000005</v>
      </c>
      <c r="I8712">
        <v>3214</v>
      </c>
      <c r="J8712" s="2" t="s">
        <v>70</v>
      </c>
      <c r="K8712">
        <v>40.712774199999998</v>
      </c>
      <c r="L8712">
        <v>-74.0364857</v>
      </c>
      <c r="M8712">
        <v>24604</v>
      </c>
      <c r="N8712" s="2" t="s">
        <v>17</v>
      </c>
      <c r="O8712">
        <v>1986</v>
      </c>
      <c r="P8712">
        <f t="shared" ca="1" si="273"/>
        <v>38</v>
      </c>
      <c r="Q8712">
        <v>1</v>
      </c>
    </row>
    <row r="8713" spans="1:17" x14ac:dyDescent="0.2">
      <c r="A8713">
        <v>253</v>
      </c>
      <c r="B8713">
        <f t="shared" si="272"/>
        <v>4</v>
      </c>
      <c r="C8713" s="1">
        <v>42590.92328703704</v>
      </c>
      <c r="D8713" s="1">
        <v>42590.926226851851</v>
      </c>
      <c r="E8713">
        <v>3195</v>
      </c>
      <c r="F8713" s="2" t="s">
        <v>24</v>
      </c>
      <c r="G8713">
        <v>40.730742625306583</v>
      </c>
      <c r="H8713">
        <v>-74.063783884048462</v>
      </c>
      <c r="I8713">
        <v>3201</v>
      </c>
      <c r="J8713" s="2" t="s">
        <v>74</v>
      </c>
      <c r="K8713">
        <v>40.737710999999997</v>
      </c>
      <c r="L8713">
        <v>-74.066920999999994</v>
      </c>
      <c r="M8713">
        <v>24649</v>
      </c>
      <c r="N8713" s="2" t="s">
        <v>17</v>
      </c>
      <c r="O8713">
        <v>1972</v>
      </c>
      <c r="P8713">
        <f t="shared" ca="1" si="273"/>
        <v>52</v>
      </c>
      <c r="Q8713">
        <v>1</v>
      </c>
    </row>
    <row r="8714" spans="1:17" x14ac:dyDescent="0.2">
      <c r="A8714">
        <v>984</v>
      </c>
      <c r="B8714">
        <f t="shared" si="272"/>
        <v>16</v>
      </c>
      <c r="C8714" s="1">
        <v>42590.923506944448</v>
      </c>
      <c r="D8714" s="1">
        <v>42590.934907407405</v>
      </c>
      <c r="E8714">
        <v>3199</v>
      </c>
      <c r="F8714" s="2" t="s">
        <v>56</v>
      </c>
      <c r="G8714">
        <v>40.728744800000001</v>
      </c>
      <c r="H8714">
        <v>-74.032108199999996</v>
      </c>
      <c r="I8714">
        <v>3186</v>
      </c>
      <c r="J8714" s="2" t="s">
        <v>27</v>
      </c>
      <c r="K8714">
        <v>40.71958611647166</v>
      </c>
      <c r="L8714">
        <v>-74.043117463588715</v>
      </c>
      <c r="M8714">
        <v>24549</v>
      </c>
      <c r="N8714" s="2" t="s">
        <v>17</v>
      </c>
      <c r="O8714">
        <v>1957</v>
      </c>
      <c r="P8714">
        <f t="shared" ca="1" si="273"/>
        <v>67</v>
      </c>
      <c r="Q8714">
        <v>1</v>
      </c>
    </row>
    <row r="8715" spans="1:17" x14ac:dyDescent="0.2">
      <c r="A8715">
        <v>212</v>
      </c>
      <c r="B8715">
        <f t="shared" si="272"/>
        <v>3</v>
      </c>
      <c r="C8715" s="1">
        <v>42590.923773148148</v>
      </c>
      <c r="D8715" s="1">
        <v>42590.926226851851</v>
      </c>
      <c r="E8715">
        <v>3186</v>
      </c>
      <c r="F8715" s="2" t="s">
        <v>18</v>
      </c>
      <c r="G8715">
        <v>40.71958611647166</v>
      </c>
      <c r="H8715">
        <v>-74.043117463588715</v>
      </c>
      <c r="I8715">
        <v>3278</v>
      </c>
      <c r="J8715" s="2" t="s">
        <v>41</v>
      </c>
      <c r="K8715">
        <v>40.725685483629007</v>
      </c>
      <c r="L8715">
        <v>-74.048790335655212</v>
      </c>
      <c r="M8715">
        <v>26297</v>
      </c>
      <c r="N8715" s="2" t="s">
        <v>17</v>
      </c>
      <c r="O8715">
        <v>1981</v>
      </c>
      <c r="P8715">
        <f t="shared" ca="1" si="273"/>
        <v>43</v>
      </c>
      <c r="Q8715">
        <v>1</v>
      </c>
    </row>
    <row r="8716" spans="1:17" x14ac:dyDescent="0.2">
      <c r="A8716">
        <v>495</v>
      </c>
      <c r="B8716">
        <f t="shared" si="272"/>
        <v>8</v>
      </c>
      <c r="C8716" s="1">
        <v>42590.924027777779</v>
      </c>
      <c r="D8716" s="1">
        <v>42590.929756944446</v>
      </c>
      <c r="E8716">
        <v>3278</v>
      </c>
      <c r="F8716" s="2" t="s">
        <v>49</v>
      </c>
      <c r="G8716">
        <v>40.725685483629007</v>
      </c>
      <c r="H8716">
        <v>-74.048790335655212</v>
      </c>
      <c r="I8716">
        <v>3202</v>
      </c>
      <c r="J8716" s="2" t="s">
        <v>48</v>
      </c>
      <c r="K8716">
        <v>40.727223500000001</v>
      </c>
      <c r="L8716">
        <v>-74.033758899999995</v>
      </c>
      <c r="M8716">
        <v>26269</v>
      </c>
      <c r="N8716" s="2" t="s">
        <v>17</v>
      </c>
      <c r="O8716">
        <v>1982</v>
      </c>
      <c r="P8716">
        <f t="shared" ca="1" si="273"/>
        <v>42</v>
      </c>
      <c r="Q8716">
        <v>1</v>
      </c>
    </row>
    <row r="8717" spans="1:17" x14ac:dyDescent="0.2">
      <c r="A8717">
        <v>768</v>
      </c>
      <c r="B8717">
        <f t="shared" si="272"/>
        <v>12</v>
      </c>
      <c r="C8717" s="1">
        <v>42590.925023148149</v>
      </c>
      <c r="D8717" s="1">
        <v>42590.933923611112</v>
      </c>
      <c r="E8717">
        <v>3198</v>
      </c>
      <c r="F8717" s="2" t="s">
        <v>55</v>
      </c>
      <c r="G8717">
        <v>40.748715945380226</v>
      </c>
      <c r="H8717">
        <v>-74.040443301200867</v>
      </c>
      <c r="I8717">
        <v>3199</v>
      </c>
      <c r="J8717" s="2" t="s">
        <v>72</v>
      </c>
      <c r="K8717">
        <v>40.728744800000001</v>
      </c>
      <c r="L8717">
        <v>-74.032108199999996</v>
      </c>
      <c r="M8717">
        <v>26210</v>
      </c>
      <c r="N8717" s="2" t="s">
        <v>17</v>
      </c>
      <c r="O8717">
        <v>1978</v>
      </c>
      <c r="P8717">
        <f t="shared" ca="1" si="273"/>
        <v>46</v>
      </c>
      <c r="Q8717">
        <v>1</v>
      </c>
    </row>
    <row r="8718" spans="1:17" x14ac:dyDescent="0.2">
      <c r="A8718">
        <v>695</v>
      </c>
      <c r="B8718">
        <f t="shared" si="272"/>
        <v>11</v>
      </c>
      <c r="C8718" s="1">
        <v>42590.927627314813</v>
      </c>
      <c r="D8718" s="1">
        <v>42590.935671296298</v>
      </c>
      <c r="E8718">
        <v>3186</v>
      </c>
      <c r="F8718" s="2" t="s">
        <v>18</v>
      </c>
      <c r="G8718">
        <v>40.71958611647166</v>
      </c>
      <c r="H8718">
        <v>-74.043117463588715</v>
      </c>
      <c r="I8718">
        <v>3268</v>
      </c>
      <c r="J8718" s="2" t="s">
        <v>107</v>
      </c>
      <c r="K8718">
        <v>40.71346382669195</v>
      </c>
      <c r="L8718">
        <v>-74.062858521938324</v>
      </c>
      <c r="M8718">
        <v>26212</v>
      </c>
      <c r="N8718" s="2" t="s">
        <v>17</v>
      </c>
      <c r="O8718">
        <v>1972</v>
      </c>
      <c r="P8718">
        <f t="shared" ca="1" si="273"/>
        <v>52</v>
      </c>
      <c r="Q8718">
        <v>1</v>
      </c>
    </row>
    <row r="8719" spans="1:17" x14ac:dyDescent="0.2">
      <c r="A8719">
        <v>175</v>
      </c>
      <c r="B8719">
        <f t="shared" si="272"/>
        <v>2</v>
      </c>
      <c r="C8719" s="1">
        <v>42590.928136574075</v>
      </c>
      <c r="D8719" s="1">
        <v>42590.930173611108</v>
      </c>
      <c r="E8719">
        <v>3186</v>
      </c>
      <c r="F8719" s="2" t="s">
        <v>18</v>
      </c>
      <c r="G8719">
        <v>40.71958611647166</v>
      </c>
      <c r="H8719">
        <v>-74.043117463588715</v>
      </c>
      <c r="I8719">
        <v>3279</v>
      </c>
      <c r="J8719" s="2" t="s">
        <v>82</v>
      </c>
      <c r="K8719">
        <v>40.721630142638354</v>
      </c>
      <c r="L8719">
        <v>-74.04996782541275</v>
      </c>
      <c r="M8719">
        <v>26310</v>
      </c>
      <c r="N8719" s="2" t="s">
        <v>17</v>
      </c>
      <c r="O8719">
        <v>1975</v>
      </c>
      <c r="P8719">
        <f t="shared" ca="1" si="273"/>
        <v>49</v>
      </c>
      <c r="Q8719">
        <v>1</v>
      </c>
    </row>
    <row r="8720" spans="1:17" x14ac:dyDescent="0.2">
      <c r="A8720">
        <v>309</v>
      </c>
      <c r="B8720">
        <f t="shared" si="272"/>
        <v>5</v>
      </c>
      <c r="C8720" s="1">
        <v>42590.928437499999</v>
      </c>
      <c r="D8720" s="1">
        <v>42590.932025462964</v>
      </c>
      <c r="E8720">
        <v>3186</v>
      </c>
      <c r="F8720" s="2" t="s">
        <v>18</v>
      </c>
      <c r="G8720">
        <v>40.71958611647166</v>
      </c>
      <c r="H8720">
        <v>-74.043117463588715</v>
      </c>
      <c r="I8720">
        <v>3205</v>
      </c>
      <c r="J8720" s="2" t="s">
        <v>80</v>
      </c>
      <c r="K8720">
        <v>40.716539780991937</v>
      </c>
      <c r="L8720">
        <v>-74.049637913703904</v>
      </c>
      <c r="M8720">
        <v>24694</v>
      </c>
      <c r="N8720" s="2" t="s">
        <v>17</v>
      </c>
      <c r="O8720">
        <v>1984</v>
      </c>
      <c r="P8720">
        <f t="shared" ca="1" si="273"/>
        <v>40</v>
      </c>
      <c r="Q8720">
        <v>1</v>
      </c>
    </row>
    <row r="8721" spans="1:17" x14ac:dyDescent="0.2">
      <c r="A8721">
        <v>1327</v>
      </c>
      <c r="B8721">
        <f t="shared" si="272"/>
        <v>22</v>
      </c>
      <c r="C8721" s="1">
        <v>42590.928587962961</v>
      </c>
      <c r="D8721" s="1">
        <v>42590.94394675926</v>
      </c>
      <c r="E8721">
        <v>3214</v>
      </c>
      <c r="F8721" s="2" t="s">
        <v>54</v>
      </c>
      <c r="G8721">
        <v>40.712774199999998</v>
      </c>
      <c r="H8721">
        <v>-74.0364857</v>
      </c>
      <c r="I8721">
        <v>3199</v>
      </c>
      <c r="J8721" s="2" t="s">
        <v>72</v>
      </c>
      <c r="K8721">
        <v>40.728744800000001</v>
      </c>
      <c r="L8721">
        <v>-74.032108199999996</v>
      </c>
      <c r="M8721">
        <v>24622</v>
      </c>
      <c r="N8721" s="2" t="s">
        <v>17</v>
      </c>
      <c r="O8721">
        <v>1981</v>
      </c>
      <c r="P8721">
        <f t="shared" ca="1" si="273"/>
        <v>43</v>
      </c>
      <c r="Q8721">
        <v>2</v>
      </c>
    </row>
    <row r="8722" spans="1:17" x14ac:dyDescent="0.2">
      <c r="A8722">
        <v>347</v>
      </c>
      <c r="B8722">
        <f t="shared" si="272"/>
        <v>5</v>
      </c>
      <c r="C8722" s="1">
        <v>42590.92869212963</v>
      </c>
      <c r="D8722" s="1">
        <v>42590.932708333334</v>
      </c>
      <c r="E8722">
        <v>3193</v>
      </c>
      <c r="F8722" s="2" t="s">
        <v>42</v>
      </c>
      <c r="G8722">
        <v>40.724605099886901</v>
      </c>
      <c r="H8722">
        <v>-74.078405946493149</v>
      </c>
      <c r="I8722">
        <v>3195</v>
      </c>
      <c r="J8722" s="2" t="s">
        <v>23</v>
      </c>
      <c r="K8722">
        <v>40.730742625306583</v>
      </c>
      <c r="L8722">
        <v>-74.063783884048462</v>
      </c>
      <c r="M8722">
        <v>26190</v>
      </c>
      <c r="N8722" s="2" t="s">
        <v>17</v>
      </c>
      <c r="O8722">
        <v>1983</v>
      </c>
      <c r="P8722">
        <f t="shared" ca="1" si="273"/>
        <v>41</v>
      </c>
      <c r="Q8722">
        <v>1</v>
      </c>
    </row>
    <row r="8723" spans="1:17" x14ac:dyDescent="0.2">
      <c r="A8723">
        <v>984</v>
      </c>
      <c r="B8723">
        <f t="shared" si="272"/>
        <v>16</v>
      </c>
      <c r="C8723" s="1">
        <v>42590.929328703707</v>
      </c>
      <c r="D8723" s="1">
        <v>42590.940717592595</v>
      </c>
      <c r="E8723">
        <v>3199</v>
      </c>
      <c r="F8723" s="2" t="s">
        <v>56</v>
      </c>
      <c r="G8723">
        <v>40.728744800000001</v>
      </c>
      <c r="H8723">
        <v>-74.032108199999996</v>
      </c>
      <c r="I8723">
        <v>3199</v>
      </c>
      <c r="J8723" s="2" t="s">
        <v>72</v>
      </c>
      <c r="K8723">
        <v>40.728744800000001</v>
      </c>
      <c r="L8723">
        <v>-74.032108199999996</v>
      </c>
      <c r="M8723">
        <v>24522</v>
      </c>
      <c r="N8723" s="2" t="s">
        <v>17</v>
      </c>
      <c r="O8723">
        <v>1990</v>
      </c>
      <c r="P8723">
        <f t="shared" ca="1" si="273"/>
        <v>34</v>
      </c>
      <c r="Q8723">
        <v>1</v>
      </c>
    </row>
    <row r="8724" spans="1:17" x14ac:dyDescent="0.2">
      <c r="A8724">
        <v>457</v>
      </c>
      <c r="B8724">
        <f t="shared" si="272"/>
        <v>7</v>
      </c>
      <c r="C8724" s="1">
        <v>42590.929826388892</v>
      </c>
      <c r="D8724" s="1">
        <v>42590.935127314813</v>
      </c>
      <c r="E8724">
        <v>3276</v>
      </c>
      <c r="F8724" s="2" t="s">
        <v>63</v>
      </c>
      <c r="G8724">
        <v>40.714584035358932</v>
      </c>
      <c r="H8724">
        <v>-74.042817056179047</v>
      </c>
      <c r="I8724">
        <v>3203</v>
      </c>
      <c r="J8724" s="2" t="s">
        <v>37</v>
      </c>
      <c r="K8724">
        <v>40.727595966000003</v>
      </c>
      <c r="L8724">
        <v>-74.044247311000007</v>
      </c>
      <c r="M8724">
        <v>26203</v>
      </c>
      <c r="N8724" s="2" t="s">
        <v>17</v>
      </c>
      <c r="O8724">
        <v>1989</v>
      </c>
      <c r="P8724">
        <f t="shared" ca="1" si="273"/>
        <v>35</v>
      </c>
      <c r="Q8724">
        <v>1</v>
      </c>
    </row>
    <row r="8725" spans="1:17" x14ac:dyDescent="0.2">
      <c r="A8725">
        <v>319</v>
      </c>
      <c r="B8725">
        <f t="shared" si="272"/>
        <v>5</v>
      </c>
      <c r="C8725" s="1">
        <v>42590.931597222225</v>
      </c>
      <c r="D8725" s="1">
        <v>42590.935300925928</v>
      </c>
      <c r="E8725">
        <v>3195</v>
      </c>
      <c r="F8725" s="2" t="s">
        <v>24</v>
      </c>
      <c r="G8725">
        <v>40.730742625306583</v>
      </c>
      <c r="H8725">
        <v>-74.063783884048462</v>
      </c>
      <c r="I8725">
        <v>3194</v>
      </c>
      <c r="J8725" s="2" t="s">
        <v>71</v>
      </c>
      <c r="K8725">
        <v>40.725339925355797</v>
      </c>
      <c r="L8725">
        <v>-74.067622125148773</v>
      </c>
      <c r="M8725">
        <v>26314</v>
      </c>
      <c r="N8725" s="2" t="s">
        <v>17</v>
      </c>
      <c r="O8725">
        <v>1978</v>
      </c>
      <c r="P8725">
        <f t="shared" ca="1" si="273"/>
        <v>46</v>
      </c>
      <c r="Q8725">
        <v>2</v>
      </c>
    </row>
    <row r="8726" spans="1:17" x14ac:dyDescent="0.2">
      <c r="A8726">
        <v>174</v>
      </c>
      <c r="B8726">
        <f t="shared" si="272"/>
        <v>2</v>
      </c>
      <c r="C8726" s="1">
        <v>42590.931944444441</v>
      </c>
      <c r="D8726" s="1">
        <v>42590.933969907404</v>
      </c>
      <c r="E8726">
        <v>3272</v>
      </c>
      <c r="F8726" s="2" t="s">
        <v>50</v>
      </c>
      <c r="G8726">
        <v>40.723331586464361</v>
      </c>
      <c r="H8726">
        <v>-74.045952558517442</v>
      </c>
      <c r="I8726">
        <v>3203</v>
      </c>
      <c r="J8726" s="2" t="s">
        <v>37</v>
      </c>
      <c r="K8726">
        <v>40.727595966000003</v>
      </c>
      <c r="L8726">
        <v>-74.044247311000007</v>
      </c>
      <c r="M8726">
        <v>24526</v>
      </c>
      <c r="N8726" s="2" t="s">
        <v>17</v>
      </c>
      <c r="O8726">
        <v>1979</v>
      </c>
      <c r="P8726">
        <f t="shared" ca="1" si="273"/>
        <v>45</v>
      </c>
      <c r="Q8726">
        <v>1</v>
      </c>
    </row>
    <row r="8727" spans="1:17" x14ac:dyDescent="0.2">
      <c r="A8727">
        <v>184</v>
      </c>
      <c r="B8727">
        <f t="shared" si="272"/>
        <v>3</v>
      </c>
      <c r="C8727" s="1">
        <v>42590.934861111113</v>
      </c>
      <c r="D8727" s="1">
        <v>42590.936990740738</v>
      </c>
      <c r="E8727">
        <v>3186</v>
      </c>
      <c r="F8727" s="2" t="s">
        <v>18</v>
      </c>
      <c r="G8727">
        <v>40.71958611647166</v>
      </c>
      <c r="H8727">
        <v>-74.043117463588715</v>
      </c>
      <c r="I8727">
        <v>3213</v>
      </c>
      <c r="J8727" s="2" t="s">
        <v>33</v>
      </c>
      <c r="K8727">
        <v>40.718488919999999</v>
      </c>
      <c r="L8727">
        <v>-74.047726624999996</v>
      </c>
      <c r="M8727">
        <v>26238</v>
      </c>
      <c r="N8727" s="2" t="s">
        <v>17</v>
      </c>
      <c r="O8727">
        <v>1992</v>
      </c>
      <c r="P8727">
        <f t="shared" ca="1" si="273"/>
        <v>32</v>
      </c>
      <c r="Q8727">
        <v>1</v>
      </c>
    </row>
    <row r="8728" spans="1:17" x14ac:dyDescent="0.2">
      <c r="A8728">
        <v>111</v>
      </c>
      <c r="B8728">
        <f t="shared" si="272"/>
        <v>1</v>
      </c>
      <c r="C8728" s="1">
        <v>42590.938020833331</v>
      </c>
      <c r="D8728" s="1">
        <v>42590.939305555556</v>
      </c>
      <c r="E8728">
        <v>3211</v>
      </c>
      <c r="F8728" s="2" t="s">
        <v>64</v>
      </c>
      <c r="G8728">
        <v>40.721525149999998</v>
      </c>
      <c r="H8728">
        <v>-74.046304543000005</v>
      </c>
      <c r="I8728">
        <v>3209</v>
      </c>
      <c r="J8728" s="2" t="s">
        <v>85</v>
      </c>
      <c r="K8728">
        <v>40.724176499999999</v>
      </c>
      <c r="L8728">
        <v>-74.050656399999994</v>
      </c>
      <c r="M8728">
        <v>24665</v>
      </c>
      <c r="N8728" s="2" t="s">
        <v>17</v>
      </c>
      <c r="O8728">
        <v>1976</v>
      </c>
      <c r="P8728">
        <f t="shared" ca="1" si="273"/>
        <v>48</v>
      </c>
      <c r="Q8728">
        <v>1</v>
      </c>
    </row>
    <row r="8729" spans="1:17" x14ac:dyDescent="0.2">
      <c r="A8729">
        <v>250</v>
      </c>
      <c r="B8729">
        <f t="shared" si="272"/>
        <v>4</v>
      </c>
      <c r="C8729" s="1">
        <v>42590.941145833334</v>
      </c>
      <c r="D8729" s="1">
        <v>42590.944039351853</v>
      </c>
      <c r="E8729">
        <v>3187</v>
      </c>
      <c r="F8729" s="2" t="s">
        <v>36</v>
      </c>
      <c r="G8729">
        <v>40.721123599999999</v>
      </c>
      <c r="H8729">
        <v>-74.038050949999999</v>
      </c>
      <c r="I8729">
        <v>3270</v>
      </c>
      <c r="J8729" s="2" t="s">
        <v>65</v>
      </c>
      <c r="K8729">
        <v>40.725289107811321</v>
      </c>
      <c r="L8729">
        <v>-74.045571684837341</v>
      </c>
      <c r="M8729">
        <v>24608</v>
      </c>
      <c r="N8729" s="2" t="s">
        <v>17</v>
      </c>
      <c r="O8729">
        <v>1989</v>
      </c>
      <c r="P8729">
        <f t="shared" ca="1" si="273"/>
        <v>35</v>
      </c>
      <c r="Q8729">
        <v>1</v>
      </c>
    </row>
    <row r="8730" spans="1:17" x14ac:dyDescent="0.2">
      <c r="A8730">
        <v>609</v>
      </c>
      <c r="B8730">
        <f t="shared" si="272"/>
        <v>10</v>
      </c>
      <c r="C8730" s="1">
        <v>42590.945914351854</v>
      </c>
      <c r="D8730" s="1">
        <v>42590.952974537038</v>
      </c>
      <c r="E8730">
        <v>3195</v>
      </c>
      <c r="F8730" s="2" t="s">
        <v>24</v>
      </c>
      <c r="G8730">
        <v>40.730742625306583</v>
      </c>
      <c r="H8730">
        <v>-74.063783884048462</v>
      </c>
      <c r="I8730">
        <v>3194</v>
      </c>
      <c r="J8730" s="2" t="s">
        <v>71</v>
      </c>
      <c r="K8730">
        <v>40.725339925355797</v>
      </c>
      <c r="L8730">
        <v>-74.067622125148773</v>
      </c>
      <c r="M8730">
        <v>24402</v>
      </c>
      <c r="N8730" s="2" t="s">
        <v>17</v>
      </c>
      <c r="O8730">
        <v>1991</v>
      </c>
      <c r="P8730">
        <f t="shared" ca="1" si="273"/>
        <v>33</v>
      </c>
      <c r="Q8730">
        <v>1</v>
      </c>
    </row>
    <row r="8731" spans="1:17" x14ac:dyDescent="0.2">
      <c r="A8731">
        <v>154</v>
      </c>
      <c r="B8731">
        <f t="shared" si="272"/>
        <v>2</v>
      </c>
      <c r="C8731" s="1">
        <v>42590.947094907409</v>
      </c>
      <c r="D8731" s="1">
        <v>42590.948888888888</v>
      </c>
      <c r="E8731">
        <v>3195</v>
      </c>
      <c r="F8731" s="2" t="s">
        <v>24</v>
      </c>
      <c r="G8731">
        <v>40.730742625306583</v>
      </c>
      <c r="H8731">
        <v>-74.063783884048462</v>
      </c>
      <c r="I8731">
        <v>3194</v>
      </c>
      <c r="J8731" s="2" t="s">
        <v>71</v>
      </c>
      <c r="K8731">
        <v>40.725339925355797</v>
      </c>
      <c r="L8731">
        <v>-74.067622125148773</v>
      </c>
      <c r="M8731">
        <v>24406</v>
      </c>
      <c r="N8731" s="2" t="s">
        <v>17</v>
      </c>
      <c r="O8731">
        <v>1986</v>
      </c>
      <c r="P8731">
        <f t="shared" ca="1" si="273"/>
        <v>38</v>
      </c>
      <c r="Q8731">
        <v>1</v>
      </c>
    </row>
    <row r="8732" spans="1:17" x14ac:dyDescent="0.2">
      <c r="A8732">
        <v>155</v>
      </c>
      <c r="B8732">
        <f t="shared" si="272"/>
        <v>2</v>
      </c>
      <c r="C8732" s="1">
        <v>42590.949178240742</v>
      </c>
      <c r="D8732" s="1">
        <v>42590.950983796298</v>
      </c>
      <c r="E8732">
        <v>3186</v>
      </c>
      <c r="F8732" s="2" t="s">
        <v>18</v>
      </c>
      <c r="G8732">
        <v>40.71958611647166</v>
      </c>
      <c r="H8732">
        <v>-74.043117463588715</v>
      </c>
      <c r="I8732">
        <v>3185</v>
      </c>
      <c r="J8732" s="2" t="s">
        <v>45</v>
      </c>
      <c r="K8732">
        <v>40.717732499999997</v>
      </c>
      <c r="L8732">
        <v>-74.043845000000005</v>
      </c>
      <c r="M8732">
        <v>24549</v>
      </c>
      <c r="N8732" s="2" t="s">
        <v>17</v>
      </c>
      <c r="O8732">
        <v>1957</v>
      </c>
      <c r="P8732">
        <f t="shared" ca="1" si="273"/>
        <v>67</v>
      </c>
      <c r="Q8732">
        <v>1</v>
      </c>
    </row>
    <row r="8733" spans="1:17" x14ac:dyDescent="0.2">
      <c r="A8733">
        <v>168</v>
      </c>
      <c r="B8733">
        <f t="shared" si="272"/>
        <v>2</v>
      </c>
      <c r="C8733" s="1">
        <v>42590.949340277781</v>
      </c>
      <c r="D8733" s="1">
        <v>42590.951284722221</v>
      </c>
      <c r="E8733">
        <v>3183</v>
      </c>
      <c r="F8733" s="2" t="s">
        <v>20</v>
      </c>
      <c r="G8733">
        <v>40.716246900000002</v>
      </c>
      <c r="H8733">
        <v>-74.033458800000005</v>
      </c>
      <c r="I8733">
        <v>3214</v>
      </c>
      <c r="J8733" s="2" t="s">
        <v>70</v>
      </c>
      <c r="K8733">
        <v>40.712774199999998</v>
      </c>
      <c r="L8733">
        <v>-74.0364857</v>
      </c>
      <c r="M8733">
        <v>24667</v>
      </c>
      <c r="N8733" s="2" t="s">
        <v>17</v>
      </c>
      <c r="O8733">
        <v>1990</v>
      </c>
      <c r="P8733">
        <f t="shared" ca="1" si="273"/>
        <v>34</v>
      </c>
      <c r="Q8733">
        <v>1</v>
      </c>
    </row>
    <row r="8734" spans="1:17" x14ac:dyDescent="0.2">
      <c r="A8734">
        <v>161</v>
      </c>
      <c r="B8734">
        <f t="shared" si="272"/>
        <v>2</v>
      </c>
      <c r="C8734" s="1">
        <v>42590.950011574074</v>
      </c>
      <c r="D8734" s="1">
        <v>42590.951886574076</v>
      </c>
      <c r="E8734">
        <v>3186</v>
      </c>
      <c r="F8734" s="2" t="s">
        <v>18</v>
      </c>
      <c r="G8734">
        <v>40.71958611647166</v>
      </c>
      <c r="H8734">
        <v>-74.043117463588715</v>
      </c>
      <c r="I8734">
        <v>3213</v>
      </c>
      <c r="J8734" s="2" t="s">
        <v>33</v>
      </c>
      <c r="K8734">
        <v>40.718488919999999</v>
      </c>
      <c r="L8734">
        <v>-74.047726624999996</v>
      </c>
      <c r="M8734">
        <v>24397</v>
      </c>
      <c r="N8734" s="2" t="s">
        <v>17</v>
      </c>
      <c r="O8734">
        <v>1989</v>
      </c>
      <c r="P8734">
        <f t="shared" ca="1" si="273"/>
        <v>35</v>
      </c>
      <c r="Q8734">
        <v>1</v>
      </c>
    </row>
    <row r="8735" spans="1:17" x14ac:dyDescent="0.2">
      <c r="A8735">
        <v>542</v>
      </c>
      <c r="B8735">
        <f t="shared" si="272"/>
        <v>9</v>
      </c>
      <c r="C8735" s="1">
        <v>42590.954930555556</v>
      </c>
      <c r="D8735" s="1">
        <v>42590.9612037037</v>
      </c>
      <c r="E8735">
        <v>3192</v>
      </c>
      <c r="F8735" s="2" t="s">
        <v>38</v>
      </c>
      <c r="G8735">
        <v>40.711242300000002</v>
      </c>
      <c r="H8735">
        <v>-74.055701299999996</v>
      </c>
      <c r="I8735">
        <v>3190</v>
      </c>
      <c r="J8735" s="2" t="s">
        <v>21</v>
      </c>
      <c r="K8735">
        <v>40.710467023379699</v>
      </c>
      <c r="L8735">
        <v>-74.070038795471191</v>
      </c>
      <c r="M8735">
        <v>26180</v>
      </c>
      <c r="N8735" s="2" t="s">
        <v>17</v>
      </c>
      <c r="O8735">
        <v>1988</v>
      </c>
      <c r="P8735">
        <f t="shared" ca="1" si="273"/>
        <v>36</v>
      </c>
      <c r="Q8735">
        <v>1</v>
      </c>
    </row>
    <row r="8736" spans="1:17" x14ac:dyDescent="0.2">
      <c r="A8736">
        <v>1648</v>
      </c>
      <c r="B8736">
        <f t="shared" si="272"/>
        <v>27</v>
      </c>
      <c r="C8736" s="1">
        <v>42590.956504629627</v>
      </c>
      <c r="D8736" s="1">
        <v>42590.975590277776</v>
      </c>
      <c r="E8736">
        <v>3187</v>
      </c>
      <c r="F8736" s="2" t="s">
        <v>36</v>
      </c>
      <c r="G8736">
        <v>40.721123599999999</v>
      </c>
      <c r="H8736">
        <v>-74.038050949999999</v>
      </c>
      <c r="I8736">
        <v>3214</v>
      </c>
      <c r="J8736" s="2" t="s">
        <v>70</v>
      </c>
      <c r="K8736">
        <v>40.712774199999998</v>
      </c>
      <c r="L8736">
        <v>-74.0364857</v>
      </c>
      <c r="M8736">
        <v>26154</v>
      </c>
      <c r="N8736" s="2" t="s">
        <v>17</v>
      </c>
      <c r="P8736" t="str">
        <f t="shared" ca="1" si="273"/>
        <v/>
      </c>
      <c r="Q8736">
        <v>0</v>
      </c>
    </row>
    <row r="8737" spans="1:17" x14ac:dyDescent="0.2">
      <c r="A8737">
        <v>1439</v>
      </c>
      <c r="B8737">
        <f t="shared" si="272"/>
        <v>23</v>
      </c>
      <c r="C8737" s="1">
        <v>42590.956689814811</v>
      </c>
      <c r="D8737" s="1">
        <v>42590.973344907405</v>
      </c>
      <c r="E8737">
        <v>3202</v>
      </c>
      <c r="F8737" s="2" t="s">
        <v>79</v>
      </c>
      <c r="G8737">
        <v>40.727223500000001</v>
      </c>
      <c r="H8737">
        <v>-74.033758899999995</v>
      </c>
      <c r="I8737">
        <v>3197</v>
      </c>
      <c r="J8737" s="2" t="s">
        <v>86</v>
      </c>
      <c r="K8737">
        <v>40.752558999999998</v>
      </c>
      <c r="L8737">
        <v>-74.044725</v>
      </c>
      <c r="M8737">
        <v>26269</v>
      </c>
      <c r="N8737" s="2" t="s">
        <v>17</v>
      </c>
      <c r="O8737">
        <v>1995</v>
      </c>
      <c r="P8737">
        <f t="shared" ca="1" si="273"/>
        <v>29</v>
      </c>
      <c r="Q8737">
        <v>2</v>
      </c>
    </row>
    <row r="8738" spans="1:17" x14ac:dyDescent="0.2">
      <c r="A8738">
        <v>1766</v>
      </c>
      <c r="B8738">
        <f t="shared" si="272"/>
        <v>29</v>
      </c>
      <c r="C8738" s="1">
        <v>42590.958553240744</v>
      </c>
      <c r="D8738" s="1">
        <v>42590.978993055556</v>
      </c>
      <c r="E8738">
        <v>3275</v>
      </c>
      <c r="F8738" s="2" t="s">
        <v>93</v>
      </c>
      <c r="G8738">
        <v>40.718355198232139</v>
      </c>
      <c r="H8738">
        <v>-74.038914442062378</v>
      </c>
      <c r="I8738">
        <v>3183</v>
      </c>
      <c r="J8738" s="2" t="s">
        <v>40</v>
      </c>
      <c r="K8738">
        <v>40.716246900000002</v>
      </c>
      <c r="L8738">
        <v>-74.033458800000005</v>
      </c>
      <c r="M8738">
        <v>24567</v>
      </c>
      <c r="N8738" s="2" t="s">
        <v>43</v>
      </c>
      <c r="P8738" t="str">
        <f t="shared" ca="1" si="273"/>
        <v/>
      </c>
      <c r="Q8738">
        <v>0</v>
      </c>
    </row>
    <row r="8739" spans="1:17" x14ac:dyDescent="0.2">
      <c r="A8739">
        <v>362</v>
      </c>
      <c r="B8739">
        <f t="shared" si="272"/>
        <v>6</v>
      </c>
      <c r="C8739" s="1">
        <v>42590.960219907407</v>
      </c>
      <c r="D8739" s="1">
        <v>42590.964409722219</v>
      </c>
      <c r="E8739">
        <v>3183</v>
      </c>
      <c r="F8739" s="2" t="s">
        <v>20</v>
      </c>
      <c r="G8739">
        <v>40.716246900000002</v>
      </c>
      <c r="H8739">
        <v>-74.033458800000005</v>
      </c>
      <c r="I8739">
        <v>3214</v>
      </c>
      <c r="J8739" s="2" t="s">
        <v>70</v>
      </c>
      <c r="K8739">
        <v>40.712774199999998</v>
      </c>
      <c r="L8739">
        <v>-74.0364857</v>
      </c>
      <c r="M8739">
        <v>26287</v>
      </c>
      <c r="N8739" s="2" t="s">
        <v>17</v>
      </c>
      <c r="O8739">
        <v>1977</v>
      </c>
      <c r="P8739">
        <f t="shared" ca="1" si="273"/>
        <v>47</v>
      </c>
      <c r="Q8739">
        <v>1</v>
      </c>
    </row>
    <row r="8740" spans="1:17" x14ac:dyDescent="0.2">
      <c r="A8740">
        <v>92</v>
      </c>
      <c r="B8740">
        <f t="shared" si="272"/>
        <v>1</v>
      </c>
      <c r="C8740" s="1">
        <v>42590.961423611108</v>
      </c>
      <c r="D8740" s="1">
        <v>42590.962488425925</v>
      </c>
      <c r="E8740">
        <v>3211</v>
      </c>
      <c r="F8740" s="2" t="s">
        <v>64</v>
      </c>
      <c r="G8740">
        <v>40.721525149999998</v>
      </c>
      <c r="H8740">
        <v>-74.046304543000005</v>
      </c>
      <c r="I8740">
        <v>3213</v>
      </c>
      <c r="J8740" s="2" t="s">
        <v>33</v>
      </c>
      <c r="K8740">
        <v>40.718488919999999</v>
      </c>
      <c r="L8740">
        <v>-74.047726624999996</v>
      </c>
      <c r="M8740">
        <v>26174</v>
      </c>
      <c r="N8740" s="2" t="s">
        <v>17</v>
      </c>
      <c r="O8740">
        <v>1986</v>
      </c>
      <c r="P8740">
        <f t="shared" ca="1" si="273"/>
        <v>38</v>
      </c>
      <c r="Q8740">
        <v>2</v>
      </c>
    </row>
    <row r="8741" spans="1:17" x14ac:dyDescent="0.2">
      <c r="A8741">
        <v>445</v>
      </c>
      <c r="B8741">
        <f t="shared" si="272"/>
        <v>7</v>
      </c>
      <c r="C8741" s="1">
        <v>42590.965266203704</v>
      </c>
      <c r="D8741" s="1">
        <v>42590.97042824074</v>
      </c>
      <c r="E8741">
        <v>3195</v>
      </c>
      <c r="F8741" s="2" t="s">
        <v>24</v>
      </c>
      <c r="G8741">
        <v>40.730742625306583</v>
      </c>
      <c r="H8741">
        <v>-74.063783884048462</v>
      </c>
      <c r="I8741">
        <v>3191</v>
      </c>
      <c r="J8741" s="2" t="s">
        <v>89</v>
      </c>
      <c r="K8741">
        <v>40.7182113</v>
      </c>
      <c r="L8741">
        <v>-74.083639399999996</v>
      </c>
      <c r="M8741">
        <v>26190</v>
      </c>
      <c r="N8741" s="2" t="s">
        <v>17</v>
      </c>
      <c r="O8741">
        <v>1979</v>
      </c>
      <c r="P8741">
        <f t="shared" ca="1" si="273"/>
        <v>45</v>
      </c>
      <c r="Q8741">
        <v>1</v>
      </c>
    </row>
    <row r="8742" spans="1:17" x14ac:dyDescent="0.2">
      <c r="A8742">
        <v>100</v>
      </c>
      <c r="B8742">
        <f t="shared" si="272"/>
        <v>1</v>
      </c>
      <c r="C8742" s="1">
        <v>42590.960682870369</v>
      </c>
      <c r="D8742" s="1">
        <v>42590.961840277778</v>
      </c>
      <c r="E8742">
        <v>3186</v>
      </c>
      <c r="F8742" s="2" t="s">
        <v>18</v>
      </c>
      <c r="G8742">
        <v>40.71958611647166</v>
      </c>
      <c r="H8742">
        <v>-74.043117463588715</v>
      </c>
      <c r="I8742">
        <v>3273</v>
      </c>
      <c r="J8742" s="2" t="s">
        <v>16</v>
      </c>
      <c r="K8742">
        <v>40.721650724879986</v>
      </c>
      <c r="L8742">
        <v>-74.042884111404419</v>
      </c>
      <c r="M8742">
        <v>24449</v>
      </c>
      <c r="N8742" s="2" t="s">
        <v>17</v>
      </c>
      <c r="O8742">
        <v>1985</v>
      </c>
      <c r="P8742">
        <f t="shared" ca="1" si="273"/>
        <v>39</v>
      </c>
      <c r="Q8742">
        <v>1</v>
      </c>
    </row>
    <row r="8743" spans="1:17" x14ac:dyDescent="0.2">
      <c r="A8743">
        <v>206</v>
      </c>
      <c r="B8743">
        <f t="shared" si="272"/>
        <v>3</v>
      </c>
      <c r="C8743" s="1">
        <v>42590.966990740744</v>
      </c>
      <c r="D8743" s="1">
        <v>42590.969375000001</v>
      </c>
      <c r="E8743">
        <v>3211</v>
      </c>
      <c r="F8743" s="2" t="s">
        <v>64</v>
      </c>
      <c r="G8743">
        <v>40.721525149999998</v>
      </c>
      <c r="H8743">
        <v>-74.046304543000005</v>
      </c>
      <c r="I8743">
        <v>3209</v>
      </c>
      <c r="J8743" s="2" t="s">
        <v>85</v>
      </c>
      <c r="K8743">
        <v>40.724176499999999</v>
      </c>
      <c r="L8743">
        <v>-74.050656399999994</v>
      </c>
      <c r="M8743">
        <v>24415</v>
      </c>
      <c r="N8743" s="2" t="s">
        <v>17</v>
      </c>
      <c r="O8743">
        <v>1964</v>
      </c>
      <c r="P8743">
        <f t="shared" ca="1" si="273"/>
        <v>60</v>
      </c>
      <c r="Q8743">
        <v>2</v>
      </c>
    </row>
    <row r="8744" spans="1:17" x14ac:dyDescent="0.2">
      <c r="A8744">
        <v>793</v>
      </c>
      <c r="B8744">
        <f t="shared" si="272"/>
        <v>13</v>
      </c>
      <c r="C8744" s="1">
        <v>42590.973020833335</v>
      </c>
      <c r="D8744" s="1">
        <v>42590.982210648152</v>
      </c>
      <c r="E8744">
        <v>3183</v>
      </c>
      <c r="F8744" s="2" t="s">
        <v>20</v>
      </c>
      <c r="G8744">
        <v>40.716246900000002</v>
      </c>
      <c r="H8744">
        <v>-74.033458800000005</v>
      </c>
      <c r="I8744">
        <v>3209</v>
      </c>
      <c r="J8744" s="2" t="s">
        <v>85</v>
      </c>
      <c r="K8744">
        <v>40.724176499999999</v>
      </c>
      <c r="L8744">
        <v>-74.050656399999994</v>
      </c>
      <c r="M8744">
        <v>26163</v>
      </c>
      <c r="N8744" s="2" t="s">
        <v>17</v>
      </c>
      <c r="O8744">
        <v>1986</v>
      </c>
      <c r="P8744">
        <f t="shared" ca="1" si="273"/>
        <v>38</v>
      </c>
      <c r="Q8744">
        <v>1</v>
      </c>
    </row>
    <row r="8745" spans="1:17" x14ac:dyDescent="0.2">
      <c r="A8745">
        <v>744</v>
      </c>
      <c r="B8745">
        <f t="shared" si="272"/>
        <v>12</v>
      </c>
      <c r="C8745" s="1">
        <v>42590.989120370374</v>
      </c>
      <c r="D8745" s="1">
        <v>42590.997743055559</v>
      </c>
      <c r="E8745">
        <v>3199</v>
      </c>
      <c r="F8745" s="2" t="s">
        <v>56</v>
      </c>
      <c r="G8745">
        <v>40.728744800000001</v>
      </c>
      <c r="H8745">
        <v>-74.032108199999996</v>
      </c>
      <c r="I8745">
        <v>3198</v>
      </c>
      <c r="J8745" s="2" t="s">
        <v>104</v>
      </c>
      <c r="K8745">
        <v>40.748715945380226</v>
      </c>
      <c r="L8745">
        <v>-74.040443301200867</v>
      </c>
      <c r="M8745">
        <v>26210</v>
      </c>
      <c r="N8745" s="2" t="s">
        <v>17</v>
      </c>
      <c r="O8745">
        <v>1978</v>
      </c>
      <c r="P8745">
        <f t="shared" ca="1" si="273"/>
        <v>46</v>
      </c>
      <c r="Q8745">
        <v>1</v>
      </c>
    </row>
    <row r="8746" spans="1:17" x14ac:dyDescent="0.2">
      <c r="A8746">
        <v>451</v>
      </c>
      <c r="B8746">
        <f t="shared" si="272"/>
        <v>7</v>
      </c>
      <c r="C8746" s="1">
        <v>42590.98940972222</v>
      </c>
      <c r="D8746" s="1">
        <v>42590.994629629633</v>
      </c>
      <c r="E8746">
        <v>3209</v>
      </c>
      <c r="F8746" s="2" t="s">
        <v>51</v>
      </c>
      <c r="G8746">
        <v>40.724176499999999</v>
      </c>
      <c r="H8746">
        <v>-74.050656399999994</v>
      </c>
      <c r="I8746">
        <v>3205</v>
      </c>
      <c r="J8746" s="2" t="s">
        <v>80</v>
      </c>
      <c r="K8746">
        <v>40.716539780991937</v>
      </c>
      <c r="L8746">
        <v>-74.049637913703904</v>
      </c>
      <c r="M8746">
        <v>26163</v>
      </c>
      <c r="N8746" s="2" t="s">
        <v>17</v>
      </c>
      <c r="O8746">
        <v>1983</v>
      </c>
      <c r="P8746">
        <f t="shared" ca="1" si="273"/>
        <v>41</v>
      </c>
      <c r="Q8746">
        <v>1</v>
      </c>
    </row>
    <row r="8747" spans="1:17" x14ac:dyDescent="0.2">
      <c r="A8747">
        <v>224</v>
      </c>
      <c r="B8747">
        <f t="shared" si="272"/>
        <v>3</v>
      </c>
      <c r="C8747" s="1">
        <v>42590.996712962966</v>
      </c>
      <c r="D8747" s="1">
        <v>42590.99931712963</v>
      </c>
      <c r="E8747">
        <v>3209</v>
      </c>
      <c r="F8747" s="2" t="s">
        <v>51</v>
      </c>
      <c r="G8747">
        <v>40.724176499999999</v>
      </c>
      <c r="H8747">
        <v>-74.050656399999994</v>
      </c>
      <c r="I8747">
        <v>3186</v>
      </c>
      <c r="J8747" s="2" t="s">
        <v>27</v>
      </c>
      <c r="K8747">
        <v>40.71958611647166</v>
      </c>
      <c r="L8747">
        <v>-74.043117463588715</v>
      </c>
      <c r="M8747">
        <v>24401</v>
      </c>
      <c r="N8747" s="2" t="s">
        <v>17</v>
      </c>
      <c r="O8747">
        <v>1961</v>
      </c>
      <c r="P8747">
        <f t="shared" ca="1" si="273"/>
        <v>63</v>
      </c>
      <c r="Q8747">
        <v>1</v>
      </c>
    </row>
    <row r="8748" spans="1:17" x14ac:dyDescent="0.2">
      <c r="A8748">
        <v>1050</v>
      </c>
      <c r="B8748">
        <f t="shared" si="272"/>
        <v>17</v>
      </c>
      <c r="C8748" s="1">
        <v>42591.002060185187</v>
      </c>
      <c r="D8748" s="1">
        <v>42591.014224537037</v>
      </c>
      <c r="E8748">
        <v>3186</v>
      </c>
      <c r="F8748" s="2" t="s">
        <v>18</v>
      </c>
      <c r="G8748">
        <v>40.71958611647166</v>
      </c>
      <c r="H8748">
        <v>-74.043117463588715</v>
      </c>
      <c r="I8748">
        <v>3206</v>
      </c>
      <c r="J8748" s="2" t="s">
        <v>19</v>
      </c>
      <c r="K8748">
        <v>40.7311689</v>
      </c>
      <c r="L8748">
        <v>-74.057573599999998</v>
      </c>
      <c r="M8748">
        <v>24401</v>
      </c>
      <c r="N8748" s="2" t="s">
        <v>17</v>
      </c>
      <c r="O8748">
        <v>1978</v>
      </c>
      <c r="P8748">
        <f t="shared" ca="1" si="273"/>
        <v>46</v>
      </c>
      <c r="Q8748">
        <v>1</v>
      </c>
    </row>
    <row r="8749" spans="1:17" x14ac:dyDescent="0.2">
      <c r="A8749">
        <v>683</v>
      </c>
      <c r="B8749">
        <f t="shared" si="272"/>
        <v>11</v>
      </c>
      <c r="C8749" s="1">
        <v>42591.006168981483</v>
      </c>
      <c r="D8749" s="1">
        <v>42591.014085648145</v>
      </c>
      <c r="E8749">
        <v>3195</v>
      </c>
      <c r="F8749" s="2" t="s">
        <v>24</v>
      </c>
      <c r="G8749">
        <v>40.730742625306583</v>
      </c>
      <c r="H8749">
        <v>-74.063783884048462</v>
      </c>
      <c r="I8749">
        <v>3188</v>
      </c>
      <c r="J8749" s="2" t="s">
        <v>75</v>
      </c>
      <c r="K8749">
        <v>40.710108699999999</v>
      </c>
      <c r="L8749">
        <v>-74.085848900000002</v>
      </c>
      <c r="M8749">
        <v>24454</v>
      </c>
      <c r="N8749" s="2" t="s">
        <v>17</v>
      </c>
      <c r="O8749">
        <v>1972</v>
      </c>
      <c r="P8749">
        <f t="shared" ca="1" si="273"/>
        <v>52</v>
      </c>
      <c r="Q8749">
        <v>1</v>
      </c>
    </row>
    <row r="8750" spans="1:17" x14ac:dyDescent="0.2">
      <c r="A8750">
        <v>2134</v>
      </c>
      <c r="B8750">
        <f t="shared" si="272"/>
        <v>35</v>
      </c>
      <c r="C8750" s="1">
        <v>42591.012881944444</v>
      </c>
      <c r="D8750" s="1">
        <v>42591.037581018521</v>
      </c>
      <c r="E8750">
        <v>3199</v>
      </c>
      <c r="F8750" s="2" t="s">
        <v>56</v>
      </c>
      <c r="G8750">
        <v>40.728744800000001</v>
      </c>
      <c r="H8750">
        <v>-74.032108199999996</v>
      </c>
      <c r="I8750">
        <v>3199</v>
      </c>
      <c r="J8750" s="2" t="s">
        <v>72</v>
      </c>
      <c r="K8750">
        <v>40.728744800000001</v>
      </c>
      <c r="L8750">
        <v>-74.032108199999996</v>
      </c>
      <c r="M8750">
        <v>24522</v>
      </c>
      <c r="N8750" s="2" t="s">
        <v>17</v>
      </c>
      <c r="O8750">
        <v>1975</v>
      </c>
      <c r="P8750">
        <f t="shared" ca="1" si="273"/>
        <v>49</v>
      </c>
      <c r="Q8750">
        <v>1</v>
      </c>
    </row>
    <row r="8751" spans="1:17" x14ac:dyDescent="0.2">
      <c r="A8751">
        <v>97</v>
      </c>
      <c r="B8751">
        <f t="shared" si="272"/>
        <v>1</v>
      </c>
      <c r="C8751" s="1">
        <v>42591.026053240741</v>
      </c>
      <c r="D8751" s="1">
        <v>42591.027187500003</v>
      </c>
      <c r="E8751">
        <v>3185</v>
      </c>
      <c r="F8751" s="2" t="s">
        <v>58</v>
      </c>
      <c r="G8751">
        <v>40.717732499999997</v>
      </c>
      <c r="H8751">
        <v>-74.043845000000005</v>
      </c>
      <c r="I8751">
        <v>3213</v>
      </c>
      <c r="J8751" s="2" t="s">
        <v>33</v>
      </c>
      <c r="K8751">
        <v>40.718488919999999</v>
      </c>
      <c r="L8751">
        <v>-74.047726624999996</v>
      </c>
      <c r="M8751">
        <v>24549</v>
      </c>
      <c r="N8751" s="2" t="s">
        <v>17</v>
      </c>
      <c r="O8751">
        <v>1967</v>
      </c>
      <c r="P8751">
        <f t="shared" ca="1" si="273"/>
        <v>57</v>
      </c>
      <c r="Q8751">
        <v>2</v>
      </c>
    </row>
    <row r="8752" spans="1:17" x14ac:dyDescent="0.2">
      <c r="A8752">
        <v>544</v>
      </c>
      <c r="B8752">
        <f t="shared" si="272"/>
        <v>9</v>
      </c>
      <c r="C8752" s="1">
        <v>42591.027187500003</v>
      </c>
      <c r="D8752" s="1">
        <v>42591.033495370371</v>
      </c>
      <c r="E8752">
        <v>3212</v>
      </c>
      <c r="F8752" s="2" t="s">
        <v>31</v>
      </c>
      <c r="G8752">
        <v>40.734785817999999</v>
      </c>
      <c r="H8752">
        <v>-74.050443635999997</v>
      </c>
      <c r="I8752">
        <v>3212</v>
      </c>
      <c r="J8752" s="2" t="s">
        <v>103</v>
      </c>
      <c r="K8752">
        <v>40.734785817999999</v>
      </c>
      <c r="L8752">
        <v>-74.050443635999997</v>
      </c>
      <c r="M8752">
        <v>24481</v>
      </c>
      <c r="N8752" s="2" t="s">
        <v>17</v>
      </c>
      <c r="O8752">
        <v>1971</v>
      </c>
      <c r="P8752">
        <f t="shared" ca="1" si="273"/>
        <v>53</v>
      </c>
      <c r="Q8752">
        <v>2</v>
      </c>
    </row>
    <row r="8753" spans="1:17" x14ac:dyDescent="0.2">
      <c r="A8753">
        <v>509</v>
      </c>
      <c r="B8753">
        <f t="shared" si="272"/>
        <v>8</v>
      </c>
      <c r="C8753" s="1">
        <v>42591.027592592596</v>
      </c>
      <c r="D8753" s="1">
        <v>42591.033495370371</v>
      </c>
      <c r="E8753">
        <v>3212</v>
      </c>
      <c r="F8753" s="2" t="s">
        <v>31</v>
      </c>
      <c r="G8753">
        <v>40.734785817999999</v>
      </c>
      <c r="H8753">
        <v>-74.050443635999997</v>
      </c>
      <c r="I8753">
        <v>3212</v>
      </c>
      <c r="J8753" s="2" t="s">
        <v>103</v>
      </c>
      <c r="K8753">
        <v>40.734785817999999</v>
      </c>
      <c r="L8753">
        <v>-74.050443635999997</v>
      </c>
      <c r="M8753">
        <v>24514</v>
      </c>
      <c r="N8753" s="2" t="s">
        <v>43</v>
      </c>
      <c r="P8753" t="str">
        <f t="shared" ca="1" si="273"/>
        <v/>
      </c>
      <c r="Q8753">
        <v>0</v>
      </c>
    </row>
    <row r="8754" spans="1:17" x14ac:dyDescent="0.2">
      <c r="A8754">
        <v>283</v>
      </c>
      <c r="B8754">
        <f t="shared" si="272"/>
        <v>4</v>
      </c>
      <c r="C8754" s="1">
        <v>42591.037175925929</v>
      </c>
      <c r="D8754" s="1">
        <v>42591.040451388886</v>
      </c>
      <c r="E8754">
        <v>3194</v>
      </c>
      <c r="F8754" s="2" t="s">
        <v>22</v>
      </c>
      <c r="G8754">
        <v>40.725339925355797</v>
      </c>
      <c r="H8754">
        <v>-74.067622125148773</v>
      </c>
      <c r="I8754">
        <v>3193</v>
      </c>
      <c r="J8754" s="2" t="s">
        <v>25</v>
      </c>
      <c r="K8754">
        <v>40.724605099886901</v>
      </c>
      <c r="L8754">
        <v>-74.078405946493149</v>
      </c>
      <c r="M8754">
        <v>24679</v>
      </c>
      <c r="N8754" s="2" t="s">
        <v>17</v>
      </c>
      <c r="O8754">
        <v>1977</v>
      </c>
      <c r="P8754">
        <f t="shared" ca="1" si="273"/>
        <v>47</v>
      </c>
      <c r="Q8754">
        <v>1</v>
      </c>
    </row>
    <row r="8755" spans="1:17" x14ac:dyDescent="0.2">
      <c r="A8755">
        <v>126</v>
      </c>
      <c r="B8755">
        <f t="shared" si="272"/>
        <v>2</v>
      </c>
      <c r="C8755" s="1">
        <v>42591.048425925925</v>
      </c>
      <c r="D8755" s="1">
        <v>42591.049895833334</v>
      </c>
      <c r="E8755">
        <v>3211</v>
      </c>
      <c r="F8755" s="2" t="s">
        <v>64</v>
      </c>
      <c r="G8755">
        <v>40.721525149999998</v>
      </c>
      <c r="H8755">
        <v>-74.046304543000005</v>
      </c>
      <c r="I8755">
        <v>3209</v>
      </c>
      <c r="J8755" s="2" t="s">
        <v>85</v>
      </c>
      <c r="K8755">
        <v>40.724176499999999</v>
      </c>
      <c r="L8755">
        <v>-74.050656399999994</v>
      </c>
      <c r="M8755">
        <v>24476</v>
      </c>
      <c r="N8755" s="2" t="s">
        <v>17</v>
      </c>
      <c r="O8755">
        <v>1993</v>
      </c>
      <c r="P8755">
        <f t="shared" ca="1" si="273"/>
        <v>31</v>
      </c>
      <c r="Q8755">
        <v>2</v>
      </c>
    </row>
    <row r="8756" spans="1:17" x14ac:dyDescent="0.2">
      <c r="A8756">
        <v>1230</v>
      </c>
      <c r="B8756">
        <f t="shared" si="272"/>
        <v>20</v>
      </c>
      <c r="C8756" s="1">
        <v>42591.057118055556</v>
      </c>
      <c r="D8756" s="1">
        <v>42591.07135416667</v>
      </c>
      <c r="E8756">
        <v>3199</v>
      </c>
      <c r="F8756" s="2" t="s">
        <v>56</v>
      </c>
      <c r="G8756">
        <v>40.728744800000001</v>
      </c>
      <c r="H8756">
        <v>-74.032108199999996</v>
      </c>
      <c r="I8756">
        <v>3203</v>
      </c>
      <c r="J8756" s="2" t="s">
        <v>37</v>
      </c>
      <c r="K8756">
        <v>40.727595966000003</v>
      </c>
      <c r="L8756">
        <v>-74.044247311000007</v>
      </c>
      <c r="M8756">
        <v>24522</v>
      </c>
      <c r="N8756" s="2" t="s">
        <v>17</v>
      </c>
      <c r="O8756">
        <v>1979</v>
      </c>
      <c r="P8756">
        <f t="shared" ca="1" si="273"/>
        <v>45</v>
      </c>
      <c r="Q8756">
        <v>1</v>
      </c>
    </row>
    <row r="8757" spans="1:17" x14ac:dyDescent="0.2">
      <c r="A8757">
        <v>249</v>
      </c>
      <c r="B8757">
        <f t="shared" si="272"/>
        <v>4</v>
      </c>
      <c r="C8757" s="1">
        <v>42591.078576388885</v>
      </c>
      <c r="D8757" s="1">
        <v>42591.081469907411</v>
      </c>
      <c r="E8757">
        <v>3211</v>
      </c>
      <c r="F8757" s="2" t="s">
        <v>64</v>
      </c>
      <c r="G8757">
        <v>40.721525149999998</v>
      </c>
      <c r="H8757">
        <v>-74.046304543000005</v>
      </c>
      <c r="I8757">
        <v>3209</v>
      </c>
      <c r="J8757" s="2" t="s">
        <v>85</v>
      </c>
      <c r="K8757">
        <v>40.724176499999999</v>
      </c>
      <c r="L8757">
        <v>-74.050656399999994</v>
      </c>
      <c r="M8757">
        <v>26286</v>
      </c>
      <c r="N8757" s="2" t="s">
        <v>17</v>
      </c>
      <c r="O8757">
        <v>1982</v>
      </c>
      <c r="P8757">
        <f t="shared" ca="1" si="273"/>
        <v>42</v>
      </c>
      <c r="Q8757">
        <v>1</v>
      </c>
    </row>
    <row r="8758" spans="1:17" x14ac:dyDescent="0.2">
      <c r="A8758">
        <v>1127</v>
      </c>
      <c r="B8758">
        <f t="shared" si="272"/>
        <v>18</v>
      </c>
      <c r="C8758" s="1">
        <v>42591.128379629627</v>
      </c>
      <c r="D8758" s="1">
        <v>42591.141435185185</v>
      </c>
      <c r="E8758">
        <v>3194</v>
      </c>
      <c r="F8758" s="2" t="s">
        <v>22</v>
      </c>
      <c r="G8758">
        <v>40.725339925355797</v>
      </c>
      <c r="H8758">
        <v>-74.067622125148773</v>
      </c>
      <c r="I8758">
        <v>3194</v>
      </c>
      <c r="J8758" s="2" t="s">
        <v>71</v>
      </c>
      <c r="K8758">
        <v>40.725339925355797</v>
      </c>
      <c r="L8758">
        <v>-74.067622125148773</v>
      </c>
      <c r="M8758">
        <v>24406</v>
      </c>
      <c r="N8758" s="2" t="s">
        <v>17</v>
      </c>
      <c r="O8758">
        <v>1987</v>
      </c>
      <c r="P8758">
        <f t="shared" ca="1" si="273"/>
        <v>37</v>
      </c>
      <c r="Q8758">
        <v>1</v>
      </c>
    </row>
    <row r="8759" spans="1:17" x14ac:dyDescent="0.2">
      <c r="A8759">
        <v>232</v>
      </c>
      <c r="B8759">
        <f t="shared" si="272"/>
        <v>3</v>
      </c>
      <c r="C8759" s="1">
        <v>42591.140949074077</v>
      </c>
      <c r="D8759" s="1">
        <v>42591.143634259257</v>
      </c>
      <c r="E8759">
        <v>3270</v>
      </c>
      <c r="F8759" s="2" t="s">
        <v>15</v>
      </c>
      <c r="G8759">
        <v>40.725289107811321</v>
      </c>
      <c r="H8759">
        <v>-74.045571684837341</v>
      </c>
      <c r="I8759">
        <v>3185</v>
      </c>
      <c r="J8759" s="2" t="s">
        <v>45</v>
      </c>
      <c r="K8759">
        <v>40.717732499999997</v>
      </c>
      <c r="L8759">
        <v>-74.043845000000005</v>
      </c>
      <c r="M8759">
        <v>24437</v>
      </c>
      <c r="N8759" s="2" t="s">
        <v>17</v>
      </c>
      <c r="O8759">
        <v>1984</v>
      </c>
      <c r="P8759">
        <f t="shared" ca="1" si="273"/>
        <v>40</v>
      </c>
      <c r="Q8759">
        <v>1</v>
      </c>
    </row>
    <row r="8760" spans="1:17" x14ac:dyDescent="0.2">
      <c r="A8760">
        <v>424</v>
      </c>
      <c r="B8760">
        <f t="shared" si="272"/>
        <v>7</v>
      </c>
      <c r="C8760" s="1">
        <v>42591.146122685182</v>
      </c>
      <c r="D8760" s="1">
        <v>42591.151041666664</v>
      </c>
      <c r="E8760">
        <v>3207</v>
      </c>
      <c r="F8760" s="2" t="s">
        <v>29</v>
      </c>
      <c r="G8760">
        <v>40.737603700000001</v>
      </c>
      <c r="H8760">
        <v>-74.052478300000004</v>
      </c>
      <c r="I8760">
        <v>3195</v>
      </c>
      <c r="J8760" s="2" t="s">
        <v>23</v>
      </c>
      <c r="K8760">
        <v>40.730742625306583</v>
      </c>
      <c r="L8760">
        <v>-74.063783884048462</v>
      </c>
      <c r="M8760">
        <v>24559</v>
      </c>
      <c r="N8760" s="2" t="s">
        <v>17</v>
      </c>
      <c r="O8760">
        <v>1984</v>
      </c>
      <c r="P8760">
        <f t="shared" ca="1" si="273"/>
        <v>40</v>
      </c>
      <c r="Q8760">
        <v>2</v>
      </c>
    </row>
    <row r="8761" spans="1:17" x14ac:dyDescent="0.2">
      <c r="A8761">
        <v>377</v>
      </c>
      <c r="B8761">
        <f t="shared" si="272"/>
        <v>6</v>
      </c>
      <c r="C8761" s="1">
        <v>42591.146932870368</v>
      </c>
      <c r="D8761" s="1">
        <v>42591.151296296295</v>
      </c>
      <c r="E8761">
        <v>3185</v>
      </c>
      <c r="F8761" s="2" t="s">
        <v>58</v>
      </c>
      <c r="G8761">
        <v>40.717732499999997</v>
      </c>
      <c r="H8761">
        <v>-74.043845000000005</v>
      </c>
      <c r="I8761">
        <v>3185</v>
      </c>
      <c r="J8761" s="2" t="s">
        <v>45</v>
      </c>
      <c r="K8761">
        <v>40.717732499999997</v>
      </c>
      <c r="L8761">
        <v>-74.043845000000005</v>
      </c>
      <c r="M8761">
        <v>24437</v>
      </c>
      <c r="N8761" s="2" t="s">
        <v>17</v>
      </c>
      <c r="O8761">
        <v>1984</v>
      </c>
      <c r="P8761">
        <f t="shared" ca="1" si="273"/>
        <v>40</v>
      </c>
      <c r="Q8761">
        <v>1</v>
      </c>
    </row>
    <row r="8762" spans="1:17" x14ac:dyDescent="0.2">
      <c r="A8762">
        <v>1449</v>
      </c>
      <c r="B8762">
        <f t="shared" si="272"/>
        <v>24</v>
      </c>
      <c r="C8762" s="1">
        <v>42591.15289351852</v>
      </c>
      <c r="D8762" s="1">
        <v>42591.169664351852</v>
      </c>
      <c r="E8762">
        <v>3185</v>
      </c>
      <c r="F8762" s="2" t="s">
        <v>58</v>
      </c>
      <c r="G8762">
        <v>40.717732499999997</v>
      </c>
      <c r="H8762">
        <v>-74.043845000000005</v>
      </c>
      <c r="I8762">
        <v>3270</v>
      </c>
      <c r="J8762" s="2" t="s">
        <v>65</v>
      </c>
      <c r="K8762">
        <v>40.725289107811321</v>
      </c>
      <c r="L8762">
        <v>-74.045571684837341</v>
      </c>
      <c r="M8762">
        <v>24437</v>
      </c>
      <c r="N8762" s="2" t="s">
        <v>17</v>
      </c>
      <c r="O8762">
        <v>1984</v>
      </c>
      <c r="P8762">
        <f t="shared" ca="1" si="273"/>
        <v>40</v>
      </c>
      <c r="Q8762">
        <v>1</v>
      </c>
    </row>
    <row r="8763" spans="1:17" x14ac:dyDescent="0.2">
      <c r="A8763">
        <v>564</v>
      </c>
      <c r="B8763">
        <f t="shared" si="272"/>
        <v>9</v>
      </c>
      <c r="C8763" s="1">
        <v>42591.157835648148</v>
      </c>
      <c r="D8763" s="1">
        <v>42591.164363425924</v>
      </c>
      <c r="E8763">
        <v>3195</v>
      </c>
      <c r="F8763" s="2" t="s">
        <v>24</v>
      </c>
      <c r="G8763">
        <v>40.730742625306583</v>
      </c>
      <c r="H8763">
        <v>-74.063783884048462</v>
      </c>
      <c r="I8763">
        <v>3207</v>
      </c>
      <c r="J8763" s="2" t="s">
        <v>91</v>
      </c>
      <c r="K8763">
        <v>40.737603700000001</v>
      </c>
      <c r="L8763">
        <v>-74.052478300000004</v>
      </c>
      <c r="M8763">
        <v>24559</v>
      </c>
      <c r="N8763" s="2" t="s">
        <v>17</v>
      </c>
      <c r="O8763">
        <v>1984</v>
      </c>
      <c r="P8763">
        <f t="shared" ca="1" si="273"/>
        <v>40</v>
      </c>
      <c r="Q8763">
        <v>2</v>
      </c>
    </row>
    <row r="8764" spans="1:17" x14ac:dyDescent="0.2">
      <c r="A8764">
        <v>192</v>
      </c>
      <c r="B8764">
        <f t="shared" si="272"/>
        <v>3</v>
      </c>
      <c r="C8764" s="1">
        <v>42591.17528935185</v>
      </c>
      <c r="D8764" s="1">
        <v>42591.177511574075</v>
      </c>
      <c r="E8764">
        <v>3194</v>
      </c>
      <c r="F8764" s="2" t="s">
        <v>22</v>
      </c>
      <c r="G8764">
        <v>40.725339925355797</v>
      </c>
      <c r="H8764">
        <v>-74.067622125148773</v>
      </c>
      <c r="I8764">
        <v>3195</v>
      </c>
      <c r="J8764" s="2" t="s">
        <v>23</v>
      </c>
      <c r="K8764">
        <v>40.730742625306583</v>
      </c>
      <c r="L8764">
        <v>-74.063783884048462</v>
      </c>
      <c r="M8764">
        <v>26166</v>
      </c>
      <c r="N8764" s="2" t="s">
        <v>17</v>
      </c>
      <c r="O8764">
        <v>1986</v>
      </c>
      <c r="P8764">
        <f t="shared" ca="1" si="273"/>
        <v>38</v>
      </c>
      <c r="Q8764">
        <v>1</v>
      </c>
    </row>
    <row r="8765" spans="1:17" x14ac:dyDescent="0.2">
      <c r="A8765">
        <v>215</v>
      </c>
      <c r="B8765">
        <f t="shared" si="272"/>
        <v>3</v>
      </c>
      <c r="C8765" s="1">
        <v>42591.192847222221</v>
      </c>
      <c r="D8765" s="1">
        <v>42591.195335648146</v>
      </c>
      <c r="E8765">
        <v>3220</v>
      </c>
      <c r="F8765" s="2" t="s">
        <v>78</v>
      </c>
      <c r="G8765">
        <v>40.734961020009514</v>
      </c>
      <c r="H8765">
        <v>-74.059503078460693</v>
      </c>
      <c r="I8765">
        <v>3195</v>
      </c>
      <c r="J8765" s="2" t="s">
        <v>23</v>
      </c>
      <c r="K8765">
        <v>40.730742625306583</v>
      </c>
      <c r="L8765">
        <v>-74.063783884048462</v>
      </c>
      <c r="M8765">
        <v>24638</v>
      </c>
      <c r="N8765" s="2" t="s">
        <v>17</v>
      </c>
      <c r="O8765">
        <v>1987</v>
      </c>
      <c r="P8765">
        <f t="shared" ca="1" si="273"/>
        <v>37</v>
      </c>
      <c r="Q8765">
        <v>1</v>
      </c>
    </row>
    <row r="8766" spans="1:17" x14ac:dyDescent="0.2">
      <c r="A8766">
        <v>779</v>
      </c>
      <c r="B8766">
        <f t="shared" si="272"/>
        <v>12</v>
      </c>
      <c r="C8766" s="1">
        <v>42591.198981481481</v>
      </c>
      <c r="D8766" s="1">
        <v>42591.207997685182</v>
      </c>
      <c r="E8766">
        <v>3194</v>
      </c>
      <c r="F8766" s="2" t="s">
        <v>22</v>
      </c>
      <c r="G8766">
        <v>40.725339925355797</v>
      </c>
      <c r="H8766">
        <v>-74.067622125148773</v>
      </c>
      <c r="I8766">
        <v>3191</v>
      </c>
      <c r="J8766" s="2" t="s">
        <v>89</v>
      </c>
      <c r="K8766">
        <v>40.7182113</v>
      </c>
      <c r="L8766">
        <v>-74.083639399999996</v>
      </c>
      <c r="M8766">
        <v>26314</v>
      </c>
      <c r="N8766" s="2" t="s">
        <v>17</v>
      </c>
      <c r="O8766">
        <v>1986</v>
      </c>
      <c r="P8766">
        <f t="shared" ca="1" si="273"/>
        <v>38</v>
      </c>
      <c r="Q8766">
        <v>1</v>
      </c>
    </row>
    <row r="8767" spans="1:17" x14ac:dyDescent="0.2">
      <c r="A8767">
        <v>492</v>
      </c>
      <c r="B8767">
        <f t="shared" si="272"/>
        <v>8</v>
      </c>
      <c r="C8767" s="1">
        <v>42591.202962962961</v>
      </c>
      <c r="D8767" s="1">
        <v>42591.208657407406</v>
      </c>
      <c r="E8767">
        <v>3209</v>
      </c>
      <c r="F8767" s="2" t="s">
        <v>51</v>
      </c>
      <c r="G8767">
        <v>40.724176499999999</v>
      </c>
      <c r="H8767">
        <v>-74.050656399999994</v>
      </c>
      <c r="I8767">
        <v>3184</v>
      </c>
      <c r="J8767" s="2" t="s">
        <v>35</v>
      </c>
      <c r="K8767">
        <v>40.7141454</v>
      </c>
      <c r="L8767">
        <v>-74.033551900000006</v>
      </c>
      <c r="M8767">
        <v>26286</v>
      </c>
      <c r="N8767" s="2" t="s">
        <v>17</v>
      </c>
      <c r="O8767">
        <v>1990</v>
      </c>
      <c r="P8767">
        <f t="shared" ca="1" si="273"/>
        <v>34</v>
      </c>
      <c r="Q8767">
        <v>1</v>
      </c>
    </row>
    <row r="8768" spans="1:17" x14ac:dyDescent="0.2">
      <c r="A8768">
        <v>437</v>
      </c>
      <c r="B8768">
        <f t="shared" si="272"/>
        <v>7</v>
      </c>
      <c r="C8768" s="1">
        <v>42591.211458333331</v>
      </c>
      <c r="D8768" s="1">
        <v>42591.216527777775</v>
      </c>
      <c r="E8768">
        <v>3214</v>
      </c>
      <c r="F8768" s="2" t="s">
        <v>54</v>
      </c>
      <c r="G8768">
        <v>40.712774199999998</v>
      </c>
      <c r="H8768">
        <v>-74.0364857</v>
      </c>
      <c r="I8768">
        <v>3272</v>
      </c>
      <c r="J8768" s="2" t="s">
        <v>102</v>
      </c>
      <c r="K8768">
        <v>40.723331586464361</v>
      </c>
      <c r="L8768">
        <v>-74.045952558517442</v>
      </c>
      <c r="M8768">
        <v>26230</v>
      </c>
      <c r="N8768" s="2" t="s">
        <v>17</v>
      </c>
      <c r="O8768">
        <v>1974</v>
      </c>
      <c r="P8768">
        <f t="shared" ca="1" si="273"/>
        <v>50</v>
      </c>
      <c r="Q8768">
        <v>2</v>
      </c>
    </row>
    <row r="8769" spans="1:17" x14ac:dyDescent="0.2">
      <c r="A8769">
        <v>154</v>
      </c>
      <c r="B8769">
        <f t="shared" si="272"/>
        <v>2</v>
      </c>
      <c r="C8769" s="1">
        <v>42591.215590277781</v>
      </c>
      <c r="D8769" s="1">
        <v>42591.217372685183</v>
      </c>
      <c r="E8769">
        <v>3279</v>
      </c>
      <c r="F8769" s="2" t="s">
        <v>28</v>
      </c>
      <c r="G8769">
        <v>40.721630142638354</v>
      </c>
      <c r="H8769">
        <v>-74.04996782541275</v>
      </c>
      <c r="I8769">
        <v>3186</v>
      </c>
      <c r="J8769" s="2" t="s">
        <v>27</v>
      </c>
      <c r="K8769">
        <v>40.71958611647166</v>
      </c>
      <c r="L8769">
        <v>-74.043117463588715</v>
      </c>
      <c r="M8769">
        <v>26310</v>
      </c>
      <c r="N8769" s="2" t="s">
        <v>17</v>
      </c>
      <c r="O8769">
        <v>1982</v>
      </c>
      <c r="P8769">
        <f t="shared" ca="1" si="273"/>
        <v>42</v>
      </c>
      <c r="Q8769">
        <v>1</v>
      </c>
    </row>
    <row r="8770" spans="1:17" x14ac:dyDescent="0.2">
      <c r="A8770">
        <v>171</v>
      </c>
      <c r="B8770">
        <f t="shared" ref="B8770:B8833" si="274">ROUNDDOWN((A8770/60), 0)</f>
        <v>2</v>
      </c>
      <c r="C8770" s="1">
        <v>42591.221284722225</v>
      </c>
      <c r="D8770" s="1">
        <v>42591.223275462966</v>
      </c>
      <c r="E8770">
        <v>3267</v>
      </c>
      <c r="F8770" s="2" t="s">
        <v>34</v>
      </c>
      <c r="G8770">
        <v>40.712418823756899</v>
      </c>
      <c r="H8770">
        <v>-74.038525521755219</v>
      </c>
      <c r="I8770">
        <v>3183</v>
      </c>
      <c r="J8770" s="2" t="s">
        <v>40</v>
      </c>
      <c r="K8770">
        <v>40.716246900000002</v>
      </c>
      <c r="L8770">
        <v>-74.033458800000005</v>
      </c>
      <c r="M8770">
        <v>24485</v>
      </c>
      <c r="N8770" s="2" t="s">
        <v>17</v>
      </c>
      <c r="O8770">
        <v>1980</v>
      </c>
      <c r="P8770">
        <f t="shared" ref="P8770:P8833" ca="1" si="275">IF(ISNUMBER(O8770), YEAR(TODAY()) - O8770, "")</f>
        <v>44</v>
      </c>
      <c r="Q8770">
        <v>1</v>
      </c>
    </row>
    <row r="8771" spans="1:17" x14ac:dyDescent="0.2">
      <c r="A8771">
        <v>344</v>
      </c>
      <c r="B8771">
        <f t="shared" si="274"/>
        <v>5</v>
      </c>
      <c r="C8771" s="1">
        <v>42591.221377314818</v>
      </c>
      <c r="D8771" s="1">
        <v>42591.225370370368</v>
      </c>
      <c r="E8771">
        <v>3207</v>
      </c>
      <c r="F8771" s="2" t="s">
        <v>29</v>
      </c>
      <c r="G8771">
        <v>40.737603700000001</v>
      </c>
      <c r="H8771">
        <v>-74.052478300000004</v>
      </c>
      <c r="I8771">
        <v>3195</v>
      </c>
      <c r="J8771" s="2" t="s">
        <v>23</v>
      </c>
      <c r="K8771">
        <v>40.730742625306583</v>
      </c>
      <c r="L8771">
        <v>-74.063783884048462</v>
      </c>
      <c r="M8771">
        <v>24387</v>
      </c>
      <c r="N8771" s="2" t="s">
        <v>17</v>
      </c>
      <c r="O8771">
        <v>1958</v>
      </c>
      <c r="P8771">
        <f t="shared" ca="1" si="275"/>
        <v>66</v>
      </c>
      <c r="Q8771">
        <v>1</v>
      </c>
    </row>
    <row r="8772" spans="1:17" x14ac:dyDescent="0.2">
      <c r="A8772">
        <v>515</v>
      </c>
      <c r="B8772">
        <f t="shared" si="274"/>
        <v>8</v>
      </c>
      <c r="C8772" s="1">
        <v>42591.222094907411</v>
      </c>
      <c r="D8772" s="1">
        <v>42591.228055555555</v>
      </c>
      <c r="E8772">
        <v>3183</v>
      </c>
      <c r="F8772" s="2" t="s">
        <v>20</v>
      </c>
      <c r="G8772">
        <v>40.716246900000002</v>
      </c>
      <c r="H8772">
        <v>-74.033458800000005</v>
      </c>
      <c r="I8772">
        <v>3202</v>
      </c>
      <c r="J8772" s="2" t="s">
        <v>48</v>
      </c>
      <c r="K8772">
        <v>40.727223500000001</v>
      </c>
      <c r="L8772">
        <v>-74.033758899999995</v>
      </c>
      <c r="M8772">
        <v>24405</v>
      </c>
      <c r="N8772" s="2" t="s">
        <v>17</v>
      </c>
      <c r="O8772">
        <v>1972</v>
      </c>
      <c r="P8772">
        <f t="shared" ca="1" si="275"/>
        <v>52</v>
      </c>
      <c r="Q8772">
        <v>2</v>
      </c>
    </row>
    <row r="8773" spans="1:17" x14ac:dyDescent="0.2">
      <c r="A8773">
        <v>808</v>
      </c>
      <c r="B8773">
        <f t="shared" si="274"/>
        <v>13</v>
      </c>
      <c r="C8773" s="1">
        <v>42591.224282407406</v>
      </c>
      <c r="D8773" s="1">
        <v>42591.233634259261</v>
      </c>
      <c r="E8773">
        <v>3207</v>
      </c>
      <c r="F8773" s="2" t="s">
        <v>29</v>
      </c>
      <c r="G8773">
        <v>40.737603700000001</v>
      </c>
      <c r="H8773">
        <v>-74.052478300000004</v>
      </c>
      <c r="I8773">
        <v>3276</v>
      </c>
      <c r="J8773" s="2" t="s">
        <v>30</v>
      </c>
      <c r="K8773">
        <v>40.714584035358932</v>
      </c>
      <c r="L8773">
        <v>-74.042817056179047</v>
      </c>
      <c r="M8773">
        <v>24559</v>
      </c>
      <c r="N8773" s="2" t="s">
        <v>17</v>
      </c>
      <c r="O8773">
        <v>1984</v>
      </c>
      <c r="P8773">
        <f t="shared" ca="1" si="275"/>
        <v>40</v>
      </c>
      <c r="Q8773">
        <v>2</v>
      </c>
    </row>
    <row r="8774" spans="1:17" x14ac:dyDescent="0.2">
      <c r="A8774">
        <v>178</v>
      </c>
      <c r="B8774">
        <f t="shared" si="274"/>
        <v>2</v>
      </c>
      <c r="C8774" s="1">
        <v>42591.233611111114</v>
      </c>
      <c r="D8774" s="1">
        <v>42591.235682870371</v>
      </c>
      <c r="E8774">
        <v>3183</v>
      </c>
      <c r="F8774" s="2" t="s">
        <v>20</v>
      </c>
      <c r="G8774">
        <v>40.716246900000002</v>
      </c>
      <c r="H8774">
        <v>-74.033458800000005</v>
      </c>
      <c r="I8774">
        <v>3267</v>
      </c>
      <c r="J8774" s="2" t="s">
        <v>92</v>
      </c>
      <c r="K8774">
        <v>40.712418823756899</v>
      </c>
      <c r="L8774">
        <v>-74.038525521755219</v>
      </c>
      <c r="M8774">
        <v>24485</v>
      </c>
      <c r="N8774" s="2" t="s">
        <v>17</v>
      </c>
      <c r="O8774">
        <v>1983</v>
      </c>
      <c r="P8774">
        <f t="shared" ca="1" si="275"/>
        <v>41</v>
      </c>
      <c r="Q8774">
        <v>1</v>
      </c>
    </row>
    <row r="8775" spans="1:17" x14ac:dyDescent="0.2">
      <c r="A8775">
        <v>272</v>
      </c>
      <c r="B8775">
        <f t="shared" si="274"/>
        <v>4</v>
      </c>
      <c r="C8775" s="1">
        <v>42591.233946759261</v>
      </c>
      <c r="D8775" s="1">
        <v>42591.23710648148</v>
      </c>
      <c r="E8775">
        <v>3278</v>
      </c>
      <c r="F8775" s="2" t="s">
        <v>49</v>
      </c>
      <c r="G8775">
        <v>40.725685483629007</v>
      </c>
      <c r="H8775">
        <v>-74.048790335655212</v>
      </c>
      <c r="I8775">
        <v>3186</v>
      </c>
      <c r="J8775" s="2" t="s">
        <v>27</v>
      </c>
      <c r="K8775">
        <v>40.71958611647166</v>
      </c>
      <c r="L8775">
        <v>-74.043117463588715</v>
      </c>
      <c r="M8775">
        <v>26270</v>
      </c>
      <c r="N8775" s="2" t="s">
        <v>17</v>
      </c>
      <c r="O8775">
        <v>1983</v>
      </c>
      <c r="P8775">
        <f t="shared" ca="1" si="275"/>
        <v>41</v>
      </c>
      <c r="Q8775">
        <v>2</v>
      </c>
    </row>
    <row r="8776" spans="1:17" x14ac:dyDescent="0.2">
      <c r="A8776">
        <v>584</v>
      </c>
      <c r="B8776">
        <f t="shared" si="274"/>
        <v>9</v>
      </c>
      <c r="C8776" s="1">
        <v>42591.23746527778</v>
      </c>
      <c r="D8776" s="1">
        <v>42591.24422453704</v>
      </c>
      <c r="E8776">
        <v>3192</v>
      </c>
      <c r="F8776" s="2" t="s">
        <v>38</v>
      </c>
      <c r="G8776">
        <v>40.711242300000002</v>
      </c>
      <c r="H8776">
        <v>-74.055701299999996</v>
      </c>
      <c r="I8776">
        <v>3183</v>
      </c>
      <c r="J8776" s="2" t="s">
        <v>40</v>
      </c>
      <c r="K8776">
        <v>40.716246900000002</v>
      </c>
      <c r="L8776">
        <v>-74.033458800000005</v>
      </c>
      <c r="M8776">
        <v>26258</v>
      </c>
      <c r="N8776" s="2" t="s">
        <v>17</v>
      </c>
      <c r="O8776">
        <v>1960</v>
      </c>
      <c r="P8776">
        <f t="shared" ca="1" si="275"/>
        <v>64</v>
      </c>
      <c r="Q8776">
        <v>1</v>
      </c>
    </row>
    <row r="8777" spans="1:17" x14ac:dyDescent="0.2">
      <c r="A8777">
        <v>375</v>
      </c>
      <c r="B8777">
        <f t="shared" si="274"/>
        <v>6</v>
      </c>
      <c r="C8777" s="1">
        <v>42591.242673611108</v>
      </c>
      <c r="D8777" s="1">
        <v>42591.247013888889</v>
      </c>
      <c r="E8777">
        <v>3207</v>
      </c>
      <c r="F8777" s="2" t="s">
        <v>29</v>
      </c>
      <c r="G8777">
        <v>40.737603700000001</v>
      </c>
      <c r="H8777">
        <v>-74.052478300000004</v>
      </c>
      <c r="I8777">
        <v>3209</v>
      </c>
      <c r="J8777" s="2" t="s">
        <v>85</v>
      </c>
      <c r="K8777">
        <v>40.724176499999999</v>
      </c>
      <c r="L8777">
        <v>-74.050656399999994</v>
      </c>
      <c r="M8777">
        <v>24498</v>
      </c>
      <c r="N8777" s="2" t="s">
        <v>17</v>
      </c>
      <c r="O8777">
        <v>1981</v>
      </c>
      <c r="P8777">
        <f t="shared" ca="1" si="275"/>
        <v>43</v>
      </c>
      <c r="Q8777">
        <v>1</v>
      </c>
    </row>
    <row r="8778" spans="1:17" x14ac:dyDescent="0.2">
      <c r="A8778">
        <v>163</v>
      </c>
      <c r="B8778">
        <f t="shared" si="274"/>
        <v>2</v>
      </c>
      <c r="C8778" s="1">
        <v>42591.246215277781</v>
      </c>
      <c r="D8778" s="1">
        <v>42591.248101851852</v>
      </c>
      <c r="E8778">
        <v>3267</v>
      </c>
      <c r="F8778" s="2" t="s">
        <v>34</v>
      </c>
      <c r="G8778">
        <v>40.712418823756899</v>
      </c>
      <c r="H8778">
        <v>-74.038525521755219</v>
      </c>
      <c r="I8778">
        <v>3184</v>
      </c>
      <c r="J8778" s="2" t="s">
        <v>35</v>
      </c>
      <c r="K8778">
        <v>40.7141454</v>
      </c>
      <c r="L8778">
        <v>-74.033551900000006</v>
      </c>
      <c r="M8778">
        <v>24568</v>
      </c>
      <c r="N8778" s="2" t="s">
        <v>17</v>
      </c>
      <c r="O8778">
        <v>1961</v>
      </c>
      <c r="P8778">
        <f t="shared" ca="1" si="275"/>
        <v>63</v>
      </c>
      <c r="Q8778">
        <v>1</v>
      </c>
    </row>
    <row r="8779" spans="1:17" x14ac:dyDescent="0.2">
      <c r="A8779">
        <v>543</v>
      </c>
      <c r="B8779">
        <f t="shared" si="274"/>
        <v>9</v>
      </c>
      <c r="C8779" s="1">
        <v>42591.246388888889</v>
      </c>
      <c r="D8779" s="1">
        <v>42591.252685185187</v>
      </c>
      <c r="E8779">
        <v>3199</v>
      </c>
      <c r="F8779" s="2" t="s">
        <v>56</v>
      </c>
      <c r="G8779">
        <v>40.728744800000001</v>
      </c>
      <c r="H8779">
        <v>-74.032108199999996</v>
      </c>
      <c r="I8779">
        <v>3272</v>
      </c>
      <c r="J8779" s="2" t="s">
        <v>102</v>
      </c>
      <c r="K8779">
        <v>40.723331586464361</v>
      </c>
      <c r="L8779">
        <v>-74.045952558517442</v>
      </c>
      <c r="M8779">
        <v>24622</v>
      </c>
      <c r="N8779" s="2" t="s">
        <v>17</v>
      </c>
      <c r="O8779">
        <v>1994</v>
      </c>
      <c r="P8779">
        <f t="shared" ca="1" si="275"/>
        <v>30</v>
      </c>
      <c r="Q8779">
        <v>2</v>
      </c>
    </row>
    <row r="8780" spans="1:17" x14ac:dyDescent="0.2">
      <c r="A8780">
        <v>600</v>
      </c>
      <c r="B8780">
        <f t="shared" si="274"/>
        <v>10</v>
      </c>
      <c r="C8780" s="1">
        <v>42591.247187499997</v>
      </c>
      <c r="D8780" s="1">
        <v>42591.254131944443</v>
      </c>
      <c r="E8780">
        <v>3267</v>
      </c>
      <c r="F8780" s="2" t="s">
        <v>34</v>
      </c>
      <c r="G8780">
        <v>40.712418823756899</v>
      </c>
      <c r="H8780">
        <v>-74.038525521755219</v>
      </c>
      <c r="I8780">
        <v>3183</v>
      </c>
      <c r="J8780" s="2" t="s">
        <v>40</v>
      </c>
      <c r="K8780">
        <v>40.716246900000002</v>
      </c>
      <c r="L8780">
        <v>-74.033458800000005</v>
      </c>
      <c r="M8780">
        <v>26187</v>
      </c>
      <c r="N8780" s="2" t="s">
        <v>17</v>
      </c>
      <c r="O8780">
        <v>1974</v>
      </c>
      <c r="P8780">
        <f t="shared" ca="1" si="275"/>
        <v>50</v>
      </c>
      <c r="Q8780">
        <v>1</v>
      </c>
    </row>
    <row r="8781" spans="1:17" x14ac:dyDescent="0.2">
      <c r="A8781">
        <v>429</v>
      </c>
      <c r="B8781">
        <f t="shared" si="274"/>
        <v>7</v>
      </c>
      <c r="C8781" s="1">
        <v>42591.250706018516</v>
      </c>
      <c r="D8781" s="1">
        <v>42591.255671296298</v>
      </c>
      <c r="E8781">
        <v>3192</v>
      </c>
      <c r="F8781" s="2" t="s">
        <v>38</v>
      </c>
      <c r="G8781">
        <v>40.711242300000002</v>
      </c>
      <c r="H8781">
        <v>-74.055701299999996</v>
      </c>
      <c r="I8781">
        <v>3186</v>
      </c>
      <c r="J8781" s="2" t="s">
        <v>27</v>
      </c>
      <c r="K8781">
        <v>40.71958611647166</v>
      </c>
      <c r="L8781">
        <v>-74.043117463588715</v>
      </c>
      <c r="M8781">
        <v>24562</v>
      </c>
      <c r="N8781" s="2" t="s">
        <v>17</v>
      </c>
      <c r="O8781">
        <v>1984</v>
      </c>
      <c r="P8781">
        <f t="shared" ca="1" si="275"/>
        <v>40</v>
      </c>
      <c r="Q8781">
        <v>1</v>
      </c>
    </row>
    <row r="8782" spans="1:17" x14ac:dyDescent="0.2">
      <c r="A8782">
        <v>248</v>
      </c>
      <c r="B8782">
        <f t="shared" si="274"/>
        <v>4</v>
      </c>
      <c r="C8782" s="1">
        <v>42591.252106481479</v>
      </c>
      <c r="D8782" s="1">
        <v>42591.254988425928</v>
      </c>
      <c r="E8782">
        <v>3267</v>
      </c>
      <c r="F8782" s="2" t="s">
        <v>34</v>
      </c>
      <c r="G8782">
        <v>40.712418823756899</v>
      </c>
      <c r="H8782">
        <v>-74.038525521755219</v>
      </c>
      <c r="I8782">
        <v>3183</v>
      </c>
      <c r="J8782" s="2" t="s">
        <v>40</v>
      </c>
      <c r="K8782">
        <v>40.716246900000002</v>
      </c>
      <c r="L8782">
        <v>-74.033458800000005</v>
      </c>
      <c r="M8782">
        <v>24414</v>
      </c>
      <c r="N8782" s="2" t="s">
        <v>17</v>
      </c>
      <c r="O8782">
        <v>1973</v>
      </c>
      <c r="P8782">
        <f t="shared" ca="1" si="275"/>
        <v>51</v>
      </c>
      <c r="Q8782">
        <v>1</v>
      </c>
    </row>
    <row r="8783" spans="1:17" x14ac:dyDescent="0.2">
      <c r="A8783">
        <v>868</v>
      </c>
      <c r="B8783">
        <f t="shared" si="274"/>
        <v>14</v>
      </c>
      <c r="C8783" s="1">
        <v>42591.252881944441</v>
      </c>
      <c r="D8783" s="1">
        <v>42591.262928240743</v>
      </c>
      <c r="E8783">
        <v>3194</v>
      </c>
      <c r="F8783" s="2" t="s">
        <v>22</v>
      </c>
      <c r="G8783">
        <v>40.725339925355797</v>
      </c>
      <c r="H8783">
        <v>-74.067622125148773</v>
      </c>
      <c r="I8783">
        <v>3183</v>
      </c>
      <c r="J8783" s="2" t="s">
        <v>40</v>
      </c>
      <c r="K8783">
        <v>40.716246900000002</v>
      </c>
      <c r="L8783">
        <v>-74.033458800000005</v>
      </c>
      <c r="M8783">
        <v>26178</v>
      </c>
      <c r="N8783" s="2" t="s">
        <v>17</v>
      </c>
      <c r="O8783">
        <v>1979</v>
      </c>
      <c r="P8783">
        <f t="shared" ca="1" si="275"/>
        <v>45</v>
      </c>
      <c r="Q8783">
        <v>1</v>
      </c>
    </row>
    <row r="8784" spans="1:17" x14ac:dyDescent="0.2">
      <c r="A8784">
        <v>242</v>
      </c>
      <c r="B8784">
        <f t="shared" si="274"/>
        <v>4</v>
      </c>
      <c r="C8784" s="1">
        <v>42591.254907407405</v>
      </c>
      <c r="D8784" s="1">
        <v>42591.257719907408</v>
      </c>
      <c r="E8784">
        <v>3225</v>
      </c>
      <c r="F8784" s="2" t="s">
        <v>32</v>
      </c>
      <c r="G8784">
        <v>40.723658899999997</v>
      </c>
      <c r="H8784">
        <v>-74.064194299999997</v>
      </c>
      <c r="I8784">
        <v>3195</v>
      </c>
      <c r="J8784" s="2" t="s">
        <v>23</v>
      </c>
      <c r="K8784">
        <v>40.730742625306583</v>
      </c>
      <c r="L8784">
        <v>-74.063783884048462</v>
      </c>
      <c r="M8784">
        <v>24544</v>
      </c>
      <c r="N8784" s="2" t="s">
        <v>17</v>
      </c>
      <c r="O8784">
        <v>1987</v>
      </c>
      <c r="P8784">
        <f t="shared" ca="1" si="275"/>
        <v>37</v>
      </c>
      <c r="Q8784">
        <v>1</v>
      </c>
    </row>
    <row r="8785" spans="1:17" x14ac:dyDescent="0.2">
      <c r="A8785">
        <v>2561</v>
      </c>
      <c r="B8785">
        <f t="shared" si="274"/>
        <v>42</v>
      </c>
      <c r="C8785" s="1">
        <v>42591.257326388892</v>
      </c>
      <c r="D8785" s="1">
        <v>42591.28696759259</v>
      </c>
      <c r="E8785">
        <v>3202</v>
      </c>
      <c r="F8785" s="2" t="s">
        <v>79</v>
      </c>
      <c r="G8785">
        <v>40.727223500000001</v>
      </c>
      <c r="H8785">
        <v>-74.033758899999995</v>
      </c>
      <c r="I8785">
        <v>3199</v>
      </c>
      <c r="J8785" s="2" t="s">
        <v>72</v>
      </c>
      <c r="K8785">
        <v>40.728744800000001</v>
      </c>
      <c r="L8785">
        <v>-74.032108199999996</v>
      </c>
      <c r="M8785">
        <v>24405</v>
      </c>
      <c r="N8785" s="2" t="s">
        <v>17</v>
      </c>
      <c r="O8785">
        <v>1984</v>
      </c>
      <c r="P8785">
        <f t="shared" ca="1" si="275"/>
        <v>40</v>
      </c>
      <c r="Q8785">
        <v>1</v>
      </c>
    </row>
    <row r="8786" spans="1:17" x14ac:dyDescent="0.2">
      <c r="A8786">
        <v>293</v>
      </c>
      <c r="B8786">
        <f t="shared" si="274"/>
        <v>4</v>
      </c>
      <c r="C8786" s="1">
        <v>42591.257928240739</v>
      </c>
      <c r="D8786" s="1">
        <v>42591.261331018519</v>
      </c>
      <c r="E8786">
        <v>3207</v>
      </c>
      <c r="F8786" s="2" t="s">
        <v>29</v>
      </c>
      <c r="G8786">
        <v>40.737603700000001</v>
      </c>
      <c r="H8786">
        <v>-74.052478300000004</v>
      </c>
      <c r="I8786">
        <v>3195</v>
      </c>
      <c r="J8786" s="2" t="s">
        <v>23</v>
      </c>
      <c r="K8786">
        <v>40.730742625306583</v>
      </c>
      <c r="L8786">
        <v>-74.063783884048462</v>
      </c>
      <c r="M8786">
        <v>24495</v>
      </c>
      <c r="N8786" s="2" t="s">
        <v>17</v>
      </c>
      <c r="O8786">
        <v>1977</v>
      </c>
      <c r="P8786">
        <f t="shared" ca="1" si="275"/>
        <v>47</v>
      </c>
      <c r="Q8786">
        <v>1</v>
      </c>
    </row>
    <row r="8787" spans="1:17" x14ac:dyDescent="0.2">
      <c r="A8787">
        <v>234</v>
      </c>
      <c r="B8787">
        <f t="shared" si="274"/>
        <v>3</v>
      </c>
      <c r="C8787" s="1">
        <v>42591.25917824074</v>
      </c>
      <c r="D8787" s="1">
        <v>42591.26189814815</v>
      </c>
      <c r="E8787">
        <v>3267</v>
      </c>
      <c r="F8787" s="2" t="s">
        <v>34</v>
      </c>
      <c r="G8787">
        <v>40.712418823756899</v>
      </c>
      <c r="H8787">
        <v>-74.038525521755219</v>
      </c>
      <c r="I8787">
        <v>3183</v>
      </c>
      <c r="J8787" s="2" t="s">
        <v>40</v>
      </c>
      <c r="K8787">
        <v>40.716246900000002</v>
      </c>
      <c r="L8787">
        <v>-74.033458800000005</v>
      </c>
      <c r="M8787">
        <v>26164</v>
      </c>
      <c r="N8787" s="2" t="s">
        <v>17</v>
      </c>
      <c r="O8787">
        <v>1991</v>
      </c>
      <c r="P8787">
        <f t="shared" ca="1" si="275"/>
        <v>33</v>
      </c>
      <c r="Q8787">
        <v>1</v>
      </c>
    </row>
    <row r="8788" spans="1:17" x14ac:dyDescent="0.2">
      <c r="A8788">
        <v>227</v>
      </c>
      <c r="B8788">
        <f t="shared" si="274"/>
        <v>3</v>
      </c>
      <c r="C8788" s="1">
        <v>42591.259317129632</v>
      </c>
      <c r="D8788" s="1">
        <v>42591.261944444443</v>
      </c>
      <c r="E8788">
        <v>3203</v>
      </c>
      <c r="F8788" s="2" t="s">
        <v>46</v>
      </c>
      <c r="G8788">
        <v>40.727595966000003</v>
      </c>
      <c r="H8788">
        <v>-74.044247311000007</v>
      </c>
      <c r="I8788">
        <v>3186</v>
      </c>
      <c r="J8788" s="2" t="s">
        <v>27</v>
      </c>
      <c r="K8788">
        <v>40.71958611647166</v>
      </c>
      <c r="L8788">
        <v>-74.043117463588715</v>
      </c>
      <c r="M8788">
        <v>24522</v>
      </c>
      <c r="N8788" s="2" t="s">
        <v>17</v>
      </c>
      <c r="O8788">
        <v>1978</v>
      </c>
      <c r="P8788">
        <f t="shared" ca="1" si="275"/>
        <v>46</v>
      </c>
      <c r="Q8788">
        <v>1</v>
      </c>
    </row>
    <row r="8789" spans="1:17" x14ac:dyDescent="0.2">
      <c r="A8789">
        <v>174</v>
      </c>
      <c r="B8789">
        <f t="shared" si="274"/>
        <v>2</v>
      </c>
      <c r="C8789" s="1">
        <v>42591.261863425927</v>
      </c>
      <c r="D8789" s="1">
        <v>42591.263877314814</v>
      </c>
      <c r="E8789">
        <v>3276</v>
      </c>
      <c r="F8789" s="2" t="s">
        <v>63</v>
      </c>
      <c r="G8789">
        <v>40.714584035358932</v>
      </c>
      <c r="H8789">
        <v>-74.042817056179047</v>
      </c>
      <c r="I8789">
        <v>3186</v>
      </c>
      <c r="J8789" s="2" t="s">
        <v>27</v>
      </c>
      <c r="K8789">
        <v>40.71958611647166</v>
      </c>
      <c r="L8789">
        <v>-74.043117463588715</v>
      </c>
      <c r="M8789">
        <v>24556</v>
      </c>
      <c r="N8789" s="2" t="s">
        <v>17</v>
      </c>
      <c r="O8789">
        <v>1983</v>
      </c>
      <c r="P8789">
        <f t="shared" ca="1" si="275"/>
        <v>41</v>
      </c>
      <c r="Q8789">
        <v>1</v>
      </c>
    </row>
    <row r="8790" spans="1:17" x14ac:dyDescent="0.2">
      <c r="A8790">
        <v>717</v>
      </c>
      <c r="B8790">
        <f t="shared" si="274"/>
        <v>11</v>
      </c>
      <c r="C8790" s="1">
        <v>42591.262754629628</v>
      </c>
      <c r="D8790" s="1">
        <v>42591.271064814813</v>
      </c>
      <c r="E8790">
        <v>3272</v>
      </c>
      <c r="F8790" s="2" t="s">
        <v>50</v>
      </c>
      <c r="G8790">
        <v>40.723331586464361</v>
      </c>
      <c r="H8790">
        <v>-74.045952558517442</v>
      </c>
      <c r="I8790">
        <v>3214</v>
      </c>
      <c r="J8790" s="2" t="s">
        <v>70</v>
      </c>
      <c r="K8790">
        <v>40.712774199999998</v>
      </c>
      <c r="L8790">
        <v>-74.0364857</v>
      </c>
      <c r="M8790">
        <v>26230</v>
      </c>
      <c r="N8790" s="2" t="s">
        <v>17</v>
      </c>
      <c r="O8790">
        <v>1974</v>
      </c>
      <c r="P8790">
        <f t="shared" ca="1" si="275"/>
        <v>50</v>
      </c>
      <c r="Q8790">
        <v>2</v>
      </c>
    </row>
    <row r="8791" spans="1:17" x14ac:dyDescent="0.2">
      <c r="A8791">
        <v>283</v>
      </c>
      <c r="B8791">
        <f t="shared" si="274"/>
        <v>4</v>
      </c>
      <c r="C8791" s="1">
        <v>42591.263692129629</v>
      </c>
      <c r="D8791" s="1">
        <v>42591.266967592594</v>
      </c>
      <c r="E8791">
        <v>3203</v>
      </c>
      <c r="F8791" s="2" t="s">
        <v>46</v>
      </c>
      <c r="G8791">
        <v>40.727595966000003</v>
      </c>
      <c r="H8791">
        <v>-74.044247311000007</v>
      </c>
      <c r="I8791">
        <v>3186</v>
      </c>
      <c r="J8791" s="2" t="s">
        <v>27</v>
      </c>
      <c r="K8791">
        <v>40.71958611647166</v>
      </c>
      <c r="L8791">
        <v>-74.043117463588715</v>
      </c>
      <c r="M8791">
        <v>26260</v>
      </c>
      <c r="N8791" s="2" t="s">
        <v>17</v>
      </c>
      <c r="O8791">
        <v>1967</v>
      </c>
      <c r="P8791">
        <f t="shared" ca="1" si="275"/>
        <v>57</v>
      </c>
      <c r="Q8791">
        <v>1</v>
      </c>
    </row>
    <row r="8792" spans="1:17" x14ac:dyDescent="0.2">
      <c r="A8792">
        <v>284</v>
      </c>
      <c r="B8792">
        <f t="shared" si="274"/>
        <v>4</v>
      </c>
      <c r="C8792" s="1">
        <v>42591.263784722221</v>
      </c>
      <c r="D8792" s="1">
        <v>42591.267083333332</v>
      </c>
      <c r="E8792">
        <v>3214</v>
      </c>
      <c r="F8792" s="2" t="s">
        <v>54</v>
      </c>
      <c r="G8792">
        <v>40.712774199999998</v>
      </c>
      <c r="H8792">
        <v>-74.0364857</v>
      </c>
      <c r="I8792">
        <v>3186</v>
      </c>
      <c r="J8792" s="2" t="s">
        <v>27</v>
      </c>
      <c r="K8792">
        <v>40.71958611647166</v>
      </c>
      <c r="L8792">
        <v>-74.043117463588715</v>
      </c>
      <c r="M8792">
        <v>24555</v>
      </c>
      <c r="N8792" s="2" t="s">
        <v>17</v>
      </c>
      <c r="O8792">
        <v>1978</v>
      </c>
      <c r="P8792">
        <f t="shared" ca="1" si="275"/>
        <v>46</v>
      </c>
      <c r="Q8792">
        <v>1</v>
      </c>
    </row>
    <row r="8793" spans="1:17" x14ac:dyDescent="0.2">
      <c r="A8793">
        <v>189</v>
      </c>
      <c r="B8793">
        <f t="shared" si="274"/>
        <v>3</v>
      </c>
      <c r="C8793" s="1">
        <v>42591.266481481478</v>
      </c>
      <c r="D8793" s="1">
        <v>42591.268680555557</v>
      </c>
      <c r="E8793">
        <v>3278</v>
      </c>
      <c r="F8793" s="2" t="s">
        <v>49</v>
      </c>
      <c r="G8793">
        <v>40.725685483629007</v>
      </c>
      <c r="H8793">
        <v>-74.048790335655212</v>
      </c>
      <c r="I8793">
        <v>3186</v>
      </c>
      <c r="J8793" s="2" t="s">
        <v>27</v>
      </c>
      <c r="K8793">
        <v>40.71958611647166</v>
      </c>
      <c r="L8793">
        <v>-74.043117463588715</v>
      </c>
      <c r="M8793">
        <v>24386</v>
      </c>
      <c r="N8793" s="2" t="s">
        <v>17</v>
      </c>
      <c r="O8793">
        <v>1989</v>
      </c>
      <c r="P8793">
        <f t="shared" ca="1" si="275"/>
        <v>35</v>
      </c>
      <c r="Q8793">
        <v>2</v>
      </c>
    </row>
    <row r="8794" spans="1:17" x14ac:dyDescent="0.2">
      <c r="A8794">
        <v>144</v>
      </c>
      <c r="B8794">
        <f t="shared" si="274"/>
        <v>2</v>
      </c>
      <c r="C8794" s="1">
        <v>42591.267835648148</v>
      </c>
      <c r="D8794" s="1">
        <v>42591.269502314812</v>
      </c>
      <c r="E8794">
        <v>3272</v>
      </c>
      <c r="F8794" s="2" t="s">
        <v>50</v>
      </c>
      <c r="G8794">
        <v>40.723331586464361</v>
      </c>
      <c r="H8794">
        <v>-74.045952558517442</v>
      </c>
      <c r="I8794">
        <v>3186</v>
      </c>
      <c r="J8794" s="2" t="s">
        <v>27</v>
      </c>
      <c r="K8794">
        <v>40.71958611647166</v>
      </c>
      <c r="L8794">
        <v>-74.043117463588715</v>
      </c>
      <c r="M8794">
        <v>24548</v>
      </c>
      <c r="N8794" s="2" t="s">
        <v>17</v>
      </c>
      <c r="O8794">
        <v>1984</v>
      </c>
      <c r="P8794">
        <f t="shared" ca="1" si="275"/>
        <v>40</v>
      </c>
      <c r="Q8794">
        <v>1</v>
      </c>
    </row>
    <row r="8795" spans="1:17" x14ac:dyDescent="0.2">
      <c r="A8795">
        <v>227</v>
      </c>
      <c r="B8795">
        <f t="shared" si="274"/>
        <v>3</v>
      </c>
      <c r="C8795" s="1">
        <v>42591.268495370372</v>
      </c>
      <c r="D8795" s="1">
        <v>42591.271122685182</v>
      </c>
      <c r="E8795">
        <v>3194</v>
      </c>
      <c r="F8795" s="2" t="s">
        <v>22</v>
      </c>
      <c r="G8795">
        <v>40.725339925355797</v>
      </c>
      <c r="H8795">
        <v>-74.067622125148773</v>
      </c>
      <c r="I8795">
        <v>3195</v>
      </c>
      <c r="J8795" s="2" t="s">
        <v>23</v>
      </c>
      <c r="K8795">
        <v>40.730742625306583</v>
      </c>
      <c r="L8795">
        <v>-74.063783884048462</v>
      </c>
      <c r="M8795">
        <v>24505</v>
      </c>
      <c r="N8795" s="2" t="s">
        <v>17</v>
      </c>
      <c r="O8795">
        <v>1989</v>
      </c>
      <c r="P8795">
        <f t="shared" ca="1" si="275"/>
        <v>35</v>
      </c>
      <c r="Q8795">
        <v>2</v>
      </c>
    </row>
    <row r="8796" spans="1:17" x14ac:dyDescent="0.2">
      <c r="A8796">
        <v>559</v>
      </c>
      <c r="B8796">
        <f t="shared" si="274"/>
        <v>9</v>
      </c>
      <c r="C8796" s="1">
        <v>42591.270254629628</v>
      </c>
      <c r="D8796" s="1">
        <v>42591.276724537034</v>
      </c>
      <c r="E8796">
        <v>3267</v>
      </c>
      <c r="F8796" s="2" t="s">
        <v>34</v>
      </c>
      <c r="G8796">
        <v>40.712418823756899</v>
      </c>
      <c r="H8796">
        <v>-74.038525521755219</v>
      </c>
      <c r="I8796">
        <v>3202</v>
      </c>
      <c r="J8796" s="2" t="s">
        <v>48</v>
      </c>
      <c r="K8796">
        <v>40.727223500000001</v>
      </c>
      <c r="L8796">
        <v>-74.033758899999995</v>
      </c>
      <c r="M8796">
        <v>24485</v>
      </c>
      <c r="N8796" s="2" t="s">
        <v>17</v>
      </c>
      <c r="O8796">
        <v>1979</v>
      </c>
      <c r="P8796">
        <f t="shared" ca="1" si="275"/>
        <v>45</v>
      </c>
      <c r="Q8796">
        <v>2</v>
      </c>
    </row>
    <row r="8797" spans="1:17" x14ac:dyDescent="0.2">
      <c r="A8797">
        <v>341</v>
      </c>
      <c r="B8797">
        <f t="shared" si="274"/>
        <v>5</v>
      </c>
      <c r="C8797" s="1">
        <v>42591.272731481484</v>
      </c>
      <c r="D8797" s="1">
        <v>42591.276678240742</v>
      </c>
      <c r="E8797">
        <v>3225</v>
      </c>
      <c r="F8797" s="2" t="s">
        <v>32</v>
      </c>
      <c r="G8797">
        <v>40.723658899999997</v>
      </c>
      <c r="H8797">
        <v>-74.064194299999997</v>
      </c>
      <c r="I8797">
        <v>3195</v>
      </c>
      <c r="J8797" s="2" t="s">
        <v>23</v>
      </c>
      <c r="K8797">
        <v>40.730742625306583</v>
      </c>
      <c r="L8797">
        <v>-74.063783884048462</v>
      </c>
      <c r="M8797">
        <v>24687</v>
      </c>
      <c r="N8797" s="2" t="s">
        <v>17</v>
      </c>
      <c r="O8797">
        <v>1970</v>
      </c>
      <c r="P8797">
        <f t="shared" ca="1" si="275"/>
        <v>54</v>
      </c>
      <c r="Q8797">
        <v>1</v>
      </c>
    </row>
    <row r="8798" spans="1:17" x14ac:dyDescent="0.2">
      <c r="A8798">
        <v>187</v>
      </c>
      <c r="B8798">
        <f t="shared" si="274"/>
        <v>3</v>
      </c>
      <c r="C8798" s="1">
        <v>42591.274826388886</v>
      </c>
      <c r="D8798" s="1">
        <v>42591.276990740742</v>
      </c>
      <c r="E8798">
        <v>3267</v>
      </c>
      <c r="F8798" s="2" t="s">
        <v>34</v>
      </c>
      <c r="G8798">
        <v>40.712418823756899</v>
      </c>
      <c r="H8798">
        <v>-74.038525521755219</v>
      </c>
      <c r="I8798">
        <v>3183</v>
      </c>
      <c r="J8798" s="2" t="s">
        <v>40</v>
      </c>
      <c r="K8798">
        <v>40.716246900000002</v>
      </c>
      <c r="L8798">
        <v>-74.033458800000005</v>
      </c>
      <c r="M8798">
        <v>24541</v>
      </c>
      <c r="N8798" s="2" t="s">
        <v>17</v>
      </c>
      <c r="O8798">
        <v>1983</v>
      </c>
      <c r="P8798">
        <f t="shared" ca="1" si="275"/>
        <v>41</v>
      </c>
      <c r="Q8798">
        <v>1</v>
      </c>
    </row>
    <row r="8799" spans="1:17" x14ac:dyDescent="0.2">
      <c r="A8799">
        <v>381</v>
      </c>
      <c r="B8799">
        <f t="shared" si="274"/>
        <v>6</v>
      </c>
      <c r="C8799" s="1">
        <v>42591.275011574071</v>
      </c>
      <c r="D8799" s="1">
        <v>42591.279432870368</v>
      </c>
      <c r="E8799">
        <v>3281</v>
      </c>
      <c r="F8799" s="2" t="s">
        <v>53</v>
      </c>
      <c r="G8799">
        <v>40.74590996631558</v>
      </c>
      <c r="H8799">
        <v>-74.057271480560303</v>
      </c>
      <c r="I8799">
        <v>3195</v>
      </c>
      <c r="J8799" s="2" t="s">
        <v>23</v>
      </c>
      <c r="K8799">
        <v>40.730742625306583</v>
      </c>
      <c r="L8799">
        <v>-74.063783884048462</v>
      </c>
      <c r="M8799">
        <v>24672</v>
      </c>
      <c r="N8799" s="2" t="s">
        <v>17</v>
      </c>
      <c r="O8799">
        <v>1980</v>
      </c>
      <c r="P8799">
        <f t="shared" ca="1" si="275"/>
        <v>44</v>
      </c>
      <c r="Q8799">
        <v>1</v>
      </c>
    </row>
    <row r="8800" spans="1:17" x14ac:dyDescent="0.2">
      <c r="A8800">
        <v>523</v>
      </c>
      <c r="B8800">
        <f t="shared" si="274"/>
        <v>8</v>
      </c>
      <c r="C8800" s="1">
        <v>42591.276226851849</v>
      </c>
      <c r="D8800" s="1">
        <v>42591.28229166667</v>
      </c>
      <c r="E8800">
        <v>3278</v>
      </c>
      <c r="F8800" s="2" t="s">
        <v>49</v>
      </c>
      <c r="G8800">
        <v>40.725685483629007</v>
      </c>
      <c r="H8800">
        <v>-74.048790335655212</v>
      </c>
      <c r="I8800">
        <v>3184</v>
      </c>
      <c r="J8800" s="2" t="s">
        <v>35</v>
      </c>
      <c r="K8800">
        <v>40.7141454</v>
      </c>
      <c r="L8800">
        <v>-74.033551900000006</v>
      </c>
      <c r="M8800">
        <v>26295</v>
      </c>
      <c r="N8800" s="2" t="s">
        <v>17</v>
      </c>
      <c r="O8800">
        <v>1979</v>
      </c>
      <c r="P8800">
        <f t="shared" ca="1" si="275"/>
        <v>45</v>
      </c>
      <c r="Q8800">
        <v>1</v>
      </c>
    </row>
    <row r="8801" spans="1:17" x14ac:dyDescent="0.2">
      <c r="A8801">
        <v>452</v>
      </c>
      <c r="B8801">
        <f t="shared" si="274"/>
        <v>7</v>
      </c>
      <c r="C8801" s="1">
        <v>42591.276678240742</v>
      </c>
      <c r="D8801" s="1">
        <v>42591.281909722224</v>
      </c>
      <c r="E8801">
        <v>3193</v>
      </c>
      <c r="F8801" s="2" t="s">
        <v>42</v>
      </c>
      <c r="G8801">
        <v>40.724605099886901</v>
      </c>
      <c r="H8801">
        <v>-74.078405946493149</v>
      </c>
      <c r="I8801">
        <v>3225</v>
      </c>
      <c r="J8801" s="2" t="s">
        <v>101</v>
      </c>
      <c r="K8801">
        <v>40.723658899999997</v>
      </c>
      <c r="L8801">
        <v>-74.064194299999997</v>
      </c>
      <c r="M8801">
        <v>26275</v>
      </c>
      <c r="N8801" s="2" t="s">
        <v>17</v>
      </c>
      <c r="O8801">
        <v>1986</v>
      </c>
      <c r="P8801">
        <f t="shared" ca="1" si="275"/>
        <v>38</v>
      </c>
      <c r="Q8801">
        <v>1</v>
      </c>
    </row>
    <row r="8802" spans="1:17" x14ac:dyDescent="0.2">
      <c r="A8802">
        <v>296</v>
      </c>
      <c r="B8802">
        <f t="shared" si="274"/>
        <v>4</v>
      </c>
      <c r="C8802" s="1">
        <v>42591.276689814818</v>
      </c>
      <c r="D8802" s="1">
        <v>42591.280115740738</v>
      </c>
      <c r="E8802">
        <v>3225</v>
      </c>
      <c r="F8802" s="2" t="s">
        <v>32</v>
      </c>
      <c r="G8802">
        <v>40.723658899999997</v>
      </c>
      <c r="H8802">
        <v>-74.064194299999997</v>
      </c>
      <c r="I8802">
        <v>3195</v>
      </c>
      <c r="J8802" s="2" t="s">
        <v>23</v>
      </c>
      <c r="K8802">
        <v>40.730742625306583</v>
      </c>
      <c r="L8802">
        <v>-74.063783884048462</v>
      </c>
      <c r="M8802">
        <v>24571</v>
      </c>
      <c r="N8802" s="2" t="s">
        <v>17</v>
      </c>
      <c r="O8802">
        <v>1976</v>
      </c>
      <c r="P8802">
        <f t="shared" ca="1" si="275"/>
        <v>48</v>
      </c>
      <c r="Q8802">
        <v>1</v>
      </c>
    </row>
    <row r="8803" spans="1:17" x14ac:dyDescent="0.2">
      <c r="A8803">
        <v>426</v>
      </c>
      <c r="B8803">
        <f t="shared" si="274"/>
        <v>7</v>
      </c>
      <c r="C8803" s="1">
        <v>42591.276886574073</v>
      </c>
      <c r="D8803" s="1">
        <v>42591.281817129631</v>
      </c>
      <c r="E8803">
        <v>3205</v>
      </c>
      <c r="F8803" s="2" t="s">
        <v>66</v>
      </c>
      <c r="G8803">
        <v>40.716539780991937</v>
      </c>
      <c r="H8803">
        <v>-74.049637913703904</v>
      </c>
      <c r="I8803">
        <v>3203</v>
      </c>
      <c r="J8803" s="2" t="s">
        <v>37</v>
      </c>
      <c r="K8803">
        <v>40.727595966000003</v>
      </c>
      <c r="L8803">
        <v>-74.044247311000007</v>
      </c>
      <c r="M8803">
        <v>24695</v>
      </c>
      <c r="N8803" s="2" t="s">
        <v>17</v>
      </c>
      <c r="O8803">
        <v>1977</v>
      </c>
      <c r="P8803">
        <f t="shared" ca="1" si="275"/>
        <v>47</v>
      </c>
      <c r="Q8803">
        <v>2</v>
      </c>
    </row>
    <row r="8804" spans="1:17" x14ac:dyDescent="0.2">
      <c r="A8804">
        <v>239</v>
      </c>
      <c r="B8804">
        <f t="shared" si="274"/>
        <v>3</v>
      </c>
      <c r="C8804" s="1">
        <v>42591.277395833335</v>
      </c>
      <c r="D8804" s="1">
        <v>42591.280173611114</v>
      </c>
      <c r="E8804">
        <v>3186</v>
      </c>
      <c r="F8804" s="2" t="s">
        <v>18</v>
      </c>
      <c r="G8804">
        <v>40.71958611647166</v>
      </c>
      <c r="H8804">
        <v>-74.043117463588715</v>
      </c>
      <c r="I8804">
        <v>3187</v>
      </c>
      <c r="J8804" s="2" t="s">
        <v>59</v>
      </c>
      <c r="K8804">
        <v>40.721123599999999</v>
      </c>
      <c r="L8804">
        <v>-74.038050949999999</v>
      </c>
      <c r="M8804">
        <v>24548</v>
      </c>
      <c r="N8804" s="2" t="s">
        <v>17</v>
      </c>
      <c r="O8804">
        <v>1974</v>
      </c>
      <c r="P8804">
        <f t="shared" ca="1" si="275"/>
        <v>50</v>
      </c>
      <c r="Q8804">
        <v>1</v>
      </c>
    </row>
    <row r="8805" spans="1:17" x14ac:dyDescent="0.2">
      <c r="A8805">
        <v>255</v>
      </c>
      <c r="B8805">
        <f t="shared" si="274"/>
        <v>4</v>
      </c>
      <c r="C8805" s="1">
        <v>42591.279363425929</v>
      </c>
      <c r="D8805" s="1">
        <v>42591.282326388886</v>
      </c>
      <c r="E8805">
        <v>3276</v>
      </c>
      <c r="F8805" s="2" t="s">
        <v>63</v>
      </c>
      <c r="G8805">
        <v>40.714584035358932</v>
      </c>
      <c r="H8805">
        <v>-74.042817056179047</v>
      </c>
      <c r="I8805">
        <v>3186</v>
      </c>
      <c r="J8805" s="2" t="s">
        <v>27</v>
      </c>
      <c r="K8805">
        <v>40.71958611647166</v>
      </c>
      <c r="L8805">
        <v>-74.043117463588715</v>
      </c>
      <c r="M8805">
        <v>24559</v>
      </c>
      <c r="N8805" s="2" t="s">
        <v>17</v>
      </c>
      <c r="O8805">
        <v>1976</v>
      </c>
      <c r="P8805">
        <f t="shared" ca="1" si="275"/>
        <v>48</v>
      </c>
      <c r="Q8805">
        <v>1</v>
      </c>
    </row>
    <row r="8806" spans="1:17" x14ac:dyDescent="0.2">
      <c r="A8806">
        <v>228</v>
      </c>
      <c r="B8806">
        <f t="shared" si="274"/>
        <v>3</v>
      </c>
      <c r="C8806" s="1">
        <v>42591.279780092591</v>
      </c>
      <c r="D8806" s="1">
        <v>42591.282430555555</v>
      </c>
      <c r="E8806">
        <v>3209</v>
      </c>
      <c r="F8806" s="2" t="s">
        <v>51</v>
      </c>
      <c r="G8806">
        <v>40.724176499999999</v>
      </c>
      <c r="H8806">
        <v>-74.050656399999994</v>
      </c>
      <c r="I8806">
        <v>3186</v>
      </c>
      <c r="J8806" s="2" t="s">
        <v>27</v>
      </c>
      <c r="K8806">
        <v>40.71958611647166</v>
      </c>
      <c r="L8806">
        <v>-74.043117463588715</v>
      </c>
      <c r="M8806">
        <v>24486</v>
      </c>
      <c r="N8806" s="2" t="s">
        <v>17</v>
      </c>
      <c r="O8806">
        <v>1989</v>
      </c>
      <c r="P8806">
        <f t="shared" ca="1" si="275"/>
        <v>35</v>
      </c>
      <c r="Q8806">
        <v>1</v>
      </c>
    </row>
    <row r="8807" spans="1:17" x14ac:dyDescent="0.2">
      <c r="A8807">
        <v>387</v>
      </c>
      <c r="B8807">
        <f t="shared" si="274"/>
        <v>6</v>
      </c>
      <c r="C8807" s="1">
        <v>42591.281331018516</v>
      </c>
      <c r="D8807" s="1">
        <v>42591.285810185182</v>
      </c>
      <c r="E8807">
        <v>3270</v>
      </c>
      <c r="F8807" s="2" t="s">
        <v>15</v>
      </c>
      <c r="G8807">
        <v>40.725289107811321</v>
      </c>
      <c r="H8807">
        <v>-74.045571684837341</v>
      </c>
      <c r="I8807">
        <v>3186</v>
      </c>
      <c r="J8807" s="2" t="s">
        <v>27</v>
      </c>
      <c r="K8807">
        <v>40.71958611647166</v>
      </c>
      <c r="L8807">
        <v>-74.043117463588715</v>
      </c>
      <c r="M8807">
        <v>24437</v>
      </c>
      <c r="N8807" s="2" t="s">
        <v>17</v>
      </c>
      <c r="O8807">
        <v>1984</v>
      </c>
      <c r="P8807">
        <f t="shared" ca="1" si="275"/>
        <v>40</v>
      </c>
      <c r="Q8807">
        <v>1</v>
      </c>
    </row>
    <row r="8808" spans="1:17" x14ac:dyDescent="0.2">
      <c r="A8808">
        <v>184</v>
      </c>
      <c r="B8808">
        <f t="shared" si="274"/>
        <v>3</v>
      </c>
      <c r="C8808" s="1">
        <v>42591.283113425925</v>
      </c>
      <c r="D8808" s="1">
        <v>42591.285254629627</v>
      </c>
      <c r="E8808">
        <v>3209</v>
      </c>
      <c r="F8808" s="2" t="s">
        <v>51</v>
      </c>
      <c r="G8808">
        <v>40.724176499999999</v>
      </c>
      <c r="H8808">
        <v>-74.050656399999994</v>
      </c>
      <c r="I8808">
        <v>3186</v>
      </c>
      <c r="J8808" s="2" t="s">
        <v>27</v>
      </c>
      <c r="K8808">
        <v>40.71958611647166</v>
      </c>
      <c r="L8808">
        <v>-74.043117463588715</v>
      </c>
      <c r="M8808">
        <v>24665</v>
      </c>
      <c r="N8808" s="2" t="s">
        <v>17</v>
      </c>
      <c r="O8808">
        <v>1991</v>
      </c>
      <c r="P8808">
        <f t="shared" ca="1" si="275"/>
        <v>33</v>
      </c>
      <c r="Q8808">
        <v>1</v>
      </c>
    </row>
    <row r="8809" spans="1:17" x14ac:dyDescent="0.2">
      <c r="A8809">
        <v>241</v>
      </c>
      <c r="B8809">
        <f t="shared" si="274"/>
        <v>4</v>
      </c>
      <c r="C8809" s="1">
        <v>42591.283321759256</v>
      </c>
      <c r="D8809" s="1">
        <v>42591.286111111112</v>
      </c>
      <c r="E8809">
        <v>3209</v>
      </c>
      <c r="F8809" s="2" t="s">
        <v>51</v>
      </c>
      <c r="G8809">
        <v>40.724176499999999</v>
      </c>
      <c r="H8809">
        <v>-74.050656399999994</v>
      </c>
      <c r="I8809">
        <v>3186</v>
      </c>
      <c r="J8809" s="2" t="s">
        <v>27</v>
      </c>
      <c r="K8809">
        <v>40.71958611647166</v>
      </c>
      <c r="L8809">
        <v>-74.043117463588715</v>
      </c>
      <c r="M8809">
        <v>24498</v>
      </c>
      <c r="N8809" s="2" t="s">
        <v>17</v>
      </c>
      <c r="O8809">
        <v>1954</v>
      </c>
      <c r="P8809">
        <f t="shared" ca="1" si="275"/>
        <v>70</v>
      </c>
      <c r="Q8809">
        <v>1</v>
      </c>
    </row>
    <row r="8810" spans="1:17" x14ac:dyDescent="0.2">
      <c r="A8810">
        <v>613</v>
      </c>
      <c r="B8810">
        <f t="shared" si="274"/>
        <v>10</v>
      </c>
      <c r="C8810" s="1">
        <v>42591.283483796295</v>
      </c>
      <c r="D8810" s="1">
        <v>42591.290590277778</v>
      </c>
      <c r="E8810">
        <v>3210</v>
      </c>
      <c r="F8810" s="2" t="s">
        <v>52</v>
      </c>
      <c r="G8810">
        <v>40.742677141000001</v>
      </c>
      <c r="H8810">
        <v>-74.051788633000001</v>
      </c>
      <c r="I8810">
        <v>3202</v>
      </c>
      <c r="J8810" s="2" t="s">
        <v>48</v>
      </c>
      <c r="K8810">
        <v>40.727223500000001</v>
      </c>
      <c r="L8810">
        <v>-74.033758899999995</v>
      </c>
      <c r="M8810">
        <v>24530</v>
      </c>
      <c r="N8810" s="2" t="s">
        <v>17</v>
      </c>
      <c r="O8810">
        <v>1972</v>
      </c>
      <c r="P8810">
        <f t="shared" ca="1" si="275"/>
        <v>52</v>
      </c>
      <c r="Q8810">
        <v>1</v>
      </c>
    </row>
    <row r="8811" spans="1:17" x14ac:dyDescent="0.2">
      <c r="A8811">
        <v>295</v>
      </c>
      <c r="B8811">
        <f t="shared" si="274"/>
        <v>4</v>
      </c>
      <c r="C8811" s="1">
        <v>42591.283564814818</v>
      </c>
      <c r="D8811" s="1">
        <v>42591.286979166667</v>
      </c>
      <c r="E8811">
        <v>3203</v>
      </c>
      <c r="F8811" s="2" t="s">
        <v>46</v>
      </c>
      <c r="G8811">
        <v>40.727595966000003</v>
      </c>
      <c r="H8811">
        <v>-74.044247311000007</v>
      </c>
      <c r="I8811">
        <v>3202</v>
      </c>
      <c r="J8811" s="2" t="s">
        <v>48</v>
      </c>
      <c r="K8811">
        <v>40.727223500000001</v>
      </c>
      <c r="L8811">
        <v>-74.033758899999995</v>
      </c>
      <c r="M8811">
        <v>24389</v>
      </c>
      <c r="N8811" s="2" t="s">
        <v>17</v>
      </c>
      <c r="O8811">
        <v>1984</v>
      </c>
      <c r="P8811">
        <f t="shared" ca="1" si="275"/>
        <v>40</v>
      </c>
      <c r="Q8811">
        <v>2</v>
      </c>
    </row>
    <row r="8812" spans="1:17" x14ac:dyDescent="0.2">
      <c r="A8812">
        <v>464</v>
      </c>
      <c r="B8812">
        <f t="shared" si="274"/>
        <v>7</v>
      </c>
      <c r="C8812" s="1">
        <v>42591.283912037034</v>
      </c>
      <c r="D8812" s="1">
        <v>42591.289293981485</v>
      </c>
      <c r="E8812">
        <v>3195</v>
      </c>
      <c r="F8812" s="2" t="s">
        <v>24</v>
      </c>
      <c r="G8812">
        <v>40.730742625306583</v>
      </c>
      <c r="H8812">
        <v>-74.063783884048462</v>
      </c>
      <c r="I8812">
        <v>3193</v>
      </c>
      <c r="J8812" s="2" t="s">
        <v>25</v>
      </c>
      <c r="K8812">
        <v>40.724605099886901</v>
      </c>
      <c r="L8812">
        <v>-74.078405946493149</v>
      </c>
      <c r="M8812">
        <v>24571</v>
      </c>
      <c r="N8812" s="2" t="s">
        <v>17</v>
      </c>
      <c r="O8812">
        <v>1986</v>
      </c>
      <c r="P8812">
        <f t="shared" ca="1" si="275"/>
        <v>38</v>
      </c>
      <c r="Q8812">
        <v>1</v>
      </c>
    </row>
    <row r="8813" spans="1:17" x14ac:dyDescent="0.2">
      <c r="A8813">
        <v>94</v>
      </c>
      <c r="B8813">
        <f t="shared" si="274"/>
        <v>1</v>
      </c>
      <c r="C8813" s="1">
        <v>42591.284247685187</v>
      </c>
      <c r="D8813" s="1">
        <v>42591.28533564815</v>
      </c>
      <c r="E8813">
        <v>3184</v>
      </c>
      <c r="F8813" s="2" t="s">
        <v>68</v>
      </c>
      <c r="G8813">
        <v>40.7141454</v>
      </c>
      <c r="H8813">
        <v>-74.033551900000006</v>
      </c>
      <c r="I8813">
        <v>3183</v>
      </c>
      <c r="J8813" s="2" t="s">
        <v>40</v>
      </c>
      <c r="K8813">
        <v>40.716246900000002</v>
      </c>
      <c r="L8813">
        <v>-74.033458800000005</v>
      </c>
      <c r="M8813">
        <v>24411</v>
      </c>
      <c r="N8813" s="2" t="s">
        <v>17</v>
      </c>
      <c r="O8813">
        <v>1986</v>
      </c>
      <c r="P8813">
        <f t="shared" ca="1" si="275"/>
        <v>38</v>
      </c>
      <c r="Q8813">
        <v>1</v>
      </c>
    </row>
    <row r="8814" spans="1:17" x14ac:dyDescent="0.2">
      <c r="A8814">
        <v>491</v>
      </c>
      <c r="B8814">
        <f t="shared" si="274"/>
        <v>8</v>
      </c>
      <c r="C8814" s="1">
        <v>42591.286076388889</v>
      </c>
      <c r="D8814" s="1">
        <v>42591.291759259257</v>
      </c>
      <c r="E8814">
        <v>3183</v>
      </c>
      <c r="F8814" s="2" t="s">
        <v>20</v>
      </c>
      <c r="G8814">
        <v>40.716246900000002</v>
      </c>
      <c r="H8814">
        <v>-74.033458800000005</v>
      </c>
      <c r="I8814">
        <v>3199</v>
      </c>
      <c r="J8814" s="2" t="s">
        <v>72</v>
      </c>
      <c r="K8814">
        <v>40.728744800000001</v>
      </c>
      <c r="L8814">
        <v>-74.032108199999996</v>
      </c>
      <c r="M8814">
        <v>26258</v>
      </c>
      <c r="N8814" s="2" t="s">
        <v>17</v>
      </c>
      <c r="O8814">
        <v>1963</v>
      </c>
      <c r="P8814">
        <f t="shared" ca="1" si="275"/>
        <v>61</v>
      </c>
      <c r="Q8814">
        <v>2</v>
      </c>
    </row>
    <row r="8815" spans="1:17" x14ac:dyDescent="0.2">
      <c r="A8815">
        <v>334</v>
      </c>
      <c r="B8815">
        <f t="shared" si="274"/>
        <v>5</v>
      </c>
      <c r="C8815" s="1">
        <v>42591.287465277775</v>
      </c>
      <c r="D8815" s="1">
        <v>42591.291331018518</v>
      </c>
      <c r="E8815">
        <v>3187</v>
      </c>
      <c r="F8815" s="2" t="s">
        <v>36</v>
      </c>
      <c r="G8815">
        <v>40.721123599999999</v>
      </c>
      <c r="H8815">
        <v>-74.038050949999999</v>
      </c>
      <c r="I8815">
        <v>3184</v>
      </c>
      <c r="J8815" s="2" t="s">
        <v>35</v>
      </c>
      <c r="K8815">
        <v>40.7141454</v>
      </c>
      <c r="L8815">
        <v>-74.033551900000006</v>
      </c>
      <c r="M8815">
        <v>24515</v>
      </c>
      <c r="N8815" s="2" t="s">
        <v>17</v>
      </c>
      <c r="O8815">
        <v>1976</v>
      </c>
      <c r="P8815">
        <f t="shared" ca="1" si="275"/>
        <v>48</v>
      </c>
      <c r="Q8815">
        <v>1</v>
      </c>
    </row>
    <row r="8816" spans="1:17" x14ac:dyDescent="0.2">
      <c r="A8816">
        <v>881</v>
      </c>
      <c r="B8816">
        <f t="shared" si="274"/>
        <v>14</v>
      </c>
      <c r="C8816" s="1">
        <v>42591.287615740737</v>
      </c>
      <c r="D8816" s="1">
        <v>42591.297824074078</v>
      </c>
      <c r="E8816">
        <v>3201</v>
      </c>
      <c r="F8816" s="2" t="s">
        <v>60</v>
      </c>
      <c r="G8816">
        <v>40.737710999999997</v>
      </c>
      <c r="H8816">
        <v>-74.066920999999994</v>
      </c>
      <c r="I8816">
        <v>3202</v>
      </c>
      <c r="J8816" s="2" t="s">
        <v>48</v>
      </c>
      <c r="K8816">
        <v>40.727223500000001</v>
      </c>
      <c r="L8816">
        <v>-74.033758899999995</v>
      </c>
      <c r="M8816">
        <v>26193</v>
      </c>
      <c r="N8816" s="2" t="s">
        <v>17</v>
      </c>
      <c r="O8816">
        <v>1979</v>
      </c>
      <c r="P8816">
        <f t="shared" ca="1" si="275"/>
        <v>45</v>
      </c>
      <c r="Q8816">
        <v>1</v>
      </c>
    </row>
    <row r="8817" spans="1:17" x14ac:dyDescent="0.2">
      <c r="A8817">
        <v>159</v>
      </c>
      <c r="B8817">
        <f t="shared" si="274"/>
        <v>2</v>
      </c>
      <c r="C8817" s="1">
        <v>42591.287928240738</v>
      </c>
      <c r="D8817" s="1">
        <v>42591.289780092593</v>
      </c>
      <c r="E8817">
        <v>3279</v>
      </c>
      <c r="F8817" s="2" t="s">
        <v>28</v>
      </c>
      <c r="G8817">
        <v>40.721630142638354</v>
      </c>
      <c r="H8817">
        <v>-74.04996782541275</v>
      </c>
      <c r="I8817">
        <v>3186</v>
      </c>
      <c r="J8817" s="2" t="s">
        <v>27</v>
      </c>
      <c r="K8817">
        <v>40.71958611647166</v>
      </c>
      <c r="L8817">
        <v>-74.043117463588715</v>
      </c>
      <c r="M8817">
        <v>24475</v>
      </c>
      <c r="N8817" s="2" t="s">
        <v>17</v>
      </c>
      <c r="O8817">
        <v>1970</v>
      </c>
      <c r="P8817">
        <f t="shared" ca="1" si="275"/>
        <v>54</v>
      </c>
      <c r="Q8817">
        <v>1</v>
      </c>
    </row>
    <row r="8818" spans="1:17" x14ac:dyDescent="0.2">
      <c r="A8818">
        <v>1071</v>
      </c>
      <c r="B8818">
        <f t="shared" si="274"/>
        <v>17</v>
      </c>
      <c r="C8818" s="1">
        <v>42591.288576388892</v>
      </c>
      <c r="D8818" s="1">
        <v>42591.30097222222</v>
      </c>
      <c r="E8818">
        <v>3198</v>
      </c>
      <c r="F8818" s="2" t="s">
        <v>55</v>
      </c>
      <c r="G8818">
        <v>40.748715945380226</v>
      </c>
      <c r="H8818">
        <v>-74.040443301200867</v>
      </c>
      <c r="I8818">
        <v>3183</v>
      </c>
      <c r="J8818" s="2" t="s">
        <v>40</v>
      </c>
      <c r="K8818">
        <v>40.716246900000002</v>
      </c>
      <c r="L8818">
        <v>-74.033458800000005</v>
      </c>
      <c r="M8818">
        <v>26182</v>
      </c>
      <c r="N8818" s="2" t="s">
        <v>17</v>
      </c>
      <c r="O8818">
        <v>1975</v>
      </c>
      <c r="P8818">
        <f t="shared" ca="1" si="275"/>
        <v>49</v>
      </c>
      <c r="Q8818">
        <v>1</v>
      </c>
    </row>
    <row r="8819" spans="1:17" x14ac:dyDescent="0.2">
      <c r="A8819">
        <v>184</v>
      </c>
      <c r="B8819">
        <f t="shared" si="274"/>
        <v>3</v>
      </c>
      <c r="C8819" s="1">
        <v>42591.288900462961</v>
      </c>
      <c r="D8819" s="1">
        <v>42591.291030092594</v>
      </c>
      <c r="E8819">
        <v>3184</v>
      </c>
      <c r="F8819" s="2" t="s">
        <v>68</v>
      </c>
      <c r="G8819">
        <v>40.7141454</v>
      </c>
      <c r="H8819">
        <v>-74.033551900000006</v>
      </c>
      <c r="I8819">
        <v>3267</v>
      </c>
      <c r="J8819" s="2" t="s">
        <v>92</v>
      </c>
      <c r="K8819">
        <v>40.712418823756899</v>
      </c>
      <c r="L8819">
        <v>-74.038525521755219</v>
      </c>
      <c r="M8819">
        <v>26295</v>
      </c>
      <c r="N8819" s="2" t="s">
        <v>17</v>
      </c>
      <c r="O8819">
        <v>1966</v>
      </c>
      <c r="P8819">
        <f t="shared" ca="1" si="275"/>
        <v>58</v>
      </c>
      <c r="Q8819">
        <v>2</v>
      </c>
    </row>
    <row r="8820" spans="1:17" x14ac:dyDescent="0.2">
      <c r="A8820">
        <v>1420</v>
      </c>
      <c r="B8820">
        <f t="shared" si="274"/>
        <v>23</v>
      </c>
      <c r="C8820" s="1">
        <v>42591.291481481479</v>
      </c>
      <c r="D8820" s="1">
        <v>42591.307916666665</v>
      </c>
      <c r="E8820">
        <v>3215</v>
      </c>
      <c r="F8820" s="2" t="s">
        <v>69</v>
      </c>
      <c r="G8820">
        <v>40.746729899999998</v>
      </c>
      <c r="H8820">
        <v>-74.049250900000004</v>
      </c>
      <c r="I8820">
        <v>3214</v>
      </c>
      <c r="J8820" s="2" t="s">
        <v>70</v>
      </c>
      <c r="K8820">
        <v>40.712774199999998</v>
      </c>
      <c r="L8820">
        <v>-74.0364857</v>
      </c>
      <c r="M8820">
        <v>24435</v>
      </c>
      <c r="N8820" s="2" t="s">
        <v>17</v>
      </c>
      <c r="O8820">
        <v>1962</v>
      </c>
      <c r="P8820">
        <f t="shared" ca="1" si="275"/>
        <v>62</v>
      </c>
      <c r="Q8820">
        <v>1</v>
      </c>
    </row>
    <row r="8821" spans="1:17" x14ac:dyDescent="0.2">
      <c r="A8821">
        <v>149</v>
      </c>
      <c r="B8821">
        <f t="shared" si="274"/>
        <v>2</v>
      </c>
      <c r="C8821" s="1">
        <v>42591.292199074072</v>
      </c>
      <c r="D8821" s="1">
        <v>42591.293935185182</v>
      </c>
      <c r="E8821">
        <v>3213</v>
      </c>
      <c r="F8821" s="2" t="s">
        <v>26</v>
      </c>
      <c r="G8821">
        <v>40.718488919999999</v>
      </c>
      <c r="H8821">
        <v>-74.047726624999996</v>
      </c>
      <c r="I8821">
        <v>3186</v>
      </c>
      <c r="J8821" s="2" t="s">
        <v>27</v>
      </c>
      <c r="K8821">
        <v>40.71958611647166</v>
      </c>
      <c r="L8821">
        <v>-74.043117463588715</v>
      </c>
      <c r="M8821">
        <v>26238</v>
      </c>
      <c r="N8821" s="2" t="s">
        <v>17</v>
      </c>
      <c r="O8821">
        <v>1974</v>
      </c>
      <c r="P8821">
        <f t="shared" ca="1" si="275"/>
        <v>50</v>
      </c>
      <c r="Q8821">
        <v>2</v>
      </c>
    </row>
    <row r="8822" spans="1:17" x14ac:dyDescent="0.2">
      <c r="A8822">
        <v>1185</v>
      </c>
      <c r="B8822">
        <f t="shared" si="274"/>
        <v>19</v>
      </c>
      <c r="C8822" s="1">
        <v>42591.292245370372</v>
      </c>
      <c r="D8822" s="1">
        <v>42591.305960648147</v>
      </c>
      <c r="E8822">
        <v>3210</v>
      </c>
      <c r="F8822" s="2" t="s">
        <v>52</v>
      </c>
      <c r="G8822">
        <v>40.742677141000001</v>
      </c>
      <c r="H8822">
        <v>-74.051788633000001</v>
      </c>
      <c r="I8822">
        <v>3183</v>
      </c>
      <c r="J8822" s="2" t="s">
        <v>40</v>
      </c>
      <c r="K8822">
        <v>40.716246900000002</v>
      </c>
      <c r="L8822">
        <v>-74.033458800000005</v>
      </c>
      <c r="M8822">
        <v>26317</v>
      </c>
      <c r="N8822" s="2" t="s">
        <v>17</v>
      </c>
      <c r="O8822">
        <v>1976</v>
      </c>
      <c r="P8822">
        <f t="shared" ca="1" si="275"/>
        <v>48</v>
      </c>
      <c r="Q8822">
        <v>1</v>
      </c>
    </row>
    <row r="8823" spans="1:17" x14ac:dyDescent="0.2">
      <c r="A8823">
        <v>139</v>
      </c>
      <c r="B8823">
        <f t="shared" si="274"/>
        <v>2</v>
      </c>
      <c r="C8823" s="1">
        <v>42591.292245370372</v>
      </c>
      <c r="D8823" s="1">
        <v>42591.293854166666</v>
      </c>
      <c r="E8823">
        <v>3279</v>
      </c>
      <c r="F8823" s="2" t="s">
        <v>28</v>
      </c>
      <c r="G8823">
        <v>40.721630142638354</v>
      </c>
      <c r="H8823">
        <v>-74.04996782541275</v>
      </c>
      <c r="I8823">
        <v>3186</v>
      </c>
      <c r="J8823" s="2" t="s">
        <v>27</v>
      </c>
      <c r="K8823">
        <v>40.71958611647166</v>
      </c>
      <c r="L8823">
        <v>-74.043117463588715</v>
      </c>
      <c r="M8823">
        <v>24503</v>
      </c>
      <c r="N8823" s="2" t="s">
        <v>17</v>
      </c>
      <c r="O8823">
        <v>1979</v>
      </c>
      <c r="P8823">
        <f t="shared" ca="1" si="275"/>
        <v>45</v>
      </c>
      <c r="Q8823">
        <v>1</v>
      </c>
    </row>
    <row r="8824" spans="1:17" x14ac:dyDescent="0.2">
      <c r="A8824">
        <v>692</v>
      </c>
      <c r="B8824">
        <f t="shared" si="274"/>
        <v>11</v>
      </c>
      <c r="C8824" s="1">
        <v>42591.293124999997</v>
      </c>
      <c r="D8824" s="1">
        <v>42591.301134259258</v>
      </c>
      <c r="E8824">
        <v>3201</v>
      </c>
      <c r="F8824" s="2" t="s">
        <v>60</v>
      </c>
      <c r="G8824">
        <v>40.737710999999997</v>
      </c>
      <c r="H8824">
        <v>-74.066920999999994</v>
      </c>
      <c r="I8824">
        <v>3202</v>
      </c>
      <c r="J8824" s="2" t="s">
        <v>48</v>
      </c>
      <c r="K8824">
        <v>40.727223500000001</v>
      </c>
      <c r="L8824">
        <v>-74.033758899999995</v>
      </c>
      <c r="M8824">
        <v>26228</v>
      </c>
      <c r="N8824" s="2" t="s">
        <v>17</v>
      </c>
      <c r="O8824">
        <v>1975</v>
      </c>
      <c r="P8824">
        <f t="shared" ca="1" si="275"/>
        <v>49</v>
      </c>
      <c r="Q8824">
        <v>1</v>
      </c>
    </row>
    <row r="8825" spans="1:17" x14ac:dyDescent="0.2">
      <c r="A8825">
        <v>448</v>
      </c>
      <c r="B8825">
        <f t="shared" si="274"/>
        <v>7</v>
      </c>
      <c r="C8825" s="1">
        <v>42591.294236111113</v>
      </c>
      <c r="D8825" s="1">
        <v>42591.299432870372</v>
      </c>
      <c r="E8825">
        <v>3192</v>
      </c>
      <c r="F8825" s="2" t="s">
        <v>38</v>
      </c>
      <c r="G8825">
        <v>40.711242300000002</v>
      </c>
      <c r="H8825">
        <v>-74.055701299999996</v>
      </c>
      <c r="I8825">
        <v>3185</v>
      </c>
      <c r="J8825" s="2" t="s">
        <v>45</v>
      </c>
      <c r="K8825">
        <v>40.717732499999997</v>
      </c>
      <c r="L8825">
        <v>-74.043845000000005</v>
      </c>
      <c r="M8825">
        <v>24581</v>
      </c>
      <c r="N8825" s="2" t="s">
        <v>17</v>
      </c>
      <c r="O8825">
        <v>1978</v>
      </c>
      <c r="P8825">
        <f t="shared" ca="1" si="275"/>
        <v>46</v>
      </c>
      <c r="Q8825">
        <v>2</v>
      </c>
    </row>
    <row r="8826" spans="1:17" x14ac:dyDescent="0.2">
      <c r="A8826">
        <v>157</v>
      </c>
      <c r="B8826">
        <f t="shared" si="274"/>
        <v>2</v>
      </c>
      <c r="C8826" s="1">
        <v>42591.294432870367</v>
      </c>
      <c r="D8826" s="1">
        <v>42591.296249999999</v>
      </c>
      <c r="E8826">
        <v>3213</v>
      </c>
      <c r="F8826" s="2" t="s">
        <v>26</v>
      </c>
      <c r="G8826">
        <v>40.718488919999999</v>
      </c>
      <c r="H8826">
        <v>-74.047726624999996</v>
      </c>
      <c r="I8826">
        <v>3186</v>
      </c>
      <c r="J8826" s="2" t="s">
        <v>27</v>
      </c>
      <c r="K8826">
        <v>40.71958611647166</v>
      </c>
      <c r="L8826">
        <v>-74.043117463588715</v>
      </c>
      <c r="M8826">
        <v>26174</v>
      </c>
      <c r="N8826" s="2" t="s">
        <v>17</v>
      </c>
      <c r="O8826">
        <v>1970</v>
      </c>
      <c r="P8826">
        <f t="shared" ca="1" si="275"/>
        <v>54</v>
      </c>
      <c r="Q8826">
        <v>1</v>
      </c>
    </row>
    <row r="8827" spans="1:17" x14ac:dyDescent="0.2">
      <c r="A8827">
        <v>268</v>
      </c>
      <c r="B8827">
        <f t="shared" si="274"/>
        <v>4</v>
      </c>
      <c r="C8827" s="1">
        <v>42591.295451388891</v>
      </c>
      <c r="D8827" s="1">
        <v>42591.298564814817</v>
      </c>
      <c r="E8827">
        <v>3212</v>
      </c>
      <c r="F8827" s="2" t="s">
        <v>31</v>
      </c>
      <c r="G8827">
        <v>40.734785817999999</v>
      </c>
      <c r="H8827">
        <v>-74.050443635999997</v>
      </c>
      <c r="I8827">
        <v>3206</v>
      </c>
      <c r="J8827" s="2" t="s">
        <v>19</v>
      </c>
      <c r="K8827">
        <v>40.7311689</v>
      </c>
      <c r="L8827">
        <v>-74.057573599999998</v>
      </c>
      <c r="M8827">
        <v>24703</v>
      </c>
      <c r="N8827" s="2" t="s">
        <v>17</v>
      </c>
      <c r="O8827">
        <v>1985</v>
      </c>
      <c r="P8827">
        <f t="shared" ca="1" si="275"/>
        <v>39</v>
      </c>
      <c r="Q8827">
        <v>1</v>
      </c>
    </row>
    <row r="8828" spans="1:17" x14ac:dyDescent="0.2">
      <c r="A8828">
        <v>403</v>
      </c>
      <c r="B8828">
        <f t="shared" si="274"/>
        <v>6</v>
      </c>
      <c r="C8828" s="1">
        <v>42591.296423611115</v>
      </c>
      <c r="D8828" s="1">
        <v>42591.301087962966</v>
      </c>
      <c r="E8828">
        <v>3205</v>
      </c>
      <c r="F8828" s="2" t="s">
        <v>66</v>
      </c>
      <c r="G8828">
        <v>40.716539780991937</v>
      </c>
      <c r="H8828">
        <v>-74.049637913703904</v>
      </c>
      <c r="I8828">
        <v>3270</v>
      </c>
      <c r="J8828" s="2" t="s">
        <v>65</v>
      </c>
      <c r="K8828">
        <v>40.725289107811321</v>
      </c>
      <c r="L8828">
        <v>-74.045571684837341</v>
      </c>
      <c r="M8828">
        <v>24616</v>
      </c>
      <c r="N8828" s="2" t="s">
        <v>17</v>
      </c>
      <c r="O8828">
        <v>1976</v>
      </c>
      <c r="P8828">
        <f t="shared" ca="1" si="275"/>
        <v>48</v>
      </c>
      <c r="Q8828">
        <v>2</v>
      </c>
    </row>
    <row r="8829" spans="1:17" x14ac:dyDescent="0.2">
      <c r="A8829">
        <v>260</v>
      </c>
      <c r="B8829">
        <f t="shared" si="274"/>
        <v>4</v>
      </c>
      <c r="C8829" s="1">
        <v>42591.2969212963</v>
      </c>
      <c r="D8829" s="1">
        <v>42591.299942129626</v>
      </c>
      <c r="E8829">
        <v>3186</v>
      </c>
      <c r="F8829" s="2" t="s">
        <v>18</v>
      </c>
      <c r="G8829">
        <v>40.71958611647166</v>
      </c>
      <c r="H8829">
        <v>-74.043117463588715</v>
      </c>
      <c r="I8829">
        <v>3278</v>
      </c>
      <c r="J8829" s="2" t="s">
        <v>41</v>
      </c>
      <c r="K8829">
        <v>40.725685483629007</v>
      </c>
      <c r="L8829">
        <v>-74.048790335655212</v>
      </c>
      <c r="M8829">
        <v>26174</v>
      </c>
      <c r="N8829" s="2" t="s">
        <v>17</v>
      </c>
      <c r="O8829">
        <v>1983</v>
      </c>
      <c r="P8829">
        <f t="shared" ca="1" si="275"/>
        <v>41</v>
      </c>
      <c r="Q8829">
        <v>2</v>
      </c>
    </row>
    <row r="8830" spans="1:17" x14ac:dyDescent="0.2">
      <c r="A8830">
        <v>102</v>
      </c>
      <c r="B8830">
        <f t="shared" si="274"/>
        <v>1</v>
      </c>
      <c r="C8830" s="1">
        <v>42591.29859953704</v>
      </c>
      <c r="D8830" s="1">
        <v>42591.299791666665</v>
      </c>
      <c r="E8830">
        <v>3186</v>
      </c>
      <c r="F8830" s="2" t="s">
        <v>18</v>
      </c>
      <c r="G8830">
        <v>40.71958611647166</v>
      </c>
      <c r="H8830">
        <v>-74.043117463588715</v>
      </c>
      <c r="I8830">
        <v>3211</v>
      </c>
      <c r="J8830" s="2" t="s">
        <v>47</v>
      </c>
      <c r="K8830">
        <v>40.721525149999998</v>
      </c>
      <c r="L8830">
        <v>-74.046304543000005</v>
      </c>
      <c r="M8830">
        <v>24503</v>
      </c>
      <c r="N8830" s="2" t="s">
        <v>17</v>
      </c>
      <c r="O8830">
        <v>1989</v>
      </c>
      <c r="P8830">
        <f t="shared" ca="1" si="275"/>
        <v>35</v>
      </c>
      <c r="Q8830">
        <v>1</v>
      </c>
    </row>
    <row r="8831" spans="1:17" x14ac:dyDescent="0.2">
      <c r="A8831">
        <v>518</v>
      </c>
      <c r="B8831">
        <f t="shared" si="274"/>
        <v>8</v>
      </c>
      <c r="C8831" s="1">
        <v>42591.299803240741</v>
      </c>
      <c r="D8831" s="1">
        <v>42591.305798611109</v>
      </c>
      <c r="E8831">
        <v>3191</v>
      </c>
      <c r="F8831" s="2" t="s">
        <v>81</v>
      </c>
      <c r="G8831">
        <v>40.7182113</v>
      </c>
      <c r="H8831">
        <v>-74.083639399999996</v>
      </c>
      <c r="I8831">
        <v>3195</v>
      </c>
      <c r="J8831" s="2" t="s">
        <v>23</v>
      </c>
      <c r="K8831">
        <v>40.730742625306583</v>
      </c>
      <c r="L8831">
        <v>-74.063783884048462</v>
      </c>
      <c r="M8831">
        <v>24577</v>
      </c>
      <c r="N8831" s="2" t="s">
        <v>17</v>
      </c>
      <c r="O8831">
        <v>1991</v>
      </c>
      <c r="P8831">
        <f t="shared" ca="1" si="275"/>
        <v>33</v>
      </c>
      <c r="Q8831">
        <v>1</v>
      </c>
    </row>
    <row r="8832" spans="1:17" x14ac:dyDescent="0.2">
      <c r="A8832">
        <v>430</v>
      </c>
      <c r="B8832">
        <f t="shared" si="274"/>
        <v>7</v>
      </c>
      <c r="C8832" s="1">
        <v>42591.299872685187</v>
      </c>
      <c r="D8832" s="1">
        <v>42591.304861111108</v>
      </c>
      <c r="E8832">
        <v>3209</v>
      </c>
      <c r="F8832" s="2" t="s">
        <v>51</v>
      </c>
      <c r="G8832">
        <v>40.724176499999999</v>
      </c>
      <c r="H8832">
        <v>-74.050656399999994</v>
      </c>
      <c r="I8832">
        <v>3202</v>
      </c>
      <c r="J8832" s="2" t="s">
        <v>48</v>
      </c>
      <c r="K8832">
        <v>40.727223500000001</v>
      </c>
      <c r="L8832">
        <v>-74.033758899999995</v>
      </c>
      <c r="M8832">
        <v>24601</v>
      </c>
      <c r="N8832" s="2" t="s">
        <v>17</v>
      </c>
      <c r="O8832">
        <v>1970</v>
      </c>
      <c r="P8832">
        <f t="shared" ca="1" si="275"/>
        <v>54</v>
      </c>
      <c r="Q8832">
        <v>1</v>
      </c>
    </row>
    <row r="8833" spans="1:17" x14ac:dyDescent="0.2">
      <c r="A8833">
        <v>382</v>
      </c>
      <c r="B8833">
        <f t="shared" si="274"/>
        <v>6</v>
      </c>
      <c r="C8833" s="1">
        <v>42591.300949074073</v>
      </c>
      <c r="D8833" s="1">
        <v>42591.305381944447</v>
      </c>
      <c r="E8833">
        <v>3270</v>
      </c>
      <c r="F8833" s="2" t="s">
        <v>15</v>
      </c>
      <c r="G8833">
        <v>40.725289107811321</v>
      </c>
      <c r="H8833">
        <v>-74.045571684837341</v>
      </c>
      <c r="I8833">
        <v>3183</v>
      </c>
      <c r="J8833" s="2" t="s">
        <v>40</v>
      </c>
      <c r="K8833">
        <v>40.716246900000002</v>
      </c>
      <c r="L8833">
        <v>-74.033458800000005</v>
      </c>
      <c r="M8833">
        <v>26268</v>
      </c>
      <c r="N8833" s="2" t="s">
        <v>17</v>
      </c>
      <c r="O8833">
        <v>1956</v>
      </c>
      <c r="P8833">
        <f t="shared" ca="1" si="275"/>
        <v>68</v>
      </c>
      <c r="Q8833">
        <v>1</v>
      </c>
    </row>
    <row r="8834" spans="1:17" x14ac:dyDescent="0.2">
      <c r="A8834">
        <v>100</v>
      </c>
      <c r="B8834">
        <f t="shared" ref="B8834:B8897" si="276">ROUNDDOWN((A8834/60), 0)</f>
        <v>1</v>
      </c>
      <c r="C8834" s="1">
        <v>42591.301504629628</v>
      </c>
      <c r="D8834" s="1">
        <v>42591.302673611113</v>
      </c>
      <c r="E8834">
        <v>3199</v>
      </c>
      <c r="F8834" s="2" t="s">
        <v>56</v>
      </c>
      <c r="G8834">
        <v>40.728744800000001</v>
      </c>
      <c r="H8834">
        <v>-74.032108199999996</v>
      </c>
      <c r="I8834">
        <v>3202</v>
      </c>
      <c r="J8834" s="2" t="s">
        <v>48</v>
      </c>
      <c r="K8834">
        <v>40.727223500000001</v>
      </c>
      <c r="L8834">
        <v>-74.033758899999995</v>
      </c>
      <c r="M8834">
        <v>24609</v>
      </c>
      <c r="N8834" s="2" t="s">
        <v>17</v>
      </c>
      <c r="O8834">
        <v>1978</v>
      </c>
      <c r="P8834">
        <f t="shared" ref="P8834:P8897" ca="1" si="277">IF(ISNUMBER(O8834), YEAR(TODAY()) - O8834, "")</f>
        <v>46</v>
      </c>
      <c r="Q8834">
        <v>2</v>
      </c>
    </row>
    <row r="8835" spans="1:17" x14ac:dyDescent="0.2">
      <c r="A8835">
        <v>1033</v>
      </c>
      <c r="B8835">
        <f t="shared" si="276"/>
        <v>17</v>
      </c>
      <c r="C8835" s="1">
        <v>42591.301666666666</v>
      </c>
      <c r="D8835" s="1">
        <v>42591.313622685186</v>
      </c>
      <c r="E8835">
        <v>3210</v>
      </c>
      <c r="F8835" s="2" t="s">
        <v>52</v>
      </c>
      <c r="G8835">
        <v>40.742677141000001</v>
      </c>
      <c r="H8835">
        <v>-74.051788633000001</v>
      </c>
      <c r="I8835">
        <v>3186</v>
      </c>
      <c r="J8835" s="2" t="s">
        <v>27</v>
      </c>
      <c r="K8835">
        <v>40.71958611647166</v>
      </c>
      <c r="L8835">
        <v>-74.043117463588715</v>
      </c>
      <c r="M8835">
        <v>24720</v>
      </c>
      <c r="N8835" s="2" t="s">
        <v>17</v>
      </c>
      <c r="O8835">
        <v>1954</v>
      </c>
      <c r="P8835">
        <f t="shared" ca="1" si="277"/>
        <v>70</v>
      </c>
      <c r="Q8835">
        <v>1</v>
      </c>
    </row>
    <row r="8836" spans="1:17" x14ac:dyDescent="0.2">
      <c r="A8836">
        <v>273</v>
      </c>
      <c r="B8836">
        <f t="shared" si="276"/>
        <v>4</v>
      </c>
      <c r="C8836" s="1">
        <v>42591.302129629628</v>
      </c>
      <c r="D8836" s="1">
        <v>42591.305300925924</v>
      </c>
      <c r="E8836">
        <v>3267</v>
      </c>
      <c r="F8836" s="2" t="s">
        <v>34</v>
      </c>
      <c r="G8836">
        <v>40.712418823756899</v>
      </c>
      <c r="H8836">
        <v>-74.038525521755219</v>
      </c>
      <c r="I8836">
        <v>3183</v>
      </c>
      <c r="J8836" s="2" t="s">
        <v>40</v>
      </c>
      <c r="K8836">
        <v>40.716246900000002</v>
      </c>
      <c r="L8836">
        <v>-74.033458800000005</v>
      </c>
      <c r="M8836">
        <v>26278</v>
      </c>
      <c r="N8836" s="2" t="s">
        <v>17</v>
      </c>
      <c r="O8836">
        <v>1971</v>
      </c>
      <c r="P8836">
        <f t="shared" ca="1" si="277"/>
        <v>53</v>
      </c>
      <c r="Q8836">
        <v>1</v>
      </c>
    </row>
    <row r="8837" spans="1:17" x14ac:dyDescent="0.2">
      <c r="A8837">
        <v>465</v>
      </c>
      <c r="B8837">
        <f t="shared" si="276"/>
        <v>7</v>
      </c>
      <c r="C8837" s="1">
        <v>42591.302349537036</v>
      </c>
      <c r="D8837" s="1">
        <v>42591.30773148148</v>
      </c>
      <c r="E8837">
        <v>3199</v>
      </c>
      <c r="F8837" s="2" t="s">
        <v>56</v>
      </c>
      <c r="G8837">
        <v>40.728744800000001</v>
      </c>
      <c r="H8837">
        <v>-74.032108199999996</v>
      </c>
      <c r="I8837">
        <v>3183</v>
      </c>
      <c r="J8837" s="2" t="s">
        <v>40</v>
      </c>
      <c r="K8837">
        <v>40.716246900000002</v>
      </c>
      <c r="L8837">
        <v>-74.033458800000005</v>
      </c>
      <c r="M8837">
        <v>26258</v>
      </c>
      <c r="N8837" s="2" t="s">
        <v>17</v>
      </c>
      <c r="O8837">
        <v>1988</v>
      </c>
      <c r="P8837">
        <f t="shared" ca="1" si="277"/>
        <v>36</v>
      </c>
      <c r="Q8837">
        <v>1</v>
      </c>
    </row>
    <row r="8838" spans="1:17" x14ac:dyDescent="0.2">
      <c r="A8838">
        <v>456</v>
      </c>
      <c r="B8838">
        <f t="shared" si="276"/>
        <v>7</v>
      </c>
      <c r="C8838" s="1">
        <v>42591.302384259259</v>
      </c>
      <c r="D8838" s="1">
        <v>42591.307662037034</v>
      </c>
      <c r="E8838">
        <v>3199</v>
      </c>
      <c r="F8838" s="2" t="s">
        <v>56</v>
      </c>
      <c r="G8838">
        <v>40.728744800000001</v>
      </c>
      <c r="H8838">
        <v>-74.032108199999996</v>
      </c>
      <c r="I8838">
        <v>3183</v>
      </c>
      <c r="J8838" s="2" t="s">
        <v>40</v>
      </c>
      <c r="K8838">
        <v>40.716246900000002</v>
      </c>
      <c r="L8838">
        <v>-74.033458800000005</v>
      </c>
      <c r="M8838">
        <v>26293</v>
      </c>
      <c r="N8838" s="2" t="s">
        <v>17</v>
      </c>
      <c r="O8838">
        <v>1991</v>
      </c>
      <c r="P8838">
        <f t="shared" ca="1" si="277"/>
        <v>33</v>
      </c>
      <c r="Q8838">
        <v>1</v>
      </c>
    </row>
    <row r="8839" spans="1:17" x14ac:dyDescent="0.2">
      <c r="A8839">
        <v>272</v>
      </c>
      <c r="B8839">
        <f t="shared" si="276"/>
        <v>4</v>
      </c>
      <c r="C8839" s="1">
        <v>42591.30263888889</v>
      </c>
      <c r="D8839" s="1">
        <v>42591.305787037039</v>
      </c>
      <c r="E8839">
        <v>3267</v>
      </c>
      <c r="F8839" s="2" t="s">
        <v>34</v>
      </c>
      <c r="G8839">
        <v>40.712418823756899</v>
      </c>
      <c r="H8839">
        <v>-74.038525521755219</v>
      </c>
      <c r="I8839">
        <v>3186</v>
      </c>
      <c r="J8839" s="2" t="s">
        <v>27</v>
      </c>
      <c r="K8839">
        <v>40.71958611647166</v>
      </c>
      <c r="L8839">
        <v>-74.043117463588715</v>
      </c>
      <c r="M8839">
        <v>26155</v>
      </c>
      <c r="N8839" s="2" t="s">
        <v>17</v>
      </c>
      <c r="O8839">
        <v>1965</v>
      </c>
      <c r="P8839">
        <f t="shared" ca="1" si="277"/>
        <v>59</v>
      </c>
      <c r="Q8839">
        <v>1</v>
      </c>
    </row>
    <row r="8840" spans="1:17" x14ac:dyDescent="0.2">
      <c r="A8840">
        <v>218</v>
      </c>
      <c r="B8840">
        <f t="shared" si="276"/>
        <v>3</v>
      </c>
      <c r="C8840" s="1">
        <v>42591.302708333336</v>
      </c>
      <c r="D8840" s="1">
        <v>42591.305243055554</v>
      </c>
      <c r="E8840">
        <v>3203</v>
      </c>
      <c r="F8840" s="2" t="s">
        <v>46</v>
      </c>
      <c r="G8840">
        <v>40.727595966000003</v>
      </c>
      <c r="H8840">
        <v>-74.044247311000007</v>
      </c>
      <c r="I8840">
        <v>3186</v>
      </c>
      <c r="J8840" s="2" t="s">
        <v>27</v>
      </c>
      <c r="K8840">
        <v>40.71958611647166</v>
      </c>
      <c r="L8840">
        <v>-74.043117463588715</v>
      </c>
      <c r="M8840">
        <v>26194</v>
      </c>
      <c r="N8840" s="2" t="s">
        <v>17</v>
      </c>
      <c r="O8840">
        <v>1979</v>
      </c>
      <c r="P8840">
        <f t="shared" ca="1" si="277"/>
        <v>45</v>
      </c>
      <c r="Q8840">
        <v>1</v>
      </c>
    </row>
    <row r="8841" spans="1:17" x14ac:dyDescent="0.2">
      <c r="A8841">
        <v>144</v>
      </c>
      <c r="B8841">
        <f t="shared" si="276"/>
        <v>2</v>
      </c>
      <c r="C8841" s="1">
        <v>42591.304224537038</v>
      </c>
      <c r="D8841" s="1">
        <v>42591.305902777778</v>
      </c>
      <c r="E8841">
        <v>3279</v>
      </c>
      <c r="F8841" s="2" t="s">
        <v>28</v>
      </c>
      <c r="G8841">
        <v>40.721630142638354</v>
      </c>
      <c r="H8841">
        <v>-74.04996782541275</v>
      </c>
      <c r="I8841">
        <v>3186</v>
      </c>
      <c r="J8841" s="2" t="s">
        <v>27</v>
      </c>
      <c r="K8841">
        <v>40.71958611647166</v>
      </c>
      <c r="L8841">
        <v>-74.043117463588715</v>
      </c>
      <c r="M8841">
        <v>24448</v>
      </c>
      <c r="N8841" s="2" t="s">
        <v>17</v>
      </c>
      <c r="O8841">
        <v>1980</v>
      </c>
      <c r="P8841">
        <f t="shared" ca="1" si="277"/>
        <v>44</v>
      </c>
      <c r="Q8841">
        <v>1</v>
      </c>
    </row>
    <row r="8842" spans="1:17" x14ac:dyDescent="0.2">
      <c r="A8842">
        <v>483</v>
      </c>
      <c r="B8842">
        <f t="shared" si="276"/>
        <v>8</v>
      </c>
      <c r="C8842" s="1">
        <v>42591.304652777777</v>
      </c>
      <c r="D8842" s="1">
        <v>42591.310254629629</v>
      </c>
      <c r="E8842">
        <v>3213</v>
      </c>
      <c r="F8842" s="2" t="s">
        <v>26</v>
      </c>
      <c r="G8842">
        <v>40.718488919999999</v>
      </c>
      <c r="H8842">
        <v>-74.047726624999996</v>
      </c>
      <c r="I8842">
        <v>3186</v>
      </c>
      <c r="J8842" s="2" t="s">
        <v>27</v>
      </c>
      <c r="K8842">
        <v>40.71958611647166</v>
      </c>
      <c r="L8842">
        <v>-74.043117463588715</v>
      </c>
      <c r="M8842">
        <v>24574</v>
      </c>
      <c r="N8842" s="2" t="s">
        <v>17</v>
      </c>
      <c r="O8842">
        <v>1989</v>
      </c>
      <c r="P8842">
        <f t="shared" ca="1" si="277"/>
        <v>35</v>
      </c>
      <c r="Q8842">
        <v>1</v>
      </c>
    </row>
    <row r="8843" spans="1:17" x14ac:dyDescent="0.2">
      <c r="A8843">
        <v>385</v>
      </c>
      <c r="B8843">
        <f t="shared" si="276"/>
        <v>6</v>
      </c>
      <c r="C8843" s="1">
        <v>42591.304722222223</v>
      </c>
      <c r="D8843" s="1">
        <v>42591.309178240743</v>
      </c>
      <c r="E8843">
        <v>3267</v>
      </c>
      <c r="F8843" s="2" t="s">
        <v>34</v>
      </c>
      <c r="G8843">
        <v>40.712418823756899</v>
      </c>
      <c r="H8843">
        <v>-74.038525521755219</v>
      </c>
      <c r="I8843">
        <v>3205</v>
      </c>
      <c r="J8843" s="2" t="s">
        <v>80</v>
      </c>
      <c r="K8843">
        <v>40.716539780991937</v>
      </c>
      <c r="L8843">
        <v>-74.049637913703904</v>
      </c>
      <c r="M8843">
        <v>26224</v>
      </c>
      <c r="N8843" s="2" t="s">
        <v>17</v>
      </c>
      <c r="O8843">
        <v>1970</v>
      </c>
      <c r="P8843">
        <f t="shared" ca="1" si="277"/>
        <v>54</v>
      </c>
      <c r="Q8843">
        <v>2</v>
      </c>
    </row>
    <row r="8844" spans="1:17" x14ac:dyDescent="0.2">
      <c r="A8844">
        <v>454</v>
      </c>
      <c r="B8844">
        <f t="shared" si="276"/>
        <v>7</v>
      </c>
      <c r="C8844" s="1">
        <v>42591.304791666669</v>
      </c>
      <c r="D8844" s="1">
        <v>42591.310057870367</v>
      </c>
      <c r="E8844">
        <v>3267</v>
      </c>
      <c r="F8844" s="2" t="s">
        <v>34</v>
      </c>
      <c r="G8844">
        <v>40.712418823756899</v>
      </c>
      <c r="H8844">
        <v>-74.038525521755219</v>
      </c>
      <c r="I8844">
        <v>3186</v>
      </c>
      <c r="J8844" s="2" t="s">
        <v>27</v>
      </c>
      <c r="K8844">
        <v>40.71958611647166</v>
      </c>
      <c r="L8844">
        <v>-74.043117463588715</v>
      </c>
      <c r="M8844">
        <v>24630</v>
      </c>
      <c r="N8844" s="2" t="s">
        <v>17</v>
      </c>
      <c r="O8844">
        <v>1976</v>
      </c>
      <c r="P8844">
        <f t="shared" ca="1" si="277"/>
        <v>48</v>
      </c>
      <c r="Q8844">
        <v>1</v>
      </c>
    </row>
    <row r="8845" spans="1:17" x14ac:dyDescent="0.2">
      <c r="A8845">
        <v>198</v>
      </c>
      <c r="B8845">
        <f t="shared" si="276"/>
        <v>3</v>
      </c>
      <c r="C8845" s="1">
        <v>42591.305138888885</v>
      </c>
      <c r="D8845" s="1">
        <v>42591.307442129626</v>
      </c>
      <c r="E8845">
        <v>3270</v>
      </c>
      <c r="F8845" s="2" t="s">
        <v>15</v>
      </c>
      <c r="G8845">
        <v>40.725289107811321</v>
      </c>
      <c r="H8845">
        <v>-74.045571684837341</v>
      </c>
      <c r="I8845">
        <v>3186</v>
      </c>
      <c r="J8845" s="2" t="s">
        <v>27</v>
      </c>
      <c r="K8845">
        <v>40.71958611647166</v>
      </c>
      <c r="L8845">
        <v>-74.043117463588715</v>
      </c>
      <c r="M8845">
        <v>26261</v>
      </c>
      <c r="N8845" s="2" t="s">
        <v>17</v>
      </c>
      <c r="O8845">
        <v>1968</v>
      </c>
      <c r="P8845">
        <f t="shared" ca="1" si="277"/>
        <v>56</v>
      </c>
      <c r="Q8845">
        <v>1</v>
      </c>
    </row>
    <row r="8846" spans="1:17" x14ac:dyDescent="0.2">
      <c r="A8846">
        <v>985</v>
      </c>
      <c r="B8846">
        <f t="shared" si="276"/>
        <v>16</v>
      </c>
      <c r="C8846" s="1">
        <v>42591.305150462962</v>
      </c>
      <c r="D8846" s="1">
        <v>42591.316562499997</v>
      </c>
      <c r="E8846">
        <v>3281</v>
      </c>
      <c r="F8846" s="2" t="s">
        <v>53</v>
      </c>
      <c r="G8846">
        <v>40.74590996631558</v>
      </c>
      <c r="H8846">
        <v>-74.057271480560303</v>
      </c>
      <c r="I8846">
        <v>3275</v>
      </c>
      <c r="J8846" s="2" t="s">
        <v>62</v>
      </c>
      <c r="K8846">
        <v>40.718355198232139</v>
      </c>
      <c r="L8846">
        <v>-74.038914442062378</v>
      </c>
      <c r="M8846">
        <v>26235</v>
      </c>
      <c r="N8846" s="2" t="s">
        <v>17</v>
      </c>
      <c r="O8846">
        <v>1984</v>
      </c>
      <c r="P8846">
        <f t="shared" ca="1" si="277"/>
        <v>40</v>
      </c>
      <c r="Q8846">
        <v>1</v>
      </c>
    </row>
    <row r="8847" spans="1:17" x14ac:dyDescent="0.2">
      <c r="A8847">
        <v>147</v>
      </c>
      <c r="B8847">
        <f t="shared" si="276"/>
        <v>2</v>
      </c>
      <c r="C8847" s="1">
        <v>42591.305509259262</v>
      </c>
      <c r="D8847" s="1">
        <v>42591.307210648149</v>
      </c>
      <c r="E8847">
        <v>3214</v>
      </c>
      <c r="F8847" s="2" t="s">
        <v>54</v>
      </c>
      <c r="G8847">
        <v>40.712774199999998</v>
      </c>
      <c r="H8847">
        <v>-74.0364857</v>
      </c>
      <c r="I8847">
        <v>3183</v>
      </c>
      <c r="J8847" s="2" t="s">
        <v>40</v>
      </c>
      <c r="K8847">
        <v>40.716246900000002</v>
      </c>
      <c r="L8847">
        <v>-74.033458800000005</v>
      </c>
      <c r="M8847">
        <v>26313</v>
      </c>
      <c r="N8847" s="2" t="s">
        <v>17</v>
      </c>
      <c r="O8847">
        <v>1960</v>
      </c>
      <c r="P8847">
        <f t="shared" ca="1" si="277"/>
        <v>64</v>
      </c>
      <c r="Q8847">
        <v>1</v>
      </c>
    </row>
    <row r="8848" spans="1:17" x14ac:dyDescent="0.2">
      <c r="A8848">
        <v>412</v>
      </c>
      <c r="B8848">
        <f t="shared" si="276"/>
        <v>6</v>
      </c>
      <c r="C8848" s="1">
        <v>42591.305717592593</v>
      </c>
      <c r="D8848" s="1">
        <v>42591.310497685183</v>
      </c>
      <c r="E8848">
        <v>3185</v>
      </c>
      <c r="F8848" s="2" t="s">
        <v>58</v>
      </c>
      <c r="G8848">
        <v>40.717732499999997</v>
      </c>
      <c r="H8848">
        <v>-74.043845000000005</v>
      </c>
      <c r="I8848">
        <v>3202</v>
      </c>
      <c r="J8848" s="2" t="s">
        <v>48</v>
      </c>
      <c r="K8848">
        <v>40.727223500000001</v>
      </c>
      <c r="L8848">
        <v>-74.033758899999995</v>
      </c>
      <c r="M8848">
        <v>24581</v>
      </c>
      <c r="N8848" s="2" t="s">
        <v>17</v>
      </c>
      <c r="O8848">
        <v>1987</v>
      </c>
      <c r="P8848">
        <f t="shared" ca="1" si="277"/>
        <v>37</v>
      </c>
      <c r="Q8848">
        <v>1</v>
      </c>
    </row>
    <row r="8849" spans="1:17" x14ac:dyDescent="0.2">
      <c r="A8849">
        <v>279</v>
      </c>
      <c r="B8849">
        <f t="shared" si="276"/>
        <v>4</v>
      </c>
      <c r="C8849" s="1">
        <v>42591.305949074071</v>
      </c>
      <c r="D8849" s="1">
        <v>42591.309189814812</v>
      </c>
      <c r="E8849">
        <v>3267</v>
      </c>
      <c r="F8849" s="2" t="s">
        <v>34</v>
      </c>
      <c r="G8849">
        <v>40.712418823756899</v>
      </c>
      <c r="H8849">
        <v>-74.038525521755219</v>
      </c>
      <c r="I8849">
        <v>3183</v>
      </c>
      <c r="J8849" s="2" t="s">
        <v>40</v>
      </c>
      <c r="K8849">
        <v>40.716246900000002</v>
      </c>
      <c r="L8849">
        <v>-74.033458800000005</v>
      </c>
      <c r="M8849">
        <v>24419</v>
      </c>
      <c r="N8849" s="2" t="s">
        <v>17</v>
      </c>
      <c r="O8849">
        <v>1983</v>
      </c>
      <c r="P8849">
        <f t="shared" ca="1" si="277"/>
        <v>41</v>
      </c>
      <c r="Q8849">
        <v>2</v>
      </c>
    </row>
    <row r="8850" spans="1:17" x14ac:dyDescent="0.2">
      <c r="A8850">
        <v>336</v>
      </c>
      <c r="B8850">
        <f t="shared" si="276"/>
        <v>5</v>
      </c>
      <c r="C8850" s="1">
        <v>42591.306458333333</v>
      </c>
      <c r="D8850" s="1">
        <v>42591.310347222221</v>
      </c>
      <c r="E8850">
        <v>3186</v>
      </c>
      <c r="F8850" s="2" t="s">
        <v>18</v>
      </c>
      <c r="G8850">
        <v>40.71958611647166</v>
      </c>
      <c r="H8850">
        <v>-74.043117463588715</v>
      </c>
      <c r="I8850">
        <v>3276</v>
      </c>
      <c r="J8850" s="2" t="s">
        <v>30</v>
      </c>
      <c r="K8850">
        <v>40.714584035358932</v>
      </c>
      <c r="L8850">
        <v>-74.042817056179047</v>
      </c>
      <c r="M8850">
        <v>24665</v>
      </c>
      <c r="N8850" s="2" t="s">
        <v>17</v>
      </c>
      <c r="O8850">
        <v>1944</v>
      </c>
      <c r="P8850">
        <f t="shared" ca="1" si="277"/>
        <v>80</v>
      </c>
      <c r="Q8850">
        <v>1</v>
      </c>
    </row>
    <row r="8851" spans="1:17" x14ac:dyDescent="0.2">
      <c r="A8851">
        <v>313</v>
      </c>
      <c r="B8851">
        <f t="shared" si="276"/>
        <v>5</v>
      </c>
      <c r="C8851" s="1">
        <v>42591.307719907411</v>
      </c>
      <c r="D8851" s="1">
        <v>42591.311342592591</v>
      </c>
      <c r="E8851">
        <v>3276</v>
      </c>
      <c r="F8851" s="2" t="s">
        <v>63</v>
      </c>
      <c r="G8851">
        <v>40.714584035358932</v>
      </c>
      <c r="H8851">
        <v>-74.042817056179047</v>
      </c>
      <c r="I8851">
        <v>3186</v>
      </c>
      <c r="J8851" s="2" t="s">
        <v>27</v>
      </c>
      <c r="K8851">
        <v>40.71958611647166</v>
      </c>
      <c r="L8851">
        <v>-74.043117463588715</v>
      </c>
      <c r="M8851">
        <v>26192</v>
      </c>
      <c r="N8851" s="2" t="s">
        <v>17</v>
      </c>
      <c r="O8851">
        <v>1972</v>
      </c>
      <c r="P8851">
        <f t="shared" ca="1" si="277"/>
        <v>52</v>
      </c>
      <c r="Q8851">
        <v>2</v>
      </c>
    </row>
    <row r="8852" spans="1:17" x14ac:dyDescent="0.2">
      <c r="A8852">
        <v>184</v>
      </c>
      <c r="B8852">
        <f t="shared" si="276"/>
        <v>3</v>
      </c>
      <c r="C8852" s="1">
        <v>42591.308368055557</v>
      </c>
      <c r="D8852" s="1">
        <v>42591.310497685183</v>
      </c>
      <c r="E8852">
        <v>3194</v>
      </c>
      <c r="F8852" s="2" t="s">
        <v>22</v>
      </c>
      <c r="G8852">
        <v>40.725339925355797</v>
      </c>
      <c r="H8852">
        <v>-74.067622125148773</v>
      </c>
      <c r="I8852">
        <v>3195</v>
      </c>
      <c r="J8852" s="2" t="s">
        <v>23</v>
      </c>
      <c r="K8852">
        <v>40.730742625306583</v>
      </c>
      <c r="L8852">
        <v>-74.063783884048462</v>
      </c>
      <c r="M8852">
        <v>26164</v>
      </c>
      <c r="N8852" s="2" t="s">
        <v>17</v>
      </c>
      <c r="O8852">
        <v>1986</v>
      </c>
      <c r="P8852">
        <f t="shared" ca="1" si="277"/>
        <v>38</v>
      </c>
      <c r="Q8852">
        <v>1</v>
      </c>
    </row>
    <row r="8853" spans="1:17" x14ac:dyDescent="0.2">
      <c r="A8853">
        <v>696</v>
      </c>
      <c r="B8853">
        <f t="shared" si="276"/>
        <v>11</v>
      </c>
      <c r="C8853" s="1">
        <v>42591.308553240742</v>
      </c>
      <c r="D8853" s="1">
        <v>42591.316608796296</v>
      </c>
      <c r="E8853">
        <v>3207</v>
      </c>
      <c r="F8853" s="2" t="s">
        <v>29</v>
      </c>
      <c r="G8853">
        <v>40.737603700000001</v>
      </c>
      <c r="H8853">
        <v>-74.052478300000004</v>
      </c>
      <c r="I8853">
        <v>3186</v>
      </c>
      <c r="J8853" s="2" t="s">
        <v>27</v>
      </c>
      <c r="K8853">
        <v>40.71958611647166</v>
      </c>
      <c r="L8853">
        <v>-74.043117463588715</v>
      </c>
      <c r="M8853">
        <v>26207</v>
      </c>
      <c r="N8853" s="2" t="s">
        <v>17</v>
      </c>
      <c r="O8853">
        <v>1974</v>
      </c>
      <c r="P8853">
        <f t="shared" ca="1" si="277"/>
        <v>50</v>
      </c>
      <c r="Q8853">
        <v>2</v>
      </c>
    </row>
    <row r="8854" spans="1:17" x14ac:dyDescent="0.2">
      <c r="A8854">
        <v>336</v>
      </c>
      <c r="B8854">
        <f t="shared" si="276"/>
        <v>5</v>
      </c>
      <c r="C8854" s="1">
        <v>42591.308923611112</v>
      </c>
      <c r="D8854" s="1">
        <v>42591.3128125</v>
      </c>
      <c r="E8854">
        <v>3186</v>
      </c>
      <c r="F8854" s="2" t="s">
        <v>18</v>
      </c>
      <c r="G8854">
        <v>40.71958611647166</v>
      </c>
      <c r="H8854">
        <v>-74.043117463588715</v>
      </c>
      <c r="I8854">
        <v>3202</v>
      </c>
      <c r="J8854" s="2" t="s">
        <v>48</v>
      </c>
      <c r="K8854">
        <v>40.727223500000001</v>
      </c>
      <c r="L8854">
        <v>-74.033758899999995</v>
      </c>
      <c r="M8854">
        <v>24475</v>
      </c>
      <c r="N8854" s="2" t="s">
        <v>17</v>
      </c>
      <c r="O8854">
        <v>1969</v>
      </c>
      <c r="P8854">
        <f t="shared" ca="1" si="277"/>
        <v>55</v>
      </c>
      <c r="Q8854">
        <v>1</v>
      </c>
    </row>
    <row r="8855" spans="1:17" x14ac:dyDescent="0.2">
      <c r="A8855">
        <v>187</v>
      </c>
      <c r="B8855">
        <f t="shared" si="276"/>
        <v>3</v>
      </c>
      <c r="C8855" s="1">
        <v>42591.309062499997</v>
      </c>
      <c r="D8855" s="1">
        <v>42591.311226851853</v>
      </c>
      <c r="E8855">
        <v>3279</v>
      </c>
      <c r="F8855" s="2" t="s">
        <v>28</v>
      </c>
      <c r="G8855">
        <v>40.721630142638354</v>
      </c>
      <c r="H8855">
        <v>-74.04996782541275</v>
      </c>
      <c r="I8855">
        <v>3186</v>
      </c>
      <c r="J8855" s="2" t="s">
        <v>27</v>
      </c>
      <c r="K8855">
        <v>40.71958611647166</v>
      </c>
      <c r="L8855">
        <v>-74.043117463588715</v>
      </c>
      <c r="M8855">
        <v>24377</v>
      </c>
      <c r="N8855" s="2" t="s">
        <v>17</v>
      </c>
      <c r="O8855">
        <v>1975</v>
      </c>
      <c r="P8855">
        <f t="shared" ca="1" si="277"/>
        <v>49</v>
      </c>
      <c r="Q8855">
        <v>1</v>
      </c>
    </row>
    <row r="8856" spans="1:17" x14ac:dyDescent="0.2">
      <c r="A8856">
        <v>277</v>
      </c>
      <c r="B8856">
        <f t="shared" si="276"/>
        <v>4</v>
      </c>
      <c r="C8856" s="1">
        <v>42591.309490740743</v>
      </c>
      <c r="D8856" s="1">
        <v>42591.312696759262</v>
      </c>
      <c r="E8856">
        <v>3203</v>
      </c>
      <c r="F8856" s="2" t="s">
        <v>46</v>
      </c>
      <c r="G8856">
        <v>40.727595966000003</v>
      </c>
      <c r="H8856">
        <v>-74.044247311000007</v>
      </c>
      <c r="I8856">
        <v>3186</v>
      </c>
      <c r="J8856" s="2" t="s">
        <v>27</v>
      </c>
      <c r="K8856">
        <v>40.71958611647166</v>
      </c>
      <c r="L8856">
        <v>-74.043117463588715</v>
      </c>
      <c r="M8856">
        <v>24695</v>
      </c>
      <c r="N8856" s="2" t="s">
        <v>17</v>
      </c>
      <c r="O8856">
        <v>1966</v>
      </c>
      <c r="P8856">
        <f t="shared" ca="1" si="277"/>
        <v>58</v>
      </c>
      <c r="Q8856">
        <v>1</v>
      </c>
    </row>
    <row r="8857" spans="1:17" x14ac:dyDescent="0.2">
      <c r="A8857">
        <v>1432</v>
      </c>
      <c r="B8857">
        <f t="shared" si="276"/>
        <v>23</v>
      </c>
      <c r="C8857" s="1">
        <v>42591.31113425926</v>
      </c>
      <c r="D8857" s="1">
        <v>42591.327708333331</v>
      </c>
      <c r="E8857">
        <v>3213</v>
      </c>
      <c r="F8857" s="2" t="s">
        <v>26</v>
      </c>
      <c r="G8857">
        <v>40.718488919999999</v>
      </c>
      <c r="H8857">
        <v>-74.047726624999996</v>
      </c>
      <c r="I8857">
        <v>3213</v>
      </c>
      <c r="J8857" s="2" t="s">
        <v>33</v>
      </c>
      <c r="K8857">
        <v>40.718488919999999</v>
      </c>
      <c r="L8857">
        <v>-74.047726624999996</v>
      </c>
      <c r="M8857">
        <v>24397</v>
      </c>
      <c r="N8857" s="2" t="s">
        <v>17</v>
      </c>
      <c r="O8857">
        <v>1967</v>
      </c>
      <c r="P8857">
        <f t="shared" ca="1" si="277"/>
        <v>57</v>
      </c>
      <c r="Q8857">
        <v>1</v>
      </c>
    </row>
    <row r="8858" spans="1:17" x14ac:dyDescent="0.2">
      <c r="A8858">
        <v>405</v>
      </c>
      <c r="B8858">
        <f t="shared" si="276"/>
        <v>6</v>
      </c>
      <c r="C8858" s="1">
        <v>42591.311145833337</v>
      </c>
      <c r="D8858" s="1">
        <v>42591.315833333334</v>
      </c>
      <c r="E8858">
        <v>3187</v>
      </c>
      <c r="F8858" s="2" t="s">
        <v>36</v>
      </c>
      <c r="G8858">
        <v>40.721123599999999</v>
      </c>
      <c r="H8858">
        <v>-74.038050949999999</v>
      </c>
      <c r="I8858">
        <v>3184</v>
      </c>
      <c r="J8858" s="2" t="s">
        <v>35</v>
      </c>
      <c r="K8858">
        <v>40.7141454</v>
      </c>
      <c r="L8858">
        <v>-74.033551900000006</v>
      </c>
      <c r="M8858">
        <v>26197</v>
      </c>
      <c r="N8858" s="2" t="s">
        <v>17</v>
      </c>
      <c r="O8858">
        <v>1986</v>
      </c>
      <c r="P8858">
        <f t="shared" ca="1" si="277"/>
        <v>38</v>
      </c>
      <c r="Q8858">
        <v>1</v>
      </c>
    </row>
    <row r="8859" spans="1:17" x14ac:dyDescent="0.2">
      <c r="A8859">
        <v>3771</v>
      </c>
      <c r="B8859">
        <f t="shared" si="276"/>
        <v>62</v>
      </c>
      <c r="C8859" s="1">
        <v>42591.311180555553</v>
      </c>
      <c r="D8859" s="1">
        <v>42591.354826388888</v>
      </c>
      <c r="E8859">
        <v>3198</v>
      </c>
      <c r="F8859" s="2" t="s">
        <v>55</v>
      </c>
      <c r="G8859">
        <v>40.748715945380226</v>
      </c>
      <c r="H8859">
        <v>-74.040443301200867</v>
      </c>
      <c r="I8859">
        <v>173</v>
      </c>
      <c r="J8859" s="2" t="s">
        <v>112</v>
      </c>
      <c r="K8859">
        <v>40.76068327096592</v>
      </c>
      <c r="L8859">
        <v>-73.984527289867401</v>
      </c>
      <c r="M8859">
        <v>24434</v>
      </c>
      <c r="N8859" s="2" t="s">
        <v>17</v>
      </c>
      <c r="O8859">
        <v>1965</v>
      </c>
      <c r="P8859">
        <f t="shared" ca="1" si="277"/>
        <v>59</v>
      </c>
      <c r="Q8859">
        <v>2</v>
      </c>
    </row>
    <row r="8860" spans="1:17" x14ac:dyDescent="0.2">
      <c r="A8860">
        <v>490</v>
      </c>
      <c r="B8860">
        <f t="shared" si="276"/>
        <v>8</v>
      </c>
      <c r="C8860" s="1">
        <v>42591.311365740738</v>
      </c>
      <c r="D8860" s="1">
        <v>42591.317048611112</v>
      </c>
      <c r="E8860">
        <v>3203</v>
      </c>
      <c r="F8860" s="2" t="s">
        <v>46</v>
      </c>
      <c r="G8860">
        <v>40.727595966000003</v>
      </c>
      <c r="H8860">
        <v>-74.044247311000007</v>
      </c>
      <c r="I8860">
        <v>3202</v>
      </c>
      <c r="J8860" s="2" t="s">
        <v>48</v>
      </c>
      <c r="K8860">
        <v>40.727223500000001</v>
      </c>
      <c r="L8860">
        <v>-74.033758899999995</v>
      </c>
      <c r="M8860">
        <v>26204</v>
      </c>
      <c r="N8860" s="2" t="s">
        <v>17</v>
      </c>
      <c r="O8860">
        <v>1986</v>
      </c>
      <c r="P8860">
        <f t="shared" ca="1" si="277"/>
        <v>38</v>
      </c>
      <c r="Q8860">
        <v>1</v>
      </c>
    </row>
    <row r="8861" spans="1:17" x14ac:dyDescent="0.2">
      <c r="A8861">
        <v>492</v>
      </c>
      <c r="B8861">
        <f t="shared" si="276"/>
        <v>8</v>
      </c>
      <c r="C8861" s="1">
        <v>42591.311365740738</v>
      </c>
      <c r="D8861" s="1">
        <v>42591.317060185182</v>
      </c>
      <c r="E8861">
        <v>3203</v>
      </c>
      <c r="F8861" s="2" t="s">
        <v>46</v>
      </c>
      <c r="G8861">
        <v>40.727595966000003</v>
      </c>
      <c r="H8861">
        <v>-74.044247311000007</v>
      </c>
      <c r="I8861">
        <v>3202</v>
      </c>
      <c r="J8861" s="2" t="s">
        <v>48</v>
      </c>
      <c r="K8861">
        <v>40.727223500000001</v>
      </c>
      <c r="L8861">
        <v>-74.033758899999995</v>
      </c>
      <c r="M8861">
        <v>26262</v>
      </c>
      <c r="N8861" s="2" t="s">
        <v>17</v>
      </c>
      <c r="O8861">
        <v>1986</v>
      </c>
      <c r="P8861">
        <f t="shared" ca="1" si="277"/>
        <v>38</v>
      </c>
      <c r="Q8861">
        <v>2</v>
      </c>
    </row>
    <row r="8862" spans="1:17" x14ac:dyDescent="0.2">
      <c r="A8862">
        <v>182</v>
      </c>
      <c r="B8862">
        <f t="shared" si="276"/>
        <v>3</v>
      </c>
      <c r="C8862" s="1">
        <v>42591.311585648145</v>
      </c>
      <c r="D8862" s="1">
        <v>42591.313692129632</v>
      </c>
      <c r="E8862">
        <v>3206</v>
      </c>
      <c r="F8862" s="2" t="s">
        <v>84</v>
      </c>
      <c r="G8862">
        <v>40.7311689</v>
      </c>
      <c r="H8862">
        <v>-74.057573599999998</v>
      </c>
      <c r="I8862">
        <v>3209</v>
      </c>
      <c r="J8862" s="2" t="s">
        <v>85</v>
      </c>
      <c r="K8862">
        <v>40.724176499999999</v>
      </c>
      <c r="L8862">
        <v>-74.050656399999994</v>
      </c>
      <c r="M8862">
        <v>24703</v>
      </c>
      <c r="N8862" s="2" t="s">
        <v>17</v>
      </c>
      <c r="O8862">
        <v>1990</v>
      </c>
      <c r="P8862">
        <f t="shared" ca="1" si="277"/>
        <v>34</v>
      </c>
      <c r="Q8862">
        <v>1</v>
      </c>
    </row>
    <row r="8863" spans="1:17" x14ac:dyDescent="0.2">
      <c r="A8863">
        <v>576</v>
      </c>
      <c r="B8863">
        <f t="shared" si="276"/>
        <v>9</v>
      </c>
      <c r="C8863" s="1">
        <v>42591.311620370368</v>
      </c>
      <c r="D8863" s="1">
        <v>42591.318287037036</v>
      </c>
      <c r="E8863">
        <v>3186</v>
      </c>
      <c r="F8863" s="2" t="s">
        <v>18</v>
      </c>
      <c r="G8863">
        <v>40.71958611647166</v>
      </c>
      <c r="H8863">
        <v>-74.043117463588715</v>
      </c>
      <c r="I8863">
        <v>3202</v>
      </c>
      <c r="J8863" s="2" t="s">
        <v>48</v>
      </c>
      <c r="K8863">
        <v>40.727223500000001</v>
      </c>
      <c r="L8863">
        <v>-74.033758899999995</v>
      </c>
      <c r="M8863">
        <v>24574</v>
      </c>
      <c r="N8863" s="2" t="s">
        <v>17</v>
      </c>
      <c r="O8863">
        <v>1990</v>
      </c>
      <c r="P8863">
        <f t="shared" ca="1" si="277"/>
        <v>34</v>
      </c>
      <c r="Q8863">
        <v>1</v>
      </c>
    </row>
    <row r="8864" spans="1:17" x14ac:dyDescent="0.2">
      <c r="A8864">
        <v>590</v>
      </c>
      <c r="B8864">
        <f t="shared" si="276"/>
        <v>9</v>
      </c>
      <c r="C8864" s="1">
        <v>42591.311643518522</v>
      </c>
      <c r="D8864" s="1">
        <v>42591.318483796298</v>
      </c>
      <c r="E8864">
        <v>3196</v>
      </c>
      <c r="F8864" s="2" t="s">
        <v>67</v>
      </c>
      <c r="G8864">
        <v>40.744318700000001</v>
      </c>
      <c r="H8864">
        <v>-74.043990899999997</v>
      </c>
      <c r="I8864">
        <v>3202</v>
      </c>
      <c r="J8864" s="2" t="s">
        <v>48</v>
      </c>
      <c r="K8864">
        <v>40.727223500000001</v>
      </c>
      <c r="L8864">
        <v>-74.033758899999995</v>
      </c>
      <c r="M8864">
        <v>26157</v>
      </c>
      <c r="N8864" s="2" t="s">
        <v>17</v>
      </c>
      <c r="O8864">
        <v>1990</v>
      </c>
      <c r="P8864">
        <f t="shared" ca="1" si="277"/>
        <v>34</v>
      </c>
      <c r="Q8864">
        <v>1</v>
      </c>
    </row>
    <row r="8865" spans="1:17" x14ac:dyDescent="0.2">
      <c r="A8865">
        <v>310</v>
      </c>
      <c r="B8865">
        <f t="shared" si="276"/>
        <v>5</v>
      </c>
      <c r="C8865" s="1">
        <v>42591.311932870369</v>
      </c>
      <c r="D8865" s="1">
        <v>42591.315532407411</v>
      </c>
      <c r="E8865">
        <v>3206</v>
      </c>
      <c r="F8865" s="2" t="s">
        <v>84</v>
      </c>
      <c r="G8865">
        <v>40.7311689</v>
      </c>
      <c r="H8865">
        <v>-74.057573599999998</v>
      </c>
      <c r="I8865">
        <v>3207</v>
      </c>
      <c r="J8865" s="2" t="s">
        <v>91</v>
      </c>
      <c r="K8865">
        <v>40.737603700000001</v>
      </c>
      <c r="L8865">
        <v>-74.052478300000004</v>
      </c>
      <c r="M8865">
        <v>26184</v>
      </c>
      <c r="N8865" s="2" t="s">
        <v>17</v>
      </c>
      <c r="O8865">
        <v>1981</v>
      </c>
      <c r="P8865">
        <f t="shared" ca="1" si="277"/>
        <v>43</v>
      </c>
      <c r="Q8865">
        <v>1</v>
      </c>
    </row>
    <row r="8866" spans="1:17" x14ac:dyDescent="0.2">
      <c r="A8866">
        <v>178</v>
      </c>
      <c r="B8866">
        <f t="shared" si="276"/>
        <v>2</v>
      </c>
      <c r="C8866" s="1">
        <v>42591.312141203707</v>
      </c>
      <c r="D8866" s="1">
        <v>42591.314212962963</v>
      </c>
      <c r="E8866">
        <v>3187</v>
      </c>
      <c r="F8866" s="2" t="s">
        <v>36</v>
      </c>
      <c r="G8866">
        <v>40.721123599999999</v>
      </c>
      <c r="H8866">
        <v>-74.038050949999999</v>
      </c>
      <c r="I8866">
        <v>3186</v>
      </c>
      <c r="J8866" s="2" t="s">
        <v>27</v>
      </c>
      <c r="K8866">
        <v>40.71958611647166</v>
      </c>
      <c r="L8866">
        <v>-74.043117463588715</v>
      </c>
      <c r="M8866">
        <v>24641</v>
      </c>
      <c r="N8866" s="2" t="s">
        <v>43</v>
      </c>
      <c r="P8866" t="str">
        <f t="shared" ca="1" si="277"/>
        <v/>
      </c>
      <c r="Q8866">
        <v>0</v>
      </c>
    </row>
    <row r="8867" spans="1:17" x14ac:dyDescent="0.2">
      <c r="A8867">
        <v>447</v>
      </c>
      <c r="B8867">
        <f t="shared" si="276"/>
        <v>7</v>
      </c>
      <c r="C8867" s="1">
        <v>42591.3124537037</v>
      </c>
      <c r="D8867" s="1">
        <v>42591.317627314813</v>
      </c>
      <c r="E8867">
        <v>3186</v>
      </c>
      <c r="F8867" s="2" t="s">
        <v>18</v>
      </c>
      <c r="G8867">
        <v>40.71958611647166</v>
      </c>
      <c r="H8867">
        <v>-74.043117463588715</v>
      </c>
      <c r="I8867">
        <v>3199</v>
      </c>
      <c r="J8867" s="2" t="s">
        <v>72</v>
      </c>
      <c r="K8867">
        <v>40.728744800000001</v>
      </c>
      <c r="L8867">
        <v>-74.032108199999996</v>
      </c>
      <c r="M8867">
        <v>26192</v>
      </c>
      <c r="N8867" s="2" t="s">
        <v>17</v>
      </c>
      <c r="O8867">
        <v>1987</v>
      </c>
      <c r="P8867">
        <f t="shared" ca="1" si="277"/>
        <v>37</v>
      </c>
      <c r="Q8867">
        <v>2</v>
      </c>
    </row>
    <row r="8868" spans="1:17" x14ac:dyDescent="0.2">
      <c r="A8868">
        <v>178</v>
      </c>
      <c r="B8868">
        <f t="shared" si="276"/>
        <v>2</v>
      </c>
      <c r="C8868" s="1">
        <v>42591.312581018516</v>
      </c>
      <c r="D8868" s="1">
        <v>42591.314652777779</v>
      </c>
      <c r="E8868">
        <v>3270</v>
      </c>
      <c r="F8868" s="2" t="s">
        <v>15</v>
      </c>
      <c r="G8868">
        <v>40.725289107811321</v>
      </c>
      <c r="H8868">
        <v>-74.045571684837341</v>
      </c>
      <c r="I8868">
        <v>3186</v>
      </c>
      <c r="J8868" s="2" t="s">
        <v>27</v>
      </c>
      <c r="K8868">
        <v>40.71958611647166</v>
      </c>
      <c r="L8868">
        <v>-74.043117463588715</v>
      </c>
      <c r="M8868">
        <v>24663</v>
      </c>
      <c r="N8868" s="2" t="s">
        <v>17</v>
      </c>
      <c r="O8868">
        <v>1981</v>
      </c>
      <c r="P8868">
        <f t="shared" ca="1" si="277"/>
        <v>43</v>
      </c>
      <c r="Q8868">
        <v>1</v>
      </c>
    </row>
    <row r="8869" spans="1:17" x14ac:dyDescent="0.2">
      <c r="A8869">
        <v>525</v>
      </c>
      <c r="B8869">
        <f t="shared" si="276"/>
        <v>8</v>
      </c>
      <c r="C8869" s="1">
        <v>42591.312673611108</v>
      </c>
      <c r="D8869" s="1">
        <v>42591.318749999999</v>
      </c>
      <c r="E8869">
        <v>3186</v>
      </c>
      <c r="F8869" s="2" t="s">
        <v>18</v>
      </c>
      <c r="G8869">
        <v>40.71958611647166</v>
      </c>
      <c r="H8869">
        <v>-74.043117463588715</v>
      </c>
      <c r="I8869">
        <v>3202</v>
      </c>
      <c r="J8869" s="2" t="s">
        <v>48</v>
      </c>
      <c r="K8869">
        <v>40.727223500000001</v>
      </c>
      <c r="L8869">
        <v>-74.033758899999995</v>
      </c>
      <c r="M8869">
        <v>26194</v>
      </c>
      <c r="N8869" s="2" t="s">
        <v>17</v>
      </c>
      <c r="O8869">
        <v>1983</v>
      </c>
      <c r="P8869">
        <f t="shared" ca="1" si="277"/>
        <v>41</v>
      </c>
      <c r="Q8869">
        <v>1</v>
      </c>
    </row>
    <row r="8870" spans="1:17" x14ac:dyDescent="0.2">
      <c r="A8870">
        <v>188</v>
      </c>
      <c r="B8870">
        <f t="shared" si="276"/>
        <v>3</v>
      </c>
      <c r="C8870" s="1">
        <v>42591.313020833331</v>
      </c>
      <c r="D8870" s="1">
        <v>42591.315208333333</v>
      </c>
      <c r="E8870">
        <v>3209</v>
      </c>
      <c r="F8870" s="2" t="s">
        <v>51</v>
      </c>
      <c r="G8870">
        <v>40.724176499999999</v>
      </c>
      <c r="H8870">
        <v>-74.050656399999994</v>
      </c>
      <c r="I8870">
        <v>3186</v>
      </c>
      <c r="J8870" s="2" t="s">
        <v>27</v>
      </c>
      <c r="K8870">
        <v>40.71958611647166</v>
      </c>
      <c r="L8870">
        <v>-74.043117463588715</v>
      </c>
      <c r="M8870">
        <v>24463</v>
      </c>
      <c r="N8870" s="2" t="s">
        <v>17</v>
      </c>
      <c r="O8870">
        <v>1987</v>
      </c>
      <c r="P8870">
        <f t="shared" ca="1" si="277"/>
        <v>37</v>
      </c>
      <c r="Q8870">
        <v>1</v>
      </c>
    </row>
    <row r="8871" spans="1:17" x14ac:dyDescent="0.2">
      <c r="A8871">
        <v>915</v>
      </c>
      <c r="B8871">
        <f t="shared" si="276"/>
        <v>15</v>
      </c>
      <c r="C8871" s="1">
        <v>42591.313159722224</v>
      </c>
      <c r="D8871" s="1">
        <v>42591.323750000003</v>
      </c>
      <c r="E8871">
        <v>3186</v>
      </c>
      <c r="F8871" s="2" t="s">
        <v>18</v>
      </c>
      <c r="G8871">
        <v>40.71958611647166</v>
      </c>
      <c r="H8871">
        <v>-74.043117463588715</v>
      </c>
      <c r="I8871">
        <v>3186</v>
      </c>
      <c r="J8871" s="2" t="s">
        <v>27</v>
      </c>
      <c r="K8871">
        <v>40.71958611647166</v>
      </c>
      <c r="L8871">
        <v>-74.043117463588715</v>
      </c>
      <c r="M8871">
        <v>26155</v>
      </c>
      <c r="N8871" s="2" t="s">
        <v>17</v>
      </c>
      <c r="O8871">
        <v>1976</v>
      </c>
      <c r="P8871">
        <f t="shared" ca="1" si="277"/>
        <v>48</v>
      </c>
      <c r="Q8871">
        <v>1</v>
      </c>
    </row>
    <row r="8872" spans="1:17" x14ac:dyDescent="0.2">
      <c r="A8872">
        <v>318</v>
      </c>
      <c r="B8872">
        <f t="shared" si="276"/>
        <v>5</v>
      </c>
      <c r="C8872" s="1">
        <v>42591.313298611109</v>
      </c>
      <c r="D8872" s="1">
        <v>42591.316979166666</v>
      </c>
      <c r="E8872">
        <v>3203</v>
      </c>
      <c r="F8872" s="2" t="s">
        <v>46</v>
      </c>
      <c r="G8872">
        <v>40.727595966000003</v>
      </c>
      <c r="H8872">
        <v>-74.044247311000007</v>
      </c>
      <c r="I8872">
        <v>3202</v>
      </c>
      <c r="J8872" s="2" t="s">
        <v>48</v>
      </c>
      <c r="K8872">
        <v>40.727223500000001</v>
      </c>
      <c r="L8872">
        <v>-74.033758899999995</v>
      </c>
      <c r="M8872">
        <v>24636</v>
      </c>
      <c r="N8872" s="2" t="s">
        <v>17</v>
      </c>
      <c r="O8872">
        <v>1987</v>
      </c>
      <c r="P8872">
        <f t="shared" ca="1" si="277"/>
        <v>37</v>
      </c>
      <c r="Q8872">
        <v>1</v>
      </c>
    </row>
    <row r="8873" spans="1:17" x14ac:dyDescent="0.2">
      <c r="A8873">
        <v>469</v>
      </c>
      <c r="B8873">
        <f t="shared" si="276"/>
        <v>7</v>
      </c>
      <c r="C8873" s="1">
        <v>42591.313784722224</v>
      </c>
      <c r="D8873" s="1">
        <v>42591.319224537037</v>
      </c>
      <c r="E8873">
        <v>3192</v>
      </c>
      <c r="F8873" s="2" t="s">
        <v>38</v>
      </c>
      <c r="G8873">
        <v>40.711242300000002</v>
      </c>
      <c r="H8873">
        <v>-74.055701299999996</v>
      </c>
      <c r="I8873">
        <v>3214</v>
      </c>
      <c r="J8873" s="2" t="s">
        <v>70</v>
      </c>
      <c r="K8873">
        <v>40.712774199999998</v>
      </c>
      <c r="L8873">
        <v>-74.0364857</v>
      </c>
      <c r="M8873">
        <v>26267</v>
      </c>
      <c r="N8873" s="2" t="s">
        <v>17</v>
      </c>
      <c r="O8873">
        <v>1967</v>
      </c>
      <c r="P8873">
        <f t="shared" ca="1" si="277"/>
        <v>57</v>
      </c>
      <c r="Q8873">
        <v>1</v>
      </c>
    </row>
    <row r="8874" spans="1:17" x14ac:dyDescent="0.2">
      <c r="A8874">
        <v>140</v>
      </c>
      <c r="B8874">
        <f t="shared" si="276"/>
        <v>2</v>
      </c>
      <c r="C8874" s="1">
        <v>42591.314247685186</v>
      </c>
      <c r="D8874" s="1">
        <v>42591.315868055557</v>
      </c>
      <c r="E8874">
        <v>3279</v>
      </c>
      <c r="F8874" s="2" t="s">
        <v>28</v>
      </c>
      <c r="G8874">
        <v>40.721630142638354</v>
      </c>
      <c r="H8874">
        <v>-74.04996782541275</v>
      </c>
      <c r="I8874">
        <v>3186</v>
      </c>
      <c r="J8874" s="2" t="s">
        <v>27</v>
      </c>
      <c r="K8874">
        <v>40.71958611647166</v>
      </c>
      <c r="L8874">
        <v>-74.043117463588715</v>
      </c>
      <c r="M8874">
        <v>26218</v>
      </c>
      <c r="N8874" s="2" t="s">
        <v>17</v>
      </c>
      <c r="O8874">
        <v>1984</v>
      </c>
      <c r="P8874">
        <f t="shared" ca="1" si="277"/>
        <v>40</v>
      </c>
      <c r="Q8874">
        <v>1</v>
      </c>
    </row>
    <row r="8875" spans="1:17" x14ac:dyDescent="0.2">
      <c r="A8875">
        <v>845</v>
      </c>
      <c r="B8875">
        <f t="shared" si="276"/>
        <v>14</v>
      </c>
      <c r="C8875" s="1">
        <v>42591.314641203702</v>
      </c>
      <c r="D8875" s="1">
        <v>42591.324421296296</v>
      </c>
      <c r="E8875">
        <v>3225</v>
      </c>
      <c r="F8875" s="2" t="s">
        <v>32</v>
      </c>
      <c r="G8875">
        <v>40.723658899999997</v>
      </c>
      <c r="H8875">
        <v>-74.064194299999997</v>
      </c>
      <c r="I8875">
        <v>3199</v>
      </c>
      <c r="J8875" s="2" t="s">
        <v>72</v>
      </c>
      <c r="K8875">
        <v>40.728744800000001</v>
      </c>
      <c r="L8875">
        <v>-74.032108199999996</v>
      </c>
      <c r="M8875">
        <v>26271</v>
      </c>
      <c r="N8875" s="2" t="s">
        <v>17</v>
      </c>
      <c r="O8875">
        <v>1984</v>
      </c>
      <c r="P8875">
        <f t="shared" ca="1" si="277"/>
        <v>40</v>
      </c>
      <c r="Q8875">
        <v>1</v>
      </c>
    </row>
    <row r="8876" spans="1:17" x14ac:dyDescent="0.2">
      <c r="A8876">
        <v>641</v>
      </c>
      <c r="B8876">
        <f t="shared" si="276"/>
        <v>10</v>
      </c>
      <c r="C8876" s="1">
        <v>42591.315138888887</v>
      </c>
      <c r="D8876" s="1">
        <v>42591.322557870371</v>
      </c>
      <c r="E8876">
        <v>3215</v>
      </c>
      <c r="F8876" s="2" t="s">
        <v>69</v>
      </c>
      <c r="G8876">
        <v>40.746729899999998</v>
      </c>
      <c r="H8876">
        <v>-74.049250900000004</v>
      </c>
      <c r="I8876">
        <v>3195</v>
      </c>
      <c r="J8876" s="2" t="s">
        <v>23</v>
      </c>
      <c r="K8876">
        <v>40.730742625306583</v>
      </c>
      <c r="L8876">
        <v>-74.063783884048462</v>
      </c>
      <c r="M8876">
        <v>24710</v>
      </c>
      <c r="N8876" s="2" t="s">
        <v>17</v>
      </c>
      <c r="O8876">
        <v>1992</v>
      </c>
      <c r="P8876">
        <f t="shared" ca="1" si="277"/>
        <v>32</v>
      </c>
      <c r="Q8876">
        <v>1</v>
      </c>
    </row>
    <row r="8877" spans="1:17" x14ac:dyDescent="0.2">
      <c r="A8877">
        <v>346</v>
      </c>
      <c r="B8877">
        <f t="shared" si="276"/>
        <v>5</v>
      </c>
      <c r="C8877" s="1">
        <v>42591.315254629626</v>
      </c>
      <c r="D8877" s="1">
        <v>42591.31927083333</v>
      </c>
      <c r="E8877">
        <v>3186</v>
      </c>
      <c r="F8877" s="2" t="s">
        <v>18</v>
      </c>
      <c r="G8877">
        <v>40.71958611647166</v>
      </c>
      <c r="H8877">
        <v>-74.043117463588715</v>
      </c>
      <c r="I8877">
        <v>3214</v>
      </c>
      <c r="J8877" s="2" t="s">
        <v>70</v>
      </c>
      <c r="K8877">
        <v>40.712774199999998</v>
      </c>
      <c r="L8877">
        <v>-74.0364857</v>
      </c>
      <c r="M8877">
        <v>24448</v>
      </c>
      <c r="N8877" s="2" t="s">
        <v>17</v>
      </c>
      <c r="O8877">
        <v>1978</v>
      </c>
      <c r="P8877">
        <f t="shared" ca="1" si="277"/>
        <v>46</v>
      </c>
      <c r="Q8877">
        <v>1</v>
      </c>
    </row>
    <row r="8878" spans="1:17" x14ac:dyDescent="0.2">
      <c r="A8878">
        <v>447</v>
      </c>
      <c r="B8878">
        <f t="shared" si="276"/>
        <v>7</v>
      </c>
      <c r="C8878" s="1">
        <v>42591.315763888888</v>
      </c>
      <c r="D8878" s="1">
        <v>42591.320937500001</v>
      </c>
      <c r="E8878">
        <v>3203</v>
      </c>
      <c r="F8878" s="2" t="s">
        <v>46</v>
      </c>
      <c r="G8878">
        <v>40.727595966000003</v>
      </c>
      <c r="H8878">
        <v>-74.044247311000007</v>
      </c>
      <c r="I8878">
        <v>3205</v>
      </c>
      <c r="J8878" s="2" t="s">
        <v>80</v>
      </c>
      <c r="K8878">
        <v>40.716539780991937</v>
      </c>
      <c r="L8878">
        <v>-74.049637913703904</v>
      </c>
      <c r="M8878">
        <v>24668</v>
      </c>
      <c r="N8878" s="2" t="s">
        <v>17</v>
      </c>
      <c r="O8878">
        <v>1977</v>
      </c>
      <c r="P8878">
        <f t="shared" ca="1" si="277"/>
        <v>47</v>
      </c>
      <c r="Q8878">
        <v>2</v>
      </c>
    </row>
    <row r="8879" spans="1:17" x14ac:dyDescent="0.2">
      <c r="A8879">
        <v>295</v>
      </c>
      <c r="B8879">
        <f t="shared" si="276"/>
        <v>4</v>
      </c>
      <c r="C8879" s="1">
        <v>42591.315775462965</v>
      </c>
      <c r="D8879" s="1">
        <v>42591.319189814814</v>
      </c>
      <c r="E8879">
        <v>3203</v>
      </c>
      <c r="F8879" s="2" t="s">
        <v>46</v>
      </c>
      <c r="G8879">
        <v>40.727595966000003</v>
      </c>
      <c r="H8879">
        <v>-74.044247311000007</v>
      </c>
      <c r="I8879">
        <v>3202</v>
      </c>
      <c r="J8879" s="2" t="s">
        <v>48</v>
      </c>
      <c r="K8879">
        <v>40.727223500000001</v>
      </c>
      <c r="L8879">
        <v>-74.033758899999995</v>
      </c>
      <c r="M8879">
        <v>24487</v>
      </c>
      <c r="N8879" s="2" t="s">
        <v>17</v>
      </c>
      <c r="O8879">
        <v>1983</v>
      </c>
      <c r="P8879">
        <f t="shared" ca="1" si="277"/>
        <v>41</v>
      </c>
      <c r="Q8879">
        <v>1</v>
      </c>
    </row>
    <row r="8880" spans="1:17" x14ac:dyDescent="0.2">
      <c r="A8880">
        <v>188</v>
      </c>
      <c r="B8880">
        <f t="shared" si="276"/>
        <v>3</v>
      </c>
      <c r="C8880" s="1">
        <v>42591.316018518519</v>
      </c>
      <c r="D8880" s="1">
        <v>42591.318206018521</v>
      </c>
      <c r="E8880">
        <v>3194</v>
      </c>
      <c r="F8880" s="2" t="s">
        <v>22</v>
      </c>
      <c r="G8880">
        <v>40.725339925355797</v>
      </c>
      <c r="H8880">
        <v>-74.067622125148773</v>
      </c>
      <c r="I8880">
        <v>3195</v>
      </c>
      <c r="J8880" s="2" t="s">
        <v>23</v>
      </c>
      <c r="K8880">
        <v>40.730742625306583</v>
      </c>
      <c r="L8880">
        <v>-74.063783884048462</v>
      </c>
      <c r="M8880">
        <v>24406</v>
      </c>
      <c r="N8880" s="2" t="s">
        <v>17</v>
      </c>
      <c r="O8880">
        <v>1976</v>
      </c>
      <c r="P8880">
        <f t="shared" ca="1" si="277"/>
        <v>48</v>
      </c>
      <c r="Q8880">
        <v>1</v>
      </c>
    </row>
    <row r="8881" spans="1:17" x14ac:dyDescent="0.2">
      <c r="A8881">
        <v>150</v>
      </c>
      <c r="B8881">
        <f t="shared" si="276"/>
        <v>2</v>
      </c>
      <c r="C8881" s="1">
        <v>42591.317349537036</v>
      </c>
      <c r="D8881" s="1">
        <v>42591.319085648145</v>
      </c>
      <c r="E8881">
        <v>3213</v>
      </c>
      <c r="F8881" s="2" t="s">
        <v>26</v>
      </c>
      <c r="G8881">
        <v>40.718488919999999</v>
      </c>
      <c r="H8881">
        <v>-74.047726624999996</v>
      </c>
      <c r="I8881">
        <v>3186</v>
      </c>
      <c r="J8881" s="2" t="s">
        <v>27</v>
      </c>
      <c r="K8881">
        <v>40.71958611647166</v>
      </c>
      <c r="L8881">
        <v>-74.043117463588715</v>
      </c>
      <c r="M8881">
        <v>26168</v>
      </c>
      <c r="N8881" s="2" t="s">
        <v>17</v>
      </c>
      <c r="O8881">
        <v>1986</v>
      </c>
      <c r="P8881">
        <f t="shared" ca="1" si="277"/>
        <v>38</v>
      </c>
      <c r="Q8881">
        <v>1</v>
      </c>
    </row>
    <row r="8882" spans="1:17" x14ac:dyDescent="0.2">
      <c r="A8882">
        <v>639</v>
      </c>
      <c r="B8882">
        <f t="shared" si="276"/>
        <v>10</v>
      </c>
      <c r="C8882" s="1">
        <v>42591.317881944444</v>
      </c>
      <c r="D8882" s="1">
        <v>42591.325277777774</v>
      </c>
      <c r="E8882">
        <v>3193</v>
      </c>
      <c r="F8882" s="2" t="s">
        <v>42</v>
      </c>
      <c r="G8882">
        <v>40.724605099886901</v>
      </c>
      <c r="H8882">
        <v>-74.078405946493149</v>
      </c>
      <c r="I8882">
        <v>3195</v>
      </c>
      <c r="J8882" s="2" t="s">
        <v>23</v>
      </c>
      <c r="K8882">
        <v>40.730742625306583</v>
      </c>
      <c r="L8882">
        <v>-74.063783884048462</v>
      </c>
      <c r="M8882">
        <v>26240</v>
      </c>
      <c r="N8882" s="2" t="s">
        <v>17</v>
      </c>
      <c r="O8882">
        <v>1981</v>
      </c>
      <c r="P8882">
        <f t="shared" ca="1" si="277"/>
        <v>43</v>
      </c>
      <c r="Q8882">
        <v>1</v>
      </c>
    </row>
    <row r="8883" spans="1:17" x14ac:dyDescent="0.2">
      <c r="A8883">
        <v>177</v>
      </c>
      <c r="B8883">
        <f t="shared" si="276"/>
        <v>2</v>
      </c>
      <c r="C8883" s="1">
        <v>42591.318101851852</v>
      </c>
      <c r="D8883" s="1">
        <v>42591.320150462961</v>
      </c>
      <c r="E8883">
        <v>3214</v>
      </c>
      <c r="F8883" s="2" t="s">
        <v>54</v>
      </c>
      <c r="G8883">
        <v>40.712774199999998</v>
      </c>
      <c r="H8883">
        <v>-74.0364857</v>
      </c>
      <c r="I8883">
        <v>3183</v>
      </c>
      <c r="J8883" s="2" t="s">
        <v>40</v>
      </c>
      <c r="K8883">
        <v>40.716246900000002</v>
      </c>
      <c r="L8883">
        <v>-74.033458800000005</v>
      </c>
      <c r="M8883">
        <v>24435</v>
      </c>
      <c r="N8883" s="2" t="s">
        <v>17</v>
      </c>
      <c r="O8883">
        <v>1983</v>
      </c>
      <c r="P8883">
        <f t="shared" ca="1" si="277"/>
        <v>41</v>
      </c>
      <c r="Q8883">
        <v>1</v>
      </c>
    </row>
    <row r="8884" spans="1:17" x14ac:dyDescent="0.2">
      <c r="A8884">
        <v>213</v>
      </c>
      <c r="B8884">
        <f t="shared" si="276"/>
        <v>3</v>
      </c>
      <c r="C8884" s="1">
        <v>42591.318113425928</v>
      </c>
      <c r="D8884" s="1">
        <v>42591.3205787037</v>
      </c>
      <c r="E8884">
        <v>3270</v>
      </c>
      <c r="F8884" s="2" t="s">
        <v>15</v>
      </c>
      <c r="G8884">
        <v>40.725289107811321</v>
      </c>
      <c r="H8884">
        <v>-74.045571684837341</v>
      </c>
      <c r="I8884">
        <v>3186</v>
      </c>
      <c r="J8884" s="2" t="s">
        <v>27</v>
      </c>
      <c r="K8884">
        <v>40.71958611647166</v>
      </c>
      <c r="L8884">
        <v>-74.043117463588715</v>
      </c>
      <c r="M8884">
        <v>26301</v>
      </c>
      <c r="N8884" s="2" t="s">
        <v>17</v>
      </c>
      <c r="O8884">
        <v>1960</v>
      </c>
      <c r="P8884">
        <f t="shared" ca="1" si="277"/>
        <v>64</v>
      </c>
      <c r="Q8884">
        <v>1</v>
      </c>
    </row>
    <row r="8885" spans="1:17" x14ac:dyDescent="0.2">
      <c r="A8885">
        <v>224</v>
      </c>
      <c r="B8885">
        <f t="shared" si="276"/>
        <v>3</v>
      </c>
      <c r="C8885" s="1">
        <v>42591.318194444444</v>
      </c>
      <c r="D8885" s="1">
        <v>42591.320787037039</v>
      </c>
      <c r="E8885">
        <v>3187</v>
      </c>
      <c r="F8885" s="2" t="s">
        <v>36</v>
      </c>
      <c r="G8885">
        <v>40.721123599999999</v>
      </c>
      <c r="H8885">
        <v>-74.038050949999999</v>
      </c>
      <c r="I8885">
        <v>3183</v>
      </c>
      <c r="J8885" s="2" t="s">
        <v>40</v>
      </c>
      <c r="K8885">
        <v>40.716246900000002</v>
      </c>
      <c r="L8885">
        <v>-74.033458800000005</v>
      </c>
      <c r="M8885">
        <v>26306</v>
      </c>
      <c r="N8885" s="2" t="s">
        <v>17</v>
      </c>
      <c r="O8885">
        <v>1988</v>
      </c>
      <c r="P8885">
        <f t="shared" ca="1" si="277"/>
        <v>36</v>
      </c>
      <c r="Q8885">
        <v>2</v>
      </c>
    </row>
    <row r="8886" spans="1:17" x14ac:dyDescent="0.2">
      <c r="A8886">
        <v>97</v>
      </c>
      <c r="B8886">
        <f t="shared" si="276"/>
        <v>1</v>
      </c>
      <c r="C8886" s="1">
        <v>42591.318495370368</v>
      </c>
      <c r="D8886" s="1">
        <v>42591.319618055553</v>
      </c>
      <c r="E8886">
        <v>3184</v>
      </c>
      <c r="F8886" s="2" t="s">
        <v>68</v>
      </c>
      <c r="G8886">
        <v>40.7141454</v>
      </c>
      <c r="H8886">
        <v>-74.033551900000006</v>
      </c>
      <c r="I8886">
        <v>3183</v>
      </c>
      <c r="J8886" s="2" t="s">
        <v>40</v>
      </c>
      <c r="K8886">
        <v>40.716246900000002</v>
      </c>
      <c r="L8886">
        <v>-74.033458800000005</v>
      </c>
      <c r="M8886">
        <v>24515</v>
      </c>
      <c r="N8886" s="2" t="s">
        <v>17</v>
      </c>
      <c r="O8886">
        <v>1984</v>
      </c>
      <c r="P8886">
        <f t="shared" ca="1" si="277"/>
        <v>40</v>
      </c>
      <c r="Q8886">
        <v>1</v>
      </c>
    </row>
    <row r="8887" spans="1:17" x14ac:dyDescent="0.2">
      <c r="A8887">
        <v>486</v>
      </c>
      <c r="B8887">
        <f t="shared" si="276"/>
        <v>8</v>
      </c>
      <c r="C8887" s="1">
        <v>42591.318576388891</v>
      </c>
      <c r="D8887" s="1">
        <v>42591.324212962965</v>
      </c>
      <c r="E8887">
        <v>3192</v>
      </c>
      <c r="F8887" s="2" t="s">
        <v>38</v>
      </c>
      <c r="G8887">
        <v>40.711242300000002</v>
      </c>
      <c r="H8887">
        <v>-74.055701299999996</v>
      </c>
      <c r="I8887">
        <v>3185</v>
      </c>
      <c r="J8887" s="2" t="s">
        <v>45</v>
      </c>
      <c r="K8887">
        <v>40.717732499999997</v>
      </c>
      <c r="L8887">
        <v>-74.043845000000005</v>
      </c>
      <c r="M8887">
        <v>24690</v>
      </c>
      <c r="N8887" s="2" t="s">
        <v>17</v>
      </c>
      <c r="O8887">
        <v>1992</v>
      </c>
      <c r="P8887">
        <f t="shared" ca="1" si="277"/>
        <v>32</v>
      </c>
      <c r="Q8887">
        <v>2</v>
      </c>
    </row>
    <row r="8888" spans="1:17" x14ac:dyDescent="0.2">
      <c r="A8888">
        <v>346</v>
      </c>
      <c r="B8888">
        <f t="shared" si="276"/>
        <v>5</v>
      </c>
      <c r="C8888" s="1">
        <v>42591.318761574075</v>
      </c>
      <c r="D8888" s="1">
        <v>42591.322766203702</v>
      </c>
      <c r="E8888">
        <v>3267</v>
      </c>
      <c r="F8888" s="2" t="s">
        <v>34</v>
      </c>
      <c r="G8888">
        <v>40.712418823756899</v>
      </c>
      <c r="H8888">
        <v>-74.038525521755219</v>
      </c>
      <c r="I8888">
        <v>3186</v>
      </c>
      <c r="J8888" s="2" t="s">
        <v>27</v>
      </c>
      <c r="K8888">
        <v>40.71958611647166</v>
      </c>
      <c r="L8888">
        <v>-74.043117463588715</v>
      </c>
      <c r="M8888">
        <v>26181</v>
      </c>
      <c r="N8888" s="2" t="s">
        <v>17</v>
      </c>
      <c r="O8888">
        <v>1969</v>
      </c>
      <c r="P8888">
        <f t="shared" ca="1" si="277"/>
        <v>55</v>
      </c>
      <c r="Q8888">
        <v>1</v>
      </c>
    </row>
    <row r="8889" spans="1:17" x14ac:dyDescent="0.2">
      <c r="A8889">
        <v>190</v>
      </c>
      <c r="B8889">
        <f t="shared" si="276"/>
        <v>3</v>
      </c>
      <c r="C8889" s="1">
        <v>42591.319143518522</v>
      </c>
      <c r="D8889" s="1">
        <v>42591.321342592593</v>
      </c>
      <c r="E8889">
        <v>3213</v>
      </c>
      <c r="F8889" s="2" t="s">
        <v>26</v>
      </c>
      <c r="G8889">
        <v>40.718488919999999</v>
      </c>
      <c r="H8889">
        <v>-74.047726624999996</v>
      </c>
      <c r="I8889">
        <v>3186</v>
      </c>
      <c r="J8889" s="2" t="s">
        <v>27</v>
      </c>
      <c r="K8889">
        <v>40.71958611647166</v>
      </c>
      <c r="L8889">
        <v>-74.043117463588715</v>
      </c>
      <c r="M8889">
        <v>24661</v>
      </c>
      <c r="N8889" s="2" t="s">
        <v>17</v>
      </c>
      <c r="O8889">
        <v>1975</v>
      </c>
      <c r="P8889">
        <f t="shared" ca="1" si="277"/>
        <v>49</v>
      </c>
      <c r="Q8889">
        <v>2</v>
      </c>
    </row>
    <row r="8890" spans="1:17" x14ac:dyDescent="0.2">
      <c r="A8890">
        <v>400</v>
      </c>
      <c r="B8890">
        <f t="shared" si="276"/>
        <v>6</v>
      </c>
      <c r="C8890" s="1">
        <v>42591.31962962963</v>
      </c>
      <c r="D8890" s="1">
        <v>42591.324270833335</v>
      </c>
      <c r="E8890">
        <v>3212</v>
      </c>
      <c r="F8890" s="2" t="s">
        <v>31</v>
      </c>
      <c r="G8890">
        <v>40.734785817999999</v>
      </c>
      <c r="H8890">
        <v>-74.050443635999997</v>
      </c>
      <c r="I8890">
        <v>3195</v>
      </c>
      <c r="J8890" s="2" t="s">
        <v>23</v>
      </c>
      <c r="K8890">
        <v>40.730742625306583</v>
      </c>
      <c r="L8890">
        <v>-74.063783884048462</v>
      </c>
      <c r="M8890">
        <v>24500</v>
      </c>
      <c r="N8890" s="2" t="s">
        <v>17</v>
      </c>
      <c r="O8890">
        <v>1991</v>
      </c>
      <c r="P8890">
        <f t="shared" ca="1" si="277"/>
        <v>33</v>
      </c>
      <c r="Q8890">
        <v>1</v>
      </c>
    </row>
    <row r="8891" spans="1:17" x14ac:dyDescent="0.2">
      <c r="A8891">
        <v>1203</v>
      </c>
      <c r="B8891">
        <f t="shared" si="276"/>
        <v>20</v>
      </c>
      <c r="C8891" s="1">
        <v>42591.319699074076</v>
      </c>
      <c r="D8891" s="1">
        <v>42591.333622685182</v>
      </c>
      <c r="E8891">
        <v>3201</v>
      </c>
      <c r="F8891" s="2" t="s">
        <v>60</v>
      </c>
      <c r="G8891">
        <v>40.737710999999997</v>
      </c>
      <c r="H8891">
        <v>-74.066920999999994</v>
      </c>
      <c r="I8891">
        <v>3184</v>
      </c>
      <c r="J8891" s="2" t="s">
        <v>35</v>
      </c>
      <c r="K8891">
        <v>40.7141454</v>
      </c>
      <c r="L8891">
        <v>-74.033551900000006</v>
      </c>
      <c r="M8891">
        <v>26186</v>
      </c>
      <c r="N8891" s="2" t="s">
        <v>17</v>
      </c>
      <c r="O8891">
        <v>1981</v>
      </c>
      <c r="P8891">
        <f t="shared" ca="1" si="277"/>
        <v>43</v>
      </c>
      <c r="Q8891">
        <v>1</v>
      </c>
    </row>
    <row r="8892" spans="1:17" x14ac:dyDescent="0.2">
      <c r="A8892">
        <v>810</v>
      </c>
      <c r="B8892">
        <f t="shared" si="276"/>
        <v>13</v>
      </c>
      <c r="C8892" s="1">
        <v>42591.319953703707</v>
      </c>
      <c r="D8892" s="1">
        <v>42591.329328703701</v>
      </c>
      <c r="E8892">
        <v>3193</v>
      </c>
      <c r="F8892" s="2" t="s">
        <v>42</v>
      </c>
      <c r="G8892">
        <v>40.724605099886901</v>
      </c>
      <c r="H8892">
        <v>-74.078405946493149</v>
      </c>
      <c r="I8892">
        <v>3195</v>
      </c>
      <c r="J8892" s="2" t="s">
        <v>23</v>
      </c>
      <c r="K8892">
        <v>40.730742625306583</v>
      </c>
      <c r="L8892">
        <v>-74.063783884048462</v>
      </c>
      <c r="M8892">
        <v>26302</v>
      </c>
      <c r="N8892" s="2" t="s">
        <v>17</v>
      </c>
      <c r="O8892">
        <v>1991</v>
      </c>
      <c r="P8892">
        <f t="shared" ca="1" si="277"/>
        <v>33</v>
      </c>
      <c r="Q8892">
        <v>2</v>
      </c>
    </row>
    <row r="8893" spans="1:17" x14ac:dyDescent="0.2">
      <c r="A8893">
        <v>210</v>
      </c>
      <c r="B8893">
        <f t="shared" si="276"/>
        <v>3</v>
      </c>
      <c r="C8893" s="1">
        <v>42591.320231481484</v>
      </c>
      <c r="D8893" s="1">
        <v>42591.322662037041</v>
      </c>
      <c r="E8893">
        <v>3270</v>
      </c>
      <c r="F8893" s="2" t="s">
        <v>15</v>
      </c>
      <c r="G8893">
        <v>40.725289107811321</v>
      </c>
      <c r="H8893">
        <v>-74.045571684837341</v>
      </c>
      <c r="I8893">
        <v>3186</v>
      </c>
      <c r="J8893" s="2" t="s">
        <v>27</v>
      </c>
      <c r="K8893">
        <v>40.71958611647166</v>
      </c>
      <c r="L8893">
        <v>-74.043117463588715</v>
      </c>
      <c r="M8893">
        <v>24416</v>
      </c>
      <c r="N8893" s="2" t="s">
        <v>17</v>
      </c>
      <c r="O8893">
        <v>1982</v>
      </c>
      <c r="P8893">
        <f t="shared" ca="1" si="277"/>
        <v>42</v>
      </c>
      <c r="Q8893">
        <v>1</v>
      </c>
    </row>
    <row r="8894" spans="1:17" x14ac:dyDescent="0.2">
      <c r="A8894">
        <v>236</v>
      </c>
      <c r="B8894">
        <f t="shared" si="276"/>
        <v>3</v>
      </c>
      <c r="C8894" s="1">
        <v>42591.320717592593</v>
      </c>
      <c r="D8894" s="1">
        <v>42591.323449074072</v>
      </c>
      <c r="E8894">
        <v>3203</v>
      </c>
      <c r="F8894" s="2" t="s">
        <v>46</v>
      </c>
      <c r="G8894">
        <v>40.727595966000003</v>
      </c>
      <c r="H8894">
        <v>-74.044247311000007</v>
      </c>
      <c r="I8894">
        <v>3186</v>
      </c>
      <c r="J8894" s="2" t="s">
        <v>27</v>
      </c>
      <c r="K8894">
        <v>40.71958611647166</v>
      </c>
      <c r="L8894">
        <v>-74.043117463588715</v>
      </c>
      <c r="M8894">
        <v>24686</v>
      </c>
      <c r="N8894" s="2" t="s">
        <v>17</v>
      </c>
      <c r="O8894">
        <v>1975</v>
      </c>
      <c r="P8894">
        <f t="shared" ca="1" si="277"/>
        <v>49</v>
      </c>
      <c r="Q8894">
        <v>1</v>
      </c>
    </row>
    <row r="8895" spans="1:17" x14ac:dyDescent="0.2">
      <c r="A8895">
        <v>510</v>
      </c>
      <c r="B8895">
        <f t="shared" si="276"/>
        <v>8</v>
      </c>
      <c r="C8895" s="1">
        <v>42591.320925925924</v>
      </c>
      <c r="D8895" s="1">
        <v>42591.326828703706</v>
      </c>
      <c r="E8895">
        <v>3273</v>
      </c>
      <c r="F8895" s="2" t="s">
        <v>73</v>
      </c>
      <c r="G8895">
        <v>40.721650724879986</v>
      </c>
      <c r="H8895">
        <v>-74.042884111404419</v>
      </c>
      <c r="I8895">
        <v>3184</v>
      </c>
      <c r="J8895" s="2" t="s">
        <v>35</v>
      </c>
      <c r="K8895">
        <v>40.7141454</v>
      </c>
      <c r="L8895">
        <v>-74.033551900000006</v>
      </c>
      <c r="M8895">
        <v>24535</v>
      </c>
      <c r="N8895" s="2" t="s">
        <v>17</v>
      </c>
      <c r="O8895">
        <v>1987</v>
      </c>
      <c r="P8895">
        <f t="shared" ca="1" si="277"/>
        <v>37</v>
      </c>
      <c r="Q8895">
        <v>1</v>
      </c>
    </row>
    <row r="8896" spans="1:17" x14ac:dyDescent="0.2">
      <c r="A8896">
        <v>420</v>
      </c>
      <c r="B8896">
        <f t="shared" si="276"/>
        <v>7</v>
      </c>
      <c r="C8896" s="1">
        <v>42591.321423611109</v>
      </c>
      <c r="D8896" s="1">
        <v>42591.326296296298</v>
      </c>
      <c r="E8896">
        <v>3195</v>
      </c>
      <c r="F8896" s="2" t="s">
        <v>24</v>
      </c>
      <c r="G8896">
        <v>40.730742625306583</v>
      </c>
      <c r="H8896">
        <v>-74.063783884048462</v>
      </c>
      <c r="I8896">
        <v>3193</v>
      </c>
      <c r="J8896" s="2" t="s">
        <v>25</v>
      </c>
      <c r="K8896">
        <v>40.724605099886901</v>
      </c>
      <c r="L8896">
        <v>-74.078405946493149</v>
      </c>
      <c r="M8896">
        <v>24406</v>
      </c>
      <c r="N8896" s="2" t="s">
        <v>17</v>
      </c>
      <c r="O8896">
        <v>1983</v>
      </c>
      <c r="P8896">
        <f t="shared" ca="1" si="277"/>
        <v>41</v>
      </c>
      <c r="Q8896">
        <v>1</v>
      </c>
    </row>
    <row r="8897" spans="1:17" x14ac:dyDescent="0.2">
      <c r="A8897">
        <v>283</v>
      </c>
      <c r="B8897">
        <f t="shared" si="276"/>
        <v>4</v>
      </c>
      <c r="C8897" s="1">
        <v>42591.321909722225</v>
      </c>
      <c r="D8897" s="1">
        <v>42591.325185185182</v>
      </c>
      <c r="E8897">
        <v>3267</v>
      </c>
      <c r="F8897" s="2" t="s">
        <v>34</v>
      </c>
      <c r="G8897">
        <v>40.712418823756899</v>
      </c>
      <c r="H8897">
        <v>-74.038525521755219</v>
      </c>
      <c r="I8897">
        <v>3183</v>
      </c>
      <c r="J8897" s="2" t="s">
        <v>40</v>
      </c>
      <c r="K8897">
        <v>40.716246900000002</v>
      </c>
      <c r="L8897">
        <v>-74.033458800000005</v>
      </c>
      <c r="M8897">
        <v>26282</v>
      </c>
      <c r="N8897" s="2" t="s">
        <v>17</v>
      </c>
      <c r="P8897" t="str">
        <f t="shared" ca="1" si="277"/>
        <v/>
      </c>
      <c r="Q8897">
        <v>0</v>
      </c>
    </row>
    <row r="8898" spans="1:17" x14ac:dyDescent="0.2">
      <c r="A8898">
        <v>177</v>
      </c>
      <c r="B8898">
        <f t="shared" ref="B8898:B8961" si="278">ROUNDDOWN((A8898/60), 0)</f>
        <v>2</v>
      </c>
      <c r="C8898" s="1">
        <v>42591.322152777779</v>
      </c>
      <c r="D8898" s="1">
        <v>42591.324212962965</v>
      </c>
      <c r="E8898">
        <v>3209</v>
      </c>
      <c r="F8898" s="2" t="s">
        <v>51</v>
      </c>
      <c r="G8898">
        <v>40.724176499999999</v>
      </c>
      <c r="H8898">
        <v>-74.050656399999994</v>
      </c>
      <c r="I8898">
        <v>3186</v>
      </c>
      <c r="J8898" s="2" t="s">
        <v>27</v>
      </c>
      <c r="K8898">
        <v>40.71958611647166</v>
      </c>
      <c r="L8898">
        <v>-74.043117463588715</v>
      </c>
      <c r="M8898">
        <v>24512</v>
      </c>
      <c r="N8898" s="2" t="s">
        <v>17</v>
      </c>
      <c r="O8898">
        <v>1976</v>
      </c>
      <c r="P8898">
        <f t="shared" ref="P8898:P8961" ca="1" si="279">IF(ISNUMBER(O8898), YEAR(TODAY()) - O8898, "")</f>
        <v>48</v>
      </c>
      <c r="Q8898">
        <v>1</v>
      </c>
    </row>
    <row r="8899" spans="1:17" x14ac:dyDescent="0.2">
      <c r="A8899">
        <v>606</v>
      </c>
      <c r="B8899">
        <f t="shared" si="278"/>
        <v>10</v>
      </c>
      <c r="C8899" s="1">
        <v>42591.322280092594</v>
      </c>
      <c r="D8899" s="1">
        <v>42591.329293981478</v>
      </c>
      <c r="E8899">
        <v>3203</v>
      </c>
      <c r="F8899" s="2" t="s">
        <v>46</v>
      </c>
      <c r="G8899">
        <v>40.727595966000003</v>
      </c>
      <c r="H8899">
        <v>-74.044247311000007</v>
      </c>
      <c r="I8899">
        <v>3184</v>
      </c>
      <c r="J8899" s="2" t="s">
        <v>35</v>
      </c>
      <c r="K8899">
        <v>40.7141454</v>
      </c>
      <c r="L8899">
        <v>-74.033551900000006</v>
      </c>
      <c r="M8899">
        <v>24526</v>
      </c>
      <c r="N8899" s="2" t="s">
        <v>17</v>
      </c>
      <c r="O8899">
        <v>1992</v>
      </c>
      <c r="P8899">
        <f t="shared" ca="1" si="279"/>
        <v>32</v>
      </c>
      <c r="Q8899">
        <v>1</v>
      </c>
    </row>
    <row r="8900" spans="1:17" x14ac:dyDescent="0.2">
      <c r="A8900">
        <v>341</v>
      </c>
      <c r="B8900">
        <f t="shared" si="278"/>
        <v>5</v>
      </c>
      <c r="C8900" s="1">
        <v>42591.322627314818</v>
      </c>
      <c r="D8900" s="1">
        <v>42591.326574074075</v>
      </c>
      <c r="E8900">
        <v>3278</v>
      </c>
      <c r="F8900" s="2" t="s">
        <v>49</v>
      </c>
      <c r="G8900">
        <v>40.725685483629007</v>
      </c>
      <c r="H8900">
        <v>-74.048790335655212</v>
      </c>
      <c r="I8900">
        <v>3186</v>
      </c>
      <c r="J8900" s="2" t="s">
        <v>27</v>
      </c>
      <c r="K8900">
        <v>40.71958611647166</v>
      </c>
      <c r="L8900">
        <v>-74.043117463588715</v>
      </c>
      <c r="M8900">
        <v>24456</v>
      </c>
      <c r="N8900" s="2" t="s">
        <v>17</v>
      </c>
      <c r="O8900">
        <v>1982</v>
      </c>
      <c r="P8900">
        <f t="shared" ca="1" si="279"/>
        <v>42</v>
      </c>
      <c r="Q8900">
        <v>1</v>
      </c>
    </row>
    <row r="8901" spans="1:17" x14ac:dyDescent="0.2">
      <c r="A8901">
        <v>393</v>
      </c>
      <c r="B8901">
        <f t="shared" si="278"/>
        <v>6</v>
      </c>
      <c r="C8901" s="1">
        <v>42591.323078703703</v>
      </c>
      <c r="D8901" s="1">
        <v>42591.327627314815</v>
      </c>
      <c r="E8901">
        <v>3225</v>
      </c>
      <c r="F8901" s="2" t="s">
        <v>32</v>
      </c>
      <c r="G8901">
        <v>40.723658899999997</v>
      </c>
      <c r="H8901">
        <v>-74.064194299999997</v>
      </c>
      <c r="I8901">
        <v>3278</v>
      </c>
      <c r="J8901" s="2" t="s">
        <v>41</v>
      </c>
      <c r="K8901">
        <v>40.725685483629007</v>
      </c>
      <c r="L8901">
        <v>-74.048790335655212</v>
      </c>
      <c r="M8901">
        <v>26275</v>
      </c>
      <c r="N8901" s="2" t="s">
        <v>17</v>
      </c>
      <c r="O8901">
        <v>1986</v>
      </c>
      <c r="P8901">
        <f t="shared" ca="1" si="279"/>
        <v>38</v>
      </c>
      <c r="Q8901">
        <v>1</v>
      </c>
    </row>
    <row r="8902" spans="1:17" x14ac:dyDescent="0.2">
      <c r="A8902">
        <v>608</v>
      </c>
      <c r="B8902">
        <f t="shared" si="278"/>
        <v>10</v>
      </c>
      <c r="C8902" s="1">
        <v>42591.323101851849</v>
      </c>
      <c r="D8902" s="1">
        <v>42591.330138888887</v>
      </c>
      <c r="E8902">
        <v>3183</v>
      </c>
      <c r="F8902" s="2" t="s">
        <v>20</v>
      </c>
      <c r="G8902">
        <v>40.716246900000002</v>
      </c>
      <c r="H8902">
        <v>-74.033458800000005</v>
      </c>
      <c r="I8902">
        <v>3199</v>
      </c>
      <c r="J8902" s="2" t="s">
        <v>72</v>
      </c>
      <c r="K8902">
        <v>40.728744800000001</v>
      </c>
      <c r="L8902">
        <v>-74.032108199999996</v>
      </c>
      <c r="M8902">
        <v>26182</v>
      </c>
      <c r="N8902" s="2" t="s">
        <v>17</v>
      </c>
      <c r="O8902">
        <v>1988</v>
      </c>
      <c r="P8902">
        <f t="shared" ca="1" si="279"/>
        <v>36</v>
      </c>
      <c r="Q8902">
        <v>1</v>
      </c>
    </row>
    <row r="8903" spans="1:17" x14ac:dyDescent="0.2">
      <c r="A8903">
        <v>92</v>
      </c>
      <c r="B8903">
        <f t="shared" si="278"/>
        <v>1</v>
      </c>
      <c r="C8903" s="1">
        <v>42591.325474537036</v>
      </c>
      <c r="D8903" s="1">
        <v>42591.326539351852</v>
      </c>
      <c r="E8903">
        <v>3275</v>
      </c>
      <c r="F8903" s="2" t="s">
        <v>93</v>
      </c>
      <c r="G8903">
        <v>40.718355198232139</v>
      </c>
      <c r="H8903">
        <v>-74.038914442062378</v>
      </c>
      <c r="I8903">
        <v>3187</v>
      </c>
      <c r="J8903" s="2" t="s">
        <v>59</v>
      </c>
      <c r="K8903">
        <v>40.721123599999999</v>
      </c>
      <c r="L8903">
        <v>-74.038050949999999</v>
      </c>
      <c r="M8903">
        <v>24663</v>
      </c>
      <c r="N8903" s="2" t="s">
        <v>17</v>
      </c>
      <c r="O8903">
        <v>1988</v>
      </c>
      <c r="P8903">
        <f t="shared" ca="1" si="279"/>
        <v>36</v>
      </c>
      <c r="Q8903">
        <v>2</v>
      </c>
    </row>
    <row r="8904" spans="1:17" x14ac:dyDescent="0.2">
      <c r="A8904">
        <v>545</v>
      </c>
      <c r="B8904">
        <f t="shared" si="278"/>
        <v>9</v>
      </c>
      <c r="C8904" s="1">
        <v>42591.325613425928</v>
      </c>
      <c r="D8904" s="1">
        <v>42591.331921296296</v>
      </c>
      <c r="E8904">
        <v>3199</v>
      </c>
      <c r="F8904" s="2" t="s">
        <v>56</v>
      </c>
      <c r="G8904">
        <v>40.728744800000001</v>
      </c>
      <c r="H8904">
        <v>-74.032108199999996</v>
      </c>
      <c r="I8904">
        <v>3184</v>
      </c>
      <c r="J8904" s="2" t="s">
        <v>35</v>
      </c>
      <c r="K8904">
        <v>40.7141454</v>
      </c>
      <c r="L8904">
        <v>-74.033551900000006</v>
      </c>
      <c r="M8904">
        <v>26159</v>
      </c>
      <c r="N8904" s="2" t="s">
        <v>17</v>
      </c>
      <c r="O8904">
        <v>1959</v>
      </c>
      <c r="P8904">
        <f t="shared" ca="1" si="279"/>
        <v>65</v>
      </c>
      <c r="Q8904">
        <v>1</v>
      </c>
    </row>
    <row r="8905" spans="1:17" x14ac:dyDescent="0.2">
      <c r="A8905">
        <v>664</v>
      </c>
      <c r="B8905">
        <f t="shared" si="278"/>
        <v>11</v>
      </c>
      <c r="C8905" s="1">
        <v>42591.325706018521</v>
      </c>
      <c r="D8905" s="1">
        <v>42591.333402777775</v>
      </c>
      <c r="E8905">
        <v>3193</v>
      </c>
      <c r="F8905" s="2" t="s">
        <v>42</v>
      </c>
      <c r="G8905">
        <v>40.724605099886901</v>
      </c>
      <c r="H8905">
        <v>-74.078405946493149</v>
      </c>
      <c r="I8905">
        <v>3195</v>
      </c>
      <c r="J8905" s="2" t="s">
        <v>23</v>
      </c>
      <c r="K8905">
        <v>40.730742625306583</v>
      </c>
      <c r="L8905">
        <v>-74.063783884048462</v>
      </c>
      <c r="M8905">
        <v>26239</v>
      </c>
      <c r="N8905" s="2" t="s">
        <v>17</v>
      </c>
      <c r="O8905">
        <v>1989</v>
      </c>
      <c r="P8905">
        <f t="shared" ca="1" si="279"/>
        <v>35</v>
      </c>
      <c r="Q8905">
        <v>1</v>
      </c>
    </row>
    <row r="8906" spans="1:17" x14ac:dyDescent="0.2">
      <c r="A8906">
        <v>329</v>
      </c>
      <c r="B8906">
        <f t="shared" si="278"/>
        <v>5</v>
      </c>
      <c r="C8906" s="1">
        <v>42591.325995370367</v>
      </c>
      <c r="D8906" s="1">
        <v>42591.32980324074</v>
      </c>
      <c r="E8906">
        <v>3225</v>
      </c>
      <c r="F8906" s="2" t="s">
        <v>32</v>
      </c>
      <c r="G8906">
        <v>40.723658899999997</v>
      </c>
      <c r="H8906">
        <v>-74.064194299999997</v>
      </c>
      <c r="I8906">
        <v>3195</v>
      </c>
      <c r="J8906" s="2" t="s">
        <v>23</v>
      </c>
      <c r="K8906">
        <v>40.730742625306583</v>
      </c>
      <c r="L8906">
        <v>-74.063783884048462</v>
      </c>
      <c r="M8906">
        <v>24669</v>
      </c>
      <c r="N8906" s="2" t="s">
        <v>17</v>
      </c>
      <c r="O8906">
        <v>1974</v>
      </c>
      <c r="P8906">
        <f t="shared" ca="1" si="279"/>
        <v>50</v>
      </c>
      <c r="Q8906">
        <v>2</v>
      </c>
    </row>
    <row r="8907" spans="1:17" x14ac:dyDescent="0.2">
      <c r="A8907">
        <v>218</v>
      </c>
      <c r="B8907">
        <f t="shared" si="278"/>
        <v>3</v>
      </c>
      <c r="C8907" s="1">
        <v>42591.326053240744</v>
      </c>
      <c r="D8907" s="1">
        <v>42591.328587962962</v>
      </c>
      <c r="E8907">
        <v>3267</v>
      </c>
      <c r="F8907" s="2" t="s">
        <v>34</v>
      </c>
      <c r="G8907">
        <v>40.712418823756899</v>
      </c>
      <c r="H8907">
        <v>-74.038525521755219</v>
      </c>
      <c r="I8907">
        <v>3183</v>
      </c>
      <c r="J8907" s="2" t="s">
        <v>40</v>
      </c>
      <c r="K8907">
        <v>40.716246900000002</v>
      </c>
      <c r="L8907">
        <v>-74.033458800000005</v>
      </c>
      <c r="M8907">
        <v>26295</v>
      </c>
      <c r="N8907" s="2" t="s">
        <v>17</v>
      </c>
      <c r="O8907">
        <v>1980</v>
      </c>
      <c r="P8907">
        <f t="shared" ca="1" si="279"/>
        <v>44</v>
      </c>
      <c r="Q8907">
        <v>1</v>
      </c>
    </row>
    <row r="8908" spans="1:17" x14ac:dyDescent="0.2">
      <c r="A8908">
        <v>180</v>
      </c>
      <c r="B8908">
        <f t="shared" si="278"/>
        <v>3</v>
      </c>
      <c r="C8908" s="1">
        <v>42591.326944444445</v>
      </c>
      <c r="D8908" s="1">
        <v>42591.329027777778</v>
      </c>
      <c r="E8908">
        <v>3194</v>
      </c>
      <c r="F8908" s="2" t="s">
        <v>22</v>
      </c>
      <c r="G8908">
        <v>40.725339925355797</v>
      </c>
      <c r="H8908">
        <v>-74.067622125148773</v>
      </c>
      <c r="I8908">
        <v>3195</v>
      </c>
      <c r="J8908" s="2" t="s">
        <v>23</v>
      </c>
      <c r="K8908">
        <v>40.730742625306583</v>
      </c>
      <c r="L8908">
        <v>-74.063783884048462</v>
      </c>
      <c r="M8908">
        <v>26294</v>
      </c>
      <c r="N8908" s="2" t="s">
        <v>17</v>
      </c>
      <c r="P8908" t="str">
        <f t="shared" ca="1" si="279"/>
        <v/>
      </c>
      <c r="Q8908">
        <v>0</v>
      </c>
    </row>
    <row r="8909" spans="1:17" x14ac:dyDescent="0.2">
      <c r="A8909">
        <v>521</v>
      </c>
      <c r="B8909">
        <f t="shared" si="278"/>
        <v>8</v>
      </c>
      <c r="C8909" s="1">
        <v>42591.326944444445</v>
      </c>
      <c r="D8909" s="1">
        <v>42591.332974537036</v>
      </c>
      <c r="E8909">
        <v>3278</v>
      </c>
      <c r="F8909" s="2" t="s">
        <v>49</v>
      </c>
      <c r="G8909">
        <v>40.725685483629007</v>
      </c>
      <c r="H8909">
        <v>-74.048790335655212</v>
      </c>
      <c r="I8909">
        <v>3275</v>
      </c>
      <c r="J8909" s="2" t="s">
        <v>62</v>
      </c>
      <c r="K8909">
        <v>40.718355198232139</v>
      </c>
      <c r="L8909">
        <v>-74.038914442062378</v>
      </c>
      <c r="M8909">
        <v>24701</v>
      </c>
      <c r="N8909" s="2" t="s">
        <v>17</v>
      </c>
      <c r="O8909">
        <v>1982</v>
      </c>
      <c r="P8909">
        <f t="shared" ca="1" si="279"/>
        <v>42</v>
      </c>
      <c r="Q8909">
        <v>1</v>
      </c>
    </row>
    <row r="8910" spans="1:17" x14ac:dyDescent="0.2">
      <c r="A8910">
        <v>1545</v>
      </c>
      <c r="B8910">
        <f t="shared" si="278"/>
        <v>25</v>
      </c>
      <c r="C8910" s="1">
        <v>42591.327731481484</v>
      </c>
      <c r="D8910" s="1">
        <v>42591.345613425925</v>
      </c>
      <c r="E8910">
        <v>3278</v>
      </c>
      <c r="F8910" s="2" t="s">
        <v>49</v>
      </c>
      <c r="G8910">
        <v>40.725685483629007</v>
      </c>
      <c r="H8910">
        <v>-74.048790335655212</v>
      </c>
      <c r="I8910">
        <v>3279</v>
      </c>
      <c r="J8910" s="2" t="s">
        <v>82</v>
      </c>
      <c r="K8910">
        <v>40.721630142638354</v>
      </c>
      <c r="L8910">
        <v>-74.04996782541275</v>
      </c>
      <c r="M8910">
        <v>26297</v>
      </c>
      <c r="N8910" s="2" t="s">
        <v>17</v>
      </c>
      <c r="O8910">
        <v>1981</v>
      </c>
      <c r="P8910">
        <f t="shared" ca="1" si="279"/>
        <v>43</v>
      </c>
      <c r="Q8910">
        <v>2</v>
      </c>
    </row>
    <row r="8911" spans="1:17" x14ac:dyDescent="0.2">
      <c r="A8911">
        <v>295</v>
      </c>
      <c r="B8911">
        <f t="shared" si="278"/>
        <v>4</v>
      </c>
      <c r="C8911" s="1">
        <v>42591.328067129631</v>
      </c>
      <c r="D8911" s="1">
        <v>42591.33148148148</v>
      </c>
      <c r="E8911">
        <v>3268</v>
      </c>
      <c r="F8911" s="2" t="s">
        <v>77</v>
      </c>
      <c r="G8911">
        <v>40.71346382669195</v>
      </c>
      <c r="H8911">
        <v>-74.062858521938324</v>
      </c>
      <c r="I8911">
        <v>3192</v>
      </c>
      <c r="J8911" s="2" t="s">
        <v>39</v>
      </c>
      <c r="K8911">
        <v>40.711242300000002</v>
      </c>
      <c r="L8911">
        <v>-74.055701299999996</v>
      </c>
      <c r="M8911">
        <v>26234</v>
      </c>
      <c r="N8911" s="2" t="s">
        <v>17</v>
      </c>
      <c r="O8911">
        <v>1974</v>
      </c>
      <c r="P8911">
        <f t="shared" ca="1" si="279"/>
        <v>50</v>
      </c>
      <c r="Q8911">
        <v>2</v>
      </c>
    </row>
    <row r="8912" spans="1:17" x14ac:dyDescent="0.2">
      <c r="A8912">
        <v>761</v>
      </c>
      <c r="B8912">
        <f t="shared" si="278"/>
        <v>12</v>
      </c>
      <c r="C8912" s="1">
        <v>42591.328969907408</v>
      </c>
      <c r="D8912" s="1">
        <v>42591.337789351855</v>
      </c>
      <c r="E8912">
        <v>3203</v>
      </c>
      <c r="F8912" s="2" t="s">
        <v>46</v>
      </c>
      <c r="G8912">
        <v>40.727595966000003</v>
      </c>
      <c r="H8912">
        <v>-74.044247311000007</v>
      </c>
      <c r="I8912">
        <v>3184</v>
      </c>
      <c r="J8912" s="2" t="s">
        <v>35</v>
      </c>
      <c r="K8912">
        <v>40.7141454</v>
      </c>
      <c r="L8912">
        <v>-74.033551900000006</v>
      </c>
      <c r="M8912">
        <v>24478</v>
      </c>
      <c r="N8912" s="2" t="s">
        <v>17</v>
      </c>
      <c r="O8912">
        <v>1986</v>
      </c>
      <c r="P8912">
        <f t="shared" ca="1" si="279"/>
        <v>38</v>
      </c>
      <c r="Q8912">
        <v>1</v>
      </c>
    </row>
    <row r="8913" spans="1:17" x14ac:dyDescent="0.2">
      <c r="A8913">
        <v>625</v>
      </c>
      <c r="B8913">
        <f t="shared" si="278"/>
        <v>10</v>
      </c>
      <c r="C8913" s="1">
        <v>42591.329560185186</v>
      </c>
      <c r="D8913" s="1">
        <v>42591.336793981478</v>
      </c>
      <c r="E8913">
        <v>3192</v>
      </c>
      <c r="F8913" s="2" t="s">
        <v>38</v>
      </c>
      <c r="G8913">
        <v>40.711242300000002</v>
      </c>
      <c r="H8913">
        <v>-74.055701299999996</v>
      </c>
      <c r="I8913">
        <v>3184</v>
      </c>
      <c r="J8913" s="2" t="s">
        <v>35</v>
      </c>
      <c r="K8913">
        <v>40.7141454</v>
      </c>
      <c r="L8913">
        <v>-74.033551900000006</v>
      </c>
      <c r="M8913">
        <v>26281</v>
      </c>
      <c r="N8913" s="2" t="s">
        <v>17</v>
      </c>
      <c r="O8913">
        <v>1974</v>
      </c>
      <c r="P8913">
        <f t="shared" ca="1" si="279"/>
        <v>50</v>
      </c>
      <c r="Q8913">
        <v>1</v>
      </c>
    </row>
    <row r="8914" spans="1:17" x14ac:dyDescent="0.2">
      <c r="A8914">
        <v>267</v>
      </c>
      <c r="B8914">
        <f t="shared" si="278"/>
        <v>4</v>
      </c>
      <c r="C8914" s="1">
        <v>42591.33021990741</v>
      </c>
      <c r="D8914" s="1">
        <v>42591.333310185182</v>
      </c>
      <c r="E8914">
        <v>3203</v>
      </c>
      <c r="F8914" s="2" t="s">
        <v>46</v>
      </c>
      <c r="G8914">
        <v>40.727595966000003</v>
      </c>
      <c r="H8914">
        <v>-74.044247311000007</v>
      </c>
      <c r="I8914">
        <v>3186</v>
      </c>
      <c r="J8914" s="2" t="s">
        <v>27</v>
      </c>
      <c r="K8914">
        <v>40.71958611647166</v>
      </c>
      <c r="L8914">
        <v>-74.043117463588715</v>
      </c>
      <c r="M8914">
        <v>24484</v>
      </c>
      <c r="N8914" s="2" t="s">
        <v>17</v>
      </c>
      <c r="O8914">
        <v>1977</v>
      </c>
      <c r="P8914">
        <f t="shared" ca="1" si="279"/>
        <v>47</v>
      </c>
      <c r="Q8914">
        <v>1</v>
      </c>
    </row>
    <row r="8915" spans="1:17" x14ac:dyDescent="0.2">
      <c r="A8915">
        <v>753</v>
      </c>
      <c r="B8915">
        <f t="shared" si="278"/>
        <v>12</v>
      </c>
      <c r="C8915" s="1">
        <v>42591.330300925925</v>
      </c>
      <c r="D8915" s="1">
        <v>42591.339016203703</v>
      </c>
      <c r="E8915">
        <v>3187</v>
      </c>
      <c r="F8915" s="2" t="s">
        <v>36</v>
      </c>
      <c r="G8915">
        <v>40.721123599999999</v>
      </c>
      <c r="H8915">
        <v>-74.038050949999999</v>
      </c>
      <c r="I8915">
        <v>3194</v>
      </c>
      <c r="J8915" s="2" t="s">
        <v>71</v>
      </c>
      <c r="K8915">
        <v>40.725339925355797</v>
      </c>
      <c r="L8915">
        <v>-74.067622125148773</v>
      </c>
      <c r="M8915">
        <v>26244</v>
      </c>
      <c r="N8915" s="2" t="s">
        <v>17</v>
      </c>
      <c r="O8915">
        <v>1984</v>
      </c>
      <c r="P8915">
        <f t="shared" ca="1" si="279"/>
        <v>40</v>
      </c>
      <c r="Q8915">
        <v>1</v>
      </c>
    </row>
    <row r="8916" spans="1:17" x14ac:dyDescent="0.2">
      <c r="A8916">
        <v>448</v>
      </c>
      <c r="B8916">
        <f t="shared" si="278"/>
        <v>7</v>
      </c>
      <c r="C8916" s="1">
        <v>42591.331041666665</v>
      </c>
      <c r="D8916" s="1">
        <v>42591.336226851854</v>
      </c>
      <c r="E8916">
        <v>3203</v>
      </c>
      <c r="F8916" s="2" t="s">
        <v>46</v>
      </c>
      <c r="G8916">
        <v>40.727595966000003</v>
      </c>
      <c r="H8916">
        <v>-74.044247311000007</v>
      </c>
      <c r="I8916">
        <v>3202</v>
      </c>
      <c r="J8916" s="2" t="s">
        <v>48</v>
      </c>
      <c r="K8916">
        <v>40.727223500000001</v>
      </c>
      <c r="L8916">
        <v>-74.033758899999995</v>
      </c>
      <c r="M8916">
        <v>26177</v>
      </c>
      <c r="N8916" s="2" t="s">
        <v>17</v>
      </c>
      <c r="O8916">
        <v>1977</v>
      </c>
      <c r="P8916">
        <f t="shared" ca="1" si="279"/>
        <v>47</v>
      </c>
      <c r="Q8916">
        <v>2</v>
      </c>
    </row>
    <row r="8917" spans="1:17" x14ac:dyDescent="0.2">
      <c r="A8917">
        <v>424</v>
      </c>
      <c r="B8917">
        <f t="shared" si="278"/>
        <v>7</v>
      </c>
      <c r="C8917" s="1">
        <v>42591.331064814818</v>
      </c>
      <c r="D8917" s="1">
        <v>42591.335972222223</v>
      </c>
      <c r="E8917">
        <v>3203</v>
      </c>
      <c r="F8917" s="2" t="s">
        <v>46</v>
      </c>
      <c r="G8917">
        <v>40.727595966000003</v>
      </c>
      <c r="H8917">
        <v>-74.044247311000007</v>
      </c>
      <c r="I8917">
        <v>3206</v>
      </c>
      <c r="J8917" s="2" t="s">
        <v>19</v>
      </c>
      <c r="K8917">
        <v>40.7311689</v>
      </c>
      <c r="L8917">
        <v>-74.057573599999998</v>
      </c>
      <c r="M8917">
        <v>26203</v>
      </c>
      <c r="N8917" s="2" t="s">
        <v>17</v>
      </c>
      <c r="O8917">
        <v>1990</v>
      </c>
      <c r="P8917">
        <f t="shared" ca="1" si="279"/>
        <v>34</v>
      </c>
      <c r="Q8917">
        <v>1</v>
      </c>
    </row>
    <row r="8918" spans="1:17" x14ac:dyDescent="0.2">
      <c r="A8918">
        <v>130</v>
      </c>
      <c r="B8918">
        <f t="shared" si="278"/>
        <v>2</v>
      </c>
      <c r="C8918" s="1">
        <v>42591.331331018519</v>
      </c>
      <c r="D8918" s="1">
        <v>42591.33284722222</v>
      </c>
      <c r="E8918">
        <v>3211</v>
      </c>
      <c r="F8918" s="2" t="s">
        <v>64</v>
      </c>
      <c r="G8918">
        <v>40.721525149999998</v>
      </c>
      <c r="H8918">
        <v>-74.046304543000005</v>
      </c>
      <c r="I8918">
        <v>3186</v>
      </c>
      <c r="J8918" s="2" t="s">
        <v>27</v>
      </c>
      <c r="K8918">
        <v>40.71958611647166</v>
      </c>
      <c r="L8918">
        <v>-74.043117463588715</v>
      </c>
      <c r="M8918">
        <v>24504</v>
      </c>
      <c r="N8918" s="2" t="s">
        <v>17</v>
      </c>
      <c r="O8918">
        <v>1976</v>
      </c>
      <c r="P8918">
        <f t="shared" ca="1" si="279"/>
        <v>48</v>
      </c>
      <c r="Q8918">
        <v>1</v>
      </c>
    </row>
    <row r="8919" spans="1:17" x14ac:dyDescent="0.2">
      <c r="A8919">
        <v>194</v>
      </c>
      <c r="B8919">
        <f t="shared" si="278"/>
        <v>3</v>
      </c>
      <c r="C8919" s="1">
        <v>42591.331817129627</v>
      </c>
      <c r="D8919" s="1">
        <v>42591.334062499998</v>
      </c>
      <c r="E8919">
        <v>3270</v>
      </c>
      <c r="F8919" s="2" t="s">
        <v>15</v>
      </c>
      <c r="G8919">
        <v>40.725289107811321</v>
      </c>
      <c r="H8919">
        <v>-74.045571684837341</v>
      </c>
      <c r="I8919">
        <v>3186</v>
      </c>
      <c r="J8919" s="2" t="s">
        <v>27</v>
      </c>
      <c r="K8919">
        <v>40.71958611647166</v>
      </c>
      <c r="L8919">
        <v>-74.043117463588715</v>
      </c>
      <c r="M8919">
        <v>24633</v>
      </c>
      <c r="N8919" s="2" t="s">
        <v>17</v>
      </c>
      <c r="O8919">
        <v>1970</v>
      </c>
      <c r="P8919">
        <f t="shared" ca="1" si="279"/>
        <v>54</v>
      </c>
      <c r="Q8919">
        <v>1</v>
      </c>
    </row>
    <row r="8920" spans="1:17" x14ac:dyDescent="0.2">
      <c r="A8920">
        <v>253</v>
      </c>
      <c r="B8920">
        <f t="shared" si="278"/>
        <v>4</v>
      </c>
      <c r="C8920" s="1">
        <v>42591.331863425927</v>
      </c>
      <c r="D8920" s="1">
        <v>42591.334791666668</v>
      </c>
      <c r="E8920">
        <v>3187</v>
      </c>
      <c r="F8920" s="2" t="s">
        <v>36</v>
      </c>
      <c r="G8920">
        <v>40.721123599999999</v>
      </c>
      <c r="H8920">
        <v>-74.038050949999999</v>
      </c>
      <c r="I8920">
        <v>3202</v>
      </c>
      <c r="J8920" s="2" t="s">
        <v>48</v>
      </c>
      <c r="K8920">
        <v>40.727223500000001</v>
      </c>
      <c r="L8920">
        <v>-74.033758899999995</v>
      </c>
      <c r="M8920">
        <v>24700</v>
      </c>
      <c r="N8920" s="2" t="s">
        <v>17</v>
      </c>
      <c r="O8920">
        <v>1994</v>
      </c>
      <c r="P8920">
        <f t="shared" ca="1" si="279"/>
        <v>30</v>
      </c>
      <c r="Q8920">
        <v>1</v>
      </c>
    </row>
    <row r="8921" spans="1:17" x14ac:dyDescent="0.2">
      <c r="A8921">
        <v>197</v>
      </c>
      <c r="B8921">
        <f t="shared" si="278"/>
        <v>3</v>
      </c>
      <c r="C8921" s="1">
        <v>42591.332094907404</v>
      </c>
      <c r="D8921" s="1">
        <v>42591.334374999999</v>
      </c>
      <c r="E8921">
        <v>3276</v>
      </c>
      <c r="F8921" s="2" t="s">
        <v>63</v>
      </c>
      <c r="G8921">
        <v>40.714584035358932</v>
      </c>
      <c r="H8921">
        <v>-74.042817056179047</v>
      </c>
      <c r="I8921">
        <v>3186</v>
      </c>
      <c r="J8921" s="2" t="s">
        <v>27</v>
      </c>
      <c r="K8921">
        <v>40.71958611647166</v>
      </c>
      <c r="L8921">
        <v>-74.043117463588715</v>
      </c>
      <c r="M8921">
        <v>26214</v>
      </c>
      <c r="N8921" s="2" t="s">
        <v>17</v>
      </c>
      <c r="O8921">
        <v>1979</v>
      </c>
      <c r="P8921">
        <f t="shared" ca="1" si="279"/>
        <v>45</v>
      </c>
      <c r="Q8921">
        <v>1</v>
      </c>
    </row>
    <row r="8922" spans="1:17" x14ac:dyDescent="0.2">
      <c r="A8922">
        <v>514</v>
      </c>
      <c r="B8922">
        <f t="shared" si="278"/>
        <v>8</v>
      </c>
      <c r="C8922" s="1">
        <v>42591.33258101852</v>
      </c>
      <c r="D8922" s="1">
        <v>42591.338541666664</v>
      </c>
      <c r="E8922">
        <v>3193</v>
      </c>
      <c r="F8922" s="2" t="s">
        <v>42</v>
      </c>
      <c r="G8922">
        <v>40.724605099886901</v>
      </c>
      <c r="H8922">
        <v>-74.078405946493149</v>
      </c>
      <c r="I8922">
        <v>3195</v>
      </c>
      <c r="J8922" s="2" t="s">
        <v>23</v>
      </c>
      <c r="K8922">
        <v>40.730742625306583</v>
      </c>
      <c r="L8922">
        <v>-74.063783884048462</v>
      </c>
      <c r="M8922">
        <v>24406</v>
      </c>
      <c r="N8922" s="2" t="s">
        <v>17</v>
      </c>
      <c r="O8922">
        <v>1974</v>
      </c>
      <c r="P8922">
        <f t="shared" ca="1" si="279"/>
        <v>50</v>
      </c>
      <c r="Q8922">
        <v>1</v>
      </c>
    </row>
    <row r="8923" spans="1:17" x14ac:dyDescent="0.2">
      <c r="A8923">
        <v>202</v>
      </c>
      <c r="B8923">
        <f t="shared" si="278"/>
        <v>3</v>
      </c>
      <c r="C8923" s="1">
        <v>42591.332604166666</v>
      </c>
      <c r="D8923" s="1">
        <v>42591.33494212963</v>
      </c>
      <c r="E8923">
        <v>3194</v>
      </c>
      <c r="F8923" s="2" t="s">
        <v>22</v>
      </c>
      <c r="G8923">
        <v>40.725339925355797</v>
      </c>
      <c r="H8923">
        <v>-74.067622125148773</v>
      </c>
      <c r="I8923">
        <v>3195</v>
      </c>
      <c r="J8923" s="2" t="s">
        <v>23</v>
      </c>
      <c r="K8923">
        <v>40.730742625306583</v>
      </c>
      <c r="L8923">
        <v>-74.063783884048462</v>
      </c>
      <c r="M8923">
        <v>24402</v>
      </c>
      <c r="N8923" s="2" t="s">
        <v>17</v>
      </c>
      <c r="O8923">
        <v>1959</v>
      </c>
      <c r="P8923">
        <f t="shared" ca="1" si="279"/>
        <v>65</v>
      </c>
      <c r="Q8923">
        <v>1</v>
      </c>
    </row>
    <row r="8924" spans="1:17" x14ac:dyDescent="0.2">
      <c r="A8924">
        <v>450</v>
      </c>
      <c r="B8924">
        <f t="shared" si="278"/>
        <v>7</v>
      </c>
      <c r="C8924" s="1">
        <v>42591.332812499997</v>
      </c>
      <c r="D8924" s="1">
        <v>42591.338020833333</v>
      </c>
      <c r="E8924">
        <v>3278</v>
      </c>
      <c r="F8924" s="2" t="s">
        <v>49</v>
      </c>
      <c r="G8924">
        <v>40.725685483629007</v>
      </c>
      <c r="H8924">
        <v>-74.048790335655212</v>
      </c>
      <c r="I8924">
        <v>3278</v>
      </c>
      <c r="J8924" s="2" t="s">
        <v>41</v>
      </c>
      <c r="K8924">
        <v>40.725685483629007</v>
      </c>
      <c r="L8924">
        <v>-74.048790335655212</v>
      </c>
      <c r="M8924">
        <v>24391</v>
      </c>
      <c r="N8924" s="2" t="s">
        <v>17</v>
      </c>
      <c r="O8924">
        <v>1960</v>
      </c>
      <c r="P8924">
        <f t="shared" ca="1" si="279"/>
        <v>64</v>
      </c>
      <c r="Q8924">
        <v>1</v>
      </c>
    </row>
    <row r="8925" spans="1:17" x14ac:dyDescent="0.2">
      <c r="A8925">
        <v>267</v>
      </c>
      <c r="B8925">
        <f t="shared" si="278"/>
        <v>4</v>
      </c>
      <c r="C8925" s="1">
        <v>42591.332962962966</v>
      </c>
      <c r="D8925" s="1">
        <v>42591.336053240739</v>
      </c>
      <c r="E8925">
        <v>3194</v>
      </c>
      <c r="F8925" s="2" t="s">
        <v>22</v>
      </c>
      <c r="G8925">
        <v>40.725339925355797</v>
      </c>
      <c r="H8925">
        <v>-74.067622125148773</v>
      </c>
      <c r="I8925">
        <v>3195</v>
      </c>
      <c r="J8925" s="2" t="s">
        <v>23</v>
      </c>
      <c r="K8925">
        <v>40.730742625306583</v>
      </c>
      <c r="L8925">
        <v>-74.063783884048462</v>
      </c>
      <c r="M8925">
        <v>26187</v>
      </c>
      <c r="N8925" s="2" t="s">
        <v>17</v>
      </c>
      <c r="O8925">
        <v>1970</v>
      </c>
      <c r="P8925">
        <f t="shared" ca="1" si="279"/>
        <v>54</v>
      </c>
      <c r="Q8925">
        <v>1</v>
      </c>
    </row>
    <row r="8926" spans="1:17" x14ac:dyDescent="0.2">
      <c r="A8926">
        <v>437</v>
      </c>
      <c r="B8926">
        <f t="shared" si="278"/>
        <v>7</v>
      </c>
      <c r="C8926" s="1">
        <v>42591.333067129628</v>
      </c>
      <c r="D8926" s="1">
        <v>42591.338125000002</v>
      </c>
      <c r="E8926">
        <v>3192</v>
      </c>
      <c r="F8926" s="2" t="s">
        <v>38</v>
      </c>
      <c r="G8926">
        <v>40.711242300000002</v>
      </c>
      <c r="H8926">
        <v>-74.055701299999996</v>
      </c>
      <c r="I8926">
        <v>3186</v>
      </c>
      <c r="J8926" s="2" t="s">
        <v>27</v>
      </c>
      <c r="K8926">
        <v>40.71958611647166</v>
      </c>
      <c r="L8926">
        <v>-74.043117463588715</v>
      </c>
      <c r="M8926">
        <v>26311</v>
      </c>
      <c r="N8926" s="2" t="s">
        <v>17</v>
      </c>
      <c r="O8926">
        <v>1969</v>
      </c>
      <c r="P8926">
        <f t="shared" ca="1" si="279"/>
        <v>55</v>
      </c>
      <c r="Q8926">
        <v>1</v>
      </c>
    </row>
    <row r="8927" spans="1:17" x14ac:dyDescent="0.2">
      <c r="A8927">
        <v>533</v>
      </c>
      <c r="B8927">
        <f t="shared" si="278"/>
        <v>8</v>
      </c>
      <c r="C8927" s="1">
        <v>42591.333402777775</v>
      </c>
      <c r="D8927" s="1">
        <v>42591.339571759258</v>
      </c>
      <c r="E8927">
        <v>3202</v>
      </c>
      <c r="F8927" s="2" t="s">
        <v>79</v>
      </c>
      <c r="G8927">
        <v>40.727223500000001</v>
      </c>
      <c r="H8927">
        <v>-74.033758899999995</v>
      </c>
      <c r="I8927">
        <v>3209</v>
      </c>
      <c r="J8927" s="2" t="s">
        <v>85</v>
      </c>
      <c r="K8927">
        <v>40.724176499999999</v>
      </c>
      <c r="L8927">
        <v>-74.050656399999994</v>
      </c>
      <c r="M8927">
        <v>24601</v>
      </c>
      <c r="N8927" s="2" t="s">
        <v>17</v>
      </c>
      <c r="O8927">
        <v>1970</v>
      </c>
      <c r="P8927">
        <f t="shared" ca="1" si="279"/>
        <v>54</v>
      </c>
      <c r="Q8927">
        <v>1</v>
      </c>
    </row>
    <row r="8928" spans="1:17" x14ac:dyDescent="0.2">
      <c r="A8928">
        <v>283</v>
      </c>
      <c r="B8928">
        <f t="shared" si="278"/>
        <v>4</v>
      </c>
      <c r="C8928" s="1">
        <v>42591.333414351851</v>
      </c>
      <c r="D8928" s="1">
        <v>42591.336701388886</v>
      </c>
      <c r="E8928">
        <v>3267</v>
      </c>
      <c r="F8928" s="2" t="s">
        <v>34</v>
      </c>
      <c r="G8928">
        <v>40.712418823756899</v>
      </c>
      <c r="H8928">
        <v>-74.038525521755219</v>
      </c>
      <c r="I8928">
        <v>3183</v>
      </c>
      <c r="J8928" s="2" t="s">
        <v>40</v>
      </c>
      <c r="K8928">
        <v>40.716246900000002</v>
      </c>
      <c r="L8928">
        <v>-74.033458800000005</v>
      </c>
      <c r="M8928">
        <v>24577</v>
      </c>
      <c r="N8928" s="2" t="s">
        <v>17</v>
      </c>
      <c r="O8928">
        <v>1988</v>
      </c>
      <c r="P8928">
        <f t="shared" ca="1" si="279"/>
        <v>36</v>
      </c>
      <c r="Q8928">
        <v>2</v>
      </c>
    </row>
    <row r="8929" spans="1:17" x14ac:dyDescent="0.2">
      <c r="A8929">
        <v>199</v>
      </c>
      <c r="B8929">
        <f t="shared" si="278"/>
        <v>3</v>
      </c>
      <c r="C8929" s="1">
        <v>42591.333506944444</v>
      </c>
      <c r="D8929" s="1">
        <v>42591.335821759261</v>
      </c>
      <c r="E8929">
        <v>3270</v>
      </c>
      <c r="F8929" s="2" t="s">
        <v>15</v>
      </c>
      <c r="G8929">
        <v>40.725289107811321</v>
      </c>
      <c r="H8929">
        <v>-74.045571684837341</v>
      </c>
      <c r="I8929">
        <v>3186</v>
      </c>
      <c r="J8929" s="2" t="s">
        <v>27</v>
      </c>
      <c r="K8929">
        <v>40.71958611647166</v>
      </c>
      <c r="L8929">
        <v>-74.043117463588715</v>
      </c>
      <c r="M8929">
        <v>24608</v>
      </c>
      <c r="N8929" s="2" t="s">
        <v>17</v>
      </c>
      <c r="O8929">
        <v>1969</v>
      </c>
      <c r="P8929">
        <f t="shared" ca="1" si="279"/>
        <v>55</v>
      </c>
      <c r="Q8929">
        <v>1</v>
      </c>
    </row>
    <row r="8930" spans="1:17" x14ac:dyDescent="0.2">
      <c r="A8930">
        <v>508</v>
      </c>
      <c r="B8930">
        <f t="shared" si="278"/>
        <v>8</v>
      </c>
      <c r="C8930" s="1">
        <v>42591.333703703705</v>
      </c>
      <c r="D8930" s="1">
        <v>42591.339594907404</v>
      </c>
      <c r="E8930">
        <v>3185</v>
      </c>
      <c r="F8930" s="2" t="s">
        <v>58</v>
      </c>
      <c r="G8930">
        <v>40.717732499999997</v>
      </c>
      <c r="H8930">
        <v>-74.043845000000005</v>
      </c>
      <c r="I8930">
        <v>3202</v>
      </c>
      <c r="J8930" s="2" t="s">
        <v>48</v>
      </c>
      <c r="K8930">
        <v>40.727223500000001</v>
      </c>
      <c r="L8930">
        <v>-74.033758899999995</v>
      </c>
      <c r="M8930">
        <v>26261</v>
      </c>
      <c r="N8930" s="2" t="s">
        <v>17</v>
      </c>
      <c r="O8930">
        <v>1990</v>
      </c>
      <c r="P8930">
        <f t="shared" ca="1" si="279"/>
        <v>34</v>
      </c>
      <c r="Q8930">
        <v>1</v>
      </c>
    </row>
    <row r="8931" spans="1:17" x14ac:dyDescent="0.2">
      <c r="A8931">
        <v>9120</v>
      </c>
      <c r="B8931">
        <f t="shared" si="278"/>
        <v>152</v>
      </c>
      <c r="C8931" s="1">
        <v>42591.334293981483</v>
      </c>
      <c r="D8931" s="1">
        <v>42591.439849537041</v>
      </c>
      <c r="E8931">
        <v>3194</v>
      </c>
      <c r="F8931" s="2" t="s">
        <v>22</v>
      </c>
      <c r="G8931">
        <v>40.725339925355797</v>
      </c>
      <c r="H8931">
        <v>-74.067622125148773</v>
      </c>
      <c r="I8931">
        <v>3225</v>
      </c>
      <c r="J8931" s="2" t="s">
        <v>101</v>
      </c>
      <c r="K8931">
        <v>40.723658899999997</v>
      </c>
      <c r="L8931">
        <v>-74.064194299999997</v>
      </c>
      <c r="M8931">
        <v>24664</v>
      </c>
      <c r="N8931" s="2" t="s">
        <v>17</v>
      </c>
      <c r="O8931">
        <v>1982</v>
      </c>
      <c r="P8931">
        <f t="shared" ca="1" si="279"/>
        <v>42</v>
      </c>
      <c r="Q8931">
        <v>1</v>
      </c>
    </row>
    <row r="8932" spans="1:17" x14ac:dyDescent="0.2">
      <c r="A8932">
        <v>226</v>
      </c>
      <c r="B8932">
        <f t="shared" si="278"/>
        <v>3</v>
      </c>
      <c r="C8932" s="1">
        <v>42591.334386574075</v>
      </c>
      <c r="D8932" s="1">
        <v>42591.337013888886</v>
      </c>
      <c r="E8932">
        <v>3270</v>
      </c>
      <c r="F8932" s="2" t="s">
        <v>15</v>
      </c>
      <c r="G8932">
        <v>40.725289107811321</v>
      </c>
      <c r="H8932">
        <v>-74.045571684837341</v>
      </c>
      <c r="I8932">
        <v>3186</v>
      </c>
      <c r="J8932" s="2" t="s">
        <v>27</v>
      </c>
      <c r="K8932">
        <v>40.71958611647166</v>
      </c>
      <c r="L8932">
        <v>-74.043117463588715</v>
      </c>
      <c r="M8932">
        <v>24616</v>
      </c>
      <c r="N8932" s="2" t="s">
        <v>17</v>
      </c>
      <c r="O8932">
        <v>1961</v>
      </c>
      <c r="P8932">
        <f t="shared" ca="1" si="279"/>
        <v>63</v>
      </c>
      <c r="Q8932">
        <v>2</v>
      </c>
    </row>
    <row r="8933" spans="1:17" x14ac:dyDescent="0.2">
      <c r="A8933">
        <v>203</v>
      </c>
      <c r="B8933">
        <f t="shared" si="278"/>
        <v>3</v>
      </c>
      <c r="C8933" s="1">
        <v>42591.334398148145</v>
      </c>
      <c r="D8933" s="1">
        <v>42591.336759259262</v>
      </c>
      <c r="E8933">
        <v>3267</v>
      </c>
      <c r="F8933" s="2" t="s">
        <v>34</v>
      </c>
      <c r="G8933">
        <v>40.712418823756899</v>
      </c>
      <c r="H8933">
        <v>-74.038525521755219</v>
      </c>
      <c r="I8933">
        <v>3183</v>
      </c>
      <c r="J8933" s="2" t="s">
        <v>40</v>
      </c>
      <c r="K8933">
        <v>40.716246900000002</v>
      </c>
      <c r="L8933">
        <v>-74.033458800000005</v>
      </c>
      <c r="M8933">
        <v>24467</v>
      </c>
      <c r="N8933" s="2" t="s">
        <v>17</v>
      </c>
      <c r="P8933" t="str">
        <f t="shared" ca="1" si="279"/>
        <v/>
      </c>
      <c r="Q8933">
        <v>0</v>
      </c>
    </row>
    <row r="8934" spans="1:17" x14ac:dyDescent="0.2">
      <c r="A8934">
        <v>219</v>
      </c>
      <c r="B8934">
        <f t="shared" si="278"/>
        <v>3</v>
      </c>
      <c r="C8934" s="1">
        <v>42591.334502314814</v>
      </c>
      <c r="D8934" s="1">
        <v>42591.337037037039</v>
      </c>
      <c r="E8934">
        <v>3194</v>
      </c>
      <c r="F8934" s="2" t="s">
        <v>22</v>
      </c>
      <c r="G8934">
        <v>40.725339925355797</v>
      </c>
      <c r="H8934">
        <v>-74.067622125148773</v>
      </c>
      <c r="I8934">
        <v>3195</v>
      </c>
      <c r="J8934" s="2" t="s">
        <v>23</v>
      </c>
      <c r="K8934">
        <v>40.730742625306583</v>
      </c>
      <c r="L8934">
        <v>-74.063783884048462</v>
      </c>
      <c r="M8934">
        <v>24634</v>
      </c>
      <c r="N8934" s="2" t="s">
        <v>17</v>
      </c>
      <c r="O8934">
        <v>1985</v>
      </c>
      <c r="P8934">
        <f t="shared" ca="1" si="279"/>
        <v>39</v>
      </c>
      <c r="Q8934">
        <v>2</v>
      </c>
    </row>
    <row r="8935" spans="1:17" x14ac:dyDescent="0.2">
      <c r="A8935">
        <v>378</v>
      </c>
      <c r="B8935">
        <f t="shared" si="278"/>
        <v>6</v>
      </c>
      <c r="C8935" s="1">
        <v>42591.33452546296</v>
      </c>
      <c r="D8935" s="1">
        <v>42591.338912037034</v>
      </c>
      <c r="E8935">
        <v>3225</v>
      </c>
      <c r="F8935" s="2" t="s">
        <v>32</v>
      </c>
      <c r="G8935">
        <v>40.723658899999997</v>
      </c>
      <c r="H8935">
        <v>-74.064194299999997</v>
      </c>
      <c r="I8935">
        <v>3186</v>
      </c>
      <c r="J8935" s="2" t="s">
        <v>27</v>
      </c>
      <c r="K8935">
        <v>40.71958611647166</v>
      </c>
      <c r="L8935">
        <v>-74.043117463588715</v>
      </c>
      <c r="M8935">
        <v>24619</v>
      </c>
      <c r="N8935" s="2" t="s">
        <v>17</v>
      </c>
      <c r="O8935">
        <v>1986</v>
      </c>
      <c r="P8935">
        <f t="shared" ca="1" si="279"/>
        <v>38</v>
      </c>
      <c r="Q8935">
        <v>1</v>
      </c>
    </row>
    <row r="8936" spans="1:17" x14ac:dyDescent="0.2">
      <c r="A8936">
        <v>272</v>
      </c>
      <c r="B8936">
        <f t="shared" si="278"/>
        <v>4</v>
      </c>
      <c r="C8936" s="1">
        <v>42591.33457175926</v>
      </c>
      <c r="D8936" s="1">
        <v>42591.337719907409</v>
      </c>
      <c r="E8936">
        <v>3278</v>
      </c>
      <c r="F8936" s="2" t="s">
        <v>49</v>
      </c>
      <c r="G8936">
        <v>40.725685483629007</v>
      </c>
      <c r="H8936">
        <v>-74.048790335655212</v>
      </c>
      <c r="I8936">
        <v>3186</v>
      </c>
      <c r="J8936" s="2" t="s">
        <v>27</v>
      </c>
      <c r="K8936">
        <v>40.71958611647166</v>
      </c>
      <c r="L8936">
        <v>-74.043117463588715</v>
      </c>
      <c r="M8936">
        <v>24395</v>
      </c>
      <c r="N8936" s="2" t="s">
        <v>17</v>
      </c>
      <c r="O8936">
        <v>1978</v>
      </c>
      <c r="P8936">
        <f t="shared" ca="1" si="279"/>
        <v>46</v>
      </c>
      <c r="Q8936">
        <v>1</v>
      </c>
    </row>
    <row r="8937" spans="1:17" x14ac:dyDescent="0.2">
      <c r="A8937">
        <v>167</v>
      </c>
      <c r="B8937">
        <f t="shared" si="278"/>
        <v>2</v>
      </c>
      <c r="C8937" s="1">
        <v>42591.334965277776</v>
      </c>
      <c r="D8937" s="1">
        <v>42591.336898148147</v>
      </c>
      <c r="E8937">
        <v>3194</v>
      </c>
      <c r="F8937" s="2" t="s">
        <v>22</v>
      </c>
      <c r="G8937">
        <v>40.725339925355797</v>
      </c>
      <c r="H8937">
        <v>-74.067622125148773</v>
      </c>
      <c r="I8937">
        <v>3195</v>
      </c>
      <c r="J8937" s="2" t="s">
        <v>23</v>
      </c>
      <c r="K8937">
        <v>40.730742625306583</v>
      </c>
      <c r="L8937">
        <v>-74.063783884048462</v>
      </c>
      <c r="M8937">
        <v>24618</v>
      </c>
      <c r="N8937" s="2" t="s">
        <v>17</v>
      </c>
      <c r="O8937">
        <v>1977</v>
      </c>
      <c r="P8937">
        <f t="shared" ca="1" si="279"/>
        <v>47</v>
      </c>
      <c r="Q8937">
        <v>1</v>
      </c>
    </row>
    <row r="8938" spans="1:17" x14ac:dyDescent="0.2">
      <c r="A8938">
        <v>197</v>
      </c>
      <c r="B8938">
        <f t="shared" si="278"/>
        <v>3</v>
      </c>
      <c r="C8938" s="1">
        <v>42591.335011574076</v>
      </c>
      <c r="D8938" s="1">
        <v>42591.33730324074</v>
      </c>
      <c r="E8938">
        <v>3276</v>
      </c>
      <c r="F8938" s="2" t="s">
        <v>63</v>
      </c>
      <c r="G8938">
        <v>40.714584035358932</v>
      </c>
      <c r="H8938">
        <v>-74.042817056179047</v>
      </c>
      <c r="I8938">
        <v>3214</v>
      </c>
      <c r="J8938" s="2" t="s">
        <v>70</v>
      </c>
      <c r="K8938">
        <v>40.712774199999998</v>
      </c>
      <c r="L8938">
        <v>-74.0364857</v>
      </c>
      <c r="M8938">
        <v>24388</v>
      </c>
      <c r="N8938" s="2" t="s">
        <v>17</v>
      </c>
      <c r="O8938">
        <v>1976</v>
      </c>
      <c r="P8938">
        <f t="shared" ca="1" si="279"/>
        <v>48</v>
      </c>
      <c r="Q8938">
        <v>1</v>
      </c>
    </row>
    <row r="8939" spans="1:17" x14ac:dyDescent="0.2">
      <c r="A8939">
        <v>396</v>
      </c>
      <c r="B8939">
        <f t="shared" si="278"/>
        <v>6</v>
      </c>
      <c r="C8939" s="1">
        <v>42591.335162037038</v>
      </c>
      <c r="D8939" s="1">
        <v>42591.339745370373</v>
      </c>
      <c r="E8939">
        <v>3267</v>
      </c>
      <c r="F8939" s="2" t="s">
        <v>34</v>
      </c>
      <c r="G8939">
        <v>40.712418823756899</v>
      </c>
      <c r="H8939">
        <v>-74.038525521755219</v>
      </c>
      <c r="I8939">
        <v>3183</v>
      </c>
      <c r="J8939" s="2" t="s">
        <v>40</v>
      </c>
      <c r="K8939">
        <v>40.716246900000002</v>
      </c>
      <c r="L8939">
        <v>-74.033458800000005</v>
      </c>
      <c r="M8939">
        <v>24495</v>
      </c>
      <c r="N8939" s="2" t="s">
        <v>17</v>
      </c>
      <c r="O8939">
        <v>1975</v>
      </c>
      <c r="P8939">
        <f t="shared" ca="1" si="279"/>
        <v>49</v>
      </c>
      <c r="Q8939">
        <v>1</v>
      </c>
    </row>
    <row r="8940" spans="1:17" x14ac:dyDescent="0.2">
      <c r="A8940">
        <v>221</v>
      </c>
      <c r="B8940">
        <f t="shared" si="278"/>
        <v>3</v>
      </c>
      <c r="C8940" s="1">
        <v>42591.335335648146</v>
      </c>
      <c r="D8940" s="1">
        <v>42591.337893518517</v>
      </c>
      <c r="E8940">
        <v>3276</v>
      </c>
      <c r="F8940" s="2" t="s">
        <v>63</v>
      </c>
      <c r="G8940">
        <v>40.714584035358932</v>
      </c>
      <c r="H8940">
        <v>-74.042817056179047</v>
      </c>
      <c r="I8940">
        <v>3214</v>
      </c>
      <c r="J8940" s="2" t="s">
        <v>70</v>
      </c>
      <c r="K8940">
        <v>40.712774199999998</v>
      </c>
      <c r="L8940">
        <v>-74.0364857</v>
      </c>
      <c r="M8940">
        <v>24444</v>
      </c>
      <c r="N8940" s="2" t="s">
        <v>17</v>
      </c>
      <c r="O8940">
        <v>1976</v>
      </c>
      <c r="P8940">
        <f t="shared" ca="1" si="279"/>
        <v>48</v>
      </c>
      <c r="Q8940">
        <v>1</v>
      </c>
    </row>
    <row r="8941" spans="1:17" x14ac:dyDescent="0.2">
      <c r="A8941">
        <v>138</v>
      </c>
      <c r="B8941">
        <f t="shared" si="278"/>
        <v>2</v>
      </c>
      <c r="C8941" s="1">
        <v>42591.335462962961</v>
      </c>
      <c r="D8941" s="1">
        <v>42591.337060185186</v>
      </c>
      <c r="E8941">
        <v>3267</v>
      </c>
      <c r="F8941" s="2" t="s">
        <v>34</v>
      </c>
      <c r="G8941">
        <v>40.712418823756899</v>
      </c>
      <c r="H8941">
        <v>-74.038525521755219</v>
      </c>
      <c r="I8941">
        <v>3184</v>
      </c>
      <c r="J8941" s="2" t="s">
        <v>35</v>
      </c>
      <c r="K8941">
        <v>40.7141454</v>
      </c>
      <c r="L8941">
        <v>-74.033551900000006</v>
      </c>
      <c r="M8941">
        <v>24638</v>
      </c>
      <c r="N8941" s="2" t="s">
        <v>17</v>
      </c>
      <c r="O8941">
        <v>1977</v>
      </c>
      <c r="P8941">
        <f t="shared" ca="1" si="279"/>
        <v>47</v>
      </c>
      <c r="Q8941">
        <v>1</v>
      </c>
    </row>
    <row r="8942" spans="1:17" x14ac:dyDescent="0.2">
      <c r="A8942">
        <v>312</v>
      </c>
      <c r="B8942">
        <f t="shared" si="278"/>
        <v>5</v>
      </c>
      <c r="C8942" s="1">
        <v>42591.335833333331</v>
      </c>
      <c r="D8942" s="1">
        <v>42591.339444444442</v>
      </c>
      <c r="E8942">
        <v>3203</v>
      </c>
      <c r="F8942" s="2" t="s">
        <v>46</v>
      </c>
      <c r="G8942">
        <v>40.727595966000003</v>
      </c>
      <c r="H8942">
        <v>-74.044247311000007</v>
      </c>
      <c r="I8942">
        <v>3187</v>
      </c>
      <c r="J8942" s="2" t="s">
        <v>59</v>
      </c>
      <c r="K8942">
        <v>40.721123599999999</v>
      </c>
      <c r="L8942">
        <v>-74.038050949999999</v>
      </c>
      <c r="M8942">
        <v>26222</v>
      </c>
      <c r="N8942" s="2" t="s">
        <v>17</v>
      </c>
      <c r="O8942">
        <v>1983</v>
      </c>
      <c r="P8942">
        <f t="shared" ca="1" si="279"/>
        <v>41</v>
      </c>
      <c r="Q8942">
        <v>1</v>
      </c>
    </row>
    <row r="8943" spans="1:17" x14ac:dyDescent="0.2">
      <c r="A8943">
        <v>586</v>
      </c>
      <c r="B8943">
        <f t="shared" si="278"/>
        <v>9</v>
      </c>
      <c r="C8943" s="1">
        <v>42591.336111111108</v>
      </c>
      <c r="D8943" s="1">
        <v>42591.342905092592</v>
      </c>
      <c r="E8943">
        <v>3192</v>
      </c>
      <c r="F8943" s="2" t="s">
        <v>38</v>
      </c>
      <c r="G8943">
        <v>40.711242300000002</v>
      </c>
      <c r="H8943">
        <v>-74.055701299999996</v>
      </c>
      <c r="I8943">
        <v>3183</v>
      </c>
      <c r="J8943" s="2" t="s">
        <v>40</v>
      </c>
      <c r="K8943">
        <v>40.716246900000002</v>
      </c>
      <c r="L8943">
        <v>-74.033458800000005</v>
      </c>
      <c r="M8943">
        <v>26200</v>
      </c>
      <c r="N8943" s="2" t="s">
        <v>17</v>
      </c>
      <c r="O8943">
        <v>1969</v>
      </c>
      <c r="P8943">
        <f t="shared" ca="1" si="279"/>
        <v>55</v>
      </c>
      <c r="Q8943">
        <v>1</v>
      </c>
    </row>
    <row r="8944" spans="1:17" x14ac:dyDescent="0.2">
      <c r="A8944">
        <v>143</v>
      </c>
      <c r="B8944">
        <f t="shared" si="278"/>
        <v>2</v>
      </c>
      <c r="C8944" s="1">
        <v>42591.336122685185</v>
      </c>
      <c r="D8944" s="1">
        <v>42591.337789351855</v>
      </c>
      <c r="E8944">
        <v>3211</v>
      </c>
      <c r="F8944" s="2" t="s">
        <v>64</v>
      </c>
      <c r="G8944">
        <v>40.721525149999998</v>
      </c>
      <c r="H8944">
        <v>-74.046304543000005</v>
      </c>
      <c r="I8944">
        <v>3186</v>
      </c>
      <c r="J8944" s="2" t="s">
        <v>27</v>
      </c>
      <c r="K8944">
        <v>40.71958611647166</v>
      </c>
      <c r="L8944">
        <v>-74.043117463588715</v>
      </c>
      <c r="M8944">
        <v>24503</v>
      </c>
      <c r="N8944" s="2" t="s">
        <v>17</v>
      </c>
      <c r="O8944">
        <v>1989</v>
      </c>
      <c r="P8944">
        <f t="shared" ca="1" si="279"/>
        <v>35</v>
      </c>
      <c r="Q8944">
        <v>1</v>
      </c>
    </row>
    <row r="8945" spans="1:17" x14ac:dyDescent="0.2">
      <c r="A8945">
        <v>593</v>
      </c>
      <c r="B8945">
        <f t="shared" si="278"/>
        <v>9</v>
      </c>
      <c r="C8945" s="1">
        <v>42591.33625</v>
      </c>
      <c r="D8945" s="1">
        <v>42591.343124999999</v>
      </c>
      <c r="E8945">
        <v>3215</v>
      </c>
      <c r="F8945" s="2" t="s">
        <v>69</v>
      </c>
      <c r="G8945">
        <v>40.746729899999998</v>
      </c>
      <c r="H8945">
        <v>-74.049250900000004</v>
      </c>
      <c r="I8945">
        <v>3195</v>
      </c>
      <c r="J8945" s="2" t="s">
        <v>23</v>
      </c>
      <c r="K8945">
        <v>40.730742625306583</v>
      </c>
      <c r="L8945">
        <v>-74.063783884048462</v>
      </c>
      <c r="M8945">
        <v>26229</v>
      </c>
      <c r="N8945" s="2" t="s">
        <v>17</v>
      </c>
      <c r="O8945">
        <v>1975</v>
      </c>
      <c r="P8945">
        <f t="shared" ca="1" si="279"/>
        <v>49</v>
      </c>
      <c r="Q8945">
        <v>1</v>
      </c>
    </row>
    <row r="8946" spans="1:17" x14ac:dyDescent="0.2">
      <c r="A8946">
        <v>433</v>
      </c>
      <c r="B8946">
        <f t="shared" si="278"/>
        <v>7</v>
      </c>
      <c r="C8946" s="1">
        <v>42591.336712962962</v>
      </c>
      <c r="D8946" s="1">
        <v>42591.341724537036</v>
      </c>
      <c r="E8946">
        <v>3214</v>
      </c>
      <c r="F8946" s="2" t="s">
        <v>54</v>
      </c>
      <c r="G8946">
        <v>40.712774199999998</v>
      </c>
      <c r="H8946">
        <v>-74.0364857</v>
      </c>
      <c r="I8946">
        <v>3202</v>
      </c>
      <c r="J8946" s="2" t="s">
        <v>48</v>
      </c>
      <c r="K8946">
        <v>40.727223500000001</v>
      </c>
      <c r="L8946">
        <v>-74.033758899999995</v>
      </c>
      <c r="M8946">
        <v>26267</v>
      </c>
      <c r="N8946" s="2" t="s">
        <v>17</v>
      </c>
      <c r="O8946">
        <v>1981</v>
      </c>
      <c r="P8946">
        <f t="shared" ca="1" si="279"/>
        <v>43</v>
      </c>
      <c r="Q8946">
        <v>1</v>
      </c>
    </row>
    <row r="8947" spans="1:17" x14ac:dyDescent="0.2">
      <c r="A8947">
        <v>231</v>
      </c>
      <c r="B8947">
        <f t="shared" si="278"/>
        <v>3</v>
      </c>
      <c r="C8947" s="1">
        <v>42591.336909722224</v>
      </c>
      <c r="D8947" s="1">
        <v>42591.339594907404</v>
      </c>
      <c r="E8947">
        <v>3270</v>
      </c>
      <c r="F8947" s="2" t="s">
        <v>15</v>
      </c>
      <c r="G8947">
        <v>40.725289107811321</v>
      </c>
      <c r="H8947">
        <v>-74.045571684837341</v>
      </c>
      <c r="I8947">
        <v>3186</v>
      </c>
      <c r="J8947" s="2" t="s">
        <v>27</v>
      </c>
      <c r="K8947">
        <v>40.71958611647166</v>
      </c>
      <c r="L8947">
        <v>-74.043117463588715</v>
      </c>
      <c r="M8947">
        <v>26318</v>
      </c>
      <c r="N8947" s="2" t="s">
        <v>17</v>
      </c>
      <c r="O8947">
        <v>1984</v>
      </c>
      <c r="P8947">
        <f t="shared" ca="1" si="279"/>
        <v>40</v>
      </c>
      <c r="Q8947">
        <v>1</v>
      </c>
    </row>
    <row r="8948" spans="1:17" x14ac:dyDescent="0.2">
      <c r="A8948">
        <v>195</v>
      </c>
      <c r="B8948">
        <f t="shared" si="278"/>
        <v>3</v>
      </c>
      <c r="C8948" s="1">
        <v>42591.337673611109</v>
      </c>
      <c r="D8948" s="1">
        <v>42591.339930555558</v>
      </c>
      <c r="E8948">
        <v>3194</v>
      </c>
      <c r="F8948" s="2" t="s">
        <v>22</v>
      </c>
      <c r="G8948">
        <v>40.725339925355797</v>
      </c>
      <c r="H8948">
        <v>-74.067622125148773</v>
      </c>
      <c r="I8948">
        <v>3195</v>
      </c>
      <c r="J8948" s="2" t="s">
        <v>23</v>
      </c>
      <c r="K8948">
        <v>40.730742625306583</v>
      </c>
      <c r="L8948">
        <v>-74.063783884048462</v>
      </c>
      <c r="M8948">
        <v>24539</v>
      </c>
      <c r="N8948" s="2" t="s">
        <v>17</v>
      </c>
      <c r="O8948">
        <v>1967</v>
      </c>
      <c r="P8948">
        <f t="shared" ca="1" si="279"/>
        <v>57</v>
      </c>
      <c r="Q8948">
        <v>1</v>
      </c>
    </row>
    <row r="8949" spans="1:17" x14ac:dyDescent="0.2">
      <c r="A8949">
        <v>519</v>
      </c>
      <c r="B8949">
        <f t="shared" si="278"/>
        <v>8</v>
      </c>
      <c r="C8949" s="1">
        <v>42591.33829861111</v>
      </c>
      <c r="D8949" s="1">
        <v>42591.344317129631</v>
      </c>
      <c r="E8949">
        <v>3215</v>
      </c>
      <c r="F8949" s="2" t="s">
        <v>69</v>
      </c>
      <c r="G8949">
        <v>40.746729899999998</v>
      </c>
      <c r="H8949">
        <v>-74.049250900000004</v>
      </c>
      <c r="I8949">
        <v>3195</v>
      </c>
      <c r="J8949" s="2" t="s">
        <v>23</v>
      </c>
      <c r="K8949">
        <v>40.730742625306583</v>
      </c>
      <c r="L8949">
        <v>-74.063783884048462</v>
      </c>
      <c r="M8949">
        <v>26259</v>
      </c>
      <c r="N8949" s="2" t="s">
        <v>17</v>
      </c>
      <c r="O8949">
        <v>1954</v>
      </c>
      <c r="P8949">
        <f t="shared" ca="1" si="279"/>
        <v>70</v>
      </c>
      <c r="Q8949">
        <v>1</v>
      </c>
    </row>
    <row r="8950" spans="1:17" x14ac:dyDescent="0.2">
      <c r="A8950">
        <v>282</v>
      </c>
      <c r="B8950">
        <f t="shared" si="278"/>
        <v>4</v>
      </c>
      <c r="C8950" s="1">
        <v>42591.338310185187</v>
      </c>
      <c r="D8950" s="1">
        <v>42591.341574074075</v>
      </c>
      <c r="E8950">
        <v>3267</v>
      </c>
      <c r="F8950" s="2" t="s">
        <v>34</v>
      </c>
      <c r="G8950">
        <v>40.712418823756899</v>
      </c>
      <c r="H8950">
        <v>-74.038525521755219</v>
      </c>
      <c r="I8950">
        <v>3183</v>
      </c>
      <c r="J8950" s="2" t="s">
        <v>40</v>
      </c>
      <c r="K8950">
        <v>40.716246900000002</v>
      </c>
      <c r="L8950">
        <v>-74.033458800000005</v>
      </c>
      <c r="M8950">
        <v>24505</v>
      </c>
      <c r="N8950" s="2" t="s">
        <v>17</v>
      </c>
      <c r="O8950">
        <v>1985</v>
      </c>
      <c r="P8950">
        <f t="shared" ca="1" si="279"/>
        <v>39</v>
      </c>
      <c r="Q8950">
        <v>1</v>
      </c>
    </row>
    <row r="8951" spans="1:17" x14ac:dyDescent="0.2">
      <c r="A8951">
        <v>305</v>
      </c>
      <c r="B8951">
        <f t="shared" si="278"/>
        <v>5</v>
      </c>
      <c r="C8951" s="1">
        <v>42591.338321759256</v>
      </c>
      <c r="D8951" s="1">
        <v>42591.341851851852</v>
      </c>
      <c r="E8951">
        <v>3207</v>
      </c>
      <c r="F8951" s="2" t="s">
        <v>29</v>
      </c>
      <c r="G8951">
        <v>40.737603700000001</v>
      </c>
      <c r="H8951">
        <v>-74.052478300000004</v>
      </c>
      <c r="I8951">
        <v>3195</v>
      </c>
      <c r="J8951" s="2" t="s">
        <v>23</v>
      </c>
      <c r="K8951">
        <v>40.730742625306583</v>
      </c>
      <c r="L8951">
        <v>-74.063783884048462</v>
      </c>
      <c r="M8951">
        <v>26253</v>
      </c>
      <c r="N8951" s="2" t="s">
        <v>17</v>
      </c>
      <c r="O8951">
        <v>1989</v>
      </c>
      <c r="P8951">
        <f t="shared" ca="1" si="279"/>
        <v>35</v>
      </c>
      <c r="Q8951">
        <v>1</v>
      </c>
    </row>
    <row r="8952" spans="1:17" x14ac:dyDescent="0.2">
      <c r="A8952">
        <v>243</v>
      </c>
      <c r="B8952">
        <f t="shared" si="278"/>
        <v>4</v>
      </c>
      <c r="C8952" s="1">
        <v>42591.33861111111</v>
      </c>
      <c r="D8952" s="1">
        <v>42591.341435185182</v>
      </c>
      <c r="E8952">
        <v>3194</v>
      </c>
      <c r="F8952" s="2" t="s">
        <v>22</v>
      </c>
      <c r="G8952">
        <v>40.725339925355797</v>
      </c>
      <c r="H8952">
        <v>-74.067622125148773</v>
      </c>
      <c r="I8952">
        <v>3195</v>
      </c>
      <c r="J8952" s="2" t="s">
        <v>23</v>
      </c>
      <c r="K8952">
        <v>40.730742625306583</v>
      </c>
      <c r="L8952">
        <v>-74.063783884048462</v>
      </c>
      <c r="M8952">
        <v>24583</v>
      </c>
      <c r="N8952" s="2" t="s">
        <v>17</v>
      </c>
      <c r="O8952">
        <v>1956</v>
      </c>
      <c r="P8952">
        <f t="shared" ca="1" si="279"/>
        <v>68</v>
      </c>
      <c r="Q8952">
        <v>1</v>
      </c>
    </row>
    <row r="8953" spans="1:17" x14ac:dyDescent="0.2">
      <c r="A8953">
        <v>1092</v>
      </c>
      <c r="B8953">
        <f t="shared" si="278"/>
        <v>18</v>
      </c>
      <c r="C8953" s="1">
        <v>42591.338645833333</v>
      </c>
      <c r="D8953" s="1">
        <v>42591.351284722223</v>
      </c>
      <c r="E8953">
        <v>3195</v>
      </c>
      <c r="F8953" s="2" t="s">
        <v>24</v>
      </c>
      <c r="G8953">
        <v>40.730742625306583</v>
      </c>
      <c r="H8953">
        <v>-74.063783884048462</v>
      </c>
      <c r="I8953">
        <v>3202</v>
      </c>
      <c r="J8953" s="2" t="s">
        <v>48</v>
      </c>
      <c r="K8953">
        <v>40.727223500000001</v>
      </c>
      <c r="L8953">
        <v>-74.033758899999995</v>
      </c>
      <c r="M8953">
        <v>26239</v>
      </c>
      <c r="N8953" s="2" t="s">
        <v>17</v>
      </c>
      <c r="O8953">
        <v>1983</v>
      </c>
      <c r="P8953">
        <f t="shared" ca="1" si="279"/>
        <v>41</v>
      </c>
      <c r="Q8953">
        <v>1</v>
      </c>
    </row>
    <row r="8954" spans="1:17" x14ac:dyDescent="0.2">
      <c r="A8954">
        <v>1597</v>
      </c>
      <c r="B8954">
        <f t="shared" si="278"/>
        <v>26</v>
      </c>
      <c r="C8954" s="1">
        <v>42591.339560185188</v>
      </c>
      <c r="D8954" s="1">
        <v>42591.358043981483</v>
      </c>
      <c r="E8954">
        <v>3201</v>
      </c>
      <c r="F8954" s="2" t="s">
        <v>60</v>
      </c>
      <c r="G8954">
        <v>40.737710999999997</v>
      </c>
      <c r="H8954">
        <v>-74.066920999999994</v>
      </c>
      <c r="I8954">
        <v>3199</v>
      </c>
      <c r="J8954" s="2" t="s">
        <v>72</v>
      </c>
      <c r="K8954">
        <v>40.728744800000001</v>
      </c>
      <c r="L8954">
        <v>-74.032108199999996</v>
      </c>
      <c r="M8954">
        <v>26153</v>
      </c>
      <c r="N8954" s="2" t="s">
        <v>17</v>
      </c>
      <c r="O8954">
        <v>1985</v>
      </c>
      <c r="P8954">
        <f t="shared" ca="1" si="279"/>
        <v>39</v>
      </c>
      <c r="Q8954">
        <v>1</v>
      </c>
    </row>
    <row r="8955" spans="1:17" x14ac:dyDescent="0.2">
      <c r="A8955">
        <v>336</v>
      </c>
      <c r="B8955">
        <f t="shared" si="278"/>
        <v>5</v>
      </c>
      <c r="C8955" s="1">
        <v>42591.339594907404</v>
      </c>
      <c r="D8955" s="1">
        <v>42591.343495370369</v>
      </c>
      <c r="E8955">
        <v>3203</v>
      </c>
      <c r="F8955" s="2" t="s">
        <v>46</v>
      </c>
      <c r="G8955">
        <v>40.727595966000003</v>
      </c>
      <c r="H8955">
        <v>-74.044247311000007</v>
      </c>
      <c r="I8955">
        <v>3186</v>
      </c>
      <c r="J8955" s="2" t="s">
        <v>27</v>
      </c>
      <c r="K8955">
        <v>40.71958611647166</v>
      </c>
      <c r="L8955">
        <v>-74.043117463588715</v>
      </c>
      <c r="M8955">
        <v>24477</v>
      </c>
      <c r="N8955" s="2" t="s">
        <v>17</v>
      </c>
      <c r="O8955">
        <v>1968</v>
      </c>
      <c r="P8955">
        <f t="shared" ca="1" si="279"/>
        <v>56</v>
      </c>
      <c r="Q8955">
        <v>1</v>
      </c>
    </row>
    <row r="8956" spans="1:17" x14ac:dyDescent="0.2">
      <c r="A8956">
        <v>299</v>
      </c>
      <c r="B8956">
        <f t="shared" si="278"/>
        <v>4</v>
      </c>
      <c r="C8956" s="1">
        <v>42591.339826388888</v>
      </c>
      <c r="D8956" s="1">
        <v>42591.343287037038</v>
      </c>
      <c r="E8956">
        <v>3278</v>
      </c>
      <c r="F8956" s="2" t="s">
        <v>49</v>
      </c>
      <c r="G8956">
        <v>40.725685483629007</v>
      </c>
      <c r="H8956">
        <v>-74.048790335655212</v>
      </c>
      <c r="I8956">
        <v>3186</v>
      </c>
      <c r="J8956" s="2" t="s">
        <v>27</v>
      </c>
      <c r="K8956">
        <v>40.71958611647166</v>
      </c>
      <c r="L8956">
        <v>-74.043117463588715</v>
      </c>
      <c r="M8956">
        <v>26174</v>
      </c>
      <c r="N8956" s="2" t="s">
        <v>17</v>
      </c>
      <c r="O8956">
        <v>1983</v>
      </c>
      <c r="P8956">
        <f t="shared" ca="1" si="279"/>
        <v>41</v>
      </c>
      <c r="Q8956">
        <v>2</v>
      </c>
    </row>
    <row r="8957" spans="1:17" x14ac:dyDescent="0.2">
      <c r="A8957">
        <v>1172</v>
      </c>
      <c r="B8957">
        <f t="shared" si="278"/>
        <v>19</v>
      </c>
      <c r="C8957" s="1">
        <v>42591.339884259258</v>
      </c>
      <c r="D8957" s="1">
        <v>42591.353449074071</v>
      </c>
      <c r="E8957">
        <v>3210</v>
      </c>
      <c r="F8957" s="2" t="s">
        <v>52</v>
      </c>
      <c r="G8957">
        <v>40.742677141000001</v>
      </c>
      <c r="H8957">
        <v>-74.051788633000001</v>
      </c>
      <c r="I8957">
        <v>3199</v>
      </c>
      <c r="J8957" s="2" t="s">
        <v>72</v>
      </c>
      <c r="K8957">
        <v>40.728744800000001</v>
      </c>
      <c r="L8957">
        <v>-74.032108199999996</v>
      </c>
      <c r="M8957">
        <v>24590</v>
      </c>
      <c r="N8957" s="2" t="s">
        <v>17</v>
      </c>
      <c r="O8957">
        <v>1980</v>
      </c>
      <c r="P8957">
        <f t="shared" ca="1" si="279"/>
        <v>44</v>
      </c>
      <c r="Q8957">
        <v>1</v>
      </c>
    </row>
    <row r="8958" spans="1:17" x14ac:dyDescent="0.2">
      <c r="A8958">
        <v>1688</v>
      </c>
      <c r="B8958">
        <f t="shared" si="278"/>
        <v>28</v>
      </c>
      <c r="C8958" s="1">
        <v>42591.34003472222</v>
      </c>
      <c r="D8958" s="1">
        <v>42591.359571759262</v>
      </c>
      <c r="E8958">
        <v>3203</v>
      </c>
      <c r="F8958" s="2" t="s">
        <v>46</v>
      </c>
      <c r="G8958">
        <v>40.727595966000003</v>
      </c>
      <c r="H8958">
        <v>-74.044247311000007</v>
      </c>
      <c r="I8958">
        <v>3186</v>
      </c>
      <c r="J8958" s="2" t="s">
        <v>27</v>
      </c>
      <c r="K8958">
        <v>40.71958611647166</v>
      </c>
      <c r="L8958">
        <v>-74.043117463588715</v>
      </c>
      <c r="M8958">
        <v>24666</v>
      </c>
      <c r="N8958" s="2" t="s">
        <v>17</v>
      </c>
      <c r="O8958">
        <v>1960</v>
      </c>
      <c r="P8958">
        <f t="shared" ca="1" si="279"/>
        <v>64</v>
      </c>
      <c r="Q8958">
        <v>1</v>
      </c>
    </row>
    <row r="8959" spans="1:17" x14ac:dyDescent="0.2">
      <c r="A8959">
        <v>195</v>
      </c>
      <c r="B8959">
        <f t="shared" si="278"/>
        <v>3</v>
      </c>
      <c r="C8959" s="1">
        <v>42591.340150462966</v>
      </c>
      <c r="D8959" s="1">
        <v>42591.342418981483</v>
      </c>
      <c r="E8959">
        <v>3194</v>
      </c>
      <c r="F8959" s="2" t="s">
        <v>22</v>
      </c>
      <c r="G8959">
        <v>40.725339925355797</v>
      </c>
      <c r="H8959">
        <v>-74.067622125148773</v>
      </c>
      <c r="I8959">
        <v>3195</v>
      </c>
      <c r="J8959" s="2" t="s">
        <v>23</v>
      </c>
      <c r="K8959">
        <v>40.730742625306583</v>
      </c>
      <c r="L8959">
        <v>-74.063783884048462</v>
      </c>
      <c r="M8959">
        <v>26244</v>
      </c>
      <c r="N8959" s="2" t="s">
        <v>17</v>
      </c>
      <c r="O8959">
        <v>1972</v>
      </c>
      <c r="P8959">
        <f t="shared" ca="1" si="279"/>
        <v>52</v>
      </c>
      <c r="Q8959">
        <v>1</v>
      </c>
    </row>
    <row r="8960" spans="1:17" x14ac:dyDescent="0.2">
      <c r="A8960">
        <v>389</v>
      </c>
      <c r="B8960">
        <f t="shared" si="278"/>
        <v>6</v>
      </c>
      <c r="C8960" s="1">
        <v>42591.340729166666</v>
      </c>
      <c r="D8960" s="1">
        <v>42591.345231481479</v>
      </c>
      <c r="E8960">
        <v>3267</v>
      </c>
      <c r="F8960" s="2" t="s">
        <v>34</v>
      </c>
      <c r="G8960">
        <v>40.712418823756899</v>
      </c>
      <c r="H8960">
        <v>-74.038525521755219</v>
      </c>
      <c r="I8960">
        <v>3183</v>
      </c>
      <c r="J8960" s="2" t="s">
        <v>40</v>
      </c>
      <c r="K8960">
        <v>40.716246900000002</v>
      </c>
      <c r="L8960">
        <v>-74.033458800000005</v>
      </c>
      <c r="M8960">
        <v>24544</v>
      </c>
      <c r="N8960" s="2" t="s">
        <v>17</v>
      </c>
      <c r="O8960">
        <v>1977</v>
      </c>
      <c r="P8960">
        <f t="shared" ca="1" si="279"/>
        <v>47</v>
      </c>
      <c r="Q8960">
        <v>1</v>
      </c>
    </row>
    <row r="8961" spans="1:17" x14ac:dyDescent="0.2">
      <c r="A8961">
        <v>361</v>
      </c>
      <c r="B8961">
        <f t="shared" si="278"/>
        <v>6</v>
      </c>
      <c r="C8961" s="1">
        <v>42591.340902777774</v>
      </c>
      <c r="D8961" s="1">
        <v>42591.345092592594</v>
      </c>
      <c r="E8961">
        <v>3206</v>
      </c>
      <c r="F8961" s="2" t="s">
        <v>84</v>
      </c>
      <c r="G8961">
        <v>40.7311689</v>
      </c>
      <c r="H8961">
        <v>-74.057573599999998</v>
      </c>
      <c r="I8961">
        <v>3186</v>
      </c>
      <c r="J8961" s="2" t="s">
        <v>27</v>
      </c>
      <c r="K8961">
        <v>40.71958611647166</v>
      </c>
      <c r="L8961">
        <v>-74.043117463588715</v>
      </c>
      <c r="M8961">
        <v>26203</v>
      </c>
      <c r="N8961" s="2" t="s">
        <v>17</v>
      </c>
      <c r="O8961">
        <v>1986</v>
      </c>
      <c r="P8961">
        <f t="shared" ca="1" si="279"/>
        <v>38</v>
      </c>
      <c r="Q8961">
        <v>1</v>
      </c>
    </row>
    <row r="8962" spans="1:17" x14ac:dyDescent="0.2">
      <c r="A8962">
        <v>85</v>
      </c>
      <c r="B8962">
        <f t="shared" ref="B8962:B9025" si="280">ROUNDDOWN((A8962/60), 0)</f>
        <v>1</v>
      </c>
      <c r="C8962" s="1">
        <v>42591.340983796297</v>
      </c>
      <c r="D8962" s="1">
        <v>42591.341967592591</v>
      </c>
      <c r="E8962">
        <v>3184</v>
      </c>
      <c r="F8962" s="2" t="s">
        <v>68</v>
      </c>
      <c r="G8962">
        <v>40.7141454</v>
      </c>
      <c r="H8962">
        <v>-74.033551900000006</v>
      </c>
      <c r="I8962">
        <v>3183</v>
      </c>
      <c r="J8962" s="2" t="s">
        <v>40</v>
      </c>
      <c r="K8962">
        <v>40.716246900000002</v>
      </c>
      <c r="L8962">
        <v>-74.033458800000005</v>
      </c>
      <c r="M8962">
        <v>26186</v>
      </c>
      <c r="N8962" s="2" t="s">
        <v>17</v>
      </c>
      <c r="O8962">
        <v>1977</v>
      </c>
      <c r="P8962">
        <f t="shared" ref="P8962:P9025" ca="1" si="281">IF(ISNUMBER(O8962), YEAR(TODAY()) - O8962, "")</f>
        <v>47</v>
      </c>
      <c r="Q8962">
        <v>1</v>
      </c>
    </row>
    <row r="8963" spans="1:17" x14ac:dyDescent="0.2">
      <c r="A8963">
        <v>267</v>
      </c>
      <c r="B8963">
        <f t="shared" si="280"/>
        <v>4</v>
      </c>
      <c r="C8963" s="1">
        <v>42591.34103009259</v>
      </c>
      <c r="D8963" s="1">
        <v>42591.344131944446</v>
      </c>
      <c r="E8963">
        <v>3185</v>
      </c>
      <c r="F8963" s="2" t="s">
        <v>58</v>
      </c>
      <c r="G8963">
        <v>40.717732499999997</v>
      </c>
      <c r="H8963">
        <v>-74.043845000000005</v>
      </c>
      <c r="I8963">
        <v>3183</v>
      </c>
      <c r="J8963" s="2" t="s">
        <v>40</v>
      </c>
      <c r="K8963">
        <v>40.716246900000002</v>
      </c>
      <c r="L8963">
        <v>-74.033458800000005</v>
      </c>
      <c r="M8963">
        <v>24386</v>
      </c>
      <c r="N8963" s="2" t="s">
        <v>17</v>
      </c>
      <c r="O8963">
        <v>1970</v>
      </c>
      <c r="P8963">
        <f t="shared" ca="1" si="281"/>
        <v>54</v>
      </c>
      <c r="Q8963">
        <v>1</v>
      </c>
    </row>
    <row r="8964" spans="1:17" x14ac:dyDescent="0.2">
      <c r="A8964">
        <v>459</v>
      </c>
      <c r="B8964">
        <f t="shared" si="280"/>
        <v>7</v>
      </c>
      <c r="C8964" s="1">
        <v>42591.341643518521</v>
      </c>
      <c r="D8964" s="1">
        <v>42591.346967592595</v>
      </c>
      <c r="E8964">
        <v>3187</v>
      </c>
      <c r="F8964" s="2" t="s">
        <v>36</v>
      </c>
      <c r="G8964">
        <v>40.721123599999999</v>
      </c>
      <c r="H8964">
        <v>-74.038050949999999</v>
      </c>
      <c r="I8964">
        <v>3184</v>
      </c>
      <c r="J8964" s="2" t="s">
        <v>35</v>
      </c>
      <c r="K8964">
        <v>40.7141454</v>
      </c>
      <c r="L8964">
        <v>-74.033551900000006</v>
      </c>
      <c r="M8964">
        <v>26257</v>
      </c>
      <c r="N8964" s="2" t="s">
        <v>17</v>
      </c>
      <c r="O8964">
        <v>1984</v>
      </c>
      <c r="P8964">
        <f t="shared" ca="1" si="281"/>
        <v>40</v>
      </c>
      <c r="Q8964">
        <v>1</v>
      </c>
    </row>
    <row r="8965" spans="1:17" x14ac:dyDescent="0.2">
      <c r="A8965">
        <v>239</v>
      </c>
      <c r="B8965">
        <f t="shared" si="280"/>
        <v>3</v>
      </c>
      <c r="C8965" s="1">
        <v>42591.341805555552</v>
      </c>
      <c r="D8965" s="1">
        <v>42591.344583333332</v>
      </c>
      <c r="E8965">
        <v>3194</v>
      </c>
      <c r="F8965" s="2" t="s">
        <v>22</v>
      </c>
      <c r="G8965">
        <v>40.725339925355797</v>
      </c>
      <c r="H8965">
        <v>-74.067622125148773</v>
      </c>
      <c r="I8965">
        <v>3195</v>
      </c>
      <c r="J8965" s="2" t="s">
        <v>23</v>
      </c>
      <c r="K8965">
        <v>40.730742625306583</v>
      </c>
      <c r="L8965">
        <v>-74.063783884048462</v>
      </c>
      <c r="M8965">
        <v>26178</v>
      </c>
      <c r="N8965" s="2" t="s">
        <v>17</v>
      </c>
      <c r="O8965">
        <v>1984</v>
      </c>
      <c r="P8965">
        <f t="shared" ca="1" si="281"/>
        <v>40</v>
      </c>
      <c r="Q8965">
        <v>1</v>
      </c>
    </row>
    <row r="8966" spans="1:17" x14ac:dyDescent="0.2">
      <c r="A8966">
        <v>228</v>
      </c>
      <c r="B8966">
        <f t="shared" si="280"/>
        <v>3</v>
      </c>
      <c r="C8966" s="1">
        <v>42591.341851851852</v>
      </c>
      <c r="D8966" s="1">
        <v>42591.344502314816</v>
      </c>
      <c r="E8966">
        <v>3207</v>
      </c>
      <c r="F8966" s="2" t="s">
        <v>29</v>
      </c>
      <c r="G8966">
        <v>40.737603700000001</v>
      </c>
      <c r="H8966">
        <v>-74.052478300000004</v>
      </c>
      <c r="I8966">
        <v>3220</v>
      </c>
      <c r="J8966" s="2" t="s">
        <v>76</v>
      </c>
      <c r="K8966">
        <v>40.734961020009514</v>
      </c>
      <c r="L8966">
        <v>-74.059503078460693</v>
      </c>
      <c r="M8966">
        <v>26223</v>
      </c>
      <c r="N8966" s="2" t="s">
        <v>17</v>
      </c>
      <c r="O8966">
        <v>1984</v>
      </c>
      <c r="P8966">
        <f t="shared" ca="1" si="281"/>
        <v>40</v>
      </c>
      <c r="Q8966">
        <v>1</v>
      </c>
    </row>
    <row r="8967" spans="1:17" x14ac:dyDescent="0.2">
      <c r="A8967">
        <v>236</v>
      </c>
      <c r="B8967">
        <f t="shared" si="280"/>
        <v>3</v>
      </c>
      <c r="C8967" s="1">
        <v>42591.34202546296</v>
      </c>
      <c r="D8967" s="1">
        <v>42591.344768518517</v>
      </c>
      <c r="E8967">
        <v>3194</v>
      </c>
      <c r="F8967" s="2" t="s">
        <v>22</v>
      </c>
      <c r="G8967">
        <v>40.725339925355797</v>
      </c>
      <c r="H8967">
        <v>-74.067622125148773</v>
      </c>
      <c r="I8967">
        <v>3195</v>
      </c>
      <c r="J8967" s="2" t="s">
        <v>23</v>
      </c>
      <c r="K8967">
        <v>40.730742625306583</v>
      </c>
      <c r="L8967">
        <v>-74.063783884048462</v>
      </c>
      <c r="M8967">
        <v>26316</v>
      </c>
      <c r="N8967" s="2" t="s">
        <v>17</v>
      </c>
      <c r="O8967">
        <v>1990</v>
      </c>
      <c r="P8967">
        <f t="shared" ca="1" si="281"/>
        <v>34</v>
      </c>
      <c r="Q8967">
        <v>1</v>
      </c>
    </row>
    <row r="8968" spans="1:17" x14ac:dyDescent="0.2">
      <c r="A8968">
        <v>379</v>
      </c>
      <c r="B8968">
        <f t="shared" si="280"/>
        <v>6</v>
      </c>
      <c r="C8968" s="1">
        <v>42591.342222222222</v>
      </c>
      <c r="D8968" s="1">
        <v>42591.346608796295</v>
      </c>
      <c r="E8968">
        <v>3203</v>
      </c>
      <c r="F8968" s="2" t="s">
        <v>46</v>
      </c>
      <c r="G8968">
        <v>40.727595966000003</v>
      </c>
      <c r="H8968">
        <v>-74.044247311000007</v>
      </c>
      <c r="I8968">
        <v>3202</v>
      </c>
      <c r="J8968" s="2" t="s">
        <v>48</v>
      </c>
      <c r="K8968">
        <v>40.727223500000001</v>
      </c>
      <c r="L8968">
        <v>-74.033758899999995</v>
      </c>
      <c r="M8968">
        <v>24573</v>
      </c>
      <c r="N8968" s="2" t="s">
        <v>17</v>
      </c>
      <c r="O8968">
        <v>1980</v>
      </c>
      <c r="P8968">
        <f t="shared" ca="1" si="281"/>
        <v>44</v>
      </c>
      <c r="Q8968">
        <v>1</v>
      </c>
    </row>
    <row r="8969" spans="1:17" x14ac:dyDescent="0.2">
      <c r="A8969">
        <v>209</v>
      </c>
      <c r="B8969">
        <f t="shared" si="280"/>
        <v>3</v>
      </c>
      <c r="C8969" s="1">
        <v>42591.342372685183</v>
      </c>
      <c r="D8969" s="1">
        <v>42591.34479166667</v>
      </c>
      <c r="E8969">
        <v>3187</v>
      </c>
      <c r="F8969" s="2" t="s">
        <v>36</v>
      </c>
      <c r="G8969">
        <v>40.721123599999999</v>
      </c>
      <c r="H8969">
        <v>-74.038050949999999</v>
      </c>
      <c r="I8969">
        <v>3183</v>
      </c>
      <c r="J8969" s="2" t="s">
        <v>40</v>
      </c>
      <c r="K8969">
        <v>40.716246900000002</v>
      </c>
      <c r="L8969">
        <v>-74.033458800000005</v>
      </c>
      <c r="M8969">
        <v>24516</v>
      </c>
      <c r="N8969" s="2" t="s">
        <v>17</v>
      </c>
      <c r="O8969">
        <v>1976</v>
      </c>
      <c r="P8969">
        <f t="shared" ca="1" si="281"/>
        <v>48</v>
      </c>
      <c r="Q8969">
        <v>1</v>
      </c>
    </row>
    <row r="8970" spans="1:17" x14ac:dyDescent="0.2">
      <c r="A8970">
        <v>496</v>
      </c>
      <c r="B8970">
        <f t="shared" si="280"/>
        <v>8</v>
      </c>
      <c r="C8970" s="1">
        <v>42591.342407407406</v>
      </c>
      <c r="D8970" s="1">
        <v>42591.34815972222</v>
      </c>
      <c r="E8970">
        <v>3213</v>
      </c>
      <c r="F8970" s="2" t="s">
        <v>26</v>
      </c>
      <c r="G8970">
        <v>40.718488919999999</v>
      </c>
      <c r="H8970">
        <v>-74.047726624999996</v>
      </c>
      <c r="I8970">
        <v>3184</v>
      </c>
      <c r="J8970" s="2" t="s">
        <v>35</v>
      </c>
      <c r="K8970">
        <v>40.7141454</v>
      </c>
      <c r="L8970">
        <v>-74.033551900000006</v>
      </c>
      <c r="M8970">
        <v>24432</v>
      </c>
      <c r="N8970" s="2" t="s">
        <v>17</v>
      </c>
      <c r="O8970">
        <v>1980</v>
      </c>
      <c r="P8970">
        <f t="shared" ca="1" si="281"/>
        <v>44</v>
      </c>
      <c r="Q8970">
        <v>1</v>
      </c>
    </row>
    <row r="8971" spans="1:17" x14ac:dyDescent="0.2">
      <c r="A8971">
        <v>349</v>
      </c>
      <c r="B8971">
        <f t="shared" si="280"/>
        <v>5</v>
      </c>
      <c r="C8971" s="1">
        <v>42591.342881944445</v>
      </c>
      <c r="D8971" s="1">
        <v>42591.346921296295</v>
      </c>
      <c r="E8971">
        <v>3201</v>
      </c>
      <c r="F8971" s="2" t="s">
        <v>60</v>
      </c>
      <c r="G8971">
        <v>40.737710999999997</v>
      </c>
      <c r="H8971">
        <v>-74.066920999999994</v>
      </c>
      <c r="I8971">
        <v>3195</v>
      </c>
      <c r="J8971" s="2" t="s">
        <v>23</v>
      </c>
      <c r="K8971">
        <v>40.730742625306583</v>
      </c>
      <c r="L8971">
        <v>-74.063783884048462</v>
      </c>
      <c r="M8971">
        <v>24709</v>
      </c>
      <c r="N8971" s="2" t="s">
        <v>17</v>
      </c>
      <c r="O8971">
        <v>1962</v>
      </c>
      <c r="P8971">
        <f t="shared" ca="1" si="281"/>
        <v>62</v>
      </c>
      <c r="Q8971">
        <v>1</v>
      </c>
    </row>
    <row r="8972" spans="1:17" x14ac:dyDescent="0.2">
      <c r="A8972">
        <v>1153</v>
      </c>
      <c r="B8972">
        <f t="shared" si="280"/>
        <v>19</v>
      </c>
      <c r="C8972" s="1">
        <v>42591.343206018515</v>
      </c>
      <c r="D8972" s="1">
        <v>42591.356562499997</v>
      </c>
      <c r="E8972">
        <v>3207</v>
      </c>
      <c r="F8972" s="2" t="s">
        <v>29</v>
      </c>
      <c r="G8972">
        <v>40.737603700000001</v>
      </c>
      <c r="H8972">
        <v>-74.052478300000004</v>
      </c>
      <c r="I8972">
        <v>3183</v>
      </c>
      <c r="J8972" s="2" t="s">
        <v>40</v>
      </c>
      <c r="K8972">
        <v>40.716246900000002</v>
      </c>
      <c r="L8972">
        <v>-74.033458800000005</v>
      </c>
      <c r="M8972">
        <v>26184</v>
      </c>
      <c r="N8972" s="2" t="s">
        <v>17</v>
      </c>
      <c r="P8972" t="str">
        <f t="shared" ca="1" si="281"/>
        <v/>
      </c>
      <c r="Q8972">
        <v>0</v>
      </c>
    </row>
    <row r="8973" spans="1:17" x14ac:dyDescent="0.2">
      <c r="A8973">
        <v>394</v>
      </c>
      <c r="B8973">
        <f t="shared" si="280"/>
        <v>6</v>
      </c>
      <c r="C8973" s="1">
        <v>42591.343773148146</v>
      </c>
      <c r="D8973" s="1">
        <v>42591.348333333335</v>
      </c>
      <c r="E8973">
        <v>3203</v>
      </c>
      <c r="F8973" s="2" t="s">
        <v>46</v>
      </c>
      <c r="G8973">
        <v>40.727595966000003</v>
      </c>
      <c r="H8973">
        <v>-74.044247311000007</v>
      </c>
      <c r="I8973">
        <v>3202</v>
      </c>
      <c r="J8973" s="2" t="s">
        <v>48</v>
      </c>
      <c r="K8973">
        <v>40.727223500000001</v>
      </c>
      <c r="L8973">
        <v>-74.033758899999995</v>
      </c>
      <c r="M8973">
        <v>26176</v>
      </c>
      <c r="N8973" s="2" t="s">
        <v>17</v>
      </c>
      <c r="O8973">
        <v>1954</v>
      </c>
      <c r="P8973">
        <f t="shared" ca="1" si="281"/>
        <v>70</v>
      </c>
      <c r="Q8973">
        <v>1</v>
      </c>
    </row>
    <row r="8974" spans="1:17" x14ac:dyDescent="0.2">
      <c r="A8974">
        <v>334</v>
      </c>
      <c r="B8974">
        <f t="shared" si="280"/>
        <v>5</v>
      </c>
      <c r="C8974" s="1">
        <v>42591.343958333331</v>
      </c>
      <c r="D8974" s="1">
        <v>42591.34783564815</v>
      </c>
      <c r="E8974">
        <v>3187</v>
      </c>
      <c r="F8974" s="2" t="s">
        <v>36</v>
      </c>
      <c r="G8974">
        <v>40.721123599999999</v>
      </c>
      <c r="H8974">
        <v>-74.038050949999999</v>
      </c>
      <c r="I8974">
        <v>3183</v>
      </c>
      <c r="J8974" s="2" t="s">
        <v>40</v>
      </c>
      <c r="K8974">
        <v>40.716246900000002</v>
      </c>
      <c r="L8974">
        <v>-74.033458800000005</v>
      </c>
      <c r="M8974">
        <v>26151</v>
      </c>
      <c r="N8974" s="2" t="s">
        <v>17</v>
      </c>
      <c r="O8974">
        <v>1985</v>
      </c>
      <c r="P8974">
        <f t="shared" ca="1" si="281"/>
        <v>39</v>
      </c>
      <c r="Q8974">
        <v>2</v>
      </c>
    </row>
    <row r="8975" spans="1:17" x14ac:dyDescent="0.2">
      <c r="A8975">
        <v>304</v>
      </c>
      <c r="B8975">
        <f t="shared" si="280"/>
        <v>5</v>
      </c>
      <c r="C8975" s="1">
        <v>42591.344085648147</v>
      </c>
      <c r="D8975" s="1">
        <v>42591.347604166665</v>
      </c>
      <c r="E8975">
        <v>3195</v>
      </c>
      <c r="F8975" s="2" t="s">
        <v>24</v>
      </c>
      <c r="G8975">
        <v>40.730742625306583</v>
      </c>
      <c r="H8975">
        <v>-74.063783884048462</v>
      </c>
      <c r="I8975">
        <v>3201</v>
      </c>
      <c r="J8975" s="2" t="s">
        <v>74</v>
      </c>
      <c r="K8975">
        <v>40.737710999999997</v>
      </c>
      <c r="L8975">
        <v>-74.066920999999994</v>
      </c>
      <c r="M8975">
        <v>24710</v>
      </c>
      <c r="N8975" s="2" t="s">
        <v>17</v>
      </c>
      <c r="O8975">
        <v>1962</v>
      </c>
      <c r="P8975">
        <f t="shared" ca="1" si="281"/>
        <v>62</v>
      </c>
      <c r="Q8975">
        <v>1</v>
      </c>
    </row>
    <row r="8976" spans="1:17" x14ac:dyDescent="0.2">
      <c r="A8976">
        <v>145</v>
      </c>
      <c r="B8976">
        <f t="shared" si="280"/>
        <v>2</v>
      </c>
      <c r="C8976" s="1">
        <v>42591.344143518516</v>
      </c>
      <c r="D8976" s="1">
        <v>42591.345821759256</v>
      </c>
      <c r="E8976">
        <v>3214</v>
      </c>
      <c r="F8976" s="2" t="s">
        <v>54</v>
      </c>
      <c r="G8976">
        <v>40.712774199999998</v>
      </c>
      <c r="H8976">
        <v>-74.0364857</v>
      </c>
      <c r="I8976">
        <v>3276</v>
      </c>
      <c r="J8976" s="2" t="s">
        <v>30</v>
      </c>
      <c r="K8976">
        <v>40.714584035358932</v>
      </c>
      <c r="L8976">
        <v>-74.042817056179047</v>
      </c>
      <c r="M8976">
        <v>24388</v>
      </c>
      <c r="N8976" s="2" t="s">
        <v>17</v>
      </c>
      <c r="O8976">
        <v>1976</v>
      </c>
      <c r="P8976">
        <f t="shared" ca="1" si="281"/>
        <v>48</v>
      </c>
      <c r="Q8976">
        <v>1</v>
      </c>
    </row>
    <row r="8977" spans="1:17" x14ac:dyDescent="0.2">
      <c r="A8977">
        <v>83</v>
      </c>
      <c r="B8977">
        <f t="shared" si="280"/>
        <v>1</v>
      </c>
      <c r="C8977" s="1">
        <v>42591.344178240739</v>
      </c>
      <c r="D8977" s="1">
        <v>42591.345150462963</v>
      </c>
      <c r="E8977">
        <v>3183</v>
      </c>
      <c r="F8977" s="2" t="s">
        <v>20</v>
      </c>
      <c r="G8977">
        <v>40.716246900000002</v>
      </c>
      <c r="H8977">
        <v>-74.033458800000005</v>
      </c>
      <c r="I8977">
        <v>3184</v>
      </c>
      <c r="J8977" s="2" t="s">
        <v>35</v>
      </c>
      <c r="K8977">
        <v>40.7141454</v>
      </c>
      <c r="L8977">
        <v>-74.033551900000006</v>
      </c>
      <c r="M8977">
        <v>24505</v>
      </c>
      <c r="N8977" s="2" t="s">
        <v>17</v>
      </c>
      <c r="O8977">
        <v>1975</v>
      </c>
      <c r="P8977">
        <f t="shared" ca="1" si="281"/>
        <v>49</v>
      </c>
      <c r="Q8977">
        <v>1</v>
      </c>
    </row>
    <row r="8978" spans="1:17" x14ac:dyDescent="0.2">
      <c r="A8978">
        <v>289</v>
      </c>
      <c r="B8978">
        <f t="shared" si="280"/>
        <v>4</v>
      </c>
      <c r="C8978" s="1">
        <v>42591.344293981485</v>
      </c>
      <c r="D8978" s="1">
        <v>42591.347638888888</v>
      </c>
      <c r="E8978">
        <v>3186</v>
      </c>
      <c r="F8978" s="2" t="s">
        <v>18</v>
      </c>
      <c r="G8978">
        <v>40.71958611647166</v>
      </c>
      <c r="H8978">
        <v>-74.043117463588715</v>
      </c>
      <c r="I8978">
        <v>3205</v>
      </c>
      <c r="J8978" s="2" t="s">
        <v>80</v>
      </c>
      <c r="K8978">
        <v>40.716539780991937</v>
      </c>
      <c r="L8978">
        <v>-74.049637913703904</v>
      </c>
      <c r="M8978">
        <v>24616</v>
      </c>
      <c r="N8978" s="2" t="s">
        <v>17</v>
      </c>
      <c r="O8978">
        <v>1967</v>
      </c>
      <c r="P8978">
        <f t="shared" ca="1" si="281"/>
        <v>57</v>
      </c>
      <c r="Q8978">
        <v>2</v>
      </c>
    </row>
    <row r="8979" spans="1:17" x14ac:dyDescent="0.2">
      <c r="A8979">
        <v>690</v>
      </c>
      <c r="B8979">
        <f t="shared" si="280"/>
        <v>11</v>
      </c>
      <c r="C8979" s="1">
        <v>42591.34479166667</v>
      </c>
      <c r="D8979" s="1">
        <v>42591.352789351855</v>
      </c>
      <c r="E8979">
        <v>3196</v>
      </c>
      <c r="F8979" s="2" t="s">
        <v>67</v>
      </c>
      <c r="G8979">
        <v>40.744318700000001</v>
      </c>
      <c r="H8979">
        <v>-74.043990899999997</v>
      </c>
      <c r="I8979">
        <v>3202</v>
      </c>
      <c r="J8979" s="2" t="s">
        <v>48</v>
      </c>
      <c r="K8979">
        <v>40.727223500000001</v>
      </c>
      <c r="L8979">
        <v>-74.033758899999995</v>
      </c>
      <c r="M8979">
        <v>26160</v>
      </c>
      <c r="N8979" s="2" t="s">
        <v>17</v>
      </c>
      <c r="O8979">
        <v>1989</v>
      </c>
      <c r="P8979">
        <f t="shared" ca="1" si="281"/>
        <v>35</v>
      </c>
      <c r="Q8979">
        <v>1</v>
      </c>
    </row>
    <row r="8980" spans="1:17" x14ac:dyDescent="0.2">
      <c r="A8980">
        <v>206</v>
      </c>
      <c r="B8980">
        <f t="shared" si="280"/>
        <v>3</v>
      </c>
      <c r="C8980" s="1">
        <v>42591.345729166664</v>
      </c>
      <c r="D8980" s="1">
        <v>42591.348113425927</v>
      </c>
      <c r="E8980">
        <v>3187</v>
      </c>
      <c r="F8980" s="2" t="s">
        <v>36</v>
      </c>
      <c r="G8980">
        <v>40.721123599999999</v>
      </c>
      <c r="H8980">
        <v>-74.038050949999999</v>
      </c>
      <c r="I8980">
        <v>3186</v>
      </c>
      <c r="J8980" s="2" t="s">
        <v>27</v>
      </c>
      <c r="K8980">
        <v>40.71958611647166</v>
      </c>
      <c r="L8980">
        <v>-74.043117463588715</v>
      </c>
      <c r="M8980">
        <v>26165</v>
      </c>
      <c r="N8980" s="2" t="s">
        <v>17</v>
      </c>
      <c r="O8980">
        <v>1990</v>
      </c>
      <c r="P8980">
        <f t="shared" ca="1" si="281"/>
        <v>34</v>
      </c>
      <c r="Q8980">
        <v>1</v>
      </c>
    </row>
    <row r="8981" spans="1:17" x14ac:dyDescent="0.2">
      <c r="A8981">
        <v>241</v>
      </c>
      <c r="B8981">
        <f t="shared" si="280"/>
        <v>4</v>
      </c>
      <c r="C8981" s="1">
        <v>42591.346168981479</v>
      </c>
      <c r="D8981" s="1">
        <v>42591.348958333336</v>
      </c>
      <c r="E8981">
        <v>3278</v>
      </c>
      <c r="F8981" s="2" t="s">
        <v>49</v>
      </c>
      <c r="G8981">
        <v>40.725685483629007</v>
      </c>
      <c r="H8981">
        <v>-74.048790335655212</v>
      </c>
      <c r="I8981">
        <v>3186</v>
      </c>
      <c r="J8981" s="2" t="s">
        <v>27</v>
      </c>
      <c r="K8981">
        <v>40.71958611647166</v>
      </c>
      <c r="L8981">
        <v>-74.043117463588715</v>
      </c>
      <c r="M8981">
        <v>24596</v>
      </c>
      <c r="N8981" s="2" t="s">
        <v>17</v>
      </c>
      <c r="O8981">
        <v>1981</v>
      </c>
      <c r="P8981">
        <f t="shared" ca="1" si="281"/>
        <v>43</v>
      </c>
      <c r="Q8981">
        <v>1</v>
      </c>
    </row>
    <row r="8982" spans="1:17" x14ac:dyDescent="0.2">
      <c r="A8982">
        <v>370</v>
      </c>
      <c r="B8982">
        <f t="shared" si="280"/>
        <v>6</v>
      </c>
      <c r="C8982" s="1">
        <v>42591.346412037034</v>
      </c>
      <c r="D8982" s="1">
        <v>42591.350694444445</v>
      </c>
      <c r="E8982">
        <v>3203</v>
      </c>
      <c r="F8982" s="2" t="s">
        <v>46</v>
      </c>
      <c r="G8982">
        <v>40.727595966000003</v>
      </c>
      <c r="H8982">
        <v>-74.044247311000007</v>
      </c>
      <c r="I8982">
        <v>3186</v>
      </c>
      <c r="J8982" s="2" t="s">
        <v>27</v>
      </c>
      <c r="K8982">
        <v>40.71958611647166</v>
      </c>
      <c r="L8982">
        <v>-74.043117463588715</v>
      </c>
      <c r="M8982">
        <v>24714</v>
      </c>
      <c r="N8982" s="2" t="s">
        <v>17</v>
      </c>
      <c r="O8982">
        <v>1958</v>
      </c>
      <c r="P8982">
        <f t="shared" ca="1" si="281"/>
        <v>66</v>
      </c>
      <c r="Q8982">
        <v>1</v>
      </c>
    </row>
    <row r="8983" spans="1:17" x14ac:dyDescent="0.2">
      <c r="A8983">
        <v>515</v>
      </c>
      <c r="B8983">
        <f t="shared" si="280"/>
        <v>8</v>
      </c>
      <c r="C8983" s="1">
        <v>42591.346400462964</v>
      </c>
      <c r="D8983" s="1">
        <v>42591.352372685185</v>
      </c>
      <c r="E8983">
        <v>3209</v>
      </c>
      <c r="F8983" s="2" t="s">
        <v>51</v>
      </c>
      <c r="G8983">
        <v>40.724176499999999</v>
      </c>
      <c r="H8983">
        <v>-74.050656399999994</v>
      </c>
      <c r="I8983">
        <v>3202</v>
      </c>
      <c r="J8983" s="2" t="s">
        <v>48</v>
      </c>
      <c r="K8983">
        <v>40.727223500000001</v>
      </c>
      <c r="L8983">
        <v>-74.033758899999995</v>
      </c>
      <c r="M8983">
        <v>26260</v>
      </c>
      <c r="N8983" s="2" t="s">
        <v>17</v>
      </c>
      <c r="O8983">
        <v>1969</v>
      </c>
      <c r="P8983">
        <f t="shared" ca="1" si="281"/>
        <v>55</v>
      </c>
      <c r="Q8983">
        <v>1</v>
      </c>
    </row>
    <row r="8984" spans="1:17" x14ac:dyDescent="0.2">
      <c r="A8984">
        <v>252</v>
      </c>
      <c r="B8984">
        <f t="shared" si="280"/>
        <v>4</v>
      </c>
      <c r="C8984" s="1">
        <v>42591.34646990741</v>
      </c>
      <c r="D8984" s="1">
        <v>42591.349386574075</v>
      </c>
      <c r="E8984">
        <v>3276</v>
      </c>
      <c r="F8984" s="2" t="s">
        <v>63</v>
      </c>
      <c r="G8984">
        <v>40.714584035358932</v>
      </c>
      <c r="H8984">
        <v>-74.042817056179047</v>
      </c>
      <c r="I8984">
        <v>3186</v>
      </c>
      <c r="J8984" s="2" t="s">
        <v>27</v>
      </c>
      <c r="K8984">
        <v>40.71958611647166</v>
      </c>
      <c r="L8984">
        <v>-74.043117463588715</v>
      </c>
      <c r="M8984">
        <v>24631</v>
      </c>
      <c r="N8984" s="2" t="s">
        <v>17</v>
      </c>
      <c r="O8984">
        <v>1980</v>
      </c>
      <c r="P8984">
        <f t="shared" ca="1" si="281"/>
        <v>44</v>
      </c>
      <c r="Q8984">
        <v>1</v>
      </c>
    </row>
    <row r="8985" spans="1:17" x14ac:dyDescent="0.2">
      <c r="A8985">
        <v>517</v>
      </c>
      <c r="B8985">
        <f t="shared" si="280"/>
        <v>8</v>
      </c>
      <c r="C8985" s="1">
        <v>42591.346539351849</v>
      </c>
      <c r="D8985" s="1">
        <v>42591.352534722224</v>
      </c>
      <c r="E8985">
        <v>3279</v>
      </c>
      <c r="F8985" s="2" t="s">
        <v>28</v>
      </c>
      <c r="G8985">
        <v>40.721630142638354</v>
      </c>
      <c r="H8985">
        <v>-74.04996782541275</v>
      </c>
      <c r="I8985">
        <v>3183</v>
      </c>
      <c r="J8985" s="2" t="s">
        <v>40</v>
      </c>
      <c r="K8985">
        <v>40.716246900000002</v>
      </c>
      <c r="L8985">
        <v>-74.033458800000005</v>
      </c>
      <c r="M8985">
        <v>24633</v>
      </c>
      <c r="N8985" s="2" t="s">
        <v>17</v>
      </c>
      <c r="O8985">
        <v>1984</v>
      </c>
      <c r="P8985">
        <f t="shared" ca="1" si="281"/>
        <v>40</v>
      </c>
      <c r="Q8985">
        <v>1</v>
      </c>
    </row>
    <row r="8986" spans="1:17" x14ac:dyDescent="0.2">
      <c r="A8986">
        <v>395</v>
      </c>
      <c r="B8986">
        <f t="shared" si="280"/>
        <v>6</v>
      </c>
      <c r="C8986" s="1">
        <v>42591.346608796295</v>
      </c>
      <c r="D8986" s="1">
        <v>42591.351180555554</v>
      </c>
      <c r="E8986">
        <v>3267</v>
      </c>
      <c r="F8986" s="2" t="s">
        <v>34</v>
      </c>
      <c r="G8986">
        <v>40.712418823756899</v>
      </c>
      <c r="H8986">
        <v>-74.038525521755219</v>
      </c>
      <c r="I8986">
        <v>3183</v>
      </c>
      <c r="J8986" s="2" t="s">
        <v>40</v>
      </c>
      <c r="K8986">
        <v>40.716246900000002</v>
      </c>
      <c r="L8986">
        <v>-74.033458800000005</v>
      </c>
      <c r="M8986">
        <v>26164</v>
      </c>
      <c r="N8986" s="2" t="s">
        <v>17</v>
      </c>
      <c r="O8986">
        <v>1980</v>
      </c>
      <c r="P8986">
        <f t="shared" ca="1" si="281"/>
        <v>44</v>
      </c>
      <c r="Q8986">
        <v>1</v>
      </c>
    </row>
    <row r="8987" spans="1:17" x14ac:dyDescent="0.2">
      <c r="A8987">
        <v>489</v>
      </c>
      <c r="B8987">
        <f t="shared" si="280"/>
        <v>8</v>
      </c>
      <c r="C8987" s="1">
        <v>42591.346909722219</v>
      </c>
      <c r="D8987" s="1">
        <v>42591.352569444447</v>
      </c>
      <c r="E8987">
        <v>3276</v>
      </c>
      <c r="F8987" s="2" t="s">
        <v>63</v>
      </c>
      <c r="G8987">
        <v>40.714584035358932</v>
      </c>
      <c r="H8987">
        <v>-74.042817056179047</v>
      </c>
      <c r="I8987">
        <v>3202</v>
      </c>
      <c r="J8987" s="2" t="s">
        <v>48</v>
      </c>
      <c r="K8987">
        <v>40.727223500000001</v>
      </c>
      <c r="L8987">
        <v>-74.033758899999995</v>
      </c>
      <c r="M8987">
        <v>24420</v>
      </c>
      <c r="N8987" s="2" t="s">
        <v>17</v>
      </c>
      <c r="O8987">
        <v>1978</v>
      </c>
      <c r="P8987">
        <f t="shared" ca="1" si="281"/>
        <v>46</v>
      </c>
      <c r="Q8987">
        <v>1</v>
      </c>
    </row>
    <row r="8988" spans="1:17" x14ac:dyDescent="0.2">
      <c r="A8988">
        <v>332</v>
      </c>
      <c r="B8988">
        <f t="shared" si="280"/>
        <v>5</v>
      </c>
      <c r="C8988" s="1">
        <v>42591.347037037034</v>
      </c>
      <c r="D8988" s="1">
        <v>42591.35087962963</v>
      </c>
      <c r="E8988">
        <v>3203</v>
      </c>
      <c r="F8988" s="2" t="s">
        <v>46</v>
      </c>
      <c r="G8988">
        <v>40.727595966000003</v>
      </c>
      <c r="H8988">
        <v>-74.044247311000007</v>
      </c>
      <c r="I8988">
        <v>3186</v>
      </c>
      <c r="J8988" s="2" t="s">
        <v>27</v>
      </c>
      <c r="K8988">
        <v>40.71958611647166</v>
      </c>
      <c r="L8988">
        <v>-74.043117463588715</v>
      </c>
      <c r="M8988">
        <v>24654</v>
      </c>
      <c r="N8988" s="2" t="s">
        <v>17</v>
      </c>
      <c r="O8988">
        <v>1979</v>
      </c>
      <c r="P8988">
        <f t="shared" ca="1" si="281"/>
        <v>45</v>
      </c>
      <c r="Q8988">
        <v>1</v>
      </c>
    </row>
    <row r="8989" spans="1:17" x14ac:dyDescent="0.2">
      <c r="A8989">
        <v>900</v>
      </c>
      <c r="B8989">
        <f t="shared" si="280"/>
        <v>15</v>
      </c>
      <c r="C8989" s="1">
        <v>42591.347199074073</v>
      </c>
      <c r="D8989" s="1">
        <v>42591.357615740744</v>
      </c>
      <c r="E8989">
        <v>3276</v>
      </c>
      <c r="F8989" s="2" t="s">
        <v>63</v>
      </c>
      <c r="G8989">
        <v>40.714584035358932</v>
      </c>
      <c r="H8989">
        <v>-74.042817056179047</v>
      </c>
      <c r="I8989">
        <v>3202</v>
      </c>
      <c r="J8989" s="2" t="s">
        <v>48</v>
      </c>
      <c r="K8989">
        <v>40.727223500000001</v>
      </c>
      <c r="L8989">
        <v>-74.033758899999995</v>
      </c>
      <c r="M8989">
        <v>26245</v>
      </c>
      <c r="N8989" s="2" t="s">
        <v>17</v>
      </c>
      <c r="O8989">
        <v>1985</v>
      </c>
      <c r="P8989">
        <f t="shared" ca="1" si="281"/>
        <v>39</v>
      </c>
      <c r="Q8989">
        <v>2</v>
      </c>
    </row>
    <row r="8990" spans="1:17" x14ac:dyDescent="0.2">
      <c r="A8990">
        <v>510</v>
      </c>
      <c r="B8990">
        <f t="shared" si="280"/>
        <v>8</v>
      </c>
      <c r="C8990" s="1">
        <v>42591.347256944442</v>
      </c>
      <c r="D8990" s="1">
        <v>42591.353171296294</v>
      </c>
      <c r="E8990">
        <v>3207</v>
      </c>
      <c r="F8990" s="2" t="s">
        <v>29</v>
      </c>
      <c r="G8990">
        <v>40.737603700000001</v>
      </c>
      <c r="H8990">
        <v>-74.052478300000004</v>
      </c>
      <c r="I8990">
        <v>3211</v>
      </c>
      <c r="J8990" s="2" t="s">
        <v>47</v>
      </c>
      <c r="K8990">
        <v>40.721525149999998</v>
      </c>
      <c r="L8990">
        <v>-74.046304543000005</v>
      </c>
      <c r="M8990">
        <v>26169</v>
      </c>
      <c r="N8990" s="2" t="s">
        <v>17</v>
      </c>
      <c r="O8990">
        <v>1976</v>
      </c>
      <c r="P8990">
        <f t="shared" ca="1" si="281"/>
        <v>48</v>
      </c>
      <c r="Q8990">
        <v>2</v>
      </c>
    </row>
    <row r="8991" spans="1:17" x14ac:dyDescent="0.2">
      <c r="A8991">
        <v>293</v>
      </c>
      <c r="B8991">
        <f t="shared" si="280"/>
        <v>4</v>
      </c>
      <c r="C8991" s="1">
        <v>42591.347337962965</v>
      </c>
      <c r="D8991" s="1">
        <v>42591.350740740738</v>
      </c>
      <c r="E8991">
        <v>3276</v>
      </c>
      <c r="F8991" s="2" t="s">
        <v>63</v>
      </c>
      <c r="G8991">
        <v>40.714584035358932</v>
      </c>
      <c r="H8991">
        <v>-74.042817056179047</v>
      </c>
      <c r="I8991">
        <v>3184</v>
      </c>
      <c r="J8991" s="2" t="s">
        <v>35</v>
      </c>
      <c r="K8991">
        <v>40.7141454</v>
      </c>
      <c r="L8991">
        <v>-74.033551900000006</v>
      </c>
      <c r="M8991">
        <v>26156</v>
      </c>
      <c r="N8991" s="2" t="s">
        <v>17</v>
      </c>
      <c r="O8991">
        <v>1984</v>
      </c>
      <c r="P8991">
        <f t="shared" ca="1" si="281"/>
        <v>40</v>
      </c>
      <c r="Q8991">
        <v>1</v>
      </c>
    </row>
    <row r="8992" spans="1:17" x14ac:dyDescent="0.2">
      <c r="A8992">
        <v>379</v>
      </c>
      <c r="B8992">
        <f t="shared" si="280"/>
        <v>6</v>
      </c>
      <c r="C8992" s="1">
        <v>42591.347511574073</v>
      </c>
      <c r="D8992" s="1">
        <v>42591.351898148147</v>
      </c>
      <c r="E8992">
        <v>3205</v>
      </c>
      <c r="F8992" s="2" t="s">
        <v>66</v>
      </c>
      <c r="G8992">
        <v>40.716539780991937</v>
      </c>
      <c r="H8992">
        <v>-74.049637913703904</v>
      </c>
      <c r="I8992">
        <v>3214</v>
      </c>
      <c r="J8992" s="2" t="s">
        <v>70</v>
      </c>
      <c r="K8992">
        <v>40.712774199999998</v>
      </c>
      <c r="L8992">
        <v>-74.0364857</v>
      </c>
      <c r="M8992">
        <v>24668</v>
      </c>
      <c r="N8992" s="2" t="s">
        <v>17</v>
      </c>
      <c r="O8992">
        <v>1977</v>
      </c>
      <c r="P8992">
        <f t="shared" ca="1" si="281"/>
        <v>47</v>
      </c>
      <c r="Q8992">
        <v>2</v>
      </c>
    </row>
    <row r="8993" spans="1:17" x14ac:dyDescent="0.2">
      <c r="A8993">
        <v>632</v>
      </c>
      <c r="B8993">
        <f t="shared" si="280"/>
        <v>10</v>
      </c>
      <c r="C8993" s="1">
        <v>42591.347615740742</v>
      </c>
      <c r="D8993" s="1">
        <v>42591.354942129627</v>
      </c>
      <c r="E8993">
        <v>3213</v>
      </c>
      <c r="F8993" s="2" t="s">
        <v>26</v>
      </c>
      <c r="G8993">
        <v>40.718488919999999</v>
      </c>
      <c r="H8993">
        <v>-74.047726624999996</v>
      </c>
      <c r="I8993">
        <v>3202</v>
      </c>
      <c r="J8993" s="2" t="s">
        <v>48</v>
      </c>
      <c r="K8993">
        <v>40.727223500000001</v>
      </c>
      <c r="L8993">
        <v>-74.033758899999995</v>
      </c>
      <c r="M8993">
        <v>24443</v>
      </c>
      <c r="N8993" s="2" t="s">
        <v>17</v>
      </c>
      <c r="O8993">
        <v>1988</v>
      </c>
      <c r="P8993">
        <f t="shared" ca="1" si="281"/>
        <v>36</v>
      </c>
      <c r="Q8993">
        <v>1</v>
      </c>
    </row>
    <row r="8994" spans="1:17" x14ac:dyDescent="0.2">
      <c r="A8994">
        <v>273</v>
      </c>
      <c r="B8994">
        <f t="shared" si="280"/>
        <v>4</v>
      </c>
      <c r="C8994" s="1">
        <v>42591.347696759258</v>
      </c>
      <c r="D8994" s="1">
        <v>42591.350868055553</v>
      </c>
      <c r="E8994">
        <v>3199</v>
      </c>
      <c r="F8994" s="2" t="s">
        <v>56</v>
      </c>
      <c r="G8994">
        <v>40.728744800000001</v>
      </c>
      <c r="H8994">
        <v>-74.032108199999996</v>
      </c>
      <c r="I8994">
        <v>3187</v>
      </c>
      <c r="J8994" s="2" t="s">
        <v>59</v>
      </c>
      <c r="K8994">
        <v>40.721123599999999</v>
      </c>
      <c r="L8994">
        <v>-74.038050949999999</v>
      </c>
      <c r="M8994">
        <v>24541</v>
      </c>
      <c r="N8994" s="2" t="s">
        <v>17</v>
      </c>
      <c r="O8994">
        <v>1983</v>
      </c>
      <c r="P8994">
        <f t="shared" ca="1" si="281"/>
        <v>41</v>
      </c>
      <c r="Q8994">
        <v>1</v>
      </c>
    </row>
    <row r="8995" spans="1:17" x14ac:dyDescent="0.2">
      <c r="A8995">
        <v>823</v>
      </c>
      <c r="B8995">
        <f t="shared" si="280"/>
        <v>13</v>
      </c>
      <c r="C8995" s="1">
        <v>42591.347743055558</v>
      </c>
      <c r="D8995" s="1">
        <v>42591.357268518521</v>
      </c>
      <c r="E8995">
        <v>3195</v>
      </c>
      <c r="F8995" s="2" t="s">
        <v>24</v>
      </c>
      <c r="G8995">
        <v>40.730742625306583</v>
      </c>
      <c r="H8995">
        <v>-74.063783884048462</v>
      </c>
      <c r="I8995">
        <v>3211</v>
      </c>
      <c r="J8995" s="2" t="s">
        <v>47</v>
      </c>
      <c r="K8995">
        <v>40.721525149999998</v>
      </c>
      <c r="L8995">
        <v>-74.046304543000005</v>
      </c>
      <c r="M8995">
        <v>24709</v>
      </c>
      <c r="N8995" s="2" t="s">
        <v>17</v>
      </c>
      <c r="O8995">
        <v>1971</v>
      </c>
      <c r="P8995">
        <f t="shared" ca="1" si="281"/>
        <v>53</v>
      </c>
      <c r="Q8995">
        <v>1</v>
      </c>
    </row>
    <row r="8996" spans="1:17" x14ac:dyDescent="0.2">
      <c r="A8996">
        <v>169</v>
      </c>
      <c r="B8996">
        <f t="shared" si="280"/>
        <v>2</v>
      </c>
      <c r="C8996" s="1">
        <v>42591.347928240742</v>
      </c>
      <c r="D8996" s="1">
        <v>42591.349895833337</v>
      </c>
      <c r="E8996">
        <v>3213</v>
      </c>
      <c r="F8996" s="2" t="s">
        <v>26</v>
      </c>
      <c r="G8996">
        <v>40.718488919999999</v>
      </c>
      <c r="H8996">
        <v>-74.047726624999996</v>
      </c>
      <c r="I8996">
        <v>3186</v>
      </c>
      <c r="J8996" s="2" t="s">
        <v>27</v>
      </c>
      <c r="K8996">
        <v>40.71958611647166</v>
      </c>
      <c r="L8996">
        <v>-74.043117463588715</v>
      </c>
      <c r="M8996">
        <v>24549</v>
      </c>
      <c r="N8996" s="2" t="s">
        <v>17</v>
      </c>
      <c r="O8996">
        <v>1983</v>
      </c>
      <c r="P8996">
        <f t="shared" ca="1" si="281"/>
        <v>41</v>
      </c>
      <c r="Q8996">
        <v>1</v>
      </c>
    </row>
    <row r="8997" spans="1:17" x14ac:dyDescent="0.2">
      <c r="A8997">
        <v>374</v>
      </c>
      <c r="B8997">
        <f t="shared" si="280"/>
        <v>6</v>
      </c>
      <c r="C8997" s="1">
        <v>42591.348217592589</v>
      </c>
      <c r="D8997" s="1">
        <v>42591.352546296293</v>
      </c>
      <c r="E8997">
        <v>3209</v>
      </c>
      <c r="F8997" s="2" t="s">
        <v>51</v>
      </c>
      <c r="G8997">
        <v>40.724176499999999</v>
      </c>
      <c r="H8997">
        <v>-74.050656399999994</v>
      </c>
      <c r="I8997">
        <v>3186</v>
      </c>
      <c r="J8997" s="2" t="s">
        <v>27</v>
      </c>
      <c r="K8997">
        <v>40.71958611647166</v>
      </c>
      <c r="L8997">
        <v>-74.043117463588715</v>
      </c>
      <c r="M8997">
        <v>24437</v>
      </c>
      <c r="N8997" s="2" t="s">
        <v>17</v>
      </c>
      <c r="O8997">
        <v>1986</v>
      </c>
      <c r="P8997">
        <f t="shared" ca="1" si="281"/>
        <v>38</v>
      </c>
      <c r="Q8997">
        <v>1</v>
      </c>
    </row>
    <row r="8998" spans="1:17" x14ac:dyDescent="0.2">
      <c r="A8998">
        <v>427</v>
      </c>
      <c r="B8998">
        <f t="shared" si="280"/>
        <v>7</v>
      </c>
      <c r="C8998" s="1">
        <v>42591.348275462966</v>
      </c>
      <c r="D8998" s="1">
        <v>42591.353229166663</v>
      </c>
      <c r="E8998">
        <v>3276</v>
      </c>
      <c r="F8998" s="2" t="s">
        <v>63</v>
      </c>
      <c r="G8998">
        <v>40.714584035358932</v>
      </c>
      <c r="H8998">
        <v>-74.042817056179047</v>
      </c>
      <c r="I8998">
        <v>3183</v>
      </c>
      <c r="J8998" s="2" t="s">
        <v>40</v>
      </c>
      <c r="K8998">
        <v>40.716246900000002</v>
      </c>
      <c r="L8998">
        <v>-74.033458800000005</v>
      </c>
      <c r="M8998">
        <v>24388</v>
      </c>
      <c r="N8998" s="2" t="s">
        <v>17</v>
      </c>
      <c r="O8998">
        <v>1991</v>
      </c>
      <c r="P8998">
        <f t="shared" ca="1" si="281"/>
        <v>33</v>
      </c>
      <c r="Q8998">
        <v>1</v>
      </c>
    </row>
    <row r="8999" spans="1:17" x14ac:dyDescent="0.2">
      <c r="A8999">
        <v>683</v>
      </c>
      <c r="B8999">
        <f t="shared" si="280"/>
        <v>11</v>
      </c>
      <c r="C8999" s="1">
        <v>42591.348541666666</v>
      </c>
      <c r="D8999" s="1">
        <v>42591.356446759259</v>
      </c>
      <c r="E8999">
        <v>3215</v>
      </c>
      <c r="F8999" s="2" t="s">
        <v>69</v>
      </c>
      <c r="G8999">
        <v>40.746729899999998</v>
      </c>
      <c r="H8999">
        <v>-74.049250900000004</v>
      </c>
      <c r="I8999">
        <v>3195</v>
      </c>
      <c r="J8999" s="2" t="s">
        <v>23</v>
      </c>
      <c r="K8999">
        <v>40.730742625306583</v>
      </c>
      <c r="L8999">
        <v>-74.063783884048462</v>
      </c>
      <c r="M8999">
        <v>24655</v>
      </c>
      <c r="N8999" s="2" t="s">
        <v>17</v>
      </c>
      <c r="O8999">
        <v>1984</v>
      </c>
      <c r="P8999">
        <f t="shared" ca="1" si="281"/>
        <v>40</v>
      </c>
      <c r="Q8999">
        <v>1</v>
      </c>
    </row>
    <row r="9000" spans="1:17" x14ac:dyDescent="0.2">
      <c r="A9000">
        <v>812</v>
      </c>
      <c r="B9000">
        <f t="shared" si="280"/>
        <v>13</v>
      </c>
      <c r="C9000" s="1">
        <v>42591.348530092589</v>
      </c>
      <c r="D9000" s="1">
        <v>42591.357939814814</v>
      </c>
      <c r="E9000">
        <v>3209</v>
      </c>
      <c r="F9000" s="2" t="s">
        <v>51</v>
      </c>
      <c r="G9000">
        <v>40.724176499999999</v>
      </c>
      <c r="H9000">
        <v>-74.050656399999994</v>
      </c>
      <c r="I9000">
        <v>3184</v>
      </c>
      <c r="J9000" s="2" t="s">
        <v>35</v>
      </c>
      <c r="K9000">
        <v>40.7141454</v>
      </c>
      <c r="L9000">
        <v>-74.033551900000006</v>
      </c>
      <c r="M9000">
        <v>24415</v>
      </c>
      <c r="N9000" s="2" t="s">
        <v>17</v>
      </c>
      <c r="O9000">
        <v>1984</v>
      </c>
      <c r="P9000">
        <f t="shared" ca="1" si="281"/>
        <v>40</v>
      </c>
      <c r="Q9000">
        <v>2</v>
      </c>
    </row>
    <row r="9001" spans="1:17" x14ac:dyDescent="0.2">
      <c r="A9001">
        <v>680</v>
      </c>
      <c r="B9001">
        <f t="shared" si="280"/>
        <v>11</v>
      </c>
      <c r="C9001" s="1">
        <v>42591.348611111112</v>
      </c>
      <c r="D9001" s="1">
        <v>42591.356481481482</v>
      </c>
      <c r="E9001">
        <v>3209</v>
      </c>
      <c r="F9001" s="2" t="s">
        <v>51</v>
      </c>
      <c r="G9001">
        <v>40.724176499999999</v>
      </c>
      <c r="H9001">
        <v>-74.050656399999994</v>
      </c>
      <c r="I9001">
        <v>3192</v>
      </c>
      <c r="J9001" s="2" t="s">
        <v>39</v>
      </c>
      <c r="K9001">
        <v>40.711242300000002</v>
      </c>
      <c r="L9001">
        <v>-74.055701299999996</v>
      </c>
      <c r="M9001">
        <v>26270</v>
      </c>
      <c r="N9001" s="2" t="s">
        <v>17</v>
      </c>
      <c r="O9001">
        <v>1977</v>
      </c>
      <c r="P9001">
        <f t="shared" ca="1" si="281"/>
        <v>47</v>
      </c>
      <c r="Q9001">
        <v>2</v>
      </c>
    </row>
    <row r="9002" spans="1:17" x14ac:dyDescent="0.2">
      <c r="A9002">
        <v>425</v>
      </c>
      <c r="B9002">
        <f t="shared" si="280"/>
        <v>7</v>
      </c>
      <c r="C9002" s="1">
        <v>42591.349108796298</v>
      </c>
      <c r="D9002" s="1">
        <v>42591.354039351849</v>
      </c>
      <c r="E9002">
        <v>3267</v>
      </c>
      <c r="F9002" s="2" t="s">
        <v>34</v>
      </c>
      <c r="G9002">
        <v>40.712418823756899</v>
      </c>
      <c r="H9002">
        <v>-74.038525521755219</v>
      </c>
      <c r="I9002">
        <v>3202</v>
      </c>
      <c r="J9002" s="2" t="s">
        <v>48</v>
      </c>
      <c r="K9002">
        <v>40.727223500000001</v>
      </c>
      <c r="L9002">
        <v>-74.033758899999995</v>
      </c>
      <c r="M9002">
        <v>24687</v>
      </c>
      <c r="N9002" s="2" t="s">
        <v>17</v>
      </c>
      <c r="O9002">
        <v>1978</v>
      </c>
      <c r="P9002">
        <f t="shared" ca="1" si="281"/>
        <v>46</v>
      </c>
      <c r="Q9002">
        <v>1</v>
      </c>
    </row>
    <row r="9003" spans="1:17" x14ac:dyDescent="0.2">
      <c r="A9003">
        <v>767</v>
      </c>
      <c r="B9003">
        <f t="shared" si="280"/>
        <v>12</v>
      </c>
      <c r="C9003" s="1">
        <v>42591.349178240744</v>
      </c>
      <c r="D9003" s="1">
        <v>42591.358067129629</v>
      </c>
      <c r="E9003">
        <v>3220</v>
      </c>
      <c r="F9003" s="2" t="s">
        <v>78</v>
      </c>
      <c r="G9003">
        <v>40.734961020009514</v>
      </c>
      <c r="H9003">
        <v>-74.059503078460693</v>
      </c>
      <c r="I9003">
        <v>3183</v>
      </c>
      <c r="J9003" s="2" t="s">
        <v>40</v>
      </c>
      <c r="K9003">
        <v>40.716246900000002</v>
      </c>
      <c r="L9003">
        <v>-74.033458800000005</v>
      </c>
      <c r="M9003">
        <v>26255</v>
      </c>
      <c r="N9003" s="2" t="s">
        <v>17</v>
      </c>
      <c r="O9003">
        <v>1969</v>
      </c>
      <c r="P9003">
        <f t="shared" ca="1" si="281"/>
        <v>55</v>
      </c>
      <c r="Q9003">
        <v>1</v>
      </c>
    </row>
    <row r="9004" spans="1:17" x14ac:dyDescent="0.2">
      <c r="A9004">
        <v>211</v>
      </c>
      <c r="B9004">
        <f t="shared" si="280"/>
        <v>3</v>
      </c>
      <c r="C9004" s="1">
        <v>42591.350266203706</v>
      </c>
      <c r="D9004" s="1">
        <v>42591.352708333332</v>
      </c>
      <c r="E9004">
        <v>3267</v>
      </c>
      <c r="F9004" s="2" t="s">
        <v>34</v>
      </c>
      <c r="G9004">
        <v>40.712418823756899</v>
      </c>
      <c r="H9004">
        <v>-74.038525521755219</v>
      </c>
      <c r="I9004">
        <v>3183</v>
      </c>
      <c r="J9004" s="2" t="s">
        <v>40</v>
      </c>
      <c r="K9004">
        <v>40.716246900000002</v>
      </c>
      <c r="L9004">
        <v>-74.033458800000005</v>
      </c>
      <c r="M9004">
        <v>24672</v>
      </c>
      <c r="N9004" s="2" t="s">
        <v>17</v>
      </c>
      <c r="O9004">
        <v>1985</v>
      </c>
      <c r="P9004">
        <f t="shared" ca="1" si="281"/>
        <v>39</v>
      </c>
      <c r="Q9004">
        <v>1</v>
      </c>
    </row>
    <row r="9005" spans="1:17" x14ac:dyDescent="0.2">
      <c r="A9005">
        <v>407</v>
      </c>
      <c r="B9005">
        <f t="shared" si="280"/>
        <v>6</v>
      </c>
      <c r="C9005" s="1">
        <v>42591.350266203706</v>
      </c>
      <c r="D9005" s="1">
        <v>42591.354988425926</v>
      </c>
      <c r="E9005">
        <v>3267</v>
      </c>
      <c r="F9005" s="2" t="s">
        <v>34</v>
      </c>
      <c r="G9005">
        <v>40.712418823756899</v>
      </c>
      <c r="H9005">
        <v>-74.038525521755219</v>
      </c>
      <c r="I9005">
        <v>3185</v>
      </c>
      <c r="J9005" s="2" t="s">
        <v>45</v>
      </c>
      <c r="K9005">
        <v>40.717732499999997</v>
      </c>
      <c r="L9005">
        <v>-74.043845000000005</v>
      </c>
      <c r="M9005">
        <v>24387</v>
      </c>
      <c r="N9005" s="2" t="s">
        <v>17</v>
      </c>
      <c r="O9005">
        <v>1974</v>
      </c>
      <c r="P9005">
        <f t="shared" ca="1" si="281"/>
        <v>50</v>
      </c>
      <c r="Q9005">
        <v>2</v>
      </c>
    </row>
    <row r="9006" spans="1:17" x14ac:dyDescent="0.2">
      <c r="A9006">
        <v>791</v>
      </c>
      <c r="B9006">
        <f t="shared" si="280"/>
        <v>13</v>
      </c>
      <c r="C9006" s="1">
        <v>42591.35056712963</v>
      </c>
      <c r="D9006" s="1">
        <v>42591.359733796293</v>
      </c>
      <c r="E9006">
        <v>3197</v>
      </c>
      <c r="F9006" s="2" t="s">
        <v>61</v>
      </c>
      <c r="G9006">
        <v>40.752558999999998</v>
      </c>
      <c r="H9006">
        <v>-74.044725</v>
      </c>
      <c r="I9006">
        <v>3195</v>
      </c>
      <c r="J9006" s="2" t="s">
        <v>23</v>
      </c>
      <c r="K9006">
        <v>40.730742625306583</v>
      </c>
      <c r="L9006">
        <v>-74.063783884048462</v>
      </c>
      <c r="M9006">
        <v>24447</v>
      </c>
      <c r="N9006" s="2" t="s">
        <v>17</v>
      </c>
      <c r="O9006">
        <v>1975</v>
      </c>
      <c r="P9006">
        <f t="shared" ca="1" si="281"/>
        <v>49</v>
      </c>
      <c r="Q9006">
        <v>1</v>
      </c>
    </row>
    <row r="9007" spans="1:17" x14ac:dyDescent="0.2">
      <c r="A9007">
        <v>176</v>
      </c>
      <c r="B9007">
        <f t="shared" si="280"/>
        <v>2</v>
      </c>
      <c r="C9007" s="1">
        <v>42591.350729166668</v>
      </c>
      <c r="D9007" s="1">
        <v>42591.352766203701</v>
      </c>
      <c r="E9007">
        <v>3276</v>
      </c>
      <c r="F9007" s="2" t="s">
        <v>63</v>
      </c>
      <c r="G9007">
        <v>40.714584035358932</v>
      </c>
      <c r="H9007">
        <v>-74.042817056179047</v>
      </c>
      <c r="I9007">
        <v>3214</v>
      </c>
      <c r="J9007" s="2" t="s">
        <v>70</v>
      </c>
      <c r="K9007">
        <v>40.712774199999998</v>
      </c>
      <c r="L9007">
        <v>-74.0364857</v>
      </c>
      <c r="M9007">
        <v>26167</v>
      </c>
      <c r="N9007" s="2" t="s">
        <v>17</v>
      </c>
      <c r="O9007">
        <v>1976</v>
      </c>
      <c r="P9007">
        <f t="shared" ca="1" si="281"/>
        <v>48</v>
      </c>
      <c r="Q9007">
        <v>1</v>
      </c>
    </row>
    <row r="9008" spans="1:17" x14ac:dyDescent="0.2">
      <c r="A9008">
        <v>2608</v>
      </c>
      <c r="B9008">
        <f t="shared" si="280"/>
        <v>43</v>
      </c>
      <c r="C9008" s="1">
        <v>42591.350740740738</v>
      </c>
      <c r="D9008" s="1">
        <v>42591.380937499998</v>
      </c>
      <c r="E9008">
        <v>3199</v>
      </c>
      <c r="F9008" s="2" t="s">
        <v>56</v>
      </c>
      <c r="G9008">
        <v>40.728744800000001</v>
      </c>
      <c r="H9008">
        <v>-74.032108199999996</v>
      </c>
      <c r="I9008">
        <v>3199</v>
      </c>
      <c r="J9008" s="2" t="s">
        <v>72</v>
      </c>
      <c r="K9008">
        <v>40.728744800000001</v>
      </c>
      <c r="L9008">
        <v>-74.032108199999996</v>
      </c>
      <c r="M9008">
        <v>26182</v>
      </c>
      <c r="N9008" s="2" t="s">
        <v>17</v>
      </c>
      <c r="O9008">
        <v>1995</v>
      </c>
      <c r="P9008">
        <f t="shared" ca="1" si="281"/>
        <v>29</v>
      </c>
      <c r="Q9008">
        <v>1</v>
      </c>
    </row>
    <row r="9009" spans="1:17" x14ac:dyDescent="0.2">
      <c r="A9009">
        <v>2585</v>
      </c>
      <c r="B9009">
        <f t="shared" si="280"/>
        <v>43</v>
      </c>
      <c r="C9009" s="1">
        <v>42591.350972222222</v>
      </c>
      <c r="D9009" s="1">
        <v>42591.380891203706</v>
      </c>
      <c r="E9009">
        <v>3199</v>
      </c>
      <c r="F9009" s="2" t="s">
        <v>56</v>
      </c>
      <c r="G9009">
        <v>40.728744800000001</v>
      </c>
      <c r="H9009">
        <v>-74.032108199999996</v>
      </c>
      <c r="I9009">
        <v>3199</v>
      </c>
      <c r="J9009" s="2" t="s">
        <v>72</v>
      </c>
      <c r="K9009">
        <v>40.728744800000001</v>
      </c>
      <c r="L9009">
        <v>-74.032108199999996</v>
      </c>
      <c r="M9009">
        <v>26205</v>
      </c>
      <c r="N9009" s="2" t="s">
        <v>17</v>
      </c>
      <c r="O9009">
        <v>1972</v>
      </c>
      <c r="P9009">
        <f t="shared" ca="1" si="281"/>
        <v>52</v>
      </c>
      <c r="Q9009">
        <v>1</v>
      </c>
    </row>
    <row r="9010" spans="1:17" x14ac:dyDescent="0.2">
      <c r="A9010">
        <v>276</v>
      </c>
      <c r="B9010">
        <f t="shared" si="280"/>
        <v>4</v>
      </c>
      <c r="C9010" s="1">
        <v>42591.351481481484</v>
      </c>
      <c r="D9010" s="1">
        <v>42591.354687500003</v>
      </c>
      <c r="E9010">
        <v>3209</v>
      </c>
      <c r="F9010" s="2" t="s">
        <v>51</v>
      </c>
      <c r="G9010">
        <v>40.724176499999999</v>
      </c>
      <c r="H9010">
        <v>-74.050656399999994</v>
      </c>
      <c r="I9010">
        <v>3186</v>
      </c>
      <c r="J9010" s="2" t="s">
        <v>27</v>
      </c>
      <c r="K9010">
        <v>40.71958611647166</v>
      </c>
      <c r="L9010">
        <v>-74.043117463588715</v>
      </c>
      <c r="M9010">
        <v>24703</v>
      </c>
      <c r="N9010" s="2" t="s">
        <v>17</v>
      </c>
      <c r="O9010">
        <v>1984</v>
      </c>
      <c r="P9010">
        <f t="shared" ca="1" si="281"/>
        <v>40</v>
      </c>
      <c r="Q9010">
        <v>1</v>
      </c>
    </row>
    <row r="9011" spans="1:17" x14ac:dyDescent="0.2">
      <c r="A9011">
        <v>162</v>
      </c>
      <c r="B9011">
        <f t="shared" si="280"/>
        <v>2</v>
      </c>
      <c r="C9011" s="1">
        <v>42591.352534722224</v>
      </c>
      <c r="D9011" s="1">
        <v>42591.354421296295</v>
      </c>
      <c r="E9011">
        <v>3272</v>
      </c>
      <c r="F9011" s="2" t="s">
        <v>50</v>
      </c>
      <c r="G9011">
        <v>40.723331586464361</v>
      </c>
      <c r="H9011">
        <v>-74.045952558517442</v>
      </c>
      <c r="I9011">
        <v>3186</v>
      </c>
      <c r="J9011" s="2" t="s">
        <v>27</v>
      </c>
      <c r="K9011">
        <v>40.71958611647166</v>
      </c>
      <c r="L9011">
        <v>-74.043117463588715</v>
      </c>
      <c r="M9011">
        <v>24521</v>
      </c>
      <c r="N9011" s="2" t="s">
        <v>17</v>
      </c>
      <c r="O9011">
        <v>1986</v>
      </c>
      <c r="P9011">
        <f t="shared" ca="1" si="281"/>
        <v>38</v>
      </c>
      <c r="Q9011">
        <v>2</v>
      </c>
    </row>
    <row r="9012" spans="1:17" x14ac:dyDescent="0.2">
      <c r="A9012">
        <v>255</v>
      </c>
      <c r="B9012">
        <f t="shared" si="280"/>
        <v>4</v>
      </c>
      <c r="C9012" s="1">
        <v>42591.352569444447</v>
      </c>
      <c r="D9012" s="1">
        <v>42591.355532407404</v>
      </c>
      <c r="E9012">
        <v>3209</v>
      </c>
      <c r="F9012" s="2" t="s">
        <v>51</v>
      </c>
      <c r="G9012">
        <v>40.724176499999999</v>
      </c>
      <c r="H9012">
        <v>-74.050656399999994</v>
      </c>
      <c r="I9012">
        <v>3186</v>
      </c>
      <c r="J9012" s="2" t="s">
        <v>27</v>
      </c>
      <c r="K9012">
        <v>40.71958611647166</v>
      </c>
      <c r="L9012">
        <v>-74.043117463588715</v>
      </c>
      <c r="M9012">
        <v>24601</v>
      </c>
      <c r="N9012" s="2" t="s">
        <v>17</v>
      </c>
      <c r="O9012">
        <v>1981</v>
      </c>
      <c r="P9012">
        <f t="shared" ca="1" si="281"/>
        <v>43</v>
      </c>
      <c r="Q9012">
        <v>1</v>
      </c>
    </row>
    <row r="9013" spans="1:17" x14ac:dyDescent="0.2">
      <c r="A9013">
        <v>412</v>
      </c>
      <c r="B9013">
        <f t="shared" si="280"/>
        <v>6</v>
      </c>
      <c r="C9013" s="1">
        <v>42591.352662037039</v>
      </c>
      <c r="D9013" s="1">
        <v>42591.357442129629</v>
      </c>
      <c r="E9013">
        <v>3207</v>
      </c>
      <c r="F9013" s="2" t="s">
        <v>29</v>
      </c>
      <c r="G9013">
        <v>40.737603700000001</v>
      </c>
      <c r="H9013">
        <v>-74.052478300000004</v>
      </c>
      <c r="I9013">
        <v>3195</v>
      </c>
      <c r="J9013" s="2" t="s">
        <v>23</v>
      </c>
      <c r="K9013">
        <v>40.730742625306583</v>
      </c>
      <c r="L9013">
        <v>-74.063783884048462</v>
      </c>
      <c r="M9013">
        <v>24492</v>
      </c>
      <c r="N9013" s="2" t="s">
        <v>17</v>
      </c>
      <c r="O9013">
        <v>1981</v>
      </c>
      <c r="P9013">
        <f t="shared" ca="1" si="281"/>
        <v>43</v>
      </c>
      <c r="Q9013">
        <v>1</v>
      </c>
    </row>
    <row r="9014" spans="1:17" x14ac:dyDescent="0.2">
      <c r="A9014">
        <v>268</v>
      </c>
      <c r="B9014">
        <f t="shared" si="280"/>
        <v>4</v>
      </c>
      <c r="C9014" s="1">
        <v>42591.352673611109</v>
      </c>
      <c r="D9014" s="1">
        <v>42591.355775462966</v>
      </c>
      <c r="E9014">
        <v>3203</v>
      </c>
      <c r="F9014" s="2" t="s">
        <v>46</v>
      </c>
      <c r="G9014">
        <v>40.727595966000003</v>
      </c>
      <c r="H9014">
        <v>-74.044247311000007</v>
      </c>
      <c r="I9014">
        <v>3186</v>
      </c>
      <c r="J9014" s="2" t="s">
        <v>27</v>
      </c>
      <c r="K9014">
        <v>40.71958611647166</v>
      </c>
      <c r="L9014">
        <v>-74.043117463588715</v>
      </c>
      <c r="M9014">
        <v>26193</v>
      </c>
      <c r="N9014" s="2" t="s">
        <v>17</v>
      </c>
      <c r="O9014">
        <v>1984</v>
      </c>
      <c r="P9014">
        <f t="shared" ca="1" si="281"/>
        <v>40</v>
      </c>
      <c r="Q9014">
        <v>2</v>
      </c>
    </row>
    <row r="9015" spans="1:17" x14ac:dyDescent="0.2">
      <c r="A9015">
        <v>361</v>
      </c>
      <c r="B9015">
        <f t="shared" si="280"/>
        <v>6</v>
      </c>
      <c r="C9015" s="1">
        <v>42591.352696759262</v>
      </c>
      <c r="D9015" s="1">
        <v>42591.356886574074</v>
      </c>
      <c r="E9015">
        <v>3207</v>
      </c>
      <c r="F9015" s="2" t="s">
        <v>29</v>
      </c>
      <c r="G9015">
        <v>40.737603700000001</v>
      </c>
      <c r="H9015">
        <v>-74.052478300000004</v>
      </c>
      <c r="I9015">
        <v>3195</v>
      </c>
      <c r="J9015" s="2" t="s">
        <v>23</v>
      </c>
      <c r="K9015">
        <v>40.730742625306583</v>
      </c>
      <c r="L9015">
        <v>-74.063783884048462</v>
      </c>
      <c r="M9015">
        <v>24724</v>
      </c>
      <c r="N9015" s="2" t="s">
        <v>17</v>
      </c>
      <c r="O9015">
        <v>1983</v>
      </c>
      <c r="P9015">
        <f t="shared" ca="1" si="281"/>
        <v>41</v>
      </c>
      <c r="Q9015">
        <v>2</v>
      </c>
    </row>
    <row r="9016" spans="1:17" x14ac:dyDescent="0.2">
      <c r="A9016">
        <v>160</v>
      </c>
      <c r="B9016">
        <f t="shared" si="280"/>
        <v>2</v>
      </c>
      <c r="C9016" s="1">
        <v>42591.352719907409</v>
      </c>
      <c r="D9016" s="1">
        <v>42591.354583333334</v>
      </c>
      <c r="E9016">
        <v>3214</v>
      </c>
      <c r="F9016" s="2" t="s">
        <v>54</v>
      </c>
      <c r="G9016">
        <v>40.712774199999998</v>
      </c>
      <c r="H9016">
        <v>-74.0364857</v>
      </c>
      <c r="I9016">
        <v>3183</v>
      </c>
      <c r="J9016" s="2" t="s">
        <v>40</v>
      </c>
      <c r="K9016">
        <v>40.716246900000002</v>
      </c>
      <c r="L9016">
        <v>-74.033458800000005</v>
      </c>
      <c r="M9016">
        <v>24604</v>
      </c>
      <c r="N9016" s="2" t="s">
        <v>17</v>
      </c>
      <c r="O9016">
        <v>1990</v>
      </c>
      <c r="P9016">
        <f t="shared" ca="1" si="281"/>
        <v>34</v>
      </c>
      <c r="Q9016">
        <v>1</v>
      </c>
    </row>
    <row r="9017" spans="1:17" x14ac:dyDescent="0.2">
      <c r="A9017">
        <v>171</v>
      </c>
      <c r="B9017">
        <f t="shared" si="280"/>
        <v>2</v>
      </c>
      <c r="C9017" s="1">
        <v>42591.352812500001</v>
      </c>
      <c r="D9017" s="1">
        <v>42591.354803240742</v>
      </c>
      <c r="E9017">
        <v>3196</v>
      </c>
      <c r="F9017" s="2" t="s">
        <v>67</v>
      </c>
      <c r="G9017">
        <v>40.744318700000001</v>
      </c>
      <c r="H9017">
        <v>-74.043990899999997</v>
      </c>
      <c r="I9017">
        <v>3198</v>
      </c>
      <c r="J9017" s="2" t="s">
        <v>104</v>
      </c>
      <c r="K9017">
        <v>40.748715945380226</v>
      </c>
      <c r="L9017">
        <v>-74.040443301200867</v>
      </c>
      <c r="M9017">
        <v>24497</v>
      </c>
      <c r="N9017" s="2" t="s">
        <v>17</v>
      </c>
      <c r="O9017">
        <v>1987</v>
      </c>
      <c r="P9017">
        <f t="shared" ca="1" si="281"/>
        <v>37</v>
      </c>
      <c r="Q9017">
        <v>2</v>
      </c>
    </row>
    <row r="9018" spans="1:17" x14ac:dyDescent="0.2">
      <c r="A9018">
        <v>4210</v>
      </c>
      <c r="B9018">
        <f t="shared" si="280"/>
        <v>70</v>
      </c>
      <c r="C9018" s="1">
        <v>42591.352939814817</v>
      </c>
      <c r="D9018" s="1">
        <v>42591.401678240742</v>
      </c>
      <c r="E9018">
        <v>3272</v>
      </c>
      <c r="F9018" s="2" t="s">
        <v>50</v>
      </c>
      <c r="G9018">
        <v>40.723331586464361</v>
      </c>
      <c r="H9018">
        <v>-74.045952558517442</v>
      </c>
      <c r="I9018">
        <v>3203</v>
      </c>
      <c r="J9018" s="2" t="s">
        <v>37</v>
      </c>
      <c r="K9018">
        <v>40.727595966000003</v>
      </c>
      <c r="L9018">
        <v>-74.044247311000007</v>
      </c>
      <c r="M9018">
        <v>26236</v>
      </c>
      <c r="N9018" s="2" t="s">
        <v>17</v>
      </c>
      <c r="O9018">
        <v>1962</v>
      </c>
      <c r="P9018">
        <f t="shared" ca="1" si="281"/>
        <v>62</v>
      </c>
      <c r="Q9018">
        <v>1</v>
      </c>
    </row>
    <row r="9019" spans="1:17" x14ac:dyDescent="0.2">
      <c r="A9019">
        <v>1193</v>
      </c>
      <c r="B9019">
        <f t="shared" si="280"/>
        <v>19</v>
      </c>
      <c r="C9019" s="1">
        <v>42591.353206018517</v>
      </c>
      <c r="D9019" s="1">
        <v>42591.367013888892</v>
      </c>
      <c r="E9019">
        <v>3196</v>
      </c>
      <c r="F9019" s="2" t="s">
        <v>67</v>
      </c>
      <c r="G9019">
        <v>40.744318700000001</v>
      </c>
      <c r="H9019">
        <v>-74.043990899999997</v>
      </c>
      <c r="I9019">
        <v>3183</v>
      </c>
      <c r="J9019" s="2" t="s">
        <v>40</v>
      </c>
      <c r="K9019">
        <v>40.716246900000002</v>
      </c>
      <c r="L9019">
        <v>-74.033458800000005</v>
      </c>
      <c r="M9019">
        <v>26256</v>
      </c>
      <c r="N9019" s="2" t="s">
        <v>17</v>
      </c>
      <c r="O9019">
        <v>1983</v>
      </c>
      <c r="P9019">
        <f t="shared" ca="1" si="281"/>
        <v>41</v>
      </c>
      <c r="Q9019">
        <v>1</v>
      </c>
    </row>
    <row r="9020" spans="1:17" x14ac:dyDescent="0.2">
      <c r="A9020">
        <v>222</v>
      </c>
      <c r="B9020">
        <f t="shared" si="280"/>
        <v>3</v>
      </c>
      <c r="C9020" s="1">
        <v>42591.353333333333</v>
      </c>
      <c r="D9020" s="1">
        <v>42591.355902777781</v>
      </c>
      <c r="E9020">
        <v>3203</v>
      </c>
      <c r="F9020" s="2" t="s">
        <v>46</v>
      </c>
      <c r="G9020">
        <v>40.727595966000003</v>
      </c>
      <c r="H9020">
        <v>-74.044247311000007</v>
      </c>
      <c r="I9020">
        <v>3186</v>
      </c>
      <c r="J9020" s="2" t="s">
        <v>27</v>
      </c>
      <c r="K9020">
        <v>40.71958611647166</v>
      </c>
      <c r="L9020">
        <v>-74.043117463588715</v>
      </c>
      <c r="M9020">
        <v>24636</v>
      </c>
      <c r="N9020" s="2" t="s">
        <v>17</v>
      </c>
      <c r="O9020">
        <v>1987</v>
      </c>
      <c r="P9020">
        <f t="shared" ca="1" si="281"/>
        <v>37</v>
      </c>
      <c r="Q9020">
        <v>1</v>
      </c>
    </row>
    <row r="9021" spans="1:17" x14ac:dyDescent="0.2">
      <c r="A9021">
        <v>183</v>
      </c>
      <c r="B9021">
        <f t="shared" si="280"/>
        <v>3</v>
      </c>
      <c r="C9021" s="1">
        <v>42591.353333333333</v>
      </c>
      <c r="D9021" s="1">
        <v>42591.355462962965</v>
      </c>
      <c r="E9021">
        <v>3209</v>
      </c>
      <c r="F9021" s="2" t="s">
        <v>51</v>
      </c>
      <c r="G9021">
        <v>40.724176499999999</v>
      </c>
      <c r="H9021">
        <v>-74.050656399999994</v>
      </c>
      <c r="I9021">
        <v>3186</v>
      </c>
      <c r="J9021" s="2" t="s">
        <v>27</v>
      </c>
      <c r="K9021">
        <v>40.71958611647166</v>
      </c>
      <c r="L9021">
        <v>-74.043117463588715</v>
      </c>
      <c r="M9021">
        <v>24522</v>
      </c>
      <c r="N9021" s="2" t="s">
        <v>17</v>
      </c>
      <c r="O9021">
        <v>1984</v>
      </c>
      <c r="P9021">
        <f t="shared" ca="1" si="281"/>
        <v>40</v>
      </c>
      <c r="Q9021">
        <v>1</v>
      </c>
    </row>
    <row r="9022" spans="1:17" x14ac:dyDescent="0.2">
      <c r="A9022">
        <v>447</v>
      </c>
      <c r="B9022">
        <f t="shared" si="280"/>
        <v>7</v>
      </c>
      <c r="C9022" s="1">
        <v>42591.35434027778</v>
      </c>
      <c r="D9022" s="1">
        <v>42591.359513888892</v>
      </c>
      <c r="E9022">
        <v>3273</v>
      </c>
      <c r="F9022" s="2" t="s">
        <v>73</v>
      </c>
      <c r="G9022">
        <v>40.721650724879986</v>
      </c>
      <c r="H9022">
        <v>-74.042884111404419</v>
      </c>
      <c r="I9022">
        <v>3183</v>
      </c>
      <c r="J9022" s="2" t="s">
        <v>40</v>
      </c>
      <c r="K9022">
        <v>40.716246900000002</v>
      </c>
      <c r="L9022">
        <v>-74.033458800000005</v>
      </c>
      <c r="M9022">
        <v>24520</v>
      </c>
      <c r="N9022" s="2" t="s">
        <v>17</v>
      </c>
      <c r="O9022">
        <v>1968</v>
      </c>
      <c r="P9022">
        <f t="shared" ca="1" si="281"/>
        <v>56</v>
      </c>
      <c r="Q9022">
        <v>1</v>
      </c>
    </row>
    <row r="9023" spans="1:17" x14ac:dyDescent="0.2">
      <c r="A9023">
        <v>378</v>
      </c>
      <c r="B9023">
        <f t="shared" si="280"/>
        <v>6</v>
      </c>
      <c r="C9023" s="1">
        <v>42591.354351851849</v>
      </c>
      <c r="D9023" s="1">
        <v>42591.358726851853</v>
      </c>
      <c r="E9023">
        <v>3278</v>
      </c>
      <c r="F9023" s="2" t="s">
        <v>49</v>
      </c>
      <c r="G9023">
        <v>40.725685483629007</v>
      </c>
      <c r="H9023">
        <v>-74.048790335655212</v>
      </c>
      <c r="I9023">
        <v>3186</v>
      </c>
      <c r="J9023" s="2" t="s">
        <v>27</v>
      </c>
      <c r="K9023">
        <v>40.71958611647166</v>
      </c>
      <c r="L9023">
        <v>-74.043117463588715</v>
      </c>
      <c r="M9023">
        <v>24445</v>
      </c>
      <c r="N9023" s="2" t="s">
        <v>17</v>
      </c>
      <c r="O9023">
        <v>1978</v>
      </c>
      <c r="P9023">
        <f t="shared" ca="1" si="281"/>
        <v>46</v>
      </c>
      <c r="Q9023">
        <v>1</v>
      </c>
    </row>
    <row r="9024" spans="1:17" x14ac:dyDescent="0.2">
      <c r="A9024">
        <v>658</v>
      </c>
      <c r="B9024">
        <f t="shared" si="280"/>
        <v>10</v>
      </c>
      <c r="C9024" s="1">
        <v>42591.354525462964</v>
      </c>
      <c r="D9024" s="1">
        <v>42591.362141203703</v>
      </c>
      <c r="E9024">
        <v>3205</v>
      </c>
      <c r="F9024" s="2" t="s">
        <v>66</v>
      </c>
      <c r="G9024">
        <v>40.716539780991937</v>
      </c>
      <c r="H9024">
        <v>-74.049637913703904</v>
      </c>
      <c r="I9024">
        <v>3202</v>
      </c>
      <c r="J9024" s="2" t="s">
        <v>48</v>
      </c>
      <c r="K9024">
        <v>40.727223500000001</v>
      </c>
      <c r="L9024">
        <v>-74.033758899999995</v>
      </c>
      <c r="M9024">
        <v>24616</v>
      </c>
      <c r="N9024" s="2" t="s">
        <v>17</v>
      </c>
      <c r="O9024">
        <v>1973</v>
      </c>
      <c r="P9024">
        <f t="shared" ca="1" si="281"/>
        <v>51</v>
      </c>
      <c r="Q9024">
        <v>2</v>
      </c>
    </row>
    <row r="9025" spans="1:17" x14ac:dyDescent="0.2">
      <c r="A9025">
        <v>398</v>
      </c>
      <c r="B9025">
        <f t="shared" si="280"/>
        <v>6</v>
      </c>
      <c r="C9025" s="1">
        <v>42591.354618055557</v>
      </c>
      <c r="D9025" s="1">
        <v>42591.359236111108</v>
      </c>
      <c r="E9025">
        <v>3203</v>
      </c>
      <c r="F9025" s="2" t="s">
        <v>46</v>
      </c>
      <c r="G9025">
        <v>40.727595966000003</v>
      </c>
      <c r="H9025">
        <v>-74.044247311000007</v>
      </c>
      <c r="I9025">
        <v>3202</v>
      </c>
      <c r="J9025" s="2" t="s">
        <v>48</v>
      </c>
      <c r="K9025">
        <v>40.727223500000001</v>
      </c>
      <c r="L9025">
        <v>-74.033758899999995</v>
      </c>
      <c r="M9025">
        <v>26267</v>
      </c>
      <c r="N9025" s="2" t="s">
        <v>17</v>
      </c>
      <c r="O9025">
        <v>1969</v>
      </c>
      <c r="P9025">
        <f t="shared" ca="1" si="281"/>
        <v>55</v>
      </c>
      <c r="Q9025">
        <v>1</v>
      </c>
    </row>
    <row r="9026" spans="1:17" x14ac:dyDescent="0.2">
      <c r="A9026">
        <v>200</v>
      </c>
      <c r="B9026">
        <f t="shared" ref="B9026:B9089" si="282">ROUNDDOWN((A9026/60), 0)</f>
        <v>3</v>
      </c>
      <c r="C9026" s="1">
        <v>42591.354745370372</v>
      </c>
      <c r="D9026" s="1">
        <v>42591.357060185182</v>
      </c>
      <c r="E9026">
        <v>3272</v>
      </c>
      <c r="F9026" s="2" t="s">
        <v>50</v>
      </c>
      <c r="G9026">
        <v>40.723331586464361</v>
      </c>
      <c r="H9026">
        <v>-74.045952558517442</v>
      </c>
      <c r="I9026">
        <v>3186</v>
      </c>
      <c r="J9026" s="2" t="s">
        <v>27</v>
      </c>
      <c r="K9026">
        <v>40.71958611647166</v>
      </c>
      <c r="L9026">
        <v>-74.043117463588715</v>
      </c>
      <c r="M9026">
        <v>26216</v>
      </c>
      <c r="N9026" s="2" t="s">
        <v>17</v>
      </c>
      <c r="O9026">
        <v>1968</v>
      </c>
      <c r="P9026">
        <f t="shared" ref="P9026:P9089" ca="1" si="283">IF(ISNUMBER(O9026), YEAR(TODAY()) - O9026, "")</f>
        <v>56</v>
      </c>
      <c r="Q9026">
        <v>1</v>
      </c>
    </row>
    <row r="9027" spans="1:17" x14ac:dyDescent="0.2">
      <c r="A9027">
        <v>459</v>
      </c>
      <c r="B9027">
        <f t="shared" si="282"/>
        <v>7</v>
      </c>
      <c r="C9027" s="1">
        <v>42591.355011574073</v>
      </c>
      <c r="D9027" s="1">
        <v>42591.360335648147</v>
      </c>
      <c r="E9027">
        <v>3212</v>
      </c>
      <c r="F9027" s="2" t="s">
        <v>31</v>
      </c>
      <c r="G9027">
        <v>40.734785817999999</v>
      </c>
      <c r="H9027">
        <v>-74.050443635999997</v>
      </c>
      <c r="I9027">
        <v>3195</v>
      </c>
      <c r="J9027" s="2" t="s">
        <v>23</v>
      </c>
      <c r="K9027">
        <v>40.730742625306583</v>
      </c>
      <c r="L9027">
        <v>-74.063783884048462</v>
      </c>
      <c r="M9027">
        <v>26183</v>
      </c>
      <c r="N9027" s="2" t="s">
        <v>17</v>
      </c>
      <c r="O9027">
        <v>1990</v>
      </c>
      <c r="P9027">
        <f t="shared" ca="1" si="283"/>
        <v>34</v>
      </c>
      <c r="Q9027">
        <v>1</v>
      </c>
    </row>
    <row r="9028" spans="1:17" x14ac:dyDescent="0.2">
      <c r="A9028">
        <v>472</v>
      </c>
      <c r="B9028">
        <f t="shared" si="282"/>
        <v>7</v>
      </c>
      <c r="C9028" s="1">
        <v>42591.355254629627</v>
      </c>
      <c r="D9028" s="1">
        <v>42591.360729166663</v>
      </c>
      <c r="E9028">
        <v>3207</v>
      </c>
      <c r="F9028" s="2" t="s">
        <v>29</v>
      </c>
      <c r="G9028">
        <v>40.737603700000001</v>
      </c>
      <c r="H9028">
        <v>-74.052478300000004</v>
      </c>
      <c r="I9028">
        <v>3195</v>
      </c>
      <c r="J9028" s="2" t="s">
        <v>23</v>
      </c>
      <c r="K9028">
        <v>40.730742625306583</v>
      </c>
      <c r="L9028">
        <v>-74.063783884048462</v>
      </c>
      <c r="M9028">
        <v>24599</v>
      </c>
      <c r="N9028" s="2" t="s">
        <v>17</v>
      </c>
      <c r="O9028">
        <v>1980</v>
      </c>
      <c r="P9028">
        <f t="shared" ca="1" si="283"/>
        <v>44</v>
      </c>
      <c r="Q9028">
        <v>1</v>
      </c>
    </row>
    <row r="9029" spans="1:17" x14ac:dyDescent="0.2">
      <c r="A9029">
        <v>295</v>
      </c>
      <c r="B9029">
        <f t="shared" si="282"/>
        <v>4</v>
      </c>
      <c r="C9029" s="1">
        <v>42591.355324074073</v>
      </c>
      <c r="D9029" s="1">
        <v>42591.358749999999</v>
      </c>
      <c r="E9029">
        <v>3209</v>
      </c>
      <c r="F9029" s="2" t="s">
        <v>51</v>
      </c>
      <c r="G9029">
        <v>40.724176499999999</v>
      </c>
      <c r="H9029">
        <v>-74.050656399999994</v>
      </c>
      <c r="I9029">
        <v>3186</v>
      </c>
      <c r="J9029" s="2" t="s">
        <v>27</v>
      </c>
      <c r="K9029">
        <v>40.71958611647166</v>
      </c>
      <c r="L9029">
        <v>-74.043117463588715</v>
      </c>
      <c r="M9029">
        <v>24559</v>
      </c>
      <c r="N9029" s="2" t="s">
        <v>17</v>
      </c>
      <c r="O9029">
        <v>1985</v>
      </c>
      <c r="P9029">
        <f t="shared" ca="1" si="283"/>
        <v>39</v>
      </c>
      <c r="Q9029">
        <v>2</v>
      </c>
    </row>
    <row r="9030" spans="1:17" x14ac:dyDescent="0.2">
      <c r="A9030">
        <v>733</v>
      </c>
      <c r="B9030">
        <f t="shared" si="282"/>
        <v>12</v>
      </c>
      <c r="C9030" s="1">
        <v>42591.355543981481</v>
      </c>
      <c r="D9030" s="1">
        <v>42591.364027777781</v>
      </c>
      <c r="E9030">
        <v>3278</v>
      </c>
      <c r="F9030" s="2" t="s">
        <v>49</v>
      </c>
      <c r="G9030">
        <v>40.725685483629007</v>
      </c>
      <c r="H9030">
        <v>-74.048790335655212</v>
      </c>
      <c r="I9030">
        <v>3183</v>
      </c>
      <c r="J9030" s="2" t="s">
        <v>40</v>
      </c>
      <c r="K9030">
        <v>40.716246900000002</v>
      </c>
      <c r="L9030">
        <v>-74.033458800000005</v>
      </c>
      <c r="M9030">
        <v>24682</v>
      </c>
      <c r="N9030" s="2" t="s">
        <v>17</v>
      </c>
      <c r="O9030">
        <v>1976</v>
      </c>
      <c r="P9030">
        <f t="shared" ca="1" si="283"/>
        <v>48</v>
      </c>
      <c r="Q9030">
        <v>1</v>
      </c>
    </row>
    <row r="9031" spans="1:17" x14ac:dyDescent="0.2">
      <c r="A9031">
        <v>168</v>
      </c>
      <c r="B9031">
        <f t="shared" si="282"/>
        <v>2</v>
      </c>
      <c r="C9031" s="1">
        <v>42591.355937499997</v>
      </c>
      <c r="D9031" s="1">
        <v>42591.357881944445</v>
      </c>
      <c r="E9031">
        <v>3213</v>
      </c>
      <c r="F9031" s="2" t="s">
        <v>26</v>
      </c>
      <c r="G9031">
        <v>40.718488919999999</v>
      </c>
      <c r="H9031">
        <v>-74.047726624999996</v>
      </c>
      <c r="I9031">
        <v>3211</v>
      </c>
      <c r="J9031" s="2" t="s">
        <v>47</v>
      </c>
      <c r="K9031">
        <v>40.721525149999998</v>
      </c>
      <c r="L9031">
        <v>-74.046304543000005</v>
      </c>
      <c r="M9031">
        <v>24421</v>
      </c>
      <c r="N9031" s="2" t="s">
        <v>17</v>
      </c>
      <c r="O9031">
        <v>1987</v>
      </c>
      <c r="P9031">
        <f t="shared" ca="1" si="283"/>
        <v>37</v>
      </c>
      <c r="Q9031">
        <v>1</v>
      </c>
    </row>
    <row r="9032" spans="1:17" x14ac:dyDescent="0.2">
      <c r="A9032">
        <v>349</v>
      </c>
      <c r="B9032">
        <f t="shared" si="282"/>
        <v>5</v>
      </c>
      <c r="C9032" s="1">
        <v>42591.355983796297</v>
      </c>
      <c r="D9032" s="1">
        <v>42591.360034722224</v>
      </c>
      <c r="E9032">
        <v>3185</v>
      </c>
      <c r="F9032" s="2" t="s">
        <v>58</v>
      </c>
      <c r="G9032">
        <v>40.717732499999997</v>
      </c>
      <c r="H9032">
        <v>-74.043845000000005</v>
      </c>
      <c r="I9032">
        <v>3183</v>
      </c>
      <c r="J9032" s="2" t="s">
        <v>40</v>
      </c>
      <c r="K9032">
        <v>40.716246900000002</v>
      </c>
      <c r="L9032">
        <v>-74.033458800000005</v>
      </c>
      <c r="M9032">
        <v>24387</v>
      </c>
      <c r="N9032" s="2" t="s">
        <v>17</v>
      </c>
      <c r="O9032">
        <v>1992</v>
      </c>
      <c r="P9032">
        <f t="shared" ca="1" si="283"/>
        <v>32</v>
      </c>
      <c r="Q9032">
        <v>1</v>
      </c>
    </row>
    <row r="9033" spans="1:17" x14ac:dyDescent="0.2">
      <c r="A9033">
        <v>622</v>
      </c>
      <c r="B9033">
        <f t="shared" si="282"/>
        <v>10</v>
      </c>
      <c r="C9033" s="1">
        <v>42591.356377314813</v>
      </c>
      <c r="D9033" s="1">
        <v>42591.363576388889</v>
      </c>
      <c r="E9033">
        <v>3272</v>
      </c>
      <c r="F9033" s="2" t="s">
        <v>50</v>
      </c>
      <c r="G9033">
        <v>40.723331586464361</v>
      </c>
      <c r="H9033">
        <v>-74.045952558517442</v>
      </c>
      <c r="I9033">
        <v>3214</v>
      </c>
      <c r="J9033" s="2" t="s">
        <v>70</v>
      </c>
      <c r="K9033">
        <v>40.712774199999998</v>
      </c>
      <c r="L9033">
        <v>-74.0364857</v>
      </c>
      <c r="M9033">
        <v>24622</v>
      </c>
      <c r="N9033" s="2" t="s">
        <v>17</v>
      </c>
      <c r="O9033">
        <v>1980</v>
      </c>
      <c r="P9033">
        <f t="shared" ca="1" si="283"/>
        <v>44</v>
      </c>
      <c r="Q9033">
        <v>2</v>
      </c>
    </row>
    <row r="9034" spans="1:17" x14ac:dyDescent="0.2">
      <c r="A9034">
        <v>580</v>
      </c>
      <c r="B9034">
        <f t="shared" si="282"/>
        <v>9</v>
      </c>
      <c r="C9034" s="1">
        <v>42591.356446759259</v>
      </c>
      <c r="D9034" s="1">
        <v>42591.363171296296</v>
      </c>
      <c r="E9034">
        <v>3203</v>
      </c>
      <c r="F9034" s="2" t="s">
        <v>46</v>
      </c>
      <c r="G9034">
        <v>40.727595966000003</v>
      </c>
      <c r="H9034">
        <v>-74.044247311000007</v>
      </c>
      <c r="I9034">
        <v>3186</v>
      </c>
      <c r="J9034" s="2" t="s">
        <v>27</v>
      </c>
      <c r="K9034">
        <v>40.71958611647166</v>
      </c>
      <c r="L9034">
        <v>-74.043117463588715</v>
      </c>
      <c r="M9034">
        <v>26261</v>
      </c>
      <c r="N9034" s="2" t="s">
        <v>17</v>
      </c>
      <c r="O9034">
        <v>1968</v>
      </c>
      <c r="P9034">
        <f t="shared" ca="1" si="283"/>
        <v>56</v>
      </c>
      <c r="Q9034">
        <v>1</v>
      </c>
    </row>
    <row r="9035" spans="1:17" x14ac:dyDescent="0.2">
      <c r="A9035">
        <v>277</v>
      </c>
      <c r="B9035">
        <f t="shared" si="282"/>
        <v>4</v>
      </c>
      <c r="C9035" s="1">
        <v>42591.35664351852</v>
      </c>
      <c r="D9035" s="1">
        <v>42591.359861111108</v>
      </c>
      <c r="E9035">
        <v>3276</v>
      </c>
      <c r="F9035" s="2" t="s">
        <v>63</v>
      </c>
      <c r="G9035">
        <v>40.714584035358932</v>
      </c>
      <c r="H9035">
        <v>-74.042817056179047</v>
      </c>
      <c r="I9035">
        <v>3186</v>
      </c>
      <c r="J9035" s="2" t="s">
        <v>27</v>
      </c>
      <c r="K9035">
        <v>40.71958611647166</v>
      </c>
      <c r="L9035">
        <v>-74.043117463588715</v>
      </c>
      <c r="M9035">
        <v>26208</v>
      </c>
      <c r="N9035" s="2" t="s">
        <v>17</v>
      </c>
      <c r="O9035">
        <v>1989</v>
      </c>
      <c r="P9035">
        <f t="shared" ca="1" si="283"/>
        <v>35</v>
      </c>
      <c r="Q9035">
        <v>2</v>
      </c>
    </row>
    <row r="9036" spans="1:17" x14ac:dyDescent="0.2">
      <c r="A9036">
        <v>290</v>
      </c>
      <c r="B9036">
        <f t="shared" si="282"/>
        <v>4</v>
      </c>
      <c r="C9036" s="1">
        <v>42591.356898148151</v>
      </c>
      <c r="D9036" s="1">
        <v>42591.360254629632</v>
      </c>
      <c r="E9036">
        <v>3278</v>
      </c>
      <c r="F9036" s="2" t="s">
        <v>49</v>
      </c>
      <c r="G9036">
        <v>40.725685483629007</v>
      </c>
      <c r="H9036">
        <v>-74.048790335655212</v>
      </c>
      <c r="I9036">
        <v>3186</v>
      </c>
      <c r="J9036" s="2" t="s">
        <v>27</v>
      </c>
      <c r="K9036">
        <v>40.71958611647166</v>
      </c>
      <c r="L9036">
        <v>-74.043117463588715</v>
      </c>
      <c r="M9036">
        <v>24391</v>
      </c>
      <c r="N9036" s="2" t="s">
        <v>17</v>
      </c>
      <c r="O9036">
        <v>1983</v>
      </c>
      <c r="P9036">
        <f t="shared" ca="1" si="283"/>
        <v>41</v>
      </c>
      <c r="Q9036">
        <v>2</v>
      </c>
    </row>
    <row r="9037" spans="1:17" x14ac:dyDescent="0.2">
      <c r="A9037">
        <v>925</v>
      </c>
      <c r="B9037">
        <f t="shared" si="282"/>
        <v>15</v>
      </c>
      <c r="C9037" s="1">
        <v>42591.357175925928</v>
      </c>
      <c r="D9037" s="1">
        <v>42591.367893518516</v>
      </c>
      <c r="E9037">
        <v>3281</v>
      </c>
      <c r="F9037" s="2" t="s">
        <v>53</v>
      </c>
      <c r="G9037">
        <v>40.74590996631558</v>
      </c>
      <c r="H9037">
        <v>-74.057271480560303</v>
      </c>
      <c r="I9037">
        <v>3202</v>
      </c>
      <c r="J9037" s="2" t="s">
        <v>48</v>
      </c>
      <c r="K9037">
        <v>40.727223500000001</v>
      </c>
      <c r="L9037">
        <v>-74.033758899999995</v>
      </c>
      <c r="M9037">
        <v>24712</v>
      </c>
      <c r="N9037" s="2" t="s">
        <v>17</v>
      </c>
      <c r="O9037">
        <v>1980</v>
      </c>
      <c r="P9037">
        <f t="shared" ca="1" si="283"/>
        <v>44</v>
      </c>
      <c r="Q9037">
        <v>1</v>
      </c>
    </row>
    <row r="9038" spans="1:17" x14ac:dyDescent="0.2">
      <c r="A9038">
        <v>201</v>
      </c>
      <c r="B9038">
        <f t="shared" si="282"/>
        <v>3</v>
      </c>
      <c r="C9038" s="1">
        <v>42591.357581018521</v>
      </c>
      <c r="D9038" s="1">
        <v>42591.359918981485</v>
      </c>
      <c r="E9038">
        <v>3272</v>
      </c>
      <c r="F9038" s="2" t="s">
        <v>50</v>
      </c>
      <c r="G9038">
        <v>40.723331586464361</v>
      </c>
      <c r="H9038">
        <v>-74.045952558517442</v>
      </c>
      <c r="I9038">
        <v>3186</v>
      </c>
      <c r="J9038" s="2" t="s">
        <v>27</v>
      </c>
      <c r="K9038">
        <v>40.71958611647166</v>
      </c>
      <c r="L9038">
        <v>-74.043117463588715</v>
      </c>
      <c r="M9038">
        <v>24704</v>
      </c>
      <c r="N9038" s="2" t="s">
        <v>17</v>
      </c>
      <c r="O9038">
        <v>1971</v>
      </c>
      <c r="P9038">
        <f t="shared" ca="1" si="283"/>
        <v>53</v>
      </c>
      <c r="Q9038">
        <v>2</v>
      </c>
    </row>
    <row r="9039" spans="1:17" x14ac:dyDescent="0.2">
      <c r="A9039">
        <v>259</v>
      </c>
      <c r="B9039">
        <f t="shared" si="282"/>
        <v>4</v>
      </c>
      <c r="C9039" s="1">
        <v>42591.35800925926</v>
      </c>
      <c r="D9039" s="1">
        <v>42591.361018518517</v>
      </c>
      <c r="E9039">
        <v>3213</v>
      </c>
      <c r="F9039" s="2" t="s">
        <v>26</v>
      </c>
      <c r="G9039">
        <v>40.718488919999999</v>
      </c>
      <c r="H9039">
        <v>-74.047726624999996</v>
      </c>
      <c r="I9039">
        <v>3186</v>
      </c>
      <c r="J9039" s="2" t="s">
        <v>27</v>
      </c>
      <c r="K9039">
        <v>40.71958611647166</v>
      </c>
      <c r="L9039">
        <v>-74.043117463588715</v>
      </c>
      <c r="M9039">
        <v>26188</v>
      </c>
      <c r="N9039" s="2" t="s">
        <v>17</v>
      </c>
      <c r="O9039">
        <v>1971</v>
      </c>
      <c r="P9039">
        <f t="shared" ca="1" si="283"/>
        <v>53</v>
      </c>
      <c r="Q9039">
        <v>1</v>
      </c>
    </row>
    <row r="9040" spans="1:17" x14ac:dyDescent="0.2">
      <c r="A9040">
        <v>266</v>
      </c>
      <c r="B9040">
        <f t="shared" si="282"/>
        <v>4</v>
      </c>
      <c r="C9040" s="1">
        <v>42591.358090277776</v>
      </c>
      <c r="D9040" s="1">
        <v>42591.361168981479</v>
      </c>
      <c r="E9040">
        <v>3209</v>
      </c>
      <c r="F9040" s="2" t="s">
        <v>51</v>
      </c>
      <c r="G9040">
        <v>40.724176499999999</v>
      </c>
      <c r="H9040">
        <v>-74.050656399999994</v>
      </c>
      <c r="I9040">
        <v>3186</v>
      </c>
      <c r="J9040" s="2" t="s">
        <v>27</v>
      </c>
      <c r="K9040">
        <v>40.71958611647166</v>
      </c>
      <c r="L9040">
        <v>-74.043117463588715</v>
      </c>
      <c r="M9040">
        <v>24498</v>
      </c>
      <c r="N9040" s="2" t="s">
        <v>17</v>
      </c>
      <c r="O9040">
        <v>1980</v>
      </c>
      <c r="P9040">
        <f t="shared" ca="1" si="283"/>
        <v>44</v>
      </c>
      <c r="Q9040">
        <v>1</v>
      </c>
    </row>
    <row r="9041" spans="1:17" x14ac:dyDescent="0.2">
      <c r="A9041">
        <v>440</v>
      </c>
      <c r="B9041">
        <f t="shared" si="282"/>
        <v>7</v>
      </c>
      <c r="C9041" s="1">
        <v>42591.358391203707</v>
      </c>
      <c r="D9041" s="1">
        <v>42591.363483796296</v>
      </c>
      <c r="E9041">
        <v>3203</v>
      </c>
      <c r="F9041" s="2" t="s">
        <v>46</v>
      </c>
      <c r="G9041">
        <v>40.727595966000003</v>
      </c>
      <c r="H9041">
        <v>-74.044247311000007</v>
      </c>
      <c r="I9041">
        <v>3202</v>
      </c>
      <c r="J9041" s="2" t="s">
        <v>48</v>
      </c>
      <c r="K9041">
        <v>40.727223500000001</v>
      </c>
      <c r="L9041">
        <v>-74.033758899999995</v>
      </c>
      <c r="M9041">
        <v>26157</v>
      </c>
      <c r="N9041" s="2" t="s">
        <v>17</v>
      </c>
      <c r="O9041">
        <v>1974</v>
      </c>
      <c r="P9041">
        <f t="shared" ca="1" si="283"/>
        <v>50</v>
      </c>
      <c r="Q9041">
        <v>1</v>
      </c>
    </row>
    <row r="9042" spans="1:17" x14ac:dyDescent="0.2">
      <c r="A9042">
        <v>344</v>
      </c>
      <c r="B9042">
        <f t="shared" si="282"/>
        <v>5</v>
      </c>
      <c r="C9042" s="1">
        <v>42591.358981481484</v>
      </c>
      <c r="D9042" s="1">
        <v>42591.362962962965</v>
      </c>
      <c r="E9042">
        <v>3185</v>
      </c>
      <c r="F9042" s="2" t="s">
        <v>58</v>
      </c>
      <c r="G9042">
        <v>40.717732499999997</v>
      </c>
      <c r="H9042">
        <v>-74.043845000000005</v>
      </c>
      <c r="I9042">
        <v>3183</v>
      </c>
      <c r="J9042" s="2" t="s">
        <v>40</v>
      </c>
      <c r="K9042">
        <v>40.716246900000002</v>
      </c>
      <c r="L9042">
        <v>-74.033458800000005</v>
      </c>
      <c r="M9042">
        <v>24630</v>
      </c>
      <c r="N9042" s="2" t="s">
        <v>17</v>
      </c>
      <c r="O9042">
        <v>1990</v>
      </c>
      <c r="P9042">
        <f t="shared" ca="1" si="283"/>
        <v>34</v>
      </c>
      <c r="Q9042">
        <v>1</v>
      </c>
    </row>
    <row r="9043" spans="1:17" x14ac:dyDescent="0.2">
      <c r="A9043">
        <v>279</v>
      </c>
      <c r="B9043">
        <f t="shared" si="282"/>
        <v>4</v>
      </c>
      <c r="C9043" s="1">
        <v>42591.359027777777</v>
      </c>
      <c r="D9043" s="1">
        <v>42591.362256944441</v>
      </c>
      <c r="E9043">
        <v>3215</v>
      </c>
      <c r="F9043" s="2" t="s">
        <v>69</v>
      </c>
      <c r="G9043">
        <v>40.746729899999998</v>
      </c>
      <c r="H9043">
        <v>-74.049250900000004</v>
      </c>
      <c r="I9043">
        <v>3198</v>
      </c>
      <c r="J9043" s="2" t="s">
        <v>104</v>
      </c>
      <c r="K9043">
        <v>40.748715945380226</v>
      </c>
      <c r="L9043">
        <v>-74.040443301200867</v>
      </c>
      <c r="M9043">
        <v>24660</v>
      </c>
      <c r="N9043" s="2" t="s">
        <v>17</v>
      </c>
      <c r="O9043">
        <v>1976</v>
      </c>
      <c r="P9043">
        <f t="shared" ca="1" si="283"/>
        <v>48</v>
      </c>
      <c r="Q9043">
        <v>1</v>
      </c>
    </row>
    <row r="9044" spans="1:17" x14ac:dyDescent="0.2">
      <c r="A9044">
        <v>115</v>
      </c>
      <c r="B9044">
        <f t="shared" si="282"/>
        <v>1</v>
      </c>
      <c r="C9044" s="1">
        <v>42591.359236111108</v>
      </c>
      <c r="D9044" s="1">
        <v>42591.360567129632</v>
      </c>
      <c r="E9044">
        <v>3211</v>
      </c>
      <c r="F9044" s="2" t="s">
        <v>64</v>
      </c>
      <c r="G9044">
        <v>40.721525149999998</v>
      </c>
      <c r="H9044">
        <v>-74.046304543000005</v>
      </c>
      <c r="I9044">
        <v>3186</v>
      </c>
      <c r="J9044" s="2" t="s">
        <v>27</v>
      </c>
      <c r="K9044">
        <v>40.71958611647166</v>
      </c>
      <c r="L9044">
        <v>-74.043117463588715</v>
      </c>
      <c r="M9044">
        <v>24709</v>
      </c>
      <c r="N9044" s="2" t="s">
        <v>17</v>
      </c>
      <c r="O9044">
        <v>1983</v>
      </c>
      <c r="P9044">
        <f t="shared" ca="1" si="283"/>
        <v>41</v>
      </c>
      <c r="Q9044">
        <v>1</v>
      </c>
    </row>
    <row r="9045" spans="1:17" x14ac:dyDescent="0.2">
      <c r="A9045">
        <v>462</v>
      </c>
      <c r="B9045">
        <f t="shared" si="282"/>
        <v>7</v>
      </c>
      <c r="C9045" s="1">
        <v>42591.359409722223</v>
      </c>
      <c r="D9045" s="1">
        <v>42591.364768518521</v>
      </c>
      <c r="E9045">
        <v>3210</v>
      </c>
      <c r="F9045" s="2" t="s">
        <v>52</v>
      </c>
      <c r="G9045">
        <v>40.742677141000001</v>
      </c>
      <c r="H9045">
        <v>-74.051788633000001</v>
      </c>
      <c r="I9045">
        <v>3220</v>
      </c>
      <c r="J9045" s="2" t="s">
        <v>76</v>
      </c>
      <c r="K9045">
        <v>40.734961020009514</v>
      </c>
      <c r="L9045">
        <v>-74.059503078460693</v>
      </c>
      <c r="M9045">
        <v>26217</v>
      </c>
      <c r="N9045" s="2" t="s">
        <v>17</v>
      </c>
      <c r="O9045">
        <v>1954</v>
      </c>
      <c r="P9045">
        <f t="shared" ca="1" si="283"/>
        <v>70</v>
      </c>
      <c r="Q9045">
        <v>2</v>
      </c>
    </row>
    <row r="9046" spans="1:17" x14ac:dyDescent="0.2">
      <c r="A9046">
        <v>480</v>
      </c>
      <c r="B9046">
        <f t="shared" si="282"/>
        <v>8</v>
      </c>
      <c r="C9046" s="1">
        <v>42591.359502314815</v>
      </c>
      <c r="D9046" s="1">
        <v>42591.365069444444</v>
      </c>
      <c r="E9046">
        <v>3210</v>
      </c>
      <c r="F9046" s="2" t="s">
        <v>52</v>
      </c>
      <c r="G9046">
        <v>40.742677141000001</v>
      </c>
      <c r="H9046">
        <v>-74.051788633000001</v>
      </c>
      <c r="I9046">
        <v>3198</v>
      </c>
      <c r="J9046" s="2" t="s">
        <v>104</v>
      </c>
      <c r="K9046">
        <v>40.748715945380226</v>
      </c>
      <c r="L9046">
        <v>-74.040443301200867</v>
      </c>
      <c r="M9046">
        <v>26248</v>
      </c>
      <c r="N9046" s="2" t="s">
        <v>17</v>
      </c>
      <c r="O9046">
        <v>1978</v>
      </c>
      <c r="P9046">
        <f t="shared" ca="1" si="283"/>
        <v>46</v>
      </c>
      <c r="Q9046">
        <v>1</v>
      </c>
    </row>
    <row r="9047" spans="1:17" x14ac:dyDescent="0.2">
      <c r="A9047">
        <v>169</v>
      </c>
      <c r="B9047">
        <f t="shared" si="282"/>
        <v>2</v>
      </c>
      <c r="C9047" s="1">
        <v>42591.360000000001</v>
      </c>
      <c r="D9047" s="1">
        <v>42591.361956018518</v>
      </c>
      <c r="E9047">
        <v>3279</v>
      </c>
      <c r="F9047" s="2" t="s">
        <v>28</v>
      </c>
      <c r="G9047">
        <v>40.721630142638354</v>
      </c>
      <c r="H9047">
        <v>-74.04996782541275</v>
      </c>
      <c r="I9047">
        <v>3186</v>
      </c>
      <c r="J9047" s="2" t="s">
        <v>27</v>
      </c>
      <c r="K9047">
        <v>40.71958611647166</v>
      </c>
      <c r="L9047">
        <v>-74.043117463588715</v>
      </c>
      <c r="M9047">
        <v>24377</v>
      </c>
      <c r="N9047" s="2" t="s">
        <v>17</v>
      </c>
      <c r="O9047">
        <v>1986</v>
      </c>
      <c r="P9047">
        <f t="shared" ca="1" si="283"/>
        <v>38</v>
      </c>
      <c r="Q9047">
        <v>1</v>
      </c>
    </row>
    <row r="9048" spans="1:17" x14ac:dyDescent="0.2">
      <c r="A9048">
        <v>939</v>
      </c>
      <c r="B9048">
        <f t="shared" si="282"/>
        <v>15</v>
      </c>
      <c r="C9048" s="1">
        <v>42591.360231481478</v>
      </c>
      <c r="D9048" s="1">
        <v>42591.371099537035</v>
      </c>
      <c r="E9048">
        <v>3212</v>
      </c>
      <c r="F9048" s="2" t="s">
        <v>31</v>
      </c>
      <c r="G9048">
        <v>40.734785817999999</v>
      </c>
      <c r="H9048">
        <v>-74.050443635999997</v>
      </c>
      <c r="I9048">
        <v>3183</v>
      </c>
      <c r="J9048" s="2" t="s">
        <v>40</v>
      </c>
      <c r="K9048">
        <v>40.716246900000002</v>
      </c>
      <c r="L9048">
        <v>-74.033458800000005</v>
      </c>
      <c r="M9048">
        <v>26280</v>
      </c>
      <c r="N9048" s="2" t="s">
        <v>17</v>
      </c>
      <c r="O9048">
        <v>1985</v>
      </c>
      <c r="P9048">
        <f t="shared" ca="1" si="283"/>
        <v>39</v>
      </c>
      <c r="Q9048">
        <v>1</v>
      </c>
    </row>
    <row r="9049" spans="1:17" x14ac:dyDescent="0.2">
      <c r="A9049">
        <v>296</v>
      </c>
      <c r="B9049">
        <f t="shared" si="282"/>
        <v>4</v>
      </c>
      <c r="C9049" s="1">
        <v>42591.360694444447</v>
      </c>
      <c r="D9049" s="1">
        <v>42591.364120370374</v>
      </c>
      <c r="E9049">
        <v>3203</v>
      </c>
      <c r="F9049" s="2" t="s">
        <v>46</v>
      </c>
      <c r="G9049">
        <v>40.727595966000003</v>
      </c>
      <c r="H9049">
        <v>-74.044247311000007</v>
      </c>
      <c r="I9049">
        <v>3186</v>
      </c>
      <c r="J9049" s="2" t="s">
        <v>27</v>
      </c>
      <c r="K9049">
        <v>40.71958611647166</v>
      </c>
      <c r="L9049">
        <v>-74.043117463588715</v>
      </c>
      <c r="M9049">
        <v>24574</v>
      </c>
      <c r="N9049" s="2" t="s">
        <v>17</v>
      </c>
      <c r="O9049">
        <v>1974</v>
      </c>
      <c r="P9049">
        <f t="shared" ca="1" si="283"/>
        <v>50</v>
      </c>
      <c r="Q9049">
        <v>1</v>
      </c>
    </row>
    <row r="9050" spans="1:17" x14ac:dyDescent="0.2">
      <c r="A9050">
        <v>588</v>
      </c>
      <c r="B9050">
        <f t="shared" si="282"/>
        <v>9</v>
      </c>
      <c r="C9050" s="1">
        <v>42591.360729166663</v>
      </c>
      <c r="D9050" s="1">
        <v>42591.367546296293</v>
      </c>
      <c r="E9050">
        <v>3207</v>
      </c>
      <c r="F9050" s="2" t="s">
        <v>29</v>
      </c>
      <c r="G9050">
        <v>40.737603700000001</v>
      </c>
      <c r="H9050">
        <v>-74.052478300000004</v>
      </c>
      <c r="I9050">
        <v>3195</v>
      </c>
      <c r="J9050" s="2" t="s">
        <v>23</v>
      </c>
      <c r="K9050">
        <v>40.730742625306583</v>
      </c>
      <c r="L9050">
        <v>-74.063783884048462</v>
      </c>
      <c r="M9050">
        <v>24438</v>
      </c>
      <c r="N9050" s="2" t="s">
        <v>17</v>
      </c>
      <c r="O9050">
        <v>1991</v>
      </c>
      <c r="P9050">
        <f t="shared" ca="1" si="283"/>
        <v>33</v>
      </c>
      <c r="Q9050">
        <v>1</v>
      </c>
    </row>
    <row r="9051" spans="1:17" x14ac:dyDescent="0.2">
      <c r="A9051">
        <v>266</v>
      </c>
      <c r="B9051">
        <f t="shared" si="282"/>
        <v>4</v>
      </c>
      <c r="C9051" s="1">
        <v>42591.360914351855</v>
      </c>
      <c r="D9051" s="1">
        <v>42591.363993055558</v>
      </c>
      <c r="E9051">
        <v>3275</v>
      </c>
      <c r="F9051" s="2" t="s">
        <v>93</v>
      </c>
      <c r="G9051">
        <v>40.718355198232139</v>
      </c>
      <c r="H9051">
        <v>-74.038914442062378</v>
      </c>
      <c r="I9051">
        <v>3183</v>
      </c>
      <c r="J9051" s="2" t="s">
        <v>40</v>
      </c>
      <c r="K9051">
        <v>40.716246900000002</v>
      </c>
      <c r="L9051">
        <v>-74.033458800000005</v>
      </c>
      <c r="M9051">
        <v>24701</v>
      </c>
      <c r="N9051" s="2" t="s">
        <v>17</v>
      </c>
      <c r="O9051">
        <v>1992</v>
      </c>
      <c r="P9051">
        <f t="shared" ca="1" si="283"/>
        <v>32</v>
      </c>
      <c r="Q9051">
        <v>1</v>
      </c>
    </row>
    <row r="9052" spans="1:17" x14ac:dyDescent="0.2">
      <c r="A9052">
        <v>146</v>
      </c>
      <c r="B9052">
        <f t="shared" si="282"/>
        <v>2</v>
      </c>
      <c r="C9052" s="1">
        <v>42591.361087962963</v>
      </c>
      <c r="D9052" s="1">
        <v>42591.36277777778</v>
      </c>
      <c r="E9052">
        <v>3279</v>
      </c>
      <c r="F9052" s="2" t="s">
        <v>28</v>
      </c>
      <c r="G9052">
        <v>40.721630142638354</v>
      </c>
      <c r="H9052">
        <v>-74.04996782541275</v>
      </c>
      <c r="I9052">
        <v>3186</v>
      </c>
      <c r="J9052" s="2" t="s">
        <v>27</v>
      </c>
      <c r="K9052">
        <v>40.71958611647166</v>
      </c>
      <c r="L9052">
        <v>-74.043117463588715</v>
      </c>
      <c r="M9052">
        <v>24463</v>
      </c>
      <c r="N9052" s="2" t="s">
        <v>17</v>
      </c>
      <c r="O9052">
        <v>1982</v>
      </c>
      <c r="P9052">
        <f t="shared" ca="1" si="283"/>
        <v>42</v>
      </c>
      <c r="Q9052">
        <v>2</v>
      </c>
    </row>
    <row r="9053" spans="1:17" x14ac:dyDescent="0.2">
      <c r="A9053">
        <v>624</v>
      </c>
      <c r="B9053">
        <f t="shared" si="282"/>
        <v>10</v>
      </c>
      <c r="C9053" s="1">
        <v>42591.361180555556</v>
      </c>
      <c r="D9053" s="1">
        <v>42591.368402777778</v>
      </c>
      <c r="E9053">
        <v>3193</v>
      </c>
      <c r="F9053" s="2" t="s">
        <v>42</v>
      </c>
      <c r="G9053">
        <v>40.724605099886901</v>
      </c>
      <c r="H9053">
        <v>-74.078405946493149</v>
      </c>
      <c r="I9053">
        <v>3195</v>
      </c>
      <c r="J9053" s="2" t="s">
        <v>23</v>
      </c>
      <c r="K9053">
        <v>40.730742625306583</v>
      </c>
      <c r="L9053">
        <v>-74.063783884048462</v>
      </c>
      <c r="M9053">
        <v>26315</v>
      </c>
      <c r="N9053" s="2" t="s">
        <v>17</v>
      </c>
      <c r="O9053">
        <v>1984</v>
      </c>
      <c r="P9053">
        <f t="shared" ca="1" si="283"/>
        <v>40</v>
      </c>
      <c r="Q9053">
        <v>1</v>
      </c>
    </row>
    <row r="9054" spans="1:17" x14ac:dyDescent="0.2">
      <c r="A9054">
        <v>1017</v>
      </c>
      <c r="B9054">
        <f t="shared" si="282"/>
        <v>16</v>
      </c>
      <c r="C9054" s="1">
        <v>42591.361250000002</v>
      </c>
      <c r="D9054" s="1">
        <v>42591.373032407406</v>
      </c>
      <c r="E9054">
        <v>3207</v>
      </c>
      <c r="F9054" s="2" t="s">
        <v>29</v>
      </c>
      <c r="G9054">
        <v>40.737603700000001</v>
      </c>
      <c r="H9054">
        <v>-74.052478300000004</v>
      </c>
      <c r="I9054">
        <v>3183</v>
      </c>
      <c r="J9054" s="2" t="s">
        <v>40</v>
      </c>
      <c r="K9054">
        <v>40.716246900000002</v>
      </c>
      <c r="L9054">
        <v>-74.033458800000005</v>
      </c>
      <c r="M9054">
        <v>24689</v>
      </c>
      <c r="N9054" s="2" t="s">
        <v>17</v>
      </c>
      <c r="O9054">
        <v>1981</v>
      </c>
      <c r="P9054">
        <f t="shared" ca="1" si="283"/>
        <v>43</v>
      </c>
      <c r="Q9054">
        <v>1</v>
      </c>
    </row>
    <row r="9055" spans="1:17" x14ac:dyDescent="0.2">
      <c r="A9055">
        <v>300</v>
      </c>
      <c r="B9055">
        <f t="shared" si="282"/>
        <v>5</v>
      </c>
      <c r="C9055" s="1">
        <v>42591.361273148148</v>
      </c>
      <c r="D9055" s="1">
        <v>42591.364756944444</v>
      </c>
      <c r="E9055">
        <v>3276</v>
      </c>
      <c r="F9055" s="2" t="s">
        <v>63</v>
      </c>
      <c r="G9055">
        <v>40.714584035358932</v>
      </c>
      <c r="H9055">
        <v>-74.042817056179047</v>
      </c>
      <c r="I9055">
        <v>3186</v>
      </c>
      <c r="J9055" s="2" t="s">
        <v>27</v>
      </c>
      <c r="K9055">
        <v>40.71958611647166</v>
      </c>
      <c r="L9055">
        <v>-74.043117463588715</v>
      </c>
      <c r="M9055">
        <v>24457</v>
      </c>
      <c r="N9055" s="2" t="s">
        <v>17</v>
      </c>
      <c r="O9055">
        <v>1989</v>
      </c>
      <c r="P9055">
        <f t="shared" ca="1" si="283"/>
        <v>35</v>
      </c>
      <c r="Q9055">
        <v>2</v>
      </c>
    </row>
    <row r="9056" spans="1:17" x14ac:dyDescent="0.2">
      <c r="A9056">
        <v>191</v>
      </c>
      <c r="B9056">
        <f t="shared" si="282"/>
        <v>3</v>
      </c>
      <c r="C9056" s="1">
        <v>42591.361539351848</v>
      </c>
      <c r="D9056" s="1">
        <v>42591.363749999997</v>
      </c>
      <c r="E9056">
        <v>3276</v>
      </c>
      <c r="F9056" s="2" t="s">
        <v>63</v>
      </c>
      <c r="G9056">
        <v>40.714584035358932</v>
      </c>
      <c r="H9056">
        <v>-74.042817056179047</v>
      </c>
      <c r="I9056">
        <v>3186</v>
      </c>
      <c r="J9056" s="2" t="s">
        <v>27</v>
      </c>
      <c r="K9056">
        <v>40.71958611647166</v>
      </c>
      <c r="L9056">
        <v>-74.043117463588715</v>
      </c>
      <c r="M9056">
        <v>26233</v>
      </c>
      <c r="N9056" s="2" t="s">
        <v>17</v>
      </c>
      <c r="O9056">
        <v>1984</v>
      </c>
      <c r="P9056">
        <f t="shared" ca="1" si="283"/>
        <v>40</v>
      </c>
      <c r="Q9056">
        <v>1</v>
      </c>
    </row>
    <row r="9057" spans="1:17" x14ac:dyDescent="0.2">
      <c r="A9057">
        <v>307</v>
      </c>
      <c r="B9057">
        <f t="shared" si="282"/>
        <v>5</v>
      </c>
      <c r="C9057" s="1">
        <v>42591.361539351848</v>
      </c>
      <c r="D9057" s="1">
        <v>42591.36509259259</v>
      </c>
      <c r="E9057">
        <v>3203</v>
      </c>
      <c r="F9057" s="2" t="s">
        <v>46</v>
      </c>
      <c r="G9057">
        <v>40.727595966000003</v>
      </c>
      <c r="H9057">
        <v>-74.044247311000007</v>
      </c>
      <c r="I9057">
        <v>3186</v>
      </c>
      <c r="J9057" s="2" t="s">
        <v>27</v>
      </c>
      <c r="K9057">
        <v>40.71958611647166</v>
      </c>
      <c r="L9057">
        <v>-74.043117463588715</v>
      </c>
      <c r="M9057">
        <v>26194</v>
      </c>
      <c r="N9057" s="2" t="s">
        <v>17</v>
      </c>
      <c r="O9057">
        <v>1976</v>
      </c>
      <c r="P9057">
        <f t="shared" ca="1" si="283"/>
        <v>48</v>
      </c>
      <c r="Q9057">
        <v>1</v>
      </c>
    </row>
    <row r="9058" spans="1:17" x14ac:dyDescent="0.2">
      <c r="A9058">
        <v>1068</v>
      </c>
      <c r="B9058">
        <f t="shared" si="282"/>
        <v>17</v>
      </c>
      <c r="C9058" s="1">
        <v>42591.361851851849</v>
      </c>
      <c r="D9058" s="1">
        <v>42591.374224537038</v>
      </c>
      <c r="E9058">
        <v>3193</v>
      </c>
      <c r="F9058" s="2" t="s">
        <v>42</v>
      </c>
      <c r="G9058">
        <v>40.724605099886901</v>
      </c>
      <c r="H9058">
        <v>-74.078405946493149</v>
      </c>
      <c r="I9058">
        <v>3214</v>
      </c>
      <c r="J9058" s="2" t="s">
        <v>70</v>
      </c>
      <c r="K9058">
        <v>40.712774199999998</v>
      </c>
      <c r="L9058">
        <v>-74.0364857</v>
      </c>
      <c r="M9058">
        <v>24571</v>
      </c>
      <c r="N9058" s="2" t="s">
        <v>17</v>
      </c>
      <c r="O9058">
        <v>1987</v>
      </c>
      <c r="P9058">
        <f t="shared" ca="1" si="283"/>
        <v>37</v>
      </c>
      <c r="Q9058">
        <v>2</v>
      </c>
    </row>
    <row r="9059" spans="1:17" x14ac:dyDescent="0.2">
      <c r="A9059">
        <v>497</v>
      </c>
      <c r="B9059">
        <f t="shared" si="282"/>
        <v>8</v>
      </c>
      <c r="C9059" s="1">
        <v>42591.361377314817</v>
      </c>
      <c r="D9059" s="1">
        <v>42591.367129629631</v>
      </c>
      <c r="E9059">
        <v>3202</v>
      </c>
      <c r="F9059" s="2" t="s">
        <v>79</v>
      </c>
      <c r="G9059">
        <v>40.727223500000001</v>
      </c>
      <c r="H9059">
        <v>-74.033758899999995</v>
      </c>
      <c r="I9059">
        <v>3183</v>
      </c>
      <c r="J9059" s="2" t="s">
        <v>40</v>
      </c>
      <c r="K9059">
        <v>40.716246900000002</v>
      </c>
      <c r="L9059">
        <v>-74.033458800000005</v>
      </c>
      <c r="M9059">
        <v>26245</v>
      </c>
      <c r="N9059" s="2" t="s">
        <v>17</v>
      </c>
      <c r="O9059">
        <v>1990</v>
      </c>
      <c r="P9059">
        <f t="shared" ca="1" si="283"/>
        <v>34</v>
      </c>
      <c r="Q9059">
        <v>2</v>
      </c>
    </row>
    <row r="9060" spans="1:17" x14ac:dyDescent="0.2">
      <c r="A9060">
        <v>838</v>
      </c>
      <c r="B9060">
        <f t="shared" si="282"/>
        <v>13</v>
      </c>
      <c r="C9060" s="1">
        <v>42591.362118055556</v>
      </c>
      <c r="D9060" s="1">
        <v>42591.371828703705</v>
      </c>
      <c r="E9060">
        <v>3268</v>
      </c>
      <c r="F9060" s="2" t="s">
        <v>77</v>
      </c>
      <c r="G9060">
        <v>40.71346382669195</v>
      </c>
      <c r="H9060">
        <v>-74.062858521938324</v>
      </c>
      <c r="I9060">
        <v>3184</v>
      </c>
      <c r="J9060" s="2" t="s">
        <v>35</v>
      </c>
      <c r="K9060">
        <v>40.7141454</v>
      </c>
      <c r="L9060">
        <v>-74.033551900000006</v>
      </c>
      <c r="M9060">
        <v>26212</v>
      </c>
      <c r="N9060" s="2" t="s">
        <v>17</v>
      </c>
      <c r="O9060">
        <v>1969</v>
      </c>
      <c r="P9060">
        <f t="shared" ca="1" si="283"/>
        <v>55</v>
      </c>
      <c r="Q9060">
        <v>1</v>
      </c>
    </row>
    <row r="9061" spans="1:17" x14ac:dyDescent="0.2">
      <c r="A9061">
        <v>313</v>
      </c>
      <c r="B9061">
        <f t="shared" si="282"/>
        <v>5</v>
      </c>
      <c r="C9061" s="1">
        <v>42591.362210648149</v>
      </c>
      <c r="D9061" s="1">
        <v>42591.365844907406</v>
      </c>
      <c r="E9061">
        <v>3278</v>
      </c>
      <c r="F9061" s="2" t="s">
        <v>49</v>
      </c>
      <c r="G9061">
        <v>40.725685483629007</v>
      </c>
      <c r="H9061">
        <v>-74.048790335655212</v>
      </c>
      <c r="I9061">
        <v>3186</v>
      </c>
      <c r="J9061" s="2" t="s">
        <v>27</v>
      </c>
      <c r="K9061">
        <v>40.71958611647166</v>
      </c>
      <c r="L9061">
        <v>-74.043117463588715</v>
      </c>
      <c r="M9061">
        <v>26275</v>
      </c>
      <c r="N9061" s="2" t="s">
        <v>17</v>
      </c>
      <c r="O9061">
        <v>1972</v>
      </c>
      <c r="P9061">
        <f t="shared" ca="1" si="283"/>
        <v>52</v>
      </c>
      <c r="Q9061">
        <v>1</v>
      </c>
    </row>
    <row r="9062" spans="1:17" x14ac:dyDescent="0.2">
      <c r="A9062">
        <v>662</v>
      </c>
      <c r="B9062">
        <f t="shared" si="282"/>
        <v>11</v>
      </c>
      <c r="C9062" s="1">
        <v>42591.362638888888</v>
      </c>
      <c r="D9062" s="1">
        <v>42591.370300925926</v>
      </c>
      <c r="E9062">
        <v>3192</v>
      </c>
      <c r="F9062" s="2" t="s">
        <v>38</v>
      </c>
      <c r="G9062">
        <v>40.711242300000002</v>
      </c>
      <c r="H9062">
        <v>-74.055701299999996</v>
      </c>
      <c r="I9062">
        <v>3186</v>
      </c>
      <c r="J9062" s="2" t="s">
        <v>27</v>
      </c>
      <c r="K9062">
        <v>40.71958611647166</v>
      </c>
      <c r="L9062">
        <v>-74.043117463588715</v>
      </c>
      <c r="M9062">
        <v>26219</v>
      </c>
      <c r="N9062" s="2" t="s">
        <v>17</v>
      </c>
      <c r="O9062">
        <v>1990</v>
      </c>
      <c r="P9062">
        <f t="shared" ca="1" si="283"/>
        <v>34</v>
      </c>
      <c r="Q9062">
        <v>1</v>
      </c>
    </row>
    <row r="9063" spans="1:17" x14ac:dyDescent="0.2">
      <c r="A9063">
        <v>173</v>
      </c>
      <c r="B9063">
        <f t="shared" si="282"/>
        <v>2</v>
      </c>
      <c r="C9063" s="1">
        <v>42591.36277777778</v>
      </c>
      <c r="D9063" s="1">
        <v>42591.364791666667</v>
      </c>
      <c r="E9063">
        <v>3276</v>
      </c>
      <c r="F9063" s="2" t="s">
        <v>63</v>
      </c>
      <c r="G9063">
        <v>40.714584035358932</v>
      </c>
      <c r="H9063">
        <v>-74.042817056179047</v>
      </c>
      <c r="I9063">
        <v>3186</v>
      </c>
      <c r="J9063" s="2" t="s">
        <v>27</v>
      </c>
      <c r="K9063">
        <v>40.71958611647166</v>
      </c>
      <c r="L9063">
        <v>-74.043117463588715</v>
      </c>
      <c r="M9063">
        <v>24496</v>
      </c>
      <c r="N9063" s="2" t="s">
        <v>17</v>
      </c>
      <c r="P9063" t="str">
        <f t="shared" ca="1" si="283"/>
        <v/>
      </c>
      <c r="Q9063">
        <v>0</v>
      </c>
    </row>
    <row r="9064" spans="1:17" x14ac:dyDescent="0.2">
      <c r="A9064">
        <v>231</v>
      </c>
      <c r="B9064">
        <f t="shared" si="282"/>
        <v>3</v>
      </c>
      <c r="C9064" s="1">
        <v>42591.362893518519</v>
      </c>
      <c r="D9064" s="1">
        <v>42591.365578703706</v>
      </c>
      <c r="E9064">
        <v>3268</v>
      </c>
      <c r="F9064" s="2" t="s">
        <v>77</v>
      </c>
      <c r="G9064">
        <v>40.71346382669195</v>
      </c>
      <c r="H9064">
        <v>-74.062858521938324</v>
      </c>
      <c r="I9064">
        <v>3192</v>
      </c>
      <c r="J9064" s="2" t="s">
        <v>39</v>
      </c>
      <c r="K9064">
        <v>40.711242300000002</v>
      </c>
      <c r="L9064">
        <v>-74.055701299999996</v>
      </c>
      <c r="M9064">
        <v>24455</v>
      </c>
      <c r="N9064" s="2" t="s">
        <v>17</v>
      </c>
      <c r="O9064">
        <v>1985</v>
      </c>
      <c r="P9064">
        <f t="shared" ca="1" si="283"/>
        <v>39</v>
      </c>
      <c r="Q9064">
        <v>1</v>
      </c>
    </row>
    <row r="9065" spans="1:17" x14ac:dyDescent="0.2">
      <c r="A9065">
        <v>814</v>
      </c>
      <c r="B9065">
        <f t="shared" si="282"/>
        <v>13</v>
      </c>
      <c r="C9065" s="1">
        <v>42591.362997685188</v>
      </c>
      <c r="D9065" s="1">
        <v>42591.372430555559</v>
      </c>
      <c r="E9065">
        <v>3185</v>
      </c>
      <c r="F9065" s="2" t="s">
        <v>58</v>
      </c>
      <c r="G9065">
        <v>40.717732499999997</v>
      </c>
      <c r="H9065">
        <v>-74.043845000000005</v>
      </c>
      <c r="I9065">
        <v>3202</v>
      </c>
      <c r="J9065" s="2" t="s">
        <v>48</v>
      </c>
      <c r="K9065">
        <v>40.727223500000001</v>
      </c>
      <c r="L9065">
        <v>-74.033758899999995</v>
      </c>
      <c r="M9065">
        <v>24720</v>
      </c>
      <c r="N9065" s="2" t="s">
        <v>17</v>
      </c>
      <c r="O9065">
        <v>1988</v>
      </c>
      <c r="P9065">
        <f t="shared" ca="1" si="283"/>
        <v>36</v>
      </c>
      <c r="Q9065">
        <v>2</v>
      </c>
    </row>
    <row r="9066" spans="1:17" x14ac:dyDescent="0.2">
      <c r="A9066">
        <v>151</v>
      </c>
      <c r="B9066">
        <f t="shared" si="282"/>
        <v>2</v>
      </c>
      <c r="C9066" s="1">
        <v>42591.363159722219</v>
      </c>
      <c r="D9066" s="1">
        <v>42591.364918981482</v>
      </c>
      <c r="E9066">
        <v>3213</v>
      </c>
      <c r="F9066" s="2" t="s">
        <v>26</v>
      </c>
      <c r="G9066">
        <v>40.718488919999999</v>
      </c>
      <c r="H9066">
        <v>-74.047726624999996</v>
      </c>
      <c r="I9066">
        <v>3186</v>
      </c>
      <c r="J9066" s="2" t="s">
        <v>27</v>
      </c>
      <c r="K9066">
        <v>40.71958611647166</v>
      </c>
      <c r="L9066">
        <v>-74.043117463588715</v>
      </c>
      <c r="M9066">
        <v>24397</v>
      </c>
      <c r="N9066" s="2" t="s">
        <v>17</v>
      </c>
      <c r="O9066">
        <v>1983</v>
      </c>
      <c r="P9066">
        <f t="shared" ca="1" si="283"/>
        <v>41</v>
      </c>
      <c r="Q9066">
        <v>1</v>
      </c>
    </row>
    <row r="9067" spans="1:17" x14ac:dyDescent="0.2">
      <c r="A9067">
        <v>214</v>
      </c>
      <c r="B9067">
        <f t="shared" si="282"/>
        <v>3</v>
      </c>
      <c r="C9067" s="1">
        <v>42591.363506944443</v>
      </c>
      <c r="D9067" s="1">
        <v>42591.365983796299</v>
      </c>
      <c r="E9067">
        <v>3279</v>
      </c>
      <c r="F9067" s="2" t="s">
        <v>28</v>
      </c>
      <c r="G9067">
        <v>40.721630142638354</v>
      </c>
      <c r="H9067">
        <v>-74.04996782541275</v>
      </c>
      <c r="I9067">
        <v>3186</v>
      </c>
      <c r="J9067" s="2" t="s">
        <v>27</v>
      </c>
      <c r="K9067">
        <v>40.71958611647166</v>
      </c>
      <c r="L9067">
        <v>-74.043117463588715</v>
      </c>
      <c r="M9067">
        <v>26214</v>
      </c>
      <c r="N9067" s="2" t="s">
        <v>17</v>
      </c>
      <c r="O9067">
        <v>1990</v>
      </c>
      <c r="P9067">
        <f t="shared" ca="1" si="283"/>
        <v>34</v>
      </c>
      <c r="Q9067">
        <v>2</v>
      </c>
    </row>
    <row r="9068" spans="1:17" x14ac:dyDescent="0.2">
      <c r="A9068">
        <v>403</v>
      </c>
      <c r="B9068">
        <f t="shared" si="282"/>
        <v>6</v>
      </c>
      <c r="C9068" s="1">
        <v>42591.363587962966</v>
      </c>
      <c r="D9068" s="1">
        <v>42591.368252314816</v>
      </c>
      <c r="E9068">
        <v>3275</v>
      </c>
      <c r="F9068" s="2" t="s">
        <v>93</v>
      </c>
      <c r="G9068">
        <v>40.718355198232139</v>
      </c>
      <c r="H9068">
        <v>-74.038914442062378</v>
      </c>
      <c r="I9068">
        <v>3214</v>
      </c>
      <c r="J9068" s="2" t="s">
        <v>70</v>
      </c>
      <c r="K9068">
        <v>40.712774199999998</v>
      </c>
      <c r="L9068">
        <v>-74.0364857</v>
      </c>
      <c r="M9068">
        <v>26238</v>
      </c>
      <c r="N9068" s="2" t="s">
        <v>17</v>
      </c>
      <c r="O9068">
        <v>1993</v>
      </c>
      <c r="P9068">
        <f t="shared" ca="1" si="283"/>
        <v>31</v>
      </c>
      <c r="Q9068">
        <v>2</v>
      </c>
    </row>
    <row r="9069" spans="1:17" x14ac:dyDescent="0.2">
      <c r="A9069">
        <v>786</v>
      </c>
      <c r="B9069">
        <f t="shared" si="282"/>
        <v>13</v>
      </c>
      <c r="C9069" s="1">
        <v>42591.363761574074</v>
      </c>
      <c r="D9069" s="1">
        <v>42591.372858796298</v>
      </c>
      <c r="E9069">
        <v>3281</v>
      </c>
      <c r="F9069" s="2" t="s">
        <v>53</v>
      </c>
      <c r="G9069">
        <v>40.74590996631558</v>
      </c>
      <c r="H9069">
        <v>-74.057271480560303</v>
      </c>
      <c r="I9069">
        <v>3195</v>
      </c>
      <c r="J9069" s="2" t="s">
        <v>23</v>
      </c>
      <c r="K9069">
        <v>40.730742625306583</v>
      </c>
      <c r="L9069">
        <v>-74.063783884048462</v>
      </c>
      <c r="M9069">
        <v>24718</v>
      </c>
      <c r="N9069" s="2" t="s">
        <v>17</v>
      </c>
      <c r="O9069">
        <v>1985</v>
      </c>
      <c r="P9069">
        <f t="shared" ca="1" si="283"/>
        <v>39</v>
      </c>
      <c r="Q9069">
        <v>2</v>
      </c>
    </row>
    <row r="9070" spans="1:17" x14ac:dyDescent="0.2">
      <c r="A9070">
        <v>306</v>
      </c>
      <c r="B9070">
        <f t="shared" si="282"/>
        <v>5</v>
      </c>
      <c r="C9070" s="1">
        <v>42591.364050925928</v>
      </c>
      <c r="D9070" s="1">
        <v>42591.367604166669</v>
      </c>
      <c r="E9070">
        <v>3209</v>
      </c>
      <c r="F9070" s="2" t="s">
        <v>51</v>
      </c>
      <c r="G9070">
        <v>40.724176499999999</v>
      </c>
      <c r="H9070">
        <v>-74.050656399999994</v>
      </c>
      <c r="I9070">
        <v>3186</v>
      </c>
      <c r="J9070" s="2" t="s">
        <v>27</v>
      </c>
      <c r="K9070">
        <v>40.71958611647166</v>
      </c>
      <c r="L9070">
        <v>-74.043117463588715</v>
      </c>
      <c r="M9070">
        <v>24486</v>
      </c>
      <c r="N9070" s="2" t="s">
        <v>17</v>
      </c>
      <c r="O9070">
        <v>1989</v>
      </c>
      <c r="P9070">
        <f t="shared" ca="1" si="283"/>
        <v>35</v>
      </c>
      <c r="Q9070">
        <v>1</v>
      </c>
    </row>
    <row r="9071" spans="1:17" x14ac:dyDescent="0.2">
      <c r="A9071">
        <v>680</v>
      </c>
      <c r="B9071">
        <f t="shared" si="282"/>
        <v>11</v>
      </c>
      <c r="C9071" s="1">
        <v>42591.363576388889</v>
      </c>
      <c r="D9071" s="1">
        <v>42591.371446759258</v>
      </c>
      <c r="E9071">
        <v>3202</v>
      </c>
      <c r="F9071" s="2" t="s">
        <v>79</v>
      </c>
      <c r="G9071">
        <v>40.727223500000001</v>
      </c>
      <c r="H9071">
        <v>-74.033758899999995</v>
      </c>
      <c r="I9071">
        <v>3183</v>
      </c>
      <c r="J9071" s="2" t="s">
        <v>40</v>
      </c>
      <c r="K9071">
        <v>40.716246900000002</v>
      </c>
      <c r="L9071">
        <v>-74.033458800000005</v>
      </c>
      <c r="M9071">
        <v>26160</v>
      </c>
      <c r="N9071" s="2" t="s">
        <v>17</v>
      </c>
      <c r="O9071">
        <v>1956</v>
      </c>
      <c r="P9071">
        <f t="shared" ca="1" si="283"/>
        <v>68</v>
      </c>
      <c r="Q9071">
        <v>1</v>
      </c>
    </row>
    <row r="9072" spans="1:17" x14ac:dyDescent="0.2">
      <c r="A9072">
        <v>145</v>
      </c>
      <c r="B9072">
        <f t="shared" si="282"/>
        <v>2</v>
      </c>
      <c r="C9072" s="1">
        <v>42591.364282407405</v>
      </c>
      <c r="D9072" s="1">
        <v>42591.365972222222</v>
      </c>
      <c r="E9072">
        <v>3184</v>
      </c>
      <c r="F9072" s="2" t="s">
        <v>68</v>
      </c>
      <c r="G9072">
        <v>40.7141454</v>
      </c>
      <c r="H9072">
        <v>-74.033551900000006</v>
      </c>
      <c r="I9072">
        <v>3183</v>
      </c>
      <c r="J9072" s="2" t="s">
        <v>40</v>
      </c>
      <c r="K9072">
        <v>40.716246900000002</v>
      </c>
      <c r="L9072">
        <v>-74.033458800000005</v>
      </c>
      <c r="M9072">
        <v>26286</v>
      </c>
      <c r="N9072" s="2" t="s">
        <v>17</v>
      </c>
      <c r="O9072">
        <v>1981</v>
      </c>
      <c r="P9072">
        <f t="shared" ca="1" si="283"/>
        <v>43</v>
      </c>
      <c r="Q9072">
        <v>1</v>
      </c>
    </row>
    <row r="9073" spans="1:17" x14ac:dyDescent="0.2">
      <c r="A9073">
        <v>567</v>
      </c>
      <c r="B9073">
        <f t="shared" si="282"/>
        <v>9</v>
      </c>
      <c r="C9073" s="1">
        <v>42591.364317129628</v>
      </c>
      <c r="D9073" s="1">
        <v>42591.370879629627</v>
      </c>
      <c r="E9073">
        <v>3191</v>
      </c>
      <c r="F9073" s="2" t="s">
        <v>81</v>
      </c>
      <c r="G9073">
        <v>40.7182113</v>
      </c>
      <c r="H9073">
        <v>-74.083639399999996</v>
      </c>
      <c r="I9073">
        <v>3195</v>
      </c>
      <c r="J9073" s="2" t="s">
        <v>23</v>
      </c>
      <c r="K9073">
        <v>40.730742625306583</v>
      </c>
      <c r="L9073">
        <v>-74.063783884048462</v>
      </c>
      <c r="M9073">
        <v>24466</v>
      </c>
      <c r="N9073" s="2" t="s">
        <v>17</v>
      </c>
      <c r="O9073">
        <v>1979</v>
      </c>
      <c r="P9073">
        <f t="shared" ca="1" si="283"/>
        <v>45</v>
      </c>
      <c r="Q9073">
        <v>1</v>
      </c>
    </row>
    <row r="9074" spans="1:17" x14ac:dyDescent="0.2">
      <c r="A9074">
        <v>210</v>
      </c>
      <c r="B9074">
        <f t="shared" si="282"/>
        <v>3</v>
      </c>
      <c r="C9074" s="1">
        <v>42591.364594907405</v>
      </c>
      <c r="D9074" s="1">
        <v>42591.367025462961</v>
      </c>
      <c r="E9074">
        <v>3205</v>
      </c>
      <c r="F9074" s="2" t="s">
        <v>66</v>
      </c>
      <c r="G9074">
        <v>40.716539780991937</v>
      </c>
      <c r="H9074">
        <v>-74.049637913703904</v>
      </c>
      <c r="I9074">
        <v>3186</v>
      </c>
      <c r="J9074" s="2" t="s">
        <v>27</v>
      </c>
      <c r="K9074">
        <v>40.71958611647166</v>
      </c>
      <c r="L9074">
        <v>-74.043117463588715</v>
      </c>
      <c r="M9074">
        <v>26251</v>
      </c>
      <c r="N9074" s="2" t="s">
        <v>17</v>
      </c>
      <c r="O9074">
        <v>1985</v>
      </c>
      <c r="P9074">
        <f t="shared" ca="1" si="283"/>
        <v>39</v>
      </c>
      <c r="Q9074">
        <v>1</v>
      </c>
    </row>
    <row r="9075" spans="1:17" x14ac:dyDescent="0.2">
      <c r="A9075">
        <v>1039</v>
      </c>
      <c r="B9075">
        <f t="shared" si="282"/>
        <v>17</v>
      </c>
      <c r="C9075" s="1">
        <v>42591.365104166667</v>
      </c>
      <c r="D9075" s="1">
        <v>42591.377129629633</v>
      </c>
      <c r="E9075">
        <v>3281</v>
      </c>
      <c r="F9075" s="2" t="s">
        <v>53</v>
      </c>
      <c r="G9075">
        <v>40.74590996631558</v>
      </c>
      <c r="H9075">
        <v>-74.057271480560303</v>
      </c>
      <c r="I9075">
        <v>3185</v>
      </c>
      <c r="J9075" s="2" t="s">
        <v>45</v>
      </c>
      <c r="K9075">
        <v>40.717732499999997</v>
      </c>
      <c r="L9075">
        <v>-74.043845000000005</v>
      </c>
      <c r="M9075">
        <v>24653</v>
      </c>
      <c r="N9075" s="2" t="s">
        <v>17</v>
      </c>
      <c r="O9075">
        <v>1984</v>
      </c>
      <c r="P9075">
        <f t="shared" ca="1" si="283"/>
        <v>40</v>
      </c>
      <c r="Q9075">
        <v>1</v>
      </c>
    </row>
    <row r="9076" spans="1:17" x14ac:dyDescent="0.2">
      <c r="A9076">
        <v>633</v>
      </c>
      <c r="B9076">
        <f t="shared" si="282"/>
        <v>10</v>
      </c>
      <c r="C9076" s="1">
        <v>42591.365879629629</v>
      </c>
      <c r="D9076" s="1">
        <v>42591.373206018521</v>
      </c>
      <c r="E9076">
        <v>3192</v>
      </c>
      <c r="F9076" s="2" t="s">
        <v>38</v>
      </c>
      <c r="G9076">
        <v>40.711242300000002</v>
      </c>
      <c r="H9076">
        <v>-74.055701299999996</v>
      </c>
      <c r="I9076">
        <v>3186</v>
      </c>
      <c r="J9076" s="2" t="s">
        <v>27</v>
      </c>
      <c r="K9076">
        <v>40.71958611647166</v>
      </c>
      <c r="L9076">
        <v>-74.043117463588715</v>
      </c>
      <c r="M9076">
        <v>24722</v>
      </c>
      <c r="N9076" s="2" t="s">
        <v>17</v>
      </c>
      <c r="O9076">
        <v>1976</v>
      </c>
      <c r="P9076">
        <f t="shared" ca="1" si="283"/>
        <v>48</v>
      </c>
      <c r="Q9076">
        <v>2</v>
      </c>
    </row>
    <row r="9077" spans="1:17" x14ac:dyDescent="0.2">
      <c r="A9077">
        <v>569</v>
      </c>
      <c r="B9077">
        <f t="shared" si="282"/>
        <v>9</v>
      </c>
      <c r="C9077" s="1">
        <v>42591.366041666668</v>
      </c>
      <c r="D9077" s="1">
        <v>42591.37263888889</v>
      </c>
      <c r="E9077">
        <v>3203</v>
      </c>
      <c r="F9077" s="2" t="s">
        <v>46</v>
      </c>
      <c r="G9077">
        <v>40.727595966000003</v>
      </c>
      <c r="H9077">
        <v>-74.044247311000007</v>
      </c>
      <c r="I9077">
        <v>3202</v>
      </c>
      <c r="J9077" s="2" t="s">
        <v>48</v>
      </c>
      <c r="K9077">
        <v>40.727223500000001</v>
      </c>
      <c r="L9077">
        <v>-74.033758899999995</v>
      </c>
      <c r="M9077">
        <v>26177</v>
      </c>
      <c r="N9077" s="2" t="s">
        <v>17</v>
      </c>
      <c r="O9077">
        <v>1962</v>
      </c>
      <c r="P9077">
        <f t="shared" ca="1" si="283"/>
        <v>62</v>
      </c>
      <c r="Q9077">
        <v>1</v>
      </c>
    </row>
    <row r="9078" spans="1:17" x14ac:dyDescent="0.2">
      <c r="A9078">
        <v>1067</v>
      </c>
      <c r="B9078">
        <f t="shared" si="282"/>
        <v>17</v>
      </c>
      <c r="C9078" s="1">
        <v>42591.36614583333</v>
      </c>
      <c r="D9078" s="1">
        <v>42591.378495370373</v>
      </c>
      <c r="E9078">
        <v>3215</v>
      </c>
      <c r="F9078" s="2" t="s">
        <v>69</v>
      </c>
      <c r="G9078">
        <v>40.746729899999998</v>
      </c>
      <c r="H9078">
        <v>-74.049250900000004</v>
      </c>
      <c r="I9078">
        <v>3183</v>
      </c>
      <c r="J9078" s="2" t="s">
        <v>40</v>
      </c>
      <c r="K9078">
        <v>40.716246900000002</v>
      </c>
      <c r="L9078">
        <v>-74.033458800000005</v>
      </c>
      <c r="M9078">
        <v>26215</v>
      </c>
      <c r="N9078" s="2" t="s">
        <v>17</v>
      </c>
      <c r="O9078">
        <v>1987</v>
      </c>
      <c r="P9078">
        <f t="shared" ca="1" si="283"/>
        <v>37</v>
      </c>
      <c r="Q9078">
        <v>1</v>
      </c>
    </row>
    <row r="9079" spans="1:17" x14ac:dyDescent="0.2">
      <c r="A9079">
        <v>319</v>
      </c>
      <c r="B9079">
        <f t="shared" si="282"/>
        <v>5</v>
      </c>
      <c r="C9079" s="1">
        <v>42591.366238425922</v>
      </c>
      <c r="D9079" s="1">
        <v>42591.369930555556</v>
      </c>
      <c r="E9079">
        <v>3205</v>
      </c>
      <c r="F9079" s="2" t="s">
        <v>66</v>
      </c>
      <c r="G9079">
        <v>40.716539780991937</v>
      </c>
      <c r="H9079">
        <v>-74.049637913703904</v>
      </c>
      <c r="I9079">
        <v>3183</v>
      </c>
      <c r="J9079" s="2" t="s">
        <v>40</v>
      </c>
      <c r="K9079">
        <v>40.716246900000002</v>
      </c>
      <c r="L9079">
        <v>-74.033458800000005</v>
      </c>
      <c r="M9079">
        <v>26163</v>
      </c>
      <c r="N9079" s="2" t="s">
        <v>17</v>
      </c>
      <c r="O9079">
        <v>1968</v>
      </c>
      <c r="P9079">
        <f t="shared" ca="1" si="283"/>
        <v>56</v>
      </c>
      <c r="Q9079">
        <v>1</v>
      </c>
    </row>
    <row r="9080" spans="1:17" x14ac:dyDescent="0.2">
      <c r="A9080">
        <v>1201</v>
      </c>
      <c r="B9080">
        <f t="shared" si="282"/>
        <v>20</v>
      </c>
      <c r="C9080" s="1">
        <v>42591.366331018522</v>
      </c>
      <c r="D9080" s="1">
        <v>42591.380243055559</v>
      </c>
      <c r="E9080">
        <v>3215</v>
      </c>
      <c r="F9080" s="2" t="s">
        <v>69</v>
      </c>
      <c r="G9080">
        <v>40.746729899999998</v>
      </c>
      <c r="H9080">
        <v>-74.049250900000004</v>
      </c>
      <c r="I9080">
        <v>3183</v>
      </c>
      <c r="J9080" s="2" t="s">
        <v>40</v>
      </c>
      <c r="K9080">
        <v>40.716246900000002</v>
      </c>
      <c r="L9080">
        <v>-74.033458800000005</v>
      </c>
      <c r="M9080">
        <v>24524</v>
      </c>
      <c r="N9080" s="2" t="s">
        <v>17</v>
      </c>
      <c r="O9080">
        <v>1983</v>
      </c>
      <c r="P9080">
        <f t="shared" ca="1" si="283"/>
        <v>41</v>
      </c>
      <c r="Q9080">
        <v>1</v>
      </c>
    </row>
    <row r="9081" spans="1:17" x14ac:dyDescent="0.2">
      <c r="A9081">
        <v>550</v>
      </c>
      <c r="B9081">
        <f t="shared" si="282"/>
        <v>9</v>
      </c>
      <c r="C9081" s="1">
        <v>42591.366469907407</v>
      </c>
      <c r="D9081" s="1">
        <v>42591.372847222221</v>
      </c>
      <c r="E9081">
        <v>3205</v>
      </c>
      <c r="F9081" s="2" t="s">
        <v>66</v>
      </c>
      <c r="G9081">
        <v>40.716539780991937</v>
      </c>
      <c r="H9081">
        <v>-74.049637913703904</v>
      </c>
      <c r="I9081">
        <v>3183</v>
      </c>
      <c r="J9081" s="2" t="s">
        <v>40</v>
      </c>
      <c r="K9081">
        <v>40.716246900000002</v>
      </c>
      <c r="L9081">
        <v>-74.033458800000005</v>
      </c>
      <c r="M9081">
        <v>26226</v>
      </c>
      <c r="N9081" s="2" t="s">
        <v>17</v>
      </c>
      <c r="O9081">
        <v>1970</v>
      </c>
      <c r="P9081">
        <f t="shared" ca="1" si="283"/>
        <v>54</v>
      </c>
      <c r="Q9081">
        <v>1</v>
      </c>
    </row>
    <row r="9082" spans="1:17" x14ac:dyDescent="0.2">
      <c r="A9082">
        <v>373</v>
      </c>
      <c r="B9082">
        <f t="shared" si="282"/>
        <v>6</v>
      </c>
      <c r="C9082" s="1">
        <v>42591.366875</v>
      </c>
      <c r="D9082" s="1">
        <v>42591.371192129627</v>
      </c>
      <c r="E9082">
        <v>3211</v>
      </c>
      <c r="F9082" s="2" t="s">
        <v>64</v>
      </c>
      <c r="G9082">
        <v>40.721525149999998</v>
      </c>
      <c r="H9082">
        <v>-74.046304543000005</v>
      </c>
      <c r="I9082">
        <v>3183</v>
      </c>
      <c r="J9082" s="2" t="s">
        <v>40</v>
      </c>
      <c r="K9082">
        <v>40.716246900000002</v>
      </c>
      <c r="L9082">
        <v>-74.033458800000005</v>
      </c>
      <c r="M9082">
        <v>26169</v>
      </c>
      <c r="N9082" s="2" t="s">
        <v>17</v>
      </c>
      <c r="O9082">
        <v>1985</v>
      </c>
      <c r="P9082">
        <f t="shared" ca="1" si="283"/>
        <v>39</v>
      </c>
      <c r="Q9082">
        <v>1</v>
      </c>
    </row>
    <row r="9083" spans="1:17" x14ac:dyDescent="0.2">
      <c r="A9083">
        <v>204</v>
      </c>
      <c r="B9083">
        <f t="shared" si="282"/>
        <v>3</v>
      </c>
      <c r="C9083" s="1">
        <v>42591.367106481484</v>
      </c>
      <c r="D9083" s="1">
        <v>42591.369479166664</v>
      </c>
      <c r="E9083">
        <v>3278</v>
      </c>
      <c r="F9083" s="2" t="s">
        <v>49</v>
      </c>
      <c r="G9083">
        <v>40.725685483629007</v>
      </c>
      <c r="H9083">
        <v>-74.048790335655212</v>
      </c>
      <c r="I9083">
        <v>3211</v>
      </c>
      <c r="J9083" s="2" t="s">
        <v>47</v>
      </c>
      <c r="K9083">
        <v>40.721525149999998</v>
      </c>
      <c r="L9083">
        <v>-74.046304543000005</v>
      </c>
      <c r="M9083">
        <v>24688</v>
      </c>
      <c r="N9083" s="2" t="s">
        <v>17</v>
      </c>
      <c r="O9083">
        <v>1977</v>
      </c>
      <c r="P9083">
        <f t="shared" ca="1" si="283"/>
        <v>47</v>
      </c>
      <c r="Q9083">
        <v>1</v>
      </c>
    </row>
    <row r="9084" spans="1:17" x14ac:dyDescent="0.2">
      <c r="A9084">
        <v>268</v>
      </c>
      <c r="B9084">
        <f t="shared" si="282"/>
        <v>4</v>
      </c>
      <c r="C9084" s="1">
        <v>42591.367314814815</v>
      </c>
      <c r="D9084" s="1">
        <v>42591.370428240742</v>
      </c>
      <c r="E9084">
        <v>3275</v>
      </c>
      <c r="F9084" s="2" t="s">
        <v>93</v>
      </c>
      <c r="G9084">
        <v>40.718355198232139</v>
      </c>
      <c r="H9084">
        <v>-74.038914442062378</v>
      </c>
      <c r="I9084">
        <v>3183</v>
      </c>
      <c r="J9084" s="2" t="s">
        <v>40</v>
      </c>
      <c r="K9084">
        <v>40.716246900000002</v>
      </c>
      <c r="L9084">
        <v>-74.033458800000005</v>
      </c>
      <c r="M9084">
        <v>26168</v>
      </c>
      <c r="N9084" s="2" t="s">
        <v>17</v>
      </c>
      <c r="O9084">
        <v>1978</v>
      </c>
      <c r="P9084">
        <f t="shared" ca="1" si="283"/>
        <v>46</v>
      </c>
      <c r="Q9084">
        <v>2</v>
      </c>
    </row>
    <row r="9085" spans="1:17" x14ac:dyDescent="0.2">
      <c r="A9085">
        <v>799</v>
      </c>
      <c r="B9085">
        <f t="shared" si="282"/>
        <v>13</v>
      </c>
      <c r="C9085" s="1">
        <v>42591.368125000001</v>
      </c>
      <c r="D9085" s="1">
        <v>42591.377372685187</v>
      </c>
      <c r="E9085">
        <v>3215</v>
      </c>
      <c r="F9085" s="2" t="s">
        <v>69</v>
      </c>
      <c r="G9085">
        <v>40.746729899999998</v>
      </c>
      <c r="H9085">
        <v>-74.049250900000004</v>
      </c>
      <c r="I9085">
        <v>3202</v>
      </c>
      <c r="J9085" s="2" t="s">
        <v>48</v>
      </c>
      <c r="K9085">
        <v>40.727223500000001</v>
      </c>
      <c r="L9085">
        <v>-74.033758899999995</v>
      </c>
      <c r="M9085">
        <v>24493</v>
      </c>
      <c r="N9085" s="2" t="s">
        <v>17</v>
      </c>
      <c r="O9085">
        <v>1990</v>
      </c>
      <c r="P9085">
        <f t="shared" ca="1" si="283"/>
        <v>34</v>
      </c>
      <c r="Q9085">
        <v>1</v>
      </c>
    </row>
    <row r="9086" spans="1:17" x14ac:dyDescent="0.2">
      <c r="A9086">
        <v>288</v>
      </c>
      <c r="B9086">
        <f t="shared" si="282"/>
        <v>4</v>
      </c>
      <c r="C9086" s="1">
        <v>42591.369097222225</v>
      </c>
      <c r="D9086" s="1">
        <v>42591.372442129628</v>
      </c>
      <c r="E9086">
        <v>3203</v>
      </c>
      <c r="F9086" s="2" t="s">
        <v>46</v>
      </c>
      <c r="G9086">
        <v>40.727595966000003</v>
      </c>
      <c r="H9086">
        <v>-74.044247311000007</v>
      </c>
      <c r="I9086">
        <v>3186</v>
      </c>
      <c r="J9086" s="2" t="s">
        <v>27</v>
      </c>
      <c r="K9086">
        <v>40.71958611647166</v>
      </c>
      <c r="L9086">
        <v>-74.043117463588715</v>
      </c>
      <c r="M9086">
        <v>26204</v>
      </c>
      <c r="N9086" s="2" t="s">
        <v>17</v>
      </c>
      <c r="O9086">
        <v>1976</v>
      </c>
      <c r="P9086">
        <f t="shared" ca="1" si="283"/>
        <v>48</v>
      </c>
      <c r="Q9086">
        <v>1</v>
      </c>
    </row>
    <row r="9087" spans="1:17" x14ac:dyDescent="0.2">
      <c r="A9087">
        <v>605</v>
      </c>
      <c r="B9087">
        <f t="shared" si="282"/>
        <v>10</v>
      </c>
      <c r="C9087" s="1">
        <v>42591.369305555556</v>
      </c>
      <c r="D9087" s="1">
        <v>42591.376319444447</v>
      </c>
      <c r="E9087">
        <v>3225</v>
      </c>
      <c r="F9087" s="2" t="s">
        <v>32</v>
      </c>
      <c r="G9087">
        <v>40.723658899999997</v>
      </c>
      <c r="H9087">
        <v>-74.064194299999997</v>
      </c>
      <c r="I9087">
        <v>3211</v>
      </c>
      <c r="J9087" s="2" t="s">
        <v>47</v>
      </c>
      <c r="K9087">
        <v>40.721525149999998</v>
      </c>
      <c r="L9087">
        <v>-74.046304543000005</v>
      </c>
      <c r="M9087">
        <v>26232</v>
      </c>
      <c r="N9087" s="2" t="s">
        <v>17</v>
      </c>
      <c r="O9087">
        <v>1991</v>
      </c>
      <c r="P9087">
        <f t="shared" ca="1" si="283"/>
        <v>33</v>
      </c>
      <c r="Q9087">
        <v>2</v>
      </c>
    </row>
    <row r="9088" spans="1:17" x14ac:dyDescent="0.2">
      <c r="A9088">
        <v>301</v>
      </c>
      <c r="B9088">
        <f t="shared" si="282"/>
        <v>5</v>
      </c>
      <c r="C9088" s="1">
        <v>42591.369432870371</v>
      </c>
      <c r="D9088" s="1">
        <v>42591.372928240744</v>
      </c>
      <c r="E9088">
        <v>3273</v>
      </c>
      <c r="F9088" s="2" t="s">
        <v>73</v>
      </c>
      <c r="G9088">
        <v>40.721650724879986</v>
      </c>
      <c r="H9088">
        <v>-74.042884111404419</v>
      </c>
      <c r="I9088">
        <v>3275</v>
      </c>
      <c r="J9088" s="2" t="s">
        <v>62</v>
      </c>
      <c r="K9088">
        <v>40.718355198232139</v>
      </c>
      <c r="L9088">
        <v>-74.038914442062378</v>
      </c>
      <c r="M9088">
        <v>24429</v>
      </c>
      <c r="N9088" s="2" t="s">
        <v>17</v>
      </c>
      <c r="O9088">
        <v>1965</v>
      </c>
      <c r="P9088">
        <f t="shared" ca="1" si="283"/>
        <v>59</v>
      </c>
      <c r="Q9088">
        <v>2</v>
      </c>
    </row>
    <row r="9089" spans="1:17" x14ac:dyDescent="0.2">
      <c r="A9089">
        <v>1470</v>
      </c>
      <c r="B9089">
        <f t="shared" si="282"/>
        <v>24</v>
      </c>
      <c r="C9089" s="1">
        <v>42591.369930555556</v>
      </c>
      <c r="D9089" s="1">
        <v>42591.386944444443</v>
      </c>
      <c r="E9089">
        <v>3276</v>
      </c>
      <c r="F9089" s="2" t="s">
        <v>63</v>
      </c>
      <c r="G9089">
        <v>40.714584035358932</v>
      </c>
      <c r="H9089">
        <v>-74.042817056179047</v>
      </c>
      <c r="I9089">
        <v>3195</v>
      </c>
      <c r="J9089" s="2" t="s">
        <v>23</v>
      </c>
      <c r="K9089">
        <v>40.730742625306583</v>
      </c>
      <c r="L9089">
        <v>-74.063783884048462</v>
      </c>
      <c r="M9089">
        <v>24665</v>
      </c>
      <c r="N9089" s="2" t="s">
        <v>17</v>
      </c>
      <c r="O9089">
        <v>1980</v>
      </c>
      <c r="P9089">
        <f t="shared" ca="1" si="283"/>
        <v>44</v>
      </c>
      <c r="Q9089">
        <v>1</v>
      </c>
    </row>
    <row r="9090" spans="1:17" x14ac:dyDescent="0.2">
      <c r="A9090">
        <v>168</v>
      </c>
      <c r="B9090">
        <f t="shared" ref="B9090:B9153" si="284">ROUNDDOWN((A9090/60), 0)</f>
        <v>2</v>
      </c>
      <c r="C9090" s="1">
        <v>42591.370833333334</v>
      </c>
      <c r="D9090" s="1">
        <v>42591.372789351852</v>
      </c>
      <c r="E9090">
        <v>3214</v>
      </c>
      <c r="F9090" s="2" t="s">
        <v>54</v>
      </c>
      <c r="G9090">
        <v>40.712774199999998</v>
      </c>
      <c r="H9090">
        <v>-74.0364857</v>
      </c>
      <c r="I9090">
        <v>3183</v>
      </c>
      <c r="J9090" s="2" t="s">
        <v>40</v>
      </c>
      <c r="K9090">
        <v>40.716246900000002</v>
      </c>
      <c r="L9090">
        <v>-74.033458800000005</v>
      </c>
      <c r="M9090">
        <v>26154</v>
      </c>
      <c r="N9090" s="2" t="s">
        <v>17</v>
      </c>
      <c r="O9090">
        <v>1973</v>
      </c>
      <c r="P9090">
        <f t="shared" ref="P9090:P9153" ca="1" si="285">IF(ISNUMBER(O9090), YEAR(TODAY()) - O9090, "")</f>
        <v>51</v>
      </c>
      <c r="Q9090">
        <v>1</v>
      </c>
    </row>
    <row r="9091" spans="1:17" x14ac:dyDescent="0.2">
      <c r="A9091">
        <v>251</v>
      </c>
      <c r="B9091">
        <f t="shared" si="284"/>
        <v>4</v>
      </c>
      <c r="C9091" s="1">
        <v>42591.371006944442</v>
      </c>
      <c r="D9091" s="1">
        <v>42591.373923611114</v>
      </c>
      <c r="E9091">
        <v>3214</v>
      </c>
      <c r="F9091" s="2" t="s">
        <v>54</v>
      </c>
      <c r="G9091">
        <v>40.712774199999998</v>
      </c>
      <c r="H9091">
        <v>-74.0364857</v>
      </c>
      <c r="I9091">
        <v>3183</v>
      </c>
      <c r="J9091" s="2" t="s">
        <v>40</v>
      </c>
      <c r="K9091">
        <v>40.716246900000002</v>
      </c>
      <c r="L9091">
        <v>-74.033458800000005</v>
      </c>
      <c r="M9091">
        <v>26288</v>
      </c>
      <c r="N9091" s="2" t="s">
        <v>17</v>
      </c>
      <c r="O9091">
        <v>1997</v>
      </c>
      <c r="P9091">
        <f t="shared" ca="1" si="285"/>
        <v>27</v>
      </c>
      <c r="Q9091">
        <v>1</v>
      </c>
    </row>
    <row r="9092" spans="1:17" x14ac:dyDescent="0.2">
      <c r="A9092">
        <v>189</v>
      </c>
      <c r="B9092">
        <f t="shared" si="284"/>
        <v>3</v>
      </c>
      <c r="C9092" s="1">
        <v>42591.371736111112</v>
      </c>
      <c r="D9092" s="1">
        <v>42591.373923611114</v>
      </c>
      <c r="E9092">
        <v>3214</v>
      </c>
      <c r="F9092" s="2" t="s">
        <v>54</v>
      </c>
      <c r="G9092">
        <v>40.712774199999998</v>
      </c>
      <c r="H9092">
        <v>-74.0364857</v>
      </c>
      <c r="I9092">
        <v>3183</v>
      </c>
      <c r="J9092" s="2" t="s">
        <v>40</v>
      </c>
      <c r="K9092">
        <v>40.716246900000002</v>
      </c>
      <c r="L9092">
        <v>-74.033458800000005</v>
      </c>
      <c r="M9092">
        <v>26287</v>
      </c>
      <c r="N9092" s="2" t="s">
        <v>17</v>
      </c>
      <c r="O9092">
        <v>1980</v>
      </c>
      <c r="P9092">
        <f t="shared" ca="1" si="285"/>
        <v>44</v>
      </c>
      <c r="Q9092">
        <v>1</v>
      </c>
    </row>
    <row r="9093" spans="1:17" x14ac:dyDescent="0.2">
      <c r="A9093">
        <v>12977</v>
      </c>
      <c r="B9093">
        <f t="shared" si="284"/>
        <v>216</v>
      </c>
      <c r="C9093" s="1">
        <v>42591.372106481482</v>
      </c>
      <c r="D9093" s="1">
        <v>42591.522303240738</v>
      </c>
      <c r="E9093">
        <v>3276</v>
      </c>
      <c r="F9093" s="2" t="s">
        <v>63</v>
      </c>
      <c r="G9093">
        <v>40.714584035358932</v>
      </c>
      <c r="H9093">
        <v>-74.042817056179047</v>
      </c>
      <c r="I9093">
        <v>3276</v>
      </c>
      <c r="J9093" s="2" t="s">
        <v>30</v>
      </c>
      <c r="K9093">
        <v>40.714584035358932</v>
      </c>
      <c r="L9093">
        <v>-74.042817056179047</v>
      </c>
      <c r="M9093">
        <v>26209</v>
      </c>
      <c r="N9093" s="2" t="s">
        <v>17</v>
      </c>
      <c r="O9093">
        <v>1960</v>
      </c>
      <c r="P9093">
        <f t="shared" ca="1" si="285"/>
        <v>64</v>
      </c>
      <c r="Q9093">
        <v>1</v>
      </c>
    </row>
    <row r="9094" spans="1:17" x14ac:dyDescent="0.2">
      <c r="A9094">
        <v>131</v>
      </c>
      <c r="B9094">
        <f t="shared" si="284"/>
        <v>2</v>
      </c>
      <c r="C9094" s="1">
        <v>42591.372152777774</v>
      </c>
      <c r="D9094" s="1">
        <v>42591.373668981483</v>
      </c>
      <c r="E9094">
        <v>3211</v>
      </c>
      <c r="F9094" s="2" t="s">
        <v>64</v>
      </c>
      <c r="G9094">
        <v>40.721525149999998</v>
      </c>
      <c r="H9094">
        <v>-74.046304543000005</v>
      </c>
      <c r="I9094">
        <v>3186</v>
      </c>
      <c r="J9094" s="2" t="s">
        <v>27</v>
      </c>
      <c r="K9094">
        <v>40.71958611647166</v>
      </c>
      <c r="L9094">
        <v>-74.043117463588715</v>
      </c>
      <c r="M9094">
        <v>24688</v>
      </c>
      <c r="N9094" s="2" t="s">
        <v>17</v>
      </c>
      <c r="O9094">
        <v>1977</v>
      </c>
      <c r="P9094">
        <f t="shared" ca="1" si="285"/>
        <v>47</v>
      </c>
      <c r="Q9094">
        <v>1</v>
      </c>
    </row>
    <row r="9095" spans="1:17" x14ac:dyDescent="0.2">
      <c r="A9095">
        <v>317</v>
      </c>
      <c r="B9095">
        <f t="shared" si="284"/>
        <v>5</v>
      </c>
      <c r="C9095" s="1">
        <v>42591.372164351851</v>
      </c>
      <c r="D9095" s="1">
        <v>42591.375833333332</v>
      </c>
      <c r="E9095">
        <v>3205</v>
      </c>
      <c r="F9095" s="2" t="s">
        <v>66</v>
      </c>
      <c r="G9095">
        <v>40.716539780991937</v>
      </c>
      <c r="H9095">
        <v>-74.049637913703904</v>
      </c>
      <c r="I9095">
        <v>3267</v>
      </c>
      <c r="J9095" s="2" t="s">
        <v>92</v>
      </c>
      <c r="K9095">
        <v>40.712418823756899</v>
      </c>
      <c r="L9095">
        <v>-74.038525521755219</v>
      </c>
      <c r="M9095">
        <v>26224</v>
      </c>
      <c r="N9095" s="2" t="s">
        <v>17</v>
      </c>
      <c r="O9095">
        <v>1970</v>
      </c>
      <c r="P9095">
        <f t="shared" ca="1" si="285"/>
        <v>54</v>
      </c>
      <c r="Q9095">
        <v>2</v>
      </c>
    </row>
    <row r="9096" spans="1:17" x14ac:dyDescent="0.2">
      <c r="A9096">
        <v>359</v>
      </c>
      <c r="B9096">
        <f t="shared" si="284"/>
        <v>5</v>
      </c>
      <c r="C9096" s="1">
        <v>42591.374826388892</v>
      </c>
      <c r="D9096" s="1">
        <v>42591.378993055558</v>
      </c>
      <c r="E9096">
        <v>3207</v>
      </c>
      <c r="F9096" s="2" t="s">
        <v>29</v>
      </c>
      <c r="G9096">
        <v>40.737603700000001</v>
      </c>
      <c r="H9096">
        <v>-74.052478300000004</v>
      </c>
      <c r="I9096">
        <v>3195</v>
      </c>
      <c r="J9096" s="2" t="s">
        <v>23</v>
      </c>
      <c r="K9096">
        <v>40.730742625306583</v>
      </c>
      <c r="L9096">
        <v>-74.063783884048462</v>
      </c>
      <c r="M9096">
        <v>24538</v>
      </c>
      <c r="N9096" s="2" t="s">
        <v>17</v>
      </c>
      <c r="O9096">
        <v>1992</v>
      </c>
      <c r="P9096">
        <f t="shared" ca="1" si="285"/>
        <v>32</v>
      </c>
      <c r="Q9096">
        <v>1</v>
      </c>
    </row>
    <row r="9097" spans="1:17" x14ac:dyDescent="0.2">
      <c r="A9097">
        <v>616</v>
      </c>
      <c r="B9097">
        <f t="shared" si="284"/>
        <v>10</v>
      </c>
      <c r="C9097" s="1">
        <v>42591.3753125</v>
      </c>
      <c r="D9097" s="1">
        <v>42591.38244212963</v>
      </c>
      <c r="E9097">
        <v>3203</v>
      </c>
      <c r="F9097" s="2" t="s">
        <v>46</v>
      </c>
      <c r="G9097">
        <v>40.727595966000003</v>
      </c>
      <c r="H9097">
        <v>-74.044247311000007</v>
      </c>
      <c r="I9097">
        <v>3183</v>
      </c>
      <c r="J9097" s="2" t="s">
        <v>40</v>
      </c>
      <c r="K9097">
        <v>40.716246900000002</v>
      </c>
      <c r="L9097">
        <v>-74.033458800000005</v>
      </c>
      <c r="M9097">
        <v>24609</v>
      </c>
      <c r="N9097" s="2" t="s">
        <v>17</v>
      </c>
      <c r="O9097">
        <v>1977</v>
      </c>
      <c r="P9097">
        <f t="shared" ca="1" si="285"/>
        <v>47</v>
      </c>
      <c r="Q9097">
        <v>1</v>
      </c>
    </row>
    <row r="9098" spans="1:17" x14ac:dyDescent="0.2">
      <c r="A9098">
        <v>250</v>
      </c>
      <c r="B9098">
        <f t="shared" si="284"/>
        <v>4</v>
      </c>
      <c r="C9098" s="1">
        <v>42591.375439814816</v>
      </c>
      <c r="D9098" s="1">
        <v>42591.378344907411</v>
      </c>
      <c r="E9098">
        <v>3185</v>
      </c>
      <c r="F9098" s="2" t="s">
        <v>58</v>
      </c>
      <c r="G9098">
        <v>40.717732499999997</v>
      </c>
      <c r="H9098">
        <v>-74.043845000000005</v>
      </c>
      <c r="I9098">
        <v>3183</v>
      </c>
      <c r="J9098" s="2" t="s">
        <v>40</v>
      </c>
      <c r="K9098">
        <v>40.716246900000002</v>
      </c>
      <c r="L9098">
        <v>-74.033458800000005</v>
      </c>
      <c r="M9098">
        <v>24690</v>
      </c>
      <c r="N9098" s="2" t="s">
        <v>17</v>
      </c>
      <c r="O9098">
        <v>1986</v>
      </c>
      <c r="P9098">
        <f t="shared" ca="1" si="285"/>
        <v>38</v>
      </c>
      <c r="Q9098">
        <v>1</v>
      </c>
    </row>
    <row r="9099" spans="1:17" x14ac:dyDescent="0.2">
      <c r="A9099">
        <v>251</v>
      </c>
      <c r="B9099">
        <f t="shared" si="284"/>
        <v>4</v>
      </c>
      <c r="C9099" s="1">
        <v>42591.375486111108</v>
      </c>
      <c r="D9099" s="1">
        <v>42591.37840277778</v>
      </c>
      <c r="E9099">
        <v>3201</v>
      </c>
      <c r="F9099" s="2" t="s">
        <v>60</v>
      </c>
      <c r="G9099">
        <v>40.737710999999997</v>
      </c>
      <c r="H9099">
        <v>-74.066920999999994</v>
      </c>
      <c r="I9099">
        <v>3195</v>
      </c>
      <c r="J9099" s="2" t="s">
        <v>23</v>
      </c>
      <c r="K9099">
        <v>40.730742625306583</v>
      </c>
      <c r="L9099">
        <v>-74.063783884048462</v>
      </c>
      <c r="M9099">
        <v>24678</v>
      </c>
      <c r="N9099" s="2" t="s">
        <v>17</v>
      </c>
      <c r="O9099">
        <v>1981</v>
      </c>
      <c r="P9099">
        <f t="shared" ca="1" si="285"/>
        <v>43</v>
      </c>
      <c r="Q9099">
        <v>1</v>
      </c>
    </row>
    <row r="9100" spans="1:17" x14ac:dyDescent="0.2">
      <c r="A9100">
        <v>151</v>
      </c>
      <c r="B9100">
        <f t="shared" si="284"/>
        <v>2</v>
      </c>
      <c r="C9100" s="1">
        <v>42591.375694444447</v>
      </c>
      <c r="D9100" s="1">
        <v>42591.377453703702</v>
      </c>
      <c r="E9100">
        <v>3272</v>
      </c>
      <c r="F9100" s="2" t="s">
        <v>50</v>
      </c>
      <c r="G9100">
        <v>40.723331586464361</v>
      </c>
      <c r="H9100">
        <v>-74.045952558517442</v>
      </c>
      <c r="I9100">
        <v>3186</v>
      </c>
      <c r="J9100" s="2" t="s">
        <v>27</v>
      </c>
      <c r="K9100">
        <v>40.71958611647166</v>
      </c>
      <c r="L9100">
        <v>-74.043117463588715</v>
      </c>
      <c r="M9100">
        <v>26196</v>
      </c>
      <c r="N9100" s="2" t="s">
        <v>17</v>
      </c>
      <c r="O9100">
        <v>1973</v>
      </c>
      <c r="P9100">
        <f t="shared" ca="1" si="285"/>
        <v>51</v>
      </c>
      <c r="Q9100">
        <v>1</v>
      </c>
    </row>
    <row r="9101" spans="1:17" x14ac:dyDescent="0.2">
      <c r="A9101">
        <v>250</v>
      </c>
      <c r="B9101">
        <f t="shared" si="284"/>
        <v>4</v>
      </c>
      <c r="C9101" s="1">
        <v>42591.376793981479</v>
      </c>
      <c r="D9101" s="1">
        <v>42591.379699074074</v>
      </c>
      <c r="E9101">
        <v>3205</v>
      </c>
      <c r="F9101" s="2" t="s">
        <v>66</v>
      </c>
      <c r="G9101">
        <v>40.716539780991937</v>
      </c>
      <c r="H9101">
        <v>-74.049637913703904</v>
      </c>
      <c r="I9101">
        <v>3186</v>
      </c>
      <c r="J9101" s="2" t="s">
        <v>27</v>
      </c>
      <c r="K9101">
        <v>40.71958611647166</v>
      </c>
      <c r="L9101">
        <v>-74.043117463588715</v>
      </c>
      <c r="M9101">
        <v>26158</v>
      </c>
      <c r="N9101" s="2" t="s">
        <v>17</v>
      </c>
      <c r="O9101">
        <v>1989</v>
      </c>
      <c r="P9101">
        <f t="shared" ca="1" si="285"/>
        <v>35</v>
      </c>
      <c r="Q9101">
        <v>1</v>
      </c>
    </row>
    <row r="9102" spans="1:17" x14ac:dyDescent="0.2">
      <c r="A9102">
        <v>330</v>
      </c>
      <c r="B9102">
        <f t="shared" si="284"/>
        <v>5</v>
      </c>
      <c r="C9102" s="1">
        <v>42591.377222222225</v>
      </c>
      <c r="D9102" s="1">
        <v>42591.381041666667</v>
      </c>
      <c r="E9102">
        <v>3267</v>
      </c>
      <c r="F9102" s="2" t="s">
        <v>34</v>
      </c>
      <c r="G9102">
        <v>40.712418823756899</v>
      </c>
      <c r="H9102">
        <v>-74.038525521755219</v>
      </c>
      <c r="I9102">
        <v>3183</v>
      </c>
      <c r="J9102" s="2" t="s">
        <v>40</v>
      </c>
      <c r="K9102">
        <v>40.716246900000002</v>
      </c>
      <c r="L9102">
        <v>-74.033458800000005</v>
      </c>
      <c r="M9102">
        <v>26214</v>
      </c>
      <c r="N9102" s="2" t="s">
        <v>17</v>
      </c>
      <c r="O9102">
        <v>1983</v>
      </c>
      <c r="P9102">
        <f t="shared" ca="1" si="285"/>
        <v>41</v>
      </c>
      <c r="Q9102">
        <v>1</v>
      </c>
    </row>
    <row r="9103" spans="1:17" x14ac:dyDescent="0.2">
      <c r="A9103">
        <v>302</v>
      </c>
      <c r="B9103">
        <f t="shared" si="284"/>
        <v>5</v>
      </c>
      <c r="C9103" s="1">
        <v>42591.379340277781</v>
      </c>
      <c r="D9103" s="1">
        <v>42591.382847222223</v>
      </c>
      <c r="E9103">
        <v>3203</v>
      </c>
      <c r="F9103" s="2" t="s">
        <v>46</v>
      </c>
      <c r="G9103">
        <v>40.727595966000003</v>
      </c>
      <c r="H9103">
        <v>-74.044247311000007</v>
      </c>
      <c r="I9103">
        <v>3186</v>
      </c>
      <c r="J9103" s="2" t="s">
        <v>27</v>
      </c>
      <c r="K9103">
        <v>40.71958611647166</v>
      </c>
      <c r="L9103">
        <v>-74.043117463588715</v>
      </c>
      <c r="M9103">
        <v>24487</v>
      </c>
      <c r="N9103" s="2" t="s">
        <v>17</v>
      </c>
      <c r="O9103">
        <v>1986</v>
      </c>
      <c r="P9103">
        <f t="shared" ca="1" si="285"/>
        <v>38</v>
      </c>
      <c r="Q9103">
        <v>1</v>
      </c>
    </row>
    <row r="9104" spans="1:17" x14ac:dyDescent="0.2">
      <c r="A9104">
        <v>157</v>
      </c>
      <c r="B9104">
        <f t="shared" si="284"/>
        <v>2</v>
      </c>
      <c r="C9104" s="1">
        <v>42591.380902777775</v>
      </c>
      <c r="D9104" s="1">
        <v>42591.382719907408</v>
      </c>
      <c r="E9104">
        <v>3213</v>
      </c>
      <c r="F9104" s="2" t="s">
        <v>26</v>
      </c>
      <c r="G9104">
        <v>40.718488919999999</v>
      </c>
      <c r="H9104">
        <v>-74.047726624999996</v>
      </c>
      <c r="I9104">
        <v>3186</v>
      </c>
      <c r="J9104" s="2" t="s">
        <v>27</v>
      </c>
      <c r="K9104">
        <v>40.71958611647166</v>
      </c>
      <c r="L9104">
        <v>-74.043117463588715</v>
      </c>
      <c r="M9104">
        <v>26231</v>
      </c>
      <c r="N9104" s="2" t="s">
        <v>17</v>
      </c>
      <c r="O9104">
        <v>1992</v>
      </c>
      <c r="P9104">
        <f t="shared" ca="1" si="285"/>
        <v>32</v>
      </c>
      <c r="Q9104">
        <v>1</v>
      </c>
    </row>
    <row r="9105" spans="1:17" x14ac:dyDescent="0.2">
      <c r="A9105">
        <v>233</v>
      </c>
      <c r="B9105">
        <f t="shared" si="284"/>
        <v>3</v>
      </c>
      <c r="C9105" s="1">
        <v>42591.380914351852</v>
      </c>
      <c r="D9105" s="1">
        <v>42591.383622685185</v>
      </c>
      <c r="E9105">
        <v>3279</v>
      </c>
      <c r="F9105" s="2" t="s">
        <v>28</v>
      </c>
      <c r="G9105">
        <v>40.721630142638354</v>
      </c>
      <c r="H9105">
        <v>-74.04996782541275</v>
      </c>
      <c r="I9105">
        <v>3211</v>
      </c>
      <c r="J9105" s="2" t="s">
        <v>47</v>
      </c>
      <c r="K9105">
        <v>40.721525149999998</v>
      </c>
      <c r="L9105">
        <v>-74.046304543000005</v>
      </c>
      <c r="M9105">
        <v>24416</v>
      </c>
      <c r="N9105" s="2" t="s">
        <v>17</v>
      </c>
      <c r="O9105">
        <v>1974</v>
      </c>
      <c r="P9105">
        <f t="shared" ca="1" si="285"/>
        <v>50</v>
      </c>
      <c r="Q9105">
        <v>1</v>
      </c>
    </row>
    <row r="9106" spans="1:17" x14ac:dyDescent="0.2">
      <c r="A9106">
        <v>503</v>
      </c>
      <c r="B9106">
        <f t="shared" si="284"/>
        <v>8</v>
      </c>
      <c r="C9106" s="1">
        <v>42591.381157407406</v>
      </c>
      <c r="D9106" s="1">
        <v>42591.386979166666</v>
      </c>
      <c r="E9106">
        <v>3203</v>
      </c>
      <c r="F9106" s="2" t="s">
        <v>46</v>
      </c>
      <c r="G9106">
        <v>40.727595966000003</v>
      </c>
      <c r="H9106">
        <v>-74.044247311000007</v>
      </c>
      <c r="I9106">
        <v>3183</v>
      </c>
      <c r="J9106" s="2" t="s">
        <v>40</v>
      </c>
      <c r="K9106">
        <v>40.716246900000002</v>
      </c>
      <c r="L9106">
        <v>-74.033458800000005</v>
      </c>
      <c r="M9106">
        <v>26262</v>
      </c>
      <c r="N9106" s="2" t="s">
        <v>17</v>
      </c>
      <c r="P9106" t="str">
        <f t="shared" ca="1" si="285"/>
        <v/>
      </c>
      <c r="Q9106">
        <v>0</v>
      </c>
    </row>
    <row r="9107" spans="1:17" x14ac:dyDescent="0.2">
      <c r="A9107">
        <v>242</v>
      </c>
      <c r="B9107">
        <f t="shared" si="284"/>
        <v>4</v>
      </c>
      <c r="C9107" s="1">
        <v>42591.381423611114</v>
      </c>
      <c r="D9107" s="1">
        <v>42591.384236111109</v>
      </c>
      <c r="E9107">
        <v>3214</v>
      </c>
      <c r="F9107" s="2" t="s">
        <v>54</v>
      </c>
      <c r="G9107">
        <v>40.712774199999998</v>
      </c>
      <c r="H9107">
        <v>-74.0364857</v>
      </c>
      <c r="I9107">
        <v>3185</v>
      </c>
      <c r="J9107" s="2" t="s">
        <v>45</v>
      </c>
      <c r="K9107">
        <v>40.717732499999997</v>
      </c>
      <c r="L9107">
        <v>-74.043845000000005</v>
      </c>
      <c r="M9107">
        <v>26167</v>
      </c>
      <c r="N9107" s="2" t="s">
        <v>17</v>
      </c>
      <c r="O9107">
        <v>1979</v>
      </c>
      <c r="P9107">
        <f t="shared" ca="1" si="285"/>
        <v>45</v>
      </c>
      <c r="Q9107">
        <v>1</v>
      </c>
    </row>
    <row r="9108" spans="1:17" x14ac:dyDescent="0.2">
      <c r="A9108">
        <v>920</v>
      </c>
      <c r="B9108">
        <f t="shared" si="284"/>
        <v>15</v>
      </c>
      <c r="C9108" s="1">
        <v>42591.38144675926</v>
      </c>
      <c r="D9108" s="1">
        <v>42591.392094907409</v>
      </c>
      <c r="E9108">
        <v>3195</v>
      </c>
      <c r="F9108" s="2" t="s">
        <v>24</v>
      </c>
      <c r="G9108">
        <v>40.730742625306583</v>
      </c>
      <c r="H9108">
        <v>-74.063783884048462</v>
      </c>
      <c r="I9108">
        <v>3183</v>
      </c>
      <c r="J9108" s="2" t="s">
        <v>40</v>
      </c>
      <c r="K9108">
        <v>40.716246900000002</v>
      </c>
      <c r="L9108">
        <v>-74.033458800000005</v>
      </c>
      <c r="M9108">
        <v>26315</v>
      </c>
      <c r="N9108" s="2" t="s">
        <v>17</v>
      </c>
      <c r="O9108">
        <v>1988</v>
      </c>
      <c r="P9108">
        <f t="shared" ca="1" si="285"/>
        <v>36</v>
      </c>
      <c r="Q9108">
        <v>1</v>
      </c>
    </row>
    <row r="9109" spans="1:17" x14ac:dyDescent="0.2">
      <c r="A9109">
        <v>432</v>
      </c>
      <c r="B9109">
        <f t="shared" si="284"/>
        <v>7</v>
      </c>
      <c r="C9109" s="1">
        <v>42591.381932870368</v>
      </c>
      <c r="D9109" s="1">
        <v>42591.386932870373</v>
      </c>
      <c r="E9109">
        <v>3211</v>
      </c>
      <c r="F9109" s="2" t="s">
        <v>64</v>
      </c>
      <c r="G9109">
        <v>40.721525149999998</v>
      </c>
      <c r="H9109">
        <v>-74.046304543000005</v>
      </c>
      <c r="I9109">
        <v>3184</v>
      </c>
      <c r="J9109" s="2" t="s">
        <v>35</v>
      </c>
      <c r="K9109">
        <v>40.7141454</v>
      </c>
      <c r="L9109">
        <v>-74.033551900000006</v>
      </c>
      <c r="M9109">
        <v>26232</v>
      </c>
      <c r="N9109" s="2" t="s">
        <v>17</v>
      </c>
      <c r="O9109">
        <v>1989</v>
      </c>
      <c r="P9109">
        <f t="shared" ca="1" si="285"/>
        <v>35</v>
      </c>
      <c r="Q9109">
        <v>1</v>
      </c>
    </row>
    <row r="9110" spans="1:17" x14ac:dyDescent="0.2">
      <c r="A9110">
        <v>97</v>
      </c>
      <c r="B9110">
        <f t="shared" si="284"/>
        <v>1</v>
      </c>
      <c r="C9110" s="1">
        <v>42591.381967592592</v>
      </c>
      <c r="D9110" s="1">
        <v>42591.383090277777</v>
      </c>
      <c r="E9110">
        <v>3183</v>
      </c>
      <c r="F9110" s="2" t="s">
        <v>20</v>
      </c>
      <c r="G9110">
        <v>40.716246900000002</v>
      </c>
      <c r="H9110">
        <v>-74.033458800000005</v>
      </c>
      <c r="I9110">
        <v>3184</v>
      </c>
      <c r="J9110" s="2" t="s">
        <v>35</v>
      </c>
      <c r="K9110">
        <v>40.7141454</v>
      </c>
      <c r="L9110">
        <v>-74.033551900000006</v>
      </c>
      <c r="M9110">
        <v>26164</v>
      </c>
      <c r="N9110" s="2" t="s">
        <v>17</v>
      </c>
      <c r="O9110">
        <v>1989</v>
      </c>
      <c r="P9110">
        <f t="shared" ca="1" si="285"/>
        <v>35</v>
      </c>
      <c r="Q9110">
        <v>1</v>
      </c>
    </row>
    <row r="9111" spans="1:17" x14ac:dyDescent="0.2">
      <c r="A9111">
        <v>260</v>
      </c>
      <c r="B9111">
        <f t="shared" si="284"/>
        <v>4</v>
      </c>
      <c r="C9111" s="1">
        <v>42591.382245370369</v>
      </c>
      <c r="D9111" s="1">
        <v>42591.385266203702</v>
      </c>
      <c r="E9111">
        <v>3187</v>
      </c>
      <c r="F9111" s="2" t="s">
        <v>36</v>
      </c>
      <c r="G9111">
        <v>40.721123599999999</v>
      </c>
      <c r="H9111">
        <v>-74.038050949999999</v>
      </c>
      <c r="I9111">
        <v>3183</v>
      </c>
      <c r="J9111" s="2" t="s">
        <v>40</v>
      </c>
      <c r="K9111">
        <v>40.716246900000002</v>
      </c>
      <c r="L9111">
        <v>-74.033458800000005</v>
      </c>
      <c r="M9111">
        <v>26162</v>
      </c>
      <c r="N9111" s="2" t="s">
        <v>17</v>
      </c>
      <c r="O9111">
        <v>1975</v>
      </c>
      <c r="P9111">
        <f t="shared" ca="1" si="285"/>
        <v>49</v>
      </c>
      <c r="Q9111">
        <v>1</v>
      </c>
    </row>
    <row r="9112" spans="1:17" x14ac:dyDescent="0.2">
      <c r="A9112">
        <v>420</v>
      </c>
      <c r="B9112">
        <f t="shared" si="284"/>
        <v>7</v>
      </c>
      <c r="C9112" s="1">
        <v>42591.382337962961</v>
      </c>
      <c r="D9112" s="1">
        <v>42591.38721064815</v>
      </c>
      <c r="E9112">
        <v>3267</v>
      </c>
      <c r="F9112" s="2" t="s">
        <v>34</v>
      </c>
      <c r="G9112">
        <v>40.712418823756899</v>
      </c>
      <c r="H9112">
        <v>-74.038525521755219</v>
      </c>
      <c r="I9112">
        <v>3186</v>
      </c>
      <c r="J9112" s="2" t="s">
        <v>27</v>
      </c>
      <c r="K9112">
        <v>40.71958611647166</v>
      </c>
      <c r="L9112">
        <v>-74.043117463588715</v>
      </c>
      <c r="M9112">
        <v>26224</v>
      </c>
      <c r="N9112" s="2" t="s">
        <v>17</v>
      </c>
      <c r="O9112">
        <v>1984</v>
      </c>
      <c r="P9112">
        <f t="shared" ca="1" si="285"/>
        <v>40</v>
      </c>
      <c r="Q9112">
        <v>1</v>
      </c>
    </row>
    <row r="9113" spans="1:17" x14ac:dyDescent="0.2">
      <c r="A9113">
        <v>574</v>
      </c>
      <c r="B9113">
        <f t="shared" si="284"/>
        <v>9</v>
      </c>
      <c r="C9113" s="1">
        <v>42591.383402777778</v>
      </c>
      <c r="D9113" s="1">
        <v>42591.390046296299</v>
      </c>
      <c r="E9113">
        <v>3278</v>
      </c>
      <c r="F9113" s="2" t="s">
        <v>49</v>
      </c>
      <c r="G9113">
        <v>40.725685483629007</v>
      </c>
      <c r="H9113">
        <v>-74.048790335655212</v>
      </c>
      <c r="I9113">
        <v>3184</v>
      </c>
      <c r="J9113" s="2" t="s">
        <v>35</v>
      </c>
      <c r="K9113">
        <v>40.7141454</v>
      </c>
      <c r="L9113">
        <v>-74.033551900000006</v>
      </c>
      <c r="M9113">
        <v>24407</v>
      </c>
      <c r="N9113" s="2" t="s">
        <v>17</v>
      </c>
      <c r="O9113">
        <v>1970</v>
      </c>
      <c r="P9113">
        <f t="shared" ca="1" si="285"/>
        <v>54</v>
      </c>
      <c r="Q9113">
        <v>1</v>
      </c>
    </row>
    <row r="9114" spans="1:17" x14ac:dyDescent="0.2">
      <c r="A9114">
        <v>277</v>
      </c>
      <c r="B9114">
        <f t="shared" si="284"/>
        <v>4</v>
      </c>
      <c r="C9114" s="1">
        <v>42591.383425925924</v>
      </c>
      <c r="D9114" s="1">
        <v>42591.386631944442</v>
      </c>
      <c r="E9114">
        <v>3267</v>
      </c>
      <c r="F9114" s="2" t="s">
        <v>34</v>
      </c>
      <c r="G9114">
        <v>40.712418823756899</v>
      </c>
      <c r="H9114">
        <v>-74.038525521755219</v>
      </c>
      <c r="I9114">
        <v>3183</v>
      </c>
      <c r="J9114" s="2" t="s">
        <v>40</v>
      </c>
      <c r="K9114">
        <v>40.716246900000002</v>
      </c>
      <c r="L9114">
        <v>-74.033458800000005</v>
      </c>
      <c r="M9114">
        <v>26275</v>
      </c>
      <c r="N9114" s="2" t="s">
        <v>17</v>
      </c>
      <c r="O9114">
        <v>1974</v>
      </c>
      <c r="P9114">
        <f t="shared" ca="1" si="285"/>
        <v>50</v>
      </c>
      <c r="Q9114">
        <v>1</v>
      </c>
    </row>
    <row r="9115" spans="1:17" x14ac:dyDescent="0.2">
      <c r="A9115">
        <v>551</v>
      </c>
      <c r="B9115">
        <f t="shared" si="284"/>
        <v>9</v>
      </c>
      <c r="C9115" s="1">
        <v>42591.383599537039</v>
      </c>
      <c r="D9115" s="1">
        <v>42591.389988425923</v>
      </c>
      <c r="E9115">
        <v>3184</v>
      </c>
      <c r="F9115" s="2" t="s">
        <v>68</v>
      </c>
      <c r="G9115">
        <v>40.7141454</v>
      </c>
      <c r="H9115">
        <v>-74.033551900000006</v>
      </c>
      <c r="I9115">
        <v>3202</v>
      </c>
      <c r="J9115" s="2" t="s">
        <v>48</v>
      </c>
      <c r="K9115">
        <v>40.727223500000001</v>
      </c>
      <c r="L9115">
        <v>-74.033758899999995</v>
      </c>
      <c r="M9115">
        <v>26212</v>
      </c>
      <c r="N9115" s="2" t="s">
        <v>17</v>
      </c>
      <c r="O9115">
        <v>1986</v>
      </c>
      <c r="P9115">
        <f t="shared" ca="1" si="285"/>
        <v>38</v>
      </c>
      <c r="Q9115">
        <v>1</v>
      </c>
    </row>
    <row r="9116" spans="1:17" x14ac:dyDescent="0.2">
      <c r="A9116">
        <v>544</v>
      </c>
      <c r="B9116">
        <f t="shared" si="284"/>
        <v>9</v>
      </c>
      <c r="C9116" s="1">
        <v>42591.384039351855</v>
      </c>
      <c r="D9116" s="1">
        <v>42591.390347222223</v>
      </c>
      <c r="E9116">
        <v>3209</v>
      </c>
      <c r="F9116" s="2" t="s">
        <v>51</v>
      </c>
      <c r="G9116">
        <v>40.724176499999999</v>
      </c>
      <c r="H9116">
        <v>-74.050656399999994</v>
      </c>
      <c r="I9116">
        <v>3202</v>
      </c>
      <c r="J9116" s="2" t="s">
        <v>48</v>
      </c>
      <c r="K9116">
        <v>40.727223500000001</v>
      </c>
      <c r="L9116">
        <v>-74.033758899999995</v>
      </c>
      <c r="M9116">
        <v>26310</v>
      </c>
      <c r="N9116" s="2" t="s">
        <v>17</v>
      </c>
      <c r="O9116">
        <v>1978</v>
      </c>
      <c r="P9116">
        <f t="shared" ca="1" si="285"/>
        <v>46</v>
      </c>
      <c r="Q9116">
        <v>1</v>
      </c>
    </row>
    <row r="9117" spans="1:17" x14ac:dyDescent="0.2">
      <c r="A9117">
        <v>1261</v>
      </c>
      <c r="B9117">
        <f t="shared" si="284"/>
        <v>21</v>
      </c>
      <c r="C9117" s="1">
        <v>42591.384629629632</v>
      </c>
      <c r="D9117" s="1">
        <v>42591.399236111109</v>
      </c>
      <c r="E9117">
        <v>3267</v>
      </c>
      <c r="F9117" s="2" t="s">
        <v>34</v>
      </c>
      <c r="G9117">
        <v>40.712418823756899</v>
      </c>
      <c r="H9117">
        <v>-74.038525521755219</v>
      </c>
      <c r="I9117">
        <v>3206</v>
      </c>
      <c r="J9117" s="2" t="s">
        <v>19</v>
      </c>
      <c r="K9117">
        <v>40.7311689</v>
      </c>
      <c r="L9117">
        <v>-74.057573599999998</v>
      </c>
      <c r="M9117">
        <v>24496</v>
      </c>
      <c r="N9117" s="2" t="s">
        <v>17</v>
      </c>
      <c r="O9117">
        <v>1975</v>
      </c>
      <c r="P9117">
        <f t="shared" ca="1" si="285"/>
        <v>49</v>
      </c>
      <c r="Q9117">
        <v>1</v>
      </c>
    </row>
    <row r="9118" spans="1:17" x14ac:dyDescent="0.2">
      <c r="A9118">
        <v>442</v>
      </c>
      <c r="B9118">
        <f t="shared" si="284"/>
        <v>7</v>
      </c>
      <c r="C9118" s="1">
        <v>42591.384652777779</v>
      </c>
      <c r="D9118" s="1">
        <v>42591.389780092592</v>
      </c>
      <c r="E9118">
        <v>3273</v>
      </c>
      <c r="F9118" s="2" t="s">
        <v>73</v>
      </c>
      <c r="G9118">
        <v>40.721650724879986</v>
      </c>
      <c r="H9118">
        <v>-74.042884111404419</v>
      </c>
      <c r="I9118">
        <v>3183</v>
      </c>
      <c r="J9118" s="2" t="s">
        <v>40</v>
      </c>
      <c r="K9118">
        <v>40.716246900000002</v>
      </c>
      <c r="L9118">
        <v>-74.033458800000005</v>
      </c>
      <c r="M9118">
        <v>24558</v>
      </c>
      <c r="N9118" s="2" t="s">
        <v>17</v>
      </c>
      <c r="O9118">
        <v>1971</v>
      </c>
      <c r="P9118">
        <f t="shared" ca="1" si="285"/>
        <v>53</v>
      </c>
      <c r="Q9118">
        <v>1</v>
      </c>
    </row>
    <row r="9119" spans="1:17" x14ac:dyDescent="0.2">
      <c r="A9119">
        <v>436</v>
      </c>
      <c r="B9119">
        <f t="shared" si="284"/>
        <v>7</v>
      </c>
      <c r="C9119" s="1">
        <v>42591.385104166664</v>
      </c>
      <c r="D9119" s="1">
        <v>42591.390150462961</v>
      </c>
      <c r="E9119">
        <v>3199</v>
      </c>
      <c r="F9119" s="2" t="s">
        <v>56</v>
      </c>
      <c r="G9119">
        <v>40.728744800000001</v>
      </c>
      <c r="H9119">
        <v>-74.032108199999996</v>
      </c>
      <c r="I9119">
        <v>3183</v>
      </c>
      <c r="J9119" s="2" t="s">
        <v>40</v>
      </c>
      <c r="K9119">
        <v>40.716246900000002</v>
      </c>
      <c r="L9119">
        <v>-74.033458800000005</v>
      </c>
      <c r="M9119">
        <v>26182</v>
      </c>
      <c r="N9119" s="2" t="s">
        <v>17</v>
      </c>
      <c r="O9119">
        <v>1976</v>
      </c>
      <c r="P9119">
        <f t="shared" ca="1" si="285"/>
        <v>48</v>
      </c>
      <c r="Q9119">
        <v>1</v>
      </c>
    </row>
    <row r="9120" spans="1:17" x14ac:dyDescent="0.2">
      <c r="A9120">
        <v>438</v>
      </c>
      <c r="B9120">
        <f t="shared" si="284"/>
        <v>7</v>
      </c>
      <c r="C9120" s="1">
        <v>42591.385659722226</v>
      </c>
      <c r="D9120" s="1">
        <v>42591.390740740739</v>
      </c>
      <c r="E9120">
        <v>3206</v>
      </c>
      <c r="F9120" s="2" t="s">
        <v>84</v>
      </c>
      <c r="G9120">
        <v>40.7311689</v>
      </c>
      <c r="H9120">
        <v>-74.057573599999998</v>
      </c>
      <c r="I9120">
        <v>3183</v>
      </c>
      <c r="J9120" s="2" t="s">
        <v>40</v>
      </c>
      <c r="K9120">
        <v>40.716246900000002</v>
      </c>
      <c r="L9120">
        <v>-74.033458800000005</v>
      </c>
      <c r="M9120">
        <v>24401</v>
      </c>
      <c r="N9120" s="2" t="s">
        <v>17</v>
      </c>
      <c r="O9120">
        <v>1981</v>
      </c>
      <c r="P9120">
        <f t="shared" ca="1" si="285"/>
        <v>43</v>
      </c>
      <c r="Q9120">
        <v>2</v>
      </c>
    </row>
    <row r="9121" spans="1:17" x14ac:dyDescent="0.2">
      <c r="A9121">
        <v>596</v>
      </c>
      <c r="B9121">
        <f t="shared" si="284"/>
        <v>9</v>
      </c>
      <c r="C9121" s="1">
        <v>42591.386192129627</v>
      </c>
      <c r="D9121" s="1">
        <v>42591.393090277779</v>
      </c>
      <c r="E9121">
        <v>3209</v>
      </c>
      <c r="F9121" s="2" t="s">
        <v>51</v>
      </c>
      <c r="G9121">
        <v>40.724176499999999</v>
      </c>
      <c r="H9121">
        <v>-74.050656399999994</v>
      </c>
      <c r="I9121">
        <v>3184</v>
      </c>
      <c r="J9121" s="2" t="s">
        <v>35</v>
      </c>
      <c r="K9121">
        <v>40.7141454</v>
      </c>
      <c r="L9121">
        <v>-74.033551900000006</v>
      </c>
      <c r="M9121">
        <v>24562</v>
      </c>
      <c r="N9121" s="2" t="s">
        <v>17</v>
      </c>
      <c r="O9121">
        <v>1994</v>
      </c>
      <c r="P9121">
        <f t="shared" ca="1" si="285"/>
        <v>30</v>
      </c>
      <c r="Q9121">
        <v>1</v>
      </c>
    </row>
    <row r="9122" spans="1:17" x14ac:dyDescent="0.2">
      <c r="A9122">
        <v>456</v>
      </c>
      <c r="B9122">
        <f t="shared" si="284"/>
        <v>7</v>
      </c>
      <c r="C9122" s="1">
        <v>42591.386759259258</v>
      </c>
      <c r="D9122" s="1">
        <v>42591.39203703704</v>
      </c>
      <c r="E9122">
        <v>3270</v>
      </c>
      <c r="F9122" s="2" t="s">
        <v>15</v>
      </c>
      <c r="G9122">
        <v>40.725289107811321</v>
      </c>
      <c r="H9122">
        <v>-74.045571684837341</v>
      </c>
      <c r="I9122">
        <v>3183</v>
      </c>
      <c r="J9122" s="2" t="s">
        <v>40</v>
      </c>
      <c r="K9122">
        <v>40.716246900000002</v>
      </c>
      <c r="L9122">
        <v>-74.033458800000005</v>
      </c>
      <c r="M9122">
        <v>24515</v>
      </c>
      <c r="N9122" s="2" t="s">
        <v>17</v>
      </c>
      <c r="O9122">
        <v>1956</v>
      </c>
      <c r="P9122">
        <f t="shared" ca="1" si="285"/>
        <v>68</v>
      </c>
      <c r="Q9122">
        <v>1</v>
      </c>
    </row>
    <row r="9123" spans="1:17" x14ac:dyDescent="0.2">
      <c r="A9123">
        <v>236</v>
      </c>
      <c r="B9123">
        <f t="shared" si="284"/>
        <v>3</v>
      </c>
      <c r="C9123" s="1">
        <v>42591.387384259258</v>
      </c>
      <c r="D9123" s="1">
        <v>42591.390115740738</v>
      </c>
      <c r="E9123">
        <v>3214</v>
      </c>
      <c r="F9123" s="2" t="s">
        <v>54</v>
      </c>
      <c r="G9123">
        <v>40.712774199999998</v>
      </c>
      <c r="H9123">
        <v>-74.0364857</v>
      </c>
      <c r="I9123">
        <v>3183</v>
      </c>
      <c r="J9123" s="2" t="s">
        <v>40</v>
      </c>
      <c r="K9123">
        <v>40.716246900000002</v>
      </c>
      <c r="L9123">
        <v>-74.033458800000005</v>
      </c>
      <c r="M9123">
        <v>24668</v>
      </c>
      <c r="N9123" s="2" t="s">
        <v>17</v>
      </c>
      <c r="O9123">
        <v>1981</v>
      </c>
      <c r="P9123">
        <f t="shared" ca="1" si="285"/>
        <v>43</v>
      </c>
      <c r="Q9123">
        <v>2</v>
      </c>
    </row>
    <row r="9124" spans="1:17" x14ac:dyDescent="0.2">
      <c r="A9124">
        <v>296</v>
      </c>
      <c r="B9124">
        <f t="shared" si="284"/>
        <v>4</v>
      </c>
      <c r="C9124" s="1">
        <v>42591.387650462966</v>
      </c>
      <c r="D9124" s="1">
        <v>42591.391076388885</v>
      </c>
      <c r="E9124">
        <v>3275</v>
      </c>
      <c r="F9124" s="2" t="s">
        <v>93</v>
      </c>
      <c r="G9124">
        <v>40.718355198232139</v>
      </c>
      <c r="H9124">
        <v>-74.038914442062378</v>
      </c>
      <c r="I9124">
        <v>3184</v>
      </c>
      <c r="J9124" s="2" t="s">
        <v>35</v>
      </c>
      <c r="K9124">
        <v>40.7141454</v>
      </c>
      <c r="L9124">
        <v>-74.033551900000006</v>
      </c>
      <c r="M9124">
        <v>24429</v>
      </c>
      <c r="N9124" s="2" t="s">
        <v>17</v>
      </c>
      <c r="O9124">
        <v>1990</v>
      </c>
      <c r="P9124">
        <f t="shared" ca="1" si="285"/>
        <v>34</v>
      </c>
      <c r="Q9124">
        <v>1</v>
      </c>
    </row>
    <row r="9125" spans="1:17" x14ac:dyDescent="0.2">
      <c r="A9125">
        <v>279</v>
      </c>
      <c r="B9125">
        <f t="shared" si="284"/>
        <v>4</v>
      </c>
      <c r="C9125" s="1">
        <v>42591.387754629628</v>
      </c>
      <c r="D9125" s="1">
        <v>42591.390983796293</v>
      </c>
      <c r="E9125">
        <v>3275</v>
      </c>
      <c r="F9125" s="2" t="s">
        <v>93</v>
      </c>
      <c r="G9125">
        <v>40.718355198232139</v>
      </c>
      <c r="H9125">
        <v>-74.038914442062378</v>
      </c>
      <c r="I9125">
        <v>3184</v>
      </c>
      <c r="J9125" s="2" t="s">
        <v>35</v>
      </c>
      <c r="K9125">
        <v>40.7141454</v>
      </c>
      <c r="L9125">
        <v>-74.033551900000006</v>
      </c>
      <c r="M9125">
        <v>26235</v>
      </c>
      <c r="N9125" s="2" t="s">
        <v>17</v>
      </c>
      <c r="O9125">
        <v>1983</v>
      </c>
      <c r="P9125">
        <f t="shared" ca="1" si="285"/>
        <v>41</v>
      </c>
      <c r="Q9125">
        <v>1</v>
      </c>
    </row>
    <row r="9126" spans="1:17" x14ac:dyDescent="0.2">
      <c r="A9126">
        <v>1009</v>
      </c>
      <c r="B9126">
        <f t="shared" si="284"/>
        <v>16</v>
      </c>
      <c r="C9126" s="1">
        <v>42591.387962962966</v>
      </c>
      <c r="D9126" s="1">
        <v>42591.399652777778</v>
      </c>
      <c r="E9126">
        <v>3279</v>
      </c>
      <c r="F9126" s="2" t="s">
        <v>28</v>
      </c>
      <c r="G9126">
        <v>40.721630142638354</v>
      </c>
      <c r="H9126">
        <v>-74.04996782541275</v>
      </c>
      <c r="I9126">
        <v>3186</v>
      </c>
      <c r="J9126" s="2" t="s">
        <v>27</v>
      </c>
      <c r="K9126">
        <v>40.71958611647166</v>
      </c>
      <c r="L9126">
        <v>-74.043117463588715</v>
      </c>
      <c r="M9126">
        <v>24641</v>
      </c>
      <c r="N9126" s="2" t="s">
        <v>17</v>
      </c>
      <c r="O9126">
        <v>1986</v>
      </c>
      <c r="P9126">
        <f t="shared" ca="1" si="285"/>
        <v>38</v>
      </c>
      <c r="Q9126">
        <v>1</v>
      </c>
    </row>
    <row r="9127" spans="1:17" x14ac:dyDescent="0.2">
      <c r="A9127">
        <v>203</v>
      </c>
      <c r="B9127">
        <f t="shared" si="284"/>
        <v>3</v>
      </c>
      <c r="C9127" s="1">
        <v>42591.388078703705</v>
      </c>
      <c r="D9127" s="1">
        <v>42591.390439814815</v>
      </c>
      <c r="E9127">
        <v>3209</v>
      </c>
      <c r="F9127" s="2" t="s">
        <v>51</v>
      </c>
      <c r="G9127">
        <v>40.724176499999999</v>
      </c>
      <c r="H9127">
        <v>-74.050656399999994</v>
      </c>
      <c r="I9127">
        <v>3186</v>
      </c>
      <c r="J9127" s="2" t="s">
        <v>27</v>
      </c>
      <c r="K9127">
        <v>40.71958611647166</v>
      </c>
      <c r="L9127">
        <v>-74.043117463588715</v>
      </c>
      <c r="M9127">
        <v>24556</v>
      </c>
      <c r="N9127" s="2" t="s">
        <v>17</v>
      </c>
      <c r="O9127">
        <v>1984</v>
      </c>
      <c r="P9127">
        <f t="shared" ca="1" si="285"/>
        <v>40</v>
      </c>
      <c r="Q9127">
        <v>1</v>
      </c>
    </row>
    <row r="9128" spans="1:17" x14ac:dyDescent="0.2">
      <c r="A9128">
        <v>677</v>
      </c>
      <c r="B9128">
        <f t="shared" si="284"/>
        <v>11</v>
      </c>
      <c r="C9128" s="1">
        <v>42591.389317129629</v>
      </c>
      <c r="D9128" s="1">
        <v>42591.397152777776</v>
      </c>
      <c r="E9128">
        <v>3270</v>
      </c>
      <c r="F9128" s="2" t="s">
        <v>15</v>
      </c>
      <c r="G9128">
        <v>40.725289107811321</v>
      </c>
      <c r="H9128">
        <v>-74.045571684837341</v>
      </c>
      <c r="I9128">
        <v>3183</v>
      </c>
      <c r="J9128" s="2" t="s">
        <v>40</v>
      </c>
      <c r="K9128">
        <v>40.716246900000002</v>
      </c>
      <c r="L9128">
        <v>-74.033458800000005</v>
      </c>
      <c r="M9128">
        <v>26295</v>
      </c>
      <c r="N9128" s="2" t="s">
        <v>17</v>
      </c>
      <c r="O9128">
        <v>1989</v>
      </c>
      <c r="P9128">
        <f t="shared" ca="1" si="285"/>
        <v>35</v>
      </c>
      <c r="Q9128">
        <v>1</v>
      </c>
    </row>
    <row r="9129" spans="1:17" x14ac:dyDescent="0.2">
      <c r="A9129">
        <v>1163</v>
      </c>
      <c r="B9129">
        <f t="shared" si="284"/>
        <v>19</v>
      </c>
      <c r="C9129" s="1">
        <v>42591.389652777776</v>
      </c>
      <c r="D9129" s="1">
        <v>42591.403113425928</v>
      </c>
      <c r="E9129">
        <v>3197</v>
      </c>
      <c r="F9129" s="2" t="s">
        <v>61</v>
      </c>
      <c r="G9129">
        <v>40.752558999999998</v>
      </c>
      <c r="H9129">
        <v>-74.044725</v>
      </c>
      <c r="I9129">
        <v>3202</v>
      </c>
      <c r="J9129" s="2" t="s">
        <v>48</v>
      </c>
      <c r="K9129">
        <v>40.727223500000001</v>
      </c>
      <c r="L9129">
        <v>-74.033758899999995</v>
      </c>
      <c r="M9129">
        <v>24532</v>
      </c>
      <c r="N9129" s="2" t="s">
        <v>17</v>
      </c>
      <c r="O9129">
        <v>1984</v>
      </c>
      <c r="P9129">
        <f t="shared" ca="1" si="285"/>
        <v>40</v>
      </c>
      <c r="Q9129">
        <v>1</v>
      </c>
    </row>
    <row r="9130" spans="1:17" x14ac:dyDescent="0.2">
      <c r="A9130">
        <v>187</v>
      </c>
      <c r="B9130">
        <f t="shared" si="284"/>
        <v>3</v>
      </c>
      <c r="C9130" s="1">
        <v>42591.390034722222</v>
      </c>
      <c r="D9130" s="1">
        <v>42591.392199074071</v>
      </c>
      <c r="E9130">
        <v>3272</v>
      </c>
      <c r="F9130" s="2" t="s">
        <v>50</v>
      </c>
      <c r="G9130">
        <v>40.723331586464361</v>
      </c>
      <c r="H9130">
        <v>-74.045952558517442</v>
      </c>
      <c r="I9130">
        <v>3186</v>
      </c>
      <c r="J9130" s="2" t="s">
        <v>27</v>
      </c>
      <c r="K9130">
        <v>40.71958611647166</v>
      </c>
      <c r="L9130">
        <v>-74.043117463588715</v>
      </c>
      <c r="M9130">
        <v>26313</v>
      </c>
      <c r="N9130" s="2" t="s">
        <v>17</v>
      </c>
      <c r="O9130">
        <v>1979</v>
      </c>
      <c r="P9130">
        <f t="shared" ca="1" si="285"/>
        <v>45</v>
      </c>
      <c r="Q9130">
        <v>1</v>
      </c>
    </row>
    <row r="9131" spans="1:17" x14ac:dyDescent="0.2">
      <c r="A9131">
        <v>229</v>
      </c>
      <c r="B9131">
        <f t="shared" si="284"/>
        <v>3</v>
      </c>
      <c r="C9131" s="1">
        <v>42591.390092592592</v>
      </c>
      <c r="D9131" s="1">
        <v>42591.392754629633</v>
      </c>
      <c r="E9131">
        <v>3270</v>
      </c>
      <c r="F9131" s="2" t="s">
        <v>15</v>
      </c>
      <c r="G9131">
        <v>40.725289107811321</v>
      </c>
      <c r="H9131">
        <v>-74.045571684837341</v>
      </c>
      <c r="I9131">
        <v>3202</v>
      </c>
      <c r="J9131" s="2" t="s">
        <v>48</v>
      </c>
      <c r="K9131">
        <v>40.727223500000001</v>
      </c>
      <c r="L9131">
        <v>-74.033758899999995</v>
      </c>
      <c r="M9131">
        <v>24386</v>
      </c>
      <c r="N9131" s="2" t="s">
        <v>17</v>
      </c>
      <c r="O9131">
        <v>1971</v>
      </c>
      <c r="P9131">
        <f t="shared" ca="1" si="285"/>
        <v>53</v>
      </c>
      <c r="Q9131">
        <v>1</v>
      </c>
    </row>
    <row r="9132" spans="1:17" x14ac:dyDescent="0.2">
      <c r="A9132">
        <v>484</v>
      </c>
      <c r="B9132">
        <f t="shared" si="284"/>
        <v>8</v>
      </c>
      <c r="C9132" s="1">
        <v>42591.390173611115</v>
      </c>
      <c r="D9132" s="1">
        <v>42591.395775462966</v>
      </c>
      <c r="E9132">
        <v>3207</v>
      </c>
      <c r="F9132" s="2" t="s">
        <v>29</v>
      </c>
      <c r="G9132">
        <v>40.737603700000001</v>
      </c>
      <c r="H9132">
        <v>-74.052478300000004</v>
      </c>
      <c r="I9132">
        <v>3195</v>
      </c>
      <c r="J9132" s="2" t="s">
        <v>23</v>
      </c>
      <c r="K9132">
        <v>40.730742625306583</v>
      </c>
      <c r="L9132">
        <v>-74.063783884048462</v>
      </c>
      <c r="M9132">
        <v>24662</v>
      </c>
      <c r="N9132" s="2" t="s">
        <v>17</v>
      </c>
      <c r="O9132">
        <v>1991</v>
      </c>
      <c r="P9132">
        <f t="shared" ca="1" si="285"/>
        <v>33</v>
      </c>
      <c r="Q9132">
        <v>2</v>
      </c>
    </row>
    <row r="9133" spans="1:17" x14ac:dyDescent="0.2">
      <c r="A9133">
        <v>457</v>
      </c>
      <c r="B9133">
        <f t="shared" si="284"/>
        <v>7</v>
      </c>
      <c r="C9133" s="1">
        <v>42591.390925925924</v>
      </c>
      <c r="D9133" s="1">
        <v>42591.396226851852</v>
      </c>
      <c r="E9133">
        <v>3209</v>
      </c>
      <c r="F9133" s="2" t="s">
        <v>51</v>
      </c>
      <c r="G9133">
        <v>40.724176499999999</v>
      </c>
      <c r="H9133">
        <v>-74.050656399999994</v>
      </c>
      <c r="I9133">
        <v>3186</v>
      </c>
      <c r="J9133" s="2" t="s">
        <v>27</v>
      </c>
      <c r="K9133">
        <v>40.71958611647166</v>
      </c>
      <c r="L9133">
        <v>-74.043117463588715</v>
      </c>
      <c r="M9133">
        <v>24476</v>
      </c>
      <c r="N9133" s="2" t="s">
        <v>17</v>
      </c>
      <c r="O9133">
        <v>1985</v>
      </c>
      <c r="P9133">
        <f t="shared" ca="1" si="285"/>
        <v>39</v>
      </c>
      <c r="Q9133">
        <v>2</v>
      </c>
    </row>
    <row r="9134" spans="1:17" x14ac:dyDescent="0.2">
      <c r="A9134">
        <v>409</v>
      </c>
      <c r="B9134">
        <f t="shared" si="284"/>
        <v>6</v>
      </c>
      <c r="C9134" s="1">
        <v>42591.391423611109</v>
      </c>
      <c r="D9134" s="1">
        <v>42591.396168981482</v>
      </c>
      <c r="E9134">
        <v>3209</v>
      </c>
      <c r="F9134" s="2" t="s">
        <v>51</v>
      </c>
      <c r="G9134">
        <v>40.724176499999999</v>
      </c>
      <c r="H9134">
        <v>-74.050656399999994</v>
      </c>
      <c r="I9134">
        <v>3186</v>
      </c>
      <c r="J9134" s="2" t="s">
        <v>27</v>
      </c>
      <c r="K9134">
        <v>40.71958611647166</v>
      </c>
      <c r="L9134">
        <v>-74.043117463588715</v>
      </c>
      <c r="M9134">
        <v>24555</v>
      </c>
      <c r="N9134" s="2" t="s">
        <v>17</v>
      </c>
      <c r="O9134">
        <v>1983</v>
      </c>
      <c r="P9134">
        <f t="shared" ca="1" si="285"/>
        <v>41</v>
      </c>
      <c r="Q9134">
        <v>1</v>
      </c>
    </row>
    <row r="9135" spans="1:17" x14ac:dyDescent="0.2">
      <c r="A9135">
        <v>168</v>
      </c>
      <c r="B9135">
        <f t="shared" si="284"/>
        <v>2</v>
      </c>
      <c r="C9135" s="1">
        <v>42591.391597222224</v>
      </c>
      <c r="D9135" s="1">
        <v>42591.393553240741</v>
      </c>
      <c r="E9135">
        <v>3213</v>
      </c>
      <c r="F9135" s="2" t="s">
        <v>26</v>
      </c>
      <c r="G9135">
        <v>40.718488919999999</v>
      </c>
      <c r="H9135">
        <v>-74.047726624999996</v>
      </c>
      <c r="I9135">
        <v>3186</v>
      </c>
      <c r="J9135" s="2" t="s">
        <v>27</v>
      </c>
      <c r="K9135">
        <v>40.71958611647166</v>
      </c>
      <c r="L9135">
        <v>-74.043117463588715</v>
      </c>
      <c r="M9135">
        <v>24673</v>
      </c>
      <c r="N9135" s="2" t="s">
        <v>17</v>
      </c>
      <c r="O9135">
        <v>1986</v>
      </c>
      <c r="P9135">
        <f t="shared" ca="1" si="285"/>
        <v>38</v>
      </c>
      <c r="Q9135">
        <v>1</v>
      </c>
    </row>
    <row r="9136" spans="1:17" x14ac:dyDescent="0.2">
      <c r="A9136">
        <v>446</v>
      </c>
      <c r="B9136">
        <f t="shared" si="284"/>
        <v>7</v>
      </c>
      <c r="C9136" s="1">
        <v>42591.391886574071</v>
      </c>
      <c r="D9136" s="1">
        <v>42591.397048611114</v>
      </c>
      <c r="E9136">
        <v>3225</v>
      </c>
      <c r="F9136" s="2" t="s">
        <v>32</v>
      </c>
      <c r="G9136">
        <v>40.723658899999997</v>
      </c>
      <c r="H9136">
        <v>-74.064194299999997</v>
      </c>
      <c r="I9136">
        <v>3186</v>
      </c>
      <c r="J9136" s="2" t="s">
        <v>27</v>
      </c>
      <c r="K9136">
        <v>40.71958611647166</v>
      </c>
      <c r="L9136">
        <v>-74.043117463588715</v>
      </c>
      <c r="M9136">
        <v>24469</v>
      </c>
      <c r="N9136" s="2" t="s">
        <v>17</v>
      </c>
      <c r="O9136">
        <v>1988</v>
      </c>
      <c r="P9136">
        <f t="shared" ca="1" si="285"/>
        <v>36</v>
      </c>
      <c r="Q9136">
        <v>1</v>
      </c>
    </row>
    <row r="9137" spans="1:17" x14ac:dyDescent="0.2">
      <c r="A9137">
        <v>478</v>
      </c>
      <c r="B9137">
        <f t="shared" si="284"/>
        <v>7</v>
      </c>
      <c r="C9137" s="1">
        <v>42591.39199074074</v>
      </c>
      <c r="D9137" s="1">
        <v>42591.397534722222</v>
      </c>
      <c r="E9137">
        <v>3186</v>
      </c>
      <c r="F9137" s="2" t="s">
        <v>18</v>
      </c>
      <c r="G9137">
        <v>40.71958611647166</v>
      </c>
      <c r="H9137">
        <v>-74.043117463588715</v>
      </c>
      <c r="I9137">
        <v>3214</v>
      </c>
      <c r="J9137" s="2" t="s">
        <v>70</v>
      </c>
      <c r="K9137">
        <v>40.712774199999998</v>
      </c>
      <c r="L9137">
        <v>-74.0364857</v>
      </c>
      <c r="M9137">
        <v>24503</v>
      </c>
      <c r="N9137" s="2" t="s">
        <v>17</v>
      </c>
      <c r="O9137">
        <v>1979</v>
      </c>
      <c r="P9137">
        <f t="shared" ca="1" si="285"/>
        <v>45</v>
      </c>
      <c r="Q9137">
        <v>1</v>
      </c>
    </row>
    <row r="9138" spans="1:17" x14ac:dyDescent="0.2">
      <c r="A9138">
        <v>266</v>
      </c>
      <c r="B9138">
        <f t="shared" si="284"/>
        <v>4</v>
      </c>
      <c r="C9138" s="1">
        <v>42591.392743055556</v>
      </c>
      <c r="D9138" s="1">
        <v>42591.395821759259</v>
      </c>
      <c r="E9138">
        <v>3209</v>
      </c>
      <c r="F9138" s="2" t="s">
        <v>51</v>
      </c>
      <c r="G9138">
        <v>40.724176499999999</v>
      </c>
      <c r="H9138">
        <v>-74.050656399999994</v>
      </c>
      <c r="I9138">
        <v>3186</v>
      </c>
      <c r="J9138" s="2" t="s">
        <v>27</v>
      </c>
      <c r="K9138">
        <v>40.71958611647166</v>
      </c>
      <c r="L9138">
        <v>-74.043117463588715</v>
      </c>
      <c r="M9138">
        <v>24433</v>
      </c>
      <c r="N9138" s="2" t="s">
        <v>17</v>
      </c>
      <c r="O9138">
        <v>1980</v>
      </c>
      <c r="P9138">
        <f t="shared" ca="1" si="285"/>
        <v>44</v>
      </c>
      <c r="Q9138">
        <v>2</v>
      </c>
    </row>
    <row r="9139" spans="1:17" x14ac:dyDescent="0.2">
      <c r="A9139">
        <v>818</v>
      </c>
      <c r="B9139">
        <f t="shared" si="284"/>
        <v>13</v>
      </c>
      <c r="C9139" s="1">
        <v>42591.393229166664</v>
      </c>
      <c r="D9139" s="1">
        <v>42591.402696759258</v>
      </c>
      <c r="E9139">
        <v>3225</v>
      </c>
      <c r="F9139" s="2" t="s">
        <v>32</v>
      </c>
      <c r="G9139">
        <v>40.723658899999997</v>
      </c>
      <c r="H9139">
        <v>-74.064194299999997</v>
      </c>
      <c r="I9139">
        <v>3209</v>
      </c>
      <c r="J9139" s="2" t="s">
        <v>85</v>
      </c>
      <c r="K9139">
        <v>40.724176499999999</v>
      </c>
      <c r="L9139">
        <v>-74.050656399999994</v>
      </c>
      <c r="M9139">
        <v>26289</v>
      </c>
      <c r="N9139" s="2" t="s">
        <v>17</v>
      </c>
      <c r="O9139">
        <v>1978</v>
      </c>
      <c r="P9139">
        <f t="shared" ca="1" si="285"/>
        <v>46</v>
      </c>
      <c r="Q9139">
        <v>1</v>
      </c>
    </row>
    <row r="9140" spans="1:17" x14ac:dyDescent="0.2">
      <c r="A9140">
        <v>280</v>
      </c>
      <c r="B9140">
        <f t="shared" si="284"/>
        <v>4</v>
      </c>
      <c r="C9140" s="1">
        <v>42591.394212962965</v>
      </c>
      <c r="D9140" s="1">
        <v>42591.397465277776</v>
      </c>
      <c r="E9140">
        <v>3270</v>
      </c>
      <c r="F9140" s="2" t="s">
        <v>15</v>
      </c>
      <c r="G9140">
        <v>40.725289107811321</v>
      </c>
      <c r="H9140">
        <v>-74.045571684837341</v>
      </c>
      <c r="I9140">
        <v>3202</v>
      </c>
      <c r="J9140" s="2" t="s">
        <v>48</v>
      </c>
      <c r="K9140">
        <v>40.727223500000001</v>
      </c>
      <c r="L9140">
        <v>-74.033758899999995</v>
      </c>
      <c r="M9140">
        <v>26293</v>
      </c>
      <c r="N9140" s="2" t="s">
        <v>17</v>
      </c>
      <c r="O9140">
        <v>1983</v>
      </c>
      <c r="P9140">
        <f t="shared" ca="1" si="285"/>
        <v>41</v>
      </c>
      <c r="Q9140">
        <v>1</v>
      </c>
    </row>
    <row r="9141" spans="1:17" x14ac:dyDescent="0.2">
      <c r="A9141">
        <v>151</v>
      </c>
      <c r="B9141">
        <f t="shared" si="284"/>
        <v>2</v>
      </c>
      <c r="C9141" s="1">
        <v>42591.395231481481</v>
      </c>
      <c r="D9141" s="1">
        <v>42591.396979166668</v>
      </c>
      <c r="E9141">
        <v>3279</v>
      </c>
      <c r="F9141" s="2" t="s">
        <v>28</v>
      </c>
      <c r="G9141">
        <v>40.721630142638354</v>
      </c>
      <c r="H9141">
        <v>-74.04996782541275</v>
      </c>
      <c r="I9141">
        <v>3186</v>
      </c>
      <c r="J9141" s="2" t="s">
        <v>27</v>
      </c>
      <c r="K9141">
        <v>40.71958611647166</v>
      </c>
      <c r="L9141">
        <v>-74.043117463588715</v>
      </c>
      <c r="M9141">
        <v>26181</v>
      </c>
      <c r="N9141" s="2" t="s">
        <v>17</v>
      </c>
      <c r="O9141">
        <v>1977</v>
      </c>
      <c r="P9141">
        <f t="shared" ca="1" si="285"/>
        <v>47</v>
      </c>
      <c r="Q9141">
        <v>1</v>
      </c>
    </row>
    <row r="9142" spans="1:17" x14ac:dyDescent="0.2">
      <c r="A9142">
        <v>295</v>
      </c>
      <c r="B9142">
        <f t="shared" si="284"/>
        <v>4</v>
      </c>
      <c r="C9142" s="1">
        <v>42591.395567129628</v>
      </c>
      <c r="D9142" s="1">
        <v>42591.398981481485</v>
      </c>
      <c r="E9142">
        <v>3185</v>
      </c>
      <c r="F9142" s="2" t="s">
        <v>58</v>
      </c>
      <c r="G9142">
        <v>40.717732499999997</v>
      </c>
      <c r="H9142">
        <v>-74.043845000000005</v>
      </c>
      <c r="I9142">
        <v>3183</v>
      </c>
      <c r="J9142" s="2" t="s">
        <v>40</v>
      </c>
      <c r="K9142">
        <v>40.716246900000002</v>
      </c>
      <c r="L9142">
        <v>-74.033458800000005</v>
      </c>
      <c r="M9142">
        <v>26167</v>
      </c>
      <c r="N9142" s="2" t="s">
        <v>17</v>
      </c>
      <c r="O9142">
        <v>1980</v>
      </c>
      <c r="P9142">
        <f t="shared" ca="1" si="285"/>
        <v>44</v>
      </c>
      <c r="Q9142">
        <v>1</v>
      </c>
    </row>
    <row r="9143" spans="1:17" x14ac:dyDescent="0.2">
      <c r="A9143">
        <v>517</v>
      </c>
      <c r="B9143">
        <f t="shared" si="284"/>
        <v>8</v>
      </c>
      <c r="C9143" s="1">
        <v>42591.39571759259</v>
      </c>
      <c r="D9143" s="1">
        <v>42591.401701388888</v>
      </c>
      <c r="E9143">
        <v>3207</v>
      </c>
      <c r="F9143" s="2" t="s">
        <v>29</v>
      </c>
      <c r="G9143">
        <v>40.737603700000001</v>
      </c>
      <c r="H9143">
        <v>-74.052478300000004</v>
      </c>
      <c r="I9143">
        <v>3186</v>
      </c>
      <c r="J9143" s="2" t="s">
        <v>27</v>
      </c>
      <c r="K9143">
        <v>40.71958611647166</v>
      </c>
      <c r="L9143">
        <v>-74.043117463588715</v>
      </c>
      <c r="M9143">
        <v>26161</v>
      </c>
      <c r="N9143" s="2" t="s">
        <v>17</v>
      </c>
      <c r="O9143">
        <v>1991</v>
      </c>
      <c r="P9143">
        <f t="shared" ca="1" si="285"/>
        <v>33</v>
      </c>
      <c r="Q9143">
        <v>1</v>
      </c>
    </row>
    <row r="9144" spans="1:17" x14ac:dyDescent="0.2">
      <c r="A9144">
        <v>210</v>
      </c>
      <c r="B9144">
        <f t="shared" si="284"/>
        <v>3</v>
      </c>
      <c r="C9144" s="1">
        <v>42591.395902777775</v>
      </c>
      <c r="D9144" s="1">
        <v>42591.398333333331</v>
      </c>
      <c r="E9144">
        <v>3187</v>
      </c>
      <c r="F9144" s="2" t="s">
        <v>36</v>
      </c>
      <c r="G9144">
        <v>40.721123599999999</v>
      </c>
      <c r="H9144">
        <v>-74.038050949999999</v>
      </c>
      <c r="I9144">
        <v>3183</v>
      </c>
      <c r="J9144" s="2" t="s">
        <v>40</v>
      </c>
      <c r="K9144">
        <v>40.716246900000002</v>
      </c>
      <c r="L9144">
        <v>-74.033458800000005</v>
      </c>
      <c r="M9144">
        <v>24663</v>
      </c>
      <c r="N9144" s="2" t="s">
        <v>17</v>
      </c>
      <c r="O9144">
        <v>1984</v>
      </c>
      <c r="P9144">
        <f t="shared" ca="1" si="285"/>
        <v>40</v>
      </c>
      <c r="Q9144">
        <v>1</v>
      </c>
    </row>
    <row r="9145" spans="1:17" x14ac:dyDescent="0.2">
      <c r="A9145">
        <v>273</v>
      </c>
      <c r="B9145">
        <f t="shared" si="284"/>
        <v>4</v>
      </c>
      <c r="C9145" s="1">
        <v>42591.396793981483</v>
      </c>
      <c r="D9145" s="1">
        <v>42591.399965277778</v>
      </c>
      <c r="E9145">
        <v>3187</v>
      </c>
      <c r="F9145" s="2" t="s">
        <v>36</v>
      </c>
      <c r="G9145">
        <v>40.721123599999999</v>
      </c>
      <c r="H9145">
        <v>-74.038050949999999</v>
      </c>
      <c r="I9145">
        <v>3184</v>
      </c>
      <c r="J9145" s="2" t="s">
        <v>35</v>
      </c>
      <c r="K9145">
        <v>40.7141454</v>
      </c>
      <c r="L9145">
        <v>-74.033551900000006</v>
      </c>
      <c r="M9145">
        <v>24723</v>
      </c>
      <c r="N9145" s="2" t="s">
        <v>17</v>
      </c>
      <c r="O9145">
        <v>1990</v>
      </c>
      <c r="P9145">
        <f t="shared" ca="1" si="285"/>
        <v>34</v>
      </c>
      <c r="Q9145">
        <v>1</v>
      </c>
    </row>
    <row r="9146" spans="1:17" x14ac:dyDescent="0.2">
      <c r="A9146">
        <v>475</v>
      </c>
      <c r="B9146">
        <f t="shared" si="284"/>
        <v>7</v>
      </c>
      <c r="C9146" s="1">
        <v>42591.39707175926</v>
      </c>
      <c r="D9146" s="1">
        <v>42591.402581018519</v>
      </c>
      <c r="E9146">
        <v>3199</v>
      </c>
      <c r="F9146" s="2" t="s">
        <v>56</v>
      </c>
      <c r="G9146">
        <v>40.728744800000001</v>
      </c>
      <c r="H9146">
        <v>-74.032108199999996</v>
      </c>
      <c r="I9146">
        <v>3183</v>
      </c>
      <c r="J9146" s="2" t="s">
        <v>40</v>
      </c>
      <c r="K9146">
        <v>40.716246900000002</v>
      </c>
      <c r="L9146">
        <v>-74.033458800000005</v>
      </c>
      <c r="M9146">
        <v>26153</v>
      </c>
      <c r="N9146" s="2" t="s">
        <v>17</v>
      </c>
      <c r="O9146">
        <v>1989</v>
      </c>
      <c r="P9146">
        <f t="shared" ca="1" si="285"/>
        <v>35</v>
      </c>
      <c r="Q9146">
        <v>2</v>
      </c>
    </row>
    <row r="9147" spans="1:17" x14ac:dyDescent="0.2">
      <c r="A9147">
        <v>187</v>
      </c>
      <c r="B9147">
        <f t="shared" si="284"/>
        <v>3</v>
      </c>
      <c r="C9147" s="1">
        <v>42591.399259259262</v>
      </c>
      <c r="D9147" s="1">
        <v>42591.401435185187</v>
      </c>
      <c r="E9147">
        <v>3270</v>
      </c>
      <c r="F9147" s="2" t="s">
        <v>15</v>
      </c>
      <c r="G9147">
        <v>40.725289107811321</v>
      </c>
      <c r="H9147">
        <v>-74.045571684837341</v>
      </c>
      <c r="I9147">
        <v>3186</v>
      </c>
      <c r="J9147" s="2" t="s">
        <v>27</v>
      </c>
      <c r="K9147">
        <v>40.71958611647166</v>
      </c>
      <c r="L9147">
        <v>-74.043117463588715</v>
      </c>
      <c r="M9147">
        <v>24633</v>
      </c>
      <c r="N9147" s="2" t="s">
        <v>17</v>
      </c>
      <c r="O9147">
        <v>1987</v>
      </c>
      <c r="P9147">
        <f t="shared" ca="1" si="285"/>
        <v>37</v>
      </c>
      <c r="Q9147">
        <v>1</v>
      </c>
    </row>
    <row r="9148" spans="1:17" x14ac:dyDescent="0.2">
      <c r="A9148">
        <v>2078</v>
      </c>
      <c r="B9148">
        <f t="shared" si="284"/>
        <v>34</v>
      </c>
      <c r="C9148" s="1">
        <v>42591.399699074071</v>
      </c>
      <c r="D9148" s="1">
        <v>42591.423761574071</v>
      </c>
      <c r="E9148">
        <v>3183</v>
      </c>
      <c r="F9148" s="2" t="s">
        <v>20</v>
      </c>
      <c r="G9148">
        <v>40.716246900000002</v>
      </c>
      <c r="H9148">
        <v>-74.033458800000005</v>
      </c>
      <c r="I9148">
        <v>3267</v>
      </c>
      <c r="J9148" s="2" t="s">
        <v>92</v>
      </c>
      <c r="K9148">
        <v>40.712418823756899</v>
      </c>
      <c r="L9148">
        <v>-74.038525521755219</v>
      </c>
      <c r="M9148">
        <v>26282</v>
      </c>
      <c r="N9148" s="2" t="s">
        <v>17</v>
      </c>
      <c r="O9148">
        <v>1979</v>
      </c>
      <c r="P9148">
        <f t="shared" ca="1" si="285"/>
        <v>45</v>
      </c>
      <c r="Q9148">
        <v>2</v>
      </c>
    </row>
    <row r="9149" spans="1:17" x14ac:dyDescent="0.2">
      <c r="A9149">
        <v>221</v>
      </c>
      <c r="B9149">
        <f t="shared" si="284"/>
        <v>3</v>
      </c>
      <c r="C9149" s="1">
        <v>42591.399861111109</v>
      </c>
      <c r="D9149" s="1">
        <v>42591.402430555558</v>
      </c>
      <c r="E9149">
        <v>3267</v>
      </c>
      <c r="F9149" s="2" t="s">
        <v>34</v>
      </c>
      <c r="G9149">
        <v>40.712418823756899</v>
      </c>
      <c r="H9149">
        <v>-74.038525521755219</v>
      </c>
      <c r="I9149">
        <v>3183</v>
      </c>
      <c r="J9149" s="2" t="s">
        <v>40</v>
      </c>
      <c r="K9149">
        <v>40.716246900000002</v>
      </c>
      <c r="L9149">
        <v>-74.033458800000005</v>
      </c>
      <c r="M9149">
        <v>26251</v>
      </c>
      <c r="N9149" s="2" t="s">
        <v>17</v>
      </c>
      <c r="O9149">
        <v>1973</v>
      </c>
      <c r="P9149">
        <f t="shared" ca="1" si="285"/>
        <v>51</v>
      </c>
      <c r="Q9149">
        <v>1</v>
      </c>
    </row>
    <row r="9150" spans="1:17" x14ac:dyDescent="0.2">
      <c r="A9150">
        <v>1453</v>
      </c>
      <c r="B9150">
        <f t="shared" si="284"/>
        <v>24</v>
      </c>
      <c r="C9150" s="1">
        <v>42591.401909722219</v>
      </c>
      <c r="D9150" s="1">
        <v>42591.418726851851</v>
      </c>
      <c r="E9150">
        <v>3185</v>
      </c>
      <c r="F9150" s="2" t="s">
        <v>58</v>
      </c>
      <c r="G9150">
        <v>40.717732499999997</v>
      </c>
      <c r="H9150">
        <v>-74.043845000000005</v>
      </c>
      <c r="I9150">
        <v>3213</v>
      </c>
      <c r="J9150" s="2" t="s">
        <v>33</v>
      </c>
      <c r="K9150">
        <v>40.718488919999999</v>
      </c>
      <c r="L9150">
        <v>-74.047726624999996</v>
      </c>
      <c r="M9150">
        <v>24653</v>
      </c>
      <c r="N9150" s="2" t="s">
        <v>17</v>
      </c>
      <c r="O9150">
        <v>1965</v>
      </c>
      <c r="P9150">
        <f t="shared" ca="1" si="285"/>
        <v>59</v>
      </c>
      <c r="Q9150">
        <v>1</v>
      </c>
    </row>
    <row r="9151" spans="1:17" x14ac:dyDescent="0.2">
      <c r="A9151">
        <v>613</v>
      </c>
      <c r="B9151">
        <f t="shared" si="284"/>
        <v>10</v>
      </c>
      <c r="C9151" s="1">
        <v>42591.403240740743</v>
      </c>
      <c r="D9151" s="1">
        <v>42591.41034722222</v>
      </c>
      <c r="E9151">
        <v>3213</v>
      </c>
      <c r="F9151" s="2" t="s">
        <v>26</v>
      </c>
      <c r="G9151">
        <v>40.718488919999999</v>
      </c>
      <c r="H9151">
        <v>-74.047726624999996</v>
      </c>
      <c r="I9151">
        <v>3202</v>
      </c>
      <c r="J9151" s="2" t="s">
        <v>48</v>
      </c>
      <c r="K9151">
        <v>40.727223500000001</v>
      </c>
      <c r="L9151">
        <v>-74.033758899999995</v>
      </c>
      <c r="M9151">
        <v>26202</v>
      </c>
      <c r="N9151" s="2" t="s">
        <v>17</v>
      </c>
      <c r="O9151">
        <v>1978</v>
      </c>
      <c r="P9151">
        <f t="shared" ca="1" si="285"/>
        <v>46</v>
      </c>
      <c r="Q9151">
        <v>2</v>
      </c>
    </row>
    <row r="9152" spans="1:17" x14ac:dyDescent="0.2">
      <c r="A9152">
        <v>320</v>
      </c>
      <c r="B9152">
        <f t="shared" si="284"/>
        <v>5</v>
      </c>
      <c r="C9152" s="1">
        <v>42591.404050925928</v>
      </c>
      <c r="D9152" s="1">
        <v>42591.407766203702</v>
      </c>
      <c r="E9152">
        <v>3214</v>
      </c>
      <c r="F9152" s="2" t="s">
        <v>54</v>
      </c>
      <c r="G9152">
        <v>40.712774199999998</v>
      </c>
      <c r="H9152">
        <v>-74.0364857</v>
      </c>
      <c r="I9152">
        <v>3202</v>
      </c>
      <c r="J9152" s="2" t="s">
        <v>48</v>
      </c>
      <c r="K9152">
        <v>40.727223500000001</v>
      </c>
      <c r="L9152">
        <v>-74.033758899999995</v>
      </c>
      <c r="M9152">
        <v>24503</v>
      </c>
      <c r="N9152" s="2" t="s">
        <v>17</v>
      </c>
      <c r="O9152">
        <v>1958</v>
      </c>
      <c r="P9152">
        <f t="shared" ca="1" si="285"/>
        <v>66</v>
      </c>
      <c r="Q9152">
        <v>1</v>
      </c>
    </row>
    <row r="9153" spans="1:17" x14ac:dyDescent="0.2">
      <c r="A9153">
        <v>1019</v>
      </c>
      <c r="B9153">
        <f t="shared" si="284"/>
        <v>16</v>
      </c>
      <c r="C9153" s="1">
        <v>42591.404791666668</v>
      </c>
      <c r="D9153" s="1">
        <v>42591.416585648149</v>
      </c>
      <c r="E9153">
        <v>3200</v>
      </c>
      <c r="F9153" s="2" t="s">
        <v>94</v>
      </c>
      <c r="G9153">
        <v>40.711130500000003</v>
      </c>
      <c r="H9153">
        <v>-74.078885499999998</v>
      </c>
      <c r="I9153">
        <v>3186</v>
      </c>
      <c r="J9153" s="2" t="s">
        <v>27</v>
      </c>
      <c r="K9153">
        <v>40.71958611647166</v>
      </c>
      <c r="L9153">
        <v>-74.043117463588715</v>
      </c>
      <c r="M9153">
        <v>26237</v>
      </c>
      <c r="N9153" s="2" t="s">
        <v>17</v>
      </c>
      <c r="O9153">
        <v>1973</v>
      </c>
      <c r="P9153">
        <f t="shared" ca="1" si="285"/>
        <v>51</v>
      </c>
      <c r="Q9153">
        <v>1</v>
      </c>
    </row>
    <row r="9154" spans="1:17" x14ac:dyDescent="0.2">
      <c r="A9154">
        <v>567</v>
      </c>
      <c r="B9154">
        <f t="shared" ref="B9154:B9217" si="286">ROUNDDOWN((A9154/60), 0)</f>
        <v>9</v>
      </c>
      <c r="C9154" s="1">
        <v>42591.408217592594</v>
      </c>
      <c r="D9154" s="1">
        <v>42591.41479166667</v>
      </c>
      <c r="E9154">
        <v>3206</v>
      </c>
      <c r="F9154" s="2" t="s">
        <v>84</v>
      </c>
      <c r="G9154">
        <v>40.7311689</v>
      </c>
      <c r="H9154">
        <v>-74.057573599999998</v>
      </c>
      <c r="I9154">
        <v>3183</v>
      </c>
      <c r="J9154" s="2" t="s">
        <v>40</v>
      </c>
      <c r="K9154">
        <v>40.716246900000002</v>
      </c>
      <c r="L9154">
        <v>-74.033458800000005</v>
      </c>
      <c r="M9154">
        <v>26171</v>
      </c>
      <c r="N9154" s="2" t="s">
        <v>17</v>
      </c>
      <c r="O9154">
        <v>1985</v>
      </c>
      <c r="P9154">
        <f t="shared" ref="P9154:P9217" ca="1" si="287">IF(ISNUMBER(O9154), YEAR(TODAY()) - O9154, "")</f>
        <v>39</v>
      </c>
      <c r="Q9154">
        <v>1</v>
      </c>
    </row>
    <row r="9155" spans="1:17" x14ac:dyDescent="0.2">
      <c r="A9155">
        <v>297</v>
      </c>
      <c r="B9155">
        <f t="shared" si="286"/>
        <v>4</v>
      </c>
      <c r="C9155" s="1">
        <v>42591.409456018519</v>
      </c>
      <c r="D9155" s="1">
        <v>42591.412893518522</v>
      </c>
      <c r="E9155">
        <v>3225</v>
      </c>
      <c r="F9155" s="2" t="s">
        <v>32</v>
      </c>
      <c r="G9155">
        <v>40.723658899999997</v>
      </c>
      <c r="H9155">
        <v>-74.064194299999997</v>
      </c>
      <c r="I9155">
        <v>3195</v>
      </c>
      <c r="J9155" s="2" t="s">
        <v>23</v>
      </c>
      <c r="K9155">
        <v>40.730742625306583</v>
      </c>
      <c r="L9155">
        <v>-74.063783884048462</v>
      </c>
      <c r="M9155">
        <v>24624</v>
      </c>
      <c r="N9155" s="2" t="s">
        <v>17</v>
      </c>
      <c r="O9155">
        <v>1991</v>
      </c>
      <c r="P9155">
        <f t="shared" ca="1" si="287"/>
        <v>33</v>
      </c>
      <c r="Q9155">
        <v>1</v>
      </c>
    </row>
    <row r="9156" spans="1:17" x14ac:dyDescent="0.2">
      <c r="A9156">
        <v>230</v>
      </c>
      <c r="B9156">
        <f t="shared" si="286"/>
        <v>3</v>
      </c>
      <c r="C9156" s="1">
        <v>42591.410162037035</v>
      </c>
      <c r="D9156" s="1">
        <v>42591.412835648145</v>
      </c>
      <c r="E9156">
        <v>3186</v>
      </c>
      <c r="F9156" s="2" t="s">
        <v>18</v>
      </c>
      <c r="G9156">
        <v>40.71958611647166</v>
      </c>
      <c r="H9156">
        <v>-74.043117463588715</v>
      </c>
      <c r="I9156">
        <v>3205</v>
      </c>
      <c r="J9156" s="2" t="s">
        <v>80</v>
      </c>
      <c r="K9156">
        <v>40.716539780991937</v>
      </c>
      <c r="L9156">
        <v>-74.049637913703904</v>
      </c>
      <c r="M9156">
        <v>24688</v>
      </c>
      <c r="N9156" s="2" t="s">
        <v>17</v>
      </c>
      <c r="O9156">
        <v>1981</v>
      </c>
      <c r="P9156">
        <f t="shared" ca="1" si="287"/>
        <v>43</v>
      </c>
      <c r="Q9156">
        <v>1</v>
      </c>
    </row>
    <row r="9157" spans="1:17" x14ac:dyDescent="0.2">
      <c r="A9157">
        <v>182</v>
      </c>
      <c r="B9157">
        <f t="shared" si="286"/>
        <v>3</v>
      </c>
      <c r="C9157" s="1">
        <v>42591.411504629628</v>
      </c>
      <c r="D9157" s="1">
        <v>42591.413622685184</v>
      </c>
      <c r="E9157">
        <v>3272</v>
      </c>
      <c r="F9157" s="2" t="s">
        <v>50</v>
      </c>
      <c r="G9157">
        <v>40.723331586464361</v>
      </c>
      <c r="H9157">
        <v>-74.045952558517442</v>
      </c>
      <c r="I9157">
        <v>3186</v>
      </c>
      <c r="J9157" s="2" t="s">
        <v>27</v>
      </c>
      <c r="K9157">
        <v>40.71958611647166</v>
      </c>
      <c r="L9157">
        <v>-74.043117463588715</v>
      </c>
      <c r="M9157">
        <v>24577</v>
      </c>
      <c r="N9157" s="2" t="s">
        <v>17</v>
      </c>
      <c r="O9157">
        <v>1981</v>
      </c>
      <c r="P9157">
        <f t="shared" ca="1" si="287"/>
        <v>43</v>
      </c>
      <c r="Q9157">
        <v>1</v>
      </c>
    </row>
    <row r="9158" spans="1:17" x14ac:dyDescent="0.2">
      <c r="A9158">
        <v>615</v>
      </c>
      <c r="B9158">
        <f t="shared" si="286"/>
        <v>10</v>
      </c>
      <c r="C9158" s="1">
        <v>42591.412476851852</v>
      </c>
      <c r="D9158" s="1">
        <v>42591.419606481482</v>
      </c>
      <c r="E9158">
        <v>3202</v>
      </c>
      <c r="F9158" s="2" t="s">
        <v>79</v>
      </c>
      <c r="G9158">
        <v>40.727223500000001</v>
      </c>
      <c r="H9158">
        <v>-74.033758899999995</v>
      </c>
      <c r="I9158">
        <v>3214</v>
      </c>
      <c r="J9158" s="2" t="s">
        <v>70</v>
      </c>
      <c r="K9158">
        <v>40.712774199999998</v>
      </c>
      <c r="L9158">
        <v>-74.0364857</v>
      </c>
      <c r="M9158">
        <v>26239</v>
      </c>
      <c r="N9158" s="2" t="s">
        <v>17</v>
      </c>
      <c r="O9158">
        <v>1986</v>
      </c>
      <c r="P9158">
        <f t="shared" ca="1" si="287"/>
        <v>38</v>
      </c>
      <c r="Q9158">
        <v>1</v>
      </c>
    </row>
    <row r="9159" spans="1:17" x14ac:dyDescent="0.2">
      <c r="A9159">
        <v>417</v>
      </c>
      <c r="B9159">
        <f t="shared" si="286"/>
        <v>6</v>
      </c>
      <c r="C9159" s="1">
        <v>42591.412962962961</v>
      </c>
      <c r="D9159" s="1">
        <v>42591.41778935185</v>
      </c>
      <c r="E9159">
        <v>3192</v>
      </c>
      <c r="F9159" s="2" t="s">
        <v>38</v>
      </c>
      <c r="G9159">
        <v>40.711242300000002</v>
      </c>
      <c r="H9159">
        <v>-74.055701299999996</v>
      </c>
      <c r="I9159">
        <v>3186</v>
      </c>
      <c r="J9159" s="2" t="s">
        <v>27</v>
      </c>
      <c r="K9159">
        <v>40.71958611647166</v>
      </c>
      <c r="L9159">
        <v>-74.043117463588715</v>
      </c>
      <c r="M9159">
        <v>24412</v>
      </c>
      <c r="N9159" s="2" t="s">
        <v>17</v>
      </c>
      <c r="O9159">
        <v>1988</v>
      </c>
      <c r="P9159">
        <f t="shared" ca="1" si="287"/>
        <v>36</v>
      </c>
      <c r="Q9159">
        <v>2</v>
      </c>
    </row>
    <row r="9160" spans="1:17" x14ac:dyDescent="0.2">
      <c r="A9160">
        <v>454</v>
      </c>
      <c r="B9160">
        <f t="shared" si="286"/>
        <v>7</v>
      </c>
      <c r="C9160" s="1">
        <v>42591.414918981478</v>
      </c>
      <c r="D9160" s="1">
        <v>42591.420173611114</v>
      </c>
      <c r="E9160">
        <v>3214</v>
      </c>
      <c r="F9160" s="2" t="s">
        <v>54</v>
      </c>
      <c r="G9160">
        <v>40.712774199999998</v>
      </c>
      <c r="H9160">
        <v>-74.0364857</v>
      </c>
      <c r="I9160">
        <v>3186</v>
      </c>
      <c r="J9160" s="2" t="s">
        <v>27</v>
      </c>
      <c r="K9160">
        <v>40.71958611647166</v>
      </c>
      <c r="L9160">
        <v>-74.043117463588715</v>
      </c>
      <c r="M9160">
        <v>26230</v>
      </c>
      <c r="N9160" s="2" t="s">
        <v>17</v>
      </c>
      <c r="O9160">
        <v>1977</v>
      </c>
      <c r="P9160">
        <f t="shared" ca="1" si="287"/>
        <v>47</v>
      </c>
      <c r="Q9160">
        <v>2</v>
      </c>
    </row>
    <row r="9161" spans="1:17" x14ac:dyDescent="0.2">
      <c r="A9161">
        <v>625</v>
      </c>
      <c r="B9161">
        <f t="shared" si="286"/>
        <v>10</v>
      </c>
      <c r="C9161" s="1">
        <v>42591.41574074074</v>
      </c>
      <c r="D9161" s="1">
        <v>42591.422986111109</v>
      </c>
      <c r="E9161">
        <v>3195</v>
      </c>
      <c r="F9161" s="2" t="s">
        <v>24</v>
      </c>
      <c r="G9161">
        <v>40.730742625306583</v>
      </c>
      <c r="H9161">
        <v>-74.063783884048462</v>
      </c>
      <c r="I9161">
        <v>3210</v>
      </c>
      <c r="J9161" s="2" t="s">
        <v>83</v>
      </c>
      <c r="K9161">
        <v>40.742677141000001</v>
      </c>
      <c r="L9161">
        <v>-74.051788633000001</v>
      </c>
      <c r="M9161">
        <v>24662</v>
      </c>
      <c r="N9161" s="2" t="s">
        <v>17</v>
      </c>
      <c r="O9161">
        <v>1981</v>
      </c>
      <c r="P9161">
        <f t="shared" ca="1" si="287"/>
        <v>43</v>
      </c>
      <c r="Q9161">
        <v>1</v>
      </c>
    </row>
    <row r="9162" spans="1:17" x14ac:dyDescent="0.2">
      <c r="A9162">
        <v>239</v>
      </c>
      <c r="B9162">
        <f t="shared" si="286"/>
        <v>3</v>
      </c>
      <c r="C9162" s="1">
        <v>42591.41615740741</v>
      </c>
      <c r="D9162" s="1">
        <v>42591.418935185182</v>
      </c>
      <c r="E9162">
        <v>3213</v>
      </c>
      <c r="F9162" s="2" t="s">
        <v>26</v>
      </c>
      <c r="G9162">
        <v>40.718488919999999</v>
      </c>
      <c r="H9162">
        <v>-74.047726624999996</v>
      </c>
      <c r="I9162">
        <v>3186</v>
      </c>
      <c r="J9162" s="2" t="s">
        <v>27</v>
      </c>
      <c r="K9162">
        <v>40.71958611647166</v>
      </c>
      <c r="L9162">
        <v>-74.043117463588715</v>
      </c>
      <c r="M9162">
        <v>24621</v>
      </c>
      <c r="N9162" s="2" t="s">
        <v>17</v>
      </c>
      <c r="O9162">
        <v>1986</v>
      </c>
      <c r="P9162">
        <f t="shared" ca="1" si="287"/>
        <v>38</v>
      </c>
      <c r="Q9162">
        <v>2</v>
      </c>
    </row>
    <row r="9163" spans="1:17" x14ac:dyDescent="0.2">
      <c r="A9163">
        <v>574</v>
      </c>
      <c r="B9163">
        <f t="shared" si="286"/>
        <v>9</v>
      </c>
      <c r="C9163" s="1">
        <v>42591.41684027778</v>
      </c>
      <c r="D9163" s="1">
        <v>42591.423483796294</v>
      </c>
      <c r="E9163">
        <v>3225</v>
      </c>
      <c r="F9163" s="2" t="s">
        <v>32</v>
      </c>
      <c r="G9163">
        <v>40.723658899999997</v>
      </c>
      <c r="H9163">
        <v>-74.064194299999997</v>
      </c>
      <c r="I9163">
        <v>3195</v>
      </c>
      <c r="J9163" s="2" t="s">
        <v>23</v>
      </c>
      <c r="K9163">
        <v>40.730742625306583</v>
      </c>
      <c r="L9163">
        <v>-74.063783884048462</v>
      </c>
      <c r="M9163">
        <v>24626</v>
      </c>
      <c r="N9163" s="2" t="s">
        <v>17</v>
      </c>
      <c r="O9163">
        <v>1972</v>
      </c>
      <c r="P9163">
        <f t="shared" ca="1" si="287"/>
        <v>52</v>
      </c>
      <c r="Q9163">
        <v>1</v>
      </c>
    </row>
    <row r="9164" spans="1:17" x14ac:dyDescent="0.2">
      <c r="A9164">
        <v>2235</v>
      </c>
      <c r="B9164">
        <f t="shared" si="286"/>
        <v>37</v>
      </c>
      <c r="C9164" s="1">
        <v>42591.41915509259</v>
      </c>
      <c r="D9164" s="1">
        <v>42591.445034722223</v>
      </c>
      <c r="E9164">
        <v>3281</v>
      </c>
      <c r="F9164" s="2" t="s">
        <v>53</v>
      </c>
      <c r="G9164">
        <v>40.74590996631558</v>
      </c>
      <c r="H9164">
        <v>-74.057271480560303</v>
      </c>
      <c r="I9164">
        <v>3281</v>
      </c>
      <c r="J9164" s="2" t="s">
        <v>105</v>
      </c>
      <c r="K9164">
        <v>40.74590996631558</v>
      </c>
      <c r="L9164">
        <v>-74.057271480560303</v>
      </c>
      <c r="M9164">
        <v>26227</v>
      </c>
      <c r="N9164" s="2" t="s">
        <v>17</v>
      </c>
      <c r="O9164">
        <v>1977</v>
      </c>
      <c r="P9164">
        <f t="shared" ca="1" si="287"/>
        <v>47</v>
      </c>
      <c r="Q9164">
        <v>1</v>
      </c>
    </row>
    <row r="9165" spans="1:17" x14ac:dyDescent="0.2">
      <c r="A9165">
        <v>225</v>
      </c>
      <c r="B9165">
        <f t="shared" si="286"/>
        <v>3</v>
      </c>
      <c r="C9165" s="1">
        <v>42591.419907407406</v>
      </c>
      <c r="D9165" s="1">
        <v>42591.422511574077</v>
      </c>
      <c r="E9165">
        <v>3211</v>
      </c>
      <c r="F9165" s="2" t="s">
        <v>64</v>
      </c>
      <c r="G9165">
        <v>40.721525149999998</v>
      </c>
      <c r="H9165">
        <v>-74.046304543000005</v>
      </c>
      <c r="I9165">
        <v>3186</v>
      </c>
      <c r="J9165" s="2" t="s">
        <v>27</v>
      </c>
      <c r="K9165">
        <v>40.71958611647166</v>
      </c>
      <c r="L9165">
        <v>-74.043117463588715</v>
      </c>
      <c r="M9165">
        <v>24416</v>
      </c>
      <c r="N9165" s="2" t="s">
        <v>17</v>
      </c>
      <c r="O9165">
        <v>1978</v>
      </c>
      <c r="P9165">
        <f t="shared" ca="1" si="287"/>
        <v>46</v>
      </c>
      <c r="Q9165">
        <v>1</v>
      </c>
    </row>
    <row r="9166" spans="1:17" x14ac:dyDescent="0.2">
      <c r="A9166">
        <v>652</v>
      </c>
      <c r="B9166">
        <f t="shared" si="286"/>
        <v>10</v>
      </c>
      <c r="C9166" s="1">
        <v>42591.422453703701</v>
      </c>
      <c r="D9166" s="1">
        <v>42591.430011574077</v>
      </c>
      <c r="E9166">
        <v>3197</v>
      </c>
      <c r="F9166" s="2" t="s">
        <v>61</v>
      </c>
      <c r="G9166">
        <v>40.752558999999998</v>
      </c>
      <c r="H9166">
        <v>-74.044725</v>
      </c>
      <c r="I9166">
        <v>3195</v>
      </c>
      <c r="J9166" s="2" t="s">
        <v>23</v>
      </c>
      <c r="K9166">
        <v>40.730742625306583</v>
      </c>
      <c r="L9166">
        <v>-74.063783884048462</v>
      </c>
      <c r="M9166">
        <v>26269</v>
      </c>
      <c r="N9166" s="2" t="s">
        <v>17</v>
      </c>
      <c r="O9166">
        <v>1990</v>
      </c>
      <c r="P9166">
        <f t="shared" ca="1" si="287"/>
        <v>34</v>
      </c>
      <c r="Q9166">
        <v>1</v>
      </c>
    </row>
    <row r="9167" spans="1:17" x14ac:dyDescent="0.2">
      <c r="A9167">
        <v>448</v>
      </c>
      <c r="B9167">
        <f t="shared" si="286"/>
        <v>7</v>
      </c>
      <c r="C9167" s="1">
        <v>42591.423344907409</v>
      </c>
      <c r="D9167" s="1">
        <v>42591.428530092591</v>
      </c>
      <c r="E9167">
        <v>3202</v>
      </c>
      <c r="F9167" s="2" t="s">
        <v>79</v>
      </c>
      <c r="G9167">
        <v>40.727223500000001</v>
      </c>
      <c r="H9167">
        <v>-74.033758899999995</v>
      </c>
      <c r="I9167">
        <v>3183</v>
      </c>
      <c r="J9167" s="2" t="s">
        <v>40</v>
      </c>
      <c r="K9167">
        <v>40.716246900000002</v>
      </c>
      <c r="L9167">
        <v>-74.033458800000005</v>
      </c>
      <c r="M9167">
        <v>26176</v>
      </c>
      <c r="N9167" s="2" t="s">
        <v>17</v>
      </c>
      <c r="O9167">
        <v>1985</v>
      </c>
      <c r="P9167">
        <f t="shared" ca="1" si="287"/>
        <v>39</v>
      </c>
      <c r="Q9167">
        <v>1</v>
      </c>
    </row>
    <row r="9168" spans="1:17" x14ac:dyDescent="0.2">
      <c r="A9168">
        <v>143</v>
      </c>
      <c r="B9168">
        <f t="shared" si="286"/>
        <v>2</v>
      </c>
      <c r="C9168" s="1">
        <v>42591.42359953704</v>
      </c>
      <c r="D9168" s="1">
        <v>42591.425254629627</v>
      </c>
      <c r="E9168">
        <v>3187</v>
      </c>
      <c r="F9168" s="2" t="s">
        <v>36</v>
      </c>
      <c r="G9168">
        <v>40.721123599999999</v>
      </c>
      <c r="H9168">
        <v>-74.038050949999999</v>
      </c>
      <c r="I9168">
        <v>3186</v>
      </c>
      <c r="J9168" s="2" t="s">
        <v>27</v>
      </c>
      <c r="K9168">
        <v>40.71958611647166</v>
      </c>
      <c r="L9168">
        <v>-74.043117463588715</v>
      </c>
      <c r="M9168">
        <v>24548</v>
      </c>
      <c r="N9168" s="2" t="s">
        <v>17</v>
      </c>
      <c r="O9168">
        <v>1991</v>
      </c>
      <c r="P9168">
        <f t="shared" ca="1" si="287"/>
        <v>33</v>
      </c>
      <c r="Q9168">
        <v>1</v>
      </c>
    </row>
    <row r="9169" spans="1:17" x14ac:dyDescent="0.2">
      <c r="A9169">
        <v>505</v>
      </c>
      <c r="B9169">
        <f t="shared" si="286"/>
        <v>8</v>
      </c>
      <c r="C9169" s="1">
        <v>42591.424745370372</v>
      </c>
      <c r="D9169" s="1">
        <v>42591.430601851855</v>
      </c>
      <c r="E9169">
        <v>3199</v>
      </c>
      <c r="F9169" s="2" t="s">
        <v>56</v>
      </c>
      <c r="G9169">
        <v>40.728744800000001</v>
      </c>
      <c r="H9169">
        <v>-74.032108199999996</v>
      </c>
      <c r="I9169">
        <v>3185</v>
      </c>
      <c r="J9169" s="2" t="s">
        <v>45</v>
      </c>
      <c r="K9169">
        <v>40.717732499999997</v>
      </c>
      <c r="L9169">
        <v>-74.043845000000005</v>
      </c>
      <c r="M9169">
        <v>24590</v>
      </c>
      <c r="N9169" s="2" t="s">
        <v>17</v>
      </c>
      <c r="O9169">
        <v>1977</v>
      </c>
      <c r="P9169">
        <f t="shared" ca="1" si="287"/>
        <v>47</v>
      </c>
      <c r="Q9169">
        <v>2</v>
      </c>
    </row>
    <row r="9170" spans="1:17" x14ac:dyDescent="0.2">
      <c r="A9170">
        <v>647</v>
      </c>
      <c r="B9170">
        <f t="shared" si="286"/>
        <v>10</v>
      </c>
      <c r="C9170" s="1">
        <v>42591.425219907411</v>
      </c>
      <c r="D9170" s="1">
        <v>42591.432708333334</v>
      </c>
      <c r="E9170">
        <v>3225</v>
      </c>
      <c r="F9170" s="2" t="s">
        <v>32</v>
      </c>
      <c r="G9170">
        <v>40.723658899999997</v>
      </c>
      <c r="H9170">
        <v>-74.064194299999997</v>
      </c>
      <c r="I9170">
        <v>3183</v>
      </c>
      <c r="J9170" s="2" t="s">
        <v>40</v>
      </c>
      <c r="K9170">
        <v>40.716246900000002</v>
      </c>
      <c r="L9170">
        <v>-74.033458800000005</v>
      </c>
      <c r="M9170">
        <v>24644</v>
      </c>
      <c r="N9170" s="2" t="s">
        <v>17</v>
      </c>
      <c r="O9170">
        <v>1979</v>
      </c>
      <c r="P9170">
        <f t="shared" ca="1" si="287"/>
        <v>45</v>
      </c>
      <c r="Q9170">
        <v>1</v>
      </c>
    </row>
    <row r="9171" spans="1:17" x14ac:dyDescent="0.2">
      <c r="A9171">
        <v>14919</v>
      </c>
      <c r="B9171">
        <f t="shared" si="286"/>
        <v>248</v>
      </c>
      <c r="C9171" s="1">
        <v>42591.425439814811</v>
      </c>
      <c r="D9171" s="1">
        <v>42591.598124999997</v>
      </c>
      <c r="E9171">
        <v>3183</v>
      </c>
      <c r="F9171" s="2" t="s">
        <v>20</v>
      </c>
      <c r="G9171">
        <v>40.716246900000002</v>
      </c>
      <c r="H9171">
        <v>-74.033458800000005</v>
      </c>
      <c r="I9171">
        <v>3273</v>
      </c>
      <c r="J9171" s="2" t="s">
        <v>16</v>
      </c>
      <c r="K9171">
        <v>40.721650724879986</v>
      </c>
      <c r="L9171">
        <v>-74.042884111404419</v>
      </c>
      <c r="M9171">
        <v>26189</v>
      </c>
      <c r="N9171" s="2" t="s">
        <v>17</v>
      </c>
      <c r="O9171">
        <v>1986</v>
      </c>
      <c r="P9171">
        <f t="shared" ca="1" si="287"/>
        <v>38</v>
      </c>
      <c r="Q9171">
        <v>2</v>
      </c>
    </row>
    <row r="9172" spans="1:17" x14ac:dyDescent="0.2">
      <c r="A9172">
        <v>508</v>
      </c>
      <c r="B9172">
        <f t="shared" si="286"/>
        <v>8</v>
      </c>
      <c r="C9172" s="1">
        <v>42591.425810185188</v>
      </c>
      <c r="D9172" s="1">
        <v>42591.431689814817</v>
      </c>
      <c r="E9172">
        <v>3220</v>
      </c>
      <c r="F9172" s="2" t="s">
        <v>78</v>
      </c>
      <c r="G9172">
        <v>40.734961020009514</v>
      </c>
      <c r="H9172">
        <v>-74.059503078460693</v>
      </c>
      <c r="I9172">
        <v>3209</v>
      </c>
      <c r="J9172" s="2" t="s">
        <v>85</v>
      </c>
      <c r="K9172">
        <v>40.724176499999999</v>
      </c>
      <c r="L9172">
        <v>-74.050656399999994</v>
      </c>
      <c r="M9172">
        <v>26217</v>
      </c>
      <c r="N9172" s="2" t="s">
        <v>17</v>
      </c>
      <c r="O9172">
        <v>1991</v>
      </c>
      <c r="P9172">
        <f t="shared" ca="1" si="287"/>
        <v>33</v>
      </c>
      <c r="Q9172">
        <v>1</v>
      </c>
    </row>
    <row r="9173" spans="1:17" x14ac:dyDescent="0.2">
      <c r="A9173">
        <v>465</v>
      </c>
      <c r="B9173">
        <f t="shared" si="286"/>
        <v>7</v>
      </c>
      <c r="C9173" s="1">
        <v>42591.426307870373</v>
      </c>
      <c r="D9173" s="1">
        <v>42591.431689814817</v>
      </c>
      <c r="E9173">
        <v>3220</v>
      </c>
      <c r="F9173" s="2" t="s">
        <v>78</v>
      </c>
      <c r="G9173">
        <v>40.734961020009514</v>
      </c>
      <c r="H9173">
        <v>-74.059503078460693</v>
      </c>
      <c r="I9173">
        <v>3209</v>
      </c>
      <c r="J9173" s="2" t="s">
        <v>85</v>
      </c>
      <c r="K9173">
        <v>40.724176499999999</v>
      </c>
      <c r="L9173">
        <v>-74.050656399999994</v>
      </c>
      <c r="M9173">
        <v>26223</v>
      </c>
      <c r="N9173" s="2" t="s">
        <v>43</v>
      </c>
      <c r="P9173" t="str">
        <f t="shared" ca="1" si="287"/>
        <v/>
      </c>
      <c r="Q9173">
        <v>0</v>
      </c>
    </row>
    <row r="9174" spans="1:17" x14ac:dyDescent="0.2">
      <c r="A9174">
        <v>588</v>
      </c>
      <c r="B9174">
        <f t="shared" si="286"/>
        <v>9</v>
      </c>
      <c r="C9174" s="1">
        <v>42591.427997685183</v>
      </c>
      <c r="D9174" s="1">
        <v>42591.434814814813</v>
      </c>
      <c r="E9174">
        <v>3186</v>
      </c>
      <c r="F9174" s="2" t="s">
        <v>18</v>
      </c>
      <c r="G9174">
        <v>40.71958611647166</v>
      </c>
      <c r="H9174">
        <v>-74.043117463588715</v>
      </c>
      <c r="I9174">
        <v>3225</v>
      </c>
      <c r="J9174" s="2" t="s">
        <v>101</v>
      </c>
      <c r="K9174">
        <v>40.723658899999997</v>
      </c>
      <c r="L9174">
        <v>-74.064194299999997</v>
      </c>
      <c r="M9174">
        <v>26203</v>
      </c>
      <c r="N9174" s="2" t="s">
        <v>17</v>
      </c>
      <c r="O9174">
        <v>1965</v>
      </c>
      <c r="P9174">
        <f t="shared" ca="1" si="287"/>
        <v>59</v>
      </c>
      <c r="Q9174">
        <v>1</v>
      </c>
    </row>
    <row r="9175" spans="1:17" x14ac:dyDescent="0.2">
      <c r="A9175">
        <v>243</v>
      </c>
      <c r="B9175">
        <f t="shared" si="286"/>
        <v>4</v>
      </c>
      <c r="C9175" s="1">
        <v>42591.428877314815</v>
      </c>
      <c r="D9175" s="1">
        <v>42591.431701388887</v>
      </c>
      <c r="E9175">
        <v>3194</v>
      </c>
      <c r="F9175" s="2" t="s">
        <v>22</v>
      </c>
      <c r="G9175">
        <v>40.725339925355797</v>
      </c>
      <c r="H9175">
        <v>-74.067622125148773</v>
      </c>
      <c r="I9175">
        <v>3195</v>
      </c>
      <c r="J9175" s="2" t="s">
        <v>23</v>
      </c>
      <c r="K9175">
        <v>40.730742625306583</v>
      </c>
      <c r="L9175">
        <v>-74.063783884048462</v>
      </c>
      <c r="M9175">
        <v>26215</v>
      </c>
      <c r="N9175" s="2" t="s">
        <v>17</v>
      </c>
      <c r="O9175">
        <v>1983</v>
      </c>
      <c r="P9175">
        <f t="shared" ca="1" si="287"/>
        <v>41</v>
      </c>
      <c r="Q9175">
        <v>2</v>
      </c>
    </row>
    <row r="9176" spans="1:17" x14ac:dyDescent="0.2">
      <c r="A9176">
        <v>662</v>
      </c>
      <c r="B9176">
        <f t="shared" si="286"/>
        <v>11</v>
      </c>
      <c r="C9176" s="1">
        <v>42591.429050925923</v>
      </c>
      <c r="D9176" s="1">
        <v>42591.436724537038</v>
      </c>
      <c r="E9176">
        <v>3212</v>
      </c>
      <c r="F9176" s="2" t="s">
        <v>31</v>
      </c>
      <c r="G9176">
        <v>40.734785817999999</v>
      </c>
      <c r="H9176">
        <v>-74.050443635999997</v>
      </c>
      <c r="I9176">
        <v>3212</v>
      </c>
      <c r="J9176" s="2" t="s">
        <v>103</v>
      </c>
      <c r="K9176">
        <v>40.734785817999999</v>
      </c>
      <c r="L9176">
        <v>-74.050443635999997</v>
      </c>
      <c r="M9176">
        <v>26179</v>
      </c>
      <c r="N9176" s="2" t="s">
        <v>17</v>
      </c>
      <c r="O9176">
        <v>1949</v>
      </c>
      <c r="P9176">
        <f t="shared" ca="1" si="287"/>
        <v>75</v>
      </c>
      <c r="Q9176">
        <v>1</v>
      </c>
    </row>
    <row r="9177" spans="1:17" x14ac:dyDescent="0.2">
      <c r="A9177">
        <v>218</v>
      </c>
      <c r="B9177">
        <f t="shared" si="286"/>
        <v>3</v>
      </c>
      <c r="C9177" s="1">
        <v>42591.429444444446</v>
      </c>
      <c r="D9177" s="1">
        <v>42591.431979166664</v>
      </c>
      <c r="E9177">
        <v>3276</v>
      </c>
      <c r="F9177" s="2" t="s">
        <v>63</v>
      </c>
      <c r="G9177">
        <v>40.714584035358932</v>
      </c>
      <c r="H9177">
        <v>-74.042817056179047</v>
      </c>
      <c r="I9177">
        <v>3186</v>
      </c>
      <c r="J9177" s="2" t="s">
        <v>27</v>
      </c>
      <c r="K9177">
        <v>40.71958611647166</v>
      </c>
      <c r="L9177">
        <v>-74.043117463588715</v>
      </c>
      <c r="M9177">
        <v>24415</v>
      </c>
      <c r="N9177" s="2" t="s">
        <v>17</v>
      </c>
      <c r="O9177">
        <v>1985</v>
      </c>
      <c r="P9177">
        <f t="shared" ca="1" si="287"/>
        <v>39</v>
      </c>
      <c r="Q9177">
        <v>1</v>
      </c>
    </row>
    <row r="9178" spans="1:17" x14ac:dyDescent="0.2">
      <c r="A9178">
        <v>612</v>
      </c>
      <c r="B9178">
        <f t="shared" si="286"/>
        <v>10</v>
      </c>
      <c r="C9178" s="1">
        <v>42591.429502314815</v>
      </c>
      <c r="D9178" s="1">
        <v>42591.436585648145</v>
      </c>
      <c r="E9178">
        <v>3194</v>
      </c>
      <c r="F9178" s="2" t="s">
        <v>22</v>
      </c>
      <c r="G9178">
        <v>40.725339925355797</v>
      </c>
      <c r="H9178">
        <v>-74.067622125148773</v>
      </c>
      <c r="I9178">
        <v>3183</v>
      </c>
      <c r="J9178" s="2" t="s">
        <v>40</v>
      </c>
      <c r="K9178">
        <v>40.716246900000002</v>
      </c>
      <c r="L9178">
        <v>-74.033458800000005</v>
      </c>
      <c r="M9178">
        <v>26154</v>
      </c>
      <c r="N9178" s="2" t="s">
        <v>17</v>
      </c>
      <c r="O9178">
        <v>1992</v>
      </c>
      <c r="P9178">
        <f t="shared" ca="1" si="287"/>
        <v>32</v>
      </c>
      <c r="Q9178">
        <v>1</v>
      </c>
    </row>
    <row r="9179" spans="1:17" x14ac:dyDescent="0.2">
      <c r="A9179">
        <v>172</v>
      </c>
      <c r="B9179">
        <f t="shared" si="286"/>
        <v>2</v>
      </c>
      <c r="C9179" s="1">
        <v>42591.430914351855</v>
      </c>
      <c r="D9179" s="1">
        <v>42591.432916666665</v>
      </c>
      <c r="E9179">
        <v>3213</v>
      </c>
      <c r="F9179" s="2" t="s">
        <v>26</v>
      </c>
      <c r="G9179">
        <v>40.718488919999999</v>
      </c>
      <c r="H9179">
        <v>-74.047726624999996</v>
      </c>
      <c r="I9179">
        <v>3186</v>
      </c>
      <c r="J9179" s="2" t="s">
        <v>27</v>
      </c>
      <c r="K9179">
        <v>40.71958611647166</v>
      </c>
      <c r="L9179">
        <v>-74.043117463588715</v>
      </c>
      <c r="M9179">
        <v>24472</v>
      </c>
      <c r="N9179" s="2" t="s">
        <v>17</v>
      </c>
      <c r="O9179">
        <v>1964</v>
      </c>
      <c r="P9179">
        <f t="shared" ca="1" si="287"/>
        <v>60</v>
      </c>
      <c r="Q9179">
        <v>1</v>
      </c>
    </row>
    <row r="9180" spans="1:17" x14ac:dyDescent="0.2">
      <c r="A9180">
        <v>383</v>
      </c>
      <c r="B9180">
        <f t="shared" si="286"/>
        <v>6</v>
      </c>
      <c r="C9180" s="1">
        <v>42591.431932870371</v>
      </c>
      <c r="D9180" s="1">
        <v>42591.436365740738</v>
      </c>
      <c r="E9180">
        <v>3192</v>
      </c>
      <c r="F9180" s="2" t="s">
        <v>38</v>
      </c>
      <c r="G9180">
        <v>40.711242300000002</v>
      </c>
      <c r="H9180">
        <v>-74.055701299999996</v>
      </c>
      <c r="I9180">
        <v>3186</v>
      </c>
      <c r="J9180" s="2" t="s">
        <v>27</v>
      </c>
      <c r="K9180">
        <v>40.71958611647166</v>
      </c>
      <c r="L9180">
        <v>-74.043117463588715</v>
      </c>
      <c r="M9180">
        <v>24455</v>
      </c>
      <c r="N9180" s="2" t="s">
        <v>17</v>
      </c>
      <c r="O9180">
        <v>1983</v>
      </c>
      <c r="P9180">
        <f t="shared" ca="1" si="287"/>
        <v>41</v>
      </c>
      <c r="Q9180">
        <v>1</v>
      </c>
    </row>
    <row r="9181" spans="1:17" x14ac:dyDescent="0.2">
      <c r="A9181">
        <v>633</v>
      </c>
      <c r="B9181">
        <f t="shared" si="286"/>
        <v>10</v>
      </c>
      <c r="C9181" s="1">
        <v>42591.432986111111</v>
      </c>
      <c r="D9181" s="1">
        <v>42591.440312500003</v>
      </c>
      <c r="E9181">
        <v>3203</v>
      </c>
      <c r="F9181" s="2" t="s">
        <v>46</v>
      </c>
      <c r="G9181">
        <v>40.727595966000003</v>
      </c>
      <c r="H9181">
        <v>-74.044247311000007</v>
      </c>
      <c r="I9181">
        <v>3205</v>
      </c>
      <c r="J9181" s="2" t="s">
        <v>80</v>
      </c>
      <c r="K9181">
        <v>40.716539780991937</v>
      </c>
      <c r="L9181">
        <v>-74.049637913703904</v>
      </c>
      <c r="M9181">
        <v>24457</v>
      </c>
      <c r="N9181" s="2" t="s">
        <v>17</v>
      </c>
      <c r="O9181">
        <v>1978</v>
      </c>
      <c r="P9181">
        <f t="shared" ca="1" si="287"/>
        <v>46</v>
      </c>
      <c r="Q9181">
        <v>1</v>
      </c>
    </row>
    <row r="9182" spans="1:17" x14ac:dyDescent="0.2">
      <c r="A9182">
        <v>1005</v>
      </c>
      <c r="B9182">
        <f t="shared" si="286"/>
        <v>16</v>
      </c>
      <c r="C9182" s="1">
        <v>42591.434606481482</v>
      </c>
      <c r="D9182" s="1">
        <v>42591.446250000001</v>
      </c>
      <c r="E9182">
        <v>3194</v>
      </c>
      <c r="F9182" s="2" t="s">
        <v>22</v>
      </c>
      <c r="G9182">
        <v>40.725339925355797</v>
      </c>
      <c r="H9182">
        <v>-74.067622125148773</v>
      </c>
      <c r="I9182">
        <v>3202</v>
      </c>
      <c r="J9182" s="2" t="s">
        <v>48</v>
      </c>
      <c r="K9182">
        <v>40.727223500000001</v>
      </c>
      <c r="L9182">
        <v>-74.033758899999995</v>
      </c>
      <c r="M9182">
        <v>26287</v>
      </c>
      <c r="N9182" s="2" t="s">
        <v>17</v>
      </c>
      <c r="O9182">
        <v>1985</v>
      </c>
      <c r="P9182">
        <f t="shared" ca="1" si="287"/>
        <v>39</v>
      </c>
      <c r="Q9182">
        <v>1</v>
      </c>
    </row>
    <row r="9183" spans="1:17" x14ac:dyDescent="0.2">
      <c r="A9183">
        <v>464</v>
      </c>
      <c r="B9183">
        <f t="shared" si="286"/>
        <v>7</v>
      </c>
      <c r="C9183" s="1">
        <v>42591.435196759259</v>
      </c>
      <c r="D9183" s="1">
        <v>42591.440567129626</v>
      </c>
      <c r="E9183">
        <v>3203</v>
      </c>
      <c r="F9183" s="2" t="s">
        <v>46</v>
      </c>
      <c r="G9183">
        <v>40.727595966000003</v>
      </c>
      <c r="H9183">
        <v>-74.044247311000007</v>
      </c>
      <c r="I9183">
        <v>3199</v>
      </c>
      <c r="J9183" s="2" t="s">
        <v>72</v>
      </c>
      <c r="K9183">
        <v>40.728744800000001</v>
      </c>
      <c r="L9183">
        <v>-74.032108199999996</v>
      </c>
      <c r="M9183">
        <v>24498</v>
      </c>
      <c r="N9183" s="2" t="s">
        <v>17</v>
      </c>
      <c r="O9183">
        <v>1979</v>
      </c>
      <c r="P9183">
        <f t="shared" ca="1" si="287"/>
        <v>45</v>
      </c>
      <c r="Q9183">
        <v>1</v>
      </c>
    </row>
    <row r="9184" spans="1:17" x14ac:dyDescent="0.2">
      <c r="A9184">
        <v>492</v>
      </c>
      <c r="B9184">
        <f t="shared" si="286"/>
        <v>8</v>
      </c>
      <c r="C9184" s="1">
        <v>42591.435810185183</v>
      </c>
      <c r="D9184" s="1">
        <v>42591.441516203704</v>
      </c>
      <c r="E9184">
        <v>3202</v>
      </c>
      <c r="F9184" s="2" t="s">
        <v>79</v>
      </c>
      <c r="G9184">
        <v>40.727223500000001</v>
      </c>
      <c r="H9184">
        <v>-74.033758899999995</v>
      </c>
      <c r="I9184">
        <v>3183</v>
      </c>
      <c r="J9184" s="2" t="s">
        <v>40</v>
      </c>
      <c r="K9184">
        <v>40.716246900000002</v>
      </c>
      <c r="L9184">
        <v>-74.033458800000005</v>
      </c>
      <c r="M9184">
        <v>26202</v>
      </c>
      <c r="N9184" s="2" t="s">
        <v>17</v>
      </c>
      <c r="O9184">
        <v>1987</v>
      </c>
      <c r="P9184">
        <f t="shared" ca="1" si="287"/>
        <v>37</v>
      </c>
      <c r="Q9184">
        <v>1</v>
      </c>
    </row>
    <row r="9185" spans="1:17" x14ac:dyDescent="0.2">
      <c r="A9185">
        <v>202</v>
      </c>
      <c r="B9185">
        <f t="shared" si="286"/>
        <v>3</v>
      </c>
      <c r="C9185" s="1">
        <v>42591.437175925923</v>
      </c>
      <c r="D9185" s="1">
        <v>42591.439513888887</v>
      </c>
      <c r="E9185">
        <v>3209</v>
      </c>
      <c r="F9185" s="2" t="s">
        <v>51</v>
      </c>
      <c r="G9185">
        <v>40.724176499999999</v>
      </c>
      <c r="H9185">
        <v>-74.050656399999994</v>
      </c>
      <c r="I9185">
        <v>3186</v>
      </c>
      <c r="J9185" s="2" t="s">
        <v>27</v>
      </c>
      <c r="K9185">
        <v>40.71958611647166</v>
      </c>
      <c r="L9185">
        <v>-74.043117463588715</v>
      </c>
      <c r="M9185">
        <v>26217</v>
      </c>
      <c r="N9185" s="2" t="s">
        <v>17</v>
      </c>
      <c r="O9185">
        <v>1980</v>
      </c>
      <c r="P9185">
        <f t="shared" ca="1" si="287"/>
        <v>44</v>
      </c>
      <c r="Q9185">
        <v>1</v>
      </c>
    </row>
    <row r="9186" spans="1:17" x14ac:dyDescent="0.2">
      <c r="A9186">
        <v>267</v>
      </c>
      <c r="B9186">
        <f t="shared" si="286"/>
        <v>4</v>
      </c>
      <c r="C9186" s="1">
        <v>42591.437939814816</v>
      </c>
      <c r="D9186" s="1">
        <v>42591.441030092596</v>
      </c>
      <c r="E9186">
        <v>3203</v>
      </c>
      <c r="F9186" s="2" t="s">
        <v>46</v>
      </c>
      <c r="G9186">
        <v>40.727595966000003</v>
      </c>
      <c r="H9186">
        <v>-74.044247311000007</v>
      </c>
      <c r="I9186">
        <v>3202</v>
      </c>
      <c r="J9186" s="2" t="s">
        <v>48</v>
      </c>
      <c r="K9186">
        <v>40.727223500000001</v>
      </c>
      <c r="L9186">
        <v>-74.033758899999995</v>
      </c>
      <c r="M9186">
        <v>24674</v>
      </c>
      <c r="N9186" s="2" t="s">
        <v>17</v>
      </c>
      <c r="O9186">
        <v>1960</v>
      </c>
      <c r="P9186">
        <f t="shared" ca="1" si="287"/>
        <v>64</v>
      </c>
      <c r="Q9186">
        <v>1</v>
      </c>
    </row>
    <row r="9187" spans="1:17" x14ac:dyDescent="0.2">
      <c r="A9187">
        <v>622</v>
      </c>
      <c r="B9187">
        <f t="shared" si="286"/>
        <v>10</v>
      </c>
      <c r="C9187" s="1">
        <v>42591.44021990741</v>
      </c>
      <c r="D9187" s="1">
        <v>42591.447430555556</v>
      </c>
      <c r="E9187">
        <v>3207</v>
      </c>
      <c r="F9187" s="2" t="s">
        <v>29</v>
      </c>
      <c r="G9187">
        <v>40.737603700000001</v>
      </c>
      <c r="H9187">
        <v>-74.052478300000004</v>
      </c>
      <c r="I9187">
        <v>3194</v>
      </c>
      <c r="J9187" s="2" t="s">
        <v>71</v>
      </c>
      <c r="K9187">
        <v>40.725339925355797</v>
      </c>
      <c r="L9187">
        <v>-74.067622125148773</v>
      </c>
      <c r="M9187">
        <v>24591</v>
      </c>
      <c r="N9187" s="2" t="s">
        <v>17</v>
      </c>
      <c r="O9187">
        <v>1977</v>
      </c>
      <c r="P9187">
        <f t="shared" ca="1" si="287"/>
        <v>47</v>
      </c>
      <c r="Q9187">
        <v>2</v>
      </c>
    </row>
    <row r="9188" spans="1:17" x14ac:dyDescent="0.2">
      <c r="A9188">
        <v>266</v>
      </c>
      <c r="B9188">
        <f t="shared" si="286"/>
        <v>4</v>
      </c>
      <c r="C9188" s="1">
        <v>42591.442719907405</v>
      </c>
      <c r="D9188" s="1">
        <v>42591.445798611108</v>
      </c>
      <c r="E9188">
        <v>3209</v>
      </c>
      <c r="F9188" s="2" t="s">
        <v>51</v>
      </c>
      <c r="G9188">
        <v>40.724176499999999</v>
      </c>
      <c r="H9188">
        <v>-74.050656399999994</v>
      </c>
      <c r="I9188">
        <v>3186</v>
      </c>
      <c r="J9188" s="2" t="s">
        <v>27</v>
      </c>
      <c r="K9188">
        <v>40.71958611647166</v>
      </c>
      <c r="L9188">
        <v>-74.043117463588715</v>
      </c>
      <c r="M9188">
        <v>26294</v>
      </c>
      <c r="N9188" s="2" t="s">
        <v>17</v>
      </c>
      <c r="O9188">
        <v>1965</v>
      </c>
      <c r="P9188">
        <f t="shared" ca="1" si="287"/>
        <v>59</v>
      </c>
      <c r="Q9188">
        <v>1</v>
      </c>
    </row>
    <row r="9189" spans="1:17" x14ac:dyDescent="0.2">
      <c r="A9189">
        <v>409</v>
      </c>
      <c r="B9189">
        <f t="shared" si="286"/>
        <v>6</v>
      </c>
      <c r="C9189" s="1">
        <v>42591.444861111115</v>
      </c>
      <c r="D9189" s="1">
        <v>42591.449594907404</v>
      </c>
      <c r="E9189">
        <v>3214</v>
      </c>
      <c r="F9189" s="2" t="s">
        <v>54</v>
      </c>
      <c r="G9189">
        <v>40.712774199999998</v>
      </c>
      <c r="H9189">
        <v>-74.0364857</v>
      </c>
      <c r="I9189">
        <v>3187</v>
      </c>
      <c r="J9189" s="2" t="s">
        <v>59</v>
      </c>
      <c r="K9189">
        <v>40.721123599999999</v>
      </c>
      <c r="L9189">
        <v>-74.038050949999999</v>
      </c>
      <c r="M9189">
        <v>24571</v>
      </c>
      <c r="N9189" s="2" t="s">
        <v>17</v>
      </c>
      <c r="O9189">
        <v>1981</v>
      </c>
      <c r="P9189">
        <f t="shared" ca="1" si="287"/>
        <v>43</v>
      </c>
      <c r="Q9189">
        <v>2</v>
      </c>
    </row>
    <row r="9190" spans="1:17" x14ac:dyDescent="0.2">
      <c r="A9190">
        <v>262</v>
      </c>
      <c r="B9190">
        <f t="shared" si="286"/>
        <v>4</v>
      </c>
      <c r="C9190" s="1">
        <v>42591.448530092595</v>
      </c>
      <c r="D9190" s="1">
        <v>42591.451574074075</v>
      </c>
      <c r="E9190">
        <v>3267</v>
      </c>
      <c r="F9190" s="2" t="s">
        <v>34</v>
      </c>
      <c r="G9190">
        <v>40.712418823756899</v>
      </c>
      <c r="H9190">
        <v>-74.038525521755219</v>
      </c>
      <c r="I9190">
        <v>3183</v>
      </c>
      <c r="J9190" s="2" t="s">
        <v>40</v>
      </c>
      <c r="K9190">
        <v>40.716246900000002</v>
      </c>
      <c r="L9190">
        <v>-74.033458800000005</v>
      </c>
      <c r="M9190">
        <v>24397</v>
      </c>
      <c r="N9190" s="2" t="s">
        <v>17</v>
      </c>
      <c r="O9190">
        <v>1976</v>
      </c>
      <c r="P9190">
        <f t="shared" ca="1" si="287"/>
        <v>48</v>
      </c>
      <c r="Q9190">
        <v>1</v>
      </c>
    </row>
    <row r="9191" spans="1:17" x14ac:dyDescent="0.2">
      <c r="A9191">
        <v>1352</v>
      </c>
      <c r="B9191">
        <f t="shared" si="286"/>
        <v>22</v>
      </c>
      <c r="C9191" s="1">
        <v>42591.449282407404</v>
      </c>
      <c r="D9191" s="1">
        <v>42591.464942129627</v>
      </c>
      <c r="E9191">
        <v>3191</v>
      </c>
      <c r="F9191" s="2" t="s">
        <v>81</v>
      </c>
      <c r="G9191">
        <v>40.7182113</v>
      </c>
      <c r="H9191">
        <v>-74.083639399999996</v>
      </c>
      <c r="I9191">
        <v>3185</v>
      </c>
      <c r="J9191" s="2" t="s">
        <v>45</v>
      </c>
      <c r="K9191">
        <v>40.717732499999997</v>
      </c>
      <c r="L9191">
        <v>-74.043845000000005</v>
      </c>
      <c r="M9191">
        <v>24517</v>
      </c>
      <c r="N9191" s="2" t="s">
        <v>17</v>
      </c>
      <c r="O9191">
        <v>1970</v>
      </c>
      <c r="P9191">
        <f t="shared" ca="1" si="287"/>
        <v>54</v>
      </c>
      <c r="Q9191">
        <v>1</v>
      </c>
    </row>
    <row r="9192" spans="1:17" x14ac:dyDescent="0.2">
      <c r="A9192">
        <v>261</v>
      </c>
      <c r="B9192">
        <f t="shared" si="286"/>
        <v>4</v>
      </c>
      <c r="C9192" s="1">
        <v>42591.453819444447</v>
      </c>
      <c r="D9192" s="1">
        <v>42591.45684027778</v>
      </c>
      <c r="E9192">
        <v>3186</v>
      </c>
      <c r="F9192" s="2" t="s">
        <v>18</v>
      </c>
      <c r="G9192">
        <v>40.71958611647166</v>
      </c>
      <c r="H9192">
        <v>-74.043117463588715</v>
      </c>
      <c r="I9192">
        <v>3209</v>
      </c>
      <c r="J9192" s="2" t="s">
        <v>85</v>
      </c>
      <c r="K9192">
        <v>40.724176499999999</v>
      </c>
      <c r="L9192">
        <v>-74.050656399999994</v>
      </c>
      <c r="M9192">
        <v>24416</v>
      </c>
      <c r="N9192" s="2" t="s">
        <v>17</v>
      </c>
      <c r="O9192">
        <v>1982</v>
      </c>
      <c r="P9192">
        <f t="shared" ca="1" si="287"/>
        <v>42</v>
      </c>
      <c r="Q9192">
        <v>2</v>
      </c>
    </row>
    <row r="9193" spans="1:17" x14ac:dyDescent="0.2">
      <c r="A9193">
        <v>278</v>
      </c>
      <c r="B9193">
        <f t="shared" si="286"/>
        <v>4</v>
      </c>
      <c r="C9193" s="1">
        <v>42591.45385416667</v>
      </c>
      <c r="D9193" s="1">
        <v>42591.457071759258</v>
      </c>
      <c r="E9193">
        <v>3194</v>
      </c>
      <c r="F9193" s="2" t="s">
        <v>22</v>
      </c>
      <c r="G9193">
        <v>40.725339925355797</v>
      </c>
      <c r="H9193">
        <v>-74.067622125148773</v>
      </c>
      <c r="I9193">
        <v>3195</v>
      </c>
      <c r="J9193" s="2" t="s">
        <v>23</v>
      </c>
      <c r="K9193">
        <v>40.730742625306583</v>
      </c>
      <c r="L9193">
        <v>-74.063783884048462</v>
      </c>
      <c r="M9193">
        <v>26288</v>
      </c>
      <c r="N9193" s="2" t="s">
        <v>17</v>
      </c>
      <c r="O9193">
        <v>1987</v>
      </c>
      <c r="P9193">
        <f t="shared" ca="1" si="287"/>
        <v>37</v>
      </c>
      <c r="Q9193">
        <v>2</v>
      </c>
    </row>
    <row r="9194" spans="1:17" x14ac:dyDescent="0.2">
      <c r="A9194">
        <v>434</v>
      </c>
      <c r="B9194">
        <f t="shared" si="286"/>
        <v>7</v>
      </c>
      <c r="C9194" s="1">
        <v>42591.456631944442</v>
      </c>
      <c r="D9194" s="1">
        <v>42591.46166666667</v>
      </c>
      <c r="E9194">
        <v>3272</v>
      </c>
      <c r="F9194" s="2" t="s">
        <v>50</v>
      </c>
      <c r="G9194">
        <v>40.723331586464361</v>
      </c>
      <c r="H9194">
        <v>-74.045952558517442</v>
      </c>
      <c r="I9194">
        <v>3202</v>
      </c>
      <c r="J9194" s="2" t="s">
        <v>48</v>
      </c>
      <c r="K9194">
        <v>40.727223500000001</v>
      </c>
      <c r="L9194">
        <v>-74.033758899999995</v>
      </c>
      <c r="M9194">
        <v>24495</v>
      </c>
      <c r="N9194" s="2" t="s">
        <v>17</v>
      </c>
      <c r="O9194">
        <v>1991</v>
      </c>
      <c r="P9194">
        <f t="shared" ca="1" si="287"/>
        <v>33</v>
      </c>
      <c r="Q9194">
        <v>1</v>
      </c>
    </row>
    <row r="9195" spans="1:17" x14ac:dyDescent="0.2">
      <c r="A9195">
        <v>251</v>
      </c>
      <c r="B9195">
        <f t="shared" si="286"/>
        <v>4</v>
      </c>
      <c r="C9195" s="1">
        <v>42591.45857638889</v>
      </c>
      <c r="D9195" s="1">
        <v>42591.461481481485</v>
      </c>
      <c r="E9195">
        <v>3195</v>
      </c>
      <c r="F9195" s="2" t="s">
        <v>24</v>
      </c>
      <c r="G9195">
        <v>40.730742625306583</v>
      </c>
      <c r="H9195">
        <v>-74.063783884048462</v>
      </c>
      <c r="I9195">
        <v>3206</v>
      </c>
      <c r="J9195" s="2" t="s">
        <v>19</v>
      </c>
      <c r="K9195">
        <v>40.7311689</v>
      </c>
      <c r="L9195">
        <v>-74.057573599999998</v>
      </c>
      <c r="M9195">
        <v>24599</v>
      </c>
      <c r="N9195" s="2" t="s">
        <v>17</v>
      </c>
      <c r="O9195">
        <v>1971</v>
      </c>
      <c r="P9195">
        <f t="shared" ca="1" si="287"/>
        <v>53</v>
      </c>
      <c r="Q9195">
        <v>2</v>
      </c>
    </row>
    <row r="9196" spans="1:17" x14ac:dyDescent="0.2">
      <c r="A9196">
        <v>675</v>
      </c>
      <c r="B9196">
        <f t="shared" si="286"/>
        <v>11</v>
      </c>
      <c r="C9196" s="1">
        <v>42591.461215277777</v>
      </c>
      <c r="D9196" s="1">
        <v>42591.469027777777</v>
      </c>
      <c r="E9196">
        <v>3186</v>
      </c>
      <c r="F9196" s="2" t="s">
        <v>18</v>
      </c>
      <c r="G9196">
        <v>40.71958611647166</v>
      </c>
      <c r="H9196">
        <v>-74.043117463588715</v>
      </c>
      <c r="I9196">
        <v>3211</v>
      </c>
      <c r="J9196" s="2" t="s">
        <v>47</v>
      </c>
      <c r="K9196">
        <v>40.721525149999998</v>
      </c>
      <c r="L9196">
        <v>-74.046304543000005</v>
      </c>
      <c r="M9196">
        <v>24577</v>
      </c>
      <c r="N9196" s="2" t="s">
        <v>17</v>
      </c>
      <c r="O9196">
        <v>1987</v>
      </c>
      <c r="P9196">
        <f t="shared" ca="1" si="287"/>
        <v>37</v>
      </c>
      <c r="Q9196">
        <v>1</v>
      </c>
    </row>
    <row r="9197" spans="1:17" x14ac:dyDescent="0.2">
      <c r="A9197">
        <v>329</v>
      </c>
      <c r="B9197">
        <f t="shared" si="286"/>
        <v>5</v>
      </c>
      <c r="C9197" s="1">
        <v>42591.461863425924</v>
      </c>
      <c r="D9197" s="1">
        <v>42591.465671296297</v>
      </c>
      <c r="E9197">
        <v>3185</v>
      </c>
      <c r="F9197" s="2" t="s">
        <v>58</v>
      </c>
      <c r="G9197">
        <v>40.717732499999997</v>
      </c>
      <c r="H9197">
        <v>-74.043845000000005</v>
      </c>
      <c r="I9197">
        <v>3203</v>
      </c>
      <c r="J9197" s="2" t="s">
        <v>37</v>
      </c>
      <c r="K9197">
        <v>40.727595966000003</v>
      </c>
      <c r="L9197">
        <v>-74.044247311000007</v>
      </c>
      <c r="M9197">
        <v>24463</v>
      </c>
      <c r="N9197" s="2" t="s">
        <v>17</v>
      </c>
      <c r="O9197">
        <v>1991</v>
      </c>
      <c r="P9197">
        <f t="shared" ca="1" si="287"/>
        <v>33</v>
      </c>
      <c r="Q9197">
        <v>1</v>
      </c>
    </row>
    <row r="9198" spans="1:17" x14ac:dyDescent="0.2">
      <c r="A9198">
        <v>284</v>
      </c>
      <c r="B9198">
        <f t="shared" si="286"/>
        <v>4</v>
      </c>
      <c r="C9198" s="1">
        <v>42591.461886574078</v>
      </c>
      <c r="D9198" s="1">
        <v>42591.465185185189</v>
      </c>
      <c r="E9198">
        <v>3203</v>
      </c>
      <c r="F9198" s="2" t="s">
        <v>46</v>
      </c>
      <c r="G9198">
        <v>40.727595966000003</v>
      </c>
      <c r="H9198">
        <v>-74.044247311000007</v>
      </c>
      <c r="I9198">
        <v>3186</v>
      </c>
      <c r="J9198" s="2" t="s">
        <v>27</v>
      </c>
      <c r="K9198">
        <v>40.71958611647166</v>
      </c>
      <c r="L9198">
        <v>-74.043117463588715</v>
      </c>
      <c r="M9198">
        <v>26193</v>
      </c>
      <c r="N9198" s="2" t="s">
        <v>17</v>
      </c>
      <c r="O9198">
        <v>1983</v>
      </c>
      <c r="P9198">
        <f t="shared" ca="1" si="287"/>
        <v>41</v>
      </c>
      <c r="Q9198">
        <v>2</v>
      </c>
    </row>
    <row r="9199" spans="1:17" x14ac:dyDescent="0.2">
      <c r="A9199">
        <v>814</v>
      </c>
      <c r="B9199">
        <f t="shared" si="286"/>
        <v>13</v>
      </c>
      <c r="C9199" s="1">
        <v>42591.462465277778</v>
      </c>
      <c r="D9199" s="1">
        <v>42591.471898148149</v>
      </c>
      <c r="E9199">
        <v>3184</v>
      </c>
      <c r="F9199" s="2" t="s">
        <v>68</v>
      </c>
      <c r="G9199">
        <v>40.7141454</v>
      </c>
      <c r="H9199">
        <v>-74.033551900000006</v>
      </c>
      <c r="I9199">
        <v>3202</v>
      </c>
      <c r="J9199" s="2" t="s">
        <v>48</v>
      </c>
      <c r="K9199">
        <v>40.727223500000001</v>
      </c>
      <c r="L9199">
        <v>-74.033758899999995</v>
      </c>
      <c r="M9199">
        <v>24562</v>
      </c>
      <c r="N9199" s="2" t="s">
        <v>17</v>
      </c>
      <c r="O9199">
        <v>1959</v>
      </c>
      <c r="P9199">
        <f t="shared" ca="1" si="287"/>
        <v>65</v>
      </c>
      <c r="Q9199">
        <v>2</v>
      </c>
    </row>
    <row r="9200" spans="1:17" x14ac:dyDescent="0.2">
      <c r="A9200">
        <v>302</v>
      </c>
      <c r="B9200">
        <f t="shared" si="286"/>
        <v>5</v>
      </c>
      <c r="C9200" s="1">
        <v>42591.462962962964</v>
      </c>
      <c r="D9200" s="1">
        <v>42591.466458333336</v>
      </c>
      <c r="E9200">
        <v>3206</v>
      </c>
      <c r="F9200" s="2" t="s">
        <v>84</v>
      </c>
      <c r="G9200">
        <v>40.7311689</v>
      </c>
      <c r="H9200">
        <v>-74.057573599999998</v>
      </c>
      <c r="I9200">
        <v>3212</v>
      </c>
      <c r="J9200" s="2" t="s">
        <v>103</v>
      </c>
      <c r="K9200">
        <v>40.734785817999999</v>
      </c>
      <c r="L9200">
        <v>-74.050443635999997</v>
      </c>
      <c r="M9200">
        <v>24496</v>
      </c>
      <c r="N9200" s="2" t="s">
        <v>17</v>
      </c>
      <c r="O9200">
        <v>1971</v>
      </c>
      <c r="P9200">
        <f t="shared" ca="1" si="287"/>
        <v>53</v>
      </c>
      <c r="Q9200">
        <v>2</v>
      </c>
    </row>
    <row r="9201" spans="1:17" x14ac:dyDescent="0.2">
      <c r="A9201">
        <v>241</v>
      </c>
      <c r="B9201">
        <f t="shared" si="286"/>
        <v>4</v>
      </c>
      <c r="C9201" s="1">
        <v>42591.463356481479</v>
      </c>
      <c r="D9201" s="1">
        <v>42591.466145833336</v>
      </c>
      <c r="E9201">
        <v>3194</v>
      </c>
      <c r="F9201" s="2" t="s">
        <v>22</v>
      </c>
      <c r="G9201">
        <v>40.725339925355797</v>
      </c>
      <c r="H9201">
        <v>-74.067622125148773</v>
      </c>
      <c r="I9201">
        <v>3195</v>
      </c>
      <c r="J9201" s="2" t="s">
        <v>23</v>
      </c>
      <c r="K9201">
        <v>40.730742625306583</v>
      </c>
      <c r="L9201">
        <v>-74.063783884048462</v>
      </c>
      <c r="M9201">
        <v>26167</v>
      </c>
      <c r="N9201" s="2" t="s">
        <v>17</v>
      </c>
      <c r="O9201">
        <v>1986</v>
      </c>
      <c r="P9201">
        <f t="shared" ca="1" si="287"/>
        <v>38</v>
      </c>
      <c r="Q9201">
        <v>1</v>
      </c>
    </row>
    <row r="9202" spans="1:17" x14ac:dyDescent="0.2">
      <c r="A9202">
        <v>378</v>
      </c>
      <c r="B9202">
        <f t="shared" si="286"/>
        <v>6</v>
      </c>
      <c r="C9202" s="1">
        <v>42591.463912037034</v>
      </c>
      <c r="D9202" s="1">
        <v>42591.468287037038</v>
      </c>
      <c r="E9202">
        <v>3279</v>
      </c>
      <c r="F9202" s="2" t="s">
        <v>28</v>
      </c>
      <c r="G9202">
        <v>40.721630142638354</v>
      </c>
      <c r="H9202">
        <v>-74.04996782541275</v>
      </c>
      <c r="I9202">
        <v>3183</v>
      </c>
      <c r="J9202" s="2" t="s">
        <v>40</v>
      </c>
      <c r="K9202">
        <v>40.716246900000002</v>
      </c>
      <c r="L9202">
        <v>-74.033458800000005</v>
      </c>
      <c r="M9202">
        <v>24661</v>
      </c>
      <c r="N9202" s="2" t="s">
        <v>17</v>
      </c>
      <c r="O9202">
        <v>1982</v>
      </c>
      <c r="P9202">
        <f t="shared" ca="1" si="287"/>
        <v>42</v>
      </c>
      <c r="Q9202">
        <v>1</v>
      </c>
    </row>
    <row r="9203" spans="1:17" x14ac:dyDescent="0.2">
      <c r="A9203">
        <v>1140</v>
      </c>
      <c r="B9203">
        <f t="shared" si="286"/>
        <v>19</v>
      </c>
      <c r="C9203" s="1">
        <v>42591.465138888889</v>
      </c>
      <c r="D9203" s="1">
        <v>42591.478344907409</v>
      </c>
      <c r="E9203">
        <v>3268</v>
      </c>
      <c r="F9203" s="2" t="s">
        <v>77</v>
      </c>
      <c r="G9203">
        <v>40.71346382669195</v>
      </c>
      <c r="H9203">
        <v>-74.062858521938324</v>
      </c>
      <c r="I9203">
        <v>3272</v>
      </c>
      <c r="J9203" s="2" t="s">
        <v>102</v>
      </c>
      <c r="K9203">
        <v>40.723331586464361</v>
      </c>
      <c r="L9203">
        <v>-74.045952558517442</v>
      </c>
      <c r="M9203">
        <v>26307</v>
      </c>
      <c r="N9203" s="2" t="s">
        <v>17</v>
      </c>
      <c r="O9203">
        <v>1977</v>
      </c>
      <c r="P9203">
        <f t="shared" ca="1" si="287"/>
        <v>47</v>
      </c>
      <c r="Q9203">
        <v>2</v>
      </c>
    </row>
    <row r="9204" spans="1:17" x14ac:dyDescent="0.2">
      <c r="A9204">
        <v>339</v>
      </c>
      <c r="B9204">
        <f t="shared" si="286"/>
        <v>5</v>
      </c>
      <c r="C9204" s="1">
        <v>42591.466226851851</v>
      </c>
      <c r="D9204" s="1">
        <v>42591.470150462963</v>
      </c>
      <c r="E9204">
        <v>3203</v>
      </c>
      <c r="F9204" s="2" t="s">
        <v>46</v>
      </c>
      <c r="G9204">
        <v>40.727595966000003</v>
      </c>
      <c r="H9204">
        <v>-74.044247311000007</v>
      </c>
      <c r="I9204">
        <v>3186</v>
      </c>
      <c r="J9204" s="2" t="s">
        <v>27</v>
      </c>
      <c r="K9204">
        <v>40.71958611647166</v>
      </c>
      <c r="L9204">
        <v>-74.043117463588715</v>
      </c>
      <c r="M9204">
        <v>24636</v>
      </c>
      <c r="N9204" s="2" t="s">
        <v>17</v>
      </c>
      <c r="P9204" t="str">
        <f t="shared" ca="1" si="287"/>
        <v/>
      </c>
      <c r="Q9204">
        <v>0</v>
      </c>
    </row>
    <row r="9205" spans="1:17" x14ac:dyDescent="0.2">
      <c r="A9205">
        <v>1518</v>
      </c>
      <c r="B9205">
        <f t="shared" si="286"/>
        <v>25</v>
      </c>
      <c r="C9205" s="1">
        <v>42591.466481481482</v>
      </c>
      <c r="D9205" s="1">
        <v>42591.4840625</v>
      </c>
      <c r="E9205">
        <v>3186</v>
      </c>
      <c r="F9205" s="2" t="s">
        <v>18</v>
      </c>
      <c r="G9205">
        <v>40.71958611647166</v>
      </c>
      <c r="H9205">
        <v>-74.043117463588715</v>
      </c>
      <c r="I9205">
        <v>3279</v>
      </c>
      <c r="J9205" s="2" t="s">
        <v>82</v>
      </c>
      <c r="K9205">
        <v>40.721630142638354</v>
      </c>
      <c r="L9205">
        <v>-74.04996782541275</v>
      </c>
      <c r="M9205">
        <v>24415</v>
      </c>
      <c r="N9205" s="2" t="s">
        <v>17</v>
      </c>
      <c r="O9205">
        <v>1981</v>
      </c>
      <c r="P9205">
        <f t="shared" ca="1" si="287"/>
        <v>43</v>
      </c>
      <c r="Q9205">
        <v>2</v>
      </c>
    </row>
    <row r="9206" spans="1:17" x14ac:dyDescent="0.2">
      <c r="A9206">
        <v>203</v>
      </c>
      <c r="B9206">
        <f t="shared" si="286"/>
        <v>3</v>
      </c>
      <c r="C9206" s="1">
        <v>42591.466643518521</v>
      </c>
      <c r="D9206" s="1">
        <v>42591.469004629631</v>
      </c>
      <c r="E9206">
        <v>3194</v>
      </c>
      <c r="F9206" s="2" t="s">
        <v>22</v>
      </c>
      <c r="G9206">
        <v>40.725339925355797</v>
      </c>
      <c r="H9206">
        <v>-74.067622125148773</v>
      </c>
      <c r="I9206">
        <v>3195</v>
      </c>
      <c r="J9206" s="2" t="s">
        <v>23</v>
      </c>
      <c r="K9206">
        <v>40.730742625306583</v>
      </c>
      <c r="L9206">
        <v>-74.063783884048462</v>
      </c>
      <c r="M9206">
        <v>24591</v>
      </c>
      <c r="N9206" s="2" t="s">
        <v>17</v>
      </c>
      <c r="O9206">
        <v>1988</v>
      </c>
      <c r="P9206">
        <f t="shared" ca="1" si="287"/>
        <v>36</v>
      </c>
      <c r="Q9206">
        <v>1</v>
      </c>
    </row>
    <row r="9207" spans="1:17" x14ac:dyDescent="0.2">
      <c r="A9207">
        <v>260</v>
      </c>
      <c r="B9207">
        <f t="shared" si="286"/>
        <v>4</v>
      </c>
      <c r="C9207" s="1">
        <v>42591.469930555555</v>
      </c>
      <c r="D9207" s="1">
        <v>42591.472951388889</v>
      </c>
      <c r="E9207">
        <v>3270</v>
      </c>
      <c r="F9207" s="2" t="s">
        <v>15</v>
      </c>
      <c r="G9207">
        <v>40.725289107811321</v>
      </c>
      <c r="H9207">
        <v>-74.045571684837341</v>
      </c>
      <c r="I9207">
        <v>3209</v>
      </c>
      <c r="J9207" s="2" t="s">
        <v>85</v>
      </c>
      <c r="K9207">
        <v>40.724176499999999</v>
      </c>
      <c r="L9207">
        <v>-74.050656399999994</v>
      </c>
      <c r="M9207">
        <v>26230</v>
      </c>
      <c r="N9207" s="2" t="s">
        <v>17</v>
      </c>
      <c r="O9207">
        <v>1983</v>
      </c>
      <c r="P9207">
        <f t="shared" ca="1" si="287"/>
        <v>41</v>
      </c>
      <c r="Q9207">
        <v>2</v>
      </c>
    </row>
    <row r="9208" spans="1:17" x14ac:dyDescent="0.2">
      <c r="A9208">
        <v>163</v>
      </c>
      <c r="B9208">
        <f t="shared" si="286"/>
        <v>2</v>
      </c>
      <c r="C9208" s="1">
        <v>42591.469942129632</v>
      </c>
      <c r="D9208" s="1">
        <v>42591.47184027778</v>
      </c>
      <c r="E9208">
        <v>3273</v>
      </c>
      <c r="F9208" s="2" t="s">
        <v>73</v>
      </c>
      <c r="G9208">
        <v>40.721650724879986</v>
      </c>
      <c r="H9208">
        <v>-74.042884111404419</v>
      </c>
      <c r="I9208">
        <v>3185</v>
      </c>
      <c r="J9208" s="2" t="s">
        <v>45</v>
      </c>
      <c r="K9208">
        <v>40.717732499999997</v>
      </c>
      <c r="L9208">
        <v>-74.043845000000005</v>
      </c>
      <c r="M9208">
        <v>24670</v>
      </c>
      <c r="N9208" s="2" t="s">
        <v>17</v>
      </c>
      <c r="O9208">
        <v>1973</v>
      </c>
      <c r="P9208">
        <f t="shared" ca="1" si="287"/>
        <v>51</v>
      </c>
      <c r="Q9208">
        <v>1</v>
      </c>
    </row>
    <row r="9209" spans="1:17" x14ac:dyDescent="0.2">
      <c r="A9209">
        <v>1035</v>
      </c>
      <c r="B9209">
        <f t="shared" si="286"/>
        <v>17</v>
      </c>
      <c r="C9209" s="1">
        <v>42591.471030092594</v>
      </c>
      <c r="D9209" s="1">
        <v>42591.48300925926</v>
      </c>
      <c r="E9209">
        <v>3220</v>
      </c>
      <c r="F9209" s="2" t="s">
        <v>78</v>
      </c>
      <c r="G9209">
        <v>40.734961020009514</v>
      </c>
      <c r="H9209">
        <v>-74.059503078460693</v>
      </c>
      <c r="I9209">
        <v>3197</v>
      </c>
      <c r="J9209" s="2" t="s">
        <v>86</v>
      </c>
      <c r="K9209">
        <v>40.752558999999998</v>
      </c>
      <c r="L9209">
        <v>-74.044725</v>
      </c>
      <c r="M9209">
        <v>24643</v>
      </c>
      <c r="N9209" s="2" t="s">
        <v>17</v>
      </c>
      <c r="O9209">
        <v>1978</v>
      </c>
      <c r="P9209">
        <f t="shared" ca="1" si="287"/>
        <v>46</v>
      </c>
      <c r="Q9209">
        <v>1</v>
      </c>
    </row>
    <row r="9210" spans="1:17" x14ac:dyDescent="0.2">
      <c r="A9210">
        <v>148</v>
      </c>
      <c r="B9210">
        <f t="shared" si="286"/>
        <v>2</v>
      </c>
      <c r="C9210" s="1">
        <v>42591.471365740741</v>
      </c>
      <c r="D9210" s="1">
        <v>42591.473078703704</v>
      </c>
      <c r="E9210">
        <v>3211</v>
      </c>
      <c r="F9210" s="2" t="s">
        <v>64</v>
      </c>
      <c r="G9210">
        <v>40.721525149999998</v>
      </c>
      <c r="H9210">
        <v>-74.046304543000005</v>
      </c>
      <c r="I9210">
        <v>3186</v>
      </c>
      <c r="J9210" s="2" t="s">
        <v>27</v>
      </c>
      <c r="K9210">
        <v>40.71958611647166</v>
      </c>
      <c r="L9210">
        <v>-74.043117463588715</v>
      </c>
      <c r="M9210">
        <v>24577</v>
      </c>
      <c r="N9210" s="2" t="s">
        <v>17</v>
      </c>
      <c r="O9210">
        <v>1971</v>
      </c>
      <c r="P9210">
        <f t="shared" ca="1" si="287"/>
        <v>53</v>
      </c>
      <c r="Q9210">
        <v>1</v>
      </c>
    </row>
    <row r="9211" spans="1:17" x14ac:dyDescent="0.2">
      <c r="A9211">
        <v>515</v>
      </c>
      <c r="B9211">
        <f t="shared" si="286"/>
        <v>8</v>
      </c>
      <c r="C9211" s="1">
        <v>42591.472986111112</v>
      </c>
      <c r="D9211" s="1">
        <v>42591.478946759256</v>
      </c>
      <c r="E9211">
        <v>3211</v>
      </c>
      <c r="F9211" s="2" t="s">
        <v>64</v>
      </c>
      <c r="G9211">
        <v>40.721525149999998</v>
      </c>
      <c r="H9211">
        <v>-74.046304543000005</v>
      </c>
      <c r="I9211">
        <v>3183</v>
      </c>
      <c r="J9211" s="2" t="s">
        <v>40</v>
      </c>
      <c r="K9211">
        <v>40.716246900000002</v>
      </c>
      <c r="L9211">
        <v>-74.033458800000005</v>
      </c>
      <c r="M9211">
        <v>26188</v>
      </c>
      <c r="N9211" s="2" t="s">
        <v>17</v>
      </c>
      <c r="O9211">
        <v>1976</v>
      </c>
      <c r="P9211">
        <f t="shared" ca="1" si="287"/>
        <v>48</v>
      </c>
      <c r="Q9211">
        <v>2</v>
      </c>
    </row>
    <row r="9212" spans="1:17" x14ac:dyDescent="0.2">
      <c r="A9212">
        <v>1397</v>
      </c>
      <c r="B9212">
        <f t="shared" si="286"/>
        <v>23</v>
      </c>
      <c r="C9212" s="1">
        <v>42591.474432870367</v>
      </c>
      <c r="D9212" s="1">
        <v>42591.490613425929</v>
      </c>
      <c r="E9212">
        <v>3216</v>
      </c>
      <c r="F9212" s="2" t="s">
        <v>96</v>
      </c>
      <c r="G9212">
        <v>40.697029899999997</v>
      </c>
      <c r="H9212">
        <v>-74.096936600000006</v>
      </c>
      <c r="I9212">
        <v>3195</v>
      </c>
      <c r="J9212" s="2" t="s">
        <v>23</v>
      </c>
      <c r="K9212">
        <v>40.730742625306583</v>
      </c>
      <c r="L9212">
        <v>-74.063783884048462</v>
      </c>
      <c r="M9212">
        <v>26252</v>
      </c>
      <c r="N9212" s="2" t="s">
        <v>17</v>
      </c>
      <c r="O9212">
        <v>1963</v>
      </c>
      <c r="P9212">
        <f t="shared" ca="1" si="287"/>
        <v>61</v>
      </c>
      <c r="Q9212">
        <v>1</v>
      </c>
    </row>
    <row r="9213" spans="1:17" x14ac:dyDescent="0.2">
      <c r="A9213">
        <v>233</v>
      </c>
      <c r="B9213">
        <f t="shared" si="286"/>
        <v>3</v>
      </c>
      <c r="C9213" s="1">
        <v>42591.474641203706</v>
      </c>
      <c r="D9213" s="1">
        <v>42591.477337962962</v>
      </c>
      <c r="E9213">
        <v>3278</v>
      </c>
      <c r="F9213" s="2" t="s">
        <v>49</v>
      </c>
      <c r="G9213">
        <v>40.725685483629007</v>
      </c>
      <c r="H9213">
        <v>-74.048790335655212</v>
      </c>
      <c r="I9213">
        <v>3186</v>
      </c>
      <c r="J9213" s="2" t="s">
        <v>27</v>
      </c>
      <c r="K9213">
        <v>40.71958611647166</v>
      </c>
      <c r="L9213">
        <v>-74.043117463588715</v>
      </c>
      <c r="M9213">
        <v>24391</v>
      </c>
      <c r="N9213" s="2" t="s">
        <v>17</v>
      </c>
      <c r="O9213">
        <v>1986</v>
      </c>
      <c r="P9213">
        <f t="shared" ca="1" si="287"/>
        <v>38</v>
      </c>
      <c r="Q9213">
        <v>2</v>
      </c>
    </row>
    <row r="9214" spans="1:17" x14ac:dyDescent="0.2">
      <c r="A9214">
        <v>289</v>
      </c>
      <c r="B9214">
        <f t="shared" si="286"/>
        <v>4</v>
      </c>
      <c r="C9214" s="1">
        <v>42591.475821759261</v>
      </c>
      <c r="D9214" s="1">
        <v>42591.479178240741</v>
      </c>
      <c r="E9214">
        <v>3205</v>
      </c>
      <c r="F9214" s="2" t="s">
        <v>66</v>
      </c>
      <c r="G9214">
        <v>40.716539780991937</v>
      </c>
      <c r="H9214">
        <v>-74.049637913703904</v>
      </c>
      <c r="I9214">
        <v>3186</v>
      </c>
      <c r="J9214" s="2" t="s">
        <v>27</v>
      </c>
      <c r="K9214">
        <v>40.71958611647166</v>
      </c>
      <c r="L9214">
        <v>-74.043117463588715</v>
      </c>
      <c r="M9214">
        <v>24688</v>
      </c>
      <c r="N9214" s="2" t="s">
        <v>17</v>
      </c>
      <c r="O9214">
        <v>1981</v>
      </c>
      <c r="P9214">
        <f t="shared" ca="1" si="287"/>
        <v>43</v>
      </c>
      <c r="Q9214">
        <v>1</v>
      </c>
    </row>
    <row r="9215" spans="1:17" x14ac:dyDescent="0.2">
      <c r="A9215">
        <v>180</v>
      </c>
      <c r="B9215">
        <f t="shared" si="286"/>
        <v>3</v>
      </c>
      <c r="C9215" s="1">
        <v>42591.478067129632</v>
      </c>
      <c r="D9215" s="1">
        <v>42591.480162037034</v>
      </c>
      <c r="E9215">
        <v>3270</v>
      </c>
      <c r="F9215" s="2" t="s">
        <v>15</v>
      </c>
      <c r="G9215">
        <v>40.725289107811321</v>
      </c>
      <c r="H9215">
        <v>-74.045571684837341</v>
      </c>
      <c r="I9215">
        <v>3186</v>
      </c>
      <c r="J9215" s="2" t="s">
        <v>27</v>
      </c>
      <c r="K9215">
        <v>40.71958611647166</v>
      </c>
      <c r="L9215">
        <v>-74.043117463588715</v>
      </c>
      <c r="M9215">
        <v>26208</v>
      </c>
      <c r="N9215" s="2" t="s">
        <v>17</v>
      </c>
      <c r="O9215">
        <v>1984</v>
      </c>
      <c r="P9215">
        <f t="shared" ca="1" si="287"/>
        <v>40</v>
      </c>
      <c r="Q9215">
        <v>1</v>
      </c>
    </row>
    <row r="9216" spans="1:17" x14ac:dyDescent="0.2">
      <c r="A9216">
        <v>190</v>
      </c>
      <c r="B9216">
        <f t="shared" si="286"/>
        <v>3</v>
      </c>
      <c r="C9216" s="1">
        <v>42591.481886574074</v>
      </c>
      <c r="D9216" s="1">
        <v>42591.484085648146</v>
      </c>
      <c r="E9216">
        <v>3278</v>
      </c>
      <c r="F9216" s="2" t="s">
        <v>49</v>
      </c>
      <c r="G9216">
        <v>40.725685483629007</v>
      </c>
      <c r="H9216">
        <v>-74.048790335655212</v>
      </c>
      <c r="I9216">
        <v>3203</v>
      </c>
      <c r="J9216" s="2" t="s">
        <v>37</v>
      </c>
      <c r="K9216">
        <v>40.727595966000003</v>
      </c>
      <c r="L9216">
        <v>-74.044247311000007</v>
      </c>
      <c r="M9216">
        <v>26313</v>
      </c>
      <c r="N9216" s="2" t="s">
        <v>17</v>
      </c>
      <c r="O9216">
        <v>1984</v>
      </c>
      <c r="P9216">
        <f t="shared" ca="1" si="287"/>
        <v>40</v>
      </c>
      <c r="Q9216">
        <v>1</v>
      </c>
    </row>
    <row r="9217" spans="1:17" x14ac:dyDescent="0.2">
      <c r="A9217">
        <v>206</v>
      </c>
      <c r="B9217">
        <f t="shared" si="286"/>
        <v>3</v>
      </c>
      <c r="C9217" s="1">
        <v>42591.48238425926</v>
      </c>
      <c r="D9217" s="1">
        <v>42591.484780092593</v>
      </c>
      <c r="E9217">
        <v>3194</v>
      </c>
      <c r="F9217" s="2" t="s">
        <v>22</v>
      </c>
      <c r="G9217">
        <v>40.725339925355797</v>
      </c>
      <c r="H9217">
        <v>-74.067622125148773</v>
      </c>
      <c r="I9217">
        <v>3195</v>
      </c>
      <c r="J9217" s="2" t="s">
        <v>23</v>
      </c>
      <c r="K9217">
        <v>40.730742625306583</v>
      </c>
      <c r="L9217">
        <v>-74.063783884048462</v>
      </c>
      <c r="M9217">
        <v>24690</v>
      </c>
      <c r="N9217" s="2" t="s">
        <v>17</v>
      </c>
      <c r="O9217">
        <v>1968</v>
      </c>
      <c r="P9217">
        <f t="shared" ca="1" si="287"/>
        <v>56</v>
      </c>
      <c r="Q9217">
        <v>1</v>
      </c>
    </row>
    <row r="9218" spans="1:17" x14ac:dyDescent="0.2">
      <c r="A9218">
        <v>430</v>
      </c>
      <c r="B9218">
        <f t="shared" ref="B9218:B9281" si="288">ROUNDDOWN((A9218/60), 0)</f>
        <v>7</v>
      </c>
      <c r="C9218" s="1">
        <v>42591.483263888891</v>
      </c>
      <c r="D9218" s="1">
        <v>42591.488240740742</v>
      </c>
      <c r="E9218">
        <v>3183</v>
      </c>
      <c r="F9218" s="2" t="s">
        <v>20</v>
      </c>
      <c r="G9218">
        <v>40.716246900000002</v>
      </c>
      <c r="H9218">
        <v>-74.033458800000005</v>
      </c>
      <c r="I9218">
        <v>3211</v>
      </c>
      <c r="J9218" s="2" t="s">
        <v>47</v>
      </c>
      <c r="K9218">
        <v>40.721525149999998</v>
      </c>
      <c r="L9218">
        <v>-74.046304543000005</v>
      </c>
      <c r="M9218">
        <v>24411</v>
      </c>
      <c r="N9218" s="2" t="s">
        <v>17</v>
      </c>
      <c r="O9218">
        <v>1976</v>
      </c>
      <c r="P9218">
        <f t="shared" ref="P9218:P9281" ca="1" si="289">IF(ISNUMBER(O9218), YEAR(TODAY()) - O9218, "")</f>
        <v>48</v>
      </c>
      <c r="Q9218">
        <v>2</v>
      </c>
    </row>
    <row r="9219" spans="1:17" x14ac:dyDescent="0.2">
      <c r="A9219">
        <v>613</v>
      </c>
      <c r="B9219">
        <f t="shared" si="288"/>
        <v>10</v>
      </c>
      <c r="C9219" s="1">
        <v>42591.483414351853</v>
      </c>
      <c r="D9219" s="1">
        <v>42591.490520833337</v>
      </c>
      <c r="E9219">
        <v>3195</v>
      </c>
      <c r="F9219" s="2" t="s">
        <v>24</v>
      </c>
      <c r="G9219">
        <v>40.730742625306583</v>
      </c>
      <c r="H9219">
        <v>-74.063783884048462</v>
      </c>
      <c r="I9219">
        <v>3194</v>
      </c>
      <c r="J9219" s="2" t="s">
        <v>71</v>
      </c>
      <c r="K9219">
        <v>40.725339925355797</v>
      </c>
      <c r="L9219">
        <v>-74.067622125148773</v>
      </c>
      <c r="M9219">
        <v>24591</v>
      </c>
      <c r="N9219" s="2" t="s">
        <v>17</v>
      </c>
      <c r="O9219">
        <v>1985</v>
      </c>
      <c r="P9219">
        <f t="shared" ca="1" si="289"/>
        <v>39</v>
      </c>
      <c r="Q9219">
        <v>1</v>
      </c>
    </row>
    <row r="9220" spans="1:17" x14ac:dyDescent="0.2">
      <c r="A9220">
        <v>721</v>
      </c>
      <c r="B9220">
        <f t="shared" si="288"/>
        <v>12</v>
      </c>
      <c r="C9220" s="1">
        <v>42591.483449074076</v>
      </c>
      <c r="D9220" s="1">
        <v>42591.491805555554</v>
      </c>
      <c r="E9220">
        <v>3198</v>
      </c>
      <c r="F9220" s="2" t="s">
        <v>55</v>
      </c>
      <c r="G9220">
        <v>40.748715945380226</v>
      </c>
      <c r="H9220">
        <v>-74.040443301200867</v>
      </c>
      <c r="I9220">
        <v>3186</v>
      </c>
      <c r="J9220" s="2" t="s">
        <v>27</v>
      </c>
      <c r="K9220">
        <v>40.71958611647166</v>
      </c>
      <c r="L9220">
        <v>-74.043117463588715</v>
      </c>
      <c r="M9220">
        <v>24600</v>
      </c>
      <c r="N9220" s="2" t="s">
        <v>17</v>
      </c>
      <c r="O9220">
        <v>1951</v>
      </c>
      <c r="P9220">
        <f t="shared" ca="1" si="289"/>
        <v>73</v>
      </c>
      <c r="Q9220">
        <v>1</v>
      </c>
    </row>
    <row r="9221" spans="1:17" x14ac:dyDescent="0.2">
      <c r="A9221">
        <v>1042</v>
      </c>
      <c r="B9221">
        <f t="shared" si="288"/>
        <v>17</v>
      </c>
      <c r="C9221" s="1">
        <v>42591.483900462961</v>
      </c>
      <c r="D9221" s="1">
        <v>42591.495972222219</v>
      </c>
      <c r="E9221">
        <v>3210</v>
      </c>
      <c r="F9221" s="2" t="s">
        <v>52</v>
      </c>
      <c r="G9221">
        <v>40.742677141000001</v>
      </c>
      <c r="H9221">
        <v>-74.051788633000001</v>
      </c>
      <c r="I9221">
        <v>3195</v>
      </c>
      <c r="J9221" s="2" t="s">
        <v>23</v>
      </c>
      <c r="K9221">
        <v>40.730742625306583</v>
      </c>
      <c r="L9221">
        <v>-74.063783884048462</v>
      </c>
      <c r="M9221">
        <v>24662</v>
      </c>
      <c r="N9221" s="2" t="s">
        <v>17</v>
      </c>
      <c r="O9221">
        <v>1989</v>
      </c>
      <c r="P9221">
        <f t="shared" ca="1" si="289"/>
        <v>35</v>
      </c>
      <c r="Q9221">
        <v>2</v>
      </c>
    </row>
    <row r="9222" spans="1:17" x14ac:dyDescent="0.2">
      <c r="A9222">
        <v>431</v>
      </c>
      <c r="B9222">
        <f t="shared" si="288"/>
        <v>7</v>
      </c>
      <c r="C9222" s="1">
        <v>42591.48300925926</v>
      </c>
      <c r="D9222" s="1">
        <v>42591.487997685188</v>
      </c>
      <c r="E9222">
        <v>3202</v>
      </c>
      <c r="F9222" s="2" t="s">
        <v>79</v>
      </c>
      <c r="G9222">
        <v>40.727223500000001</v>
      </c>
      <c r="H9222">
        <v>-74.033758899999995</v>
      </c>
      <c r="I9222">
        <v>3183</v>
      </c>
      <c r="J9222" s="2" t="s">
        <v>40</v>
      </c>
      <c r="K9222">
        <v>40.716246900000002</v>
      </c>
      <c r="L9222">
        <v>-74.033458800000005</v>
      </c>
      <c r="M9222">
        <v>26260</v>
      </c>
      <c r="N9222" s="2" t="s">
        <v>17</v>
      </c>
      <c r="O9222">
        <v>1985</v>
      </c>
      <c r="P9222">
        <f t="shared" ca="1" si="289"/>
        <v>39</v>
      </c>
      <c r="Q9222">
        <v>1</v>
      </c>
    </row>
    <row r="9223" spans="1:17" x14ac:dyDescent="0.2">
      <c r="A9223">
        <v>472</v>
      </c>
      <c r="B9223">
        <f t="shared" si="288"/>
        <v>7</v>
      </c>
      <c r="C9223" s="1">
        <v>42591.48296296296</v>
      </c>
      <c r="D9223" s="1">
        <v>42591.488425925927</v>
      </c>
      <c r="E9223">
        <v>3202</v>
      </c>
      <c r="F9223" s="2" t="s">
        <v>79</v>
      </c>
      <c r="G9223">
        <v>40.727223500000001</v>
      </c>
      <c r="H9223">
        <v>-74.033758899999995</v>
      </c>
      <c r="I9223">
        <v>3211</v>
      </c>
      <c r="J9223" s="2" t="s">
        <v>47</v>
      </c>
      <c r="K9223">
        <v>40.721525149999998</v>
      </c>
      <c r="L9223">
        <v>-74.046304543000005</v>
      </c>
      <c r="M9223">
        <v>26267</v>
      </c>
      <c r="N9223" s="2" t="s">
        <v>17</v>
      </c>
      <c r="O9223">
        <v>1987</v>
      </c>
      <c r="P9223">
        <f t="shared" ca="1" si="289"/>
        <v>37</v>
      </c>
      <c r="Q9223">
        <v>1</v>
      </c>
    </row>
    <row r="9224" spans="1:17" x14ac:dyDescent="0.2">
      <c r="A9224">
        <v>409</v>
      </c>
      <c r="B9224">
        <f t="shared" si="288"/>
        <v>6</v>
      </c>
      <c r="C9224" s="1">
        <v>42591.485868055555</v>
      </c>
      <c r="D9224" s="1">
        <v>42591.490613425929</v>
      </c>
      <c r="E9224">
        <v>3203</v>
      </c>
      <c r="F9224" s="2" t="s">
        <v>46</v>
      </c>
      <c r="G9224">
        <v>40.727595966000003</v>
      </c>
      <c r="H9224">
        <v>-74.044247311000007</v>
      </c>
      <c r="I9224">
        <v>3202</v>
      </c>
      <c r="J9224" s="2" t="s">
        <v>48</v>
      </c>
      <c r="K9224">
        <v>40.727223500000001</v>
      </c>
      <c r="L9224">
        <v>-74.033758899999995</v>
      </c>
      <c r="M9224">
        <v>24521</v>
      </c>
      <c r="N9224" s="2" t="s">
        <v>17</v>
      </c>
      <c r="O9224">
        <v>1981</v>
      </c>
      <c r="P9224">
        <f t="shared" ca="1" si="289"/>
        <v>43</v>
      </c>
      <c r="Q9224">
        <v>1</v>
      </c>
    </row>
    <row r="9225" spans="1:17" x14ac:dyDescent="0.2">
      <c r="A9225">
        <v>213</v>
      </c>
      <c r="B9225">
        <f t="shared" si="288"/>
        <v>3</v>
      </c>
      <c r="C9225" s="1">
        <v>42591.488287037035</v>
      </c>
      <c r="D9225" s="1">
        <v>42591.490752314814</v>
      </c>
      <c r="E9225">
        <v>3185</v>
      </c>
      <c r="F9225" s="2" t="s">
        <v>58</v>
      </c>
      <c r="G9225">
        <v>40.717732499999997</v>
      </c>
      <c r="H9225">
        <v>-74.043845000000005</v>
      </c>
      <c r="I9225">
        <v>3183</v>
      </c>
      <c r="J9225" s="2" t="s">
        <v>40</v>
      </c>
      <c r="K9225">
        <v>40.716246900000002</v>
      </c>
      <c r="L9225">
        <v>-74.033458800000005</v>
      </c>
      <c r="M9225">
        <v>26261</v>
      </c>
      <c r="N9225" s="2" t="s">
        <v>17</v>
      </c>
      <c r="O9225">
        <v>1989</v>
      </c>
      <c r="P9225">
        <f t="shared" ca="1" si="289"/>
        <v>35</v>
      </c>
      <c r="Q9225">
        <v>1</v>
      </c>
    </row>
    <row r="9226" spans="1:17" x14ac:dyDescent="0.2">
      <c r="A9226">
        <v>198</v>
      </c>
      <c r="B9226">
        <f t="shared" si="288"/>
        <v>3</v>
      </c>
      <c r="C9226" s="1">
        <v>42591.492118055554</v>
      </c>
      <c r="D9226" s="1">
        <v>42591.494409722225</v>
      </c>
      <c r="E9226">
        <v>3183</v>
      </c>
      <c r="F9226" s="2" t="s">
        <v>20</v>
      </c>
      <c r="G9226">
        <v>40.716246900000002</v>
      </c>
      <c r="H9226">
        <v>-74.033458800000005</v>
      </c>
      <c r="I9226">
        <v>3185</v>
      </c>
      <c r="J9226" s="2" t="s">
        <v>45</v>
      </c>
      <c r="K9226">
        <v>40.717732499999997</v>
      </c>
      <c r="L9226">
        <v>-74.043845000000005</v>
      </c>
      <c r="M9226">
        <v>26268</v>
      </c>
      <c r="N9226" s="2" t="s">
        <v>17</v>
      </c>
      <c r="O9226">
        <v>1986</v>
      </c>
      <c r="P9226">
        <f t="shared" ca="1" si="289"/>
        <v>38</v>
      </c>
      <c r="Q9226">
        <v>1</v>
      </c>
    </row>
    <row r="9227" spans="1:17" x14ac:dyDescent="0.2">
      <c r="A9227">
        <v>706</v>
      </c>
      <c r="B9227">
        <f t="shared" si="288"/>
        <v>11</v>
      </c>
      <c r="C9227" s="1">
        <v>42591.492766203701</v>
      </c>
      <c r="D9227" s="1">
        <v>42591.500949074078</v>
      </c>
      <c r="E9227">
        <v>3185</v>
      </c>
      <c r="F9227" s="2" t="s">
        <v>58</v>
      </c>
      <c r="G9227">
        <v>40.717732499999997</v>
      </c>
      <c r="H9227">
        <v>-74.043845000000005</v>
      </c>
      <c r="I9227">
        <v>3199</v>
      </c>
      <c r="J9227" s="2" t="s">
        <v>72</v>
      </c>
      <c r="K9227">
        <v>40.728744800000001</v>
      </c>
      <c r="L9227">
        <v>-74.032108199999996</v>
      </c>
      <c r="M9227">
        <v>26315</v>
      </c>
      <c r="N9227" s="2" t="s">
        <v>17</v>
      </c>
      <c r="O9227">
        <v>1973</v>
      </c>
      <c r="P9227">
        <f t="shared" ca="1" si="289"/>
        <v>51</v>
      </c>
      <c r="Q9227">
        <v>1</v>
      </c>
    </row>
    <row r="9228" spans="1:17" x14ac:dyDescent="0.2">
      <c r="A9228">
        <v>578</v>
      </c>
      <c r="B9228">
        <f t="shared" si="288"/>
        <v>9</v>
      </c>
      <c r="C9228" s="1">
        <v>42591.495497685188</v>
      </c>
      <c r="D9228" s="1">
        <v>42591.502199074072</v>
      </c>
      <c r="E9228">
        <v>3184</v>
      </c>
      <c r="F9228" s="2" t="s">
        <v>68</v>
      </c>
      <c r="G9228">
        <v>40.7141454</v>
      </c>
      <c r="H9228">
        <v>-74.033551900000006</v>
      </c>
      <c r="I9228">
        <v>3202</v>
      </c>
      <c r="J9228" s="2" t="s">
        <v>48</v>
      </c>
      <c r="K9228">
        <v>40.727223500000001</v>
      </c>
      <c r="L9228">
        <v>-74.033758899999995</v>
      </c>
      <c r="M9228">
        <v>24568</v>
      </c>
      <c r="N9228" s="2" t="s">
        <v>17</v>
      </c>
      <c r="O9228">
        <v>1980</v>
      </c>
      <c r="P9228">
        <f t="shared" ca="1" si="289"/>
        <v>44</v>
      </c>
      <c r="Q9228">
        <v>1</v>
      </c>
    </row>
    <row r="9229" spans="1:17" x14ac:dyDescent="0.2">
      <c r="A9229">
        <v>183</v>
      </c>
      <c r="B9229">
        <f t="shared" si="288"/>
        <v>3</v>
      </c>
      <c r="C9229" s="1">
        <v>42591.496087962965</v>
      </c>
      <c r="D9229" s="1">
        <v>42591.498206018521</v>
      </c>
      <c r="E9229">
        <v>3183</v>
      </c>
      <c r="F9229" s="2" t="s">
        <v>20</v>
      </c>
      <c r="G9229">
        <v>40.716246900000002</v>
      </c>
      <c r="H9229">
        <v>-74.033458800000005</v>
      </c>
      <c r="I9229">
        <v>3185</v>
      </c>
      <c r="J9229" s="2" t="s">
        <v>45</v>
      </c>
      <c r="K9229">
        <v>40.717732499999997</v>
      </c>
      <c r="L9229">
        <v>-74.043845000000005</v>
      </c>
      <c r="M9229">
        <v>26261</v>
      </c>
      <c r="N9229" s="2" t="s">
        <v>17</v>
      </c>
      <c r="O9229">
        <v>1989</v>
      </c>
      <c r="P9229">
        <f t="shared" ca="1" si="289"/>
        <v>35</v>
      </c>
      <c r="Q9229">
        <v>1</v>
      </c>
    </row>
    <row r="9230" spans="1:17" x14ac:dyDescent="0.2">
      <c r="A9230">
        <v>238</v>
      </c>
      <c r="B9230">
        <f t="shared" si="288"/>
        <v>3</v>
      </c>
      <c r="C9230" s="1">
        <v>42591.496921296297</v>
      </c>
      <c r="D9230" s="1">
        <v>42591.4996875</v>
      </c>
      <c r="E9230">
        <v>3203</v>
      </c>
      <c r="F9230" s="2" t="s">
        <v>46</v>
      </c>
      <c r="G9230">
        <v>40.727595966000003</v>
      </c>
      <c r="H9230">
        <v>-74.044247311000007</v>
      </c>
      <c r="I9230">
        <v>3186</v>
      </c>
      <c r="J9230" s="2" t="s">
        <v>27</v>
      </c>
      <c r="K9230">
        <v>40.71958611647166</v>
      </c>
      <c r="L9230">
        <v>-74.043117463588715</v>
      </c>
      <c r="M9230">
        <v>24596</v>
      </c>
      <c r="N9230" s="2" t="s">
        <v>17</v>
      </c>
      <c r="O9230">
        <v>1968</v>
      </c>
      <c r="P9230">
        <f t="shared" ca="1" si="289"/>
        <v>56</v>
      </c>
      <c r="Q9230">
        <v>1</v>
      </c>
    </row>
    <row r="9231" spans="1:17" x14ac:dyDescent="0.2">
      <c r="A9231">
        <v>259</v>
      </c>
      <c r="B9231">
        <f t="shared" si="288"/>
        <v>4</v>
      </c>
      <c r="C9231" s="1">
        <v>42591.498148148145</v>
      </c>
      <c r="D9231" s="1">
        <v>42591.501157407409</v>
      </c>
      <c r="E9231">
        <v>3188</v>
      </c>
      <c r="F9231" s="2" t="s">
        <v>106</v>
      </c>
      <c r="G9231">
        <v>40.710108699999999</v>
      </c>
      <c r="H9231">
        <v>-74.085848900000002</v>
      </c>
      <c r="I9231">
        <v>3191</v>
      </c>
      <c r="J9231" s="2" t="s">
        <v>89</v>
      </c>
      <c r="K9231">
        <v>40.7182113</v>
      </c>
      <c r="L9231">
        <v>-74.083639399999996</v>
      </c>
      <c r="M9231">
        <v>24454</v>
      </c>
      <c r="N9231" s="2" t="s">
        <v>17</v>
      </c>
      <c r="O9231">
        <v>1972</v>
      </c>
      <c r="P9231">
        <f t="shared" ca="1" si="289"/>
        <v>52</v>
      </c>
      <c r="Q9231">
        <v>1</v>
      </c>
    </row>
    <row r="9232" spans="1:17" x14ac:dyDescent="0.2">
      <c r="A9232">
        <v>480</v>
      </c>
      <c r="B9232">
        <f t="shared" si="288"/>
        <v>8</v>
      </c>
      <c r="C9232" s="1">
        <v>42591.499039351853</v>
      </c>
      <c r="D9232" s="1">
        <v>42591.504594907405</v>
      </c>
      <c r="E9232">
        <v>3279</v>
      </c>
      <c r="F9232" s="2" t="s">
        <v>28</v>
      </c>
      <c r="G9232">
        <v>40.721630142638354</v>
      </c>
      <c r="H9232">
        <v>-74.04996782541275</v>
      </c>
      <c r="I9232">
        <v>3276</v>
      </c>
      <c r="J9232" s="2" t="s">
        <v>30</v>
      </c>
      <c r="K9232">
        <v>40.714584035358932</v>
      </c>
      <c r="L9232">
        <v>-74.042817056179047</v>
      </c>
      <c r="M9232">
        <v>24695</v>
      </c>
      <c r="N9232" s="2" t="s">
        <v>17</v>
      </c>
      <c r="O9232">
        <v>1983</v>
      </c>
      <c r="P9232">
        <f t="shared" ca="1" si="289"/>
        <v>41</v>
      </c>
      <c r="Q9232">
        <v>2</v>
      </c>
    </row>
    <row r="9233" spans="1:17" x14ac:dyDescent="0.2">
      <c r="A9233">
        <v>407</v>
      </c>
      <c r="B9233">
        <f t="shared" si="288"/>
        <v>6</v>
      </c>
      <c r="C9233" s="1">
        <v>42591.499814814815</v>
      </c>
      <c r="D9233" s="1">
        <v>42591.504525462966</v>
      </c>
      <c r="E9233">
        <v>3206</v>
      </c>
      <c r="F9233" s="2" t="s">
        <v>84</v>
      </c>
      <c r="G9233">
        <v>40.7311689</v>
      </c>
      <c r="H9233">
        <v>-74.057573599999998</v>
      </c>
      <c r="I9233">
        <v>3195</v>
      </c>
      <c r="J9233" s="2" t="s">
        <v>23</v>
      </c>
      <c r="K9233">
        <v>40.730742625306583</v>
      </c>
      <c r="L9233">
        <v>-74.063783884048462</v>
      </c>
      <c r="M9233">
        <v>24599</v>
      </c>
      <c r="N9233" s="2" t="s">
        <v>17</v>
      </c>
      <c r="O9233">
        <v>1984</v>
      </c>
      <c r="P9233">
        <f t="shared" ca="1" si="289"/>
        <v>40</v>
      </c>
      <c r="Q9233">
        <v>2</v>
      </c>
    </row>
    <row r="9234" spans="1:17" x14ac:dyDescent="0.2">
      <c r="A9234">
        <v>503</v>
      </c>
      <c r="B9234">
        <f t="shared" si="288"/>
        <v>8</v>
      </c>
      <c r="C9234" s="1">
        <v>42591.499976851854</v>
      </c>
      <c r="D9234" s="1">
        <v>42591.505798611113</v>
      </c>
      <c r="E9234">
        <v>3184</v>
      </c>
      <c r="F9234" s="2" t="s">
        <v>68</v>
      </c>
      <c r="G9234">
        <v>40.7141454</v>
      </c>
      <c r="H9234">
        <v>-74.033551900000006</v>
      </c>
      <c r="I9234">
        <v>3202</v>
      </c>
      <c r="J9234" s="2" t="s">
        <v>48</v>
      </c>
      <c r="K9234">
        <v>40.727223500000001</v>
      </c>
      <c r="L9234">
        <v>-74.033758899999995</v>
      </c>
      <c r="M9234">
        <v>26164</v>
      </c>
      <c r="N9234" s="2" t="s">
        <v>17</v>
      </c>
      <c r="O9234">
        <v>1974</v>
      </c>
      <c r="P9234">
        <f t="shared" ca="1" si="289"/>
        <v>50</v>
      </c>
      <c r="Q9234">
        <v>1</v>
      </c>
    </row>
    <row r="9235" spans="1:17" x14ac:dyDescent="0.2">
      <c r="A9235">
        <v>418</v>
      </c>
      <c r="B9235">
        <f t="shared" si="288"/>
        <v>6</v>
      </c>
      <c r="C9235" s="1">
        <v>42591.500277777777</v>
      </c>
      <c r="D9235" s="1">
        <v>42591.505115740743</v>
      </c>
      <c r="E9235">
        <v>3203</v>
      </c>
      <c r="F9235" s="2" t="s">
        <v>46</v>
      </c>
      <c r="G9235">
        <v>40.727595966000003</v>
      </c>
      <c r="H9235">
        <v>-74.044247311000007</v>
      </c>
      <c r="I9235">
        <v>3205</v>
      </c>
      <c r="J9235" s="2" t="s">
        <v>80</v>
      </c>
      <c r="K9235">
        <v>40.716539780991937</v>
      </c>
      <c r="L9235">
        <v>-74.049637913703904</v>
      </c>
      <c r="M9235">
        <v>24463</v>
      </c>
      <c r="N9235" s="2" t="s">
        <v>17</v>
      </c>
      <c r="O9235">
        <v>1971</v>
      </c>
      <c r="P9235">
        <f t="shared" ca="1" si="289"/>
        <v>53</v>
      </c>
      <c r="Q9235">
        <v>2</v>
      </c>
    </row>
    <row r="9236" spans="1:17" x14ac:dyDescent="0.2">
      <c r="A9236">
        <v>1904</v>
      </c>
      <c r="B9236">
        <f t="shared" si="288"/>
        <v>31</v>
      </c>
      <c r="C9236" s="1">
        <v>42591.501840277779</v>
      </c>
      <c r="D9236" s="1">
        <v>42591.523888888885</v>
      </c>
      <c r="E9236">
        <v>3214</v>
      </c>
      <c r="F9236" s="2" t="s">
        <v>54</v>
      </c>
      <c r="G9236">
        <v>40.712774199999998</v>
      </c>
      <c r="H9236">
        <v>-74.0364857</v>
      </c>
      <c r="I9236">
        <v>3267</v>
      </c>
      <c r="J9236" s="2" t="s">
        <v>92</v>
      </c>
      <c r="K9236">
        <v>40.712418823756899</v>
      </c>
      <c r="L9236">
        <v>-74.038525521755219</v>
      </c>
      <c r="M9236">
        <v>24444</v>
      </c>
      <c r="N9236" s="2" t="s">
        <v>17</v>
      </c>
      <c r="O9236">
        <v>1983</v>
      </c>
      <c r="P9236">
        <f t="shared" ca="1" si="289"/>
        <v>41</v>
      </c>
      <c r="Q9236">
        <v>1</v>
      </c>
    </row>
    <row r="9237" spans="1:17" x14ac:dyDescent="0.2">
      <c r="A9237">
        <v>303</v>
      </c>
      <c r="B9237">
        <f t="shared" si="288"/>
        <v>5</v>
      </c>
      <c r="C9237" s="1">
        <v>42591.505601851852</v>
      </c>
      <c r="D9237" s="1">
        <v>42591.509108796294</v>
      </c>
      <c r="E9237">
        <v>3187</v>
      </c>
      <c r="F9237" s="2" t="s">
        <v>36</v>
      </c>
      <c r="G9237">
        <v>40.721123599999999</v>
      </c>
      <c r="H9237">
        <v>-74.038050949999999</v>
      </c>
      <c r="I9237">
        <v>3214</v>
      </c>
      <c r="J9237" s="2" t="s">
        <v>70</v>
      </c>
      <c r="K9237">
        <v>40.712774199999998</v>
      </c>
      <c r="L9237">
        <v>-74.0364857</v>
      </c>
      <c r="M9237">
        <v>24571</v>
      </c>
      <c r="N9237" s="2" t="s">
        <v>17</v>
      </c>
      <c r="O9237">
        <v>1981</v>
      </c>
      <c r="P9237">
        <f t="shared" ca="1" si="289"/>
        <v>43</v>
      </c>
      <c r="Q9237">
        <v>2</v>
      </c>
    </row>
    <row r="9238" spans="1:17" x14ac:dyDescent="0.2">
      <c r="A9238">
        <v>527</v>
      </c>
      <c r="B9238">
        <f t="shared" si="288"/>
        <v>8</v>
      </c>
      <c r="C9238" s="1">
        <v>42591.505879629629</v>
      </c>
      <c r="D9238" s="1">
        <v>42591.511990740742</v>
      </c>
      <c r="E9238">
        <v>3272</v>
      </c>
      <c r="F9238" s="2" t="s">
        <v>50</v>
      </c>
      <c r="G9238">
        <v>40.723331586464361</v>
      </c>
      <c r="H9238">
        <v>-74.045952558517442</v>
      </c>
      <c r="I9238">
        <v>3202</v>
      </c>
      <c r="J9238" s="2" t="s">
        <v>48</v>
      </c>
      <c r="K9238">
        <v>40.727223500000001</v>
      </c>
      <c r="L9238">
        <v>-74.033758899999995</v>
      </c>
      <c r="M9238">
        <v>26307</v>
      </c>
      <c r="N9238" s="2" t="s">
        <v>17</v>
      </c>
      <c r="O9238">
        <v>1987</v>
      </c>
      <c r="P9238">
        <f t="shared" ca="1" si="289"/>
        <v>37</v>
      </c>
      <c r="Q9238">
        <v>1</v>
      </c>
    </row>
    <row r="9239" spans="1:17" x14ac:dyDescent="0.2">
      <c r="A9239">
        <v>307</v>
      </c>
      <c r="B9239">
        <f t="shared" si="288"/>
        <v>5</v>
      </c>
      <c r="C9239" s="1">
        <v>42591.506030092591</v>
      </c>
      <c r="D9239" s="1">
        <v>42591.509583333333</v>
      </c>
      <c r="E9239">
        <v>3184</v>
      </c>
      <c r="F9239" s="2" t="s">
        <v>68</v>
      </c>
      <c r="G9239">
        <v>40.7141454</v>
      </c>
      <c r="H9239">
        <v>-74.033551900000006</v>
      </c>
      <c r="I9239">
        <v>3186</v>
      </c>
      <c r="J9239" s="2" t="s">
        <v>27</v>
      </c>
      <c r="K9239">
        <v>40.71958611647166</v>
      </c>
      <c r="L9239">
        <v>-74.043117463588715</v>
      </c>
      <c r="M9239">
        <v>26235</v>
      </c>
      <c r="N9239" s="2" t="s">
        <v>17</v>
      </c>
      <c r="O9239">
        <v>1994</v>
      </c>
      <c r="P9239">
        <f t="shared" ca="1" si="289"/>
        <v>30</v>
      </c>
      <c r="Q9239">
        <v>1</v>
      </c>
    </row>
    <row r="9240" spans="1:17" x14ac:dyDescent="0.2">
      <c r="A9240">
        <v>304</v>
      </c>
      <c r="B9240">
        <f t="shared" si="288"/>
        <v>5</v>
      </c>
      <c r="C9240" s="1">
        <v>42591.507395833331</v>
      </c>
      <c r="D9240" s="1">
        <v>42591.510914351849</v>
      </c>
      <c r="E9240">
        <v>3203</v>
      </c>
      <c r="F9240" s="2" t="s">
        <v>46</v>
      </c>
      <c r="G9240">
        <v>40.727595966000003</v>
      </c>
      <c r="H9240">
        <v>-74.044247311000007</v>
      </c>
      <c r="I9240">
        <v>3273</v>
      </c>
      <c r="J9240" s="2" t="s">
        <v>16</v>
      </c>
      <c r="K9240">
        <v>40.721650724879986</v>
      </c>
      <c r="L9240">
        <v>-74.042884111404419</v>
      </c>
      <c r="M9240">
        <v>26313</v>
      </c>
      <c r="N9240" s="2" t="s">
        <v>17</v>
      </c>
      <c r="O9240">
        <v>1986</v>
      </c>
      <c r="P9240">
        <f t="shared" ca="1" si="289"/>
        <v>38</v>
      </c>
      <c r="Q9240">
        <v>2</v>
      </c>
    </row>
    <row r="9241" spans="1:17" x14ac:dyDescent="0.2">
      <c r="A9241">
        <v>885</v>
      </c>
      <c r="B9241">
        <f t="shared" si="288"/>
        <v>14</v>
      </c>
      <c r="C9241" s="1">
        <v>42591.511793981481</v>
      </c>
      <c r="D9241" s="1">
        <v>42591.522037037037</v>
      </c>
      <c r="E9241">
        <v>3202</v>
      </c>
      <c r="F9241" s="2" t="s">
        <v>79</v>
      </c>
      <c r="G9241">
        <v>40.727223500000001</v>
      </c>
      <c r="H9241">
        <v>-74.033758899999995</v>
      </c>
      <c r="I9241">
        <v>3183</v>
      </c>
      <c r="J9241" s="2" t="s">
        <v>40</v>
      </c>
      <c r="K9241">
        <v>40.716246900000002</v>
      </c>
      <c r="L9241">
        <v>-74.033458800000005</v>
      </c>
      <c r="M9241">
        <v>24674</v>
      </c>
      <c r="N9241" s="2" t="s">
        <v>17</v>
      </c>
      <c r="O9241">
        <v>1961</v>
      </c>
      <c r="P9241">
        <f t="shared" ca="1" si="289"/>
        <v>63</v>
      </c>
      <c r="Q9241">
        <v>1</v>
      </c>
    </row>
    <row r="9242" spans="1:17" x14ac:dyDescent="0.2">
      <c r="A9242">
        <v>321</v>
      </c>
      <c r="B9242">
        <f t="shared" si="288"/>
        <v>5</v>
      </c>
      <c r="C9242" s="1">
        <v>42591.512418981481</v>
      </c>
      <c r="D9242" s="1">
        <v>42591.516134259262</v>
      </c>
      <c r="E9242">
        <v>3186</v>
      </c>
      <c r="F9242" s="2" t="s">
        <v>18</v>
      </c>
      <c r="G9242">
        <v>40.71958611647166</v>
      </c>
      <c r="H9242">
        <v>-74.043117463588715</v>
      </c>
      <c r="I9242">
        <v>3184</v>
      </c>
      <c r="J9242" s="2" t="s">
        <v>35</v>
      </c>
      <c r="K9242">
        <v>40.7141454</v>
      </c>
      <c r="L9242">
        <v>-74.033551900000006</v>
      </c>
      <c r="M9242">
        <v>26318</v>
      </c>
      <c r="N9242" s="2" t="s">
        <v>17</v>
      </c>
      <c r="O9242">
        <v>1994</v>
      </c>
      <c r="P9242">
        <f t="shared" ca="1" si="289"/>
        <v>30</v>
      </c>
      <c r="Q9242">
        <v>1</v>
      </c>
    </row>
    <row r="9243" spans="1:17" x14ac:dyDescent="0.2">
      <c r="A9243">
        <v>304</v>
      </c>
      <c r="B9243">
        <f t="shared" si="288"/>
        <v>5</v>
      </c>
      <c r="C9243" s="1">
        <v>42591.516527777778</v>
      </c>
      <c r="D9243" s="1">
        <v>42591.520046296297</v>
      </c>
      <c r="E9243">
        <v>3267</v>
      </c>
      <c r="F9243" s="2" t="s">
        <v>34</v>
      </c>
      <c r="G9243">
        <v>40.712418823756899</v>
      </c>
      <c r="H9243">
        <v>-74.038525521755219</v>
      </c>
      <c r="I9243">
        <v>3183</v>
      </c>
      <c r="J9243" s="2" t="s">
        <v>40</v>
      </c>
      <c r="K9243">
        <v>40.716246900000002</v>
      </c>
      <c r="L9243">
        <v>-74.033458800000005</v>
      </c>
      <c r="M9243">
        <v>26282</v>
      </c>
      <c r="N9243" s="2" t="s">
        <v>17</v>
      </c>
      <c r="O9243">
        <v>1983</v>
      </c>
      <c r="P9243">
        <f t="shared" ca="1" si="289"/>
        <v>41</v>
      </c>
      <c r="Q9243">
        <v>2</v>
      </c>
    </row>
    <row r="9244" spans="1:17" x14ac:dyDescent="0.2">
      <c r="A9244">
        <v>231</v>
      </c>
      <c r="B9244">
        <f t="shared" si="288"/>
        <v>3</v>
      </c>
      <c r="C9244" s="1">
        <v>42591.517453703702</v>
      </c>
      <c r="D9244" s="1">
        <v>42591.520127314812</v>
      </c>
      <c r="E9244">
        <v>3195</v>
      </c>
      <c r="F9244" s="2" t="s">
        <v>24</v>
      </c>
      <c r="G9244">
        <v>40.730742625306583</v>
      </c>
      <c r="H9244">
        <v>-74.063783884048462</v>
      </c>
      <c r="I9244">
        <v>3206</v>
      </c>
      <c r="J9244" s="2" t="s">
        <v>19</v>
      </c>
      <c r="K9244">
        <v>40.7311689</v>
      </c>
      <c r="L9244">
        <v>-74.057573599999998</v>
      </c>
      <c r="M9244">
        <v>24599</v>
      </c>
      <c r="N9244" s="2" t="s">
        <v>17</v>
      </c>
      <c r="O9244">
        <v>1984</v>
      </c>
      <c r="P9244">
        <f t="shared" ca="1" si="289"/>
        <v>40</v>
      </c>
      <c r="Q9244">
        <v>2</v>
      </c>
    </row>
    <row r="9245" spans="1:17" x14ac:dyDescent="0.2">
      <c r="A9245">
        <v>233</v>
      </c>
      <c r="B9245">
        <f t="shared" si="288"/>
        <v>3</v>
      </c>
      <c r="C9245" s="1">
        <v>42591.51761574074</v>
      </c>
      <c r="D9245" s="1">
        <v>42591.520312499997</v>
      </c>
      <c r="E9245">
        <v>3275</v>
      </c>
      <c r="F9245" s="2" t="s">
        <v>93</v>
      </c>
      <c r="G9245">
        <v>40.718355198232139</v>
      </c>
      <c r="H9245">
        <v>-74.038914442062378</v>
      </c>
      <c r="I9245">
        <v>3183</v>
      </c>
      <c r="J9245" s="2" t="s">
        <v>40</v>
      </c>
      <c r="K9245">
        <v>40.716246900000002</v>
      </c>
      <c r="L9245">
        <v>-74.033458800000005</v>
      </c>
      <c r="M9245">
        <v>26256</v>
      </c>
      <c r="N9245" s="2" t="s">
        <v>17</v>
      </c>
      <c r="O9245">
        <v>1978</v>
      </c>
      <c r="P9245">
        <f t="shared" ca="1" si="289"/>
        <v>46</v>
      </c>
      <c r="Q9245">
        <v>2</v>
      </c>
    </row>
    <row r="9246" spans="1:17" x14ac:dyDescent="0.2">
      <c r="A9246">
        <v>349</v>
      </c>
      <c r="B9246">
        <f t="shared" si="288"/>
        <v>5</v>
      </c>
      <c r="C9246" s="1">
        <v>42591.51829861111</v>
      </c>
      <c r="D9246" s="1">
        <v>42591.522337962961</v>
      </c>
      <c r="E9246">
        <v>3202</v>
      </c>
      <c r="F9246" s="2" t="s">
        <v>79</v>
      </c>
      <c r="G9246">
        <v>40.727223500000001</v>
      </c>
      <c r="H9246">
        <v>-74.033758899999995</v>
      </c>
      <c r="I9246">
        <v>3275</v>
      </c>
      <c r="J9246" s="2" t="s">
        <v>62</v>
      </c>
      <c r="K9246">
        <v>40.718355198232139</v>
      </c>
      <c r="L9246">
        <v>-74.038914442062378</v>
      </c>
      <c r="M9246">
        <v>26307</v>
      </c>
      <c r="N9246" s="2" t="s">
        <v>17</v>
      </c>
      <c r="O9246">
        <v>1983</v>
      </c>
      <c r="P9246">
        <f t="shared" ca="1" si="289"/>
        <v>41</v>
      </c>
      <c r="Q9246">
        <v>1</v>
      </c>
    </row>
    <row r="9247" spans="1:17" x14ac:dyDescent="0.2">
      <c r="A9247">
        <v>161</v>
      </c>
      <c r="B9247">
        <f t="shared" si="288"/>
        <v>2</v>
      </c>
      <c r="C9247" s="1">
        <v>42591.51966435185</v>
      </c>
      <c r="D9247" s="1">
        <v>42591.521527777775</v>
      </c>
      <c r="E9247">
        <v>3186</v>
      </c>
      <c r="F9247" s="2" t="s">
        <v>18</v>
      </c>
      <c r="G9247">
        <v>40.71958611647166</v>
      </c>
      <c r="H9247">
        <v>-74.043117463588715</v>
      </c>
      <c r="I9247">
        <v>3272</v>
      </c>
      <c r="J9247" s="2" t="s">
        <v>102</v>
      </c>
      <c r="K9247">
        <v>40.723331586464361</v>
      </c>
      <c r="L9247">
        <v>-74.045952558517442</v>
      </c>
      <c r="M9247">
        <v>24636</v>
      </c>
      <c r="N9247" s="2" t="s">
        <v>17</v>
      </c>
      <c r="O9247">
        <v>1978</v>
      </c>
      <c r="P9247">
        <f t="shared" ca="1" si="289"/>
        <v>46</v>
      </c>
      <c r="Q9247">
        <v>1</v>
      </c>
    </row>
    <row r="9248" spans="1:17" x14ac:dyDescent="0.2">
      <c r="A9248">
        <v>724</v>
      </c>
      <c r="B9248">
        <f t="shared" si="288"/>
        <v>12</v>
      </c>
      <c r="C9248" s="1">
        <v>42591.520011574074</v>
      </c>
      <c r="D9248" s="1">
        <v>42591.528402777774</v>
      </c>
      <c r="E9248">
        <v>3202</v>
      </c>
      <c r="F9248" s="2" t="s">
        <v>79</v>
      </c>
      <c r="G9248">
        <v>40.727223500000001</v>
      </c>
      <c r="H9248">
        <v>-74.033758899999995</v>
      </c>
      <c r="I9248">
        <v>3185</v>
      </c>
      <c r="J9248" s="2" t="s">
        <v>45</v>
      </c>
      <c r="K9248">
        <v>40.717732499999997</v>
      </c>
      <c r="L9248">
        <v>-74.043845000000005</v>
      </c>
      <c r="M9248">
        <v>26287</v>
      </c>
      <c r="N9248" s="2" t="s">
        <v>17</v>
      </c>
      <c r="O9248">
        <v>1988</v>
      </c>
      <c r="P9248">
        <f t="shared" ca="1" si="289"/>
        <v>36</v>
      </c>
      <c r="Q9248">
        <v>2</v>
      </c>
    </row>
    <row r="9249" spans="1:17" x14ac:dyDescent="0.2">
      <c r="A9249">
        <v>359</v>
      </c>
      <c r="B9249">
        <f t="shared" si="288"/>
        <v>5</v>
      </c>
      <c r="C9249" s="1">
        <v>42591.520196759258</v>
      </c>
      <c r="D9249" s="1">
        <v>42591.524351851855</v>
      </c>
      <c r="E9249">
        <v>3187</v>
      </c>
      <c r="F9249" s="2" t="s">
        <v>36</v>
      </c>
      <c r="G9249">
        <v>40.721123599999999</v>
      </c>
      <c r="H9249">
        <v>-74.038050949999999</v>
      </c>
      <c r="I9249">
        <v>3276</v>
      </c>
      <c r="J9249" s="2" t="s">
        <v>30</v>
      </c>
      <c r="K9249">
        <v>40.714584035358932</v>
      </c>
      <c r="L9249">
        <v>-74.042817056179047</v>
      </c>
      <c r="M9249">
        <v>26222</v>
      </c>
      <c r="N9249" s="2" t="s">
        <v>17</v>
      </c>
      <c r="O9249">
        <v>1988</v>
      </c>
      <c r="P9249">
        <f t="shared" ca="1" si="289"/>
        <v>36</v>
      </c>
      <c r="Q9249">
        <v>2</v>
      </c>
    </row>
    <row r="9250" spans="1:17" x14ac:dyDescent="0.2">
      <c r="A9250">
        <v>271</v>
      </c>
      <c r="B9250">
        <f t="shared" si="288"/>
        <v>4</v>
      </c>
      <c r="C9250" s="1">
        <v>42591.521157407406</v>
      </c>
      <c r="D9250" s="1">
        <v>42591.524293981478</v>
      </c>
      <c r="E9250">
        <v>3202</v>
      </c>
      <c r="F9250" s="2" t="s">
        <v>79</v>
      </c>
      <c r="G9250">
        <v>40.727223500000001</v>
      </c>
      <c r="H9250">
        <v>-74.033758899999995</v>
      </c>
      <c r="I9250">
        <v>3275</v>
      </c>
      <c r="J9250" s="2" t="s">
        <v>62</v>
      </c>
      <c r="K9250">
        <v>40.718355198232139</v>
      </c>
      <c r="L9250">
        <v>-74.038914442062378</v>
      </c>
      <c r="M9250">
        <v>24568</v>
      </c>
      <c r="N9250" s="2" t="s">
        <v>17</v>
      </c>
      <c r="O9250">
        <v>1978</v>
      </c>
      <c r="P9250">
        <f t="shared" ca="1" si="289"/>
        <v>46</v>
      </c>
      <c r="Q9250">
        <v>1</v>
      </c>
    </row>
    <row r="9251" spans="1:17" x14ac:dyDescent="0.2">
      <c r="A9251">
        <v>257</v>
      </c>
      <c r="B9251">
        <f t="shared" si="288"/>
        <v>4</v>
      </c>
      <c r="C9251" s="1">
        <v>42591.521226851852</v>
      </c>
      <c r="D9251" s="1">
        <v>42591.524201388886</v>
      </c>
      <c r="E9251">
        <v>3197</v>
      </c>
      <c r="F9251" s="2" t="s">
        <v>61</v>
      </c>
      <c r="G9251">
        <v>40.752558999999998</v>
      </c>
      <c r="H9251">
        <v>-74.044725</v>
      </c>
      <c r="I9251">
        <v>3198</v>
      </c>
      <c r="J9251" s="2" t="s">
        <v>104</v>
      </c>
      <c r="K9251">
        <v>40.748715945380226</v>
      </c>
      <c r="L9251">
        <v>-74.040443301200867</v>
      </c>
      <c r="M9251">
        <v>24582</v>
      </c>
      <c r="N9251" s="2" t="s">
        <v>17</v>
      </c>
      <c r="O9251">
        <v>1991</v>
      </c>
      <c r="P9251">
        <f t="shared" ca="1" si="289"/>
        <v>33</v>
      </c>
      <c r="Q9251">
        <v>2</v>
      </c>
    </row>
    <row r="9252" spans="1:17" x14ac:dyDescent="0.2">
      <c r="A9252">
        <v>711</v>
      </c>
      <c r="B9252">
        <f t="shared" si="288"/>
        <v>11</v>
      </c>
      <c r="C9252" s="1">
        <v>42591.521365740744</v>
      </c>
      <c r="D9252" s="1">
        <v>42591.529594907406</v>
      </c>
      <c r="E9252">
        <v>3183</v>
      </c>
      <c r="F9252" s="2" t="s">
        <v>20</v>
      </c>
      <c r="G9252">
        <v>40.716246900000002</v>
      </c>
      <c r="H9252">
        <v>-74.033458800000005</v>
      </c>
      <c r="I9252">
        <v>3267</v>
      </c>
      <c r="J9252" s="2" t="s">
        <v>92</v>
      </c>
      <c r="K9252">
        <v>40.712418823756899</v>
      </c>
      <c r="L9252">
        <v>-74.038525521755219</v>
      </c>
      <c r="M9252">
        <v>26282</v>
      </c>
      <c r="N9252" s="2" t="s">
        <v>17</v>
      </c>
      <c r="O9252">
        <v>1969</v>
      </c>
      <c r="P9252">
        <f t="shared" ca="1" si="289"/>
        <v>55</v>
      </c>
      <c r="Q9252">
        <v>2</v>
      </c>
    </row>
    <row r="9253" spans="1:17" x14ac:dyDescent="0.2">
      <c r="A9253">
        <v>665</v>
      </c>
      <c r="B9253">
        <f t="shared" si="288"/>
        <v>11</v>
      </c>
      <c r="C9253" s="1">
        <v>42591.521643518521</v>
      </c>
      <c r="D9253" s="1">
        <v>42591.529340277775</v>
      </c>
      <c r="E9253">
        <v>3213</v>
      </c>
      <c r="F9253" s="2" t="s">
        <v>26</v>
      </c>
      <c r="G9253">
        <v>40.718488919999999</v>
      </c>
      <c r="H9253">
        <v>-74.047726624999996</v>
      </c>
      <c r="I9253">
        <v>3183</v>
      </c>
      <c r="J9253" s="2" t="s">
        <v>40</v>
      </c>
      <c r="K9253">
        <v>40.716246900000002</v>
      </c>
      <c r="L9253">
        <v>-74.033458800000005</v>
      </c>
      <c r="M9253">
        <v>26177</v>
      </c>
      <c r="N9253" s="2" t="s">
        <v>17</v>
      </c>
      <c r="O9253">
        <v>1973</v>
      </c>
      <c r="P9253">
        <f t="shared" ca="1" si="289"/>
        <v>51</v>
      </c>
      <c r="Q9253">
        <v>1</v>
      </c>
    </row>
    <row r="9254" spans="1:17" x14ac:dyDescent="0.2">
      <c r="A9254">
        <v>256</v>
      </c>
      <c r="B9254">
        <f t="shared" si="288"/>
        <v>4</v>
      </c>
      <c r="C9254" s="1">
        <v>42591.521736111114</v>
      </c>
      <c r="D9254" s="1">
        <v>42591.524699074071</v>
      </c>
      <c r="E9254">
        <v>3214</v>
      </c>
      <c r="F9254" s="2" t="s">
        <v>54</v>
      </c>
      <c r="G9254">
        <v>40.712774199999998</v>
      </c>
      <c r="H9254">
        <v>-74.0364857</v>
      </c>
      <c r="I9254">
        <v>3187</v>
      </c>
      <c r="J9254" s="2" t="s">
        <v>59</v>
      </c>
      <c r="K9254">
        <v>40.721123599999999</v>
      </c>
      <c r="L9254">
        <v>-74.038050949999999</v>
      </c>
      <c r="M9254">
        <v>24448</v>
      </c>
      <c r="N9254" s="2" t="s">
        <v>17</v>
      </c>
      <c r="O9254">
        <v>1975</v>
      </c>
      <c r="P9254">
        <f t="shared" ca="1" si="289"/>
        <v>49</v>
      </c>
      <c r="Q9254">
        <v>1</v>
      </c>
    </row>
    <row r="9255" spans="1:17" x14ac:dyDescent="0.2">
      <c r="A9255">
        <v>605</v>
      </c>
      <c r="B9255">
        <f t="shared" si="288"/>
        <v>10</v>
      </c>
      <c r="C9255" s="1">
        <v>42591.522083333337</v>
      </c>
      <c r="D9255" s="1">
        <v>42591.529097222221</v>
      </c>
      <c r="E9255">
        <v>3193</v>
      </c>
      <c r="F9255" s="2" t="s">
        <v>42</v>
      </c>
      <c r="G9255">
        <v>40.724605099886901</v>
      </c>
      <c r="H9255">
        <v>-74.078405946493149</v>
      </c>
      <c r="I9255">
        <v>3188</v>
      </c>
      <c r="J9255" s="2" t="s">
        <v>75</v>
      </c>
      <c r="K9255">
        <v>40.710108699999999</v>
      </c>
      <c r="L9255">
        <v>-74.085848900000002</v>
      </c>
      <c r="M9255">
        <v>24679</v>
      </c>
      <c r="N9255" s="2" t="s">
        <v>17</v>
      </c>
      <c r="O9255">
        <v>1972</v>
      </c>
      <c r="P9255">
        <f t="shared" ca="1" si="289"/>
        <v>52</v>
      </c>
      <c r="Q9255">
        <v>1</v>
      </c>
    </row>
    <row r="9256" spans="1:17" x14ac:dyDescent="0.2">
      <c r="A9256">
        <v>500</v>
      </c>
      <c r="B9256">
        <f t="shared" si="288"/>
        <v>8</v>
      </c>
      <c r="C9256" s="1">
        <v>42591.522499999999</v>
      </c>
      <c r="D9256" s="1">
        <v>42591.528298611112</v>
      </c>
      <c r="E9256">
        <v>3276</v>
      </c>
      <c r="F9256" s="2" t="s">
        <v>63</v>
      </c>
      <c r="G9256">
        <v>40.714584035358932</v>
      </c>
      <c r="H9256">
        <v>-74.042817056179047</v>
      </c>
      <c r="I9256">
        <v>3184</v>
      </c>
      <c r="J9256" s="2" t="s">
        <v>35</v>
      </c>
      <c r="K9256">
        <v>40.7141454</v>
      </c>
      <c r="L9256">
        <v>-74.033551900000006</v>
      </c>
      <c r="M9256">
        <v>26209</v>
      </c>
      <c r="N9256" s="2" t="s">
        <v>17</v>
      </c>
      <c r="O9256">
        <v>1982</v>
      </c>
      <c r="P9256">
        <f t="shared" ca="1" si="289"/>
        <v>42</v>
      </c>
      <c r="Q9256">
        <v>1</v>
      </c>
    </row>
    <row r="9257" spans="1:17" x14ac:dyDescent="0.2">
      <c r="A9257">
        <v>125</v>
      </c>
      <c r="B9257">
        <f t="shared" si="288"/>
        <v>2</v>
      </c>
      <c r="C9257" s="1">
        <v>42591.522696759261</v>
      </c>
      <c r="D9257" s="1">
        <v>42591.524155092593</v>
      </c>
      <c r="E9257">
        <v>3213</v>
      </c>
      <c r="F9257" s="2" t="s">
        <v>26</v>
      </c>
      <c r="G9257">
        <v>40.718488919999999</v>
      </c>
      <c r="H9257">
        <v>-74.047726624999996</v>
      </c>
      <c r="I9257">
        <v>3186</v>
      </c>
      <c r="J9257" s="2" t="s">
        <v>27</v>
      </c>
      <c r="K9257">
        <v>40.71958611647166</v>
      </c>
      <c r="L9257">
        <v>-74.043117463588715</v>
      </c>
      <c r="M9257">
        <v>24653</v>
      </c>
      <c r="N9257" s="2" t="s">
        <v>17</v>
      </c>
      <c r="O9257">
        <v>1988</v>
      </c>
      <c r="P9257">
        <f t="shared" ca="1" si="289"/>
        <v>36</v>
      </c>
      <c r="Q9257">
        <v>1</v>
      </c>
    </row>
    <row r="9258" spans="1:17" x14ac:dyDescent="0.2">
      <c r="A9258">
        <v>1638</v>
      </c>
      <c r="B9258">
        <f t="shared" si="288"/>
        <v>27</v>
      </c>
      <c r="C9258" s="1">
        <v>42591.522777777776</v>
      </c>
      <c r="D9258" s="1">
        <v>42591.541747685187</v>
      </c>
      <c r="E9258">
        <v>3199</v>
      </c>
      <c r="F9258" s="2" t="s">
        <v>56</v>
      </c>
      <c r="G9258">
        <v>40.728744800000001</v>
      </c>
      <c r="H9258">
        <v>-74.032108199999996</v>
      </c>
      <c r="I9258">
        <v>3272</v>
      </c>
      <c r="J9258" s="2" t="s">
        <v>102</v>
      </c>
      <c r="K9258">
        <v>40.723331586464361</v>
      </c>
      <c r="L9258">
        <v>-74.045952558517442</v>
      </c>
      <c r="M9258">
        <v>24498</v>
      </c>
      <c r="N9258" s="2" t="s">
        <v>17</v>
      </c>
      <c r="O9258">
        <v>1973</v>
      </c>
      <c r="P9258">
        <f t="shared" ca="1" si="289"/>
        <v>51</v>
      </c>
      <c r="Q9258">
        <v>1</v>
      </c>
    </row>
    <row r="9259" spans="1:17" x14ac:dyDescent="0.2">
      <c r="A9259">
        <v>310</v>
      </c>
      <c r="B9259">
        <f t="shared" si="288"/>
        <v>5</v>
      </c>
      <c r="C9259" s="1">
        <v>42591.523738425924</v>
      </c>
      <c r="D9259" s="1">
        <v>42591.527337962965</v>
      </c>
      <c r="E9259">
        <v>3207</v>
      </c>
      <c r="F9259" s="2" t="s">
        <v>29</v>
      </c>
      <c r="G9259">
        <v>40.737603700000001</v>
      </c>
      <c r="H9259">
        <v>-74.052478300000004</v>
      </c>
      <c r="I9259">
        <v>3195</v>
      </c>
      <c r="J9259" s="2" t="s">
        <v>23</v>
      </c>
      <c r="K9259">
        <v>40.730742625306583</v>
      </c>
      <c r="L9259">
        <v>-74.063783884048462</v>
      </c>
      <c r="M9259">
        <v>24409</v>
      </c>
      <c r="N9259" s="2" t="s">
        <v>17</v>
      </c>
      <c r="O9259">
        <v>1981</v>
      </c>
      <c r="P9259">
        <f t="shared" ca="1" si="289"/>
        <v>43</v>
      </c>
      <c r="Q9259">
        <v>1</v>
      </c>
    </row>
    <row r="9260" spans="1:17" x14ac:dyDescent="0.2">
      <c r="A9260">
        <v>10992</v>
      </c>
      <c r="B9260">
        <f t="shared" si="288"/>
        <v>183</v>
      </c>
      <c r="C9260" s="1">
        <v>42591.524768518517</v>
      </c>
      <c r="D9260" s="1">
        <v>42591.652002314811</v>
      </c>
      <c r="E9260">
        <v>3212</v>
      </c>
      <c r="F9260" s="2" t="s">
        <v>31</v>
      </c>
      <c r="G9260">
        <v>40.734785817999999</v>
      </c>
      <c r="H9260">
        <v>-74.050443635999997</v>
      </c>
      <c r="I9260">
        <v>3195</v>
      </c>
      <c r="J9260" s="2" t="s">
        <v>23</v>
      </c>
      <c r="K9260">
        <v>40.730742625306583</v>
      </c>
      <c r="L9260">
        <v>-74.063783884048462</v>
      </c>
      <c r="M9260">
        <v>24496</v>
      </c>
      <c r="N9260" s="2" t="s">
        <v>17</v>
      </c>
      <c r="O9260">
        <v>1967</v>
      </c>
      <c r="P9260">
        <f t="shared" ca="1" si="289"/>
        <v>57</v>
      </c>
      <c r="Q9260">
        <v>1</v>
      </c>
    </row>
    <row r="9261" spans="1:17" x14ac:dyDescent="0.2">
      <c r="A9261">
        <v>536</v>
      </c>
      <c r="B9261">
        <f t="shared" si="288"/>
        <v>8</v>
      </c>
      <c r="C9261" s="1">
        <v>42591.52685185185</v>
      </c>
      <c r="D9261" s="1">
        <v>42591.533055555556</v>
      </c>
      <c r="E9261">
        <v>3272</v>
      </c>
      <c r="F9261" s="2" t="s">
        <v>50</v>
      </c>
      <c r="G9261">
        <v>40.723331586464361</v>
      </c>
      <c r="H9261">
        <v>-74.045952558517442</v>
      </c>
      <c r="I9261">
        <v>3206</v>
      </c>
      <c r="J9261" s="2" t="s">
        <v>19</v>
      </c>
      <c r="K9261">
        <v>40.7311689</v>
      </c>
      <c r="L9261">
        <v>-74.057573599999998</v>
      </c>
      <c r="M9261">
        <v>24636</v>
      </c>
      <c r="N9261" s="2" t="s">
        <v>17</v>
      </c>
      <c r="O9261">
        <v>1978</v>
      </c>
      <c r="P9261">
        <f t="shared" ca="1" si="289"/>
        <v>46</v>
      </c>
      <c r="Q9261">
        <v>1</v>
      </c>
    </row>
    <row r="9262" spans="1:17" x14ac:dyDescent="0.2">
      <c r="A9262">
        <v>402</v>
      </c>
      <c r="B9262">
        <f t="shared" si="288"/>
        <v>6</v>
      </c>
      <c r="C9262" s="1">
        <v>42591.526944444442</v>
      </c>
      <c r="D9262" s="1">
        <v>42591.531608796293</v>
      </c>
      <c r="E9262">
        <v>3184</v>
      </c>
      <c r="F9262" s="2" t="s">
        <v>68</v>
      </c>
      <c r="G9262">
        <v>40.7141454</v>
      </c>
      <c r="H9262">
        <v>-74.033551900000006</v>
      </c>
      <c r="I9262">
        <v>3185</v>
      </c>
      <c r="J9262" s="2" t="s">
        <v>45</v>
      </c>
      <c r="K9262">
        <v>40.717732499999997</v>
      </c>
      <c r="L9262">
        <v>-74.043845000000005</v>
      </c>
      <c r="M9262">
        <v>24505</v>
      </c>
      <c r="N9262" s="2" t="s">
        <v>17</v>
      </c>
      <c r="O9262">
        <v>1973</v>
      </c>
      <c r="P9262">
        <f t="shared" ca="1" si="289"/>
        <v>51</v>
      </c>
      <c r="Q9262">
        <v>2</v>
      </c>
    </row>
    <row r="9263" spans="1:17" x14ac:dyDescent="0.2">
      <c r="A9263">
        <v>319</v>
      </c>
      <c r="B9263">
        <f t="shared" si="288"/>
        <v>5</v>
      </c>
      <c r="C9263" s="1">
        <v>42591.52715277778</v>
      </c>
      <c r="D9263" s="1">
        <v>42591.530856481484</v>
      </c>
      <c r="E9263">
        <v>3195</v>
      </c>
      <c r="F9263" s="2" t="s">
        <v>24</v>
      </c>
      <c r="G9263">
        <v>40.730742625306583</v>
      </c>
      <c r="H9263">
        <v>-74.063783884048462</v>
      </c>
      <c r="I9263">
        <v>3194</v>
      </c>
      <c r="J9263" s="2" t="s">
        <v>71</v>
      </c>
      <c r="K9263">
        <v>40.725339925355797</v>
      </c>
      <c r="L9263">
        <v>-74.067622125148773</v>
      </c>
      <c r="M9263">
        <v>26215</v>
      </c>
      <c r="N9263" s="2" t="s">
        <v>17</v>
      </c>
      <c r="O9263">
        <v>1967</v>
      </c>
      <c r="P9263">
        <f t="shared" ca="1" si="289"/>
        <v>57</v>
      </c>
      <c r="Q9263">
        <v>1</v>
      </c>
    </row>
    <row r="9264" spans="1:17" x14ac:dyDescent="0.2">
      <c r="A9264">
        <v>385</v>
      </c>
      <c r="B9264">
        <f t="shared" si="288"/>
        <v>6</v>
      </c>
      <c r="C9264" s="1">
        <v>42591.527881944443</v>
      </c>
      <c r="D9264" s="1">
        <v>42591.532349537039</v>
      </c>
      <c r="E9264">
        <v>3187</v>
      </c>
      <c r="F9264" s="2" t="s">
        <v>36</v>
      </c>
      <c r="G9264">
        <v>40.721123599999999</v>
      </c>
      <c r="H9264">
        <v>-74.038050949999999</v>
      </c>
      <c r="I9264">
        <v>3272</v>
      </c>
      <c r="J9264" s="2" t="s">
        <v>102</v>
      </c>
      <c r="K9264">
        <v>40.723331586464361</v>
      </c>
      <c r="L9264">
        <v>-74.045952558517442</v>
      </c>
      <c r="M9264">
        <v>24448</v>
      </c>
      <c r="N9264" s="2" t="s">
        <v>17</v>
      </c>
      <c r="O9264">
        <v>1965</v>
      </c>
      <c r="P9264">
        <f t="shared" ca="1" si="289"/>
        <v>59</v>
      </c>
      <c r="Q9264">
        <v>2</v>
      </c>
    </row>
    <row r="9265" spans="1:17" x14ac:dyDescent="0.2">
      <c r="A9265">
        <v>5209</v>
      </c>
      <c r="B9265">
        <f t="shared" si="288"/>
        <v>86</v>
      </c>
      <c r="C9265" s="1">
        <v>42591.528541666667</v>
      </c>
      <c r="D9265" s="1">
        <v>42591.588831018518</v>
      </c>
      <c r="E9265">
        <v>3200</v>
      </c>
      <c r="F9265" s="2" t="s">
        <v>94</v>
      </c>
      <c r="G9265">
        <v>40.711130500000003</v>
      </c>
      <c r="H9265">
        <v>-74.078885499999998</v>
      </c>
      <c r="I9265">
        <v>3200</v>
      </c>
      <c r="J9265" s="2" t="s">
        <v>108</v>
      </c>
      <c r="K9265">
        <v>40.711130500000003</v>
      </c>
      <c r="L9265">
        <v>-74.078885499999998</v>
      </c>
      <c r="M9265">
        <v>26195</v>
      </c>
      <c r="N9265" s="2" t="s">
        <v>43</v>
      </c>
      <c r="P9265" t="str">
        <f t="shared" ca="1" si="289"/>
        <v/>
      </c>
      <c r="Q9265">
        <v>0</v>
      </c>
    </row>
    <row r="9266" spans="1:17" x14ac:dyDescent="0.2">
      <c r="A9266">
        <v>2043</v>
      </c>
      <c r="B9266">
        <f t="shared" si="288"/>
        <v>34</v>
      </c>
      <c r="C9266" s="1">
        <v>42591.529062499998</v>
      </c>
      <c r="D9266" s="1">
        <v>42591.552708333336</v>
      </c>
      <c r="E9266">
        <v>3202</v>
      </c>
      <c r="F9266" s="2" t="s">
        <v>79</v>
      </c>
      <c r="G9266">
        <v>40.727223500000001</v>
      </c>
      <c r="H9266">
        <v>-74.033758899999995</v>
      </c>
      <c r="I9266">
        <v>3187</v>
      </c>
      <c r="J9266" s="2" t="s">
        <v>59</v>
      </c>
      <c r="K9266">
        <v>40.721123599999999</v>
      </c>
      <c r="L9266">
        <v>-74.038050949999999</v>
      </c>
      <c r="M9266">
        <v>24562</v>
      </c>
      <c r="N9266" s="2" t="s">
        <v>17</v>
      </c>
      <c r="O9266">
        <v>1992</v>
      </c>
      <c r="P9266">
        <f t="shared" ca="1" si="289"/>
        <v>32</v>
      </c>
      <c r="Q9266">
        <v>1</v>
      </c>
    </row>
    <row r="9267" spans="1:17" x14ac:dyDescent="0.2">
      <c r="A9267">
        <v>173</v>
      </c>
      <c r="B9267">
        <f t="shared" si="288"/>
        <v>2</v>
      </c>
      <c r="C9267" s="1">
        <v>42591.529097222221</v>
      </c>
      <c r="D9267" s="1">
        <v>42591.531111111108</v>
      </c>
      <c r="E9267">
        <v>3276</v>
      </c>
      <c r="F9267" s="2" t="s">
        <v>63</v>
      </c>
      <c r="G9267">
        <v>40.714584035358932</v>
      </c>
      <c r="H9267">
        <v>-74.042817056179047</v>
      </c>
      <c r="I9267">
        <v>3185</v>
      </c>
      <c r="J9267" s="2" t="s">
        <v>45</v>
      </c>
      <c r="K9267">
        <v>40.717732499999997</v>
      </c>
      <c r="L9267">
        <v>-74.043845000000005</v>
      </c>
      <c r="M9267">
        <v>26222</v>
      </c>
      <c r="N9267" s="2" t="s">
        <v>17</v>
      </c>
      <c r="O9267">
        <v>1983</v>
      </c>
      <c r="P9267">
        <f t="shared" ca="1" si="289"/>
        <v>41</v>
      </c>
      <c r="Q9267">
        <v>2</v>
      </c>
    </row>
    <row r="9268" spans="1:17" x14ac:dyDescent="0.2">
      <c r="A9268">
        <v>948</v>
      </c>
      <c r="B9268">
        <f t="shared" si="288"/>
        <v>15</v>
      </c>
      <c r="C9268" s="1">
        <v>42591.530682870369</v>
      </c>
      <c r="D9268" s="1">
        <v>42591.541655092595</v>
      </c>
      <c r="E9268">
        <v>3202</v>
      </c>
      <c r="F9268" s="2" t="s">
        <v>79</v>
      </c>
      <c r="G9268">
        <v>40.727223500000001</v>
      </c>
      <c r="H9268">
        <v>-74.033758899999995</v>
      </c>
      <c r="I9268">
        <v>3184</v>
      </c>
      <c r="J9268" s="2" t="s">
        <v>35</v>
      </c>
      <c r="K9268">
        <v>40.7141454</v>
      </c>
      <c r="L9268">
        <v>-74.033551900000006</v>
      </c>
      <c r="M9268">
        <v>24495</v>
      </c>
      <c r="N9268" s="2" t="s">
        <v>17</v>
      </c>
      <c r="O9268">
        <v>1974</v>
      </c>
      <c r="P9268">
        <f t="shared" ca="1" si="289"/>
        <v>50</v>
      </c>
      <c r="Q9268">
        <v>1</v>
      </c>
    </row>
    <row r="9269" spans="1:17" x14ac:dyDescent="0.2">
      <c r="A9269">
        <v>341</v>
      </c>
      <c r="B9269">
        <f t="shared" si="288"/>
        <v>5</v>
      </c>
      <c r="C9269" s="1">
        <v>42591.531111111108</v>
      </c>
      <c r="D9269" s="1">
        <v>42591.535069444442</v>
      </c>
      <c r="E9269">
        <v>3183</v>
      </c>
      <c r="F9269" s="2" t="s">
        <v>20</v>
      </c>
      <c r="G9269">
        <v>40.716246900000002</v>
      </c>
      <c r="H9269">
        <v>-74.033458800000005</v>
      </c>
      <c r="I9269">
        <v>3213</v>
      </c>
      <c r="J9269" s="2" t="s">
        <v>33</v>
      </c>
      <c r="K9269">
        <v>40.718488919999999</v>
      </c>
      <c r="L9269">
        <v>-74.047726624999996</v>
      </c>
      <c r="M9269">
        <v>24467</v>
      </c>
      <c r="N9269" s="2" t="s">
        <v>17</v>
      </c>
      <c r="O9269">
        <v>1980</v>
      </c>
      <c r="P9269">
        <f t="shared" ca="1" si="289"/>
        <v>44</v>
      </c>
      <c r="Q9269">
        <v>1</v>
      </c>
    </row>
    <row r="9270" spans="1:17" x14ac:dyDescent="0.2">
      <c r="A9270">
        <v>601</v>
      </c>
      <c r="B9270">
        <f t="shared" si="288"/>
        <v>10</v>
      </c>
      <c r="C9270" s="1">
        <v>42591.531967592593</v>
      </c>
      <c r="D9270" s="1">
        <v>42591.538935185185</v>
      </c>
      <c r="E9270">
        <v>3199</v>
      </c>
      <c r="F9270" s="2" t="s">
        <v>56</v>
      </c>
      <c r="G9270">
        <v>40.728744800000001</v>
      </c>
      <c r="H9270">
        <v>-74.032108199999996</v>
      </c>
      <c r="I9270">
        <v>3199</v>
      </c>
      <c r="J9270" s="2" t="s">
        <v>72</v>
      </c>
      <c r="K9270">
        <v>40.728744800000001</v>
      </c>
      <c r="L9270">
        <v>-74.032108199999996</v>
      </c>
      <c r="M9270">
        <v>26192</v>
      </c>
      <c r="N9270" s="2" t="s">
        <v>17</v>
      </c>
      <c r="O9270">
        <v>1990</v>
      </c>
      <c r="P9270">
        <f t="shared" ca="1" si="289"/>
        <v>34</v>
      </c>
      <c r="Q9270">
        <v>1</v>
      </c>
    </row>
    <row r="9271" spans="1:17" x14ac:dyDescent="0.2">
      <c r="A9271">
        <v>423</v>
      </c>
      <c r="B9271">
        <f t="shared" si="288"/>
        <v>7</v>
      </c>
      <c r="C9271" s="1">
        <v>42591.533877314818</v>
      </c>
      <c r="D9271" s="1">
        <v>42591.538773148146</v>
      </c>
      <c r="E9271">
        <v>3183</v>
      </c>
      <c r="F9271" s="2" t="s">
        <v>20</v>
      </c>
      <c r="G9271">
        <v>40.716246900000002</v>
      </c>
      <c r="H9271">
        <v>-74.033458800000005</v>
      </c>
      <c r="I9271">
        <v>3202</v>
      </c>
      <c r="J9271" s="2" t="s">
        <v>48</v>
      </c>
      <c r="K9271">
        <v>40.727223500000001</v>
      </c>
      <c r="L9271">
        <v>-74.033758899999995</v>
      </c>
      <c r="M9271">
        <v>24674</v>
      </c>
      <c r="N9271" s="2" t="s">
        <v>17</v>
      </c>
      <c r="O9271">
        <v>1961</v>
      </c>
      <c r="P9271">
        <f t="shared" ca="1" si="289"/>
        <v>63</v>
      </c>
      <c r="Q9271">
        <v>1</v>
      </c>
    </row>
    <row r="9272" spans="1:17" x14ac:dyDescent="0.2">
      <c r="A9272">
        <v>290</v>
      </c>
      <c r="B9272">
        <f t="shared" si="288"/>
        <v>4</v>
      </c>
      <c r="C9272" s="1">
        <v>42591.535358796296</v>
      </c>
      <c r="D9272" s="1">
        <v>42591.538726851853</v>
      </c>
      <c r="E9272">
        <v>3183</v>
      </c>
      <c r="F9272" s="2" t="s">
        <v>20</v>
      </c>
      <c r="G9272">
        <v>40.716246900000002</v>
      </c>
      <c r="H9272">
        <v>-74.033458800000005</v>
      </c>
      <c r="I9272">
        <v>3202</v>
      </c>
      <c r="J9272" s="2" t="s">
        <v>48</v>
      </c>
      <c r="K9272">
        <v>40.727223500000001</v>
      </c>
      <c r="L9272">
        <v>-74.033758899999995</v>
      </c>
      <c r="M9272">
        <v>26177</v>
      </c>
      <c r="N9272" s="2" t="s">
        <v>17</v>
      </c>
      <c r="O9272">
        <v>1978</v>
      </c>
      <c r="P9272">
        <f t="shared" ca="1" si="289"/>
        <v>46</v>
      </c>
      <c r="Q9272">
        <v>1</v>
      </c>
    </row>
    <row r="9273" spans="1:17" x14ac:dyDescent="0.2">
      <c r="A9273">
        <v>385</v>
      </c>
      <c r="B9273">
        <f t="shared" si="288"/>
        <v>6</v>
      </c>
      <c r="C9273" s="1">
        <v>42591.535613425927</v>
      </c>
      <c r="D9273" s="1">
        <v>42591.540069444447</v>
      </c>
      <c r="E9273">
        <v>3203</v>
      </c>
      <c r="F9273" s="2" t="s">
        <v>46</v>
      </c>
      <c r="G9273">
        <v>40.727595966000003</v>
      </c>
      <c r="H9273">
        <v>-74.044247311000007</v>
      </c>
      <c r="I9273">
        <v>3202</v>
      </c>
      <c r="J9273" s="2" t="s">
        <v>48</v>
      </c>
      <c r="K9273">
        <v>40.727223500000001</v>
      </c>
      <c r="L9273">
        <v>-74.033758899999995</v>
      </c>
      <c r="M9273">
        <v>24386</v>
      </c>
      <c r="N9273" s="2" t="s">
        <v>17</v>
      </c>
      <c r="O9273">
        <v>1956</v>
      </c>
      <c r="P9273">
        <f t="shared" ca="1" si="289"/>
        <v>68</v>
      </c>
      <c r="Q9273">
        <v>1</v>
      </c>
    </row>
    <row r="9274" spans="1:17" x14ac:dyDescent="0.2">
      <c r="A9274">
        <v>12571</v>
      </c>
      <c r="B9274">
        <f t="shared" si="288"/>
        <v>209</v>
      </c>
      <c r="C9274" s="1">
        <v>42591.536203703705</v>
      </c>
      <c r="D9274" s="1">
        <v>42591.681701388887</v>
      </c>
      <c r="E9274">
        <v>3199</v>
      </c>
      <c r="F9274" s="2" t="s">
        <v>56</v>
      </c>
      <c r="G9274">
        <v>40.728744800000001</v>
      </c>
      <c r="H9274">
        <v>-74.032108199999996</v>
      </c>
      <c r="I9274">
        <v>3199</v>
      </c>
      <c r="J9274" s="2" t="s">
        <v>72</v>
      </c>
      <c r="K9274">
        <v>40.728744800000001</v>
      </c>
      <c r="L9274">
        <v>-74.032108199999996</v>
      </c>
      <c r="M9274">
        <v>26315</v>
      </c>
      <c r="N9274" s="2" t="s">
        <v>17</v>
      </c>
      <c r="O9274">
        <v>1966</v>
      </c>
      <c r="P9274">
        <f t="shared" ca="1" si="289"/>
        <v>58</v>
      </c>
      <c r="Q9274">
        <v>1</v>
      </c>
    </row>
    <row r="9275" spans="1:17" x14ac:dyDescent="0.2">
      <c r="A9275">
        <v>1339</v>
      </c>
      <c r="B9275">
        <f t="shared" si="288"/>
        <v>22</v>
      </c>
      <c r="C9275" s="1">
        <v>42591.536469907405</v>
      </c>
      <c r="D9275" s="1">
        <v>42591.551979166667</v>
      </c>
      <c r="E9275">
        <v>3183</v>
      </c>
      <c r="F9275" s="2" t="s">
        <v>20</v>
      </c>
      <c r="G9275">
        <v>40.716246900000002</v>
      </c>
      <c r="H9275">
        <v>-74.033458800000005</v>
      </c>
      <c r="I9275">
        <v>3210</v>
      </c>
      <c r="J9275" s="2" t="s">
        <v>83</v>
      </c>
      <c r="K9275">
        <v>40.742677141000001</v>
      </c>
      <c r="L9275">
        <v>-74.051788633000001</v>
      </c>
      <c r="M9275">
        <v>26154</v>
      </c>
      <c r="N9275" s="2" t="s">
        <v>17</v>
      </c>
      <c r="O9275">
        <v>1992</v>
      </c>
      <c r="P9275">
        <f t="shared" ca="1" si="289"/>
        <v>32</v>
      </c>
      <c r="Q9275">
        <v>1</v>
      </c>
    </row>
    <row r="9276" spans="1:17" x14ac:dyDescent="0.2">
      <c r="A9276">
        <v>775</v>
      </c>
      <c r="B9276">
        <f t="shared" si="288"/>
        <v>12</v>
      </c>
      <c r="C9276" s="1">
        <v>42591.537256944444</v>
      </c>
      <c r="D9276" s="1">
        <v>42591.546226851853</v>
      </c>
      <c r="E9276">
        <v>3195</v>
      </c>
      <c r="F9276" s="2" t="s">
        <v>24</v>
      </c>
      <c r="G9276">
        <v>40.730742625306583</v>
      </c>
      <c r="H9276">
        <v>-74.063783884048462</v>
      </c>
      <c r="I9276">
        <v>3207</v>
      </c>
      <c r="J9276" s="2" t="s">
        <v>91</v>
      </c>
      <c r="K9276">
        <v>40.737603700000001</v>
      </c>
      <c r="L9276">
        <v>-74.052478300000004</v>
      </c>
      <c r="M9276">
        <v>26166</v>
      </c>
      <c r="N9276" s="2" t="s">
        <v>17</v>
      </c>
      <c r="O9276">
        <v>1989</v>
      </c>
      <c r="P9276">
        <f t="shared" ca="1" si="289"/>
        <v>35</v>
      </c>
      <c r="Q9276">
        <v>2</v>
      </c>
    </row>
    <row r="9277" spans="1:17" x14ac:dyDescent="0.2">
      <c r="A9277">
        <v>184</v>
      </c>
      <c r="B9277">
        <f t="shared" si="288"/>
        <v>3</v>
      </c>
      <c r="C9277" s="1">
        <v>42591.53800925926</v>
      </c>
      <c r="D9277" s="1">
        <v>42591.540138888886</v>
      </c>
      <c r="E9277">
        <v>3185</v>
      </c>
      <c r="F9277" s="2" t="s">
        <v>58</v>
      </c>
      <c r="G9277">
        <v>40.717732499999997</v>
      </c>
      <c r="H9277">
        <v>-74.043845000000005</v>
      </c>
      <c r="I9277">
        <v>3183</v>
      </c>
      <c r="J9277" s="2" t="s">
        <v>40</v>
      </c>
      <c r="K9277">
        <v>40.716246900000002</v>
      </c>
      <c r="L9277">
        <v>-74.033458800000005</v>
      </c>
      <c r="M9277">
        <v>26268</v>
      </c>
      <c r="N9277" s="2" t="s">
        <v>17</v>
      </c>
      <c r="O9277">
        <v>1986</v>
      </c>
      <c r="P9277">
        <f t="shared" ca="1" si="289"/>
        <v>38</v>
      </c>
      <c r="Q9277">
        <v>1</v>
      </c>
    </row>
    <row r="9278" spans="1:17" x14ac:dyDescent="0.2">
      <c r="A9278">
        <v>729</v>
      </c>
      <c r="B9278">
        <f t="shared" si="288"/>
        <v>12</v>
      </c>
      <c r="C9278" s="1">
        <v>42591.538923611108</v>
      </c>
      <c r="D9278" s="1">
        <v>42591.547361111108</v>
      </c>
      <c r="E9278">
        <v>3194</v>
      </c>
      <c r="F9278" s="2" t="s">
        <v>22</v>
      </c>
      <c r="G9278">
        <v>40.725339925355797</v>
      </c>
      <c r="H9278">
        <v>-74.067622125148773</v>
      </c>
      <c r="I9278">
        <v>3207</v>
      </c>
      <c r="J9278" s="2" t="s">
        <v>91</v>
      </c>
      <c r="K9278">
        <v>40.737603700000001</v>
      </c>
      <c r="L9278">
        <v>-74.052478300000004</v>
      </c>
      <c r="M9278">
        <v>26275</v>
      </c>
      <c r="N9278" s="2" t="s">
        <v>17</v>
      </c>
      <c r="O9278">
        <v>1977</v>
      </c>
      <c r="P9278">
        <f t="shared" ca="1" si="289"/>
        <v>47</v>
      </c>
      <c r="Q9278">
        <v>2</v>
      </c>
    </row>
    <row r="9279" spans="1:17" x14ac:dyDescent="0.2">
      <c r="A9279">
        <v>548</v>
      </c>
      <c r="B9279">
        <f t="shared" si="288"/>
        <v>9</v>
      </c>
      <c r="C9279" s="1">
        <v>42591.543391203704</v>
      </c>
      <c r="D9279" s="1">
        <v>42591.549733796295</v>
      </c>
      <c r="E9279">
        <v>3184</v>
      </c>
      <c r="F9279" s="2" t="s">
        <v>68</v>
      </c>
      <c r="G9279">
        <v>40.7141454</v>
      </c>
      <c r="H9279">
        <v>-74.033551900000006</v>
      </c>
      <c r="I9279">
        <v>3209</v>
      </c>
      <c r="J9279" s="2" t="s">
        <v>85</v>
      </c>
      <c r="K9279">
        <v>40.724176499999999</v>
      </c>
      <c r="L9279">
        <v>-74.050656399999994</v>
      </c>
      <c r="M9279">
        <v>26232</v>
      </c>
      <c r="N9279" s="2" t="s">
        <v>17</v>
      </c>
      <c r="O9279">
        <v>1990</v>
      </c>
      <c r="P9279">
        <f t="shared" ca="1" si="289"/>
        <v>34</v>
      </c>
      <c r="Q9279">
        <v>1</v>
      </c>
    </row>
    <row r="9280" spans="1:17" x14ac:dyDescent="0.2">
      <c r="A9280">
        <v>217</v>
      </c>
      <c r="B9280">
        <f t="shared" si="288"/>
        <v>3</v>
      </c>
      <c r="C9280" s="1">
        <v>42591.543414351851</v>
      </c>
      <c r="D9280" s="1">
        <v>42591.545937499999</v>
      </c>
      <c r="E9280">
        <v>3214</v>
      </c>
      <c r="F9280" s="2" t="s">
        <v>54</v>
      </c>
      <c r="G9280">
        <v>40.712774199999998</v>
      </c>
      <c r="H9280">
        <v>-74.0364857</v>
      </c>
      <c r="I9280">
        <v>3183</v>
      </c>
      <c r="J9280" s="2" t="s">
        <v>40</v>
      </c>
      <c r="K9280">
        <v>40.716246900000002</v>
      </c>
      <c r="L9280">
        <v>-74.033458800000005</v>
      </c>
      <c r="M9280">
        <v>24571</v>
      </c>
      <c r="N9280" s="2" t="s">
        <v>17</v>
      </c>
      <c r="O9280">
        <v>1986</v>
      </c>
      <c r="P9280">
        <f t="shared" ca="1" si="289"/>
        <v>38</v>
      </c>
      <c r="Q9280">
        <v>2</v>
      </c>
    </row>
    <row r="9281" spans="1:17" x14ac:dyDescent="0.2">
      <c r="A9281">
        <v>2355</v>
      </c>
      <c r="B9281">
        <f t="shared" si="288"/>
        <v>39</v>
      </c>
      <c r="C9281" s="1">
        <v>42591.544189814813</v>
      </c>
      <c r="D9281" s="1">
        <v>42591.571458333332</v>
      </c>
      <c r="E9281">
        <v>3186</v>
      </c>
      <c r="F9281" s="2" t="s">
        <v>18</v>
      </c>
      <c r="G9281">
        <v>40.71958611647166</v>
      </c>
      <c r="H9281">
        <v>-74.043117463588715</v>
      </c>
      <c r="I9281">
        <v>3186</v>
      </c>
      <c r="J9281" s="2" t="s">
        <v>27</v>
      </c>
      <c r="K9281">
        <v>40.71958611647166</v>
      </c>
      <c r="L9281">
        <v>-74.043117463588715</v>
      </c>
      <c r="M9281">
        <v>24391</v>
      </c>
      <c r="N9281" s="2" t="s">
        <v>17</v>
      </c>
      <c r="O9281">
        <v>1966</v>
      </c>
      <c r="P9281">
        <f t="shared" ca="1" si="289"/>
        <v>58</v>
      </c>
      <c r="Q9281">
        <v>1</v>
      </c>
    </row>
    <row r="9282" spans="1:17" x14ac:dyDescent="0.2">
      <c r="A9282">
        <v>406</v>
      </c>
      <c r="B9282">
        <f t="shared" ref="B9282:B9345" si="290">ROUNDDOWN((A9282/60), 0)</f>
        <v>6</v>
      </c>
      <c r="C9282" s="1">
        <v>42591.545300925929</v>
      </c>
      <c r="D9282" s="1">
        <v>42591.55</v>
      </c>
      <c r="E9282">
        <v>3203</v>
      </c>
      <c r="F9282" s="2" t="s">
        <v>46</v>
      </c>
      <c r="G9282">
        <v>40.727595966000003</v>
      </c>
      <c r="H9282">
        <v>-74.044247311000007</v>
      </c>
      <c r="I9282">
        <v>3275</v>
      </c>
      <c r="J9282" s="2" t="s">
        <v>62</v>
      </c>
      <c r="K9282">
        <v>40.718355198232139</v>
      </c>
      <c r="L9282">
        <v>-74.038914442062378</v>
      </c>
      <c r="M9282">
        <v>24532</v>
      </c>
      <c r="N9282" s="2" t="s">
        <v>17</v>
      </c>
      <c r="O9282">
        <v>1976</v>
      </c>
      <c r="P9282">
        <f t="shared" ref="P9282:P9345" ca="1" si="291">IF(ISNUMBER(O9282), YEAR(TODAY()) - O9282, "")</f>
        <v>48</v>
      </c>
      <c r="Q9282">
        <v>1</v>
      </c>
    </row>
    <row r="9283" spans="1:17" x14ac:dyDescent="0.2">
      <c r="A9283">
        <v>758</v>
      </c>
      <c r="B9283">
        <f t="shared" si="290"/>
        <v>12</v>
      </c>
      <c r="C9283" s="1">
        <v>42591.547418981485</v>
      </c>
      <c r="D9283" s="1">
        <v>42591.556192129632</v>
      </c>
      <c r="E9283">
        <v>3268</v>
      </c>
      <c r="F9283" s="2" t="s">
        <v>77</v>
      </c>
      <c r="G9283">
        <v>40.71346382669195</v>
      </c>
      <c r="H9283">
        <v>-74.062858521938324</v>
      </c>
      <c r="I9283">
        <v>3185</v>
      </c>
      <c r="J9283" s="2" t="s">
        <v>45</v>
      </c>
      <c r="K9283">
        <v>40.717732499999997</v>
      </c>
      <c r="L9283">
        <v>-74.043845000000005</v>
      </c>
      <c r="M9283">
        <v>24446</v>
      </c>
      <c r="N9283" s="2" t="s">
        <v>17</v>
      </c>
      <c r="O9283">
        <v>1968</v>
      </c>
      <c r="P9283">
        <f t="shared" ca="1" si="291"/>
        <v>56</v>
      </c>
      <c r="Q9283">
        <v>1</v>
      </c>
    </row>
    <row r="9284" spans="1:17" x14ac:dyDescent="0.2">
      <c r="A9284">
        <v>366</v>
      </c>
      <c r="B9284">
        <f t="shared" si="290"/>
        <v>6</v>
      </c>
      <c r="C9284" s="1">
        <v>42591.548773148148</v>
      </c>
      <c r="D9284" s="1">
        <v>42591.55300925926</v>
      </c>
      <c r="E9284">
        <v>3183</v>
      </c>
      <c r="F9284" s="2" t="s">
        <v>20</v>
      </c>
      <c r="G9284">
        <v>40.716246900000002</v>
      </c>
      <c r="H9284">
        <v>-74.033458800000005</v>
      </c>
      <c r="I9284">
        <v>3267</v>
      </c>
      <c r="J9284" s="2" t="s">
        <v>92</v>
      </c>
      <c r="K9284">
        <v>40.712418823756899</v>
      </c>
      <c r="L9284">
        <v>-74.038525521755219</v>
      </c>
      <c r="M9284">
        <v>26168</v>
      </c>
      <c r="N9284" s="2" t="s">
        <v>17</v>
      </c>
      <c r="O9284">
        <v>1973</v>
      </c>
      <c r="P9284">
        <f t="shared" ca="1" si="291"/>
        <v>51</v>
      </c>
      <c r="Q9284">
        <v>1</v>
      </c>
    </row>
    <row r="9285" spans="1:17" x14ac:dyDescent="0.2">
      <c r="A9285">
        <v>741</v>
      </c>
      <c r="B9285">
        <f t="shared" si="290"/>
        <v>12</v>
      </c>
      <c r="C9285" s="1">
        <v>42591.549016203702</v>
      </c>
      <c r="D9285" s="1">
        <v>42591.557592592595</v>
      </c>
      <c r="E9285">
        <v>3272</v>
      </c>
      <c r="F9285" s="2" t="s">
        <v>50</v>
      </c>
      <c r="G9285">
        <v>40.723331586464361</v>
      </c>
      <c r="H9285">
        <v>-74.045952558517442</v>
      </c>
      <c r="I9285">
        <v>3202</v>
      </c>
      <c r="J9285" s="2" t="s">
        <v>48</v>
      </c>
      <c r="K9285">
        <v>40.727223500000001</v>
      </c>
      <c r="L9285">
        <v>-74.033758899999995</v>
      </c>
      <c r="M9285">
        <v>24498</v>
      </c>
      <c r="N9285" s="2" t="s">
        <v>17</v>
      </c>
      <c r="O9285">
        <v>1994</v>
      </c>
      <c r="P9285">
        <f t="shared" ca="1" si="291"/>
        <v>30</v>
      </c>
      <c r="Q9285">
        <v>2</v>
      </c>
    </row>
    <row r="9286" spans="1:17" x14ac:dyDescent="0.2">
      <c r="A9286">
        <v>1894</v>
      </c>
      <c r="B9286">
        <f t="shared" si="290"/>
        <v>31</v>
      </c>
      <c r="C9286" s="1">
        <v>42591.54991898148</v>
      </c>
      <c r="D9286" s="1">
        <v>42591.571840277778</v>
      </c>
      <c r="E9286">
        <v>3202</v>
      </c>
      <c r="F9286" s="2" t="s">
        <v>79</v>
      </c>
      <c r="G9286">
        <v>40.727223500000001</v>
      </c>
      <c r="H9286">
        <v>-74.033758899999995</v>
      </c>
      <c r="I9286">
        <v>3192</v>
      </c>
      <c r="J9286" s="2" t="s">
        <v>39</v>
      </c>
      <c r="K9286">
        <v>40.711242300000002</v>
      </c>
      <c r="L9286">
        <v>-74.055701299999996</v>
      </c>
      <c r="M9286">
        <v>26177</v>
      </c>
      <c r="N9286" s="2" t="s">
        <v>17</v>
      </c>
      <c r="O9286">
        <v>1986</v>
      </c>
      <c r="P9286">
        <f t="shared" ca="1" si="291"/>
        <v>38</v>
      </c>
      <c r="Q9286">
        <v>1</v>
      </c>
    </row>
    <row r="9287" spans="1:17" x14ac:dyDescent="0.2">
      <c r="A9287">
        <v>1887</v>
      </c>
      <c r="B9287">
        <f t="shared" si="290"/>
        <v>31</v>
      </c>
      <c r="C9287" s="1">
        <v>42591.549976851849</v>
      </c>
      <c r="D9287" s="1">
        <v>42591.571817129632</v>
      </c>
      <c r="E9287">
        <v>3202</v>
      </c>
      <c r="F9287" s="2" t="s">
        <v>79</v>
      </c>
      <c r="G9287">
        <v>40.727223500000001</v>
      </c>
      <c r="H9287">
        <v>-74.033758899999995</v>
      </c>
      <c r="I9287">
        <v>3192</v>
      </c>
      <c r="J9287" s="2" t="s">
        <v>39</v>
      </c>
      <c r="K9287">
        <v>40.711242300000002</v>
      </c>
      <c r="L9287">
        <v>-74.055701299999996</v>
      </c>
      <c r="M9287">
        <v>26212</v>
      </c>
      <c r="N9287" s="2" t="s">
        <v>17</v>
      </c>
      <c r="O9287">
        <v>1989</v>
      </c>
      <c r="P9287">
        <f t="shared" ca="1" si="291"/>
        <v>35</v>
      </c>
      <c r="Q9287">
        <v>1</v>
      </c>
    </row>
    <row r="9288" spans="1:17" x14ac:dyDescent="0.2">
      <c r="A9288">
        <v>237</v>
      </c>
      <c r="B9288">
        <f t="shared" si="290"/>
        <v>3</v>
      </c>
      <c r="C9288" s="1">
        <v>42591.553067129629</v>
      </c>
      <c r="D9288" s="1">
        <v>42591.555821759262</v>
      </c>
      <c r="E9288">
        <v>3187</v>
      </c>
      <c r="F9288" s="2" t="s">
        <v>36</v>
      </c>
      <c r="G9288">
        <v>40.721123599999999</v>
      </c>
      <c r="H9288">
        <v>-74.038050949999999</v>
      </c>
      <c r="I9288">
        <v>3202</v>
      </c>
      <c r="J9288" s="2" t="s">
        <v>48</v>
      </c>
      <c r="K9288">
        <v>40.727223500000001</v>
      </c>
      <c r="L9288">
        <v>-74.033758899999995</v>
      </c>
      <c r="M9288">
        <v>24562</v>
      </c>
      <c r="N9288" s="2" t="s">
        <v>17</v>
      </c>
      <c r="O9288">
        <v>1992</v>
      </c>
      <c r="P9288">
        <f t="shared" ca="1" si="291"/>
        <v>32</v>
      </c>
      <c r="Q9288">
        <v>1</v>
      </c>
    </row>
    <row r="9289" spans="1:17" x14ac:dyDescent="0.2">
      <c r="A9289">
        <v>379</v>
      </c>
      <c r="B9289">
        <f t="shared" si="290"/>
        <v>6</v>
      </c>
      <c r="C9289" s="1">
        <v>42591.553344907406</v>
      </c>
      <c r="D9289" s="1">
        <v>42591.557743055557</v>
      </c>
      <c r="E9289">
        <v>3272</v>
      </c>
      <c r="F9289" s="2" t="s">
        <v>50</v>
      </c>
      <c r="G9289">
        <v>40.723331586464361</v>
      </c>
      <c r="H9289">
        <v>-74.045952558517442</v>
      </c>
      <c r="I9289">
        <v>3275</v>
      </c>
      <c r="J9289" s="2" t="s">
        <v>62</v>
      </c>
      <c r="K9289">
        <v>40.718355198232139</v>
      </c>
      <c r="L9289">
        <v>-74.038914442062378</v>
      </c>
      <c r="M9289">
        <v>24448</v>
      </c>
      <c r="N9289" s="2" t="s">
        <v>17</v>
      </c>
      <c r="O9289">
        <v>1965</v>
      </c>
      <c r="P9289">
        <f t="shared" ca="1" si="291"/>
        <v>59</v>
      </c>
      <c r="Q9289">
        <v>2</v>
      </c>
    </row>
    <row r="9290" spans="1:17" x14ac:dyDescent="0.2">
      <c r="A9290">
        <v>505</v>
      </c>
      <c r="B9290">
        <f t="shared" si="290"/>
        <v>8</v>
      </c>
      <c r="C9290" s="1">
        <v>42591.556238425925</v>
      </c>
      <c r="D9290" s="1">
        <v>42591.562094907407</v>
      </c>
      <c r="E9290">
        <v>3185</v>
      </c>
      <c r="F9290" s="2" t="s">
        <v>58</v>
      </c>
      <c r="G9290">
        <v>40.717732499999997</v>
      </c>
      <c r="H9290">
        <v>-74.043845000000005</v>
      </c>
      <c r="I9290">
        <v>3184</v>
      </c>
      <c r="J9290" s="2" t="s">
        <v>35</v>
      </c>
      <c r="K9290">
        <v>40.7141454</v>
      </c>
      <c r="L9290">
        <v>-74.033551900000006</v>
      </c>
      <c r="M9290">
        <v>24505</v>
      </c>
      <c r="N9290" s="2" t="s">
        <v>17</v>
      </c>
      <c r="O9290">
        <v>1973</v>
      </c>
      <c r="P9290">
        <f t="shared" ca="1" si="291"/>
        <v>51</v>
      </c>
      <c r="Q9290">
        <v>2</v>
      </c>
    </row>
    <row r="9291" spans="1:17" x14ac:dyDescent="0.2">
      <c r="A9291">
        <v>751</v>
      </c>
      <c r="B9291">
        <f t="shared" si="290"/>
        <v>12</v>
      </c>
      <c r="C9291" s="1">
        <v>42591.558125000003</v>
      </c>
      <c r="D9291" s="1">
        <v>42591.566817129627</v>
      </c>
      <c r="E9291">
        <v>3276</v>
      </c>
      <c r="F9291" s="2" t="s">
        <v>63</v>
      </c>
      <c r="G9291">
        <v>40.714584035358932</v>
      </c>
      <c r="H9291">
        <v>-74.042817056179047</v>
      </c>
      <c r="I9291">
        <v>3267</v>
      </c>
      <c r="J9291" s="2" t="s">
        <v>92</v>
      </c>
      <c r="K9291">
        <v>40.712418823756899</v>
      </c>
      <c r="L9291">
        <v>-74.038525521755219</v>
      </c>
      <c r="M9291">
        <v>24574</v>
      </c>
      <c r="N9291" s="2" t="s">
        <v>17</v>
      </c>
      <c r="O9291">
        <v>1962</v>
      </c>
      <c r="P9291">
        <f t="shared" ca="1" si="291"/>
        <v>62</v>
      </c>
      <c r="Q9291">
        <v>1</v>
      </c>
    </row>
    <row r="9292" spans="1:17" x14ac:dyDescent="0.2">
      <c r="A9292">
        <v>688</v>
      </c>
      <c r="B9292">
        <f t="shared" si="290"/>
        <v>11</v>
      </c>
      <c r="C9292" s="1">
        <v>42591.558310185188</v>
      </c>
      <c r="D9292" s="1">
        <v>42591.566284722219</v>
      </c>
      <c r="E9292">
        <v>3202</v>
      </c>
      <c r="F9292" s="2" t="s">
        <v>79</v>
      </c>
      <c r="G9292">
        <v>40.727223500000001</v>
      </c>
      <c r="H9292">
        <v>-74.033758899999995</v>
      </c>
      <c r="I9292">
        <v>3184</v>
      </c>
      <c r="J9292" s="2" t="s">
        <v>35</v>
      </c>
      <c r="K9292">
        <v>40.7141454</v>
      </c>
      <c r="L9292">
        <v>-74.033551900000006</v>
      </c>
      <c r="M9292">
        <v>24674</v>
      </c>
      <c r="N9292" s="2" t="s">
        <v>17</v>
      </c>
      <c r="O9292">
        <v>1980</v>
      </c>
      <c r="P9292">
        <f t="shared" ca="1" si="291"/>
        <v>44</v>
      </c>
      <c r="Q9292">
        <v>1</v>
      </c>
    </row>
    <row r="9293" spans="1:17" x14ac:dyDescent="0.2">
      <c r="A9293">
        <v>386</v>
      </c>
      <c r="B9293">
        <f t="shared" si="290"/>
        <v>6</v>
      </c>
      <c r="C9293" s="1">
        <v>42591.558819444443</v>
      </c>
      <c r="D9293" s="1">
        <v>42591.563287037039</v>
      </c>
      <c r="E9293">
        <v>3213</v>
      </c>
      <c r="F9293" s="2" t="s">
        <v>26</v>
      </c>
      <c r="G9293">
        <v>40.718488919999999</v>
      </c>
      <c r="H9293">
        <v>-74.047726624999996</v>
      </c>
      <c r="I9293">
        <v>3183</v>
      </c>
      <c r="J9293" s="2" t="s">
        <v>40</v>
      </c>
      <c r="K9293">
        <v>40.716246900000002</v>
      </c>
      <c r="L9293">
        <v>-74.033458800000005</v>
      </c>
      <c r="M9293">
        <v>24467</v>
      </c>
      <c r="N9293" s="2" t="s">
        <v>17</v>
      </c>
      <c r="O9293">
        <v>1980</v>
      </c>
      <c r="P9293">
        <f t="shared" ca="1" si="291"/>
        <v>44</v>
      </c>
      <c r="Q9293">
        <v>1</v>
      </c>
    </row>
    <row r="9294" spans="1:17" x14ac:dyDescent="0.2">
      <c r="A9294">
        <v>527</v>
      </c>
      <c r="B9294">
        <f t="shared" si="290"/>
        <v>8</v>
      </c>
      <c r="C9294" s="1">
        <v>42591.560497685183</v>
      </c>
      <c r="D9294" s="1">
        <v>42591.56659722222</v>
      </c>
      <c r="E9294">
        <v>3186</v>
      </c>
      <c r="F9294" s="2" t="s">
        <v>18</v>
      </c>
      <c r="G9294">
        <v>40.71958611647166</v>
      </c>
      <c r="H9294">
        <v>-74.043117463588715</v>
      </c>
      <c r="I9294">
        <v>3202</v>
      </c>
      <c r="J9294" s="2" t="s">
        <v>48</v>
      </c>
      <c r="K9294">
        <v>40.727223500000001</v>
      </c>
      <c r="L9294">
        <v>-74.033758899999995</v>
      </c>
      <c r="M9294">
        <v>26208</v>
      </c>
      <c r="N9294" s="2" t="s">
        <v>17</v>
      </c>
      <c r="O9294">
        <v>1983</v>
      </c>
      <c r="P9294">
        <f t="shared" ca="1" si="291"/>
        <v>41</v>
      </c>
      <c r="Q9294">
        <v>1</v>
      </c>
    </row>
    <row r="9295" spans="1:17" x14ac:dyDescent="0.2">
      <c r="A9295">
        <v>212</v>
      </c>
      <c r="B9295">
        <f t="shared" si="290"/>
        <v>3</v>
      </c>
      <c r="C9295" s="1">
        <v>42591.56082175926</v>
      </c>
      <c r="D9295" s="1">
        <v>42591.563275462962</v>
      </c>
      <c r="E9295">
        <v>3186</v>
      </c>
      <c r="F9295" s="2" t="s">
        <v>18</v>
      </c>
      <c r="G9295">
        <v>40.71958611647166</v>
      </c>
      <c r="H9295">
        <v>-74.043117463588715</v>
      </c>
      <c r="I9295">
        <v>3270</v>
      </c>
      <c r="J9295" s="2" t="s">
        <v>65</v>
      </c>
      <c r="K9295">
        <v>40.725289107811321</v>
      </c>
      <c r="L9295">
        <v>-74.045571684837341</v>
      </c>
      <c r="M9295">
        <v>24600</v>
      </c>
      <c r="N9295" s="2" t="s">
        <v>17</v>
      </c>
      <c r="O9295">
        <v>1970</v>
      </c>
      <c r="P9295">
        <f t="shared" ca="1" si="291"/>
        <v>54</v>
      </c>
      <c r="Q9295">
        <v>1</v>
      </c>
    </row>
    <row r="9296" spans="1:17" x14ac:dyDescent="0.2">
      <c r="A9296">
        <v>1218</v>
      </c>
      <c r="B9296">
        <f t="shared" si="290"/>
        <v>20</v>
      </c>
      <c r="C9296" s="1">
        <v>42591.563078703701</v>
      </c>
      <c r="D9296" s="1">
        <v>42591.577187499999</v>
      </c>
      <c r="E9296">
        <v>3195</v>
      </c>
      <c r="F9296" s="2" t="s">
        <v>24</v>
      </c>
      <c r="G9296">
        <v>40.730742625306583</v>
      </c>
      <c r="H9296">
        <v>-74.063783884048462</v>
      </c>
      <c r="I9296">
        <v>3276</v>
      </c>
      <c r="J9296" s="2" t="s">
        <v>30</v>
      </c>
      <c r="K9296">
        <v>40.714584035358932</v>
      </c>
      <c r="L9296">
        <v>-74.042817056179047</v>
      </c>
      <c r="M9296">
        <v>24624</v>
      </c>
      <c r="N9296" s="2" t="s">
        <v>17</v>
      </c>
      <c r="O9296">
        <v>1980</v>
      </c>
      <c r="P9296">
        <f t="shared" ca="1" si="291"/>
        <v>44</v>
      </c>
      <c r="Q9296">
        <v>1</v>
      </c>
    </row>
    <row r="9297" spans="1:17" x14ac:dyDescent="0.2">
      <c r="A9297">
        <v>357</v>
      </c>
      <c r="B9297">
        <f t="shared" si="290"/>
        <v>5</v>
      </c>
      <c r="C9297" s="1">
        <v>42591.564988425926</v>
      </c>
      <c r="D9297" s="1">
        <v>42591.569131944445</v>
      </c>
      <c r="E9297">
        <v>3275</v>
      </c>
      <c r="F9297" s="2" t="s">
        <v>93</v>
      </c>
      <c r="G9297">
        <v>40.718355198232139</v>
      </c>
      <c r="H9297">
        <v>-74.038914442062378</v>
      </c>
      <c r="I9297">
        <v>3202</v>
      </c>
      <c r="J9297" s="2" t="s">
        <v>48</v>
      </c>
      <c r="K9297">
        <v>40.727223500000001</v>
      </c>
      <c r="L9297">
        <v>-74.033758899999995</v>
      </c>
      <c r="M9297">
        <v>26307</v>
      </c>
      <c r="N9297" s="2" t="s">
        <v>17</v>
      </c>
      <c r="O9297">
        <v>1976</v>
      </c>
      <c r="P9297">
        <f t="shared" ca="1" si="291"/>
        <v>48</v>
      </c>
      <c r="Q9297">
        <v>1</v>
      </c>
    </row>
    <row r="9298" spans="1:17" x14ac:dyDescent="0.2">
      <c r="A9298">
        <v>534</v>
      </c>
      <c r="B9298">
        <f t="shared" si="290"/>
        <v>8</v>
      </c>
      <c r="C9298" s="1">
        <v>42591.567106481481</v>
      </c>
      <c r="D9298" s="1">
        <v>42591.573298611111</v>
      </c>
      <c r="E9298">
        <v>3202</v>
      </c>
      <c r="F9298" s="2" t="s">
        <v>79</v>
      </c>
      <c r="G9298">
        <v>40.727223500000001</v>
      </c>
      <c r="H9298">
        <v>-74.033758899999995</v>
      </c>
      <c r="I9298">
        <v>3209</v>
      </c>
      <c r="J9298" s="2" t="s">
        <v>85</v>
      </c>
      <c r="K9298">
        <v>40.724176499999999</v>
      </c>
      <c r="L9298">
        <v>-74.050656399999994</v>
      </c>
      <c r="M9298">
        <v>26208</v>
      </c>
      <c r="N9298" s="2" t="s">
        <v>17</v>
      </c>
      <c r="O9298">
        <v>1978</v>
      </c>
      <c r="P9298">
        <f t="shared" ca="1" si="291"/>
        <v>46</v>
      </c>
      <c r="Q9298">
        <v>1</v>
      </c>
    </row>
    <row r="9299" spans="1:17" x14ac:dyDescent="0.2">
      <c r="A9299">
        <v>650</v>
      </c>
      <c r="B9299">
        <f t="shared" si="290"/>
        <v>10</v>
      </c>
      <c r="C9299" s="1">
        <v>42591.567118055558</v>
      </c>
      <c r="D9299" s="1">
        <v>42591.574641203704</v>
      </c>
      <c r="E9299">
        <v>3206</v>
      </c>
      <c r="F9299" s="2" t="s">
        <v>84</v>
      </c>
      <c r="G9299">
        <v>40.7311689</v>
      </c>
      <c r="H9299">
        <v>-74.057573599999998</v>
      </c>
      <c r="I9299">
        <v>3183</v>
      </c>
      <c r="J9299" s="2" t="s">
        <v>40</v>
      </c>
      <c r="K9299">
        <v>40.716246900000002</v>
      </c>
      <c r="L9299">
        <v>-74.033458800000005</v>
      </c>
      <c r="M9299">
        <v>26311</v>
      </c>
      <c r="N9299" s="2" t="s">
        <v>43</v>
      </c>
      <c r="P9299" t="str">
        <f t="shared" ca="1" si="291"/>
        <v/>
      </c>
      <c r="Q9299">
        <v>0</v>
      </c>
    </row>
    <row r="9300" spans="1:17" x14ac:dyDescent="0.2">
      <c r="A9300">
        <v>401</v>
      </c>
      <c r="B9300">
        <f t="shared" si="290"/>
        <v>6</v>
      </c>
      <c r="C9300" s="1">
        <v>42591.56994212963</v>
      </c>
      <c r="D9300" s="1">
        <v>42591.574583333335</v>
      </c>
      <c r="E9300">
        <v>3193</v>
      </c>
      <c r="F9300" s="2" t="s">
        <v>42</v>
      </c>
      <c r="G9300">
        <v>40.724605099886901</v>
      </c>
      <c r="H9300">
        <v>-74.078405946493149</v>
      </c>
      <c r="I9300">
        <v>3195</v>
      </c>
      <c r="J9300" s="2" t="s">
        <v>23</v>
      </c>
      <c r="K9300">
        <v>40.730742625306583</v>
      </c>
      <c r="L9300">
        <v>-74.063783884048462</v>
      </c>
      <c r="M9300">
        <v>26191</v>
      </c>
      <c r="N9300" s="2" t="s">
        <v>17</v>
      </c>
      <c r="O9300">
        <v>1983</v>
      </c>
      <c r="P9300">
        <f t="shared" ca="1" si="291"/>
        <v>41</v>
      </c>
      <c r="Q9300">
        <v>1</v>
      </c>
    </row>
    <row r="9301" spans="1:17" x14ac:dyDescent="0.2">
      <c r="A9301">
        <v>267</v>
      </c>
      <c r="B9301">
        <f t="shared" si="290"/>
        <v>4</v>
      </c>
      <c r="C9301" s="1">
        <v>42591.572129629632</v>
      </c>
      <c r="D9301" s="1">
        <v>42591.575231481482</v>
      </c>
      <c r="E9301">
        <v>3187</v>
      </c>
      <c r="F9301" s="2" t="s">
        <v>36</v>
      </c>
      <c r="G9301">
        <v>40.721123599999999</v>
      </c>
      <c r="H9301">
        <v>-74.038050949999999</v>
      </c>
      <c r="I9301">
        <v>3214</v>
      </c>
      <c r="J9301" s="2" t="s">
        <v>70</v>
      </c>
      <c r="K9301">
        <v>40.712774199999998</v>
      </c>
      <c r="L9301">
        <v>-74.0364857</v>
      </c>
      <c r="M9301">
        <v>24418</v>
      </c>
      <c r="N9301" s="2" t="s">
        <v>17</v>
      </c>
      <c r="O9301">
        <v>1975</v>
      </c>
      <c r="P9301">
        <f t="shared" ca="1" si="291"/>
        <v>49</v>
      </c>
      <c r="Q9301">
        <v>1</v>
      </c>
    </row>
    <row r="9302" spans="1:17" x14ac:dyDescent="0.2">
      <c r="A9302">
        <v>516</v>
      </c>
      <c r="B9302">
        <f t="shared" si="290"/>
        <v>8</v>
      </c>
      <c r="C9302" s="1">
        <v>42591.572766203702</v>
      </c>
      <c r="D9302" s="1">
        <v>42591.578750000001</v>
      </c>
      <c r="E9302">
        <v>3209</v>
      </c>
      <c r="F9302" s="2" t="s">
        <v>51</v>
      </c>
      <c r="G9302">
        <v>40.724176499999999</v>
      </c>
      <c r="H9302">
        <v>-74.050656399999994</v>
      </c>
      <c r="I9302">
        <v>3272</v>
      </c>
      <c r="J9302" s="2" t="s">
        <v>102</v>
      </c>
      <c r="K9302">
        <v>40.723331586464361</v>
      </c>
      <c r="L9302">
        <v>-74.045952558517442</v>
      </c>
      <c r="M9302">
        <v>26223</v>
      </c>
      <c r="N9302" s="2" t="s">
        <v>17</v>
      </c>
      <c r="O9302">
        <v>1993</v>
      </c>
      <c r="P9302">
        <f t="shared" ca="1" si="291"/>
        <v>31</v>
      </c>
      <c r="Q9302">
        <v>2</v>
      </c>
    </row>
    <row r="9303" spans="1:17" x14ac:dyDescent="0.2">
      <c r="A9303">
        <v>104</v>
      </c>
      <c r="B9303">
        <f t="shared" si="290"/>
        <v>1</v>
      </c>
      <c r="C9303" s="1">
        <v>42591.573078703703</v>
      </c>
      <c r="D9303" s="1">
        <v>42591.574282407404</v>
      </c>
      <c r="E9303">
        <v>3186</v>
      </c>
      <c r="F9303" s="2" t="s">
        <v>18</v>
      </c>
      <c r="G9303">
        <v>40.71958611647166</v>
      </c>
      <c r="H9303">
        <v>-74.043117463588715</v>
      </c>
      <c r="I9303">
        <v>3211</v>
      </c>
      <c r="J9303" s="2" t="s">
        <v>47</v>
      </c>
      <c r="K9303">
        <v>40.721525149999998</v>
      </c>
      <c r="L9303">
        <v>-74.046304543000005</v>
      </c>
      <c r="M9303">
        <v>24391</v>
      </c>
      <c r="N9303" s="2" t="s">
        <v>17</v>
      </c>
      <c r="O9303">
        <v>1966</v>
      </c>
      <c r="P9303">
        <f t="shared" ca="1" si="291"/>
        <v>58</v>
      </c>
      <c r="Q9303">
        <v>1</v>
      </c>
    </row>
    <row r="9304" spans="1:17" x14ac:dyDescent="0.2">
      <c r="A9304">
        <v>357</v>
      </c>
      <c r="B9304">
        <f t="shared" si="290"/>
        <v>5</v>
      </c>
      <c r="C9304" s="1">
        <v>42591.573287037034</v>
      </c>
      <c r="D9304" s="1">
        <v>42591.577430555553</v>
      </c>
      <c r="E9304">
        <v>3202</v>
      </c>
      <c r="F9304" s="2" t="s">
        <v>79</v>
      </c>
      <c r="G9304">
        <v>40.727223500000001</v>
      </c>
      <c r="H9304">
        <v>-74.033758899999995</v>
      </c>
      <c r="I9304">
        <v>3203</v>
      </c>
      <c r="J9304" s="2" t="s">
        <v>37</v>
      </c>
      <c r="K9304">
        <v>40.727595966000003</v>
      </c>
      <c r="L9304">
        <v>-74.044247311000007</v>
      </c>
      <c r="M9304">
        <v>24420</v>
      </c>
      <c r="N9304" s="2" t="s">
        <v>17</v>
      </c>
      <c r="O9304">
        <v>1976</v>
      </c>
      <c r="P9304">
        <f t="shared" ca="1" si="291"/>
        <v>48</v>
      </c>
      <c r="Q9304">
        <v>1</v>
      </c>
    </row>
    <row r="9305" spans="1:17" x14ac:dyDescent="0.2">
      <c r="A9305">
        <v>887</v>
      </c>
      <c r="B9305">
        <f t="shared" si="290"/>
        <v>14</v>
      </c>
      <c r="C9305" s="1">
        <v>42591.573634259257</v>
      </c>
      <c r="D9305" s="1">
        <v>42591.583912037036</v>
      </c>
      <c r="E9305">
        <v>3210</v>
      </c>
      <c r="F9305" s="2" t="s">
        <v>52</v>
      </c>
      <c r="G9305">
        <v>40.742677141000001</v>
      </c>
      <c r="H9305">
        <v>-74.051788633000001</v>
      </c>
      <c r="I9305">
        <v>3275</v>
      </c>
      <c r="J9305" s="2" t="s">
        <v>62</v>
      </c>
      <c r="K9305">
        <v>40.718355198232139</v>
      </c>
      <c r="L9305">
        <v>-74.038914442062378</v>
      </c>
      <c r="M9305">
        <v>26154</v>
      </c>
      <c r="N9305" s="2" t="s">
        <v>17</v>
      </c>
      <c r="O9305">
        <v>1992</v>
      </c>
      <c r="P9305">
        <f t="shared" ca="1" si="291"/>
        <v>32</v>
      </c>
      <c r="Q9305">
        <v>1</v>
      </c>
    </row>
    <row r="9306" spans="1:17" x14ac:dyDescent="0.2">
      <c r="A9306">
        <v>2225</v>
      </c>
      <c r="B9306">
        <f t="shared" si="290"/>
        <v>37</v>
      </c>
      <c r="C9306" s="1">
        <v>42591.573761574073</v>
      </c>
      <c r="D9306" s="1">
        <v>42591.59951388889</v>
      </c>
      <c r="E9306">
        <v>3192</v>
      </c>
      <c r="F9306" s="2" t="s">
        <v>38</v>
      </c>
      <c r="G9306">
        <v>40.711242300000002</v>
      </c>
      <c r="H9306">
        <v>-74.055701299999996</v>
      </c>
      <c r="I9306">
        <v>3192</v>
      </c>
      <c r="J9306" s="2" t="s">
        <v>39</v>
      </c>
      <c r="K9306">
        <v>40.711242300000002</v>
      </c>
      <c r="L9306">
        <v>-74.055701299999996</v>
      </c>
      <c r="M9306">
        <v>26177</v>
      </c>
      <c r="N9306" s="2" t="s">
        <v>17</v>
      </c>
      <c r="O9306">
        <v>1986</v>
      </c>
      <c r="P9306">
        <f t="shared" ca="1" si="291"/>
        <v>38</v>
      </c>
      <c r="Q9306">
        <v>1</v>
      </c>
    </row>
    <row r="9307" spans="1:17" x14ac:dyDescent="0.2">
      <c r="A9307">
        <v>2218</v>
      </c>
      <c r="B9307">
        <f t="shared" si="290"/>
        <v>36</v>
      </c>
      <c r="C9307" s="1">
        <v>42591.573784722219</v>
      </c>
      <c r="D9307" s="1">
        <v>42591.599456018521</v>
      </c>
      <c r="E9307">
        <v>3192</v>
      </c>
      <c r="F9307" s="2" t="s">
        <v>38</v>
      </c>
      <c r="G9307">
        <v>40.711242300000002</v>
      </c>
      <c r="H9307">
        <v>-74.055701299999996</v>
      </c>
      <c r="I9307">
        <v>3192</v>
      </c>
      <c r="J9307" s="2" t="s">
        <v>39</v>
      </c>
      <c r="K9307">
        <v>40.711242300000002</v>
      </c>
      <c r="L9307">
        <v>-74.055701299999996</v>
      </c>
      <c r="M9307">
        <v>26212</v>
      </c>
      <c r="N9307" s="2" t="s">
        <v>17</v>
      </c>
      <c r="O9307">
        <v>1989</v>
      </c>
      <c r="P9307">
        <f t="shared" ca="1" si="291"/>
        <v>35</v>
      </c>
      <c r="Q9307">
        <v>1</v>
      </c>
    </row>
    <row r="9308" spans="1:17" x14ac:dyDescent="0.2">
      <c r="A9308">
        <v>1404</v>
      </c>
      <c r="B9308">
        <f t="shared" si="290"/>
        <v>23</v>
      </c>
      <c r="C9308" s="1">
        <v>42591.573935185188</v>
      </c>
      <c r="D9308" s="1">
        <v>42591.590185185189</v>
      </c>
      <c r="E9308">
        <v>3183</v>
      </c>
      <c r="F9308" s="2" t="s">
        <v>20</v>
      </c>
      <c r="G9308">
        <v>40.716246900000002</v>
      </c>
      <c r="H9308">
        <v>-74.033458800000005</v>
      </c>
      <c r="I9308">
        <v>3183</v>
      </c>
      <c r="J9308" s="2" t="s">
        <v>40</v>
      </c>
      <c r="K9308">
        <v>40.716246900000002</v>
      </c>
      <c r="L9308">
        <v>-74.033458800000005</v>
      </c>
      <c r="M9308">
        <v>26278</v>
      </c>
      <c r="N9308" s="2" t="s">
        <v>17</v>
      </c>
      <c r="O9308">
        <v>1970</v>
      </c>
      <c r="P9308">
        <f t="shared" ca="1" si="291"/>
        <v>54</v>
      </c>
      <c r="Q9308">
        <v>1</v>
      </c>
    </row>
    <row r="9309" spans="1:17" x14ac:dyDescent="0.2">
      <c r="A9309">
        <v>270</v>
      </c>
      <c r="B9309">
        <f t="shared" si="290"/>
        <v>4</v>
      </c>
      <c r="C9309" s="1">
        <v>42591.574363425927</v>
      </c>
      <c r="D9309" s="1">
        <v>42591.577488425923</v>
      </c>
      <c r="E9309">
        <v>3275</v>
      </c>
      <c r="F9309" s="2" t="s">
        <v>93</v>
      </c>
      <c r="G9309">
        <v>40.718355198232139</v>
      </c>
      <c r="H9309">
        <v>-74.038914442062378</v>
      </c>
      <c r="I9309">
        <v>3184</v>
      </c>
      <c r="J9309" s="2" t="s">
        <v>35</v>
      </c>
      <c r="K9309">
        <v>40.7141454</v>
      </c>
      <c r="L9309">
        <v>-74.033551900000006</v>
      </c>
      <c r="M9309">
        <v>24568</v>
      </c>
      <c r="N9309" s="2" t="s">
        <v>17</v>
      </c>
      <c r="O9309">
        <v>1984</v>
      </c>
      <c r="P9309">
        <f t="shared" ca="1" si="291"/>
        <v>40</v>
      </c>
      <c r="Q9309">
        <v>1</v>
      </c>
    </row>
    <row r="9310" spans="1:17" x14ac:dyDescent="0.2">
      <c r="A9310">
        <v>416</v>
      </c>
      <c r="B9310">
        <f t="shared" si="290"/>
        <v>6</v>
      </c>
      <c r="C9310" s="1">
        <v>42591.574490740742</v>
      </c>
      <c r="D9310" s="1">
        <v>42591.579317129632</v>
      </c>
      <c r="E9310">
        <v>3202</v>
      </c>
      <c r="F9310" s="2" t="s">
        <v>79</v>
      </c>
      <c r="G9310">
        <v>40.727223500000001</v>
      </c>
      <c r="H9310">
        <v>-74.033758899999995</v>
      </c>
      <c r="I9310">
        <v>3203</v>
      </c>
      <c r="J9310" s="2" t="s">
        <v>37</v>
      </c>
      <c r="K9310">
        <v>40.727595966000003</v>
      </c>
      <c r="L9310">
        <v>-74.044247311000007</v>
      </c>
      <c r="M9310">
        <v>24485</v>
      </c>
      <c r="N9310" s="2" t="s">
        <v>17</v>
      </c>
      <c r="O9310">
        <v>1986</v>
      </c>
      <c r="P9310">
        <f t="shared" ca="1" si="291"/>
        <v>38</v>
      </c>
      <c r="Q9310">
        <v>2</v>
      </c>
    </row>
    <row r="9311" spans="1:17" x14ac:dyDescent="0.2">
      <c r="A9311">
        <v>2068</v>
      </c>
      <c r="B9311">
        <f t="shared" si="290"/>
        <v>34</v>
      </c>
      <c r="C9311" s="1">
        <v>42591.578587962962</v>
      </c>
      <c r="D9311" s="1">
        <v>42591.602534722224</v>
      </c>
      <c r="E9311">
        <v>3202</v>
      </c>
      <c r="F9311" s="2" t="s">
        <v>79</v>
      </c>
      <c r="G9311">
        <v>40.727223500000001</v>
      </c>
      <c r="H9311">
        <v>-74.033758899999995</v>
      </c>
      <c r="I9311">
        <v>3275</v>
      </c>
      <c r="J9311" s="2" t="s">
        <v>62</v>
      </c>
      <c r="K9311">
        <v>40.718355198232139</v>
      </c>
      <c r="L9311">
        <v>-74.038914442062378</v>
      </c>
      <c r="M9311">
        <v>24386</v>
      </c>
      <c r="N9311" s="2" t="s">
        <v>17</v>
      </c>
      <c r="O9311">
        <v>1992</v>
      </c>
      <c r="P9311">
        <f t="shared" ca="1" si="291"/>
        <v>32</v>
      </c>
      <c r="Q9311">
        <v>1</v>
      </c>
    </row>
    <row r="9312" spans="1:17" x14ac:dyDescent="0.2">
      <c r="A9312">
        <v>271</v>
      </c>
      <c r="B9312">
        <f t="shared" si="290"/>
        <v>4</v>
      </c>
      <c r="C9312" s="1">
        <v>42591.579375000001</v>
      </c>
      <c r="D9312" s="1">
        <v>42591.58252314815</v>
      </c>
      <c r="E9312">
        <v>3278</v>
      </c>
      <c r="F9312" s="2" t="s">
        <v>49</v>
      </c>
      <c r="G9312">
        <v>40.725685483629007</v>
      </c>
      <c r="H9312">
        <v>-74.048790335655212</v>
      </c>
      <c r="I9312">
        <v>3186</v>
      </c>
      <c r="J9312" s="2" t="s">
        <v>27</v>
      </c>
      <c r="K9312">
        <v>40.71958611647166</v>
      </c>
      <c r="L9312">
        <v>-74.043117463588715</v>
      </c>
      <c r="M9312">
        <v>24556</v>
      </c>
      <c r="N9312" s="2" t="s">
        <v>17</v>
      </c>
      <c r="O9312">
        <v>1981</v>
      </c>
      <c r="P9312">
        <f t="shared" ca="1" si="291"/>
        <v>43</v>
      </c>
      <c r="Q9312">
        <v>1</v>
      </c>
    </row>
    <row r="9313" spans="1:17" x14ac:dyDescent="0.2">
      <c r="A9313">
        <v>220</v>
      </c>
      <c r="B9313">
        <f t="shared" si="290"/>
        <v>3</v>
      </c>
      <c r="C9313" s="1">
        <v>42591.582465277781</v>
      </c>
      <c r="D9313" s="1">
        <v>42591.585011574076</v>
      </c>
      <c r="E9313">
        <v>3272</v>
      </c>
      <c r="F9313" s="2" t="s">
        <v>50</v>
      </c>
      <c r="G9313">
        <v>40.723331586464361</v>
      </c>
      <c r="H9313">
        <v>-74.045952558517442</v>
      </c>
      <c r="I9313">
        <v>3209</v>
      </c>
      <c r="J9313" s="2" t="s">
        <v>85</v>
      </c>
      <c r="K9313">
        <v>40.724176499999999</v>
      </c>
      <c r="L9313">
        <v>-74.050656399999994</v>
      </c>
      <c r="M9313">
        <v>26223</v>
      </c>
      <c r="N9313" s="2" t="s">
        <v>17</v>
      </c>
      <c r="O9313">
        <v>1993</v>
      </c>
      <c r="P9313">
        <f t="shared" ca="1" si="291"/>
        <v>31</v>
      </c>
      <c r="Q9313">
        <v>2</v>
      </c>
    </row>
    <row r="9314" spans="1:17" x14ac:dyDescent="0.2">
      <c r="A9314">
        <v>245</v>
      </c>
      <c r="B9314">
        <f t="shared" si="290"/>
        <v>4</v>
      </c>
      <c r="C9314" s="1">
        <v>42591.583564814813</v>
      </c>
      <c r="D9314" s="1">
        <v>42591.586400462962</v>
      </c>
      <c r="E9314">
        <v>3184</v>
      </c>
      <c r="F9314" s="2" t="s">
        <v>68</v>
      </c>
      <c r="G9314">
        <v>40.7141454</v>
      </c>
      <c r="H9314">
        <v>-74.033551900000006</v>
      </c>
      <c r="I9314">
        <v>3275</v>
      </c>
      <c r="J9314" s="2" t="s">
        <v>62</v>
      </c>
      <c r="K9314">
        <v>40.718355198232139</v>
      </c>
      <c r="L9314">
        <v>-74.038914442062378</v>
      </c>
      <c r="M9314">
        <v>24723</v>
      </c>
      <c r="N9314" s="2" t="s">
        <v>17</v>
      </c>
      <c r="O9314">
        <v>1984</v>
      </c>
      <c r="P9314">
        <f t="shared" ca="1" si="291"/>
        <v>40</v>
      </c>
      <c r="Q9314">
        <v>1</v>
      </c>
    </row>
    <row r="9315" spans="1:17" x14ac:dyDescent="0.2">
      <c r="A9315">
        <v>596</v>
      </c>
      <c r="B9315">
        <f t="shared" si="290"/>
        <v>9</v>
      </c>
      <c r="C9315" s="1">
        <v>42591.58421296296</v>
      </c>
      <c r="D9315" s="1">
        <v>42591.591122685182</v>
      </c>
      <c r="E9315">
        <v>3211</v>
      </c>
      <c r="F9315" s="2" t="s">
        <v>64</v>
      </c>
      <c r="G9315">
        <v>40.721525149999998</v>
      </c>
      <c r="H9315">
        <v>-74.046304543000005</v>
      </c>
      <c r="I9315">
        <v>3186</v>
      </c>
      <c r="J9315" s="2" t="s">
        <v>27</v>
      </c>
      <c r="K9315">
        <v>40.71958611647166</v>
      </c>
      <c r="L9315">
        <v>-74.043117463588715</v>
      </c>
      <c r="M9315">
        <v>26219</v>
      </c>
      <c r="N9315" s="2" t="s">
        <v>17</v>
      </c>
      <c r="O9315">
        <v>1966</v>
      </c>
      <c r="P9315">
        <f t="shared" ca="1" si="291"/>
        <v>58</v>
      </c>
      <c r="Q9315">
        <v>1</v>
      </c>
    </row>
    <row r="9316" spans="1:17" x14ac:dyDescent="0.2">
      <c r="A9316">
        <v>272</v>
      </c>
      <c r="B9316">
        <f t="shared" si="290"/>
        <v>4</v>
      </c>
      <c r="C9316" s="1">
        <v>42591.585821759261</v>
      </c>
      <c r="D9316" s="1">
        <v>42591.58898148148</v>
      </c>
      <c r="E9316">
        <v>3202</v>
      </c>
      <c r="F9316" s="2" t="s">
        <v>79</v>
      </c>
      <c r="G9316">
        <v>40.727223500000001</v>
      </c>
      <c r="H9316">
        <v>-74.033758899999995</v>
      </c>
      <c r="I9316">
        <v>3187</v>
      </c>
      <c r="J9316" s="2" t="s">
        <v>59</v>
      </c>
      <c r="K9316">
        <v>40.721123599999999</v>
      </c>
      <c r="L9316">
        <v>-74.038050949999999</v>
      </c>
      <c r="M9316">
        <v>24562</v>
      </c>
      <c r="N9316" s="2" t="s">
        <v>17</v>
      </c>
      <c r="O9316">
        <v>1990</v>
      </c>
      <c r="P9316">
        <f t="shared" ca="1" si="291"/>
        <v>34</v>
      </c>
      <c r="Q9316">
        <v>1</v>
      </c>
    </row>
    <row r="9317" spans="1:17" x14ac:dyDescent="0.2">
      <c r="A9317">
        <v>161</v>
      </c>
      <c r="B9317">
        <f t="shared" si="290"/>
        <v>2</v>
      </c>
      <c r="C9317" s="1">
        <v>42591.586238425924</v>
      </c>
      <c r="D9317" s="1">
        <v>42591.588101851848</v>
      </c>
      <c r="E9317">
        <v>3183</v>
      </c>
      <c r="F9317" s="2" t="s">
        <v>20</v>
      </c>
      <c r="G9317">
        <v>40.716246900000002</v>
      </c>
      <c r="H9317">
        <v>-74.033458800000005</v>
      </c>
      <c r="I9317">
        <v>3184</v>
      </c>
      <c r="J9317" s="2" t="s">
        <v>35</v>
      </c>
      <c r="K9317">
        <v>40.7141454</v>
      </c>
      <c r="L9317">
        <v>-74.033551900000006</v>
      </c>
      <c r="M9317">
        <v>26311</v>
      </c>
      <c r="N9317" s="2" t="s">
        <v>17</v>
      </c>
      <c r="O9317">
        <v>1981</v>
      </c>
      <c r="P9317">
        <f t="shared" ca="1" si="291"/>
        <v>43</v>
      </c>
      <c r="Q9317">
        <v>1</v>
      </c>
    </row>
    <row r="9318" spans="1:17" x14ac:dyDescent="0.2">
      <c r="A9318">
        <v>466</v>
      </c>
      <c r="B9318">
        <f t="shared" si="290"/>
        <v>7</v>
      </c>
      <c r="C9318" s="1">
        <v>42591.58834490741</v>
      </c>
      <c r="D9318" s="1">
        <v>42591.593738425923</v>
      </c>
      <c r="E9318">
        <v>3202</v>
      </c>
      <c r="F9318" s="2" t="s">
        <v>79</v>
      </c>
      <c r="G9318">
        <v>40.727223500000001</v>
      </c>
      <c r="H9318">
        <v>-74.033758899999995</v>
      </c>
      <c r="I9318">
        <v>3183</v>
      </c>
      <c r="J9318" s="2" t="s">
        <v>40</v>
      </c>
      <c r="K9318">
        <v>40.716246900000002</v>
      </c>
      <c r="L9318">
        <v>-74.033458800000005</v>
      </c>
      <c r="M9318">
        <v>24521</v>
      </c>
      <c r="N9318" s="2" t="s">
        <v>17</v>
      </c>
      <c r="O9318">
        <v>1972</v>
      </c>
      <c r="P9318">
        <f t="shared" ca="1" si="291"/>
        <v>52</v>
      </c>
      <c r="Q9318">
        <v>2</v>
      </c>
    </row>
    <row r="9319" spans="1:17" x14ac:dyDescent="0.2">
      <c r="A9319">
        <v>571</v>
      </c>
      <c r="B9319">
        <f t="shared" si="290"/>
        <v>9</v>
      </c>
      <c r="C9319" s="1">
        <v>42591.592615740738</v>
      </c>
      <c r="D9319" s="1">
        <v>42591.599236111113</v>
      </c>
      <c r="E9319">
        <v>3185</v>
      </c>
      <c r="F9319" s="2" t="s">
        <v>58</v>
      </c>
      <c r="G9319">
        <v>40.717732499999997</v>
      </c>
      <c r="H9319">
        <v>-74.043845000000005</v>
      </c>
      <c r="I9319">
        <v>3202</v>
      </c>
      <c r="J9319" s="2" t="s">
        <v>48</v>
      </c>
      <c r="K9319">
        <v>40.727223500000001</v>
      </c>
      <c r="L9319">
        <v>-74.033758899999995</v>
      </c>
      <c r="M9319">
        <v>26287</v>
      </c>
      <c r="N9319" s="2" t="s">
        <v>17</v>
      </c>
      <c r="O9319">
        <v>1988</v>
      </c>
      <c r="P9319">
        <f t="shared" ca="1" si="291"/>
        <v>36</v>
      </c>
      <c r="Q9319">
        <v>2</v>
      </c>
    </row>
    <row r="9320" spans="1:17" x14ac:dyDescent="0.2">
      <c r="A9320">
        <v>958</v>
      </c>
      <c r="B9320">
        <f t="shared" si="290"/>
        <v>15</v>
      </c>
      <c r="C9320" s="1">
        <v>42591.592847222222</v>
      </c>
      <c r="D9320" s="1">
        <v>42591.603935185187</v>
      </c>
      <c r="E9320">
        <v>3183</v>
      </c>
      <c r="F9320" s="2" t="s">
        <v>20</v>
      </c>
      <c r="G9320">
        <v>40.716246900000002</v>
      </c>
      <c r="H9320">
        <v>-74.033458800000005</v>
      </c>
      <c r="I9320">
        <v>3183</v>
      </c>
      <c r="J9320" s="2" t="s">
        <v>40</v>
      </c>
      <c r="K9320">
        <v>40.716246900000002</v>
      </c>
      <c r="L9320">
        <v>-74.033458800000005</v>
      </c>
      <c r="M9320">
        <v>26162</v>
      </c>
      <c r="N9320" s="2" t="s">
        <v>17</v>
      </c>
      <c r="O9320">
        <v>1987</v>
      </c>
      <c r="P9320">
        <f t="shared" ca="1" si="291"/>
        <v>37</v>
      </c>
      <c r="Q9320">
        <v>1</v>
      </c>
    </row>
    <row r="9321" spans="1:17" x14ac:dyDescent="0.2">
      <c r="A9321">
        <v>946</v>
      </c>
      <c r="B9321">
        <f t="shared" si="290"/>
        <v>15</v>
      </c>
      <c r="C9321" s="1">
        <v>42591.592928240738</v>
      </c>
      <c r="D9321" s="1">
        <v>42591.603877314818</v>
      </c>
      <c r="E9321">
        <v>3183</v>
      </c>
      <c r="F9321" s="2" t="s">
        <v>20</v>
      </c>
      <c r="G9321">
        <v>40.716246900000002</v>
      </c>
      <c r="H9321">
        <v>-74.033458800000005</v>
      </c>
      <c r="I9321">
        <v>3183</v>
      </c>
      <c r="J9321" s="2" t="s">
        <v>40</v>
      </c>
      <c r="K9321">
        <v>40.716246900000002</v>
      </c>
      <c r="L9321">
        <v>-74.033458800000005</v>
      </c>
      <c r="M9321">
        <v>26268</v>
      </c>
      <c r="N9321" s="2" t="s">
        <v>17</v>
      </c>
      <c r="O9321">
        <v>1988</v>
      </c>
      <c r="P9321">
        <f t="shared" ca="1" si="291"/>
        <v>36</v>
      </c>
      <c r="Q9321">
        <v>1</v>
      </c>
    </row>
    <row r="9322" spans="1:17" x14ac:dyDescent="0.2">
      <c r="A9322">
        <v>283</v>
      </c>
      <c r="B9322">
        <f t="shared" si="290"/>
        <v>4</v>
      </c>
      <c r="C9322" s="1">
        <v>42591.593645833331</v>
      </c>
      <c r="D9322" s="1">
        <v>42591.596921296295</v>
      </c>
      <c r="E9322">
        <v>3267</v>
      </c>
      <c r="F9322" s="2" t="s">
        <v>34</v>
      </c>
      <c r="G9322">
        <v>40.712418823756899</v>
      </c>
      <c r="H9322">
        <v>-74.038525521755219</v>
      </c>
      <c r="I9322">
        <v>3183</v>
      </c>
      <c r="J9322" s="2" t="s">
        <v>40</v>
      </c>
      <c r="K9322">
        <v>40.716246900000002</v>
      </c>
      <c r="L9322">
        <v>-74.033458800000005</v>
      </c>
      <c r="M9322">
        <v>24486</v>
      </c>
      <c r="N9322" s="2" t="s">
        <v>17</v>
      </c>
      <c r="O9322">
        <v>1984</v>
      </c>
      <c r="P9322">
        <f t="shared" ca="1" si="291"/>
        <v>40</v>
      </c>
      <c r="Q9322">
        <v>2</v>
      </c>
    </row>
    <row r="9323" spans="1:17" x14ac:dyDescent="0.2">
      <c r="A9323">
        <v>391</v>
      </c>
      <c r="B9323">
        <f t="shared" si="290"/>
        <v>6</v>
      </c>
      <c r="C9323" s="1">
        <v>42591.594351851854</v>
      </c>
      <c r="D9323" s="1">
        <v>42591.598877314813</v>
      </c>
      <c r="E9323">
        <v>3213</v>
      </c>
      <c r="F9323" s="2" t="s">
        <v>26</v>
      </c>
      <c r="G9323">
        <v>40.718488919999999</v>
      </c>
      <c r="H9323">
        <v>-74.047726624999996</v>
      </c>
      <c r="I9323">
        <v>3183</v>
      </c>
      <c r="J9323" s="2" t="s">
        <v>40</v>
      </c>
      <c r="K9323">
        <v>40.716246900000002</v>
      </c>
      <c r="L9323">
        <v>-74.033458800000005</v>
      </c>
      <c r="M9323">
        <v>24523</v>
      </c>
      <c r="N9323" s="2" t="s">
        <v>17</v>
      </c>
      <c r="O9323">
        <v>1983</v>
      </c>
      <c r="P9323">
        <f t="shared" ca="1" si="291"/>
        <v>41</v>
      </c>
      <c r="Q9323">
        <v>1</v>
      </c>
    </row>
    <row r="9324" spans="1:17" x14ac:dyDescent="0.2">
      <c r="A9324">
        <v>313</v>
      </c>
      <c r="B9324">
        <f t="shared" si="290"/>
        <v>5</v>
      </c>
      <c r="C9324" s="1">
        <v>42591.59479166667</v>
      </c>
      <c r="D9324" s="1">
        <v>42591.598425925928</v>
      </c>
      <c r="E9324">
        <v>3273</v>
      </c>
      <c r="F9324" s="2" t="s">
        <v>73</v>
      </c>
      <c r="G9324">
        <v>40.721650724879986</v>
      </c>
      <c r="H9324">
        <v>-74.042884111404419</v>
      </c>
      <c r="I9324">
        <v>3203</v>
      </c>
      <c r="J9324" s="2" t="s">
        <v>37</v>
      </c>
      <c r="K9324">
        <v>40.727595966000003</v>
      </c>
      <c r="L9324">
        <v>-74.044247311000007</v>
      </c>
      <c r="M9324">
        <v>26313</v>
      </c>
      <c r="N9324" s="2" t="s">
        <v>17</v>
      </c>
      <c r="O9324">
        <v>1986</v>
      </c>
      <c r="P9324">
        <f t="shared" ca="1" si="291"/>
        <v>38</v>
      </c>
      <c r="Q9324">
        <v>2</v>
      </c>
    </row>
    <row r="9325" spans="1:17" x14ac:dyDescent="0.2">
      <c r="A9325">
        <v>388</v>
      </c>
      <c r="B9325">
        <f t="shared" si="290"/>
        <v>6</v>
      </c>
      <c r="C9325" s="1">
        <v>42591.594942129632</v>
      </c>
      <c r="D9325" s="1">
        <v>42591.599432870367</v>
      </c>
      <c r="E9325">
        <v>3225</v>
      </c>
      <c r="F9325" s="2" t="s">
        <v>32</v>
      </c>
      <c r="G9325">
        <v>40.723658899999997</v>
      </c>
      <c r="H9325">
        <v>-74.064194299999997</v>
      </c>
      <c r="I9325">
        <v>3209</v>
      </c>
      <c r="J9325" s="2" t="s">
        <v>85</v>
      </c>
      <c r="K9325">
        <v>40.724176499999999</v>
      </c>
      <c r="L9325">
        <v>-74.050656399999994</v>
      </c>
      <c r="M9325">
        <v>24583</v>
      </c>
      <c r="N9325" s="2" t="s">
        <v>17</v>
      </c>
      <c r="O9325">
        <v>1979</v>
      </c>
      <c r="P9325">
        <f t="shared" ca="1" si="291"/>
        <v>45</v>
      </c>
      <c r="Q9325">
        <v>1</v>
      </c>
    </row>
    <row r="9326" spans="1:17" x14ac:dyDescent="0.2">
      <c r="A9326">
        <v>1238</v>
      </c>
      <c r="B9326">
        <f t="shared" si="290"/>
        <v>20</v>
      </c>
      <c r="C9326" s="1">
        <v>42591.59716435185</v>
      </c>
      <c r="D9326" s="1">
        <v>42591.611504629633</v>
      </c>
      <c r="E9326">
        <v>3183</v>
      </c>
      <c r="F9326" s="2" t="s">
        <v>20</v>
      </c>
      <c r="G9326">
        <v>40.716246900000002</v>
      </c>
      <c r="H9326">
        <v>-74.033458800000005</v>
      </c>
      <c r="I9326">
        <v>3193</v>
      </c>
      <c r="J9326" s="2" t="s">
        <v>25</v>
      </c>
      <c r="K9326">
        <v>40.724605099886901</v>
      </c>
      <c r="L9326">
        <v>-74.078405946493149</v>
      </c>
      <c r="M9326">
        <v>24467</v>
      </c>
      <c r="N9326" s="2" t="s">
        <v>17</v>
      </c>
      <c r="P9326" t="str">
        <f t="shared" ca="1" si="291"/>
        <v/>
      </c>
      <c r="Q9326">
        <v>0</v>
      </c>
    </row>
    <row r="9327" spans="1:17" x14ac:dyDescent="0.2">
      <c r="A9327">
        <v>2266</v>
      </c>
      <c r="B9327">
        <f t="shared" si="290"/>
        <v>37</v>
      </c>
      <c r="C9327" s="1">
        <v>42591.597557870373</v>
      </c>
      <c r="D9327" s="1">
        <v>42591.623784722222</v>
      </c>
      <c r="E9327">
        <v>3185</v>
      </c>
      <c r="F9327" s="2" t="s">
        <v>58</v>
      </c>
      <c r="G9327">
        <v>40.717732499999997</v>
      </c>
      <c r="H9327">
        <v>-74.043845000000005</v>
      </c>
      <c r="I9327">
        <v>3268</v>
      </c>
      <c r="J9327" s="2" t="s">
        <v>107</v>
      </c>
      <c r="K9327">
        <v>40.71346382669195</v>
      </c>
      <c r="L9327">
        <v>-74.062858521938324</v>
      </c>
      <c r="M9327">
        <v>26261</v>
      </c>
      <c r="N9327" s="2" t="s">
        <v>17</v>
      </c>
      <c r="O9327">
        <v>1968</v>
      </c>
      <c r="P9327">
        <f t="shared" ca="1" si="291"/>
        <v>56</v>
      </c>
      <c r="Q9327">
        <v>1</v>
      </c>
    </row>
    <row r="9328" spans="1:17" x14ac:dyDescent="0.2">
      <c r="A9328">
        <v>212</v>
      </c>
      <c r="B9328">
        <f t="shared" si="290"/>
        <v>3</v>
      </c>
      <c r="C9328" s="1">
        <v>42591.598171296297</v>
      </c>
      <c r="D9328" s="1">
        <v>42591.600636574076</v>
      </c>
      <c r="E9328">
        <v>3183</v>
      </c>
      <c r="F9328" s="2" t="s">
        <v>20</v>
      </c>
      <c r="G9328">
        <v>40.716246900000002</v>
      </c>
      <c r="H9328">
        <v>-74.033458800000005</v>
      </c>
      <c r="I9328">
        <v>3214</v>
      </c>
      <c r="J9328" s="2" t="s">
        <v>70</v>
      </c>
      <c r="K9328">
        <v>40.712774199999998</v>
      </c>
      <c r="L9328">
        <v>-74.0364857</v>
      </c>
      <c r="M9328">
        <v>24571</v>
      </c>
      <c r="N9328" s="2" t="s">
        <v>17</v>
      </c>
      <c r="O9328">
        <v>1986</v>
      </c>
      <c r="P9328">
        <f t="shared" ca="1" si="291"/>
        <v>38</v>
      </c>
      <c r="Q9328">
        <v>2</v>
      </c>
    </row>
    <row r="9329" spans="1:17" x14ac:dyDescent="0.2">
      <c r="A9329">
        <v>301</v>
      </c>
      <c r="B9329">
        <f t="shared" si="290"/>
        <v>5</v>
      </c>
      <c r="C9329" s="1">
        <v>42591.599212962959</v>
      </c>
      <c r="D9329" s="1">
        <v>42591.602696759262</v>
      </c>
      <c r="E9329">
        <v>3198</v>
      </c>
      <c r="F9329" s="2" t="s">
        <v>55</v>
      </c>
      <c r="G9329">
        <v>40.748715945380226</v>
      </c>
      <c r="H9329">
        <v>-74.040443301200867</v>
      </c>
      <c r="I9329">
        <v>3197</v>
      </c>
      <c r="J9329" s="2" t="s">
        <v>86</v>
      </c>
      <c r="K9329">
        <v>40.752558999999998</v>
      </c>
      <c r="L9329">
        <v>-74.044725</v>
      </c>
      <c r="M9329">
        <v>24417</v>
      </c>
      <c r="N9329" s="2" t="s">
        <v>17</v>
      </c>
      <c r="O9329">
        <v>1991</v>
      </c>
      <c r="P9329">
        <f t="shared" ca="1" si="291"/>
        <v>33</v>
      </c>
      <c r="Q9329">
        <v>2</v>
      </c>
    </row>
    <row r="9330" spans="1:17" x14ac:dyDescent="0.2">
      <c r="A9330">
        <v>571</v>
      </c>
      <c r="B9330">
        <f t="shared" si="290"/>
        <v>9</v>
      </c>
      <c r="C9330" s="1">
        <v>42591.599664351852</v>
      </c>
      <c r="D9330" s="1">
        <v>42591.60628472222</v>
      </c>
      <c r="E9330">
        <v>3183</v>
      </c>
      <c r="F9330" s="2" t="s">
        <v>20</v>
      </c>
      <c r="G9330">
        <v>40.716246900000002</v>
      </c>
      <c r="H9330">
        <v>-74.033458800000005</v>
      </c>
      <c r="I9330">
        <v>3267</v>
      </c>
      <c r="J9330" s="2" t="s">
        <v>92</v>
      </c>
      <c r="K9330">
        <v>40.712418823756899</v>
      </c>
      <c r="L9330">
        <v>-74.038525521755219</v>
      </c>
      <c r="M9330">
        <v>26256</v>
      </c>
      <c r="N9330" s="2" t="s">
        <v>17</v>
      </c>
      <c r="O9330">
        <v>1983</v>
      </c>
      <c r="P9330">
        <f t="shared" ca="1" si="291"/>
        <v>41</v>
      </c>
      <c r="Q9330">
        <v>2</v>
      </c>
    </row>
    <row r="9331" spans="1:17" x14ac:dyDescent="0.2">
      <c r="A9331">
        <v>285</v>
      </c>
      <c r="B9331">
        <f t="shared" si="290"/>
        <v>4</v>
      </c>
      <c r="C9331" s="1">
        <v>42591.600023148145</v>
      </c>
      <c r="D9331" s="1">
        <v>42591.603333333333</v>
      </c>
      <c r="E9331">
        <v>3186</v>
      </c>
      <c r="F9331" s="2" t="s">
        <v>18</v>
      </c>
      <c r="G9331">
        <v>40.71958611647166</v>
      </c>
      <c r="H9331">
        <v>-74.043117463588715</v>
      </c>
      <c r="I9331">
        <v>3203</v>
      </c>
      <c r="J9331" s="2" t="s">
        <v>37</v>
      </c>
      <c r="K9331">
        <v>40.727595966000003</v>
      </c>
      <c r="L9331">
        <v>-74.044247311000007</v>
      </c>
      <c r="M9331">
        <v>24556</v>
      </c>
      <c r="N9331" s="2" t="s">
        <v>17</v>
      </c>
      <c r="P9331" t="str">
        <f t="shared" ca="1" si="291"/>
        <v/>
      </c>
      <c r="Q9331">
        <v>0</v>
      </c>
    </row>
    <row r="9332" spans="1:17" x14ac:dyDescent="0.2">
      <c r="A9332">
        <v>454</v>
      </c>
      <c r="B9332">
        <f t="shared" si="290"/>
        <v>7</v>
      </c>
      <c r="C9332" s="1">
        <v>42591.600185185183</v>
      </c>
      <c r="D9332" s="1">
        <v>42591.605451388888</v>
      </c>
      <c r="E9332">
        <v>3195</v>
      </c>
      <c r="F9332" s="2" t="s">
        <v>24</v>
      </c>
      <c r="G9332">
        <v>40.730742625306583</v>
      </c>
      <c r="H9332">
        <v>-74.063783884048462</v>
      </c>
      <c r="I9332">
        <v>3212</v>
      </c>
      <c r="J9332" s="2" t="s">
        <v>103</v>
      </c>
      <c r="K9332">
        <v>40.734785817999999</v>
      </c>
      <c r="L9332">
        <v>-74.050443635999997</v>
      </c>
      <c r="M9332">
        <v>26167</v>
      </c>
      <c r="N9332" s="2" t="s">
        <v>43</v>
      </c>
      <c r="P9332" t="str">
        <f t="shared" ca="1" si="291"/>
        <v/>
      </c>
      <c r="Q9332">
        <v>0</v>
      </c>
    </row>
    <row r="9333" spans="1:17" x14ac:dyDescent="0.2">
      <c r="A9333">
        <v>828</v>
      </c>
      <c r="B9333">
        <f t="shared" si="290"/>
        <v>13</v>
      </c>
      <c r="C9333" s="1">
        <v>42591.601620370369</v>
      </c>
      <c r="D9333" s="1">
        <v>42591.611215277779</v>
      </c>
      <c r="E9333">
        <v>3192</v>
      </c>
      <c r="F9333" s="2" t="s">
        <v>38</v>
      </c>
      <c r="G9333">
        <v>40.711242300000002</v>
      </c>
      <c r="H9333">
        <v>-74.055701299999996</v>
      </c>
      <c r="I9333">
        <v>3267</v>
      </c>
      <c r="J9333" s="2" t="s">
        <v>92</v>
      </c>
      <c r="K9333">
        <v>40.712418823756899</v>
      </c>
      <c r="L9333">
        <v>-74.038525521755219</v>
      </c>
      <c r="M9333">
        <v>26212</v>
      </c>
      <c r="N9333" s="2" t="s">
        <v>17</v>
      </c>
      <c r="O9333">
        <v>1989</v>
      </c>
      <c r="P9333">
        <f t="shared" ca="1" si="291"/>
        <v>35</v>
      </c>
      <c r="Q9333">
        <v>1</v>
      </c>
    </row>
    <row r="9334" spans="1:17" x14ac:dyDescent="0.2">
      <c r="A9334">
        <v>824</v>
      </c>
      <c r="B9334">
        <f t="shared" si="290"/>
        <v>13</v>
      </c>
      <c r="C9334" s="1">
        <v>42591.601793981485</v>
      </c>
      <c r="D9334" s="1">
        <v>42591.611331018517</v>
      </c>
      <c r="E9334">
        <v>3192</v>
      </c>
      <c r="F9334" s="2" t="s">
        <v>38</v>
      </c>
      <c r="G9334">
        <v>40.711242300000002</v>
      </c>
      <c r="H9334">
        <v>-74.055701299999996</v>
      </c>
      <c r="I9334">
        <v>3267</v>
      </c>
      <c r="J9334" s="2" t="s">
        <v>92</v>
      </c>
      <c r="K9334">
        <v>40.712418823756899</v>
      </c>
      <c r="L9334">
        <v>-74.038525521755219</v>
      </c>
      <c r="M9334">
        <v>26177</v>
      </c>
      <c r="N9334" s="2" t="s">
        <v>17</v>
      </c>
      <c r="O9334">
        <v>1986</v>
      </c>
      <c r="P9334">
        <f t="shared" ca="1" si="291"/>
        <v>38</v>
      </c>
      <c r="Q9334">
        <v>1</v>
      </c>
    </row>
    <row r="9335" spans="1:17" x14ac:dyDescent="0.2">
      <c r="A9335">
        <v>204</v>
      </c>
      <c r="B9335">
        <f t="shared" si="290"/>
        <v>3</v>
      </c>
      <c r="C9335" s="1">
        <v>42591.602175925924</v>
      </c>
      <c r="D9335" s="1">
        <v>42591.604548611111</v>
      </c>
      <c r="E9335">
        <v>3206</v>
      </c>
      <c r="F9335" s="2" t="s">
        <v>84</v>
      </c>
      <c r="G9335">
        <v>40.7311689</v>
      </c>
      <c r="H9335">
        <v>-74.057573599999998</v>
      </c>
      <c r="I9335">
        <v>3209</v>
      </c>
      <c r="J9335" s="2" t="s">
        <v>85</v>
      </c>
      <c r="K9335">
        <v>40.724176499999999</v>
      </c>
      <c r="L9335">
        <v>-74.050656399999994</v>
      </c>
      <c r="M9335">
        <v>24636</v>
      </c>
      <c r="N9335" s="2" t="s">
        <v>17</v>
      </c>
      <c r="O9335">
        <v>1961</v>
      </c>
      <c r="P9335">
        <f t="shared" ca="1" si="291"/>
        <v>63</v>
      </c>
      <c r="Q9335">
        <v>1</v>
      </c>
    </row>
    <row r="9336" spans="1:17" x14ac:dyDescent="0.2">
      <c r="A9336">
        <v>346</v>
      </c>
      <c r="B9336">
        <f t="shared" si="290"/>
        <v>5</v>
      </c>
      <c r="C9336" s="1">
        <v>42591.60423611111</v>
      </c>
      <c r="D9336" s="1">
        <v>42591.608240740738</v>
      </c>
      <c r="E9336">
        <v>3275</v>
      </c>
      <c r="F9336" s="2" t="s">
        <v>93</v>
      </c>
      <c r="G9336">
        <v>40.718355198232139</v>
      </c>
      <c r="H9336">
        <v>-74.038914442062378</v>
      </c>
      <c r="I9336">
        <v>3202</v>
      </c>
      <c r="J9336" s="2" t="s">
        <v>48</v>
      </c>
      <c r="K9336">
        <v>40.727223500000001</v>
      </c>
      <c r="L9336">
        <v>-74.033758899999995</v>
      </c>
      <c r="M9336">
        <v>24386</v>
      </c>
      <c r="N9336" s="2" t="s">
        <v>17</v>
      </c>
      <c r="O9336">
        <v>1992</v>
      </c>
      <c r="P9336">
        <f t="shared" ca="1" si="291"/>
        <v>32</v>
      </c>
      <c r="Q9336">
        <v>1</v>
      </c>
    </row>
    <row r="9337" spans="1:17" x14ac:dyDescent="0.2">
      <c r="A9337">
        <v>380</v>
      </c>
      <c r="B9337">
        <f t="shared" si="290"/>
        <v>6</v>
      </c>
      <c r="C9337" s="1">
        <v>42591.604629629626</v>
      </c>
      <c r="D9337" s="1">
        <v>42591.609027777777</v>
      </c>
      <c r="E9337">
        <v>3209</v>
      </c>
      <c r="F9337" s="2" t="s">
        <v>51</v>
      </c>
      <c r="G9337">
        <v>40.724176499999999</v>
      </c>
      <c r="H9337">
        <v>-74.050656399999994</v>
      </c>
      <c r="I9337">
        <v>3186</v>
      </c>
      <c r="J9337" s="2" t="s">
        <v>27</v>
      </c>
      <c r="K9337">
        <v>40.71958611647166</v>
      </c>
      <c r="L9337">
        <v>-74.043117463588715</v>
      </c>
      <c r="M9337">
        <v>26187</v>
      </c>
      <c r="N9337" s="2" t="s">
        <v>17</v>
      </c>
      <c r="O9337">
        <v>1964</v>
      </c>
      <c r="P9337">
        <f t="shared" ca="1" si="291"/>
        <v>60</v>
      </c>
      <c r="Q9337">
        <v>2</v>
      </c>
    </row>
    <row r="9338" spans="1:17" x14ac:dyDescent="0.2">
      <c r="A9338">
        <v>565</v>
      </c>
      <c r="B9338">
        <f t="shared" si="290"/>
        <v>9</v>
      </c>
      <c r="C9338" s="1">
        <v>42591.605925925927</v>
      </c>
      <c r="D9338" s="1">
        <v>42591.612476851849</v>
      </c>
      <c r="E9338">
        <v>3196</v>
      </c>
      <c r="F9338" s="2" t="s">
        <v>67</v>
      </c>
      <c r="G9338">
        <v>40.744318700000001</v>
      </c>
      <c r="H9338">
        <v>-74.043990899999997</v>
      </c>
      <c r="I9338">
        <v>3202</v>
      </c>
      <c r="J9338" s="2" t="s">
        <v>48</v>
      </c>
      <c r="K9338">
        <v>40.727223500000001</v>
      </c>
      <c r="L9338">
        <v>-74.033758899999995</v>
      </c>
      <c r="M9338">
        <v>26309</v>
      </c>
      <c r="N9338" s="2" t="s">
        <v>17</v>
      </c>
      <c r="O9338">
        <v>1970</v>
      </c>
      <c r="P9338">
        <f t="shared" ca="1" si="291"/>
        <v>54</v>
      </c>
      <c r="Q9338">
        <v>1</v>
      </c>
    </row>
    <row r="9339" spans="1:17" x14ac:dyDescent="0.2">
      <c r="A9339">
        <v>1726</v>
      </c>
      <c r="B9339">
        <f t="shared" si="290"/>
        <v>28</v>
      </c>
      <c r="C9339" s="1">
        <v>42591.606874999998</v>
      </c>
      <c r="D9339" s="1">
        <v>42591.626851851855</v>
      </c>
      <c r="E9339">
        <v>3202</v>
      </c>
      <c r="F9339" s="2" t="s">
        <v>79</v>
      </c>
      <c r="G9339">
        <v>40.727223500000001</v>
      </c>
      <c r="H9339">
        <v>-74.033758899999995</v>
      </c>
      <c r="I9339">
        <v>3202</v>
      </c>
      <c r="J9339" s="2" t="s">
        <v>48</v>
      </c>
      <c r="K9339">
        <v>40.727223500000001</v>
      </c>
      <c r="L9339">
        <v>-74.033758899999995</v>
      </c>
      <c r="M9339">
        <v>26287</v>
      </c>
      <c r="N9339" s="2" t="s">
        <v>17</v>
      </c>
      <c r="O9339">
        <v>1972</v>
      </c>
      <c r="P9339">
        <f t="shared" ca="1" si="291"/>
        <v>52</v>
      </c>
      <c r="Q9339">
        <v>1</v>
      </c>
    </row>
    <row r="9340" spans="1:17" x14ac:dyDescent="0.2">
      <c r="A9340">
        <v>340</v>
      </c>
      <c r="B9340">
        <f t="shared" si="290"/>
        <v>5</v>
      </c>
      <c r="C9340" s="1">
        <v>42591.609849537039</v>
      </c>
      <c r="D9340" s="1">
        <v>42591.613796296297</v>
      </c>
      <c r="E9340">
        <v>3203</v>
      </c>
      <c r="F9340" s="2" t="s">
        <v>46</v>
      </c>
      <c r="G9340">
        <v>40.727595966000003</v>
      </c>
      <c r="H9340">
        <v>-74.044247311000007</v>
      </c>
      <c r="I9340">
        <v>3186</v>
      </c>
      <c r="J9340" s="2" t="s">
        <v>27</v>
      </c>
      <c r="K9340">
        <v>40.71958611647166</v>
      </c>
      <c r="L9340">
        <v>-74.043117463588715</v>
      </c>
      <c r="M9340">
        <v>26236</v>
      </c>
      <c r="N9340" s="2" t="s">
        <v>17</v>
      </c>
      <c r="O9340">
        <v>1991</v>
      </c>
      <c r="P9340">
        <f t="shared" ca="1" si="291"/>
        <v>33</v>
      </c>
      <c r="Q9340">
        <v>1</v>
      </c>
    </row>
    <row r="9341" spans="1:17" x14ac:dyDescent="0.2">
      <c r="A9341">
        <v>1141</v>
      </c>
      <c r="B9341">
        <f t="shared" si="290"/>
        <v>19</v>
      </c>
      <c r="C9341" s="1">
        <v>42591.611724537041</v>
      </c>
      <c r="D9341" s="1">
        <v>42591.624942129631</v>
      </c>
      <c r="E9341">
        <v>3183</v>
      </c>
      <c r="F9341" s="2" t="s">
        <v>20</v>
      </c>
      <c r="G9341">
        <v>40.716246900000002</v>
      </c>
      <c r="H9341">
        <v>-74.033458800000005</v>
      </c>
      <c r="I9341">
        <v>3194</v>
      </c>
      <c r="J9341" s="2" t="s">
        <v>71</v>
      </c>
      <c r="K9341">
        <v>40.725339925355797</v>
      </c>
      <c r="L9341">
        <v>-74.067622125148773</v>
      </c>
      <c r="M9341">
        <v>26186</v>
      </c>
      <c r="N9341" s="2" t="s">
        <v>17</v>
      </c>
      <c r="O9341">
        <v>1979</v>
      </c>
      <c r="P9341">
        <f t="shared" ca="1" si="291"/>
        <v>45</v>
      </c>
      <c r="Q9341">
        <v>1</v>
      </c>
    </row>
    <row r="9342" spans="1:17" x14ac:dyDescent="0.2">
      <c r="A9342">
        <v>434</v>
      </c>
      <c r="B9342">
        <f t="shared" si="290"/>
        <v>7</v>
      </c>
      <c r="C9342" s="1">
        <v>42591.612546296295</v>
      </c>
      <c r="D9342" s="1">
        <v>42591.617581018516</v>
      </c>
      <c r="E9342">
        <v>3199</v>
      </c>
      <c r="F9342" s="2" t="s">
        <v>56</v>
      </c>
      <c r="G9342">
        <v>40.728744800000001</v>
      </c>
      <c r="H9342">
        <v>-74.032108199999996</v>
      </c>
      <c r="I9342">
        <v>3203</v>
      </c>
      <c r="J9342" s="2" t="s">
        <v>37</v>
      </c>
      <c r="K9342">
        <v>40.727595966000003</v>
      </c>
      <c r="L9342">
        <v>-74.044247311000007</v>
      </c>
      <c r="M9342">
        <v>26185</v>
      </c>
      <c r="N9342" s="2" t="s">
        <v>17</v>
      </c>
      <c r="O9342">
        <v>1990</v>
      </c>
      <c r="P9342">
        <f t="shared" ca="1" si="291"/>
        <v>34</v>
      </c>
      <c r="Q9342">
        <v>1</v>
      </c>
    </row>
    <row r="9343" spans="1:17" x14ac:dyDescent="0.2">
      <c r="A9343">
        <v>591</v>
      </c>
      <c r="B9343">
        <f t="shared" si="290"/>
        <v>9</v>
      </c>
      <c r="C9343" s="1">
        <v>42591.61277777778</v>
      </c>
      <c r="D9343" s="1">
        <v>42591.619629629633</v>
      </c>
      <c r="E9343">
        <v>3209</v>
      </c>
      <c r="F9343" s="2" t="s">
        <v>51</v>
      </c>
      <c r="G9343">
        <v>40.724176499999999</v>
      </c>
      <c r="H9343">
        <v>-74.050656399999994</v>
      </c>
      <c r="I9343">
        <v>3225</v>
      </c>
      <c r="J9343" s="2" t="s">
        <v>101</v>
      </c>
      <c r="K9343">
        <v>40.723658899999997</v>
      </c>
      <c r="L9343">
        <v>-74.064194299999997</v>
      </c>
      <c r="M9343">
        <v>24636</v>
      </c>
      <c r="N9343" s="2" t="s">
        <v>17</v>
      </c>
      <c r="O9343">
        <v>1979</v>
      </c>
      <c r="P9343">
        <f t="shared" ca="1" si="291"/>
        <v>45</v>
      </c>
      <c r="Q9343">
        <v>1</v>
      </c>
    </row>
    <row r="9344" spans="1:17" x14ac:dyDescent="0.2">
      <c r="A9344">
        <v>254</v>
      </c>
      <c r="B9344">
        <f t="shared" si="290"/>
        <v>4</v>
      </c>
      <c r="C9344" s="1">
        <v>42591.619212962964</v>
      </c>
      <c r="D9344" s="1">
        <v>42591.622164351851</v>
      </c>
      <c r="E9344">
        <v>3211</v>
      </c>
      <c r="F9344" s="2" t="s">
        <v>64</v>
      </c>
      <c r="G9344">
        <v>40.721525149999998</v>
      </c>
      <c r="H9344">
        <v>-74.046304543000005</v>
      </c>
      <c r="I9344">
        <v>3185</v>
      </c>
      <c r="J9344" s="2" t="s">
        <v>45</v>
      </c>
      <c r="K9344">
        <v>40.717732499999997</v>
      </c>
      <c r="L9344">
        <v>-74.043845000000005</v>
      </c>
      <c r="M9344">
        <v>24709</v>
      </c>
      <c r="N9344" s="2" t="s">
        <v>17</v>
      </c>
      <c r="O9344">
        <v>1991</v>
      </c>
      <c r="P9344">
        <f t="shared" ca="1" si="291"/>
        <v>33</v>
      </c>
      <c r="Q9344">
        <v>1</v>
      </c>
    </row>
    <row r="9345" spans="1:17" x14ac:dyDescent="0.2">
      <c r="A9345">
        <v>463</v>
      </c>
      <c r="B9345">
        <f t="shared" si="290"/>
        <v>7</v>
      </c>
      <c r="C9345" s="1">
        <v>42591.620393518519</v>
      </c>
      <c r="D9345" s="1">
        <v>42591.625752314816</v>
      </c>
      <c r="E9345">
        <v>3202</v>
      </c>
      <c r="F9345" s="2" t="s">
        <v>79</v>
      </c>
      <c r="G9345">
        <v>40.727223500000001</v>
      </c>
      <c r="H9345">
        <v>-74.033758899999995</v>
      </c>
      <c r="I9345">
        <v>3203</v>
      </c>
      <c r="J9345" s="2" t="s">
        <v>37</v>
      </c>
      <c r="K9345">
        <v>40.727595966000003</v>
      </c>
      <c r="L9345">
        <v>-74.044247311000007</v>
      </c>
      <c r="M9345">
        <v>24498</v>
      </c>
      <c r="N9345" s="2" t="s">
        <v>17</v>
      </c>
      <c r="O9345">
        <v>1978</v>
      </c>
      <c r="P9345">
        <f t="shared" ca="1" si="291"/>
        <v>46</v>
      </c>
      <c r="Q9345">
        <v>1</v>
      </c>
    </row>
    <row r="9346" spans="1:17" x14ac:dyDescent="0.2">
      <c r="A9346">
        <v>237</v>
      </c>
      <c r="B9346">
        <f t="shared" ref="B9346:B9409" si="292">ROUNDDOWN((A9346/60), 0)</f>
        <v>3</v>
      </c>
      <c r="C9346" s="1">
        <v>42591.62164351852</v>
      </c>
      <c r="D9346" s="1">
        <v>42591.624398148146</v>
      </c>
      <c r="E9346">
        <v>3185</v>
      </c>
      <c r="F9346" s="2" t="s">
        <v>58</v>
      </c>
      <c r="G9346">
        <v>40.717732499999997</v>
      </c>
      <c r="H9346">
        <v>-74.043845000000005</v>
      </c>
      <c r="I9346">
        <v>3183</v>
      </c>
      <c r="J9346" s="2" t="s">
        <v>40</v>
      </c>
      <c r="K9346">
        <v>40.716246900000002</v>
      </c>
      <c r="L9346">
        <v>-74.033458800000005</v>
      </c>
      <c r="M9346">
        <v>24673</v>
      </c>
      <c r="N9346" s="2" t="s">
        <v>17</v>
      </c>
      <c r="O9346">
        <v>1990</v>
      </c>
      <c r="P9346">
        <f t="shared" ref="P9346:P9409" ca="1" si="293">IF(ISNUMBER(O9346), YEAR(TODAY()) - O9346, "")</f>
        <v>34</v>
      </c>
      <c r="Q9346">
        <v>1</v>
      </c>
    </row>
    <row r="9347" spans="1:17" x14ac:dyDescent="0.2">
      <c r="A9347">
        <v>293</v>
      </c>
      <c r="B9347">
        <f t="shared" si="292"/>
        <v>4</v>
      </c>
      <c r="C9347" s="1">
        <v>42591.625891203701</v>
      </c>
      <c r="D9347" s="1">
        <v>42591.629282407404</v>
      </c>
      <c r="E9347">
        <v>3278</v>
      </c>
      <c r="F9347" s="2" t="s">
        <v>49</v>
      </c>
      <c r="G9347">
        <v>40.725685483629007</v>
      </c>
      <c r="H9347">
        <v>-74.048790335655212</v>
      </c>
      <c r="I9347">
        <v>3203</v>
      </c>
      <c r="J9347" s="2" t="s">
        <v>37</v>
      </c>
      <c r="K9347">
        <v>40.727595966000003</v>
      </c>
      <c r="L9347">
        <v>-74.044247311000007</v>
      </c>
      <c r="M9347">
        <v>24476</v>
      </c>
      <c r="N9347" s="2" t="s">
        <v>17</v>
      </c>
      <c r="O9347">
        <v>1984</v>
      </c>
      <c r="P9347">
        <f t="shared" ca="1" si="293"/>
        <v>40</v>
      </c>
      <c r="Q9347">
        <v>2</v>
      </c>
    </row>
    <row r="9348" spans="1:17" x14ac:dyDescent="0.2">
      <c r="A9348">
        <v>198</v>
      </c>
      <c r="B9348">
        <f t="shared" si="292"/>
        <v>3</v>
      </c>
      <c r="C9348" s="1">
        <v>42591.626203703701</v>
      </c>
      <c r="D9348" s="1">
        <v>42591.628495370373</v>
      </c>
      <c r="E9348">
        <v>3183</v>
      </c>
      <c r="F9348" s="2" t="s">
        <v>20</v>
      </c>
      <c r="G9348">
        <v>40.716246900000002</v>
      </c>
      <c r="H9348">
        <v>-74.033458800000005</v>
      </c>
      <c r="I9348">
        <v>3185</v>
      </c>
      <c r="J9348" s="2" t="s">
        <v>45</v>
      </c>
      <c r="K9348">
        <v>40.717732499999997</v>
      </c>
      <c r="L9348">
        <v>-74.043845000000005</v>
      </c>
      <c r="M9348">
        <v>24673</v>
      </c>
      <c r="N9348" s="2" t="s">
        <v>17</v>
      </c>
      <c r="O9348">
        <v>1990</v>
      </c>
      <c r="P9348">
        <f t="shared" ca="1" si="293"/>
        <v>34</v>
      </c>
      <c r="Q9348">
        <v>1</v>
      </c>
    </row>
    <row r="9349" spans="1:17" x14ac:dyDescent="0.2">
      <c r="A9349">
        <v>516</v>
      </c>
      <c r="B9349">
        <f t="shared" si="292"/>
        <v>8</v>
      </c>
      <c r="C9349" s="1">
        <v>42591.627233796295</v>
      </c>
      <c r="D9349" s="1">
        <v>42591.633206018516</v>
      </c>
      <c r="E9349">
        <v>3201</v>
      </c>
      <c r="F9349" s="2" t="s">
        <v>60</v>
      </c>
      <c r="G9349">
        <v>40.737710999999997</v>
      </c>
      <c r="H9349">
        <v>-74.066920999999994</v>
      </c>
      <c r="I9349">
        <v>3195</v>
      </c>
      <c r="J9349" s="2" t="s">
        <v>23</v>
      </c>
      <c r="K9349">
        <v>40.730742625306583</v>
      </c>
      <c r="L9349">
        <v>-74.063783884048462</v>
      </c>
      <c r="M9349">
        <v>24710</v>
      </c>
      <c r="N9349" s="2" t="s">
        <v>17</v>
      </c>
      <c r="O9349">
        <v>1961</v>
      </c>
      <c r="P9349">
        <f t="shared" ca="1" si="293"/>
        <v>63</v>
      </c>
      <c r="Q9349">
        <v>1</v>
      </c>
    </row>
    <row r="9350" spans="1:17" x14ac:dyDescent="0.2">
      <c r="A9350">
        <v>76</v>
      </c>
      <c r="B9350">
        <f t="shared" si="292"/>
        <v>1</v>
      </c>
      <c r="C9350" s="1">
        <v>42591.631643518522</v>
      </c>
      <c r="D9350" s="1">
        <v>42591.632534722223</v>
      </c>
      <c r="E9350">
        <v>3185</v>
      </c>
      <c r="F9350" s="2" t="s">
        <v>58</v>
      </c>
      <c r="G9350">
        <v>40.717732499999997</v>
      </c>
      <c r="H9350">
        <v>-74.043845000000005</v>
      </c>
      <c r="I9350">
        <v>3213</v>
      </c>
      <c r="J9350" s="2" t="s">
        <v>33</v>
      </c>
      <c r="K9350">
        <v>40.718488919999999</v>
      </c>
      <c r="L9350">
        <v>-74.047726624999996</v>
      </c>
      <c r="M9350">
        <v>24709</v>
      </c>
      <c r="N9350" s="2" t="s">
        <v>17</v>
      </c>
      <c r="O9350">
        <v>1988</v>
      </c>
      <c r="P9350">
        <f t="shared" ca="1" si="293"/>
        <v>36</v>
      </c>
      <c r="Q9350">
        <v>1</v>
      </c>
    </row>
    <row r="9351" spans="1:17" x14ac:dyDescent="0.2">
      <c r="A9351">
        <v>11157</v>
      </c>
      <c r="B9351">
        <f t="shared" si="292"/>
        <v>185</v>
      </c>
      <c r="C9351" s="1">
        <v>42591.634710648148</v>
      </c>
      <c r="D9351" s="1">
        <v>42591.763842592591</v>
      </c>
      <c r="E9351">
        <v>3186</v>
      </c>
      <c r="F9351" s="2" t="s">
        <v>18</v>
      </c>
      <c r="G9351">
        <v>40.71958611647166</v>
      </c>
      <c r="H9351">
        <v>-74.043117463588715</v>
      </c>
      <c r="I9351">
        <v>3279</v>
      </c>
      <c r="J9351" s="2" t="s">
        <v>82</v>
      </c>
      <c r="K9351">
        <v>40.721630142638354</v>
      </c>
      <c r="L9351">
        <v>-74.04996782541275</v>
      </c>
      <c r="M9351">
        <v>26187</v>
      </c>
      <c r="N9351" s="2" t="s">
        <v>17</v>
      </c>
      <c r="O9351">
        <v>1960</v>
      </c>
      <c r="P9351">
        <f t="shared" ca="1" si="293"/>
        <v>64</v>
      </c>
      <c r="Q9351">
        <v>1</v>
      </c>
    </row>
    <row r="9352" spans="1:17" x14ac:dyDescent="0.2">
      <c r="A9352">
        <v>228</v>
      </c>
      <c r="B9352">
        <f t="shared" si="292"/>
        <v>3</v>
      </c>
      <c r="C9352" s="1">
        <v>42591.634942129633</v>
      </c>
      <c r="D9352" s="1">
        <v>42591.63758101852</v>
      </c>
      <c r="E9352">
        <v>3183</v>
      </c>
      <c r="F9352" s="2" t="s">
        <v>20</v>
      </c>
      <c r="G9352">
        <v>40.716246900000002</v>
      </c>
      <c r="H9352">
        <v>-74.033458800000005</v>
      </c>
      <c r="I9352">
        <v>3187</v>
      </c>
      <c r="J9352" s="2" t="s">
        <v>59</v>
      </c>
      <c r="K9352">
        <v>40.721123599999999</v>
      </c>
      <c r="L9352">
        <v>-74.038050949999999</v>
      </c>
      <c r="M9352">
        <v>26278</v>
      </c>
      <c r="N9352" s="2" t="s">
        <v>17</v>
      </c>
      <c r="O9352">
        <v>1985</v>
      </c>
      <c r="P9352">
        <f t="shared" ca="1" si="293"/>
        <v>39</v>
      </c>
      <c r="Q9352">
        <v>2</v>
      </c>
    </row>
    <row r="9353" spans="1:17" x14ac:dyDescent="0.2">
      <c r="A9353">
        <v>81</v>
      </c>
      <c r="B9353">
        <f t="shared" si="292"/>
        <v>1</v>
      </c>
      <c r="C9353" s="1">
        <v>42591.635717592595</v>
      </c>
      <c r="D9353" s="1">
        <v>42591.636655092596</v>
      </c>
      <c r="E9353">
        <v>3273</v>
      </c>
      <c r="F9353" s="2" t="s">
        <v>73</v>
      </c>
      <c r="G9353">
        <v>40.721650724879986</v>
      </c>
      <c r="H9353">
        <v>-74.042884111404419</v>
      </c>
      <c r="I9353">
        <v>3186</v>
      </c>
      <c r="J9353" s="2" t="s">
        <v>27</v>
      </c>
      <c r="K9353">
        <v>40.71958611647166</v>
      </c>
      <c r="L9353">
        <v>-74.043117463588715</v>
      </c>
      <c r="M9353">
        <v>24627</v>
      </c>
      <c r="N9353" s="2" t="s">
        <v>17</v>
      </c>
      <c r="O9353">
        <v>1985</v>
      </c>
      <c r="P9353">
        <f t="shared" ca="1" si="293"/>
        <v>39</v>
      </c>
      <c r="Q9353">
        <v>1</v>
      </c>
    </row>
    <row r="9354" spans="1:17" x14ac:dyDescent="0.2">
      <c r="A9354">
        <v>670</v>
      </c>
      <c r="B9354">
        <f t="shared" si="292"/>
        <v>11</v>
      </c>
      <c r="C9354" s="1">
        <v>42591.636006944442</v>
      </c>
      <c r="D9354" s="1">
        <v>42591.643761574072</v>
      </c>
      <c r="E9354">
        <v>3190</v>
      </c>
      <c r="F9354" s="2" t="s">
        <v>44</v>
      </c>
      <c r="G9354">
        <v>40.710467023379699</v>
      </c>
      <c r="H9354">
        <v>-74.070038795471191</v>
      </c>
      <c r="I9354">
        <v>3186</v>
      </c>
      <c r="J9354" s="2" t="s">
        <v>27</v>
      </c>
      <c r="K9354">
        <v>40.71958611647166</v>
      </c>
      <c r="L9354">
        <v>-74.043117463588715</v>
      </c>
      <c r="M9354">
        <v>24511</v>
      </c>
      <c r="N9354" s="2" t="s">
        <v>17</v>
      </c>
      <c r="O9354">
        <v>1988</v>
      </c>
      <c r="P9354">
        <f t="shared" ca="1" si="293"/>
        <v>36</v>
      </c>
      <c r="Q9354">
        <v>1</v>
      </c>
    </row>
    <row r="9355" spans="1:17" x14ac:dyDescent="0.2">
      <c r="A9355">
        <v>238</v>
      </c>
      <c r="B9355">
        <f t="shared" si="292"/>
        <v>3</v>
      </c>
      <c r="C9355" s="1">
        <v>42591.639907407407</v>
      </c>
      <c r="D9355" s="1">
        <v>42591.64266203704</v>
      </c>
      <c r="E9355">
        <v>3211</v>
      </c>
      <c r="F9355" s="2" t="s">
        <v>64</v>
      </c>
      <c r="G9355">
        <v>40.721525149999998</v>
      </c>
      <c r="H9355">
        <v>-74.046304543000005</v>
      </c>
      <c r="I9355">
        <v>3203</v>
      </c>
      <c r="J9355" s="2" t="s">
        <v>37</v>
      </c>
      <c r="K9355">
        <v>40.727595966000003</v>
      </c>
      <c r="L9355">
        <v>-74.044247311000007</v>
      </c>
      <c r="M9355">
        <v>24704</v>
      </c>
      <c r="N9355" s="2" t="s">
        <v>17</v>
      </c>
      <c r="O9355">
        <v>1981</v>
      </c>
      <c r="P9355">
        <f t="shared" ca="1" si="293"/>
        <v>43</v>
      </c>
      <c r="Q9355">
        <v>1</v>
      </c>
    </row>
    <row r="9356" spans="1:17" x14ac:dyDescent="0.2">
      <c r="A9356">
        <v>388</v>
      </c>
      <c r="B9356">
        <f t="shared" si="292"/>
        <v>6</v>
      </c>
      <c r="C9356" s="1">
        <v>42591.642939814818</v>
      </c>
      <c r="D9356" s="1">
        <v>42591.647430555553</v>
      </c>
      <c r="E9356">
        <v>3281</v>
      </c>
      <c r="F9356" s="2" t="s">
        <v>53</v>
      </c>
      <c r="G9356">
        <v>40.74590996631558</v>
      </c>
      <c r="H9356">
        <v>-74.057271480560303</v>
      </c>
      <c r="I9356">
        <v>3215</v>
      </c>
      <c r="J9356" s="2" t="s">
        <v>99</v>
      </c>
      <c r="K9356">
        <v>40.746729899999998</v>
      </c>
      <c r="L9356">
        <v>-74.049250900000004</v>
      </c>
      <c r="M9356">
        <v>26266</v>
      </c>
      <c r="N9356" s="2" t="s">
        <v>17</v>
      </c>
      <c r="P9356" t="str">
        <f t="shared" ca="1" si="293"/>
        <v/>
      </c>
      <c r="Q9356">
        <v>0</v>
      </c>
    </row>
    <row r="9357" spans="1:17" x14ac:dyDescent="0.2">
      <c r="A9357">
        <v>298</v>
      </c>
      <c r="B9357">
        <f t="shared" si="292"/>
        <v>4</v>
      </c>
      <c r="C9357" s="1">
        <v>42591.645381944443</v>
      </c>
      <c r="D9357" s="1">
        <v>42591.648842592593</v>
      </c>
      <c r="E9357">
        <v>3198</v>
      </c>
      <c r="F9357" s="2" t="s">
        <v>55</v>
      </c>
      <c r="G9357">
        <v>40.748715945380226</v>
      </c>
      <c r="H9357">
        <v>-74.040443301200867</v>
      </c>
      <c r="I9357">
        <v>3197</v>
      </c>
      <c r="J9357" s="2" t="s">
        <v>86</v>
      </c>
      <c r="K9357">
        <v>40.752558999999998</v>
      </c>
      <c r="L9357">
        <v>-74.044725</v>
      </c>
      <c r="M9357">
        <v>26248</v>
      </c>
      <c r="N9357" s="2" t="s">
        <v>17</v>
      </c>
      <c r="O9357">
        <v>1993</v>
      </c>
      <c r="P9357">
        <f t="shared" ca="1" si="293"/>
        <v>31</v>
      </c>
      <c r="Q9357">
        <v>1</v>
      </c>
    </row>
    <row r="9358" spans="1:17" x14ac:dyDescent="0.2">
      <c r="A9358">
        <v>354</v>
      </c>
      <c r="B9358">
        <f t="shared" si="292"/>
        <v>5</v>
      </c>
      <c r="C9358" s="1">
        <v>42591.645844907405</v>
      </c>
      <c r="D9358" s="1">
        <v>42591.649942129632</v>
      </c>
      <c r="E9358">
        <v>3214</v>
      </c>
      <c r="F9358" s="2" t="s">
        <v>54</v>
      </c>
      <c r="G9358">
        <v>40.712774199999998</v>
      </c>
      <c r="H9358">
        <v>-74.0364857</v>
      </c>
      <c r="I9358">
        <v>3275</v>
      </c>
      <c r="J9358" s="2" t="s">
        <v>62</v>
      </c>
      <c r="K9358">
        <v>40.718355198232139</v>
      </c>
      <c r="L9358">
        <v>-74.038914442062378</v>
      </c>
      <c r="M9358">
        <v>24418</v>
      </c>
      <c r="N9358" s="2" t="s">
        <v>17</v>
      </c>
      <c r="P9358" t="str">
        <f t="shared" ca="1" si="293"/>
        <v/>
      </c>
      <c r="Q9358">
        <v>0</v>
      </c>
    </row>
    <row r="9359" spans="1:17" x14ac:dyDescent="0.2">
      <c r="A9359">
        <v>248</v>
      </c>
      <c r="B9359">
        <f t="shared" si="292"/>
        <v>4</v>
      </c>
      <c r="C9359" s="1">
        <v>42591.648715277777</v>
      </c>
      <c r="D9359" s="1">
        <v>42591.651585648149</v>
      </c>
      <c r="E9359">
        <v>3186</v>
      </c>
      <c r="F9359" s="2" t="s">
        <v>18</v>
      </c>
      <c r="G9359">
        <v>40.71958611647166</v>
      </c>
      <c r="H9359">
        <v>-74.043117463588715</v>
      </c>
      <c r="I9359">
        <v>3203</v>
      </c>
      <c r="J9359" s="2" t="s">
        <v>37</v>
      </c>
      <c r="K9359">
        <v>40.727595966000003</v>
      </c>
      <c r="L9359">
        <v>-74.044247311000007</v>
      </c>
      <c r="M9359">
        <v>24627</v>
      </c>
      <c r="N9359" s="2" t="s">
        <v>17</v>
      </c>
      <c r="O9359">
        <v>1968</v>
      </c>
      <c r="P9359">
        <f t="shared" ca="1" si="293"/>
        <v>56</v>
      </c>
      <c r="Q9359">
        <v>1</v>
      </c>
    </row>
    <row r="9360" spans="1:17" x14ac:dyDescent="0.2">
      <c r="A9360">
        <v>520</v>
      </c>
      <c r="B9360">
        <f t="shared" si="292"/>
        <v>8</v>
      </c>
      <c r="C9360" s="1">
        <v>42591.645300925928</v>
      </c>
      <c r="D9360" s="1">
        <v>42591.651331018518</v>
      </c>
      <c r="E9360">
        <v>3184</v>
      </c>
      <c r="F9360" s="2" t="s">
        <v>68</v>
      </c>
      <c r="G9360">
        <v>40.7141454</v>
      </c>
      <c r="H9360">
        <v>-74.033551900000006</v>
      </c>
      <c r="I9360">
        <v>3202</v>
      </c>
      <c r="J9360" s="2" t="s">
        <v>48</v>
      </c>
      <c r="K9360">
        <v>40.727223500000001</v>
      </c>
      <c r="L9360">
        <v>-74.033758899999995</v>
      </c>
      <c r="M9360">
        <v>24638</v>
      </c>
      <c r="N9360" s="2" t="s">
        <v>17</v>
      </c>
      <c r="O9360">
        <v>1988</v>
      </c>
      <c r="P9360">
        <f t="shared" ca="1" si="293"/>
        <v>36</v>
      </c>
      <c r="Q9360">
        <v>2</v>
      </c>
    </row>
    <row r="9361" spans="1:17" x14ac:dyDescent="0.2">
      <c r="A9361">
        <v>1063</v>
      </c>
      <c r="B9361">
        <f t="shared" si="292"/>
        <v>17</v>
      </c>
      <c r="C9361" s="1">
        <v>42591.65116898148</v>
      </c>
      <c r="D9361" s="1">
        <v>42591.663472222222</v>
      </c>
      <c r="E9361">
        <v>3194</v>
      </c>
      <c r="F9361" s="2" t="s">
        <v>22</v>
      </c>
      <c r="G9361">
        <v>40.725339925355797</v>
      </c>
      <c r="H9361">
        <v>-74.067622125148773</v>
      </c>
      <c r="I9361">
        <v>3202</v>
      </c>
      <c r="J9361" s="2" t="s">
        <v>48</v>
      </c>
      <c r="K9361">
        <v>40.727223500000001</v>
      </c>
      <c r="L9361">
        <v>-74.033758899999995</v>
      </c>
      <c r="M9361">
        <v>24524</v>
      </c>
      <c r="N9361" s="2" t="s">
        <v>17</v>
      </c>
      <c r="O9361">
        <v>1998</v>
      </c>
      <c r="P9361">
        <f t="shared" ca="1" si="293"/>
        <v>26</v>
      </c>
      <c r="Q9361">
        <v>1</v>
      </c>
    </row>
    <row r="9362" spans="1:17" x14ac:dyDescent="0.2">
      <c r="A9362">
        <v>380</v>
      </c>
      <c r="B9362">
        <f t="shared" si="292"/>
        <v>6</v>
      </c>
      <c r="C9362" s="1">
        <v>42591.652615740742</v>
      </c>
      <c r="D9362" s="1">
        <v>42591.657025462962</v>
      </c>
      <c r="E9362">
        <v>3275</v>
      </c>
      <c r="F9362" s="2" t="s">
        <v>93</v>
      </c>
      <c r="G9362">
        <v>40.718355198232139</v>
      </c>
      <c r="H9362">
        <v>-74.038914442062378</v>
      </c>
      <c r="I9362">
        <v>3202</v>
      </c>
      <c r="J9362" s="2" t="s">
        <v>48</v>
      </c>
      <c r="K9362">
        <v>40.727223500000001</v>
      </c>
      <c r="L9362">
        <v>-74.033758899999995</v>
      </c>
      <c r="M9362">
        <v>26163</v>
      </c>
      <c r="N9362" s="2" t="s">
        <v>17</v>
      </c>
      <c r="O9362">
        <v>1989</v>
      </c>
      <c r="P9362">
        <f t="shared" ca="1" si="293"/>
        <v>35</v>
      </c>
      <c r="Q9362">
        <v>1</v>
      </c>
    </row>
    <row r="9363" spans="1:17" x14ac:dyDescent="0.2">
      <c r="A9363">
        <v>370</v>
      </c>
      <c r="B9363">
        <f t="shared" si="292"/>
        <v>6</v>
      </c>
      <c r="C9363" s="1">
        <v>42591.652754629627</v>
      </c>
      <c r="D9363" s="1">
        <v>42591.657037037039</v>
      </c>
      <c r="E9363">
        <v>3275</v>
      </c>
      <c r="F9363" s="2" t="s">
        <v>93</v>
      </c>
      <c r="G9363">
        <v>40.718355198232139</v>
      </c>
      <c r="H9363">
        <v>-74.038914442062378</v>
      </c>
      <c r="I9363">
        <v>3202</v>
      </c>
      <c r="J9363" s="2" t="s">
        <v>48</v>
      </c>
      <c r="K9363">
        <v>40.727223500000001</v>
      </c>
      <c r="L9363">
        <v>-74.033758899999995</v>
      </c>
      <c r="M9363">
        <v>26154</v>
      </c>
      <c r="N9363" s="2" t="s">
        <v>17</v>
      </c>
      <c r="O9363">
        <v>1986</v>
      </c>
      <c r="P9363">
        <f t="shared" ca="1" si="293"/>
        <v>38</v>
      </c>
      <c r="Q9363">
        <v>1</v>
      </c>
    </row>
    <row r="9364" spans="1:17" x14ac:dyDescent="0.2">
      <c r="A9364">
        <v>139</v>
      </c>
      <c r="B9364">
        <f t="shared" si="292"/>
        <v>2</v>
      </c>
      <c r="C9364" s="1">
        <v>42591.653078703705</v>
      </c>
      <c r="D9364" s="1">
        <v>42591.654699074075</v>
      </c>
      <c r="E9364">
        <v>3210</v>
      </c>
      <c r="F9364" s="2" t="s">
        <v>52</v>
      </c>
      <c r="G9364">
        <v>40.742677141000001</v>
      </c>
      <c r="H9364">
        <v>-74.051788633000001</v>
      </c>
      <c r="I9364">
        <v>3215</v>
      </c>
      <c r="J9364" s="2" t="s">
        <v>99</v>
      </c>
      <c r="K9364">
        <v>40.746729899999998</v>
      </c>
      <c r="L9364">
        <v>-74.049250900000004</v>
      </c>
      <c r="M9364">
        <v>24412</v>
      </c>
      <c r="N9364" s="2" t="s">
        <v>17</v>
      </c>
      <c r="O9364">
        <v>1996</v>
      </c>
      <c r="P9364">
        <f t="shared" ca="1" si="293"/>
        <v>28</v>
      </c>
      <c r="Q9364">
        <v>1</v>
      </c>
    </row>
    <row r="9365" spans="1:17" x14ac:dyDescent="0.2">
      <c r="A9365">
        <v>290</v>
      </c>
      <c r="B9365">
        <f t="shared" si="292"/>
        <v>4</v>
      </c>
      <c r="C9365" s="1">
        <v>42591.653912037036</v>
      </c>
      <c r="D9365" s="1">
        <v>42591.657280092593</v>
      </c>
      <c r="E9365">
        <v>3183</v>
      </c>
      <c r="F9365" s="2" t="s">
        <v>20</v>
      </c>
      <c r="G9365">
        <v>40.716246900000002</v>
      </c>
      <c r="H9365">
        <v>-74.033458800000005</v>
      </c>
      <c r="I9365">
        <v>3267</v>
      </c>
      <c r="J9365" s="2" t="s">
        <v>92</v>
      </c>
      <c r="K9365">
        <v>40.712418823756899</v>
      </c>
      <c r="L9365">
        <v>-74.038525521755219</v>
      </c>
      <c r="M9365">
        <v>24486</v>
      </c>
      <c r="N9365" s="2" t="s">
        <v>17</v>
      </c>
      <c r="O9365">
        <v>1984</v>
      </c>
      <c r="P9365">
        <f t="shared" ca="1" si="293"/>
        <v>40</v>
      </c>
      <c r="Q9365">
        <v>2</v>
      </c>
    </row>
    <row r="9366" spans="1:17" x14ac:dyDescent="0.2">
      <c r="A9366">
        <v>299</v>
      </c>
      <c r="B9366">
        <f t="shared" si="292"/>
        <v>4</v>
      </c>
      <c r="C9366" s="1">
        <v>42591.656168981484</v>
      </c>
      <c r="D9366" s="1">
        <v>42591.659629629627</v>
      </c>
      <c r="E9366">
        <v>3209</v>
      </c>
      <c r="F9366" s="2" t="s">
        <v>51</v>
      </c>
      <c r="G9366">
        <v>40.724176499999999</v>
      </c>
      <c r="H9366">
        <v>-74.050656399999994</v>
      </c>
      <c r="I9366">
        <v>3186</v>
      </c>
      <c r="J9366" s="2" t="s">
        <v>27</v>
      </c>
      <c r="K9366">
        <v>40.71958611647166</v>
      </c>
      <c r="L9366">
        <v>-74.043117463588715</v>
      </c>
      <c r="M9366">
        <v>24583</v>
      </c>
      <c r="N9366" s="2" t="s">
        <v>17</v>
      </c>
      <c r="O9366">
        <v>1980</v>
      </c>
      <c r="P9366">
        <f t="shared" ca="1" si="293"/>
        <v>44</v>
      </c>
      <c r="Q9366">
        <v>2</v>
      </c>
    </row>
    <row r="9367" spans="1:17" x14ac:dyDescent="0.2">
      <c r="A9367">
        <v>193</v>
      </c>
      <c r="B9367">
        <f t="shared" si="292"/>
        <v>3</v>
      </c>
      <c r="C9367" s="1">
        <v>42591.658229166664</v>
      </c>
      <c r="D9367" s="1">
        <v>42591.660462962966</v>
      </c>
      <c r="E9367">
        <v>3203</v>
      </c>
      <c r="F9367" s="2" t="s">
        <v>46</v>
      </c>
      <c r="G9367">
        <v>40.727595966000003</v>
      </c>
      <c r="H9367">
        <v>-74.044247311000007</v>
      </c>
      <c r="I9367">
        <v>3272</v>
      </c>
      <c r="J9367" s="2" t="s">
        <v>102</v>
      </c>
      <c r="K9367">
        <v>40.723331586464361</v>
      </c>
      <c r="L9367">
        <v>-74.045952558517442</v>
      </c>
      <c r="M9367">
        <v>24498</v>
      </c>
      <c r="N9367" s="2" t="s">
        <v>17</v>
      </c>
      <c r="O9367">
        <v>1978</v>
      </c>
      <c r="P9367">
        <f t="shared" ca="1" si="293"/>
        <v>46</v>
      </c>
      <c r="Q9367">
        <v>1</v>
      </c>
    </row>
    <row r="9368" spans="1:17" x14ac:dyDescent="0.2">
      <c r="A9368">
        <v>1026</v>
      </c>
      <c r="B9368">
        <f t="shared" si="292"/>
        <v>17</v>
      </c>
      <c r="C9368" s="1">
        <v>42591.658842592595</v>
      </c>
      <c r="D9368" s="1">
        <v>42591.670717592591</v>
      </c>
      <c r="E9368">
        <v>3194</v>
      </c>
      <c r="F9368" s="2" t="s">
        <v>22</v>
      </c>
      <c r="G9368">
        <v>40.725339925355797</v>
      </c>
      <c r="H9368">
        <v>-74.067622125148773</v>
      </c>
      <c r="I9368">
        <v>3199</v>
      </c>
      <c r="J9368" s="2" t="s">
        <v>72</v>
      </c>
      <c r="K9368">
        <v>40.728744800000001</v>
      </c>
      <c r="L9368">
        <v>-74.032108199999996</v>
      </c>
      <c r="M9368">
        <v>26186</v>
      </c>
      <c r="N9368" s="2" t="s">
        <v>17</v>
      </c>
      <c r="O9368">
        <v>1984</v>
      </c>
      <c r="P9368">
        <f t="shared" ca="1" si="293"/>
        <v>40</v>
      </c>
      <c r="Q9368">
        <v>1</v>
      </c>
    </row>
    <row r="9369" spans="1:17" x14ac:dyDescent="0.2">
      <c r="A9369">
        <v>314</v>
      </c>
      <c r="B9369">
        <f t="shared" si="292"/>
        <v>5</v>
      </c>
      <c r="C9369" s="1">
        <v>42591.659490740742</v>
      </c>
      <c r="D9369" s="1">
        <v>42591.663136574076</v>
      </c>
      <c r="E9369">
        <v>3203</v>
      </c>
      <c r="F9369" s="2" t="s">
        <v>46</v>
      </c>
      <c r="G9369">
        <v>40.727595966000003</v>
      </c>
      <c r="H9369">
        <v>-74.044247311000007</v>
      </c>
      <c r="I9369">
        <v>3209</v>
      </c>
      <c r="J9369" s="2" t="s">
        <v>85</v>
      </c>
      <c r="K9369">
        <v>40.724176499999999</v>
      </c>
      <c r="L9369">
        <v>-74.050656399999994</v>
      </c>
      <c r="M9369">
        <v>24531</v>
      </c>
      <c r="N9369" s="2" t="s">
        <v>17</v>
      </c>
      <c r="O9369">
        <v>1984</v>
      </c>
      <c r="P9369">
        <f t="shared" ca="1" si="293"/>
        <v>40</v>
      </c>
      <c r="Q9369">
        <v>2</v>
      </c>
    </row>
    <row r="9370" spans="1:17" x14ac:dyDescent="0.2">
      <c r="A9370">
        <v>273</v>
      </c>
      <c r="B9370">
        <f t="shared" si="292"/>
        <v>4</v>
      </c>
      <c r="C9370" s="1">
        <v>42591.660266203704</v>
      </c>
      <c r="D9370" s="1">
        <v>42591.663425925923</v>
      </c>
      <c r="E9370">
        <v>3184</v>
      </c>
      <c r="F9370" s="2" t="s">
        <v>68</v>
      </c>
      <c r="G9370">
        <v>40.7141454</v>
      </c>
      <c r="H9370">
        <v>-74.033551900000006</v>
      </c>
      <c r="I9370">
        <v>3186</v>
      </c>
      <c r="J9370" s="2" t="s">
        <v>27</v>
      </c>
      <c r="K9370">
        <v>40.71958611647166</v>
      </c>
      <c r="L9370">
        <v>-74.043117463588715</v>
      </c>
      <c r="M9370">
        <v>26197</v>
      </c>
      <c r="N9370" s="2" t="s">
        <v>17</v>
      </c>
      <c r="O9370">
        <v>1983</v>
      </c>
      <c r="P9370">
        <f t="shared" ca="1" si="293"/>
        <v>41</v>
      </c>
      <c r="Q9370">
        <v>1</v>
      </c>
    </row>
    <row r="9371" spans="1:17" x14ac:dyDescent="0.2">
      <c r="A9371">
        <v>263</v>
      </c>
      <c r="B9371">
        <f t="shared" si="292"/>
        <v>4</v>
      </c>
      <c r="C9371" s="1">
        <v>42591.660312499997</v>
      </c>
      <c r="D9371" s="1">
        <v>42591.663368055553</v>
      </c>
      <c r="E9371">
        <v>3186</v>
      </c>
      <c r="F9371" s="2" t="s">
        <v>18</v>
      </c>
      <c r="G9371">
        <v>40.71958611647166</v>
      </c>
      <c r="H9371">
        <v>-74.043117463588715</v>
      </c>
      <c r="I9371">
        <v>3279</v>
      </c>
      <c r="J9371" s="2" t="s">
        <v>82</v>
      </c>
      <c r="K9371">
        <v>40.721630142638354</v>
      </c>
      <c r="L9371">
        <v>-74.04996782541275</v>
      </c>
      <c r="M9371">
        <v>24717</v>
      </c>
      <c r="N9371" s="2" t="s">
        <v>17</v>
      </c>
      <c r="O9371">
        <v>1981</v>
      </c>
      <c r="P9371">
        <f t="shared" ca="1" si="293"/>
        <v>43</v>
      </c>
      <c r="Q9371">
        <v>1</v>
      </c>
    </row>
    <row r="9372" spans="1:17" x14ac:dyDescent="0.2">
      <c r="A9372">
        <v>232</v>
      </c>
      <c r="B9372">
        <f t="shared" si="292"/>
        <v>3</v>
      </c>
      <c r="C9372" s="1">
        <v>42591.662372685183</v>
      </c>
      <c r="D9372" s="1">
        <v>42591.665069444447</v>
      </c>
      <c r="E9372">
        <v>3272</v>
      </c>
      <c r="F9372" s="2" t="s">
        <v>50</v>
      </c>
      <c r="G9372">
        <v>40.723331586464361</v>
      </c>
      <c r="H9372">
        <v>-74.045952558517442</v>
      </c>
      <c r="I9372">
        <v>3203</v>
      </c>
      <c r="J9372" s="2" t="s">
        <v>37</v>
      </c>
      <c r="K9372">
        <v>40.727595966000003</v>
      </c>
      <c r="L9372">
        <v>-74.044247311000007</v>
      </c>
      <c r="M9372">
        <v>26306</v>
      </c>
      <c r="N9372" s="2" t="s">
        <v>17</v>
      </c>
      <c r="O9372">
        <v>1988</v>
      </c>
      <c r="P9372">
        <f t="shared" ca="1" si="293"/>
        <v>36</v>
      </c>
      <c r="Q9372">
        <v>1</v>
      </c>
    </row>
    <row r="9373" spans="1:17" x14ac:dyDescent="0.2">
      <c r="A9373">
        <v>121</v>
      </c>
      <c r="B9373">
        <f t="shared" si="292"/>
        <v>2</v>
      </c>
      <c r="C9373" s="1">
        <v>42591.663136574076</v>
      </c>
      <c r="D9373" s="1">
        <v>42591.664537037039</v>
      </c>
      <c r="E9373">
        <v>3186</v>
      </c>
      <c r="F9373" s="2" t="s">
        <v>18</v>
      </c>
      <c r="G9373">
        <v>40.71958611647166</v>
      </c>
      <c r="H9373">
        <v>-74.043117463588715</v>
      </c>
      <c r="I9373">
        <v>3213</v>
      </c>
      <c r="J9373" s="2" t="s">
        <v>33</v>
      </c>
      <c r="K9373">
        <v>40.718488919999999</v>
      </c>
      <c r="L9373">
        <v>-74.047726624999996</v>
      </c>
      <c r="M9373">
        <v>24395</v>
      </c>
      <c r="N9373" s="2" t="s">
        <v>17</v>
      </c>
      <c r="O9373">
        <v>1989</v>
      </c>
      <c r="P9373">
        <f t="shared" ca="1" si="293"/>
        <v>35</v>
      </c>
      <c r="Q9373">
        <v>1</v>
      </c>
    </row>
    <row r="9374" spans="1:17" x14ac:dyDescent="0.2">
      <c r="A9374">
        <v>166</v>
      </c>
      <c r="B9374">
        <f t="shared" si="292"/>
        <v>2</v>
      </c>
      <c r="C9374" s="1">
        <v>42591.663252314815</v>
      </c>
      <c r="D9374" s="1">
        <v>42591.665173611109</v>
      </c>
      <c r="E9374">
        <v>3272</v>
      </c>
      <c r="F9374" s="2" t="s">
        <v>50</v>
      </c>
      <c r="G9374">
        <v>40.723331586464361</v>
      </c>
      <c r="H9374">
        <v>-74.045952558517442</v>
      </c>
      <c r="I9374">
        <v>3203</v>
      </c>
      <c r="J9374" s="2" t="s">
        <v>37</v>
      </c>
      <c r="K9374">
        <v>40.727595966000003</v>
      </c>
      <c r="L9374">
        <v>-74.044247311000007</v>
      </c>
      <c r="M9374">
        <v>24419</v>
      </c>
      <c r="N9374" s="2" t="s">
        <v>17</v>
      </c>
      <c r="O9374">
        <v>1987</v>
      </c>
      <c r="P9374">
        <f t="shared" ca="1" si="293"/>
        <v>37</v>
      </c>
      <c r="Q9374">
        <v>2</v>
      </c>
    </row>
    <row r="9375" spans="1:17" x14ac:dyDescent="0.2">
      <c r="A9375">
        <v>213</v>
      </c>
      <c r="B9375">
        <f t="shared" si="292"/>
        <v>3</v>
      </c>
      <c r="C9375" s="1">
        <v>42591.663344907407</v>
      </c>
      <c r="D9375" s="1">
        <v>42591.665810185186</v>
      </c>
      <c r="E9375">
        <v>3272</v>
      </c>
      <c r="F9375" s="2" t="s">
        <v>50</v>
      </c>
      <c r="G9375">
        <v>40.723331586464361</v>
      </c>
      <c r="H9375">
        <v>-74.045952558517442</v>
      </c>
      <c r="I9375">
        <v>3203</v>
      </c>
      <c r="J9375" s="2" t="s">
        <v>37</v>
      </c>
      <c r="K9375">
        <v>40.727595966000003</v>
      </c>
      <c r="L9375">
        <v>-74.044247311000007</v>
      </c>
      <c r="M9375">
        <v>24498</v>
      </c>
      <c r="N9375" s="2" t="s">
        <v>17</v>
      </c>
      <c r="O9375">
        <v>1978</v>
      </c>
      <c r="P9375">
        <f t="shared" ca="1" si="293"/>
        <v>46</v>
      </c>
      <c r="Q9375">
        <v>1</v>
      </c>
    </row>
    <row r="9376" spans="1:17" x14ac:dyDescent="0.2">
      <c r="A9376">
        <v>251</v>
      </c>
      <c r="B9376">
        <f t="shared" si="292"/>
        <v>4</v>
      </c>
      <c r="C9376" s="1">
        <v>42591.663715277777</v>
      </c>
      <c r="D9376" s="1">
        <v>42591.666620370372</v>
      </c>
      <c r="E9376">
        <v>3209</v>
      </c>
      <c r="F9376" s="2" t="s">
        <v>51</v>
      </c>
      <c r="G9376">
        <v>40.724176499999999</v>
      </c>
      <c r="H9376">
        <v>-74.050656399999994</v>
      </c>
      <c r="I9376">
        <v>3186</v>
      </c>
      <c r="J9376" s="2" t="s">
        <v>27</v>
      </c>
      <c r="K9376">
        <v>40.71958611647166</v>
      </c>
      <c r="L9376">
        <v>-74.043117463588715</v>
      </c>
      <c r="M9376">
        <v>26232</v>
      </c>
      <c r="N9376" s="2" t="s">
        <v>17</v>
      </c>
      <c r="O9376">
        <v>1986</v>
      </c>
      <c r="P9376">
        <f t="shared" ca="1" si="293"/>
        <v>38</v>
      </c>
      <c r="Q9376">
        <v>1</v>
      </c>
    </row>
    <row r="9377" spans="1:17" x14ac:dyDescent="0.2">
      <c r="A9377">
        <v>228</v>
      </c>
      <c r="B9377">
        <f t="shared" si="292"/>
        <v>3</v>
      </c>
      <c r="C9377" s="1">
        <v>42591.664988425924</v>
      </c>
      <c r="D9377" s="1">
        <v>42591.667627314811</v>
      </c>
      <c r="E9377">
        <v>3213</v>
      </c>
      <c r="F9377" s="2" t="s">
        <v>26</v>
      </c>
      <c r="G9377">
        <v>40.718488919999999</v>
      </c>
      <c r="H9377">
        <v>-74.047726624999996</v>
      </c>
      <c r="I9377">
        <v>3186</v>
      </c>
      <c r="J9377" s="2" t="s">
        <v>27</v>
      </c>
      <c r="K9377">
        <v>40.71958611647166</v>
      </c>
      <c r="L9377">
        <v>-74.043117463588715</v>
      </c>
      <c r="M9377">
        <v>24712</v>
      </c>
      <c r="N9377" s="2" t="s">
        <v>17</v>
      </c>
      <c r="O9377">
        <v>1965</v>
      </c>
      <c r="P9377">
        <f t="shared" ca="1" si="293"/>
        <v>59</v>
      </c>
      <c r="Q9377">
        <v>1</v>
      </c>
    </row>
    <row r="9378" spans="1:17" x14ac:dyDescent="0.2">
      <c r="A9378">
        <v>694</v>
      </c>
      <c r="B9378">
        <f t="shared" si="292"/>
        <v>11</v>
      </c>
      <c r="C9378" s="1">
        <v>42591.669178240743</v>
      </c>
      <c r="D9378" s="1">
        <v>42591.677222222221</v>
      </c>
      <c r="E9378">
        <v>3203</v>
      </c>
      <c r="F9378" s="2" t="s">
        <v>46</v>
      </c>
      <c r="G9378">
        <v>40.727595966000003</v>
      </c>
      <c r="H9378">
        <v>-74.044247311000007</v>
      </c>
      <c r="I9378">
        <v>3202</v>
      </c>
      <c r="J9378" s="2" t="s">
        <v>48</v>
      </c>
      <c r="K9378">
        <v>40.727223500000001</v>
      </c>
      <c r="L9378">
        <v>-74.033758899999995</v>
      </c>
      <c r="M9378">
        <v>26313</v>
      </c>
      <c r="N9378" s="2" t="s">
        <v>17</v>
      </c>
      <c r="O9378">
        <v>1989</v>
      </c>
      <c r="P9378">
        <f t="shared" ca="1" si="293"/>
        <v>35</v>
      </c>
      <c r="Q9378">
        <v>1</v>
      </c>
    </row>
    <row r="9379" spans="1:17" x14ac:dyDescent="0.2">
      <c r="A9379">
        <v>673</v>
      </c>
      <c r="B9379">
        <f t="shared" si="292"/>
        <v>11</v>
      </c>
      <c r="C9379" s="1">
        <v>42591.669189814813</v>
      </c>
      <c r="D9379" s="1">
        <v>42591.676990740743</v>
      </c>
      <c r="E9379">
        <v>3183</v>
      </c>
      <c r="F9379" s="2" t="s">
        <v>20</v>
      </c>
      <c r="G9379">
        <v>40.716246900000002</v>
      </c>
      <c r="H9379">
        <v>-74.033458800000005</v>
      </c>
      <c r="I9379">
        <v>3192</v>
      </c>
      <c r="J9379" s="2" t="s">
        <v>39</v>
      </c>
      <c r="K9379">
        <v>40.711242300000002</v>
      </c>
      <c r="L9379">
        <v>-74.055701299999996</v>
      </c>
      <c r="M9379">
        <v>26251</v>
      </c>
      <c r="N9379" s="2" t="s">
        <v>17</v>
      </c>
      <c r="O9379">
        <v>1975</v>
      </c>
      <c r="P9379">
        <f t="shared" ca="1" si="293"/>
        <v>49</v>
      </c>
      <c r="Q9379">
        <v>1</v>
      </c>
    </row>
    <row r="9380" spans="1:17" x14ac:dyDescent="0.2">
      <c r="A9380">
        <v>379</v>
      </c>
      <c r="B9380">
        <f t="shared" si="292"/>
        <v>6</v>
      </c>
      <c r="C9380" s="1">
        <v>42591.668680555558</v>
      </c>
      <c r="D9380" s="1">
        <v>42591.673078703701</v>
      </c>
      <c r="E9380">
        <v>3202</v>
      </c>
      <c r="F9380" s="2" t="s">
        <v>79</v>
      </c>
      <c r="G9380">
        <v>40.727223500000001</v>
      </c>
      <c r="H9380">
        <v>-74.033758899999995</v>
      </c>
      <c r="I9380">
        <v>3187</v>
      </c>
      <c r="J9380" s="2" t="s">
        <v>59</v>
      </c>
      <c r="K9380">
        <v>40.721123599999999</v>
      </c>
      <c r="L9380">
        <v>-74.038050949999999</v>
      </c>
      <c r="M9380">
        <v>26154</v>
      </c>
      <c r="N9380" s="2" t="s">
        <v>17</v>
      </c>
      <c r="O9380">
        <v>1975</v>
      </c>
      <c r="P9380">
        <f t="shared" ca="1" si="293"/>
        <v>49</v>
      </c>
      <c r="Q9380">
        <v>1</v>
      </c>
    </row>
    <row r="9381" spans="1:17" x14ac:dyDescent="0.2">
      <c r="A9381">
        <v>927</v>
      </c>
      <c r="B9381">
        <f t="shared" si="292"/>
        <v>15</v>
      </c>
      <c r="C9381" s="1">
        <v>42591.670601851853</v>
      </c>
      <c r="D9381" s="1">
        <v>42591.681342592594</v>
      </c>
      <c r="E9381">
        <v>3192</v>
      </c>
      <c r="F9381" s="2" t="s">
        <v>38</v>
      </c>
      <c r="G9381">
        <v>40.711242300000002</v>
      </c>
      <c r="H9381">
        <v>-74.055701299999996</v>
      </c>
      <c r="I9381">
        <v>3185</v>
      </c>
      <c r="J9381" s="2" t="s">
        <v>45</v>
      </c>
      <c r="K9381">
        <v>40.717732499999997</v>
      </c>
      <c r="L9381">
        <v>-74.043845000000005</v>
      </c>
      <c r="M9381">
        <v>24510</v>
      </c>
      <c r="N9381" s="2" t="s">
        <v>17</v>
      </c>
      <c r="O9381">
        <v>1976</v>
      </c>
      <c r="P9381">
        <f t="shared" ca="1" si="293"/>
        <v>48</v>
      </c>
      <c r="Q9381">
        <v>1</v>
      </c>
    </row>
    <row r="9382" spans="1:17" x14ac:dyDescent="0.2">
      <c r="A9382">
        <v>348</v>
      </c>
      <c r="B9382">
        <f t="shared" si="292"/>
        <v>5</v>
      </c>
      <c r="C9382" s="1">
        <v>42591.672708333332</v>
      </c>
      <c r="D9382" s="1">
        <v>42591.676736111112</v>
      </c>
      <c r="E9382">
        <v>3220</v>
      </c>
      <c r="F9382" s="2" t="s">
        <v>78</v>
      </c>
      <c r="G9382">
        <v>40.734961020009514</v>
      </c>
      <c r="H9382">
        <v>-74.059503078460693</v>
      </c>
      <c r="I9382">
        <v>3281</v>
      </c>
      <c r="J9382" s="2" t="s">
        <v>105</v>
      </c>
      <c r="K9382">
        <v>40.74590996631558</v>
      </c>
      <c r="L9382">
        <v>-74.057271480560303</v>
      </c>
      <c r="M9382">
        <v>24433</v>
      </c>
      <c r="N9382" s="2" t="s">
        <v>17</v>
      </c>
      <c r="O9382">
        <v>1980</v>
      </c>
      <c r="P9382">
        <f t="shared" ca="1" si="293"/>
        <v>44</v>
      </c>
      <c r="Q9382">
        <v>1</v>
      </c>
    </row>
    <row r="9383" spans="1:17" x14ac:dyDescent="0.2">
      <c r="A9383">
        <v>538</v>
      </c>
      <c r="B9383">
        <f t="shared" si="292"/>
        <v>8</v>
      </c>
      <c r="C9383" s="1">
        <v>42591.673125000001</v>
      </c>
      <c r="D9383" s="1">
        <v>42591.679351851853</v>
      </c>
      <c r="E9383">
        <v>3184</v>
      </c>
      <c r="F9383" s="2" t="s">
        <v>68</v>
      </c>
      <c r="G9383">
        <v>40.7141454</v>
      </c>
      <c r="H9383">
        <v>-74.033551900000006</v>
      </c>
      <c r="I9383">
        <v>3192</v>
      </c>
      <c r="J9383" s="2" t="s">
        <v>39</v>
      </c>
      <c r="K9383">
        <v>40.711242300000002</v>
      </c>
      <c r="L9383">
        <v>-74.055701299999996</v>
      </c>
      <c r="M9383">
        <v>26209</v>
      </c>
      <c r="N9383" s="2" t="s">
        <v>17</v>
      </c>
      <c r="O9383">
        <v>1967</v>
      </c>
      <c r="P9383">
        <f t="shared" ca="1" si="293"/>
        <v>57</v>
      </c>
      <c r="Q9383">
        <v>1</v>
      </c>
    </row>
    <row r="9384" spans="1:17" x14ac:dyDescent="0.2">
      <c r="A9384">
        <v>1117</v>
      </c>
      <c r="B9384">
        <f t="shared" si="292"/>
        <v>18</v>
      </c>
      <c r="C9384" s="1">
        <v>42591.673414351855</v>
      </c>
      <c r="D9384" s="1">
        <v>42591.686354166668</v>
      </c>
      <c r="E9384">
        <v>3189</v>
      </c>
      <c r="F9384" s="2" t="s">
        <v>87</v>
      </c>
      <c r="G9384">
        <v>40.714402</v>
      </c>
      <c r="H9384">
        <v>-74.088772300000002</v>
      </c>
      <c r="I9384">
        <v>3225</v>
      </c>
      <c r="J9384" s="2" t="s">
        <v>101</v>
      </c>
      <c r="K9384">
        <v>40.723658899999997</v>
      </c>
      <c r="L9384">
        <v>-74.064194299999997</v>
      </c>
      <c r="M9384">
        <v>24561</v>
      </c>
      <c r="N9384" s="2" t="s">
        <v>17</v>
      </c>
      <c r="O9384">
        <v>1965</v>
      </c>
      <c r="P9384">
        <f t="shared" ca="1" si="293"/>
        <v>59</v>
      </c>
      <c r="Q9384">
        <v>1</v>
      </c>
    </row>
    <row r="9385" spans="1:17" x14ac:dyDescent="0.2">
      <c r="A9385">
        <v>330</v>
      </c>
      <c r="B9385">
        <f t="shared" si="292"/>
        <v>5</v>
      </c>
      <c r="C9385" s="1">
        <v>42591.673773148148</v>
      </c>
      <c r="D9385" s="1">
        <v>42591.677604166667</v>
      </c>
      <c r="E9385">
        <v>3203</v>
      </c>
      <c r="F9385" s="2" t="s">
        <v>46</v>
      </c>
      <c r="G9385">
        <v>40.727595966000003</v>
      </c>
      <c r="H9385">
        <v>-74.044247311000007</v>
      </c>
      <c r="I9385">
        <v>3186</v>
      </c>
      <c r="J9385" s="2" t="s">
        <v>27</v>
      </c>
      <c r="K9385">
        <v>40.71958611647166</v>
      </c>
      <c r="L9385">
        <v>-74.043117463588715</v>
      </c>
      <c r="M9385">
        <v>24420</v>
      </c>
      <c r="N9385" s="2" t="s">
        <v>17</v>
      </c>
      <c r="O9385">
        <v>1985</v>
      </c>
      <c r="P9385">
        <f t="shared" ca="1" si="293"/>
        <v>39</v>
      </c>
      <c r="Q9385">
        <v>2</v>
      </c>
    </row>
    <row r="9386" spans="1:17" x14ac:dyDescent="0.2">
      <c r="A9386">
        <v>324</v>
      </c>
      <c r="B9386">
        <f t="shared" si="292"/>
        <v>5</v>
      </c>
      <c r="C9386" s="1">
        <v>42591.674201388887</v>
      </c>
      <c r="D9386" s="1">
        <v>42591.67796296296</v>
      </c>
      <c r="E9386">
        <v>3195</v>
      </c>
      <c r="F9386" s="2" t="s">
        <v>24</v>
      </c>
      <c r="G9386">
        <v>40.730742625306583</v>
      </c>
      <c r="H9386">
        <v>-74.063783884048462</v>
      </c>
      <c r="I9386">
        <v>3225</v>
      </c>
      <c r="J9386" s="2" t="s">
        <v>101</v>
      </c>
      <c r="K9386">
        <v>40.723658899999997</v>
      </c>
      <c r="L9386">
        <v>-74.064194299999997</v>
      </c>
      <c r="M9386">
        <v>24438</v>
      </c>
      <c r="N9386" s="2" t="s">
        <v>17</v>
      </c>
      <c r="O9386">
        <v>1991</v>
      </c>
      <c r="P9386">
        <f t="shared" ca="1" si="293"/>
        <v>33</v>
      </c>
      <c r="Q9386">
        <v>1</v>
      </c>
    </row>
    <row r="9387" spans="1:17" x14ac:dyDescent="0.2">
      <c r="A9387">
        <v>616</v>
      </c>
      <c r="B9387">
        <f t="shared" si="292"/>
        <v>10</v>
      </c>
      <c r="C9387" s="1">
        <v>42591.675138888888</v>
      </c>
      <c r="D9387" s="1">
        <v>42591.682280092595</v>
      </c>
      <c r="E9387">
        <v>3184</v>
      </c>
      <c r="F9387" s="2" t="s">
        <v>68</v>
      </c>
      <c r="G9387">
        <v>40.7141454</v>
      </c>
      <c r="H9387">
        <v>-74.033551900000006</v>
      </c>
      <c r="I9387">
        <v>3213</v>
      </c>
      <c r="J9387" s="2" t="s">
        <v>33</v>
      </c>
      <c r="K9387">
        <v>40.718488919999999</v>
      </c>
      <c r="L9387">
        <v>-74.047726624999996</v>
      </c>
      <c r="M9387">
        <v>24505</v>
      </c>
      <c r="N9387" s="2" t="s">
        <v>17</v>
      </c>
      <c r="O9387">
        <v>1970</v>
      </c>
      <c r="P9387">
        <f t="shared" ca="1" si="293"/>
        <v>54</v>
      </c>
      <c r="Q9387">
        <v>1</v>
      </c>
    </row>
    <row r="9388" spans="1:17" x14ac:dyDescent="0.2">
      <c r="A9388">
        <v>1402</v>
      </c>
      <c r="B9388">
        <f t="shared" si="292"/>
        <v>23</v>
      </c>
      <c r="C9388" s="1">
        <v>42591.676932870374</v>
      </c>
      <c r="D9388" s="1">
        <v>42591.693171296298</v>
      </c>
      <c r="E9388">
        <v>3199</v>
      </c>
      <c r="F9388" s="2" t="s">
        <v>56</v>
      </c>
      <c r="G9388">
        <v>40.728744800000001</v>
      </c>
      <c r="H9388">
        <v>-74.032108199999996</v>
      </c>
      <c r="I9388">
        <v>3199</v>
      </c>
      <c r="J9388" s="2" t="s">
        <v>72</v>
      </c>
      <c r="K9388">
        <v>40.728744800000001</v>
      </c>
      <c r="L9388">
        <v>-74.032108199999996</v>
      </c>
      <c r="M9388">
        <v>26192</v>
      </c>
      <c r="N9388" s="2" t="s">
        <v>17</v>
      </c>
      <c r="O9388">
        <v>1989</v>
      </c>
      <c r="P9388">
        <f t="shared" ca="1" si="293"/>
        <v>35</v>
      </c>
      <c r="Q9388">
        <v>2</v>
      </c>
    </row>
    <row r="9389" spans="1:17" x14ac:dyDescent="0.2">
      <c r="A9389">
        <v>865</v>
      </c>
      <c r="B9389">
        <f t="shared" si="292"/>
        <v>14</v>
      </c>
      <c r="C9389" s="1">
        <v>42591.677199074074</v>
      </c>
      <c r="D9389" s="1">
        <v>42591.687210648146</v>
      </c>
      <c r="E9389">
        <v>3197</v>
      </c>
      <c r="F9389" s="2" t="s">
        <v>61</v>
      </c>
      <c r="G9389">
        <v>40.752558999999998</v>
      </c>
      <c r="H9389">
        <v>-74.044725</v>
      </c>
      <c r="I9389">
        <v>3220</v>
      </c>
      <c r="J9389" s="2" t="s">
        <v>76</v>
      </c>
      <c r="K9389">
        <v>40.734961020009514</v>
      </c>
      <c r="L9389">
        <v>-74.059503078460693</v>
      </c>
      <c r="M9389">
        <v>24643</v>
      </c>
      <c r="N9389" s="2" t="s">
        <v>17</v>
      </c>
      <c r="O9389">
        <v>1978</v>
      </c>
      <c r="P9389">
        <f t="shared" ca="1" si="293"/>
        <v>46</v>
      </c>
      <c r="Q9389">
        <v>1</v>
      </c>
    </row>
    <row r="9390" spans="1:17" x14ac:dyDescent="0.2">
      <c r="A9390">
        <v>640</v>
      </c>
      <c r="B9390">
        <f t="shared" si="292"/>
        <v>10</v>
      </c>
      <c r="C9390" s="1">
        <v>42591.677569444444</v>
      </c>
      <c r="D9390" s="1">
        <v>42591.684988425928</v>
      </c>
      <c r="E9390">
        <v>3206</v>
      </c>
      <c r="F9390" s="2" t="s">
        <v>84</v>
      </c>
      <c r="G9390">
        <v>40.7311689</v>
      </c>
      <c r="H9390">
        <v>-74.057573599999998</v>
      </c>
      <c r="I9390">
        <v>3213</v>
      </c>
      <c r="J9390" s="2" t="s">
        <v>33</v>
      </c>
      <c r="K9390">
        <v>40.718488919999999</v>
      </c>
      <c r="L9390">
        <v>-74.047726624999996</v>
      </c>
      <c r="M9390">
        <v>24594</v>
      </c>
      <c r="N9390" s="2" t="s">
        <v>17</v>
      </c>
      <c r="O9390">
        <v>1982</v>
      </c>
      <c r="P9390">
        <f t="shared" ca="1" si="293"/>
        <v>42</v>
      </c>
      <c r="Q9390">
        <v>2</v>
      </c>
    </row>
    <row r="9391" spans="1:17" x14ac:dyDescent="0.2">
      <c r="A9391">
        <v>540</v>
      </c>
      <c r="B9391">
        <f t="shared" si="292"/>
        <v>9</v>
      </c>
      <c r="C9391" s="1">
        <v>42591.680347222224</v>
      </c>
      <c r="D9391" s="1">
        <v>42591.686597222222</v>
      </c>
      <c r="E9391">
        <v>3195</v>
      </c>
      <c r="F9391" s="2" t="s">
        <v>24</v>
      </c>
      <c r="G9391">
        <v>40.730742625306583</v>
      </c>
      <c r="H9391">
        <v>-74.063783884048462</v>
      </c>
      <c r="I9391">
        <v>3215</v>
      </c>
      <c r="J9391" s="2" t="s">
        <v>99</v>
      </c>
      <c r="K9391">
        <v>40.746729899999998</v>
      </c>
      <c r="L9391">
        <v>-74.049250900000004</v>
      </c>
      <c r="M9391">
        <v>24724</v>
      </c>
      <c r="N9391" s="2" t="s">
        <v>17</v>
      </c>
      <c r="O9391">
        <v>1967</v>
      </c>
      <c r="P9391">
        <f t="shared" ca="1" si="293"/>
        <v>57</v>
      </c>
      <c r="Q9391">
        <v>1</v>
      </c>
    </row>
    <row r="9392" spans="1:17" x14ac:dyDescent="0.2">
      <c r="A9392">
        <v>495</v>
      </c>
      <c r="B9392">
        <f t="shared" si="292"/>
        <v>8</v>
      </c>
      <c r="C9392" s="1">
        <v>42591.681064814817</v>
      </c>
      <c r="D9392" s="1">
        <v>42591.686805555553</v>
      </c>
      <c r="E9392">
        <v>3225</v>
      </c>
      <c r="F9392" s="2" t="s">
        <v>32</v>
      </c>
      <c r="G9392">
        <v>40.723658899999997</v>
      </c>
      <c r="H9392">
        <v>-74.064194299999997</v>
      </c>
      <c r="I9392">
        <v>3211</v>
      </c>
      <c r="J9392" s="2" t="s">
        <v>47</v>
      </c>
      <c r="K9392">
        <v>40.721525149999998</v>
      </c>
      <c r="L9392">
        <v>-74.046304543000005</v>
      </c>
      <c r="M9392">
        <v>24539</v>
      </c>
      <c r="N9392" s="2" t="s">
        <v>17</v>
      </c>
      <c r="O9392">
        <v>1989</v>
      </c>
      <c r="P9392">
        <f t="shared" ca="1" si="293"/>
        <v>35</v>
      </c>
      <c r="Q9392">
        <v>1</v>
      </c>
    </row>
    <row r="9393" spans="1:17" x14ac:dyDescent="0.2">
      <c r="A9393">
        <v>406</v>
      </c>
      <c r="B9393">
        <f t="shared" si="292"/>
        <v>6</v>
      </c>
      <c r="C9393" s="1">
        <v>42591.682303240741</v>
      </c>
      <c r="D9393" s="1">
        <v>42591.687002314815</v>
      </c>
      <c r="E9393">
        <v>3209</v>
      </c>
      <c r="F9393" s="2" t="s">
        <v>51</v>
      </c>
      <c r="G9393">
        <v>40.724176499999999</v>
      </c>
      <c r="H9393">
        <v>-74.050656399999994</v>
      </c>
      <c r="I9393">
        <v>3185</v>
      </c>
      <c r="J9393" s="2" t="s">
        <v>45</v>
      </c>
      <c r="K9393">
        <v>40.717732499999997</v>
      </c>
      <c r="L9393">
        <v>-74.043845000000005</v>
      </c>
      <c r="M9393">
        <v>24531</v>
      </c>
      <c r="N9393" s="2" t="s">
        <v>17</v>
      </c>
      <c r="O9393">
        <v>1975</v>
      </c>
      <c r="P9393">
        <f t="shared" ca="1" si="293"/>
        <v>49</v>
      </c>
      <c r="Q9393">
        <v>2</v>
      </c>
    </row>
    <row r="9394" spans="1:17" x14ac:dyDescent="0.2">
      <c r="A9394">
        <v>406</v>
      </c>
      <c r="B9394">
        <f t="shared" si="292"/>
        <v>6</v>
      </c>
      <c r="C9394" s="1">
        <v>42591.684652777774</v>
      </c>
      <c r="D9394" s="1">
        <v>42591.689351851855</v>
      </c>
      <c r="E9394">
        <v>3186</v>
      </c>
      <c r="F9394" s="2" t="s">
        <v>18</v>
      </c>
      <c r="G9394">
        <v>40.71958611647166</v>
      </c>
      <c r="H9394">
        <v>-74.043117463588715</v>
      </c>
      <c r="I9394">
        <v>3209</v>
      </c>
      <c r="J9394" s="2" t="s">
        <v>85</v>
      </c>
      <c r="K9394">
        <v>40.724176499999999</v>
      </c>
      <c r="L9394">
        <v>-74.050656399999994</v>
      </c>
      <c r="M9394">
        <v>26236</v>
      </c>
      <c r="N9394" s="2" t="s">
        <v>17</v>
      </c>
      <c r="O9394">
        <v>1985</v>
      </c>
      <c r="P9394">
        <f t="shared" ca="1" si="293"/>
        <v>39</v>
      </c>
      <c r="Q9394">
        <v>2</v>
      </c>
    </row>
    <row r="9395" spans="1:17" x14ac:dyDescent="0.2">
      <c r="A9395">
        <v>364</v>
      </c>
      <c r="B9395">
        <f t="shared" si="292"/>
        <v>6</v>
      </c>
      <c r="C9395" s="1">
        <v>42591.685069444444</v>
      </c>
      <c r="D9395" s="1">
        <v>42591.689293981479</v>
      </c>
      <c r="E9395">
        <v>3186</v>
      </c>
      <c r="F9395" s="2" t="s">
        <v>18</v>
      </c>
      <c r="G9395">
        <v>40.71958611647166</v>
      </c>
      <c r="H9395">
        <v>-74.043117463588715</v>
      </c>
      <c r="I9395">
        <v>3209</v>
      </c>
      <c r="J9395" s="2" t="s">
        <v>85</v>
      </c>
      <c r="K9395">
        <v>40.724176499999999</v>
      </c>
      <c r="L9395">
        <v>-74.050656399999994</v>
      </c>
      <c r="M9395">
        <v>26165</v>
      </c>
      <c r="N9395" s="2" t="s">
        <v>17</v>
      </c>
      <c r="O9395">
        <v>1983</v>
      </c>
      <c r="P9395">
        <f t="shared" ca="1" si="293"/>
        <v>41</v>
      </c>
      <c r="Q9395">
        <v>1</v>
      </c>
    </row>
    <row r="9396" spans="1:17" x14ac:dyDescent="0.2">
      <c r="A9396">
        <v>439</v>
      </c>
      <c r="B9396">
        <f t="shared" si="292"/>
        <v>7</v>
      </c>
      <c r="C9396" s="1">
        <v>42591.685196759259</v>
      </c>
      <c r="D9396" s="1">
        <v>42591.690289351849</v>
      </c>
      <c r="E9396">
        <v>3183</v>
      </c>
      <c r="F9396" s="2" t="s">
        <v>20</v>
      </c>
      <c r="G9396">
        <v>40.716246900000002</v>
      </c>
      <c r="H9396">
        <v>-74.033458800000005</v>
      </c>
      <c r="I9396">
        <v>3205</v>
      </c>
      <c r="J9396" s="2" t="s">
        <v>80</v>
      </c>
      <c r="K9396">
        <v>40.716539780991937</v>
      </c>
      <c r="L9396">
        <v>-74.049637913703904</v>
      </c>
      <c r="M9396">
        <v>24416</v>
      </c>
      <c r="N9396" s="2" t="s">
        <v>17</v>
      </c>
      <c r="O9396">
        <v>1987</v>
      </c>
      <c r="P9396">
        <f t="shared" ca="1" si="293"/>
        <v>37</v>
      </c>
      <c r="Q9396">
        <v>1</v>
      </c>
    </row>
    <row r="9397" spans="1:17" x14ac:dyDescent="0.2">
      <c r="A9397">
        <v>1943</v>
      </c>
      <c r="B9397">
        <f t="shared" si="292"/>
        <v>32</v>
      </c>
      <c r="C9397" s="1">
        <v>42591.685300925928</v>
      </c>
      <c r="D9397" s="1">
        <v>42591.707789351851</v>
      </c>
      <c r="E9397">
        <v>3198</v>
      </c>
      <c r="F9397" s="2" t="s">
        <v>55</v>
      </c>
      <c r="G9397">
        <v>40.748715945380226</v>
      </c>
      <c r="H9397">
        <v>-74.040443301200867</v>
      </c>
      <c r="I9397">
        <v>3195</v>
      </c>
      <c r="J9397" s="2" t="s">
        <v>23</v>
      </c>
      <c r="K9397">
        <v>40.730742625306583</v>
      </c>
      <c r="L9397">
        <v>-74.063783884048462</v>
      </c>
      <c r="M9397">
        <v>24660</v>
      </c>
      <c r="N9397" s="2" t="s">
        <v>17</v>
      </c>
      <c r="O9397">
        <v>1976</v>
      </c>
      <c r="P9397">
        <f t="shared" ca="1" si="293"/>
        <v>48</v>
      </c>
      <c r="Q9397">
        <v>1</v>
      </c>
    </row>
    <row r="9398" spans="1:17" x14ac:dyDescent="0.2">
      <c r="A9398">
        <v>623</v>
      </c>
      <c r="B9398">
        <f t="shared" si="292"/>
        <v>10</v>
      </c>
      <c r="C9398" s="1">
        <v>42591.687071759261</v>
      </c>
      <c r="D9398" s="1">
        <v>42591.694282407407</v>
      </c>
      <c r="E9398">
        <v>3185</v>
      </c>
      <c r="F9398" s="2" t="s">
        <v>58</v>
      </c>
      <c r="G9398">
        <v>40.717732499999997</v>
      </c>
      <c r="H9398">
        <v>-74.043845000000005</v>
      </c>
      <c r="I9398">
        <v>3192</v>
      </c>
      <c r="J9398" s="2" t="s">
        <v>39</v>
      </c>
      <c r="K9398">
        <v>40.711242300000002</v>
      </c>
      <c r="L9398">
        <v>-74.055701299999996</v>
      </c>
      <c r="M9398">
        <v>26153</v>
      </c>
      <c r="N9398" s="2" t="s">
        <v>17</v>
      </c>
      <c r="O9398">
        <v>1976</v>
      </c>
      <c r="P9398">
        <f t="shared" ca="1" si="293"/>
        <v>48</v>
      </c>
      <c r="Q9398">
        <v>1</v>
      </c>
    </row>
    <row r="9399" spans="1:17" x14ac:dyDescent="0.2">
      <c r="A9399">
        <v>315</v>
      </c>
      <c r="B9399">
        <f t="shared" si="292"/>
        <v>5</v>
      </c>
      <c r="C9399" s="1">
        <v>42591.687777777777</v>
      </c>
      <c r="D9399" s="1">
        <v>42591.691435185188</v>
      </c>
      <c r="E9399">
        <v>3225</v>
      </c>
      <c r="F9399" s="2" t="s">
        <v>32</v>
      </c>
      <c r="G9399">
        <v>40.723658899999997</v>
      </c>
      <c r="H9399">
        <v>-74.064194299999997</v>
      </c>
      <c r="I9399">
        <v>3206</v>
      </c>
      <c r="J9399" s="2" t="s">
        <v>19</v>
      </c>
      <c r="K9399">
        <v>40.7311689</v>
      </c>
      <c r="L9399">
        <v>-74.057573599999998</v>
      </c>
      <c r="M9399">
        <v>26203</v>
      </c>
      <c r="N9399" s="2" t="s">
        <v>17</v>
      </c>
      <c r="O9399">
        <v>1965</v>
      </c>
      <c r="P9399">
        <f t="shared" ca="1" si="293"/>
        <v>59</v>
      </c>
      <c r="Q9399">
        <v>1</v>
      </c>
    </row>
    <row r="9400" spans="1:17" x14ac:dyDescent="0.2">
      <c r="A9400">
        <v>567</v>
      </c>
      <c r="B9400">
        <f t="shared" si="292"/>
        <v>9</v>
      </c>
      <c r="C9400" s="1">
        <v>42591.687997685185</v>
      </c>
      <c r="D9400" s="1">
        <v>42591.694571759261</v>
      </c>
      <c r="E9400">
        <v>3202</v>
      </c>
      <c r="F9400" s="2" t="s">
        <v>79</v>
      </c>
      <c r="G9400">
        <v>40.727223500000001</v>
      </c>
      <c r="H9400">
        <v>-74.033758899999995</v>
      </c>
      <c r="I9400">
        <v>3211</v>
      </c>
      <c r="J9400" s="2" t="s">
        <v>47</v>
      </c>
      <c r="K9400">
        <v>40.721525149999998</v>
      </c>
      <c r="L9400">
        <v>-74.046304543000005</v>
      </c>
      <c r="M9400">
        <v>26287</v>
      </c>
      <c r="N9400" s="2" t="s">
        <v>17</v>
      </c>
      <c r="O9400">
        <v>1969</v>
      </c>
      <c r="P9400">
        <f t="shared" ca="1" si="293"/>
        <v>55</v>
      </c>
      <c r="Q9400">
        <v>1</v>
      </c>
    </row>
    <row r="9401" spans="1:17" x14ac:dyDescent="0.2">
      <c r="A9401">
        <v>668</v>
      </c>
      <c r="B9401">
        <f t="shared" si="292"/>
        <v>11</v>
      </c>
      <c r="C9401" s="1">
        <v>42591.689918981479</v>
      </c>
      <c r="D9401" s="1">
        <v>42591.697650462964</v>
      </c>
      <c r="E9401">
        <v>3206</v>
      </c>
      <c r="F9401" s="2" t="s">
        <v>84</v>
      </c>
      <c r="G9401">
        <v>40.7311689</v>
      </c>
      <c r="H9401">
        <v>-74.057573599999998</v>
      </c>
      <c r="I9401">
        <v>3281</v>
      </c>
      <c r="J9401" s="2" t="s">
        <v>105</v>
      </c>
      <c r="K9401">
        <v>40.74590996631558</v>
      </c>
      <c r="L9401">
        <v>-74.057271480560303</v>
      </c>
      <c r="M9401">
        <v>24392</v>
      </c>
      <c r="N9401" s="2" t="s">
        <v>17</v>
      </c>
      <c r="O9401">
        <v>1984</v>
      </c>
      <c r="P9401">
        <f t="shared" ca="1" si="293"/>
        <v>40</v>
      </c>
      <c r="Q9401">
        <v>1</v>
      </c>
    </row>
    <row r="9402" spans="1:17" x14ac:dyDescent="0.2">
      <c r="A9402">
        <v>575</v>
      </c>
      <c r="B9402">
        <f t="shared" si="292"/>
        <v>9</v>
      </c>
      <c r="C9402" s="1">
        <v>42591.690266203703</v>
      </c>
      <c r="D9402" s="1">
        <v>42591.696932870371</v>
      </c>
      <c r="E9402">
        <v>3206</v>
      </c>
      <c r="F9402" s="2" t="s">
        <v>84</v>
      </c>
      <c r="G9402">
        <v>40.7311689</v>
      </c>
      <c r="H9402">
        <v>-74.057573599999998</v>
      </c>
      <c r="I9402">
        <v>3210</v>
      </c>
      <c r="J9402" s="2" t="s">
        <v>83</v>
      </c>
      <c r="K9402">
        <v>40.742677141000001</v>
      </c>
      <c r="L9402">
        <v>-74.051788633000001</v>
      </c>
      <c r="M9402">
        <v>24599</v>
      </c>
      <c r="N9402" s="2" t="s">
        <v>17</v>
      </c>
      <c r="O9402">
        <v>1954</v>
      </c>
      <c r="P9402">
        <f t="shared" ca="1" si="293"/>
        <v>70</v>
      </c>
      <c r="Q9402">
        <v>1</v>
      </c>
    </row>
    <row r="9403" spans="1:17" x14ac:dyDescent="0.2">
      <c r="A9403">
        <v>320</v>
      </c>
      <c r="B9403">
        <f t="shared" si="292"/>
        <v>5</v>
      </c>
      <c r="C9403" s="1">
        <v>42591.691701388889</v>
      </c>
      <c r="D9403" s="1">
        <v>42591.695405092592</v>
      </c>
      <c r="E9403">
        <v>3186</v>
      </c>
      <c r="F9403" s="2" t="s">
        <v>18</v>
      </c>
      <c r="G9403">
        <v>40.71958611647166</v>
      </c>
      <c r="H9403">
        <v>-74.043117463588715</v>
      </c>
      <c r="I9403">
        <v>3184</v>
      </c>
      <c r="J9403" s="2" t="s">
        <v>35</v>
      </c>
      <c r="K9403">
        <v>40.7141454</v>
      </c>
      <c r="L9403">
        <v>-74.033551900000006</v>
      </c>
      <c r="M9403">
        <v>24484</v>
      </c>
      <c r="N9403" s="2" t="s">
        <v>17</v>
      </c>
      <c r="O9403">
        <v>1983</v>
      </c>
      <c r="P9403">
        <f t="shared" ca="1" si="293"/>
        <v>41</v>
      </c>
      <c r="Q9403">
        <v>1</v>
      </c>
    </row>
    <row r="9404" spans="1:17" x14ac:dyDescent="0.2">
      <c r="A9404">
        <v>741</v>
      </c>
      <c r="B9404">
        <f t="shared" si="292"/>
        <v>12</v>
      </c>
      <c r="C9404" s="1">
        <v>42591.692407407405</v>
      </c>
      <c r="D9404" s="1">
        <v>42591.700995370367</v>
      </c>
      <c r="E9404">
        <v>3183</v>
      </c>
      <c r="F9404" s="2" t="s">
        <v>20</v>
      </c>
      <c r="G9404">
        <v>40.716246900000002</v>
      </c>
      <c r="H9404">
        <v>-74.033458800000005</v>
      </c>
      <c r="I9404">
        <v>3199</v>
      </c>
      <c r="J9404" s="2" t="s">
        <v>72</v>
      </c>
      <c r="K9404">
        <v>40.728744800000001</v>
      </c>
      <c r="L9404">
        <v>-74.032108199999996</v>
      </c>
      <c r="M9404">
        <v>24609</v>
      </c>
      <c r="N9404" s="2" t="s">
        <v>17</v>
      </c>
      <c r="O9404">
        <v>1981</v>
      </c>
      <c r="P9404">
        <f t="shared" ca="1" si="293"/>
        <v>43</v>
      </c>
      <c r="Q9404">
        <v>1</v>
      </c>
    </row>
    <row r="9405" spans="1:17" x14ac:dyDescent="0.2">
      <c r="A9405">
        <v>272</v>
      </c>
      <c r="B9405">
        <f t="shared" si="292"/>
        <v>4</v>
      </c>
      <c r="C9405" s="1">
        <v>42591.693148148152</v>
      </c>
      <c r="D9405" s="1">
        <v>42591.69630787037</v>
      </c>
      <c r="E9405">
        <v>3186</v>
      </c>
      <c r="F9405" s="2" t="s">
        <v>18</v>
      </c>
      <c r="G9405">
        <v>40.71958611647166</v>
      </c>
      <c r="H9405">
        <v>-74.043117463588715</v>
      </c>
      <c r="I9405">
        <v>3203</v>
      </c>
      <c r="J9405" s="2" t="s">
        <v>37</v>
      </c>
      <c r="K9405">
        <v>40.727595966000003</v>
      </c>
      <c r="L9405">
        <v>-74.044247311000007</v>
      </c>
      <c r="M9405">
        <v>26155</v>
      </c>
      <c r="N9405" s="2" t="s">
        <v>17</v>
      </c>
      <c r="O9405">
        <v>1978</v>
      </c>
      <c r="P9405">
        <f t="shared" ca="1" si="293"/>
        <v>46</v>
      </c>
      <c r="Q9405">
        <v>1</v>
      </c>
    </row>
    <row r="9406" spans="1:17" x14ac:dyDescent="0.2">
      <c r="A9406">
        <v>1889</v>
      </c>
      <c r="B9406">
        <f t="shared" si="292"/>
        <v>31</v>
      </c>
      <c r="C9406" s="1">
        <v>42591.693495370368</v>
      </c>
      <c r="D9406" s="1">
        <v>42591.715358796297</v>
      </c>
      <c r="E9406">
        <v>3275</v>
      </c>
      <c r="F9406" s="2" t="s">
        <v>93</v>
      </c>
      <c r="G9406">
        <v>40.718355198232139</v>
      </c>
      <c r="H9406">
        <v>-74.038914442062378</v>
      </c>
      <c r="I9406">
        <v>3214</v>
      </c>
      <c r="J9406" s="2" t="s">
        <v>70</v>
      </c>
      <c r="K9406">
        <v>40.712774199999998</v>
      </c>
      <c r="L9406">
        <v>-74.0364857</v>
      </c>
      <c r="M9406">
        <v>24723</v>
      </c>
      <c r="N9406" s="2" t="s">
        <v>17</v>
      </c>
      <c r="O9406">
        <v>1984</v>
      </c>
      <c r="P9406">
        <f t="shared" ca="1" si="293"/>
        <v>40</v>
      </c>
      <c r="Q9406">
        <v>1</v>
      </c>
    </row>
    <row r="9407" spans="1:17" x14ac:dyDescent="0.2">
      <c r="A9407">
        <v>900</v>
      </c>
      <c r="B9407">
        <f t="shared" si="292"/>
        <v>15</v>
      </c>
      <c r="C9407" s="1">
        <v>42591.694224537037</v>
      </c>
      <c r="D9407" s="1">
        <v>42591.704641203702</v>
      </c>
      <c r="E9407">
        <v>3202</v>
      </c>
      <c r="F9407" s="2" t="s">
        <v>79</v>
      </c>
      <c r="G9407">
        <v>40.727223500000001</v>
      </c>
      <c r="H9407">
        <v>-74.033758899999995</v>
      </c>
      <c r="I9407">
        <v>3220</v>
      </c>
      <c r="J9407" s="2" t="s">
        <v>76</v>
      </c>
      <c r="K9407">
        <v>40.734961020009514</v>
      </c>
      <c r="L9407">
        <v>-74.059503078460693</v>
      </c>
      <c r="M9407">
        <v>24524</v>
      </c>
      <c r="N9407" s="2" t="s">
        <v>17</v>
      </c>
      <c r="O9407">
        <v>1981</v>
      </c>
      <c r="P9407">
        <f t="shared" ca="1" si="293"/>
        <v>43</v>
      </c>
      <c r="Q9407">
        <v>1</v>
      </c>
    </row>
    <row r="9408" spans="1:17" x14ac:dyDescent="0.2">
      <c r="A9408">
        <v>324</v>
      </c>
      <c r="B9408">
        <f t="shared" si="292"/>
        <v>5</v>
      </c>
      <c r="C9408" s="1">
        <v>42591.694803240738</v>
      </c>
      <c r="D9408" s="1">
        <v>42591.698553240742</v>
      </c>
      <c r="E9408">
        <v>3275</v>
      </c>
      <c r="F9408" s="2" t="s">
        <v>93</v>
      </c>
      <c r="G9408">
        <v>40.718355198232139</v>
      </c>
      <c r="H9408">
        <v>-74.038914442062378</v>
      </c>
      <c r="I9408">
        <v>3214</v>
      </c>
      <c r="J9408" s="2" t="s">
        <v>70</v>
      </c>
      <c r="K9408">
        <v>40.712774199999998</v>
      </c>
      <c r="L9408">
        <v>-74.0364857</v>
      </c>
      <c r="M9408">
        <v>24418</v>
      </c>
      <c r="N9408" s="2" t="s">
        <v>17</v>
      </c>
      <c r="P9408" t="str">
        <f t="shared" ca="1" si="293"/>
        <v/>
      </c>
      <c r="Q9408">
        <v>0</v>
      </c>
    </row>
    <row r="9409" spans="1:17" x14ac:dyDescent="0.2">
      <c r="A9409">
        <v>428</v>
      </c>
      <c r="B9409">
        <f t="shared" si="292"/>
        <v>7</v>
      </c>
      <c r="C9409" s="1">
        <v>42591.695208333331</v>
      </c>
      <c r="D9409" s="1">
        <v>42591.700162037036</v>
      </c>
      <c r="E9409">
        <v>3206</v>
      </c>
      <c r="F9409" s="2" t="s">
        <v>84</v>
      </c>
      <c r="G9409">
        <v>40.7311689</v>
      </c>
      <c r="H9409">
        <v>-74.057573599999998</v>
      </c>
      <c r="I9409">
        <v>3186</v>
      </c>
      <c r="J9409" s="2" t="s">
        <v>27</v>
      </c>
      <c r="K9409">
        <v>40.71958611647166</v>
      </c>
      <c r="L9409">
        <v>-74.043117463588715</v>
      </c>
      <c r="M9409">
        <v>26203</v>
      </c>
      <c r="N9409" s="2" t="s">
        <v>17</v>
      </c>
      <c r="O9409">
        <v>1986</v>
      </c>
      <c r="P9409">
        <f t="shared" ca="1" si="293"/>
        <v>38</v>
      </c>
      <c r="Q9409">
        <v>1</v>
      </c>
    </row>
    <row r="9410" spans="1:17" x14ac:dyDescent="0.2">
      <c r="A9410">
        <v>371</v>
      </c>
      <c r="B9410">
        <f t="shared" ref="B9410:B9473" si="294">ROUNDDOWN((A9410/60), 0)</f>
        <v>6</v>
      </c>
      <c r="C9410" s="1">
        <v>42591.695833333331</v>
      </c>
      <c r="D9410" s="1">
        <v>42591.700127314813</v>
      </c>
      <c r="E9410">
        <v>3195</v>
      </c>
      <c r="F9410" s="2" t="s">
        <v>24</v>
      </c>
      <c r="G9410">
        <v>40.730742625306583</v>
      </c>
      <c r="H9410">
        <v>-74.063783884048462</v>
      </c>
      <c r="I9410">
        <v>3193</v>
      </c>
      <c r="J9410" s="2" t="s">
        <v>25</v>
      </c>
      <c r="K9410">
        <v>40.724605099886901</v>
      </c>
      <c r="L9410">
        <v>-74.078405946493149</v>
      </c>
      <c r="M9410">
        <v>24447</v>
      </c>
      <c r="N9410" s="2" t="s">
        <v>17</v>
      </c>
      <c r="O9410">
        <v>1983</v>
      </c>
      <c r="P9410">
        <f t="shared" ref="P9410:P9473" ca="1" si="295">IF(ISNUMBER(O9410), YEAR(TODAY()) - O9410, "")</f>
        <v>41</v>
      </c>
      <c r="Q9410">
        <v>1</v>
      </c>
    </row>
    <row r="9411" spans="1:17" x14ac:dyDescent="0.2">
      <c r="A9411">
        <v>313</v>
      </c>
      <c r="B9411">
        <f t="shared" si="294"/>
        <v>5</v>
      </c>
      <c r="C9411" s="1">
        <v>42591.695983796293</v>
      </c>
      <c r="D9411" s="1">
        <v>42591.699618055558</v>
      </c>
      <c r="E9411">
        <v>3207</v>
      </c>
      <c r="F9411" s="2" t="s">
        <v>29</v>
      </c>
      <c r="G9411">
        <v>40.737603700000001</v>
      </c>
      <c r="H9411">
        <v>-74.052478300000004</v>
      </c>
      <c r="I9411">
        <v>3195</v>
      </c>
      <c r="J9411" s="2" t="s">
        <v>23</v>
      </c>
      <c r="K9411">
        <v>40.730742625306583</v>
      </c>
      <c r="L9411">
        <v>-74.063783884048462</v>
      </c>
      <c r="M9411">
        <v>26166</v>
      </c>
      <c r="N9411" s="2" t="s">
        <v>17</v>
      </c>
      <c r="O9411">
        <v>1957</v>
      </c>
      <c r="P9411">
        <f t="shared" ca="1" si="295"/>
        <v>67</v>
      </c>
      <c r="Q9411">
        <v>1</v>
      </c>
    </row>
    <row r="9412" spans="1:17" x14ac:dyDescent="0.2">
      <c r="A9412">
        <v>99</v>
      </c>
      <c r="B9412">
        <f t="shared" si="294"/>
        <v>1</v>
      </c>
      <c r="C9412" s="1">
        <v>42591.696053240739</v>
      </c>
      <c r="D9412" s="1">
        <v>42591.697210648148</v>
      </c>
      <c r="E9412">
        <v>3273</v>
      </c>
      <c r="F9412" s="2" t="s">
        <v>73</v>
      </c>
      <c r="G9412">
        <v>40.721650724879986</v>
      </c>
      <c r="H9412">
        <v>-74.042884111404419</v>
      </c>
      <c r="I9412">
        <v>3186</v>
      </c>
      <c r="J9412" s="2" t="s">
        <v>27</v>
      </c>
      <c r="K9412">
        <v>40.71958611647166</v>
      </c>
      <c r="L9412">
        <v>-74.043117463588715</v>
      </c>
      <c r="M9412">
        <v>24449</v>
      </c>
      <c r="N9412" s="2" t="s">
        <v>17</v>
      </c>
      <c r="O9412">
        <v>1988</v>
      </c>
      <c r="P9412">
        <f t="shared" ca="1" si="295"/>
        <v>36</v>
      </c>
      <c r="Q9412">
        <v>2</v>
      </c>
    </row>
    <row r="9413" spans="1:17" x14ac:dyDescent="0.2">
      <c r="A9413">
        <v>291</v>
      </c>
      <c r="B9413">
        <f t="shared" si="294"/>
        <v>4</v>
      </c>
      <c r="C9413" s="1">
        <v>42591.696666666663</v>
      </c>
      <c r="D9413" s="1">
        <v>42591.700046296297</v>
      </c>
      <c r="E9413">
        <v>3195</v>
      </c>
      <c r="F9413" s="2" t="s">
        <v>24</v>
      </c>
      <c r="G9413">
        <v>40.730742625306583</v>
      </c>
      <c r="H9413">
        <v>-74.063783884048462</v>
      </c>
      <c r="I9413">
        <v>3225</v>
      </c>
      <c r="J9413" s="2" t="s">
        <v>101</v>
      </c>
      <c r="K9413">
        <v>40.723658899999997</v>
      </c>
      <c r="L9413">
        <v>-74.064194299999997</v>
      </c>
      <c r="M9413">
        <v>26180</v>
      </c>
      <c r="N9413" s="2" t="s">
        <v>17</v>
      </c>
      <c r="O9413">
        <v>1987</v>
      </c>
      <c r="P9413">
        <f t="shared" ca="1" si="295"/>
        <v>37</v>
      </c>
      <c r="Q9413">
        <v>1</v>
      </c>
    </row>
    <row r="9414" spans="1:17" x14ac:dyDescent="0.2">
      <c r="A9414">
        <v>178</v>
      </c>
      <c r="B9414">
        <f t="shared" si="294"/>
        <v>2</v>
      </c>
      <c r="C9414" s="1">
        <v>42591.696840277778</v>
      </c>
      <c r="D9414" s="1">
        <v>42591.698900462965</v>
      </c>
      <c r="E9414">
        <v>3214</v>
      </c>
      <c r="F9414" s="2" t="s">
        <v>54</v>
      </c>
      <c r="G9414">
        <v>40.712774199999998</v>
      </c>
      <c r="H9414">
        <v>-74.0364857</v>
      </c>
      <c r="I9414">
        <v>3183</v>
      </c>
      <c r="J9414" s="2" t="s">
        <v>40</v>
      </c>
      <c r="K9414">
        <v>40.716246900000002</v>
      </c>
      <c r="L9414">
        <v>-74.033458800000005</v>
      </c>
      <c r="M9414">
        <v>26238</v>
      </c>
      <c r="N9414" s="2" t="s">
        <v>17</v>
      </c>
      <c r="O9414">
        <v>1954</v>
      </c>
      <c r="P9414">
        <f t="shared" ca="1" si="295"/>
        <v>70</v>
      </c>
      <c r="Q9414">
        <v>2</v>
      </c>
    </row>
    <row r="9415" spans="1:17" x14ac:dyDescent="0.2">
      <c r="A9415">
        <v>736</v>
      </c>
      <c r="B9415">
        <f t="shared" si="294"/>
        <v>12</v>
      </c>
      <c r="C9415" s="1">
        <v>42591.69740740741</v>
      </c>
      <c r="D9415" s="1">
        <v>42591.705937500003</v>
      </c>
      <c r="E9415">
        <v>3197</v>
      </c>
      <c r="F9415" s="2" t="s">
        <v>61</v>
      </c>
      <c r="G9415">
        <v>40.752558999999998</v>
      </c>
      <c r="H9415">
        <v>-74.044725</v>
      </c>
      <c r="I9415">
        <v>3195</v>
      </c>
      <c r="J9415" s="2" t="s">
        <v>23</v>
      </c>
      <c r="K9415">
        <v>40.730742625306583</v>
      </c>
      <c r="L9415">
        <v>-74.063783884048462</v>
      </c>
      <c r="M9415">
        <v>26296</v>
      </c>
      <c r="N9415" s="2" t="s">
        <v>17</v>
      </c>
      <c r="O9415">
        <v>1978</v>
      </c>
      <c r="P9415">
        <f t="shared" ca="1" si="295"/>
        <v>46</v>
      </c>
      <c r="Q9415">
        <v>1</v>
      </c>
    </row>
    <row r="9416" spans="1:17" x14ac:dyDescent="0.2">
      <c r="A9416">
        <v>789</v>
      </c>
      <c r="B9416">
        <f t="shared" si="294"/>
        <v>13</v>
      </c>
      <c r="C9416" s="1">
        <v>42591.697418981479</v>
      </c>
      <c r="D9416" s="1">
        <v>42591.706562500003</v>
      </c>
      <c r="E9416">
        <v>3202</v>
      </c>
      <c r="F9416" s="2" t="s">
        <v>79</v>
      </c>
      <c r="G9416">
        <v>40.727223500000001</v>
      </c>
      <c r="H9416">
        <v>-74.033758899999995</v>
      </c>
      <c r="I9416">
        <v>3201</v>
      </c>
      <c r="J9416" s="2" t="s">
        <v>74</v>
      </c>
      <c r="K9416">
        <v>40.737710999999997</v>
      </c>
      <c r="L9416">
        <v>-74.066920999999994</v>
      </c>
      <c r="M9416">
        <v>26309</v>
      </c>
      <c r="N9416" s="2" t="s">
        <v>17</v>
      </c>
      <c r="O9416">
        <v>1975</v>
      </c>
      <c r="P9416">
        <f t="shared" ca="1" si="295"/>
        <v>49</v>
      </c>
      <c r="Q9416">
        <v>1</v>
      </c>
    </row>
    <row r="9417" spans="1:17" x14ac:dyDescent="0.2">
      <c r="A9417">
        <v>83</v>
      </c>
      <c r="B9417">
        <f t="shared" si="294"/>
        <v>1</v>
      </c>
      <c r="C9417" s="1">
        <v>42591.697685185187</v>
      </c>
      <c r="D9417" s="1">
        <v>42591.698645833334</v>
      </c>
      <c r="E9417">
        <v>3183</v>
      </c>
      <c r="F9417" s="2" t="s">
        <v>20</v>
      </c>
      <c r="G9417">
        <v>40.716246900000002</v>
      </c>
      <c r="H9417">
        <v>-74.033458800000005</v>
      </c>
      <c r="I9417">
        <v>3184</v>
      </c>
      <c r="J9417" s="2" t="s">
        <v>35</v>
      </c>
      <c r="K9417">
        <v>40.7141454</v>
      </c>
      <c r="L9417">
        <v>-74.033551900000006</v>
      </c>
      <c r="M9417">
        <v>24475</v>
      </c>
      <c r="N9417" s="2" t="s">
        <v>17</v>
      </c>
      <c r="O9417">
        <v>1981</v>
      </c>
      <c r="P9417">
        <f t="shared" ca="1" si="295"/>
        <v>43</v>
      </c>
      <c r="Q9417">
        <v>2</v>
      </c>
    </row>
    <row r="9418" spans="1:17" x14ac:dyDescent="0.2">
      <c r="A9418">
        <v>2832</v>
      </c>
      <c r="B9418">
        <f t="shared" si="294"/>
        <v>47</v>
      </c>
      <c r="C9418" s="1">
        <v>42591.698506944442</v>
      </c>
      <c r="D9418" s="1">
        <v>42591.731296296297</v>
      </c>
      <c r="E9418">
        <v>3193</v>
      </c>
      <c r="F9418" s="2" t="s">
        <v>42</v>
      </c>
      <c r="G9418">
        <v>40.724605099886901</v>
      </c>
      <c r="H9418">
        <v>-74.078405946493149</v>
      </c>
      <c r="I9418">
        <v>3193</v>
      </c>
      <c r="J9418" s="2" t="s">
        <v>25</v>
      </c>
      <c r="K9418">
        <v>40.724605099886901</v>
      </c>
      <c r="L9418">
        <v>-74.078405946493149</v>
      </c>
      <c r="M9418">
        <v>24569</v>
      </c>
      <c r="N9418" s="2" t="s">
        <v>17</v>
      </c>
      <c r="O9418">
        <v>1971</v>
      </c>
      <c r="P9418">
        <f t="shared" ca="1" si="295"/>
        <v>53</v>
      </c>
      <c r="Q9418">
        <v>1</v>
      </c>
    </row>
    <row r="9419" spans="1:17" x14ac:dyDescent="0.2">
      <c r="A9419">
        <v>4393</v>
      </c>
      <c r="B9419">
        <f t="shared" si="294"/>
        <v>73</v>
      </c>
      <c r="C9419" s="1">
        <v>42591.700972222221</v>
      </c>
      <c r="D9419" s="1">
        <v>42591.751817129632</v>
      </c>
      <c r="E9419">
        <v>3203</v>
      </c>
      <c r="F9419" s="2" t="s">
        <v>46</v>
      </c>
      <c r="G9419">
        <v>40.727595966000003</v>
      </c>
      <c r="H9419">
        <v>-74.044247311000007</v>
      </c>
      <c r="I9419">
        <v>3203</v>
      </c>
      <c r="J9419" s="2" t="s">
        <v>37</v>
      </c>
      <c r="K9419">
        <v>40.727595966000003</v>
      </c>
      <c r="L9419">
        <v>-74.044247311000007</v>
      </c>
      <c r="M9419">
        <v>26155</v>
      </c>
      <c r="N9419" s="2" t="s">
        <v>43</v>
      </c>
      <c r="P9419" t="str">
        <f t="shared" ca="1" si="295"/>
        <v/>
      </c>
      <c r="Q9419">
        <v>0</v>
      </c>
    </row>
    <row r="9420" spans="1:17" x14ac:dyDescent="0.2">
      <c r="A9420">
        <v>823</v>
      </c>
      <c r="B9420">
        <f t="shared" si="294"/>
        <v>13</v>
      </c>
      <c r="C9420" s="1">
        <v>42591.701296296298</v>
      </c>
      <c r="D9420" s="1">
        <v>42591.710821759261</v>
      </c>
      <c r="E9420">
        <v>3183</v>
      </c>
      <c r="F9420" s="2" t="s">
        <v>20</v>
      </c>
      <c r="G9420">
        <v>40.716246900000002</v>
      </c>
      <c r="H9420">
        <v>-74.033458800000005</v>
      </c>
      <c r="I9420">
        <v>3186</v>
      </c>
      <c r="J9420" s="2" t="s">
        <v>27</v>
      </c>
      <c r="K9420">
        <v>40.71958611647166</v>
      </c>
      <c r="L9420">
        <v>-74.043117463588715</v>
      </c>
      <c r="M9420">
        <v>26268</v>
      </c>
      <c r="N9420" s="2" t="s">
        <v>17</v>
      </c>
      <c r="O9420">
        <v>1967</v>
      </c>
      <c r="P9420">
        <f t="shared" ca="1" si="295"/>
        <v>57</v>
      </c>
      <c r="Q9420">
        <v>1</v>
      </c>
    </row>
    <row r="9421" spans="1:17" x14ac:dyDescent="0.2">
      <c r="A9421">
        <v>1587</v>
      </c>
      <c r="B9421">
        <f t="shared" si="294"/>
        <v>26</v>
      </c>
      <c r="C9421" s="1">
        <v>42591.701585648145</v>
      </c>
      <c r="D9421" s="1">
        <v>42591.719965277778</v>
      </c>
      <c r="E9421">
        <v>3183</v>
      </c>
      <c r="F9421" s="2" t="s">
        <v>20</v>
      </c>
      <c r="G9421">
        <v>40.716246900000002</v>
      </c>
      <c r="H9421">
        <v>-74.033458800000005</v>
      </c>
      <c r="I9421">
        <v>3183</v>
      </c>
      <c r="J9421" s="2" t="s">
        <v>40</v>
      </c>
      <c r="K9421">
        <v>40.716246900000002</v>
      </c>
      <c r="L9421">
        <v>-74.033458800000005</v>
      </c>
      <c r="M9421">
        <v>24567</v>
      </c>
      <c r="N9421" s="2" t="s">
        <v>17</v>
      </c>
      <c r="O9421">
        <v>1976</v>
      </c>
      <c r="P9421">
        <f t="shared" ca="1" si="295"/>
        <v>48</v>
      </c>
      <c r="Q9421">
        <v>2</v>
      </c>
    </row>
    <row r="9422" spans="1:17" x14ac:dyDescent="0.2">
      <c r="A9422">
        <v>212</v>
      </c>
      <c r="B9422">
        <f t="shared" si="294"/>
        <v>3</v>
      </c>
      <c r="C9422" s="1">
        <v>42591.701898148145</v>
      </c>
      <c r="D9422" s="1">
        <v>42591.704351851855</v>
      </c>
      <c r="E9422">
        <v>3183</v>
      </c>
      <c r="F9422" s="2" t="s">
        <v>20</v>
      </c>
      <c r="G9422">
        <v>40.716246900000002</v>
      </c>
      <c r="H9422">
        <v>-74.033458800000005</v>
      </c>
      <c r="I9422">
        <v>3214</v>
      </c>
      <c r="J9422" s="2" t="s">
        <v>70</v>
      </c>
      <c r="K9422">
        <v>40.712774199999998</v>
      </c>
      <c r="L9422">
        <v>-74.0364857</v>
      </c>
      <c r="M9422">
        <v>26200</v>
      </c>
      <c r="N9422" s="2" t="s">
        <v>17</v>
      </c>
      <c r="O9422">
        <v>1974</v>
      </c>
      <c r="P9422">
        <f t="shared" ca="1" si="295"/>
        <v>50</v>
      </c>
      <c r="Q9422">
        <v>1</v>
      </c>
    </row>
    <row r="9423" spans="1:17" x14ac:dyDescent="0.2">
      <c r="A9423">
        <v>620</v>
      </c>
      <c r="B9423">
        <f t="shared" si="294"/>
        <v>10</v>
      </c>
      <c r="C9423" s="1">
        <v>42591.702777777777</v>
      </c>
      <c r="D9423" s="1">
        <v>42591.709953703707</v>
      </c>
      <c r="E9423">
        <v>3213</v>
      </c>
      <c r="F9423" s="2" t="s">
        <v>26</v>
      </c>
      <c r="G9423">
        <v>40.718488919999999</v>
      </c>
      <c r="H9423">
        <v>-74.047726624999996</v>
      </c>
      <c r="I9423">
        <v>3193</v>
      </c>
      <c r="J9423" s="2" t="s">
        <v>25</v>
      </c>
      <c r="K9423">
        <v>40.724605099886901</v>
      </c>
      <c r="L9423">
        <v>-74.078405946493149</v>
      </c>
      <c r="M9423">
        <v>24720</v>
      </c>
      <c r="N9423" s="2" t="s">
        <v>17</v>
      </c>
      <c r="O9423">
        <v>1963</v>
      </c>
      <c r="P9423">
        <f t="shared" ca="1" si="295"/>
        <v>61</v>
      </c>
      <c r="Q9423">
        <v>1</v>
      </c>
    </row>
    <row r="9424" spans="1:17" x14ac:dyDescent="0.2">
      <c r="A9424">
        <v>249</v>
      </c>
      <c r="B9424">
        <f t="shared" si="294"/>
        <v>4</v>
      </c>
      <c r="C9424" s="1">
        <v>42591.705243055556</v>
      </c>
      <c r="D9424" s="1">
        <v>42591.708124999997</v>
      </c>
      <c r="E9424">
        <v>3187</v>
      </c>
      <c r="F9424" s="2" t="s">
        <v>36</v>
      </c>
      <c r="G9424">
        <v>40.721123599999999</v>
      </c>
      <c r="H9424">
        <v>-74.038050949999999</v>
      </c>
      <c r="I9424">
        <v>3186</v>
      </c>
      <c r="J9424" s="2" t="s">
        <v>27</v>
      </c>
      <c r="K9424">
        <v>40.71958611647166</v>
      </c>
      <c r="L9424">
        <v>-74.043117463588715</v>
      </c>
      <c r="M9424">
        <v>24562</v>
      </c>
      <c r="N9424" s="2" t="s">
        <v>17</v>
      </c>
      <c r="O9424">
        <v>1979</v>
      </c>
      <c r="P9424">
        <f t="shared" ca="1" si="295"/>
        <v>45</v>
      </c>
      <c r="Q9424">
        <v>1</v>
      </c>
    </row>
    <row r="9425" spans="1:17" x14ac:dyDescent="0.2">
      <c r="A9425">
        <v>892</v>
      </c>
      <c r="B9425">
        <f t="shared" si="294"/>
        <v>14</v>
      </c>
      <c r="C9425" s="1">
        <v>42591.705370370371</v>
      </c>
      <c r="D9425" s="1">
        <v>42591.71570601852</v>
      </c>
      <c r="E9425">
        <v>3186</v>
      </c>
      <c r="F9425" s="2" t="s">
        <v>18</v>
      </c>
      <c r="G9425">
        <v>40.71958611647166</v>
      </c>
      <c r="H9425">
        <v>-74.043117463588715</v>
      </c>
      <c r="I9425">
        <v>3207</v>
      </c>
      <c r="J9425" s="2" t="s">
        <v>91</v>
      </c>
      <c r="K9425">
        <v>40.737603700000001</v>
      </c>
      <c r="L9425">
        <v>-74.052478300000004</v>
      </c>
      <c r="M9425">
        <v>26219</v>
      </c>
      <c r="N9425" s="2" t="s">
        <v>17</v>
      </c>
      <c r="O9425">
        <v>1991</v>
      </c>
      <c r="P9425">
        <f t="shared" ca="1" si="295"/>
        <v>33</v>
      </c>
      <c r="Q9425">
        <v>1</v>
      </c>
    </row>
    <row r="9426" spans="1:17" x14ac:dyDescent="0.2">
      <c r="A9426">
        <v>529</v>
      </c>
      <c r="B9426">
        <f t="shared" si="294"/>
        <v>8</v>
      </c>
      <c r="C9426" s="1">
        <v>42591.705520833333</v>
      </c>
      <c r="D9426" s="1">
        <v>42591.711655092593</v>
      </c>
      <c r="E9426">
        <v>3184</v>
      </c>
      <c r="F9426" s="2" t="s">
        <v>68</v>
      </c>
      <c r="G9426">
        <v>40.7141454</v>
      </c>
      <c r="H9426">
        <v>-74.033551900000006</v>
      </c>
      <c r="I9426">
        <v>3278</v>
      </c>
      <c r="J9426" s="2" t="s">
        <v>41</v>
      </c>
      <c r="K9426">
        <v>40.725685483629007</v>
      </c>
      <c r="L9426">
        <v>-74.048790335655212</v>
      </c>
      <c r="M9426">
        <v>26159</v>
      </c>
      <c r="N9426" s="2" t="s">
        <v>17</v>
      </c>
      <c r="O9426">
        <v>1979</v>
      </c>
      <c r="P9426">
        <f t="shared" ca="1" si="295"/>
        <v>45</v>
      </c>
      <c r="Q9426">
        <v>1</v>
      </c>
    </row>
    <row r="9427" spans="1:17" x14ac:dyDescent="0.2">
      <c r="A9427">
        <v>209</v>
      </c>
      <c r="B9427">
        <f t="shared" si="294"/>
        <v>3</v>
      </c>
      <c r="C9427" s="1">
        <v>42591.706979166665</v>
      </c>
      <c r="D9427" s="1">
        <v>42591.709409722222</v>
      </c>
      <c r="E9427">
        <v>3184</v>
      </c>
      <c r="F9427" s="2" t="s">
        <v>68</v>
      </c>
      <c r="G9427">
        <v>40.7141454</v>
      </c>
      <c r="H9427">
        <v>-74.033551900000006</v>
      </c>
      <c r="I9427">
        <v>3276</v>
      </c>
      <c r="J9427" s="2" t="s">
        <v>30</v>
      </c>
      <c r="K9427">
        <v>40.714584035358932</v>
      </c>
      <c r="L9427">
        <v>-74.042817056179047</v>
      </c>
      <c r="M9427">
        <v>26318</v>
      </c>
      <c r="N9427" s="2" t="s">
        <v>17</v>
      </c>
      <c r="O9427">
        <v>1984</v>
      </c>
      <c r="P9427">
        <f t="shared" ca="1" si="295"/>
        <v>40</v>
      </c>
      <c r="Q9427">
        <v>1</v>
      </c>
    </row>
    <row r="9428" spans="1:17" x14ac:dyDescent="0.2">
      <c r="A9428">
        <v>365</v>
      </c>
      <c r="B9428">
        <f t="shared" si="294"/>
        <v>6</v>
      </c>
      <c r="C9428" s="1">
        <v>42591.707361111112</v>
      </c>
      <c r="D9428" s="1">
        <v>42591.711585648147</v>
      </c>
      <c r="E9428">
        <v>3186</v>
      </c>
      <c r="F9428" s="2" t="s">
        <v>18</v>
      </c>
      <c r="G9428">
        <v>40.71958611647166</v>
      </c>
      <c r="H9428">
        <v>-74.043117463588715</v>
      </c>
      <c r="I9428">
        <v>3267</v>
      </c>
      <c r="J9428" s="2" t="s">
        <v>92</v>
      </c>
      <c r="K9428">
        <v>40.712418823756899</v>
      </c>
      <c r="L9428">
        <v>-74.038525521755219</v>
      </c>
      <c r="M9428">
        <v>26218</v>
      </c>
      <c r="N9428" s="2" t="s">
        <v>17</v>
      </c>
      <c r="O9428">
        <v>1965</v>
      </c>
      <c r="P9428">
        <f t="shared" ca="1" si="295"/>
        <v>59</v>
      </c>
      <c r="Q9428">
        <v>1</v>
      </c>
    </row>
    <row r="9429" spans="1:17" x14ac:dyDescent="0.2">
      <c r="A9429">
        <v>437</v>
      </c>
      <c r="B9429">
        <f t="shared" si="294"/>
        <v>7</v>
      </c>
      <c r="C9429" s="1">
        <v>42591.70753472222</v>
      </c>
      <c r="D9429" s="1">
        <v>42591.712604166663</v>
      </c>
      <c r="E9429">
        <v>3202</v>
      </c>
      <c r="F9429" s="2" t="s">
        <v>79</v>
      </c>
      <c r="G9429">
        <v>40.727223500000001</v>
      </c>
      <c r="H9429">
        <v>-74.033758899999995</v>
      </c>
      <c r="I9429">
        <v>3186</v>
      </c>
      <c r="J9429" s="2" t="s">
        <v>27</v>
      </c>
      <c r="K9429">
        <v>40.71958611647166</v>
      </c>
      <c r="L9429">
        <v>-74.043117463588715</v>
      </c>
      <c r="M9429">
        <v>24573</v>
      </c>
      <c r="N9429" s="2" t="s">
        <v>17</v>
      </c>
      <c r="O9429">
        <v>1983</v>
      </c>
      <c r="P9429">
        <f t="shared" ca="1" si="295"/>
        <v>41</v>
      </c>
      <c r="Q9429">
        <v>1</v>
      </c>
    </row>
    <row r="9430" spans="1:17" x14ac:dyDescent="0.2">
      <c r="A9430">
        <v>1272</v>
      </c>
      <c r="B9430">
        <f t="shared" si="294"/>
        <v>21</v>
      </c>
      <c r="C9430" s="1">
        <v>42591.708541666667</v>
      </c>
      <c r="D9430" s="1">
        <v>42591.723275462966</v>
      </c>
      <c r="E9430">
        <v>3202</v>
      </c>
      <c r="F9430" s="2" t="s">
        <v>79</v>
      </c>
      <c r="G9430">
        <v>40.727223500000001</v>
      </c>
      <c r="H9430">
        <v>-74.033758899999995</v>
      </c>
      <c r="I9430">
        <v>3276</v>
      </c>
      <c r="J9430" s="2" t="s">
        <v>30</v>
      </c>
      <c r="K9430">
        <v>40.714584035358932</v>
      </c>
      <c r="L9430">
        <v>-74.042817056179047</v>
      </c>
      <c r="M9430">
        <v>26163</v>
      </c>
      <c r="N9430" s="2" t="s">
        <v>43</v>
      </c>
      <c r="P9430" t="str">
        <f t="shared" ca="1" si="295"/>
        <v/>
      </c>
      <c r="Q9430">
        <v>0</v>
      </c>
    </row>
    <row r="9431" spans="1:17" x14ac:dyDescent="0.2">
      <c r="A9431">
        <v>339</v>
      </c>
      <c r="B9431">
        <f t="shared" si="294"/>
        <v>5</v>
      </c>
      <c r="C9431" s="1">
        <v>42591.708692129629</v>
      </c>
      <c r="D9431" s="1">
        <v>42591.712627314817</v>
      </c>
      <c r="E9431">
        <v>3275</v>
      </c>
      <c r="F9431" s="2" t="s">
        <v>93</v>
      </c>
      <c r="G9431">
        <v>40.718355198232139</v>
      </c>
      <c r="H9431">
        <v>-74.038914442062378</v>
      </c>
      <c r="I9431">
        <v>3272</v>
      </c>
      <c r="J9431" s="2" t="s">
        <v>102</v>
      </c>
      <c r="K9431">
        <v>40.723331586464361</v>
      </c>
      <c r="L9431">
        <v>-74.045952558517442</v>
      </c>
      <c r="M9431">
        <v>24387</v>
      </c>
      <c r="N9431" s="2" t="s">
        <v>17</v>
      </c>
      <c r="O9431">
        <v>1965</v>
      </c>
      <c r="P9431">
        <f t="shared" ca="1" si="295"/>
        <v>59</v>
      </c>
      <c r="Q9431">
        <v>2</v>
      </c>
    </row>
    <row r="9432" spans="1:17" x14ac:dyDescent="0.2">
      <c r="A9432">
        <v>147</v>
      </c>
      <c r="B9432">
        <f t="shared" si="294"/>
        <v>2</v>
      </c>
      <c r="C9432" s="1">
        <v>42591.709062499998</v>
      </c>
      <c r="D9432" s="1">
        <v>42591.710763888892</v>
      </c>
      <c r="E9432">
        <v>3194</v>
      </c>
      <c r="F9432" s="2" t="s">
        <v>22</v>
      </c>
      <c r="G9432">
        <v>40.725339925355797</v>
      </c>
      <c r="H9432">
        <v>-74.067622125148773</v>
      </c>
      <c r="I9432">
        <v>3195</v>
      </c>
      <c r="J9432" s="2" t="s">
        <v>23</v>
      </c>
      <c r="K9432">
        <v>40.730742625306583</v>
      </c>
      <c r="L9432">
        <v>-74.063783884048462</v>
      </c>
      <c r="M9432">
        <v>24591</v>
      </c>
      <c r="N9432" s="2" t="s">
        <v>17</v>
      </c>
      <c r="O9432">
        <v>1982</v>
      </c>
      <c r="P9432">
        <f t="shared" ca="1" si="295"/>
        <v>42</v>
      </c>
      <c r="Q9432">
        <v>1</v>
      </c>
    </row>
    <row r="9433" spans="1:17" x14ac:dyDescent="0.2">
      <c r="A9433">
        <v>215</v>
      </c>
      <c r="B9433">
        <f t="shared" si="294"/>
        <v>3</v>
      </c>
      <c r="C9433" s="1">
        <v>42591.709791666668</v>
      </c>
      <c r="D9433" s="1">
        <v>42591.712291666663</v>
      </c>
      <c r="E9433">
        <v>3186</v>
      </c>
      <c r="F9433" s="2" t="s">
        <v>18</v>
      </c>
      <c r="G9433">
        <v>40.71958611647166</v>
      </c>
      <c r="H9433">
        <v>-74.043117463588715</v>
      </c>
      <c r="I9433">
        <v>3205</v>
      </c>
      <c r="J9433" s="2" t="s">
        <v>80</v>
      </c>
      <c r="K9433">
        <v>40.716539780991937</v>
      </c>
      <c r="L9433">
        <v>-74.049637913703904</v>
      </c>
      <c r="M9433">
        <v>26301</v>
      </c>
      <c r="N9433" s="2" t="s">
        <v>17</v>
      </c>
      <c r="O9433">
        <v>1977</v>
      </c>
      <c r="P9433">
        <f t="shared" ca="1" si="295"/>
        <v>47</v>
      </c>
      <c r="Q9433">
        <v>1</v>
      </c>
    </row>
    <row r="9434" spans="1:17" x14ac:dyDescent="0.2">
      <c r="A9434">
        <v>110</v>
      </c>
      <c r="B9434">
        <f t="shared" si="294"/>
        <v>1</v>
      </c>
      <c r="C9434" s="1">
        <v>42591.710370370369</v>
      </c>
      <c r="D9434" s="1">
        <v>42591.711655092593</v>
      </c>
      <c r="E9434">
        <v>3186</v>
      </c>
      <c r="F9434" s="2" t="s">
        <v>18</v>
      </c>
      <c r="G9434">
        <v>40.71958611647166</v>
      </c>
      <c r="H9434">
        <v>-74.043117463588715</v>
      </c>
      <c r="I9434">
        <v>3185</v>
      </c>
      <c r="J9434" s="2" t="s">
        <v>45</v>
      </c>
      <c r="K9434">
        <v>40.717732499999997</v>
      </c>
      <c r="L9434">
        <v>-74.043845000000005</v>
      </c>
      <c r="M9434">
        <v>24712</v>
      </c>
      <c r="N9434" s="2" t="s">
        <v>17</v>
      </c>
      <c r="O9434">
        <v>1968</v>
      </c>
      <c r="P9434">
        <f t="shared" ca="1" si="295"/>
        <v>56</v>
      </c>
      <c r="Q9434">
        <v>1</v>
      </c>
    </row>
    <row r="9435" spans="1:17" x14ac:dyDescent="0.2">
      <c r="A9435">
        <v>1364</v>
      </c>
      <c r="B9435">
        <f t="shared" si="294"/>
        <v>22</v>
      </c>
      <c r="C9435" s="1">
        <v>42591.710381944446</v>
      </c>
      <c r="D9435" s="1">
        <v>42591.726168981484</v>
      </c>
      <c r="E9435">
        <v>3183</v>
      </c>
      <c r="F9435" s="2" t="s">
        <v>20</v>
      </c>
      <c r="G9435">
        <v>40.716246900000002</v>
      </c>
      <c r="H9435">
        <v>-74.033458800000005</v>
      </c>
      <c r="I9435">
        <v>3191</v>
      </c>
      <c r="J9435" s="2" t="s">
        <v>89</v>
      </c>
      <c r="K9435">
        <v>40.7182113</v>
      </c>
      <c r="L9435">
        <v>-74.083639399999996</v>
      </c>
      <c r="M9435">
        <v>24682</v>
      </c>
      <c r="N9435" s="2" t="s">
        <v>17</v>
      </c>
      <c r="O9435">
        <v>1983</v>
      </c>
      <c r="P9435">
        <f t="shared" ca="1" si="295"/>
        <v>41</v>
      </c>
      <c r="Q9435">
        <v>1</v>
      </c>
    </row>
    <row r="9436" spans="1:17" x14ac:dyDescent="0.2">
      <c r="A9436">
        <v>388</v>
      </c>
      <c r="B9436">
        <f t="shared" si="294"/>
        <v>6</v>
      </c>
      <c r="C9436" s="1">
        <v>42591.710763888892</v>
      </c>
      <c r="D9436" s="1">
        <v>42591.715266203704</v>
      </c>
      <c r="E9436">
        <v>3202</v>
      </c>
      <c r="F9436" s="2" t="s">
        <v>79</v>
      </c>
      <c r="G9436">
        <v>40.727223500000001</v>
      </c>
      <c r="H9436">
        <v>-74.033758899999995</v>
      </c>
      <c r="I9436">
        <v>3272</v>
      </c>
      <c r="J9436" s="2" t="s">
        <v>102</v>
      </c>
      <c r="K9436">
        <v>40.723331586464361</v>
      </c>
      <c r="L9436">
        <v>-74.045952558517442</v>
      </c>
      <c r="M9436">
        <v>26313</v>
      </c>
      <c r="N9436" s="2" t="s">
        <v>17</v>
      </c>
      <c r="O9436">
        <v>1987</v>
      </c>
      <c r="P9436">
        <f t="shared" ca="1" si="295"/>
        <v>37</v>
      </c>
      <c r="Q9436">
        <v>1</v>
      </c>
    </row>
    <row r="9437" spans="1:17" x14ac:dyDescent="0.2">
      <c r="A9437">
        <v>382</v>
      </c>
      <c r="B9437">
        <f t="shared" si="294"/>
        <v>6</v>
      </c>
      <c r="C9437" s="1">
        <v>42591.710925925923</v>
      </c>
      <c r="D9437" s="1">
        <v>42591.71534722222</v>
      </c>
      <c r="E9437">
        <v>3184</v>
      </c>
      <c r="F9437" s="2" t="s">
        <v>68</v>
      </c>
      <c r="G9437">
        <v>40.7141454</v>
      </c>
      <c r="H9437">
        <v>-74.033551900000006</v>
      </c>
      <c r="I9437">
        <v>3275</v>
      </c>
      <c r="J9437" s="2" t="s">
        <v>62</v>
      </c>
      <c r="K9437">
        <v>40.718355198232139</v>
      </c>
      <c r="L9437">
        <v>-74.038914442062378</v>
      </c>
      <c r="M9437">
        <v>24495</v>
      </c>
      <c r="N9437" s="2" t="s">
        <v>17</v>
      </c>
      <c r="O9437">
        <v>1993</v>
      </c>
      <c r="P9437">
        <f t="shared" ca="1" si="295"/>
        <v>31</v>
      </c>
      <c r="Q9437">
        <v>2</v>
      </c>
    </row>
    <row r="9438" spans="1:17" x14ac:dyDescent="0.2">
      <c r="A9438">
        <v>583</v>
      </c>
      <c r="B9438">
        <f t="shared" si="294"/>
        <v>9</v>
      </c>
      <c r="C9438" s="1">
        <v>42591.7109837963</v>
      </c>
      <c r="D9438" s="1">
        <v>42591.717731481483</v>
      </c>
      <c r="E9438">
        <v>3202</v>
      </c>
      <c r="F9438" s="2" t="s">
        <v>79</v>
      </c>
      <c r="G9438">
        <v>40.727223500000001</v>
      </c>
      <c r="H9438">
        <v>-74.033758899999995</v>
      </c>
      <c r="I9438">
        <v>3276</v>
      </c>
      <c r="J9438" s="2" t="s">
        <v>30</v>
      </c>
      <c r="K9438">
        <v>40.714584035358932</v>
      </c>
      <c r="L9438">
        <v>-74.042817056179047</v>
      </c>
      <c r="M9438">
        <v>24389</v>
      </c>
      <c r="N9438" s="2" t="s">
        <v>17</v>
      </c>
      <c r="O9438">
        <v>1990</v>
      </c>
      <c r="P9438">
        <f t="shared" ca="1" si="295"/>
        <v>34</v>
      </c>
      <c r="Q9438">
        <v>1</v>
      </c>
    </row>
    <row r="9439" spans="1:17" x14ac:dyDescent="0.2">
      <c r="A9439">
        <v>789</v>
      </c>
      <c r="B9439">
        <f t="shared" si="294"/>
        <v>13</v>
      </c>
      <c r="C9439" s="1">
        <v>42591.711944444447</v>
      </c>
      <c r="D9439" s="1">
        <v>42591.721087962964</v>
      </c>
      <c r="E9439">
        <v>3183</v>
      </c>
      <c r="F9439" s="2" t="s">
        <v>20</v>
      </c>
      <c r="G9439">
        <v>40.716246900000002</v>
      </c>
      <c r="H9439">
        <v>-74.033458800000005</v>
      </c>
      <c r="I9439">
        <v>3279</v>
      </c>
      <c r="J9439" s="2" t="s">
        <v>82</v>
      </c>
      <c r="K9439">
        <v>40.721630142638354</v>
      </c>
      <c r="L9439">
        <v>-74.04996782541275</v>
      </c>
      <c r="M9439">
        <v>26151</v>
      </c>
      <c r="N9439" s="2" t="s">
        <v>17</v>
      </c>
      <c r="O9439">
        <v>1984</v>
      </c>
      <c r="P9439">
        <f t="shared" ca="1" si="295"/>
        <v>40</v>
      </c>
      <c r="Q9439">
        <v>1</v>
      </c>
    </row>
    <row r="9440" spans="1:17" x14ac:dyDescent="0.2">
      <c r="A9440">
        <v>1356</v>
      </c>
      <c r="B9440">
        <f t="shared" si="294"/>
        <v>22</v>
      </c>
      <c r="C9440" s="1">
        <v>42591.712465277778</v>
      </c>
      <c r="D9440" s="1">
        <v>42591.728171296294</v>
      </c>
      <c r="E9440">
        <v>3205</v>
      </c>
      <c r="F9440" s="2" t="s">
        <v>66</v>
      </c>
      <c r="G9440">
        <v>40.716539780991937</v>
      </c>
      <c r="H9440">
        <v>-74.049637913703904</v>
      </c>
      <c r="I9440">
        <v>3192</v>
      </c>
      <c r="J9440" s="2" t="s">
        <v>39</v>
      </c>
      <c r="K9440">
        <v>40.711242300000002</v>
      </c>
      <c r="L9440">
        <v>-74.055701299999996</v>
      </c>
      <c r="M9440">
        <v>26301</v>
      </c>
      <c r="N9440" s="2" t="s">
        <v>17</v>
      </c>
      <c r="O9440">
        <v>1954</v>
      </c>
      <c r="P9440">
        <f t="shared" ca="1" si="295"/>
        <v>70</v>
      </c>
      <c r="Q9440">
        <v>1</v>
      </c>
    </row>
    <row r="9441" spans="1:17" x14ac:dyDescent="0.2">
      <c r="A9441">
        <v>605</v>
      </c>
      <c r="B9441">
        <f t="shared" si="294"/>
        <v>10</v>
      </c>
      <c r="C9441" s="1">
        <v>42591.712870370371</v>
      </c>
      <c r="D9441" s="1">
        <v>42591.719884259262</v>
      </c>
      <c r="E9441">
        <v>3195</v>
      </c>
      <c r="F9441" s="2" t="s">
        <v>24</v>
      </c>
      <c r="G9441">
        <v>40.730742625306583</v>
      </c>
      <c r="H9441">
        <v>-74.063783884048462</v>
      </c>
      <c r="I9441">
        <v>3225</v>
      </c>
      <c r="J9441" s="2" t="s">
        <v>101</v>
      </c>
      <c r="K9441">
        <v>40.723658899999997</v>
      </c>
      <c r="L9441">
        <v>-74.064194299999997</v>
      </c>
      <c r="M9441">
        <v>24655</v>
      </c>
      <c r="N9441" s="2" t="s">
        <v>17</v>
      </c>
      <c r="O9441">
        <v>1976</v>
      </c>
      <c r="P9441">
        <f t="shared" ca="1" si="295"/>
        <v>48</v>
      </c>
      <c r="Q9441">
        <v>1</v>
      </c>
    </row>
    <row r="9442" spans="1:17" x14ac:dyDescent="0.2">
      <c r="A9442">
        <v>389</v>
      </c>
      <c r="B9442">
        <f t="shared" si="294"/>
        <v>6</v>
      </c>
      <c r="C9442" s="1">
        <v>42591.713043981479</v>
      </c>
      <c r="D9442" s="1">
        <v>42591.717546296299</v>
      </c>
      <c r="E9442">
        <v>3183</v>
      </c>
      <c r="F9442" s="2" t="s">
        <v>20</v>
      </c>
      <c r="G9442">
        <v>40.716246900000002</v>
      </c>
      <c r="H9442">
        <v>-74.033458800000005</v>
      </c>
      <c r="I9442">
        <v>3267</v>
      </c>
      <c r="J9442" s="2" t="s">
        <v>92</v>
      </c>
      <c r="K9442">
        <v>40.712418823756899</v>
      </c>
      <c r="L9442">
        <v>-74.038525521755219</v>
      </c>
      <c r="M9442">
        <v>26238</v>
      </c>
      <c r="N9442" s="2" t="s">
        <v>17</v>
      </c>
      <c r="O9442">
        <v>1983</v>
      </c>
      <c r="P9442">
        <f t="shared" ca="1" si="295"/>
        <v>41</v>
      </c>
      <c r="Q9442">
        <v>1</v>
      </c>
    </row>
    <row r="9443" spans="1:17" x14ac:dyDescent="0.2">
      <c r="A9443">
        <v>214</v>
      </c>
      <c r="B9443">
        <f t="shared" si="294"/>
        <v>3</v>
      </c>
      <c r="C9443" s="1">
        <v>42591.713217592594</v>
      </c>
      <c r="D9443" s="1">
        <v>42591.715694444443</v>
      </c>
      <c r="E9443">
        <v>3186</v>
      </c>
      <c r="F9443" s="2" t="s">
        <v>18</v>
      </c>
      <c r="G9443">
        <v>40.71958611647166</v>
      </c>
      <c r="H9443">
        <v>-74.043117463588715</v>
      </c>
      <c r="I9443">
        <v>3279</v>
      </c>
      <c r="J9443" s="2" t="s">
        <v>82</v>
      </c>
      <c r="K9443">
        <v>40.721630142638354</v>
      </c>
      <c r="L9443">
        <v>-74.04996782541275</v>
      </c>
      <c r="M9443">
        <v>24562</v>
      </c>
      <c r="N9443" s="2" t="s">
        <v>17</v>
      </c>
      <c r="O9443">
        <v>1979</v>
      </c>
      <c r="P9443">
        <f t="shared" ca="1" si="295"/>
        <v>45</v>
      </c>
      <c r="Q9443">
        <v>1</v>
      </c>
    </row>
    <row r="9444" spans="1:17" x14ac:dyDescent="0.2">
      <c r="A9444">
        <v>446</v>
      </c>
      <c r="B9444">
        <f t="shared" si="294"/>
        <v>7</v>
      </c>
      <c r="C9444" s="1">
        <v>42591.713275462964</v>
      </c>
      <c r="D9444" s="1">
        <v>42591.718449074076</v>
      </c>
      <c r="E9444">
        <v>3183</v>
      </c>
      <c r="F9444" s="2" t="s">
        <v>20</v>
      </c>
      <c r="G9444">
        <v>40.716246900000002</v>
      </c>
      <c r="H9444">
        <v>-74.033458800000005</v>
      </c>
      <c r="I9444">
        <v>3199</v>
      </c>
      <c r="J9444" s="2" t="s">
        <v>72</v>
      </c>
      <c r="K9444">
        <v>40.728744800000001</v>
      </c>
      <c r="L9444">
        <v>-74.032108199999996</v>
      </c>
      <c r="M9444">
        <v>26255</v>
      </c>
      <c r="N9444" s="2" t="s">
        <v>17</v>
      </c>
      <c r="O9444">
        <v>1976</v>
      </c>
      <c r="P9444">
        <f t="shared" ca="1" si="295"/>
        <v>48</v>
      </c>
      <c r="Q9444">
        <v>1</v>
      </c>
    </row>
    <row r="9445" spans="1:17" x14ac:dyDescent="0.2">
      <c r="A9445">
        <v>321</v>
      </c>
      <c r="B9445">
        <f t="shared" si="294"/>
        <v>5</v>
      </c>
      <c r="C9445" s="1">
        <v>42591.713900462964</v>
      </c>
      <c r="D9445" s="1">
        <v>42591.717615740738</v>
      </c>
      <c r="E9445">
        <v>3183</v>
      </c>
      <c r="F9445" s="2" t="s">
        <v>20</v>
      </c>
      <c r="G9445">
        <v>40.716246900000002</v>
      </c>
      <c r="H9445">
        <v>-74.033458800000005</v>
      </c>
      <c r="I9445">
        <v>3213</v>
      </c>
      <c r="J9445" s="2" t="s">
        <v>33</v>
      </c>
      <c r="K9445">
        <v>40.718488919999999</v>
      </c>
      <c r="L9445">
        <v>-74.047726624999996</v>
      </c>
      <c r="M9445">
        <v>24521</v>
      </c>
      <c r="N9445" s="2" t="s">
        <v>17</v>
      </c>
      <c r="O9445">
        <v>1980</v>
      </c>
      <c r="P9445">
        <f t="shared" ca="1" si="295"/>
        <v>44</v>
      </c>
      <c r="Q9445">
        <v>1</v>
      </c>
    </row>
    <row r="9446" spans="1:17" x14ac:dyDescent="0.2">
      <c r="A9446">
        <v>204</v>
      </c>
      <c r="B9446">
        <f t="shared" si="294"/>
        <v>3</v>
      </c>
      <c r="C9446" s="1">
        <v>42591.714224537034</v>
      </c>
      <c r="D9446" s="1">
        <v>42591.716585648152</v>
      </c>
      <c r="E9446">
        <v>3186</v>
      </c>
      <c r="F9446" s="2" t="s">
        <v>18</v>
      </c>
      <c r="G9446">
        <v>40.71958611647166</v>
      </c>
      <c r="H9446">
        <v>-74.043117463588715</v>
      </c>
      <c r="I9446">
        <v>3272</v>
      </c>
      <c r="J9446" s="2" t="s">
        <v>102</v>
      </c>
      <c r="K9446">
        <v>40.723331586464361</v>
      </c>
      <c r="L9446">
        <v>-74.045952558517442</v>
      </c>
      <c r="M9446">
        <v>26268</v>
      </c>
      <c r="N9446" s="2" t="s">
        <v>17</v>
      </c>
      <c r="O9446">
        <v>1981</v>
      </c>
      <c r="P9446">
        <f t="shared" ca="1" si="295"/>
        <v>43</v>
      </c>
      <c r="Q9446">
        <v>2</v>
      </c>
    </row>
    <row r="9447" spans="1:17" x14ac:dyDescent="0.2">
      <c r="A9447">
        <v>343</v>
      </c>
      <c r="B9447">
        <f t="shared" si="294"/>
        <v>5</v>
      </c>
      <c r="C9447" s="1">
        <v>42591.714259259257</v>
      </c>
      <c r="D9447" s="1">
        <v>42591.718229166669</v>
      </c>
      <c r="E9447">
        <v>3187</v>
      </c>
      <c r="F9447" s="2" t="s">
        <v>36</v>
      </c>
      <c r="G9447">
        <v>40.721123599999999</v>
      </c>
      <c r="H9447">
        <v>-74.038050949999999</v>
      </c>
      <c r="I9447">
        <v>3203</v>
      </c>
      <c r="J9447" s="2" t="s">
        <v>37</v>
      </c>
      <c r="K9447">
        <v>40.727595966000003</v>
      </c>
      <c r="L9447">
        <v>-74.044247311000007</v>
      </c>
      <c r="M9447">
        <v>26154</v>
      </c>
      <c r="N9447" s="2" t="s">
        <v>17</v>
      </c>
      <c r="O9447">
        <v>1983</v>
      </c>
      <c r="P9447">
        <f t="shared" ca="1" si="295"/>
        <v>41</v>
      </c>
      <c r="Q9447">
        <v>1</v>
      </c>
    </row>
    <row r="9448" spans="1:17" x14ac:dyDescent="0.2">
      <c r="A9448">
        <v>762</v>
      </c>
      <c r="B9448">
        <f t="shared" si="294"/>
        <v>12</v>
      </c>
      <c r="C9448" s="1">
        <v>42591.714502314811</v>
      </c>
      <c r="D9448" s="1">
        <v>42591.723333333335</v>
      </c>
      <c r="E9448">
        <v>3195</v>
      </c>
      <c r="F9448" s="2" t="s">
        <v>24</v>
      </c>
      <c r="G9448">
        <v>40.730742625306583</v>
      </c>
      <c r="H9448">
        <v>-74.063783884048462</v>
      </c>
      <c r="I9448">
        <v>3275</v>
      </c>
      <c r="J9448" s="2" t="s">
        <v>62</v>
      </c>
      <c r="K9448">
        <v>40.718355198232139</v>
      </c>
      <c r="L9448">
        <v>-74.038914442062378</v>
      </c>
      <c r="M9448">
        <v>26166</v>
      </c>
      <c r="N9448" s="2" t="s">
        <v>17</v>
      </c>
      <c r="O9448">
        <v>1979</v>
      </c>
      <c r="P9448">
        <f t="shared" ca="1" si="295"/>
        <v>45</v>
      </c>
      <c r="Q9448">
        <v>1</v>
      </c>
    </row>
    <row r="9449" spans="1:17" x14ac:dyDescent="0.2">
      <c r="A9449">
        <v>114</v>
      </c>
      <c r="B9449">
        <f t="shared" si="294"/>
        <v>1</v>
      </c>
      <c r="C9449" s="1">
        <v>42591.715081018519</v>
      </c>
      <c r="D9449" s="1">
        <v>42591.716400462959</v>
      </c>
      <c r="E9449">
        <v>3185</v>
      </c>
      <c r="F9449" s="2" t="s">
        <v>58</v>
      </c>
      <c r="G9449">
        <v>40.717732499999997</v>
      </c>
      <c r="H9449">
        <v>-74.043845000000005</v>
      </c>
      <c r="I9449">
        <v>3186</v>
      </c>
      <c r="J9449" s="2" t="s">
        <v>27</v>
      </c>
      <c r="K9449">
        <v>40.71958611647166</v>
      </c>
      <c r="L9449">
        <v>-74.043117463588715</v>
      </c>
      <c r="M9449">
        <v>26233</v>
      </c>
      <c r="N9449" s="2" t="s">
        <v>17</v>
      </c>
      <c r="O9449">
        <v>1957</v>
      </c>
      <c r="P9449">
        <f t="shared" ca="1" si="295"/>
        <v>67</v>
      </c>
      <c r="Q9449">
        <v>1</v>
      </c>
    </row>
    <row r="9450" spans="1:17" x14ac:dyDescent="0.2">
      <c r="A9450">
        <v>1473</v>
      </c>
      <c r="B9450">
        <f t="shared" si="294"/>
        <v>24</v>
      </c>
      <c r="C9450" s="1">
        <v>42591.71539351852</v>
      </c>
      <c r="D9450" s="1">
        <v>42591.732453703706</v>
      </c>
      <c r="E9450">
        <v>3195</v>
      </c>
      <c r="F9450" s="2" t="s">
        <v>24</v>
      </c>
      <c r="G9450">
        <v>40.730742625306583</v>
      </c>
      <c r="H9450">
        <v>-74.063783884048462</v>
      </c>
      <c r="I9450">
        <v>3216</v>
      </c>
      <c r="J9450" s="2" t="s">
        <v>90</v>
      </c>
      <c r="K9450">
        <v>40.697029899999997</v>
      </c>
      <c r="L9450">
        <v>-74.096936600000006</v>
      </c>
      <c r="M9450">
        <v>26252</v>
      </c>
      <c r="N9450" s="2" t="s">
        <v>17</v>
      </c>
      <c r="O9450">
        <v>1963</v>
      </c>
      <c r="P9450">
        <f t="shared" ca="1" si="295"/>
        <v>61</v>
      </c>
      <c r="Q9450">
        <v>1</v>
      </c>
    </row>
    <row r="9451" spans="1:17" x14ac:dyDescent="0.2">
      <c r="A9451">
        <v>688</v>
      </c>
      <c r="B9451">
        <f t="shared" si="294"/>
        <v>11</v>
      </c>
      <c r="C9451" s="1">
        <v>42591.715949074074</v>
      </c>
      <c r="D9451" s="1">
        <v>42591.723923611113</v>
      </c>
      <c r="E9451">
        <v>3202</v>
      </c>
      <c r="F9451" s="2" t="s">
        <v>79</v>
      </c>
      <c r="G9451">
        <v>40.727223500000001</v>
      </c>
      <c r="H9451">
        <v>-74.033758899999995</v>
      </c>
      <c r="I9451">
        <v>3184</v>
      </c>
      <c r="J9451" s="2" t="s">
        <v>35</v>
      </c>
      <c r="K9451">
        <v>40.7141454</v>
      </c>
      <c r="L9451">
        <v>-74.033551900000006</v>
      </c>
      <c r="M9451">
        <v>26164</v>
      </c>
      <c r="N9451" s="2" t="s">
        <v>17</v>
      </c>
      <c r="O9451">
        <v>1986</v>
      </c>
      <c r="P9451">
        <f t="shared" ca="1" si="295"/>
        <v>38</v>
      </c>
      <c r="Q9451">
        <v>1</v>
      </c>
    </row>
    <row r="9452" spans="1:17" x14ac:dyDescent="0.2">
      <c r="A9452">
        <v>1187</v>
      </c>
      <c r="B9452">
        <f t="shared" si="294"/>
        <v>19</v>
      </c>
      <c r="C9452" s="1">
        <v>42591.716678240744</v>
      </c>
      <c r="D9452" s="1">
        <v>42591.730428240742</v>
      </c>
      <c r="E9452">
        <v>3183</v>
      </c>
      <c r="F9452" s="2" t="s">
        <v>20</v>
      </c>
      <c r="G9452">
        <v>40.716246900000002</v>
      </c>
      <c r="H9452">
        <v>-74.033458800000005</v>
      </c>
      <c r="I9452">
        <v>3192</v>
      </c>
      <c r="J9452" s="2" t="s">
        <v>39</v>
      </c>
      <c r="K9452">
        <v>40.711242300000002</v>
      </c>
      <c r="L9452">
        <v>-74.055701299999996</v>
      </c>
      <c r="M9452">
        <v>26260</v>
      </c>
      <c r="N9452" s="2" t="s">
        <v>17</v>
      </c>
      <c r="O9452">
        <v>1974</v>
      </c>
      <c r="P9452">
        <f t="shared" ca="1" si="295"/>
        <v>50</v>
      </c>
      <c r="Q9452">
        <v>2</v>
      </c>
    </row>
    <row r="9453" spans="1:17" x14ac:dyDescent="0.2">
      <c r="A9453">
        <v>671</v>
      </c>
      <c r="B9453">
        <f t="shared" si="294"/>
        <v>11</v>
      </c>
      <c r="C9453" s="1">
        <v>42591.71670138889</v>
      </c>
      <c r="D9453" s="1">
        <v>42591.724479166667</v>
      </c>
      <c r="E9453">
        <v>3267</v>
      </c>
      <c r="F9453" s="2" t="s">
        <v>34</v>
      </c>
      <c r="G9453">
        <v>40.712418823756899</v>
      </c>
      <c r="H9453">
        <v>-74.038525521755219</v>
      </c>
      <c r="I9453">
        <v>3186</v>
      </c>
      <c r="J9453" s="2" t="s">
        <v>27</v>
      </c>
      <c r="K9453">
        <v>40.71958611647166</v>
      </c>
      <c r="L9453">
        <v>-74.043117463588715</v>
      </c>
      <c r="M9453">
        <v>26256</v>
      </c>
      <c r="N9453" s="2" t="s">
        <v>17</v>
      </c>
      <c r="O9453">
        <v>1978</v>
      </c>
      <c r="P9453">
        <f t="shared" ca="1" si="295"/>
        <v>46</v>
      </c>
      <c r="Q9453">
        <v>2</v>
      </c>
    </row>
    <row r="9454" spans="1:17" x14ac:dyDescent="0.2">
      <c r="A9454">
        <v>136</v>
      </c>
      <c r="B9454">
        <f t="shared" si="294"/>
        <v>2</v>
      </c>
      <c r="C9454" s="1">
        <v>42591.717175925929</v>
      </c>
      <c r="D9454" s="1">
        <v>42591.718761574077</v>
      </c>
      <c r="E9454">
        <v>3211</v>
      </c>
      <c r="F9454" s="2" t="s">
        <v>64</v>
      </c>
      <c r="G9454">
        <v>40.721525149999998</v>
      </c>
      <c r="H9454">
        <v>-74.046304543000005</v>
      </c>
      <c r="I9454">
        <v>3209</v>
      </c>
      <c r="J9454" s="2" t="s">
        <v>85</v>
      </c>
      <c r="K9454">
        <v>40.724176499999999</v>
      </c>
      <c r="L9454">
        <v>-74.050656399999994</v>
      </c>
      <c r="M9454">
        <v>26287</v>
      </c>
      <c r="N9454" s="2" t="s">
        <v>17</v>
      </c>
      <c r="O9454">
        <v>1986</v>
      </c>
      <c r="P9454">
        <f t="shared" ca="1" si="295"/>
        <v>38</v>
      </c>
      <c r="Q9454">
        <v>1</v>
      </c>
    </row>
    <row r="9455" spans="1:17" x14ac:dyDescent="0.2">
      <c r="A9455">
        <v>1288</v>
      </c>
      <c r="B9455">
        <f t="shared" si="294"/>
        <v>21</v>
      </c>
      <c r="C9455" s="1">
        <v>42591.717430555553</v>
      </c>
      <c r="D9455" s="1">
        <v>42591.732349537036</v>
      </c>
      <c r="E9455">
        <v>3214</v>
      </c>
      <c r="F9455" s="2" t="s">
        <v>54</v>
      </c>
      <c r="G9455">
        <v>40.712774199999998</v>
      </c>
      <c r="H9455">
        <v>-74.0364857</v>
      </c>
      <c r="I9455">
        <v>3276</v>
      </c>
      <c r="J9455" s="2" t="s">
        <v>30</v>
      </c>
      <c r="K9455">
        <v>40.714584035358932</v>
      </c>
      <c r="L9455">
        <v>-74.042817056179047</v>
      </c>
      <c r="M9455">
        <v>24723</v>
      </c>
      <c r="N9455" s="2" t="s">
        <v>17</v>
      </c>
      <c r="O9455">
        <v>1984</v>
      </c>
      <c r="P9455">
        <f t="shared" ca="1" si="295"/>
        <v>40</v>
      </c>
      <c r="Q9455">
        <v>1</v>
      </c>
    </row>
    <row r="9456" spans="1:17" x14ac:dyDescent="0.2">
      <c r="A9456">
        <v>348</v>
      </c>
      <c r="B9456">
        <f t="shared" si="294"/>
        <v>5</v>
      </c>
      <c r="C9456" s="1">
        <v>42591.717800925922</v>
      </c>
      <c r="D9456" s="1">
        <v>42591.721828703703</v>
      </c>
      <c r="E9456">
        <v>3186</v>
      </c>
      <c r="F9456" s="2" t="s">
        <v>18</v>
      </c>
      <c r="G9456">
        <v>40.71958611647166</v>
      </c>
      <c r="H9456">
        <v>-74.043117463588715</v>
      </c>
      <c r="I9456">
        <v>3213</v>
      </c>
      <c r="J9456" s="2" t="s">
        <v>33</v>
      </c>
      <c r="K9456">
        <v>40.718488919999999</v>
      </c>
      <c r="L9456">
        <v>-74.047726624999996</v>
      </c>
      <c r="M9456">
        <v>24449</v>
      </c>
      <c r="N9456" s="2" t="s">
        <v>17</v>
      </c>
      <c r="O9456">
        <v>1974</v>
      </c>
      <c r="P9456">
        <f t="shared" ca="1" si="295"/>
        <v>50</v>
      </c>
      <c r="Q9456">
        <v>2</v>
      </c>
    </row>
    <row r="9457" spans="1:17" x14ac:dyDescent="0.2">
      <c r="A9457">
        <v>323</v>
      </c>
      <c r="B9457">
        <f t="shared" si="294"/>
        <v>5</v>
      </c>
      <c r="C9457" s="1">
        <v>42591.718043981484</v>
      </c>
      <c r="D9457" s="1">
        <v>42591.721782407411</v>
      </c>
      <c r="E9457">
        <v>3186</v>
      </c>
      <c r="F9457" s="2" t="s">
        <v>18</v>
      </c>
      <c r="G9457">
        <v>40.71958611647166</v>
      </c>
      <c r="H9457">
        <v>-74.043117463588715</v>
      </c>
      <c r="I9457">
        <v>3213</v>
      </c>
      <c r="J9457" s="2" t="s">
        <v>33</v>
      </c>
      <c r="K9457">
        <v>40.718488919999999</v>
      </c>
      <c r="L9457">
        <v>-74.047726624999996</v>
      </c>
      <c r="M9457">
        <v>24511</v>
      </c>
      <c r="N9457" s="2" t="s">
        <v>17</v>
      </c>
      <c r="O9457">
        <v>1956</v>
      </c>
      <c r="P9457">
        <f t="shared" ca="1" si="295"/>
        <v>68</v>
      </c>
      <c r="Q9457">
        <v>1</v>
      </c>
    </row>
    <row r="9458" spans="1:17" x14ac:dyDescent="0.2">
      <c r="A9458">
        <v>259</v>
      </c>
      <c r="B9458">
        <f t="shared" si="294"/>
        <v>4</v>
      </c>
      <c r="C9458" s="1">
        <v>42591.718287037038</v>
      </c>
      <c r="D9458" s="1">
        <v>42591.721296296295</v>
      </c>
      <c r="E9458">
        <v>3225</v>
      </c>
      <c r="F9458" s="2" t="s">
        <v>32</v>
      </c>
      <c r="G9458">
        <v>40.723658899999997</v>
      </c>
      <c r="H9458">
        <v>-74.064194299999997</v>
      </c>
      <c r="I9458">
        <v>3195</v>
      </c>
      <c r="J9458" s="2" t="s">
        <v>23</v>
      </c>
      <c r="K9458">
        <v>40.730742625306583</v>
      </c>
      <c r="L9458">
        <v>-74.063783884048462</v>
      </c>
      <c r="M9458">
        <v>26180</v>
      </c>
      <c r="N9458" s="2" t="s">
        <v>17</v>
      </c>
      <c r="O9458">
        <v>1986</v>
      </c>
      <c r="P9458">
        <f t="shared" ca="1" si="295"/>
        <v>38</v>
      </c>
      <c r="Q9458">
        <v>1</v>
      </c>
    </row>
    <row r="9459" spans="1:17" x14ac:dyDescent="0.2">
      <c r="A9459">
        <v>196</v>
      </c>
      <c r="B9459">
        <f t="shared" si="294"/>
        <v>3</v>
      </c>
      <c r="C9459" s="1">
        <v>42591.718912037039</v>
      </c>
      <c r="D9459" s="1">
        <v>42591.721180555556</v>
      </c>
      <c r="E9459">
        <v>3272</v>
      </c>
      <c r="F9459" s="2" t="s">
        <v>50</v>
      </c>
      <c r="G9459">
        <v>40.723331586464361</v>
      </c>
      <c r="H9459">
        <v>-74.045952558517442</v>
      </c>
      <c r="I9459">
        <v>3278</v>
      </c>
      <c r="J9459" s="2" t="s">
        <v>41</v>
      </c>
      <c r="K9459">
        <v>40.725685483629007</v>
      </c>
      <c r="L9459">
        <v>-74.048790335655212</v>
      </c>
      <c r="M9459">
        <v>24669</v>
      </c>
      <c r="N9459" s="2" t="s">
        <v>17</v>
      </c>
      <c r="O9459">
        <v>1981</v>
      </c>
      <c r="P9459">
        <f t="shared" ca="1" si="295"/>
        <v>43</v>
      </c>
      <c r="Q9459">
        <v>2</v>
      </c>
    </row>
    <row r="9460" spans="1:17" x14ac:dyDescent="0.2">
      <c r="A9460">
        <v>540</v>
      </c>
      <c r="B9460">
        <f t="shared" si="294"/>
        <v>9</v>
      </c>
      <c r="C9460" s="1">
        <v>42591.719074074077</v>
      </c>
      <c r="D9460" s="1">
        <v>42591.725324074076</v>
      </c>
      <c r="E9460">
        <v>3183</v>
      </c>
      <c r="F9460" s="2" t="s">
        <v>20</v>
      </c>
      <c r="G9460">
        <v>40.716246900000002</v>
      </c>
      <c r="H9460">
        <v>-74.033458800000005</v>
      </c>
      <c r="I9460">
        <v>3192</v>
      </c>
      <c r="J9460" s="2" t="s">
        <v>39</v>
      </c>
      <c r="K9460">
        <v>40.711242300000002</v>
      </c>
      <c r="L9460">
        <v>-74.055701299999996</v>
      </c>
      <c r="M9460">
        <v>26214</v>
      </c>
      <c r="N9460" s="2" t="s">
        <v>17</v>
      </c>
      <c r="O9460">
        <v>1968</v>
      </c>
      <c r="P9460">
        <f t="shared" ca="1" si="295"/>
        <v>56</v>
      </c>
      <c r="Q9460">
        <v>1</v>
      </c>
    </row>
    <row r="9461" spans="1:17" x14ac:dyDescent="0.2">
      <c r="A9461">
        <v>353</v>
      </c>
      <c r="B9461">
        <f t="shared" si="294"/>
        <v>5</v>
      </c>
      <c r="C9461" s="1">
        <v>42591.719201388885</v>
      </c>
      <c r="D9461" s="1">
        <v>42591.723298611112</v>
      </c>
      <c r="E9461">
        <v>3195</v>
      </c>
      <c r="F9461" s="2" t="s">
        <v>24</v>
      </c>
      <c r="G9461">
        <v>40.730742625306583</v>
      </c>
      <c r="H9461">
        <v>-74.063783884048462</v>
      </c>
      <c r="I9461">
        <v>3225</v>
      </c>
      <c r="J9461" s="2" t="s">
        <v>101</v>
      </c>
      <c r="K9461">
        <v>40.723658899999997</v>
      </c>
      <c r="L9461">
        <v>-74.064194299999997</v>
      </c>
      <c r="M9461">
        <v>24665</v>
      </c>
      <c r="N9461" s="2" t="s">
        <v>17</v>
      </c>
      <c r="O9461">
        <v>1970</v>
      </c>
      <c r="P9461">
        <f t="shared" ca="1" si="295"/>
        <v>54</v>
      </c>
      <c r="Q9461">
        <v>1</v>
      </c>
    </row>
    <row r="9462" spans="1:17" x14ac:dyDescent="0.2">
      <c r="A9462">
        <v>770</v>
      </c>
      <c r="B9462">
        <f t="shared" si="294"/>
        <v>12</v>
      </c>
      <c r="C9462" s="1">
        <v>42591.719594907408</v>
      </c>
      <c r="D9462" s="1">
        <v>42591.728506944448</v>
      </c>
      <c r="E9462">
        <v>3184</v>
      </c>
      <c r="F9462" s="2" t="s">
        <v>68</v>
      </c>
      <c r="G9462">
        <v>40.7141454</v>
      </c>
      <c r="H9462">
        <v>-74.033551900000006</v>
      </c>
      <c r="I9462">
        <v>3272</v>
      </c>
      <c r="J9462" s="2" t="s">
        <v>102</v>
      </c>
      <c r="K9462">
        <v>40.723331586464361</v>
      </c>
      <c r="L9462">
        <v>-74.045952558517442</v>
      </c>
      <c r="M9462">
        <v>26311</v>
      </c>
      <c r="N9462" s="2" t="s">
        <v>17</v>
      </c>
      <c r="O9462">
        <v>1987</v>
      </c>
      <c r="P9462">
        <f t="shared" ca="1" si="295"/>
        <v>37</v>
      </c>
      <c r="Q9462">
        <v>1</v>
      </c>
    </row>
    <row r="9463" spans="1:17" x14ac:dyDescent="0.2">
      <c r="A9463">
        <v>1006</v>
      </c>
      <c r="B9463">
        <f t="shared" si="294"/>
        <v>16</v>
      </c>
      <c r="C9463" s="1">
        <v>42591.719652777778</v>
      </c>
      <c r="D9463" s="1">
        <v>42591.731296296297</v>
      </c>
      <c r="E9463">
        <v>3183</v>
      </c>
      <c r="F9463" s="2" t="s">
        <v>20</v>
      </c>
      <c r="G9463">
        <v>40.716246900000002</v>
      </c>
      <c r="H9463">
        <v>-74.033458800000005</v>
      </c>
      <c r="I9463">
        <v>3220</v>
      </c>
      <c r="J9463" s="2" t="s">
        <v>76</v>
      </c>
      <c r="K9463">
        <v>40.734961020009514</v>
      </c>
      <c r="L9463">
        <v>-74.059503078460693</v>
      </c>
      <c r="M9463">
        <v>26317</v>
      </c>
      <c r="N9463" s="2" t="s">
        <v>17</v>
      </c>
      <c r="O9463">
        <v>1985</v>
      </c>
      <c r="P9463">
        <f t="shared" ca="1" si="295"/>
        <v>39</v>
      </c>
      <c r="Q9463">
        <v>1</v>
      </c>
    </row>
    <row r="9464" spans="1:17" x14ac:dyDescent="0.2">
      <c r="A9464">
        <v>586</v>
      </c>
      <c r="B9464">
        <f t="shared" si="294"/>
        <v>9</v>
      </c>
      <c r="C9464" s="1">
        <v>42591.721076388887</v>
      </c>
      <c r="D9464" s="1">
        <v>42591.727858796294</v>
      </c>
      <c r="E9464">
        <v>3192</v>
      </c>
      <c r="F9464" s="2" t="s">
        <v>38</v>
      </c>
      <c r="G9464">
        <v>40.711242300000002</v>
      </c>
      <c r="H9464">
        <v>-74.055701299999996</v>
      </c>
      <c r="I9464">
        <v>3185</v>
      </c>
      <c r="J9464" s="2" t="s">
        <v>45</v>
      </c>
      <c r="K9464">
        <v>40.717732499999997</v>
      </c>
      <c r="L9464">
        <v>-74.043845000000005</v>
      </c>
      <c r="M9464">
        <v>26242</v>
      </c>
      <c r="N9464" s="2" t="s">
        <v>17</v>
      </c>
      <c r="O9464">
        <v>1990</v>
      </c>
      <c r="P9464">
        <f t="shared" ca="1" si="295"/>
        <v>34</v>
      </c>
      <c r="Q9464">
        <v>1</v>
      </c>
    </row>
    <row r="9465" spans="1:17" x14ac:dyDescent="0.2">
      <c r="A9465">
        <v>379</v>
      </c>
      <c r="B9465">
        <f t="shared" si="294"/>
        <v>6</v>
      </c>
      <c r="C9465" s="1">
        <v>42591.722407407404</v>
      </c>
      <c r="D9465" s="1">
        <v>42591.726793981485</v>
      </c>
      <c r="E9465">
        <v>3202</v>
      </c>
      <c r="F9465" s="2" t="s">
        <v>79</v>
      </c>
      <c r="G9465">
        <v>40.727223500000001</v>
      </c>
      <c r="H9465">
        <v>-74.033758899999995</v>
      </c>
      <c r="I9465">
        <v>3272</v>
      </c>
      <c r="J9465" s="2" t="s">
        <v>102</v>
      </c>
      <c r="K9465">
        <v>40.723331586464361</v>
      </c>
      <c r="L9465">
        <v>-74.045952558517442</v>
      </c>
      <c r="M9465">
        <v>24581</v>
      </c>
      <c r="N9465" s="2" t="s">
        <v>17</v>
      </c>
      <c r="O9465">
        <v>1982</v>
      </c>
      <c r="P9465">
        <f t="shared" ca="1" si="295"/>
        <v>42</v>
      </c>
      <c r="Q9465">
        <v>1</v>
      </c>
    </row>
    <row r="9466" spans="1:17" x14ac:dyDescent="0.2">
      <c r="A9466">
        <v>208</v>
      </c>
      <c r="B9466">
        <f t="shared" si="294"/>
        <v>3</v>
      </c>
      <c r="C9466" s="1">
        <v>42591.723043981481</v>
      </c>
      <c r="D9466" s="1">
        <v>42591.725451388891</v>
      </c>
      <c r="E9466">
        <v>3186</v>
      </c>
      <c r="F9466" s="2" t="s">
        <v>18</v>
      </c>
      <c r="G9466">
        <v>40.71958611647166</v>
      </c>
      <c r="H9466">
        <v>-74.043117463588715</v>
      </c>
      <c r="I9466">
        <v>3276</v>
      </c>
      <c r="J9466" s="2" t="s">
        <v>30</v>
      </c>
      <c r="K9466">
        <v>40.714584035358932</v>
      </c>
      <c r="L9466">
        <v>-74.042817056179047</v>
      </c>
      <c r="M9466">
        <v>26233</v>
      </c>
      <c r="N9466" s="2" t="s">
        <v>17</v>
      </c>
      <c r="O9466">
        <v>1983</v>
      </c>
      <c r="P9466">
        <f t="shared" ca="1" si="295"/>
        <v>41</v>
      </c>
      <c r="Q9466">
        <v>1</v>
      </c>
    </row>
    <row r="9467" spans="1:17" x14ac:dyDescent="0.2">
      <c r="A9467">
        <v>417</v>
      </c>
      <c r="B9467">
        <f t="shared" si="294"/>
        <v>6</v>
      </c>
      <c r="C9467" s="1">
        <v>42591.724259259259</v>
      </c>
      <c r="D9467" s="1">
        <v>42591.729085648149</v>
      </c>
      <c r="E9467">
        <v>3184</v>
      </c>
      <c r="F9467" s="2" t="s">
        <v>68</v>
      </c>
      <c r="G9467">
        <v>40.7141454</v>
      </c>
      <c r="H9467">
        <v>-74.033551900000006</v>
      </c>
      <c r="I9467">
        <v>3186</v>
      </c>
      <c r="J9467" s="2" t="s">
        <v>27</v>
      </c>
      <c r="K9467">
        <v>40.71958611647166</v>
      </c>
      <c r="L9467">
        <v>-74.043117463588715</v>
      </c>
      <c r="M9467">
        <v>24429</v>
      </c>
      <c r="N9467" s="2" t="s">
        <v>17</v>
      </c>
      <c r="O9467">
        <v>1957</v>
      </c>
      <c r="P9467">
        <f t="shared" ca="1" si="295"/>
        <v>67</v>
      </c>
      <c r="Q9467">
        <v>1</v>
      </c>
    </row>
    <row r="9468" spans="1:17" x14ac:dyDescent="0.2">
      <c r="A9468">
        <v>1723</v>
      </c>
      <c r="B9468">
        <f t="shared" si="294"/>
        <v>28</v>
      </c>
      <c r="C9468" s="1">
        <v>42591.724629629629</v>
      </c>
      <c r="D9468" s="1">
        <v>42591.744571759256</v>
      </c>
      <c r="E9468">
        <v>3183</v>
      </c>
      <c r="F9468" s="2" t="s">
        <v>20</v>
      </c>
      <c r="G9468">
        <v>40.716246900000002</v>
      </c>
      <c r="H9468">
        <v>-74.033458800000005</v>
      </c>
      <c r="I9468">
        <v>3196</v>
      </c>
      <c r="J9468" s="2" t="s">
        <v>100</v>
      </c>
      <c r="K9468">
        <v>40.744318700000001</v>
      </c>
      <c r="L9468">
        <v>-74.043990899999997</v>
      </c>
      <c r="M9468">
        <v>26188</v>
      </c>
      <c r="N9468" s="2" t="s">
        <v>17</v>
      </c>
      <c r="O9468">
        <v>1983</v>
      </c>
      <c r="P9468">
        <f t="shared" ca="1" si="295"/>
        <v>41</v>
      </c>
      <c r="Q9468">
        <v>1</v>
      </c>
    </row>
    <row r="9469" spans="1:17" x14ac:dyDescent="0.2">
      <c r="A9469">
        <v>220</v>
      </c>
      <c r="B9469">
        <f t="shared" si="294"/>
        <v>3</v>
      </c>
      <c r="C9469" s="1">
        <v>42591.725613425922</v>
      </c>
      <c r="D9469" s="1">
        <v>42591.728171296294</v>
      </c>
      <c r="E9469">
        <v>3270</v>
      </c>
      <c r="F9469" s="2" t="s">
        <v>15</v>
      </c>
      <c r="G9469">
        <v>40.725289107811321</v>
      </c>
      <c r="H9469">
        <v>-74.045571684837341</v>
      </c>
      <c r="I9469">
        <v>3187</v>
      </c>
      <c r="J9469" s="2" t="s">
        <v>59</v>
      </c>
      <c r="K9469">
        <v>40.721123599999999</v>
      </c>
      <c r="L9469">
        <v>-74.038050949999999</v>
      </c>
      <c r="M9469">
        <v>24516</v>
      </c>
      <c r="N9469" s="2" t="s">
        <v>17</v>
      </c>
      <c r="O9469">
        <v>1989</v>
      </c>
      <c r="P9469">
        <f t="shared" ca="1" si="295"/>
        <v>35</v>
      </c>
      <c r="Q9469">
        <v>1</v>
      </c>
    </row>
    <row r="9470" spans="1:17" x14ac:dyDescent="0.2">
      <c r="A9470">
        <v>718</v>
      </c>
      <c r="B9470">
        <f t="shared" si="294"/>
        <v>11</v>
      </c>
      <c r="C9470" s="1">
        <v>42591.726145833331</v>
      </c>
      <c r="D9470" s="1">
        <v>42591.734467592592</v>
      </c>
      <c r="E9470">
        <v>3202</v>
      </c>
      <c r="F9470" s="2" t="s">
        <v>79</v>
      </c>
      <c r="G9470">
        <v>40.727223500000001</v>
      </c>
      <c r="H9470">
        <v>-74.033758899999995</v>
      </c>
      <c r="I9470">
        <v>3273</v>
      </c>
      <c r="J9470" s="2" t="s">
        <v>16</v>
      </c>
      <c r="K9470">
        <v>40.721650724879986</v>
      </c>
      <c r="L9470">
        <v>-74.042884111404419</v>
      </c>
      <c r="M9470">
        <v>26307</v>
      </c>
      <c r="N9470" s="2" t="s">
        <v>17</v>
      </c>
      <c r="O9470">
        <v>1981</v>
      </c>
      <c r="P9470">
        <f t="shared" ca="1" si="295"/>
        <v>43</v>
      </c>
      <c r="Q9470">
        <v>1</v>
      </c>
    </row>
    <row r="9471" spans="1:17" x14ac:dyDescent="0.2">
      <c r="A9471">
        <v>234</v>
      </c>
      <c r="B9471">
        <f t="shared" si="294"/>
        <v>3</v>
      </c>
      <c r="C9471" s="1">
        <v>42591.727881944447</v>
      </c>
      <c r="D9471" s="1">
        <v>42591.73060185185</v>
      </c>
      <c r="E9471">
        <v>3186</v>
      </c>
      <c r="F9471" s="2" t="s">
        <v>18</v>
      </c>
      <c r="G9471">
        <v>40.71958611647166</v>
      </c>
      <c r="H9471">
        <v>-74.043117463588715</v>
      </c>
      <c r="I9471">
        <v>3276</v>
      </c>
      <c r="J9471" s="2" t="s">
        <v>30</v>
      </c>
      <c r="K9471">
        <v>40.714584035358932</v>
      </c>
      <c r="L9471">
        <v>-74.042817056179047</v>
      </c>
      <c r="M9471">
        <v>24573</v>
      </c>
      <c r="N9471" s="2" t="s">
        <v>17</v>
      </c>
      <c r="O9471">
        <v>1975</v>
      </c>
      <c r="P9471">
        <f t="shared" ca="1" si="295"/>
        <v>49</v>
      </c>
      <c r="Q9471">
        <v>1</v>
      </c>
    </row>
    <row r="9472" spans="1:17" x14ac:dyDescent="0.2">
      <c r="A9472">
        <v>190</v>
      </c>
      <c r="B9472">
        <f t="shared" si="294"/>
        <v>3</v>
      </c>
      <c r="C9472" s="1">
        <v>42591.72797453704</v>
      </c>
      <c r="D9472" s="1">
        <v>42591.730185185188</v>
      </c>
      <c r="E9472">
        <v>3279</v>
      </c>
      <c r="F9472" s="2" t="s">
        <v>28</v>
      </c>
      <c r="G9472">
        <v>40.721630142638354</v>
      </c>
      <c r="H9472">
        <v>-74.04996782541275</v>
      </c>
      <c r="I9472">
        <v>3186</v>
      </c>
      <c r="J9472" s="2" t="s">
        <v>27</v>
      </c>
      <c r="K9472">
        <v>40.71958611647166</v>
      </c>
      <c r="L9472">
        <v>-74.043117463588715</v>
      </c>
      <c r="M9472">
        <v>24717</v>
      </c>
      <c r="N9472" s="2" t="s">
        <v>17</v>
      </c>
      <c r="O9472">
        <v>1973</v>
      </c>
      <c r="P9472">
        <f t="shared" ca="1" si="295"/>
        <v>51</v>
      </c>
      <c r="Q9472">
        <v>1</v>
      </c>
    </row>
    <row r="9473" spans="1:17" x14ac:dyDescent="0.2">
      <c r="A9473">
        <v>780</v>
      </c>
      <c r="B9473">
        <f t="shared" si="294"/>
        <v>13</v>
      </c>
      <c r="C9473" s="1">
        <v>42591.727997685186</v>
      </c>
      <c r="D9473" s="1">
        <v>42591.737025462964</v>
      </c>
      <c r="E9473">
        <v>3186</v>
      </c>
      <c r="F9473" s="2" t="s">
        <v>18</v>
      </c>
      <c r="G9473">
        <v>40.71958611647166</v>
      </c>
      <c r="H9473">
        <v>-74.043117463588715</v>
      </c>
      <c r="I9473">
        <v>3207</v>
      </c>
      <c r="J9473" s="2" t="s">
        <v>91</v>
      </c>
      <c r="K9473">
        <v>40.737603700000001</v>
      </c>
      <c r="L9473">
        <v>-74.052478300000004</v>
      </c>
      <c r="M9473">
        <v>24631</v>
      </c>
      <c r="N9473" s="2" t="s">
        <v>17</v>
      </c>
      <c r="P9473" t="str">
        <f t="shared" ca="1" si="295"/>
        <v/>
      </c>
      <c r="Q9473">
        <v>0</v>
      </c>
    </row>
    <row r="9474" spans="1:17" x14ac:dyDescent="0.2">
      <c r="A9474">
        <v>93</v>
      </c>
      <c r="B9474">
        <f t="shared" ref="B9474:B9537" si="296">ROUNDDOWN((A9474/60), 0)</f>
        <v>1</v>
      </c>
      <c r="C9474" s="1">
        <v>42591.728252314817</v>
      </c>
      <c r="D9474" s="1">
        <v>42591.729328703703</v>
      </c>
      <c r="E9474">
        <v>3184</v>
      </c>
      <c r="F9474" s="2" t="s">
        <v>68</v>
      </c>
      <c r="G9474">
        <v>40.7141454</v>
      </c>
      <c r="H9474">
        <v>-74.033551900000006</v>
      </c>
      <c r="I9474">
        <v>3183</v>
      </c>
      <c r="J9474" s="2" t="s">
        <v>40</v>
      </c>
      <c r="K9474">
        <v>40.716246900000002</v>
      </c>
      <c r="L9474">
        <v>-74.033458800000005</v>
      </c>
      <c r="M9474">
        <v>24674</v>
      </c>
      <c r="N9474" s="2" t="s">
        <v>17</v>
      </c>
      <c r="O9474">
        <v>1989</v>
      </c>
      <c r="P9474">
        <f t="shared" ref="P9474:P9537" ca="1" si="297">IF(ISNUMBER(O9474), YEAR(TODAY()) - O9474, "")</f>
        <v>35</v>
      </c>
      <c r="Q9474">
        <v>1</v>
      </c>
    </row>
    <row r="9475" spans="1:17" x14ac:dyDescent="0.2">
      <c r="A9475">
        <v>3074</v>
      </c>
      <c r="B9475">
        <f t="shared" si="296"/>
        <v>51</v>
      </c>
      <c r="C9475" s="1">
        <v>42591.728414351855</v>
      </c>
      <c r="D9475" s="1">
        <v>42591.764004629629</v>
      </c>
      <c r="E9475">
        <v>3213</v>
      </c>
      <c r="F9475" s="2" t="s">
        <v>26</v>
      </c>
      <c r="G9475">
        <v>40.718488919999999</v>
      </c>
      <c r="H9475">
        <v>-74.047726624999996</v>
      </c>
      <c r="I9475">
        <v>3205</v>
      </c>
      <c r="J9475" s="2" t="s">
        <v>80</v>
      </c>
      <c r="K9475">
        <v>40.716539780991937</v>
      </c>
      <c r="L9475">
        <v>-74.049637913703904</v>
      </c>
      <c r="M9475">
        <v>24511</v>
      </c>
      <c r="N9475" s="2" t="s">
        <v>17</v>
      </c>
      <c r="O9475">
        <v>1974</v>
      </c>
      <c r="P9475">
        <f t="shared" ca="1" si="297"/>
        <v>50</v>
      </c>
      <c r="Q9475">
        <v>2</v>
      </c>
    </row>
    <row r="9476" spans="1:17" x14ac:dyDescent="0.2">
      <c r="A9476">
        <v>3074</v>
      </c>
      <c r="B9476">
        <f t="shared" si="296"/>
        <v>51</v>
      </c>
      <c r="C9476" s="1">
        <v>42591.728414351855</v>
      </c>
      <c r="D9476" s="1">
        <v>42591.764004629629</v>
      </c>
      <c r="E9476">
        <v>3213</v>
      </c>
      <c r="F9476" s="2" t="s">
        <v>26</v>
      </c>
      <c r="G9476">
        <v>40.718488919999999</v>
      </c>
      <c r="H9476">
        <v>-74.047726624999996</v>
      </c>
      <c r="I9476">
        <v>3205</v>
      </c>
      <c r="J9476" s="2" t="s">
        <v>80</v>
      </c>
      <c r="K9476">
        <v>40.716539780991937</v>
      </c>
      <c r="L9476">
        <v>-74.049637913703904</v>
      </c>
      <c r="M9476">
        <v>24449</v>
      </c>
      <c r="N9476" s="2" t="s">
        <v>17</v>
      </c>
      <c r="O9476">
        <v>1956</v>
      </c>
      <c r="P9476">
        <f t="shared" ca="1" si="297"/>
        <v>68</v>
      </c>
      <c r="Q9476">
        <v>1</v>
      </c>
    </row>
    <row r="9477" spans="1:17" x14ac:dyDescent="0.2">
      <c r="A9477">
        <v>263</v>
      </c>
      <c r="B9477">
        <f t="shared" si="296"/>
        <v>4</v>
      </c>
      <c r="C9477" s="1">
        <v>42591.728483796294</v>
      </c>
      <c r="D9477" s="1">
        <v>42591.731527777774</v>
      </c>
      <c r="E9477">
        <v>3183</v>
      </c>
      <c r="F9477" s="2" t="s">
        <v>20</v>
      </c>
      <c r="G9477">
        <v>40.716246900000002</v>
      </c>
      <c r="H9477">
        <v>-74.033458800000005</v>
      </c>
      <c r="I9477">
        <v>3267</v>
      </c>
      <c r="J9477" s="2" t="s">
        <v>92</v>
      </c>
      <c r="K9477">
        <v>40.712418823756899</v>
      </c>
      <c r="L9477">
        <v>-74.038525521755219</v>
      </c>
      <c r="M9477">
        <v>26230</v>
      </c>
      <c r="N9477" s="2" t="s">
        <v>17</v>
      </c>
      <c r="P9477" t="str">
        <f t="shared" ca="1" si="297"/>
        <v/>
      </c>
      <c r="Q9477">
        <v>0</v>
      </c>
    </row>
    <row r="9478" spans="1:17" x14ac:dyDescent="0.2">
      <c r="A9478">
        <v>513</v>
      </c>
      <c r="B9478">
        <f t="shared" si="296"/>
        <v>8</v>
      </c>
      <c r="C9478" s="1">
        <v>42591.728726851848</v>
      </c>
      <c r="D9478" s="1">
        <v>42591.734675925924</v>
      </c>
      <c r="E9478">
        <v>3186</v>
      </c>
      <c r="F9478" s="2" t="s">
        <v>18</v>
      </c>
      <c r="G9478">
        <v>40.71958611647166</v>
      </c>
      <c r="H9478">
        <v>-74.043117463588715</v>
      </c>
      <c r="I9478">
        <v>3267</v>
      </c>
      <c r="J9478" s="2" t="s">
        <v>92</v>
      </c>
      <c r="K9478">
        <v>40.712418823756899</v>
      </c>
      <c r="L9478">
        <v>-74.038525521755219</v>
      </c>
      <c r="M9478">
        <v>26256</v>
      </c>
      <c r="N9478" s="2" t="s">
        <v>17</v>
      </c>
      <c r="O9478">
        <v>1974</v>
      </c>
      <c r="P9478">
        <f t="shared" ca="1" si="297"/>
        <v>50</v>
      </c>
      <c r="Q9478">
        <v>2</v>
      </c>
    </row>
    <row r="9479" spans="1:17" x14ac:dyDescent="0.2">
      <c r="A9479">
        <v>1085</v>
      </c>
      <c r="B9479">
        <f t="shared" si="296"/>
        <v>18</v>
      </c>
      <c r="C9479" s="1">
        <v>42591.729085648149</v>
      </c>
      <c r="D9479" s="1">
        <v>42591.741643518515</v>
      </c>
      <c r="E9479">
        <v>3185</v>
      </c>
      <c r="F9479" s="2" t="s">
        <v>58</v>
      </c>
      <c r="G9479">
        <v>40.717732499999997</v>
      </c>
      <c r="H9479">
        <v>-74.043845000000005</v>
      </c>
      <c r="I9479">
        <v>3220</v>
      </c>
      <c r="J9479" s="2" t="s">
        <v>76</v>
      </c>
      <c r="K9479">
        <v>40.734961020009514</v>
      </c>
      <c r="L9479">
        <v>-74.059503078460693</v>
      </c>
      <c r="M9479">
        <v>24517</v>
      </c>
      <c r="N9479" s="2" t="s">
        <v>17</v>
      </c>
      <c r="O9479">
        <v>1984</v>
      </c>
      <c r="P9479">
        <f t="shared" ca="1" si="297"/>
        <v>40</v>
      </c>
      <c r="Q9479">
        <v>1</v>
      </c>
    </row>
    <row r="9480" spans="1:17" x14ac:dyDescent="0.2">
      <c r="A9480">
        <v>724</v>
      </c>
      <c r="B9480">
        <f t="shared" si="296"/>
        <v>12</v>
      </c>
      <c r="C9480" s="1">
        <v>42591.729247685187</v>
      </c>
      <c r="D9480" s="1">
        <v>42591.737638888888</v>
      </c>
      <c r="E9480">
        <v>3195</v>
      </c>
      <c r="F9480" s="2" t="s">
        <v>24</v>
      </c>
      <c r="G9480">
        <v>40.730742625306583</v>
      </c>
      <c r="H9480">
        <v>-74.063783884048462</v>
      </c>
      <c r="I9480">
        <v>3212</v>
      </c>
      <c r="J9480" s="2" t="s">
        <v>103</v>
      </c>
      <c r="K9480">
        <v>40.734785817999999</v>
      </c>
      <c r="L9480">
        <v>-74.050443635999997</v>
      </c>
      <c r="M9480">
        <v>26269</v>
      </c>
      <c r="N9480" s="2" t="s">
        <v>17</v>
      </c>
      <c r="O9480">
        <v>1980</v>
      </c>
      <c r="P9480">
        <f t="shared" ca="1" si="297"/>
        <v>44</v>
      </c>
      <c r="Q9480">
        <v>1</v>
      </c>
    </row>
    <row r="9481" spans="1:17" x14ac:dyDescent="0.2">
      <c r="A9481">
        <v>143</v>
      </c>
      <c r="B9481">
        <f t="shared" si="296"/>
        <v>2</v>
      </c>
      <c r="C9481" s="1">
        <v>42591.730185185188</v>
      </c>
      <c r="D9481" s="1">
        <v>42591.731840277775</v>
      </c>
      <c r="E9481">
        <v>3272</v>
      </c>
      <c r="F9481" s="2" t="s">
        <v>50</v>
      </c>
      <c r="G9481">
        <v>40.723331586464361</v>
      </c>
      <c r="H9481">
        <v>-74.045952558517442</v>
      </c>
      <c r="I9481">
        <v>3203</v>
      </c>
      <c r="J9481" s="2" t="s">
        <v>37</v>
      </c>
      <c r="K9481">
        <v>40.727595966000003</v>
      </c>
      <c r="L9481">
        <v>-74.044247311000007</v>
      </c>
      <c r="M9481">
        <v>24581</v>
      </c>
      <c r="N9481" s="2" t="s">
        <v>17</v>
      </c>
      <c r="O9481">
        <v>1982</v>
      </c>
      <c r="P9481">
        <f t="shared" ca="1" si="297"/>
        <v>42</v>
      </c>
      <c r="Q9481">
        <v>1</v>
      </c>
    </row>
    <row r="9482" spans="1:17" x14ac:dyDescent="0.2">
      <c r="A9482">
        <v>177</v>
      </c>
      <c r="B9482">
        <f t="shared" si="296"/>
        <v>2</v>
      </c>
      <c r="C9482" s="1">
        <v>42591.730810185189</v>
      </c>
      <c r="D9482" s="1">
        <v>42591.732870370368</v>
      </c>
      <c r="E9482">
        <v>3186</v>
      </c>
      <c r="F9482" s="2" t="s">
        <v>18</v>
      </c>
      <c r="G9482">
        <v>40.71958611647166</v>
      </c>
      <c r="H9482">
        <v>-74.043117463588715</v>
      </c>
      <c r="I9482">
        <v>3213</v>
      </c>
      <c r="J9482" s="2" t="s">
        <v>33</v>
      </c>
      <c r="K9482">
        <v>40.718488919999999</v>
      </c>
      <c r="L9482">
        <v>-74.047726624999996</v>
      </c>
      <c r="M9482">
        <v>26207</v>
      </c>
      <c r="N9482" s="2" t="s">
        <v>17</v>
      </c>
      <c r="O9482">
        <v>1992</v>
      </c>
      <c r="P9482">
        <f t="shared" ca="1" si="297"/>
        <v>32</v>
      </c>
      <c r="Q9482">
        <v>1</v>
      </c>
    </row>
    <row r="9483" spans="1:17" x14ac:dyDescent="0.2">
      <c r="A9483">
        <v>84</v>
      </c>
      <c r="B9483">
        <f t="shared" si="296"/>
        <v>1</v>
      </c>
      <c r="C9483" s="1">
        <v>42591.731620370374</v>
      </c>
      <c r="D9483" s="1">
        <v>42591.732592592591</v>
      </c>
      <c r="E9483">
        <v>3272</v>
      </c>
      <c r="F9483" s="2" t="s">
        <v>50</v>
      </c>
      <c r="G9483">
        <v>40.723331586464361</v>
      </c>
      <c r="H9483">
        <v>-74.045952558517442</v>
      </c>
      <c r="I9483">
        <v>3270</v>
      </c>
      <c r="J9483" s="2" t="s">
        <v>65</v>
      </c>
      <c r="K9483">
        <v>40.725289107811321</v>
      </c>
      <c r="L9483">
        <v>-74.045571684837341</v>
      </c>
      <c r="M9483">
        <v>26311</v>
      </c>
      <c r="N9483" s="2" t="s">
        <v>17</v>
      </c>
      <c r="O9483">
        <v>1987</v>
      </c>
      <c r="P9483">
        <f t="shared" ca="1" si="297"/>
        <v>37</v>
      </c>
      <c r="Q9483">
        <v>1</v>
      </c>
    </row>
    <row r="9484" spans="1:17" x14ac:dyDescent="0.2">
      <c r="A9484">
        <v>196</v>
      </c>
      <c r="B9484">
        <f t="shared" si="296"/>
        <v>3</v>
      </c>
      <c r="C9484" s="1">
        <v>42591.731898148151</v>
      </c>
      <c r="D9484" s="1">
        <v>42591.734166666669</v>
      </c>
      <c r="E9484">
        <v>3203</v>
      </c>
      <c r="F9484" s="2" t="s">
        <v>46</v>
      </c>
      <c r="G9484">
        <v>40.727595966000003</v>
      </c>
      <c r="H9484">
        <v>-74.044247311000007</v>
      </c>
      <c r="I9484">
        <v>3211</v>
      </c>
      <c r="J9484" s="2" t="s">
        <v>47</v>
      </c>
      <c r="K9484">
        <v>40.721525149999998</v>
      </c>
      <c r="L9484">
        <v>-74.046304543000005</v>
      </c>
      <c r="M9484">
        <v>26306</v>
      </c>
      <c r="N9484" s="2" t="s">
        <v>17</v>
      </c>
      <c r="O9484">
        <v>1964</v>
      </c>
      <c r="P9484">
        <f t="shared" ca="1" si="297"/>
        <v>60</v>
      </c>
      <c r="Q9484">
        <v>2</v>
      </c>
    </row>
    <row r="9485" spans="1:17" x14ac:dyDescent="0.2">
      <c r="A9485">
        <v>648</v>
      </c>
      <c r="B9485">
        <f t="shared" si="296"/>
        <v>10</v>
      </c>
      <c r="C9485" s="1">
        <v>42591.732037037036</v>
      </c>
      <c r="D9485" s="1">
        <v>42591.739537037036</v>
      </c>
      <c r="E9485">
        <v>3186</v>
      </c>
      <c r="F9485" s="2" t="s">
        <v>18</v>
      </c>
      <c r="G9485">
        <v>40.71958611647166</v>
      </c>
      <c r="H9485">
        <v>-74.043117463588715</v>
      </c>
      <c r="I9485">
        <v>3184</v>
      </c>
      <c r="J9485" s="2" t="s">
        <v>35</v>
      </c>
      <c r="K9485">
        <v>40.7141454</v>
      </c>
      <c r="L9485">
        <v>-74.033551900000006</v>
      </c>
      <c r="M9485">
        <v>26197</v>
      </c>
      <c r="N9485" s="2" t="s">
        <v>17</v>
      </c>
      <c r="O9485">
        <v>1963</v>
      </c>
      <c r="P9485">
        <f t="shared" ca="1" si="297"/>
        <v>61</v>
      </c>
      <c r="Q9485">
        <v>2</v>
      </c>
    </row>
    <row r="9486" spans="1:17" x14ac:dyDescent="0.2">
      <c r="A9486">
        <v>240</v>
      </c>
      <c r="B9486">
        <f t="shared" si="296"/>
        <v>4</v>
      </c>
      <c r="C9486" s="1">
        <v>42591.732048611113</v>
      </c>
      <c r="D9486" s="1">
        <v>42591.734837962962</v>
      </c>
      <c r="E9486">
        <v>3186</v>
      </c>
      <c r="F9486" s="2" t="s">
        <v>18</v>
      </c>
      <c r="G9486">
        <v>40.71958611647166</v>
      </c>
      <c r="H9486">
        <v>-74.043117463588715</v>
      </c>
      <c r="I9486">
        <v>3209</v>
      </c>
      <c r="J9486" s="2" t="s">
        <v>85</v>
      </c>
      <c r="K9486">
        <v>40.724176499999999</v>
      </c>
      <c r="L9486">
        <v>-74.050656399999994</v>
      </c>
      <c r="M9486">
        <v>24419</v>
      </c>
      <c r="N9486" s="2" t="s">
        <v>17</v>
      </c>
      <c r="O9486">
        <v>1954</v>
      </c>
      <c r="P9486">
        <f t="shared" ca="1" si="297"/>
        <v>70</v>
      </c>
      <c r="Q9486">
        <v>1</v>
      </c>
    </row>
    <row r="9487" spans="1:17" x14ac:dyDescent="0.2">
      <c r="A9487">
        <v>528</v>
      </c>
      <c r="B9487">
        <f t="shared" si="296"/>
        <v>8</v>
      </c>
      <c r="C9487" s="1">
        <v>42591.732118055559</v>
      </c>
      <c r="D9487" s="1">
        <v>42591.738229166665</v>
      </c>
      <c r="E9487">
        <v>3183</v>
      </c>
      <c r="F9487" s="2" t="s">
        <v>20</v>
      </c>
      <c r="G9487">
        <v>40.716246900000002</v>
      </c>
      <c r="H9487">
        <v>-74.033458800000005</v>
      </c>
      <c r="I9487">
        <v>3203</v>
      </c>
      <c r="J9487" s="2" t="s">
        <v>37</v>
      </c>
      <c r="K9487">
        <v>40.727595966000003</v>
      </c>
      <c r="L9487">
        <v>-74.044247311000007</v>
      </c>
      <c r="M9487">
        <v>24520</v>
      </c>
      <c r="N9487" s="2" t="s">
        <v>17</v>
      </c>
      <c r="O9487">
        <v>1956</v>
      </c>
      <c r="P9487">
        <f t="shared" ca="1" si="297"/>
        <v>68</v>
      </c>
      <c r="Q9487">
        <v>1</v>
      </c>
    </row>
    <row r="9488" spans="1:17" x14ac:dyDescent="0.2">
      <c r="A9488">
        <v>250</v>
      </c>
      <c r="B9488">
        <f t="shared" si="296"/>
        <v>4</v>
      </c>
      <c r="C9488" s="1">
        <v>42591.73228009259</v>
      </c>
      <c r="D9488" s="1">
        <v>42591.735173611109</v>
      </c>
      <c r="E9488">
        <v>3186</v>
      </c>
      <c r="F9488" s="2" t="s">
        <v>18</v>
      </c>
      <c r="G9488">
        <v>40.71958611647166</v>
      </c>
      <c r="H9488">
        <v>-74.043117463588715</v>
      </c>
      <c r="I9488">
        <v>3209</v>
      </c>
      <c r="J9488" s="2" t="s">
        <v>85</v>
      </c>
      <c r="K9488">
        <v>40.724176499999999</v>
      </c>
      <c r="L9488">
        <v>-74.050656399999994</v>
      </c>
      <c r="M9488">
        <v>26203</v>
      </c>
      <c r="N9488" s="2" t="s">
        <v>17</v>
      </c>
      <c r="O9488">
        <v>1965</v>
      </c>
      <c r="P9488">
        <f t="shared" ca="1" si="297"/>
        <v>59</v>
      </c>
      <c r="Q9488">
        <v>1</v>
      </c>
    </row>
    <row r="9489" spans="1:17" x14ac:dyDescent="0.2">
      <c r="A9489">
        <v>1657</v>
      </c>
      <c r="B9489">
        <f t="shared" si="296"/>
        <v>27</v>
      </c>
      <c r="C9489" s="1">
        <v>42591.732789351852</v>
      </c>
      <c r="D9489" s="1">
        <v>42591.751967592594</v>
      </c>
      <c r="E9489">
        <v>3193</v>
      </c>
      <c r="F9489" s="2" t="s">
        <v>42</v>
      </c>
      <c r="G9489">
        <v>40.724605099886901</v>
      </c>
      <c r="H9489">
        <v>-74.078405946493149</v>
      </c>
      <c r="I9489">
        <v>3193</v>
      </c>
      <c r="J9489" s="2" t="s">
        <v>25</v>
      </c>
      <c r="K9489">
        <v>40.724605099886901</v>
      </c>
      <c r="L9489">
        <v>-74.078405946493149</v>
      </c>
      <c r="M9489">
        <v>24680</v>
      </c>
      <c r="N9489" s="2" t="s">
        <v>17</v>
      </c>
      <c r="O9489">
        <v>1971</v>
      </c>
      <c r="P9489">
        <f t="shared" ca="1" si="297"/>
        <v>53</v>
      </c>
      <c r="Q9489">
        <v>1</v>
      </c>
    </row>
    <row r="9490" spans="1:17" x14ac:dyDescent="0.2">
      <c r="A9490">
        <v>167</v>
      </c>
      <c r="B9490">
        <f t="shared" si="296"/>
        <v>2</v>
      </c>
      <c r="C9490" s="1">
        <v>42591.732789351852</v>
      </c>
      <c r="D9490" s="1">
        <v>42591.734733796293</v>
      </c>
      <c r="E9490">
        <v>3211</v>
      </c>
      <c r="F9490" s="2" t="s">
        <v>64</v>
      </c>
      <c r="G9490">
        <v>40.721525149999998</v>
      </c>
      <c r="H9490">
        <v>-74.046304543000005</v>
      </c>
      <c r="I9490">
        <v>3213</v>
      </c>
      <c r="J9490" s="2" t="s">
        <v>33</v>
      </c>
      <c r="K9490">
        <v>40.718488919999999</v>
      </c>
      <c r="L9490">
        <v>-74.047726624999996</v>
      </c>
      <c r="M9490">
        <v>24411</v>
      </c>
      <c r="N9490" s="2" t="s">
        <v>17</v>
      </c>
      <c r="O9490">
        <v>1975</v>
      </c>
      <c r="P9490">
        <f t="shared" ca="1" si="297"/>
        <v>49</v>
      </c>
      <c r="Q9490">
        <v>2</v>
      </c>
    </row>
    <row r="9491" spans="1:17" x14ac:dyDescent="0.2">
      <c r="A9491">
        <v>2177</v>
      </c>
      <c r="B9491">
        <f t="shared" si="296"/>
        <v>36</v>
      </c>
      <c r="C9491" s="1">
        <v>42591.733472222222</v>
      </c>
      <c r="D9491" s="1">
        <v>42591.758668981478</v>
      </c>
      <c r="E9491">
        <v>3202</v>
      </c>
      <c r="F9491" s="2" t="s">
        <v>79</v>
      </c>
      <c r="G9491">
        <v>40.727223500000001</v>
      </c>
      <c r="H9491">
        <v>-74.033758899999995</v>
      </c>
      <c r="I9491">
        <v>3188</v>
      </c>
      <c r="J9491" s="2" t="s">
        <v>75</v>
      </c>
      <c r="K9491">
        <v>40.710108699999999</v>
      </c>
      <c r="L9491">
        <v>-74.085848900000002</v>
      </c>
      <c r="M9491">
        <v>24493</v>
      </c>
      <c r="N9491" s="2" t="s">
        <v>17</v>
      </c>
      <c r="O9491">
        <v>1986</v>
      </c>
      <c r="P9491">
        <f t="shared" ca="1" si="297"/>
        <v>38</v>
      </c>
      <c r="Q9491">
        <v>2</v>
      </c>
    </row>
    <row r="9492" spans="1:17" x14ac:dyDescent="0.2">
      <c r="A9492">
        <v>188</v>
      </c>
      <c r="B9492">
        <f t="shared" si="296"/>
        <v>3</v>
      </c>
      <c r="C9492" s="1">
        <v>42591.734293981484</v>
      </c>
      <c r="D9492" s="1">
        <v>42591.736481481479</v>
      </c>
      <c r="E9492">
        <v>3183</v>
      </c>
      <c r="F9492" s="2" t="s">
        <v>20</v>
      </c>
      <c r="G9492">
        <v>40.716246900000002</v>
      </c>
      <c r="H9492">
        <v>-74.033458800000005</v>
      </c>
      <c r="I9492">
        <v>3214</v>
      </c>
      <c r="J9492" s="2" t="s">
        <v>70</v>
      </c>
      <c r="K9492">
        <v>40.712774199999998</v>
      </c>
      <c r="L9492">
        <v>-74.0364857</v>
      </c>
      <c r="M9492">
        <v>26162</v>
      </c>
      <c r="N9492" s="2" t="s">
        <v>17</v>
      </c>
      <c r="O9492">
        <v>1960</v>
      </c>
      <c r="P9492">
        <f t="shared" ca="1" si="297"/>
        <v>64</v>
      </c>
      <c r="Q9492">
        <v>1</v>
      </c>
    </row>
    <row r="9493" spans="1:17" x14ac:dyDescent="0.2">
      <c r="A9493">
        <v>315</v>
      </c>
      <c r="B9493">
        <f t="shared" si="296"/>
        <v>5</v>
      </c>
      <c r="C9493" s="1">
        <v>42591.734363425923</v>
      </c>
      <c r="D9493" s="1">
        <v>42591.738020833334</v>
      </c>
      <c r="E9493">
        <v>3195</v>
      </c>
      <c r="F9493" s="2" t="s">
        <v>24</v>
      </c>
      <c r="G9493">
        <v>40.730742625306583</v>
      </c>
      <c r="H9493">
        <v>-74.063783884048462</v>
      </c>
      <c r="I9493">
        <v>3225</v>
      </c>
      <c r="J9493" s="2" t="s">
        <v>101</v>
      </c>
      <c r="K9493">
        <v>40.723658899999997</v>
      </c>
      <c r="L9493">
        <v>-74.064194299999997</v>
      </c>
      <c r="M9493">
        <v>24496</v>
      </c>
      <c r="N9493" s="2" t="s">
        <v>17</v>
      </c>
      <c r="O9493">
        <v>1991</v>
      </c>
      <c r="P9493">
        <f t="shared" ca="1" si="297"/>
        <v>33</v>
      </c>
      <c r="Q9493">
        <v>2</v>
      </c>
    </row>
    <row r="9494" spans="1:17" x14ac:dyDescent="0.2">
      <c r="A9494">
        <v>471</v>
      </c>
      <c r="B9494">
        <f t="shared" si="296"/>
        <v>7</v>
      </c>
      <c r="C9494" s="1">
        <v>42591.734780092593</v>
      </c>
      <c r="D9494" s="1">
        <v>42591.740243055552</v>
      </c>
      <c r="E9494">
        <v>3186</v>
      </c>
      <c r="F9494" s="2" t="s">
        <v>18</v>
      </c>
      <c r="G9494">
        <v>40.71958611647166</v>
      </c>
      <c r="H9494">
        <v>-74.043117463588715</v>
      </c>
      <c r="I9494">
        <v>3192</v>
      </c>
      <c r="J9494" s="2" t="s">
        <v>39</v>
      </c>
      <c r="K9494">
        <v>40.711242300000002</v>
      </c>
      <c r="L9494">
        <v>-74.055701299999996</v>
      </c>
      <c r="M9494">
        <v>24717</v>
      </c>
      <c r="N9494" s="2" t="s">
        <v>17</v>
      </c>
      <c r="O9494">
        <v>1969</v>
      </c>
      <c r="P9494">
        <f t="shared" ca="1" si="297"/>
        <v>55</v>
      </c>
      <c r="Q9494">
        <v>1</v>
      </c>
    </row>
    <row r="9495" spans="1:17" x14ac:dyDescent="0.2">
      <c r="A9495">
        <v>230</v>
      </c>
      <c r="B9495">
        <f t="shared" si="296"/>
        <v>3</v>
      </c>
      <c r="C9495" s="1">
        <v>42591.734930555554</v>
      </c>
      <c r="D9495" s="1">
        <v>42591.737592592595</v>
      </c>
      <c r="E9495">
        <v>3186</v>
      </c>
      <c r="F9495" s="2" t="s">
        <v>18</v>
      </c>
      <c r="G9495">
        <v>40.71958611647166</v>
      </c>
      <c r="H9495">
        <v>-74.043117463588715</v>
      </c>
      <c r="I9495">
        <v>3205</v>
      </c>
      <c r="J9495" s="2" t="s">
        <v>80</v>
      </c>
      <c r="K9495">
        <v>40.716539780991937</v>
      </c>
      <c r="L9495">
        <v>-74.049637913703904</v>
      </c>
      <c r="M9495">
        <v>26174</v>
      </c>
      <c r="N9495" s="2" t="s">
        <v>17</v>
      </c>
      <c r="O9495">
        <v>1989</v>
      </c>
      <c r="P9495">
        <f t="shared" ca="1" si="297"/>
        <v>35</v>
      </c>
      <c r="Q9495">
        <v>1</v>
      </c>
    </row>
    <row r="9496" spans="1:17" x14ac:dyDescent="0.2">
      <c r="A9496">
        <v>167</v>
      </c>
      <c r="B9496">
        <f t="shared" si="296"/>
        <v>2</v>
      </c>
      <c r="C9496" s="1">
        <v>42591.735173611109</v>
      </c>
      <c r="D9496" s="1">
        <v>42591.73710648148</v>
      </c>
      <c r="E9496">
        <v>3186</v>
      </c>
      <c r="F9496" s="2" t="s">
        <v>18</v>
      </c>
      <c r="G9496">
        <v>40.71958611647166</v>
      </c>
      <c r="H9496">
        <v>-74.043117463588715</v>
      </c>
      <c r="I9496">
        <v>3213</v>
      </c>
      <c r="J9496" s="2" t="s">
        <v>33</v>
      </c>
      <c r="K9496">
        <v>40.718488919999999</v>
      </c>
      <c r="L9496">
        <v>-74.047726624999996</v>
      </c>
      <c r="M9496">
        <v>24429</v>
      </c>
      <c r="N9496" s="2" t="s">
        <v>17</v>
      </c>
      <c r="O9496">
        <v>1972</v>
      </c>
      <c r="P9496">
        <f t="shared" ca="1" si="297"/>
        <v>52</v>
      </c>
      <c r="Q9496">
        <v>1</v>
      </c>
    </row>
    <row r="9497" spans="1:17" x14ac:dyDescent="0.2">
      <c r="A9497">
        <v>413</v>
      </c>
      <c r="B9497">
        <f t="shared" si="296"/>
        <v>6</v>
      </c>
      <c r="C9497" s="1">
        <v>42591.73537037037</v>
      </c>
      <c r="D9497" s="1">
        <v>42591.740162037036</v>
      </c>
      <c r="E9497">
        <v>3206</v>
      </c>
      <c r="F9497" s="2" t="s">
        <v>84</v>
      </c>
      <c r="G9497">
        <v>40.7311689</v>
      </c>
      <c r="H9497">
        <v>-74.057573599999998</v>
      </c>
      <c r="I9497">
        <v>3212</v>
      </c>
      <c r="J9497" s="2" t="s">
        <v>103</v>
      </c>
      <c r="K9497">
        <v>40.734785817999999</v>
      </c>
      <c r="L9497">
        <v>-74.050443635999997</v>
      </c>
      <c r="M9497">
        <v>24485</v>
      </c>
      <c r="N9497" s="2" t="s">
        <v>17</v>
      </c>
      <c r="O9497">
        <v>1965</v>
      </c>
      <c r="P9497">
        <f t="shared" ca="1" si="297"/>
        <v>59</v>
      </c>
      <c r="Q9497">
        <v>2</v>
      </c>
    </row>
    <row r="9498" spans="1:17" x14ac:dyDescent="0.2">
      <c r="A9498">
        <v>660</v>
      </c>
      <c r="B9498">
        <f t="shared" si="296"/>
        <v>11</v>
      </c>
      <c r="C9498" s="1">
        <v>42591.735925925925</v>
      </c>
      <c r="D9498" s="1">
        <v>42591.743576388886</v>
      </c>
      <c r="E9498">
        <v>3202</v>
      </c>
      <c r="F9498" s="2" t="s">
        <v>79</v>
      </c>
      <c r="G9498">
        <v>40.727223500000001</v>
      </c>
      <c r="H9498">
        <v>-74.033758899999995</v>
      </c>
      <c r="I9498">
        <v>3267</v>
      </c>
      <c r="J9498" s="2" t="s">
        <v>92</v>
      </c>
      <c r="K9498">
        <v>40.712418823756899</v>
      </c>
      <c r="L9498">
        <v>-74.038525521755219</v>
      </c>
      <c r="M9498">
        <v>24386</v>
      </c>
      <c r="N9498" s="2" t="s">
        <v>17</v>
      </c>
      <c r="O9498">
        <v>1979</v>
      </c>
      <c r="P9498">
        <f t="shared" ca="1" si="297"/>
        <v>45</v>
      </c>
      <c r="Q9498">
        <v>2</v>
      </c>
    </row>
    <row r="9499" spans="1:17" x14ac:dyDescent="0.2">
      <c r="A9499">
        <v>852</v>
      </c>
      <c r="B9499">
        <f t="shared" si="296"/>
        <v>14</v>
      </c>
      <c r="C9499" s="1">
        <v>42591.73641203704</v>
      </c>
      <c r="D9499" s="1">
        <v>42591.74628472222</v>
      </c>
      <c r="E9499">
        <v>3214</v>
      </c>
      <c r="F9499" s="2" t="s">
        <v>54</v>
      </c>
      <c r="G9499">
        <v>40.712774199999998</v>
      </c>
      <c r="H9499">
        <v>-74.0364857</v>
      </c>
      <c r="I9499">
        <v>3199</v>
      </c>
      <c r="J9499" s="2" t="s">
        <v>72</v>
      </c>
      <c r="K9499">
        <v>40.728744800000001</v>
      </c>
      <c r="L9499">
        <v>-74.032108199999996</v>
      </c>
      <c r="M9499">
        <v>26200</v>
      </c>
      <c r="N9499" s="2" t="s">
        <v>17</v>
      </c>
      <c r="P9499" t="str">
        <f t="shared" ca="1" si="297"/>
        <v/>
      </c>
      <c r="Q9499">
        <v>0</v>
      </c>
    </row>
    <row r="9500" spans="1:17" x14ac:dyDescent="0.2">
      <c r="A9500">
        <v>518</v>
      </c>
      <c r="B9500">
        <f t="shared" si="296"/>
        <v>8</v>
      </c>
      <c r="C9500" s="1">
        <v>42591.738136574073</v>
      </c>
      <c r="D9500" s="1">
        <v>42591.744131944448</v>
      </c>
      <c r="E9500">
        <v>3205</v>
      </c>
      <c r="F9500" s="2" t="s">
        <v>66</v>
      </c>
      <c r="G9500">
        <v>40.716539780991937</v>
      </c>
      <c r="H9500">
        <v>-74.049637913703904</v>
      </c>
      <c r="I9500">
        <v>3203</v>
      </c>
      <c r="J9500" s="2" t="s">
        <v>37</v>
      </c>
      <c r="K9500">
        <v>40.727595966000003</v>
      </c>
      <c r="L9500">
        <v>-74.044247311000007</v>
      </c>
      <c r="M9500">
        <v>24416</v>
      </c>
      <c r="N9500" s="2" t="s">
        <v>17</v>
      </c>
      <c r="O9500">
        <v>1971</v>
      </c>
      <c r="P9500">
        <f t="shared" ca="1" si="297"/>
        <v>53</v>
      </c>
      <c r="Q9500">
        <v>2</v>
      </c>
    </row>
    <row r="9501" spans="1:17" x14ac:dyDescent="0.2">
      <c r="A9501">
        <v>2245</v>
      </c>
      <c r="B9501">
        <f t="shared" si="296"/>
        <v>37</v>
      </c>
      <c r="C9501" s="1">
        <v>42591.738518518519</v>
      </c>
      <c r="D9501" s="1">
        <v>42591.764502314814</v>
      </c>
      <c r="E9501">
        <v>3186</v>
      </c>
      <c r="F9501" s="2" t="s">
        <v>18</v>
      </c>
      <c r="G9501">
        <v>40.71958611647166</v>
      </c>
      <c r="H9501">
        <v>-74.043117463588715</v>
      </c>
      <c r="I9501">
        <v>3268</v>
      </c>
      <c r="J9501" s="2" t="s">
        <v>107</v>
      </c>
      <c r="K9501">
        <v>40.71346382669195</v>
      </c>
      <c r="L9501">
        <v>-74.062858521938324</v>
      </c>
      <c r="M9501">
        <v>24618</v>
      </c>
      <c r="N9501" s="2" t="s">
        <v>17</v>
      </c>
      <c r="O9501">
        <v>1980</v>
      </c>
      <c r="P9501">
        <f t="shared" ca="1" si="297"/>
        <v>44</v>
      </c>
      <c r="Q9501">
        <v>1</v>
      </c>
    </row>
    <row r="9502" spans="1:17" x14ac:dyDescent="0.2">
      <c r="A9502">
        <v>293</v>
      </c>
      <c r="B9502">
        <f t="shared" si="296"/>
        <v>4</v>
      </c>
      <c r="C9502" s="1">
        <v>42591.738611111112</v>
      </c>
      <c r="D9502" s="1">
        <v>42591.742013888892</v>
      </c>
      <c r="E9502">
        <v>3186</v>
      </c>
      <c r="F9502" s="2" t="s">
        <v>18</v>
      </c>
      <c r="G9502">
        <v>40.71958611647166</v>
      </c>
      <c r="H9502">
        <v>-74.043117463588715</v>
      </c>
      <c r="I9502">
        <v>3209</v>
      </c>
      <c r="J9502" s="2" t="s">
        <v>85</v>
      </c>
      <c r="K9502">
        <v>40.724176499999999</v>
      </c>
      <c r="L9502">
        <v>-74.050656399999994</v>
      </c>
      <c r="M9502">
        <v>24402</v>
      </c>
      <c r="N9502" s="2" t="s">
        <v>17</v>
      </c>
      <c r="O9502">
        <v>1978</v>
      </c>
      <c r="P9502">
        <f t="shared" ca="1" si="297"/>
        <v>46</v>
      </c>
      <c r="Q9502">
        <v>2</v>
      </c>
    </row>
    <row r="9503" spans="1:17" x14ac:dyDescent="0.2">
      <c r="A9503">
        <v>381</v>
      </c>
      <c r="B9503">
        <f t="shared" si="296"/>
        <v>6</v>
      </c>
      <c r="C9503" s="1">
        <v>42591.739444444444</v>
      </c>
      <c r="D9503" s="1">
        <v>42591.74386574074</v>
      </c>
      <c r="E9503">
        <v>3184</v>
      </c>
      <c r="F9503" s="2" t="s">
        <v>68</v>
      </c>
      <c r="G9503">
        <v>40.7141454</v>
      </c>
      <c r="H9503">
        <v>-74.033551900000006</v>
      </c>
      <c r="I9503">
        <v>3267</v>
      </c>
      <c r="J9503" s="2" t="s">
        <v>92</v>
      </c>
      <c r="K9503">
        <v>40.712418823756899</v>
      </c>
      <c r="L9503">
        <v>-74.038525521755219</v>
      </c>
      <c r="M9503">
        <v>24484</v>
      </c>
      <c r="N9503" s="2" t="s">
        <v>17</v>
      </c>
      <c r="O9503">
        <v>1975</v>
      </c>
      <c r="P9503">
        <f t="shared" ca="1" si="297"/>
        <v>49</v>
      </c>
      <c r="Q9503">
        <v>1</v>
      </c>
    </row>
    <row r="9504" spans="1:17" x14ac:dyDescent="0.2">
      <c r="A9504">
        <v>520</v>
      </c>
      <c r="B9504">
        <f t="shared" si="296"/>
        <v>8</v>
      </c>
      <c r="C9504" s="1">
        <v>42591.739502314813</v>
      </c>
      <c r="D9504" s="1">
        <v>42591.745532407411</v>
      </c>
      <c r="E9504">
        <v>3184</v>
      </c>
      <c r="F9504" s="2" t="s">
        <v>68</v>
      </c>
      <c r="G9504">
        <v>40.7141454</v>
      </c>
      <c r="H9504">
        <v>-74.033551900000006</v>
      </c>
      <c r="I9504">
        <v>3185</v>
      </c>
      <c r="J9504" s="2" t="s">
        <v>45</v>
      </c>
      <c r="K9504">
        <v>40.717732499999997</v>
      </c>
      <c r="L9504">
        <v>-74.043845000000005</v>
      </c>
      <c r="M9504">
        <v>24475</v>
      </c>
      <c r="N9504" s="2" t="s">
        <v>17</v>
      </c>
      <c r="O9504">
        <v>1983</v>
      </c>
      <c r="P9504">
        <f t="shared" ca="1" si="297"/>
        <v>41</v>
      </c>
      <c r="Q9504">
        <v>1</v>
      </c>
    </row>
    <row r="9505" spans="1:17" x14ac:dyDescent="0.2">
      <c r="A9505">
        <v>249</v>
      </c>
      <c r="B9505">
        <f t="shared" si="296"/>
        <v>4</v>
      </c>
      <c r="C9505" s="1">
        <v>42591.739571759259</v>
      </c>
      <c r="D9505" s="1">
        <v>42591.7424537037</v>
      </c>
      <c r="E9505">
        <v>3195</v>
      </c>
      <c r="F9505" s="2" t="s">
        <v>24</v>
      </c>
      <c r="G9505">
        <v>40.730742625306583</v>
      </c>
      <c r="H9505">
        <v>-74.063783884048462</v>
      </c>
      <c r="I9505">
        <v>3194</v>
      </c>
      <c r="J9505" s="2" t="s">
        <v>71</v>
      </c>
      <c r="K9505">
        <v>40.725339925355797</v>
      </c>
      <c r="L9505">
        <v>-74.067622125148773</v>
      </c>
      <c r="M9505">
        <v>24678</v>
      </c>
      <c r="N9505" s="2" t="s">
        <v>17</v>
      </c>
      <c r="O9505">
        <v>1988</v>
      </c>
      <c r="P9505">
        <f t="shared" ca="1" si="297"/>
        <v>36</v>
      </c>
      <c r="Q9505">
        <v>1</v>
      </c>
    </row>
    <row r="9506" spans="1:17" x14ac:dyDescent="0.2">
      <c r="A9506">
        <v>484</v>
      </c>
      <c r="B9506">
        <f t="shared" si="296"/>
        <v>8</v>
      </c>
      <c r="C9506" s="1">
        <v>42591.740300925929</v>
      </c>
      <c r="D9506" s="1">
        <v>42591.74590277778</v>
      </c>
      <c r="E9506">
        <v>3183</v>
      </c>
      <c r="F9506" s="2" t="s">
        <v>20</v>
      </c>
      <c r="G9506">
        <v>40.716246900000002</v>
      </c>
      <c r="H9506">
        <v>-74.033458800000005</v>
      </c>
      <c r="I9506">
        <v>3186</v>
      </c>
      <c r="J9506" s="2" t="s">
        <v>27</v>
      </c>
      <c r="K9506">
        <v>40.71958611647166</v>
      </c>
      <c r="L9506">
        <v>-74.043117463588715</v>
      </c>
      <c r="M9506">
        <v>26223</v>
      </c>
      <c r="N9506" s="2" t="s">
        <v>17</v>
      </c>
      <c r="O9506">
        <v>1984</v>
      </c>
      <c r="P9506">
        <f t="shared" ca="1" si="297"/>
        <v>40</v>
      </c>
      <c r="Q9506">
        <v>2</v>
      </c>
    </row>
    <row r="9507" spans="1:17" x14ac:dyDescent="0.2">
      <c r="A9507">
        <v>356</v>
      </c>
      <c r="B9507">
        <f t="shared" si="296"/>
        <v>5</v>
      </c>
      <c r="C9507" s="1">
        <v>42591.74046296296</v>
      </c>
      <c r="D9507" s="1">
        <v>42591.74459490741</v>
      </c>
      <c r="E9507">
        <v>3202</v>
      </c>
      <c r="F9507" s="2" t="s">
        <v>79</v>
      </c>
      <c r="G9507">
        <v>40.727223500000001</v>
      </c>
      <c r="H9507">
        <v>-74.033758899999995</v>
      </c>
      <c r="I9507">
        <v>3187</v>
      </c>
      <c r="J9507" s="2" t="s">
        <v>59</v>
      </c>
      <c r="K9507">
        <v>40.721123599999999</v>
      </c>
      <c r="L9507">
        <v>-74.038050949999999</v>
      </c>
      <c r="M9507">
        <v>24616</v>
      </c>
      <c r="N9507" s="2" t="s">
        <v>17</v>
      </c>
      <c r="O9507">
        <v>1989</v>
      </c>
      <c r="P9507">
        <f t="shared" ca="1" si="297"/>
        <v>35</v>
      </c>
      <c r="Q9507">
        <v>2</v>
      </c>
    </row>
    <row r="9508" spans="1:17" x14ac:dyDescent="0.2">
      <c r="A9508">
        <v>452</v>
      </c>
      <c r="B9508">
        <f t="shared" si="296"/>
        <v>7</v>
      </c>
      <c r="C9508" s="1">
        <v>42591.740567129629</v>
      </c>
      <c r="D9508" s="1">
        <v>42591.745810185188</v>
      </c>
      <c r="E9508">
        <v>3183</v>
      </c>
      <c r="F9508" s="2" t="s">
        <v>20</v>
      </c>
      <c r="G9508">
        <v>40.716246900000002</v>
      </c>
      <c r="H9508">
        <v>-74.033458800000005</v>
      </c>
      <c r="I9508">
        <v>3270</v>
      </c>
      <c r="J9508" s="2" t="s">
        <v>65</v>
      </c>
      <c r="K9508">
        <v>40.725289107811321</v>
      </c>
      <c r="L9508">
        <v>-74.045571684837341</v>
      </c>
      <c r="M9508">
        <v>26280</v>
      </c>
      <c r="N9508" s="2" t="s">
        <v>17</v>
      </c>
      <c r="O9508">
        <v>1956</v>
      </c>
      <c r="P9508">
        <f t="shared" ca="1" si="297"/>
        <v>68</v>
      </c>
      <c r="Q9508">
        <v>1</v>
      </c>
    </row>
    <row r="9509" spans="1:17" x14ac:dyDescent="0.2">
      <c r="A9509">
        <v>313</v>
      </c>
      <c r="B9509">
        <f t="shared" si="296"/>
        <v>5</v>
      </c>
      <c r="C9509" s="1">
        <v>42591.741215277776</v>
      </c>
      <c r="D9509" s="1">
        <v>42591.744849537034</v>
      </c>
      <c r="E9509">
        <v>3186</v>
      </c>
      <c r="F9509" s="2" t="s">
        <v>18</v>
      </c>
      <c r="G9509">
        <v>40.71958611647166</v>
      </c>
      <c r="H9509">
        <v>-74.043117463588715</v>
      </c>
      <c r="I9509">
        <v>3267</v>
      </c>
      <c r="J9509" s="2" t="s">
        <v>92</v>
      </c>
      <c r="K9509">
        <v>40.712418823756899</v>
      </c>
      <c r="L9509">
        <v>-74.038525521755219</v>
      </c>
      <c r="M9509">
        <v>24700</v>
      </c>
      <c r="N9509" s="2" t="s">
        <v>17</v>
      </c>
      <c r="O9509">
        <v>1954</v>
      </c>
      <c r="P9509">
        <f t="shared" ca="1" si="297"/>
        <v>70</v>
      </c>
      <c r="Q9509">
        <v>1</v>
      </c>
    </row>
    <row r="9510" spans="1:17" x14ac:dyDescent="0.2">
      <c r="A9510">
        <v>312</v>
      </c>
      <c r="B9510">
        <f t="shared" si="296"/>
        <v>5</v>
      </c>
      <c r="C9510" s="1">
        <v>42591.741585648146</v>
      </c>
      <c r="D9510" s="1">
        <v>42591.745196759257</v>
      </c>
      <c r="E9510">
        <v>3186</v>
      </c>
      <c r="F9510" s="2" t="s">
        <v>18</v>
      </c>
      <c r="G9510">
        <v>40.71958611647166</v>
      </c>
      <c r="H9510">
        <v>-74.043117463588715</v>
      </c>
      <c r="I9510">
        <v>3267</v>
      </c>
      <c r="J9510" s="2" t="s">
        <v>92</v>
      </c>
      <c r="K9510">
        <v>40.712418823756899</v>
      </c>
      <c r="L9510">
        <v>-74.038525521755219</v>
      </c>
      <c r="M9510">
        <v>24420</v>
      </c>
      <c r="N9510" s="2" t="s">
        <v>17</v>
      </c>
      <c r="O9510">
        <v>1969</v>
      </c>
      <c r="P9510">
        <f t="shared" ca="1" si="297"/>
        <v>55</v>
      </c>
      <c r="Q9510">
        <v>1</v>
      </c>
    </row>
    <row r="9511" spans="1:17" x14ac:dyDescent="0.2">
      <c r="A9511">
        <v>582</v>
      </c>
      <c r="B9511">
        <f t="shared" si="296"/>
        <v>9</v>
      </c>
      <c r="C9511" s="1">
        <v>42591.741701388892</v>
      </c>
      <c r="D9511" s="1">
        <v>42591.748449074075</v>
      </c>
      <c r="E9511">
        <v>3183</v>
      </c>
      <c r="F9511" s="2" t="s">
        <v>20</v>
      </c>
      <c r="G9511">
        <v>40.716246900000002</v>
      </c>
      <c r="H9511">
        <v>-74.033458800000005</v>
      </c>
      <c r="I9511">
        <v>3192</v>
      </c>
      <c r="J9511" s="2" t="s">
        <v>39</v>
      </c>
      <c r="K9511">
        <v>40.711242300000002</v>
      </c>
      <c r="L9511">
        <v>-74.055701299999996</v>
      </c>
      <c r="M9511">
        <v>24672</v>
      </c>
      <c r="N9511" s="2" t="s">
        <v>17</v>
      </c>
      <c r="O9511">
        <v>1969</v>
      </c>
      <c r="P9511">
        <f t="shared" ca="1" si="297"/>
        <v>55</v>
      </c>
      <c r="Q9511">
        <v>1</v>
      </c>
    </row>
    <row r="9512" spans="1:17" x14ac:dyDescent="0.2">
      <c r="A9512">
        <v>844</v>
      </c>
      <c r="B9512">
        <f t="shared" si="296"/>
        <v>14</v>
      </c>
      <c r="C9512" s="1">
        <v>42591.741828703707</v>
      </c>
      <c r="D9512" s="1">
        <v>42591.751608796294</v>
      </c>
      <c r="E9512">
        <v>3195</v>
      </c>
      <c r="F9512" s="2" t="s">
        <v>24</v>
      </c>
      <c r="G9512">
        <v>40.730742625306583</v>
      </c>
      <c r="H9512">
        <v>-74.063783884048462</v>
      </c>
      <c r="I9512">
        <v>3210</v>
      </c>
      <c r="J9512" s="2" t="s">
        <v>83</v>
      </c>
      <c r="K9512">
        <v>40.742677141000001</v>
      </c>
      <c r="L9512">
        <v>-74.051788633000001</v>
      </c>
      <c r="M9512">
        <v>24660</v>
      </c>
      <c r="N9512" s="2" t="s">
        <v>17</v>
      </c>
      <c r="O9512">
        <v>1989</v>
      </c>
      <c r="P9512">
        <f t="shared" ca="1" si="297"/>
        <v>35</v>
      </c>
      <c r="Q9512">
        <v>1</v>
      </c>
    </row>
    <row r="9513" spans="1:17" x14ac:dyDescent="0.2">
      <c r="A9513">
        <v>329</v>
      </c>
      <c r="B9513">
        <f t="shared" si="296"/>
        <v>5</v>
      </c>
      <c r="C9513" s="1">
        <v>42591.742523148147</v>
      </c>
      <c r="D9513" s="1">
        <v>42591.746342592596</v>
      </c>
      <c r="E9513">
        <v>3195</v>
      </c>
      <c r="F9513" s="2" t="s">
        <v>24</v>
      </c>
      <c r="G9513">
        <v>40.730742625306583</v>
      </c>
      <c r="H9513">
        <v>-74.063783884048462</v>
      </c>
      <c r="I9513">
        <v>3201</v>
      </c>
      <c r="J9513" s="2" t="s">
        <v>74</v>
      </c>
      <c r="K9513">
        <v>40.737710999999997</v>
      </c>
      <c r="L9513">
        <v>-74.066920999999994</v>
      </c>
      <c r="M9513">
        <v>24492</v>
      </c>
      <c r="N9513" s="2" t="s">
        <v>17</v>
      </c>
      <c r="O9513">
        <v>1977</v>
      </c>
      <c r="P9513">
        <f t="shared" ca="1" si="297"/>
        <v>47</v>
      </c>
      <c r="Q9513">
        <v>1</v>
      </c>
    </row>
    <row r="9514" spans="1:17" x14ac:dyDescent="0.2">
      <c r="A9514">
        <v>681</v>
      </c>
      <c r="B9514">
        <f t="shared" si="296"/>
        <v>11</v>
      </c>
      <c r="C9514" s="1">
        <v>42591.742615740739</v>
      </c>
      <c r="D9514" s="1">
        <v>42591.750509259262</v>
      </c>
      <c r="E9514">
        <v>3202</v>
      </c>
      <c r="F9514" s="2" t="s">
        <v>79</v>
      </c>
      <c r="G9514">
        <v>40.727223500000001</v>
      </c>
      <c r="H9514">
        <v>-74.033758899999995</v>
      </c>
      <c r="I9514">
        <v>3272</v>
      </c>
      <c r="J9514" s="2" t="s">
        <v>102</v>
      </c>
      <c r="K9514">
        <v>40.723331586464361</v>
      </c>
      <c r="L9514">
        <v>-74.045952558517442</v>
      </c>
      <c r="M9514">
        <v>24687</v>
      </c>
      <c r="N9514" s="2" t="s">
        <v>17</v>
      </c>
      <c r="O9514">
        <v>1978</v>
      </c>
      <c r="P9514">
        <f t="shared" ca="1" si="297"/>
        <v>46</v>
      </c>
      <c r="Q9514">
        <v>2</v>
      </c>
    </row>
    <row r="9515" spans="1:17" x14ac:dyDescent="0.2">
      <c r="A9515">
        <v>269</v>
      </c>
      <c r="B9515">
        <f t="shared" si="296"/>
        <v>4</v>
      </c>
      <c r="C9515" s="1">
        <v>42591.74287037037</v>
      </c>
      <c r="D9515" s="1">
        <v>42591.745983796296</v>
      </c>
      <c r="E9515">
        <v>3195</v>
      </c>
      <c r="F9515" s="2" t="s">
        <v>24</v>
      </c>
      <c r="G9515">
        <v>40.730742625306583</v>
      </c>
      <c r="H9515">
        <v>-74.063783884048462</v>
      </c>
      <c r="I9515">
        <v>3194</v>
      </c>
      <c r="J9515" s="2" t="s">
        <v>71</v>
      </c>
      <c r="K9515">
        <v>40.725339925355797</v>
      </c>
      <c r="L9515">
        <v>-74.067622125148773</v>
      </c>
      <c r="M9515">
        <v>26244</v>
      </c>
      <c r="N9515" s="2" t="s">
        <v>17</v>
      </c>
      <c r="O9515">
        <v>1976</v>
      </c>
      <c r="P9515">
        <f t="shared" ca="1" si="297"/>
        <v>48</v>
      </c>
      <c r="Q9515">
        <v>1</v>
      </c>
    </row>
    <row r="9516" spans="1:17" x14ac:dyDescent="0.2">
      <c r="A9516">
        <v>151</v>
      </c>
      <c r="B9516">
        <f t="shared" si="296"/>
        <v>2</v>
      </c>
      <c r="C9516" s="1">
        <v>42591.742997685185</v>
      </c>
      <c r="D9516" s="1">
        <v>42591.744756944441</v>
      </c>
      <c r="E9516">
        <v>3202</v>
      </c>
      <c r="F9516" s="2" t="s">
        <v>79</v>
      </c>
      <c r="G9516">
        <v>40.727223500000001</v>
      </c>
      <c r="H9516">
        <v>-74.033758899999995</v>
      </c>
      <c r="I9516">
        <v>3199</v>
      </c>
      <c r="J9516" s="2" t="s">
        <v>72</v>
      </c>
      <c r="K9516">
        <v>40.728744800000001</v>
      </c>
      <c r="L9516">
        <v>-74.032108199999996</v>
      </c>
      <c r="M9516">
        <v>24638</v>
      </c>
      <c r="N9516" s="2" t="s">
        <v>17</v>
      </c>
      <c r="O9516">
        <v>1978</v>
      </c>
      <c r="P9516">
        <f t="shared" ca="1" si="297"/>
        <v>46</v>
      </c>
      <c r="Q9516">
        <v>2</v>
      </c>
    </row>
    <row r="9517" spans="1:17" x14ac:dyDescent="0.2">
      <c r="A9517">
        <v>260</v>
      </c>
      <c r="B9517">
        <f t="shared" si="296"/>
        <v>4</v>
      </c>
      <c r="C9517" s="1">
        <v>42591.743495370371</v>
      </c>
      <c r="D9517" s="1">
        <v>42591.746504629627</v>
      </c>
      <c r="E9517">
        <v>3186</v>
      </c>
      <c r="F9517" s="2" t="s">
        <v>18</v>
      </c>
      <c r="G9517">
        <v>40.71958611647166</v>
      </c>
      <c r="H9517">
        <v>-74.043117463588715</v>
      </c>
      <c r="I9517">
        <v>3276</v>
      </c>
      <c r="J9517" s="2" t="s">
        <v>30</v>
      </c>
      <c r="K9517">
        <v>40.714584035358932</v>
      </c>
      <c r="L9517">
        <v>-74.042817056179047</v>
      </c>
      <c r="M9517">
        <v>26157</v>
      </c>
      <c r="N9517" s="2" t="s">
        <v>17</v>
      </c>
      <c r="O9517">
        <v>1988</v>
      </c>
      <c r="P9517">
        <f t="shared" ca="1" si="297"/>
        <v>36</v>
      </c>
      <c r="Q9517">
        <v>1</v>
      </c>
    </row>
    <row r="9518" spans="1:17" x14ac:dyDescent="0.2">
      <c r="A9518">
        <v>252</v>
      </c>
      <c r="B9518">
        <f t="shared" si="296"/>
        <v>4</v>
      </c>
      <c r="C9518" s="1">
        <v>42591.743564814817</v>
      </c>
      <c r="D9518" s="1">
        <v>42591.746481481481</v>
      </c>
      <c r="E9518">
        <v>3183</v>
      </c>
      <c r="F9518" s="2" t="s">
        <v>20</v>
      </c>
      <c r="G9518">
        <v>40.716246900000002</v>
      </c>
      <c r="H9518">
        <v>-74.033458800000005</v>
      </c>
      <c r="I9518">
        <v>3267</v>
      </c>
      <c r="J9518" s="2" t="s">
        <v>92</v>
      </c>
      <c r="K9518">
        <v>40.712418823756899</v>
      </c>
      <c r="L9518">
        <v>-74.038525521755219</v>
      </c>
      <c r="M9518">
        <v>24604</v>
      </c>
      <c r="N9518" s="2" t="s">
        <v>17</v>
      </c>
      <c r="O9518">
        <v>1980</v>
      </c>
      <c r="P9518">
        <f t="shared" ca="1" si="297"/>
        <v>44</v>
      </c>
      <c r="Q9518">
        <v>1</v>
      </c>
    </row>
    <row r="9519" spans="1:17" x14ac:dyDescent="0.2">
      <c r="A9519">
        <v>245</v>
      </c>
      <c r="B9519">
        <f t="shared" si="296"/>
        <v>4</v>
      </c>
      <c r="C9519" s="1">
        <v>42591.74490740741</v>
      </c>
      <c r="D9519" s="1">
        <v>42591.747743055559</v>
      </c>
      <c r="E9519">
        <v>3186</v>
      </c>
      <c r="F9519" s="2" t="s">
        <v>18</v>
      </c>
      <c r="G9519">
        <v>40.71958611647166</v>
      </c>
      <c r="H9519">
        <v>-74.043117463588715</v>
      </c>
      <c r="I9519">
        <v>3278</v>
      </c>
      <c r="J9519" s="2" t="s">
        <v>41</v>
      </c>
      <c r="K9519">
        <v>40.725685483629007</v>
      </c>
      <c r="L9519">
        <v>-74.048790335655212</v>
      </c>
      <c r="M9519">
        <v>26302</v>
      </c>
      <c r="N9519" s="2" t="s">
        <v>17</v>
      </c>
      <c r="O9519">
        <v>1980</v>
      </c>
      <c r="P9519">
        <f t="shared" ca="1" si="297"/>
        <v>44</v>
      </c>
      <c r="Q9519">
        <v>1</v>
      </c>
    </row>
    <row r="9520" spans="1:17" x14ac:dyDescent="0.2">
      <c r="A9520">
        <v>1437</v>
      </c>
      <c r="B9520">
        <f t="shared" si="296"/>
        <v>23</v>
      </c>
      <c r="C9520" s="1">
        <v>42591.744942129626</v>
      </c>
      <c r="D9520" s="1">
        <v>42591.76158564815</v>
      </c>
      <c r="E9520">
        <v>3199</v>
      </c>
      <c r="F9520" s="2" t="s">
        <v>56</v>
      </c>
      <c r="G9520">
        <v>40.728744800000001</v>
      </c>
      <c r="H9520">
        <v>-74.032108199999996</v>
      </c>
      <c r="I9520">
        <v>3210</v>
      </c>
      <c r="J9520" s="2" t="s">
        <v>83</v>
      </c>
      <c r="K9520">
        <v>40.742677141000001</v>
      </c>
      <c r="L9520">
        <v>-74.051788633000001</v>
      </c>
      <c r="M9520">
        <v>24405</v>
      </c>
      <c r="N9520" s="2" t="s">
        <v>17</v>
      </c>
      <c r="O9520">
        <v>1980</v>
      </c>
      <c r="P9520">
        <f t="shared" ca="1" si="297"/>
        <v>44</v>
      </c>
      <c r="Q9520">
        <v>1</v>
      </c>
    </row>
    <row r="9521" spans="1:17" x14ac:dyDescent="0.2">
      <c r="A9521">
        <v>706</v>
      </c>
      <c r="B9521">
        <f t="shared" si="296"/>
        <v>11</v>
      </c>
      <c r="C9521" s="1">
        <v>42591.745289351849</v>
      </c>
      <c r="D9521" s="1">
        <v>42591.753460648149</v>
      </c>
      <c r="E9521">
        <v>3184</v>
      </c>
      <c r="F9521" s="2" t="s">
        <v>68</v>
      </c>
      <c r="G9521">
        <v>40.7141454</v>
      </c>
      <c r="H9521">
        <v>-74.033551900000006</v>
      </c>
      <c r="I9521">
        <v>3186</v>
      </c>
      <c r="J9521" s="2" t="s">
        <v>27</v>
      </c>
      <c r="K9521">
        <v>40.71958611647166</v>
      </c>
      <c r="L9521">
        <v>-74.043117463588715</v>
      </c>
      <c r="M9521">
        <v>24478</v>
      </c>
      <c r="N9521" s="2" t="s">
        <v>17</v>
      </c>
      <c r="O9521">
        <v>1986</v>
      </c>
      <c r="P9521">
        <f t="shared" ca="1" si="297"/>
        <v>38</v>
      </c>
      <c r="Q9521">
        <v>1</v>
      </c>
    </row>
    <row r="9522" spans="1:17" x14ac:dyDescent="0.2">
      <c r="A9522">
        <v>152</v>
      </c>
      <c r="B9522">
        <f t="shared" si="296"/>
        <v>2</v>
      </c>
      <c r="C9522" s="1">
        <v>42591.745462962965</v>
      </c>
      <c r="D9522" s="1">
        <v>42591.747233796297</v>
      </c>
      <c r="E9522">
        <v>3186</v>
      </c>
      <c r="F9522" s="2" t="s">
        <v>18</v>
      </c>
      <c r="G9522">
        <v>40.71958611647166</v>
      </c>
      <c r="H9522">
        <v>-74.043117463588715</v>
      </c>
      <c r="I9522">
        <v>3272</v>
      </c>
      <c r="J9522" s="2" t="s">
        <v>102</v>
      </c>
      <c r="K9522">
        <v>40.723331586464361</v>
      </c>
      <c r="L9522">
        <v>-74.045952558517442</v>
      </c>
      <c r="M9522">
        <v>24456</v>
      </c>
      <c r="N9522" s="2" t="s">
        <v>17</v>
      </c>
      <c r="O9522">
        <v>1978</v>
      </c>
      <c r="P9522">
        <f t="shared" ca="1" si="297"/>
        <v>46</v>
      </c>
      <c r="Q9522">
        <v>1</v>
      </c>
    </row>
    <row r="9523" spans="1:17" x14ac:dyDescent="0.2">
      <c r="A9523">
        <v>2481</v>
      </c>
      <c r="B9523">
        <f t="shared" si="296"/>
        <v>41</v>
      </c>
      <c r="C9523" s="1">
        <v>42591.745682870373</v>
      </c>
      <c r="D9523" s="1">
        <v>42591.774398148147</v>
      </c>
      <c r="E9523">
        <v>3192</v>
      </c>
      <c r="F9523" s="2" t="s">
        <v>38</v>
      </c>
      <c r="G9523">
        <v>40.711242300000002</v>
      </c>
      <c r="H9523">
        <v>-74.055701299999996</v>
      </c>
      <c r="I9523">
        <v>3192</v>
      </c>
      <c r="J9523" s="2" t="s">
        <v>39</v>
      </c>
      <c r="K9523">
        <v>40.711242300000002</v>
      </c>
      <c r="L9523">
        <v>-74.055701299999996</v>
      </c>
      <c r="M9523">
        <v>26251</v>
      </c>
      <c r="N9523" s="2" t="s">
        <v>43</v>
      </c>
      <c r="P9523" t="str">
        <f t="shared" ca="1" si="297"/>
        <v/>
      </c>
      <c r="Q9523">
        <v>0</v>
      </c>
    </row>
    <row r="9524" spans="1:17" x14ac:dyDescent="0.2">
      <c r="A9524">
        <v>320</v>
      </c>
      <c r="B9524">
        <f t="shared" si="296"/>
        <v>5</v>
      </c>
      <c r="C9524" s="1">
        <v>42591.745752314811</v>
      </c>
      <c r="D9524" s="1">
        <v>42591.749467592592</v>
      </c>
      <c r="E9524">
        <v>3202</v>
      </c>
      <c r="F9524" s="2" t="s">
        <v>79</v>
      </c>
      <c r="G9524">
        <v>40.727223500000001</v>
      </c>
      <c r="H9524">
        <v>-74.033758899999995</v>
      </c>
      <c r="I9524">
        <v>3275</v>
      </c>
      <c r="J9524" s="2" t="s">
        <v>62</v>
      </c>
      <c r="K9524">
        <v>40.718355198232139</v>
      </c>
      <c r="L9524">
        <v>-74.038914442062378</v>
      </c>
      <c r="M9524">
        <v>24530</v>
      </c>
      <c r="N9524" s="2" t="s">
        <v>17</v>
      </c>
      <c r="O9524">
        <v>1978</v>
      </c>
      <c r="P9524">
        <f t="shared" ca="1" si="297"/>
        <v>46</v>
      </c>
      <c r="Q9524">
        <v>1</v>
      </c>
    </row>
    <row r="9525" spans="1:17" x14ac:dyDescent="0.2">
      <c r="A9525">
        <v>233</v>
      </c>
      <c r="B9525">
        <f t="shared" si="296"/>
        <v>3</v>
      </c>
      <c r="C9525" s="1">
        <v>42591.745868055557</v>
      </c>
      <c r="D9525" s="1">
        <v>42591.748564814814</v>
      </c>
      <c r="E9525">
        <v>3186</v>
      </c>
      <c r="F9525" s="2" t="s">
        <v>18</v>
      </c>
      <c r="G9525">
        <v>40.71958611647166</v>
      </c>
      <c r="H9525">
        <v>-74.043117463588715</v>
      </c>
      <c r="I9525">
        <v>3278</v>
      </c>
      <c r="J9525" s="2" t="s">
        <v>41</v>
      </c>
      <c r="K9525">
        <v>40.725685483629007</v>
      </c>
      <c r="L9525">
        <v>-74.048790335655212</v>
      </c>
      <c r="M9525">
        <v>26216</v>
      </c>
      <c r="N9525" s="2" t="s">
        <v>17</v>
      </c>
      <c r="O9525">
        <v>1983</v>
      </c>
      <c r="P9525">
        <f t="shared" ca="1" si="297"/>
        <v>41</v>
      </c>
      <c r="Q9525">
        <v>2</v>
      </c>
    </row>
    <row r="9526" spans="1:17" x14ac:dyDescent="0.2">
      <c r="A9526">
        <v>350</v>
      </c>
      <c r="B9526">
        <f t="shared" si="296"/>
        <v>5</v>
      </c>
      <c r="C9526" s="1">
        <v>42591.746087962965</v>
      </c>
      <c r="D9526" s="1">
        <v>42591.750138888892</v>
      </c>
      <c r="E9526">
        <v>3186</v>
      </c>
      <c r="F9526" s="2" t="s">
        <v>18</v>
      </c>
      <c r="G9526">
        <v>40.71958611647166</v>
      </c>
      <c r="H9526">
        <v>-74.043117463588715</v>
      </c>
      <c r="I9526">
        <v>3278</v>
      </c>
      <c r="J9526" s="2" t="s">
        <v>41</v>
      </c>
      <c r="K9526">
        <v>40.725685483629007</v>
      </c>
      <c r="L9526">
        <v>-74.048790335655212</v>
      </c>
      <c r="M9526">
        <v>24522</v>
      </c>
      <c r="N9526" s="2" t="s">
        <v>17</v>
      </c>
      <c r="O9526">
        <v>1980</v>
      </c>
      <c r="P9526">
        <f t="shared" ca="1" si="297"/>
        <v>44</v>
      </c>
      <c r="Q9526">
        <v>1</v>
      </c>
    </row>
    <row r="9527" spans="1:17" x14ac:dyDescent="0.2">
      <c r="A9527">
        <v>175</v>
      </c>
      <c r="B9527">
        <f t="shared" si="296"/>
        <v>2</v>
      </c>
      <c r="C9527" s="1">
        <v>42591.746249999997</v>
      </c>
      <c r="D9527" s="1">
        <v>42591.748287037037</v>
      </c>
      <c r="E9527">
        <v>3270</v>
      </c>
      <c r="F9527" s="2" t="s">
        <v>15</v>
      </c>
      <c r="G9527">
        <v>40.725289107811321</v>
      </c>
      <c r="H9527">
        <v>-74.045571684837341</v>
      </c>
      <c r="I9527">
        <v>3211</v>
      </c>
      <c r="J9527" s="2" t="s">
        <v>47</v>
      </c>
      <c r="K9527">
        <v>40.721525149999998</v>
      </c>
      <c r="L9527">
        <v>-74.046304543000005</v>
      </c>
      <c r="M9527">
        <v>24549</v>
      </c>
      <c r="N9527" s="2" t="s">
        <v>17</v>
      </c>
      <c r="O9527">
        <v>1972</v>
      </c>
      <c r="P9527">
        <f t="shared" ca="1" si="297"/>
        <v>52</v>
      </c>
      <c r="Q9527">
        <v>1</v>
      </c>
    </row>
    <row r="9528" spans="1:17" x14ac:dyDescent="0.2">
      <c r="A9528">
        <v>261</v>
      </c>
      <c r="B9528">
        <f t="shared" si="296"/>
        <v>4</v>
      </c>
      <c r="C9528" s="1">
        <v>42591.746446759258</v>
      </c>
      <c r="D9528" s="1">
        <v>42591.749467592592</v>
      </c>
      <c r="E9528">
        <v>3276</v>
      </c>
      <c r="F9528" s="2" t="s">
        <v>63</v>
      </c>
      <c r="G9528">
        <v>40.714584035358932</v>
      </c>
      <c r="H9528">
        <v>-74.042817056179047</v>
      </c>
      <c r="I9528">
        <v>3186</v>
      </c>
      <c r="J9528" s="2" t="s">
        <v>27</v>
      </c>
      <c r="K9528">
        <v>40.71958611647166</v>
      </c>
      <c r="L9528">
        <v>-74.043117463588715</v>
      </c>
      <c r="M9528">
        <v>24624</v>
      </c>
      <c r="N9528" s="2" t="s">
        <v>17</v>
      </c>
      <c r="O9528">
        <v>1961</v>
      </c>
      <c r="P9528">
        <f t="shared" ca="1" si="297"/>
        <v>63</v>
      </c>
      <c r="Q9528">
        <v>1</v>
      </c>
    </row>
    <row r="9529" spans="1:17" x14ac:dyDescent="0.2">
      <c r="A9529">
        <v>2394</v>
      </c>
      <c r="B9529">
        <f t="shared" si="296"/>
        <v>39</v>
      </c>
      <c r="C9529" s="1">
        <v>42591.746539351851</v>
      </c>
      <c r="D9529" s="1">
        <v>42591.774259259262</v>
      </c>
      <c r="E9529">
        <v>3192</v>
      </c>
      <c r="F9529" s="2" t="s">
        <v>38</v>
      </c>
      <c r="G9529">
        <v>40.711242300000002</v>
      </c>
      <c r="H9529">
        <v>-74.055701299999996</v>
      </c>
      <c r="I9529">
        <v>3192</v>
      </c>
      <c r="J9529" s="2" t="s">
        <v>39</v>
      </c>
      <c r="K9529">
        <v>40.711242300000002</v>
      </c>
      <c r="L9529">
        <v>-74.055701299999996</v>
      </c>
      <c r="M9529">
        <v>26209</v>
      </c>
      <c r="N9529" s="2" t="s">
        <v>17</v>
      </c>
      <c r="O9529">
        <v>1991</v>
      </c>
      <c r="P9529">
        <f t="shared" ca="1" si="297"/>
        <v>33</v>
      </c>
      <c r="Q9529">
        <v>1</v>
      </c>
    </row>
    <row r="9530" spans="1:17" x14ac:dyDescent="0.2">
      <c r="A9530">
        <v>285</v>
      </c>
      <c r="B9530">
        <f t="shared" si="296"/>
        <v>4</v>
      </c>
      <c r="C9530" s="1">
        <v>42591.746828703705</v>
      </c>
      <c r="D9530" s="1">
        <v>42591.750127314815</v>
      </c>
      <c r="E9530">
        <v>3202</v>
      </c>
      <c r="F9530" s="2" t="s">
        <v>79</v>
      </c>
      <c r="G9530">
        <v>40.727223500000001</v>
      </c>
      <c r="H9530">
        <v>-74.033758899999995</v>
      </c>
      <c r="I9530">
        <v>3203</v>
      </c>
      <c r="J9530" s="2" t="s">
        <v>37</v>
      </c>
      <c r="K9530">
        <v>40.727595966000003</v>
      </c>
      <c r="L9530">
        <v>-74.044247311000007</v>
      </c>
      <c r="M9530">
        <v>24443</v>
      </c>
      <c r="N9530" s="2" t="s">
        <v>17</v>
      </c>
      <c r="O9530">
        <v>1987</v>
      </c>
      <c r="P9530">
        <f t="shared" ca="1" si="297"/>
        <v>37</v>
      </c>
      <c r="Q9530">
        <v>1</v>
      </c>
    </row>
    <row r="9531" spans="1:17" x14ac:dyDescent="0.2">
      <c r="A9531">
        <v>198</v>
      </c>
      <c r="B9531">
        <f t="shared" si="296"/>
        <v>3</v>
      </c>
      <c r="C9531" s="1">
        <v>42591.747164351851</v>
      </c>
      <c r="D9531" s="1">
        <v>42591.749467592592</v>
      </c>
      <c r="E9531">
        <v>3186</v>
      </c>
      <c r="F9531" s="2" t="s">
        <v>18</v>
      </c>
      <c r="G9531">
        <v>40.71958611647166</v>
      </c>
      <c r="H9531">
        <v>-74.043117463588715</v>
      </c>
      <c r="I9531">
        <v>3209</v>
      </c>
      <c r="J9531" s="2" t="s">
        <v>85</v>
      </c>
      <c r="K9531">
        <v>40.724176499999999</v>
      </c>
      <c r="L9531">
        <v>-74.050656399999994</v>
      </c>
      <c r="M9531">
        <v>24601</v>
      </c>
      <c r="N9531" s="2" t="s">
        <v>17</v>
      </c>
      <c r="O9531">
        <v>1984</v>
      </c>
      <c r="P9531">
        <f t="shared" ca="1" si="297"/>
        <v>40</v>
      </c>
      <c r="Q9531">
        <v>1</v>
      </c>
    </row>
    <row r="9532" spans="1:17" x14ac:dyDescent="0.2">
      <c r="A9532">
        <v>916</v>
      </c>
      <c r="B9532">
        <f t="shared" si="296"/>
        <v>15</v>
      </c>
      <c r="C9532" s="1">
        <v>42591.74726851852</v>
      </c>
      <c r="D9532" s="1">
        <v>42591.757881944446</v>
      </c>
      <c r="E9532">
        <v>3184</v>
      </c>
      <c r="F9532" s="2" t="s">
        <v>68</v>
      </c>
      <c r="G9532">
        <v>40.7141454</v>
      </c>
      <c r="H9532">
        <v>-74.033551900000006</v>
      </c>
      <c r="I9532">
        <v>3220</v>
      </c>
      <c r="J9532" s="2" t="s">
        <v>76</v>
      </c>
      <c r="K9532">
        <v>40.734961020009514</v>
      </c>
      <c r="L9532">
        <v>-74.059503078460693</v>
      </c>
      <c r="M9532">
        <v>24568</v>
      </c>
      <c r="N9532" s="2" t="s">
        <v>17</v>
      </c>
      <c r="O9532">
        <v>1969</v>
      </c>
      <c r="P9532">
        <f t="shared" ca="1" si="297"/>
        <v>55</v>
      </c>
      <c r="Q9532">
        <v>1</v>
      </c>
    </row>
    <row r="9533" spans="1:17" x14ac:dyDescent="0.2">
      <c r="A9533">
        <v>132</v>
      </c>
      <c r="B9533">
        <f t="shared" si="296"/>
        <v>2</v>
      </c>
      <c r="C9533" s="1">
        <v>42591.747407407405</v>
      </c>
      <c r="D9533" s="1">
        <v>42591.748935185184</v>
      </c>
      <c r="E9533">
        <v>3186</v>
      </c>
      <c r="F9533" s="2" t="s">
        <v>18</v>
      </c>
      <c r="G9533">
        <v>40.71958611647166</v>
      </c>
      <c r="H9533">
        <v>-74.043117463588715</v>
      </c>
      <c r="I9533">
        <v>3211</v>
      </c>
      <c r="J9533" s="2" t="s">
        <v>47</v>
      </c>
      <c r="K9533">
        <v>40.721525149999998</v>
      </c>
      <c r="L9533">
        <v>-74.046304543000005</v>
      </c>
      <c r="M9533">
        <v>24477</v>
      </c>
      <c r="N9533" s="2" t="s">
        <v>17</v>
      </c>
      <c r="O9533">
        <v>1989</v>
      </c>
      <c r="P9533">
        <f t="shared" ca="1" si="297"/>
        <v>35</v>
      </c>
      <c r="Q9533">
        <v>1</v>
      </c>
    </row>
    <row r="9534" spans="1:17" x14ac:dyDescent="0.2">
      <c r="A9534">
        <v>259</v>
      </c>
      <c r="B9534">
        <f t="shared" si="296"/>
        <v>4</v>
      </c>
      <c r="C9534" s="1">
        <v>42591.747708333336</v>
      </c>
      <c r="D9534" s="1">
        <v>42591.750706018516</v>
      </c>
      <c r="E9534">
        <v>3186</v>
      </c>
      <c r="F9534" s="2" t="s">
        <v>18</v>
      </c>
      <c r="G9534">
        <v>40.71958611647166</v>
      </c>
      <c r="H9534">
        <v>-74.043117463588715</v>
      </c>
      <c r="I9534">
        <v>3278</v>
      </c>
      <c r="J9534" s="2" t="s">
        <v>41</v>
      </c>
      <c r="K9534">
        <v>40.725685483629007</v>
      </c>
      <c r="L9534">
        <v>-74.048790335655212</v>
      </c>
      <c r="M9534">
        <v>26224</v>
      </c>
      <c r="N9534" s="2" t="s">
        <v>17</v>
      </c>
      <c r="O9534">
        <v>1981</v>
      </c>
      <c r="P9534">
        <f t="shared" ca="1" si="297"/>
        <v>43</v>
      </c>
      <c r="Q9534">
        <v>1</v>
      </c>
    </row>
    <row r="9535" spans="1:17" x14ac:dyDescent="0.2">
      <c r="A9535">
        <v>299</v>
      </c>
      <c r="B9535">
        <f t="shared" si="296"/>
        <v>4</v>
      </c>
      <c r="C9535" s="1">
        <v>42591.747766203705</v>
      </c>
      <c r="D9535" s="1">
        <v>42591.751238425924</v>
      </c>
      <c r="E9535">
        <v>3278</v>
      </c>
      <c r="F9535" s="2" t="s">
        <v>49</v>
      </c>
      <c r="G9535">
        <v>40.725685483629007</v>
      </c>
      <c r="H9535">
        <v>-74.048790335655212</v>
      </c>
      <c r="I9535">
        <v>3186</v>
      </c>
      <c r="J9535" s="2" t="s">
        <v>27</v>
      </c>
      <c r="K9535">
        <v>40.71958611647166</v>
      </c>
      <c r="L9535">
        <v>-74.043117463588715</v>
      </c>
      <c r="M9535">
        <v>26181</v>
      </c>
      <c r="N9535" s="2" t="s">
        <v>17</v>
      </c>
      <c r="O9535">
        <v>1990</v>
      </c>
      <c r="P9535">
        <f t="shared" ca="1" si="297"/>
        <v>34</v>
      </c>
      <c r="Q9535">
        <v>1</v>
      </c>
    </row>
    <row r="9536" spans="1:17" x14ac:dyDescent="0.2">
      <c r="A9536">
        <v>486</v>
      </c>
      <c r="B9536">
        <f t="shared" si="296"/>
        <v>8</v>
      </c>
      <c r="C9536" s="1">
        <v>42591.747812499998</v>
      </c>
      <c r="D9536" s="1">
        <v>42591.753449074073</v>
      </c>
      <c r="E9536">
        <v>3211</v>
      </c>
      <c r="F9536" s="2" t="s">
        <v>64</v>
      </c>
      <c r="G9536">
        <v>40.721525149999998</v>
      </c>
      <c r="H9536">
        <v>-74.046304543000005</v>
      </c>
      <c r="I9536">
        <v>3268</v>
      </c>
      <c r="J9536" s="2" t="s">
        <v>107</v>
      </c>
      <c r="K9536">
        <v>40.71346382669195</v>
      </c>
      <c r="L9536">
        <v>-74.062858521938324</v>
      </c>
      <c r="M9536">
        <v>26306</v>
      </c>
      <c r="N9536" s="2" t="s">
        <v>17</v>
      </c>
      <c r="O9536">
        <v>1969</v>
      </c>
      <c r="P9536">
        <f t="shared" ca="1" si="297"/>
        <v>55</v>
      </c>
      <c r="Q9536">
        <v>1</v>
      </c>
    </row>
    <row r="9537" spans="1:17" x14ac:dyDescent="0.2">
      <c r="A9537">
        <v>253</v>
      </c>
      <c r="B9537">
        <f t="shared" si="296"/>
        <v>4</v>
      </c>
      <c r="C9537" s="1">
        <v>42591.748217592591</v>
      </c>
      <c r="D9537" s="1">
        <v>42591.751145833332</v>
      </c>
      <c r="E9537">
        <v>3186</v>
      </c>
      <c r="F9537" s="2" t="s">
        <v>18</v>
      </c>
      <c r="G9537">
        <v>40.71958611647166</v>
      </c>
      <c r="H9537">
        <v>-74.043117463588715</v>
      </c>
      <c r="I9537">
        <v>3276</v>
      </c>
      <c r="J9537" s="2" t="s">
        <v>30</v>
      </c>
      <c r="K9537">
        <v>40.714584035358932</v>
      </c>
      <c r="L9537">
        <v>-74.042817056179047</v>
      </c>
      <c r="M9537">
        <v>26223</v>
      </c>
      <c r="N9537" s="2" t="s">
        <v>17</v>
      </c>
      <c r="O9537">
        <v>1976</v>
      </c>
      <c r="P9537">
        <f t="shared" ca="1" si="297"/>
        <v>48</v>
      </c>
      <c r="Q9537">
        <v>1</v>
      </c>
    </row>
    <row r="9538" spans="1:17" x14ac:dyDescent="0.2">
      <c r="A9538">
        <v>322</v>
      </c>
      <c r="B9538">
        <f t="shared" ref="B9538:B9601" si="298">ROUNDDOWN((A9538/60), 0)</f>
        <v>5</v>
      </c>
      <c r="C9538" s="1">
        <v>42591.748425925929</v>
      </c>
      <c r="D9538" s="1">
        <v>42591.752152777779</v>
      </c>
      <c r="E9538">
        <v>3186</v>
      </c>
      <c r="F9538" s="2" t="s">
        <v>18</v>
      </c>
      <c r="G9538">
        <v>40.71958611647166</v>
      </c>
      <c r="H9538">
        <v>-74.043117463588715</v>
      </c>
      <c r="I9538">
        <v>3203</v>
      </c>
      <c r="J9538" s="2" t="s">
        <v>37</v>
      </c>
      <c r="K9538">
        <v>40.727595966000003</v>
      </c>
      <c r="L9538">
        <v>-74.044247311000007</v>
      </c>
      <c r="M9538">
        <v>24703</v>
      </c>
      <c r="N9538" s="2" t="s">
        <v>17</v>
      </c>
      <c r="O9538">
        <v>1956</v>
      </c>
      <c r="P9538">
        <f t="shared" ref="P9538:P9601" ca="1" si="299">IF(ISNUMBER(O9538), YEAR(TODAY()) - O9538, "")</f>
        <v>68</v>
      </c>
      <c r="Q9538">
        <v>1</v>
      </c>
    </row>
    <row r="9539" spans="1:17" x14ac:dyDescent="0.2">
      <c r="A9539">
        <v>330</v>
      </c>
      <c r="B9539">
        <f t="shared" si="298"/>
        <v>5</v>
      </c>
      <c r="C9539" s="1">
        <v>42591.748761574076</v>
      </c>
      <c r="D9539" s="1">
        <v>42591.752592592595</v>
      </c>
      <c r="E9539">
        <v>3273</v>
      </c>
      <c r="F9539" s="2" t="s">
        <v>73</v>
      </c>
      <c r="G9539">
        <v>40.721650724879986</v>
      </c>
      <c r="H9539">
        <v>-74.042884111404419</v>
      </c>
      <c r="I9539">
        <v>3276</v>
      </c>
      <c r="J9539" s="2" t="s">
        <v>30</v>
      </c>
      <c r="K9539">
        <v>40.714584035358932</v>
      </c>
      <c r="L9539">
        <v>-74.042817056179047</v>
      </c>
      <c r="M9539">
        <v>26307</v>
      </c>
      <c r="N9539" s="2" t="s">
        <v>17</v>
      </c>
      <c r="O9539">
        <v>1978</v>
      </c>
      <c r="P9539">
        <f t="shared" ca="1" si="299"/>
        <v>46</v>
      </c>
      <c r="Q9539">
        <v>1</v>
      </c>
    </row>
    <row r="9540" spans="1:17" x14ac:dyDescent="0.2">
      <c r="A9540">
        <v>476</v>
      </c>
      <c r="B9540">
        <f t="shared" si="298"/>
        <v>7</v>
      </c>
      <c r="C9540" s="1">
        <v>42591.749120370368</v>
      </c>
      <c r="D9540" s="1">
        <v>42591.754629629628</v>
      </c>
      <c r="E9540">
        <v>3195</v>
      </c>
      <c r="F9540" s="2" t="s">
        <v>24</v>
      </c>
      <c r="G9540">
        <v>40.730742625306583</v>
      </c>
      <c r="H9540">
        <v>-74.063783884048462</v>
      </c>
      <c r="I9540">
        <v>3191</v>
      </c>
      <c r="J9540" s="2" t="s">
        <v>89</v>
      </c>
      <c r="K9540">
        <v>40.7182113</v>
      </c>
      <c r="L9540">
        <v>-74.083639399999996</v>
      </c>
      <c r="M9540">
        <v>26288</v>
      </c>
      <c r="N9540" s="2" t="s">
        <v>17</v>
      </c>
      <c r="O9540">
        <v>1991</v>
      </c>
      <c r="P9540">
        <f t="shared" ca="1" si="299"/>
        <v>33</v>
      </c>
      <c r="Q9540">
        <v>1</v>
      </c>
    </row>
    <row r="9541" spans="1:17" x14ac:dyDescent="0.2">
      <c r="A9541">
        <v>1253</v>
      </c>
      <c r="B9541">
        <f t="shared" si="298"/>
        <v>20</v>
      </c>
      <c r="C9541" s="1">
        <v>42591.749432870369</v>
      </c>
      <c r="D9541" s="1">
        <v>42591.76394675926</v>
      </c>
      <c r="E9541">
        <v>3212</v>
      </c>
      <c r="F9541" s="2" t="s">
        <v>31</v>
      </c>
      <c r="G9541">
        <v>40.734785817999999</v>
      </c>
      <c r="H9541">
        <v>-74.050443635999997</v>
      </c>
      <c r="I9541">
        <v>3193</v>
      </c>
      <c r="J9541" s="2" t="s">
        <v>25</v>
      </c>
      <c r="K9541">
        <v>40.724605099886901</v>
      </c>
      <c r="L9541">
        <v>-74.078405946493149</v>
      </c>
      <c r="M9541">
        <v>24514</v>
      </c>
      <c r="N9541" s="2" t="s">
        <v>17</v>
      </c>
      <c r="O9541">
        <v>1977</v>
      </c>
      <c r="P9541">
        <f t="shared" ca="1" si="299"/>
        <v>47</v>
      </c>
      <c r="Q9541">
        <v>1</v>
      </c>
    </row>
    <row r="9542" spans="1:17" x14ac:dyDescent="0.2">
      <c r="A9542">
        <v>473</v>
      </c>
      <c r="B9542">
        <f t="shared" si="298"/>
        <v>7</v>
      </c>
      <c r="C9542" s="1">
        <v>42591.749444444446</v>
      </c>
      <c r="D9542" s="1">
        <v>42591.754918981482</v>
      </c>
      <c r="E9542">
        <v>3225</v>
      </c>
      <c r="F9542" s="2" t="s">
        <v>32</v>
      </c>
      <c r="G9542">
        <v>40.723658899999997</v>
      </c>
      <c r="H9542">
        <v>-74.064194299999997</v>
      </c>
      <c r="I9542">
        <v>3186</v>
      </c>
      <c r="J9542" s="2" t="s">
        <v>27</v>
      </c>
      <c r="K9542">
        <v>40.71958611647166</v>
      </c>
      <c r="L9542">
        <v>-74.043117463588715</v>
      </c>
      <c r="M9542">
        <v>26431</v>
      </c>
      <c r="N9542" s="2" t="s">
        <v>17</v>
      </c>
      <c r="O9542">
        <v>1965</v>
      </c>
      <c r="P9542">
        <f t="shared" ca="1" si="299"/>
        <v>59</v>
      </c>
      <c r="Q9542">
        <v>1</v>
      </c>
    </row>
    <row r="9543" spans="1:17" x14ac:dyDescent="0.2">
      <c r="A9543">
        <v>146</v>
      </c>
      <c r="B9543">
        <f t="shared" si="298"/>
        <v>2</v>
      </c>
      <c r="C9543" s="1">
        <v>42591.749479166669</v>
      </c>
      <c r="D9543" s="1">
        <v>42591.751168981478</v>
      </c>
      <c r="E9543">
        <v>3273</v>
      </c>
      <c r="F9543" s="2" t="s">
        <v>73</v>
      </c>
      <c r="G9543">
        <v>40.721650724879986</v>
      </c>
      <c r="H9543">
        <v>-74.042884111404419</v>
      </c>
      <c r="I9543">
        <v>3186</v>
      </c>
      <c r="J9543" s="2" t="s">
        <v>27</v>
      </c>
      <c r="K9543">
        <v>40.71958611647166</v>
      </c>
      <c r="L9543">
        <v>-74.043117463588715</v>
      </c>
      <c r="M9543">
        <v>26189</v>
      </c>
      <c r="N9543" s="2" t="s">
        <v>17</v>
      </c>
      <c r="O9543">
        <v>1981</v>
      </c>
      <c r="P9543">
        <f t="shared" ca="1" si="299"/>
        <v>43</v>
      </c>
      <c r="Q9543">
        <v>1</v>
      </c>
    </row>
    <row r="9544" spans="1:17" x14ac:dyDescent="0.2">
      <c r="A9544">
        <v>447</v>
      </c>
      <c r="B9544">
        <f t="shared" si="298"/>
        <v>7</v>
      </c>
      <c r="C9544" s="1">
        <v>42591.749525462961</v>
      </c>
      <c r="D9544" s="1">
        <v>42591.754710648151</v>
      </c>
      <c r="E9544">
        <v>3199</v>
      </c>
      <c r="F9544" s="2" t="s">
        <v>56</v>
      </c>
      <c r="G9544">
        <v>40.728744800000001</v>
      </c>
      <c r="H9544">
        <v>-74.032108199999996</v>
      </c>
      <c r="I9544">
        <v>3186</v>
      </c>
      <c r="J9544" s="2" t="s">
        <v>27</v>
      </c>
      <c r="K9544">
        <v>40.71958611647166</v>
      </c>
      <c r="L9544">
        <v>-74.043117463588715</v>
      </c>
      <c r="M9544">
        <v>26255</v>
      </c>
      <c r="N9544" s="2" t="s">
        <v>17</v>
      </c>
      <c r="O9544">
        <v>1987</v>
      </c>
      <c r="P9544">
        <f t="shared" ca="1" si="299"/>
        <v>37</v>
      </c>
      <c r="Q9544">
        <v>2</v>
      </c>
    </row>
    <row r="9545" spans="1:17" x14ac:dyDescent="0.2">
      <c r="A9545">
        <v>138</v>
      </c>
      <c r="B9545">
        <f t="shared" si="298"/>
        <v>2</v>
      </c>
      <c r="C9545" s="1">
        <v>42591.750011574077</v>
      </c>
      <c r="D9545" s="1">
        <v>42591.751608796294</v>
      </c>
      <c r="E9545">
        <v>3272</v>
      </c>
      <c r="F9545" s="2" t="s">
        <v>50</v>
      </c>
      <c r="G9545">
        <v>40.723331586464361</v>
      </c>
      <c r="H9545">
        <v>-74.045952558517442</v>
      </c>
      <c r="I9545">
        <v>3278</v>
      </c>
      <c r="J9545" s="2" t="s">
        <v>41</v>
      </c>
      <c r="K9545">
        <v>40.725685483629007</v>
      </c>
      <c r="L9545">
        <v>-74.048790335655212</v>
      </c>
      <c r="M9545">
        <v>24500</v>
      </c>
      <c r="N9545" s="2" t="s">
        <v>17</v>
      </c>
      <c r="O9545">
        <v>1978</v>
      </c>
      <c r="P9545">
        <f t="shared" ca="1" si="299"/>
        <v>46</v>
      </c>
      <c r="Q9545">
        <v>1</v>
      </c>
    </row>
    <row r="9546" spans="1:17" x14ac:dyDescent="0.2">
      <c r="A9546">
        <v>299</v>
      </c>
      <c r="B9546">
        <f t="shared" si="298"/>
        <v>4</v>
      </c>
      <c r="C9546" s="1">
        <v>42591.750034722223</v>
      </c>
      <c r="D9546" s="1">
        <v>42591.753495370373</v>
      </c>
      <c r="E9546">
        <v>3186</v>
      </c>
      <c r="F9546" s="2" t="s">
        <v>18</v>
      </c>
      <c r="G9546">
        <v>40.71958611647166</v>
      </c>
      <c r="H9546">
        <v>-74.043117463588715</v>
      </c>
      <c r="I9546">
        <v>3279</v>
      </c>
      <c r="J9546" s="2" t="s">
        <v>82</v>
      </c>
      <c r="K9546">
        <v>40.721630142638354</v>
      </c>
      <c r="L9546">
        <v>-74.04996782541275</v>
      </c>
      <c r="M9546">
        <v>24624</v>
      </c>
      <c r="N9546" s="2" t="s">
        <v>17</v>
      </c>
      <c r="O9546">
        <v>1986</v>
      </c>
      <c r="P9546">
        <f t="shared" ca="1" si="299"/>
        <v>38</v>
      </c>
      <c r="Q9546">
        <v>1</v>
      </c>
    </row>
    <row r="9547" spans="1:17" x14ac:dyDescent="0.2">
      <c r="A9547">
        <v>231</v>
      </c>
      <c r="B9547">
        <f t="shared" si="298"/>
        <v>3</v>
      </c>
      <c r="C9547" s="1">
        <v>42591.751550925925</v>
      </c>
      <c r="D9547" s="1">
        <v>42591.754236111112</v>
      </c>
      <c r="E9547">
        <v>3186</v>
      </c>
      <c r="F9547" s="2" t="s">
        <v>18</v>
      </c>
      <c r="G9547">
        <v>40.71958611647166</v>
      </c>
      <c r="H9547">
        <v>-74.043117463588715</v>
      </c>
      <c r="I9547">
        <v>3203</v>
      </c>
      <c r="J9547" s="2" t="s">
        <v>37</v>
      </c>
      <c r="K9547">
        <v>40.727595966000003</v>
      </c>
      <c r="L9547">
        <v>-74.044247311000007</v>
      </c>
      <c r="M9547">
        <v>26189</v>
      </c>
      <c r="N9547" s="2" t="s">
        <v>17</v>
      </c>
      <c r="O9547">
        <v>1976</v>
      </c>
      <c r="P9547">
        <f t="shared" ca="1" si="299"/>
        <v>48</v>
      </c>
      <c r="Q9547">
        <v>1</v>
      </c>
    </row>
    <row r="9548" spans="1:17" x14ac:dyDescent="0.2">
      <c r="A9548">
        <v>478</v>
      </c>
      <c r="B9548">
        <f t="shared" si="298"/>
        <v>7</v>
      </c>
      <c r="C9548" s="1">
        <v>42591.751585648148</v>
      </c>
      <c r="D9548" s="1">
        <v>42591.757118055553</v>
      </c>
      <c r="E9548">
        <v>3225</v>
      </c>
      <c r="F9548" s="2" t="s">
        <v>32</v>
      </c>
      <c r="G9548">
        <v>40.723658899999997</v>
      </c>
      <c r="H9548">
        <v>-74.064194299999997</v>
      </c>
      <c r="I9548">
        <v>3211</v>
      </c>
      <c r="J9548" s="2" t="s">
        <v>47</v>
      </c>
      <c r="K9548">
        <v>40.721525149999998</v>
      </c>
      <c r="L9548">
        <v>-74.046304543000005</v>
      </c>
      <c r="M9548">
        <v>24655</v>
      </c>
      <c r="N9548" s="2" t="s">
        <v>17</v>
      </c>
      <c r="O9548">
        <v>1974</v>
      </c>
      <c r="P9548">
        <f t="shared" ca="1" si="299"/>
        <v>50</v>
      </c>
      <c r="Q9548">
        <v>1</v>
      </c>
    </row>
    <row r="9549" spans="1:17" x14ac:dyDescent="0.2">
      <c r="A9549">
        <v>256</v>
      </c>
      <c r="B9549">
        <f t="shared" si="298"/>
        <v>4</v>
      </c>
      <c r="C9549" s="1">
        <v>42591.752314814818</v>
      </c>
      <c r="D9549" s="1">
        <v>42591.755289351851</v>
      </c>
      <c r="E9549">
        <v>3186</v>
      </c>
      <c r="F9549" s="2" t="s">
        <v>18</v>
      </c>
      <c r="G9549">
        <v>40.71958611647166</v>
      </c>
      <c r="H9549">
        <v>-74.043117463588715</v>
      </c>
      <c r="I9549">
        <v>3203</v>
      </c>
      <c r="J9549" s="2" t="s">
        <v>37</v>
      </c>
      <c r="K9549">
        <v>40.727595966000003</v>
      </c>
      <c r="L9549">
        <v>-74.044247311000007</v>
      </c>
      <c r="M9549">
        <v>26228</v>
      </c>
      <c r="N9549" s="2" t="s">
        <v>17</v>
      </c>
      <c r="O9549">
        <v>1986</v>
      </c>
      <c r="P9549">
        <f t="shared" ca="1" si="299"/>
        <v>38</v>
      </c>
      <c r="Q9549">
        <v>2</v>
      </c>
    </row>
    <row r="9550" spans="1:17" x14ac:dyDescent="0.2">
      <c r="A9550">
        <v>570</v>
      </c>
      <c r="B9550">
        <f t="shared" si="298"/>
        <v>9</v>
      </c>
      <c r="C9550" s="1">
        <v>42591.752384259256</v>
      </c>
      <c r="D9550" s="1">
        <v>42591.758981481478</v>
      </c>
      <c r="E9550">
        <v>3186</v>
      </c>
      <c r="F9550" s="2" t="s">
        <v>18</v>
      </c>
      <c r="G9550">
        <v>40.71958611647166</v>
      </c>
      <c r="H9550">
        <v>-74.043117463588715</v>
      </c>
      <c r="I9550">
        <v>3192</v>
      </c>
      <c r="J9550" s="2" t="s">
        <v>39</v>
      </c>
      <c r="K9550">
        <v>40.711242300000002</v>
      </c>
      <c r="L9550">
        <v>-74.055701299999996</v>
      </c>
      <c r="M9550">
        <v>26181</v>
      </c>
      <c r="N9550" s="2" t="s">
        <v>17</v>
      </c>
      <c r="O9550">
        <v>1992</v>
      </c>
      <c r="P9550">
        <f t="shared" ca="1" si="299"/>
        <v>32</v>
      </c>
      <c r="Q9550">
        <v>2</v>
      </c>
    </row>
    <row r="9551" spans="1:17" x14ac:dyDescent="0.2">
      <c r="A9551">
        <v>656</v>
      </c>
      <c r="B9551">
        <f t="shared" si="298"/>
        <v>10</v>
      </c>
      <c r="C9551" s="1">
        <v>42591.752627314818</v>
      </c>
      <c r="D9551" s="1">
        <v>42591.76021990741</v>
      </c>
      <c r="E9551">
        <v>3203</v>
      </c>
      <c r="F9551" s="2" t="s">
        <v>46</v>
      </c>
      <c r="G9551">
        <v>40.727595966000003</v>
      </c>
      <c r="H9551">
        <v>-74.044247311000007</v>
      </c>
      <c r="I9551">
        <v>3202</v>
      </c>
      <c r="J9551" s="2" t="s">
        <v>48</v>
      </c>
      <c r="K9551">
        <v>40.727223500000001</v>
      </c>
      <c r="L9551">
        <v>-74.033758899999995</v>
      </c>
      <c r="M9551">
        <v>24443</v>
      </c>
      <c r="N9551" s="2" t="s">
        <v>17</v>
      </c>
      <c r="O9551">
        <v>1977</v>
      </c>
      <c r="P9551">
        <f t="shared" ca="1" si="299"/>
        <v>47</v>
      </c>
      <c r="Q9551">
        <v>2</v>
      </c>
    </row>
    <row r="9552" spans="1:17" x14ac:dyDescent="0.2">
      <c r="A9552">
        <v>664</v>
      </c>
      <c r="B9552">
        <f t="shared" si="298"/>
        <v>11</v>
      </c>
      <c r="C9552" s="1">
        <v>42591.752685185187</v>
      </c>
      <c r="D9552" s="1">
        <v>42591.760370370372</v>
      </c>
      <c r="E9552">
        <v>3203</v>
      </c>
      <c r="F9552" s="2" t="s">
        <v>46</v>
      </c>
      <c r="G9552">
        <v>40.727595966000003</v>
      </c>
      <c r="H9552">
        <v>-74.044247311000007</v>
      </c>
      <c r="I9552">
        <v>3202</v>
      </c>
      <c r="J9552" s="2" t="s">
        <v>48</v>
      </c>
      <c r="K9552">
        <v>40.727223500000001</v>
      </c>
      <c r="L9552">
        <v>-74.033758899999995</v>
      </c>
      <c r="M9552">
        <v>26154</v>
      </c>
      <c r="N9552" s="2" t="s">
        <v>17</v>
      </c>
      <c r="O9552">
        <v>1976</v>
      </c>
      <c r="P9552">
        <f t="shared" ca="1" si="299"/>
        <v>48</v>
      </c>
      <c r="Q9552">
        <v>1</v>
      </c>
    </row>
    <row r="9553" spans="1:17" x14ac:dyDescent="0.2">
      <c r="A9553">
        <v>325</v>
      </c>
      <c r="B9553">
        <f t="shared" si="298"/>
        <v>5</v>
      </c>
      <c r="C9553" s="1">
        <v>42591.752951388888</v>
      </c>
      <c r="D9553" s="1">
        <v>42591.756724537037</v>
      </c>
      <c r="E9553">
        <v>3185</v>
      </c>
      <c r="F9553" s="2" t="s">
        <v>58</v>
      </c>
      <c r="G9553">
        <v>40.717732499999997</v>
      </c>
      <c r="H9553">
        <v>-74.043845000000005</v>
      </c>
      <c r="I9553">
        <v>3183</v>
      </c>
      <c r="J9553" s="2" t="s">
        <v>40</v>
      </c>
      <c r="K9553">
        <v>40.716246900000002</v>
      </c>
      <c r="L9553">
        <v>-74.033458800000005</v>
      </c>
      <c r="M9553">
        <v>24446</v>
      </c>
      <c r="N9553" s="2" t="s">
        <v>17</v>
      </c>
      <c r="O9553">
        <v>1980</v>
      </c>
      <c r="P9553">
        <f t="shared" ca="1" si="299"/>
        <v>44</v>
      </c>
      <c r="Q9553">
        <v>1</v>
      </c>
    </row>
    <row r="9554" spans="1:17" x14ac:dyDescent="0.2">
      <c r="A9554">
        <v>353</v>
      </c>
      <c r="B9554">
        <f t="shared" si="298"/>
        <v>5</v>
      </c>
      <c r="C9554" s="1">
        <v>42591.753020833334</v>
      </c>
      <c r="D9554" s="1">
        <v>42591.757118055553</v>
      </c>
      <c r="E9554">
        <v>3183</v>
      </c>
      <c r="F9554" s="2" t="s">
        <v>20</v>
      </c>
      <c r="G9554">
        <v>40.716246900000002</v>
      </c>
      <c r="H9554">
        <v>-74.033458800000005</v>
      </c>
      <c r="I9554">
        <v>3276</v>
      </c>
      <c r="J9554" s="2" t="s">
        <v>30</v>
      </c>
      <c r="K9554">
        <v>40.714584035358932</v>
      </c>
      <c r="L9554">
        <v>-74.042817056179047</v>
      </c>
      <c r="M9554">
        <v>24567</v>
      </c>
      <c r="N9554" s="2" t="s">
        <v>17</v>
      </c>
      <c r="O9554">
        <v>1990</v>
      </c>
      <c r="P9554">
        <f t="shared" ca="1" si="299"/>
        <v>34</v>
      </c>
      <c r="Q9554">
        <v>1</v>
      </c>
    </row>
    <row r="9555" spans="1:17" x14ac:dyDescent="0.2">
      <c r="A9555">
        <v>56125</v>
      </c>
      <c r="B9555">
        <f t="shared" si="298"/>
        <v>935</v>
      </c>
      <c r="C9555" s="1">
        <v>42591.753240740742</v>
      </c>
      <c r="D9555" s="1">
        <v>42592.40283564815</v>
      </c>
      <c r="E9555">
        <v>3183</v>
      </c>
      <c r="F9555" s="2" t="s">
        <v>20</v>
      </c>
      <c r="G9555">
        <v>40.716246900000002</v>
      </c>
      <c r="H9555">
        <v>-74.033458800000005</v>
      </c>
      <c r="I9555">
        <v>3275</v>
      </c>
      <c r="J9555" s="2" t="s">
        <v>62</v>
      </c>
      <c r="K9555">
        <v>40.718355198232139</v>
      </c>
      <c r="L9555">
        <v>-74.038914442062378</v>
      </c>
      <c r="M9555">
        <v>24414</v>
      </c>
      <c r="N9555" s="2" t="s">
        <v>43</v>
      </c>
      <c r="P9555" t="str">
        <f t="shared" ca="1" si="299"/>
        <v/>
      </c>
      <c r="Q9555">
        <v>0</v>
      </c>
    </row>
    <row r="9556" spans="1:17" x14ac:dyDescent="0.2">
      <c r="A9556">
        <v>3235</v>
      </c>
      <c r="B9556">
        <f t="shared" si="298"/>
        <v>53</v>
      </c>
      <c r="C9556" s="1">
        <v>42591.753449074073</v>
      </c>
      <c r="D9556" s="1">
        <v>42591.790891203702</v>
      </c>
      <c r="E9556">
        <v>3193</v>
      </c>
      <c r="F9556" s="2" t="s">
        <v>42</v>
      </c>
      <c r="G9556">
        <v>40.724605099886901</v>
      </c>
      <c r="H9556">
        <v>-74.078405946493149</v>
      </c>
      <c r="I9556">
        <v>3201</v>
      </c>
      <c r="J9556" s="2" t="s">
        <v>74</v>
      </c>
      <c r="K9556">
        <v>40.737710999999997</v>
      </c>
      <c r="L9556">
        <v>-74.066920999999994</v>
      </c>
      <c r="M9556">
        <v>24720</v>
      </c>
      <c r="N9556" s="2" t="s">
        <v>17</v>
      </c>
      <c r="O9556">
        <v>1971</v>
      </c>
      <c r="P9556">
        <f t="shared" ca="1" si="299"/>
        <v>53</v>
      </c>
      <c r="Q9556">
        <v>1</v>
      </c>
    </row>
    <row r="9557" spans="1:17" x14ac:dyDescent="0.2">
      <c r="A9557">
        <v>203</v>
      </c>
      <c r="B9557">
        <f t="shared" si="298"/>
        <v>3</v>
      </c>
      <c r="C9557" s="1">
        <v>42591.753668981481</v>
      </c>
      <c r="D9557" s="1">
        <v>42591.756030092591</v>
      </c>
      <c r="E9557">
        <v>3211</v>
      </c>
      <c r="F9557" s="2" t="s">
        <v>64</v>
      </c>
      <c r="G9557">
        <v>40.721525149999998</v>
      </c>
      <c r="H9557">
        <v>-74.046304543000005</v>
      </c>
      <c r="I9557">
        <v>3209</v>
      </c>
      <c r="J9557" s="2" t="s">
        <v>85</v>
      </c>
      <c r="K9557">
        <v>40.724176499999999</v>
      </c>
      <c r="L9557">
        <v>-74.050656399999994</v>
      </c>
      <c r="M9557">
        <v>24421</v>
      </c>
      <c r="N9557" s="2" t="s">
        <v>17</v>
      </c>
      <c r="O9557">
        <v>1969</v>
      </c>
      <c r="P9557">
        <f t="shared" ca="1" si="299"/>
        <v>55</v>
      </c>
      <c r="Q9557">
        <v>1</v>
      </c>
    </row>
    <row r="9558" spans="1:17" x14ac:dyDescent="0.2">
      <c r="A9558">
        <v>361</v>
      </c>
      <c r="B9558">
        <f t="shared" si="298"/>
        <v>6</v>
      </c>
      <c r="C9558" s="1">
        <v>42591.753923611112</v>
      </c>
      <c r="D9558" s="1">
        <v>42591.758101851854</v>
      </c>
      <c r="E9558">
        <v>3183</v>
      </c>
      <c r="F9558" s="2" t="s">
        <v>20</v>
      </c>
      <c r="G9558">
        <v>40.716246900000002</v>
      </c>
      <c r="H9558">
        <v>-74.033458800000005</v>
      </c>
      <c r="I9558">
        <v>3209</v>
      </c>
      <c r="J9558" s="2" t="s">
        <v>85</v>
      </c>
      <c r="K9558">
        <v>40.724176499999999</v>
      </c>
      <c r="L9558">
        <v>-74.050656399999994</v>
      </c>
      <c r="M9558">
        <v>26184</v>
      </c>
      <c r="N9558" s="2" t="s">
        <v>17</v>
      </c>
      <c r="O9558">
        <v>1981</v>
      </c>
      <c r="P9558">
        <f t="shared" ca="1" si="299"/>
        <v>43</v>
      </c>
      <c r="Q9558">
        <v>2</v>
      </c>
    </row>
    <row r="9559" spans="1:17" x14ac:dyDescent="0.2">
      <c r="A9559">
        <v>286</v>
      </c>
      <c r="B9559">
        <f t="shared" si="298"/>
        <v>4</v>
      </c>
      <c r="C9559" s="1">
        <v>42591.754259259258</v>
      </c>
      <c r="D9559" s="1">
        <v>42591.757569444446</v>
      </c>
      <c r="E9559">
        <v>3186</v>
      </c>
      <c r="F9559" s="2" t="s">
        <v>18</v>
      </c>
      <c r="G9559">
        <v>40.71958611647166</v>
      </c>
      <c r="H9559">
        <v>-74.043117463588715</v>
      </c>
      <c r="I9559">
        <v>3213</v>
      </c>
      <c r="J9559" s="2" t="s">
        <v>33</v>
      </c>
      <c r="K9559">
        <v>40.718488919999999</v>
      </c>
      <c r="L9559">
        <v>-74.047726624999996</v>
      </c>
      <c r="M9559">
        <v>26193</v>
      </c>
      <c r="N9559" s="2" t="s">
        <v>17</v>
      </c>
      <c r="O9559">
        <v>1974</v>
      </c>
      <c r="P9559">
        <f t="shared" ca="1" si="299"/>
        <v>50</v>
      </c>
      <c r="Q9559">
        <v>2</v>
      </c>
    </row>
    <row r="9560" spans="1:17" x14ac:dyDescent="0.2">
      <c r="A9560">
        <v>222</v>
      </c>
      <c r="B9560">
        <f t="shared" si="298"/>
        <v>3</v>
      </c>
      <c r="C9560" s="1">
        <v>42591.754502314812</v>
      </c>
      <c r="D9560" s="1">
        <v>42591.75708333333</v>
      </c>
      <c r="E9560">
        <v>3186</v>
      </c>
      <c r="F9560" s="2" t="s">
        <v>18</v>
      </c>
      <c r="G9560">
        <v>40.71958611647166</v>
      </c>
      <c r="H9560">
        <v>-74.043117463588715</v>
      </c>
      <c r="I9560">
        <v>3209</v>
      </c>
      <c r="J9560" s="2" t="s">
        <v>85</v>
      </c>
      <c r="K9560">
        <v>40.724176499999999</v>
      </c>
      <c r="L9560">
        <v>-74.050656399999994</v>
      </c>
      <c r="M9560">
        <v>24478</v>
      </c>
      <c r="N9560" s="2" t="s">
        <v>17</v>
      </c>
      <c r="O9560">
        <v>1981</v>
      </c>
      <c r="P9560">
        <f t="shared" ca="1" si="299"/>
        <v>43</v>
      </c>
      <c r="Q9560">
        <v>1</v>
      </c>
    </row>
    <row r="9561" spans="1:17" x14ac:dyDescent="0.2">
      <c r="A9561">
        <v>576</v>
      </c>
      <c r="B9561">
        <f t="shared" si="298"/>
        <v>9</v>
      </c>
      <c r="C9561" s="1">
        <v>42591.754525462966</v>
      </c>
      <c r="D9561" s="1">
        <v>42591.761203703703</v>
      </c>
      <c r="E9561">
        <v>3186</v>
      </c>
      <c r="F9561" s="2" t="s">
        <v>18</v>
      </c>
      <c r="G9561">
        <v>40.71958611647166</v>
      </c>
      <c r="H9561">
        <v>-74.043117463588715</v>
      </c>
      <c r="I9561">
        <v>3225</v>
      </c>
      <c r="J9561" s="2" t="s">
        <v>101</v>
      </c>
      <c r="K9561">
        <v>40.723658899999997</v>
      </c>
      <c r="L9561">
        <v>-74.064194299999997</v>
      </c>
      <c r="M9561">
        <v>26294</v>
      </c>
      <c r="N9561" s="2" t="s">
        <v>17</v>
      </c>
      <c r="O9561">
        <v>1981</v>
      </c>
      <c r="P9561">
        <f t="shared" ca="1" si="299"/>
        <v>43</v>
      </c>
      <c r="Q9561">
        <v>1</v>
      </c>
    </row>
    <row r="9562" spans="1:17" x14ac:dyDescent="0.2">
      <c r="A9562">
        <v>221</v>
      </c>
      <c r="B9562">
        <f t="shared" si="298"/>
        <v>3</v>
      </c>
      <c r="C9562" s="1">
        <v>42591.754641203705</v>
      </c>
      <c r="D9562" s="1">
        <v>42591.757210648146</v>
      </c>
      <c r="E9562">
        <v>3183</v>
      </c>
      <c r="F9562" s="2" t="s">
        <v>20</v>
      </c>
      <c r="G9562">
        <v>40.716246900000002</v>
      </c>
      <c r="H9562">
        <v>-74.033458800000005</v>
      </c>
      <c r="I9562">
        <v>3214</v>
      </c>
      <c r="J9562" s="2" t="s">
        <v>70</v>
      </c>
      <c r="K9562">
        <v>40.712774199999998</v>
      </c>
      <c r="L9562">
        <v>-74.0364857</v>
      </c>
      <c r="M9562">
        <v>26204</v>
      </c>
      <c r="N9562" s="2" t="s">
        <v>17</v>
      </c>
      <c r="O9562">
        <v>1980</v>
      </c>
      <c r="P9562">
        <f t="shared" ca="1" si="299"/>
        <v>44</v>
      </c>
      <c r="Q9562">
        <v>1</v>
      </c>
    </row>
    <row r="9563" spans="1:17" x14ac:dyDescent="0.2">
      <c r="A9563">
        <v>435</v>
      </c>
      <c r="B9563">
        <f t="shared" si="298"/>
        <v>7</v>
      </c>
      <c r="C9563" s="1">
        <v>42591.75472222222</v>
      </c>
      <c r="D9563" s="1">
        <v>42591.759768518517</v>
      </c>
      <c r="E9563">
        <v>3203</v>
      </c>
      <c r="F9563" s="2" t="s">
        <v>46</v>
      </c>
      <c r="G9563">
        <v>40.727595966000003</v>
      </c>
      <c r="H9563">
        <v>-74.044247311000007</v>
      </c>
      <c r="I9563">
        <v>3205</v>
      </c>
      <c r="J9563" s="2" t="s">
        <v>80</v>
      </c>
      <c r="K9563">
        <v>40.716539780991937</v>
      </c>
      <c r="L9563">
        <v>-74.049637913703904</v>
      </c>
      <c r="M9563">
        <v>24416</v>
      </c>
      <c r="N9563" s="2" t="s">
        <v>17</v>
      </c>
      <c r="O9563">
        <v>1971</v>
      </c>
      <c r="P9563">
        <f t="shared" ca="1" si="299"/>
        <v>53</v>
      </c>
      <c r="Q9563">
        <v>2</v>
      </c>
    </row>
    <row r="9564" spans="1:17" x14ac:dyDescent="0.2">
      <c r="A9564">
        <v>580</v>
      </c>
      <c r="B9564">
        <f t="shared" si="298"/>
        <v>9</v>
      </c>
      <c r="C9564" s="1">
        <v>42591.754918981482</v>
      </c>
      <c r="D9564" s="1">
        <v>42591.761643518519</v>
      </c>
      <c r="E9564">
        <v>3183</v>
      </c>
      <c r="F9564" s="2" t="s">
        <v>20</v>
      </c>
      <c r="G9564">
        <v>40.716246900000002</v>
      </c>
      <c r="H9564">
        <v>-74.033458800000005</v>
      </c>
      <c r="I9564">
        <v>3199</v>
      </c>
      <c r="J9564" s="2" t="s">
        <v>72</v>
      </c>
      <c r="K9564">
        <v>40.728744800000001</v>
      </c>
      <c r="L9564">
        <v>-74.032108199999996</v>
      </c>
      <c r="M9564">
        <v>24674</v>
      </c>
      <c r="N9564" s="2" t="s">
        <v>17</v>
      </c>
      <c r="O9564">
        <v>1989</v>
      </c>
      <c r="P9564">
        <f t="shared" ca="1" si="299"/>
        <v>35</v>
      </c>
      <c r="Q9564">
        <v>2</v>
      </c>
    </row>
    <row r="9565" spans="1:17" x14ac:dyDescent="0.2">
      <c r="A9565">
        <v>282</v>
      </c>
      <c r="B9565">
        <f t="shared" si="298"/>
        <v>4</v>
      </c>
      <c r="C9565" s="1">
        <v>42591.755254629628</v>
      </c>
      <c r="D9565" s="1">
        <v>42591.758518518516</v>
      </c>
      <c r="E9565">
        <v>3206</v>
      </c>
      <c r="F9565" s="2" t="s">
        <v>84</v>
      </c>
      <c r="G9565">
        <v>40.7311689</v>
      </c>
      <c r="H9565">
        <v>-74.057573599999998</v>
      </c>
      <c r="I9565">
        <v>3207</v>
      </c>
      <c r="J9565" s="2" t="s">
        <v>91</v>
      </c>
      <c r="K9565">
        <v>40.737603700000001</v>
      </c>
      <c r="L9565">
        <v>-74.052478300000004</v>
      </c>
      <c r="M9565">
        <v>24612</v>
      </c>
      <c r="N9565" s="2" t="s">
        <v>17</v>
      </c>
      <c r="O9565">
        <v>1958</v>
      </c>
      <c r="P9565">
        <f t="shared" ca="1" si="299"/>
        <v>66</v>
      </c>
      <c r="Q9565">
        <v>1</v>
      </c>
    </row>
    <row r="9566" spans="1:17" x14ac:dyDescent="0.2">
      <c r="A9566">
        <v>595</v>
      </c>
      <c r="B9566">
        <f t="shared" si="298"/>
        <v>9</v>
      </c>
      <c r="C9566" s="1">
        <v>42591.755520833336</v>
      </c>
      <c r="D9566" s="1">
        <v>42591.762407407405</v>
      </c>
      <c r="E9566">
        <v>3215</v>
      </c>
      <c r="F9566" s="2" t="s">
        <v>69</v>
      </c>
      <c r="G9566">
        <v>40.746729899999998</v>
      </c>
      <c r="H9566">
        <v>-74.049250900000004</v>
      </c>
      <c r="I9566">
        <v>3195</v>
      </c>
      <c r="J9566" s="2" t="s">
        <v>23</v>
      </c>
      <c r="K9566">
        <v>40.730742625306583</v>
      </c>
      <c r="L9566">
        <v>-74.063783884048462</v>
      </c>
      <c r="M9566">
        <v>24661</v>
      </c>
      <c r="N9566" s="2" t="s">
        <v>17</v>
      </c>
      <c r="O9566">
        <v>1967</v>
      </c>
      <c r="P9566">
        <f t="shared" ca="1" si="299"/>
        <v>57</v>
      </c>
      <c r="Q9566">
        <v>1</v>
      </c>
    </row>
    <row r="9567" spans="1:17" x14ac:dyDescent="0.2">
      <c r="A9567">
        <v>323</v>
      </c>
      <c r="B9567">
        <f t="shared" si="298"/>
        <v>5</v>
      </c>
      <c r="C9567" s="1">
        <v>42591.755555555559</v>
      </c>
      <c r="D9567" s="1">
        <v>42591.759293981479</v>
      </c>
      <c r="E9567">
        <v>3195</v>
      </c>
      <c r="F9567" s="2" t="s">
        <v>24</v>
      </c>
      <c r="G9567">
        <v>40.730742625306583</v>
      </c>
      <c r="H9567">
        <v>-74.063783884048462</v>
      </c>
      <c r="I9567">
        <v>3194</v>
      </c>
      <c r="J9567" s="2" t="s">
        <v>71</v>
      </c>
      <c r="K9567">
        <v>40.725339925355797</v>
      </c>
      <c r="L9567">
        <v>-74.067622125148773</v>
      </c>
      <c r="M9567">
        <v>24466</v>
      </c>
      <c r="N9567" s="2" t="s">
        <v>17</v>
      </c>
      <c r="O9567">
        <v>1970</v>
      </c>
      <c r="P9567">
        <f t="shared" ca="1" si="299"/>
        <v>54</v>
      </c>
      <c r="Q9567">
        <v>1</v>
      </c>
    </row>
    <row r="9568" spans="1:17" x14ac:dyDescent="0.2">
      <c r="A9568">
        <v>234</v>
      </c>
      <c r="B9568">
        <f t="shared" si="298"/>
        <v>3</v>
      </c>
      <c r="C9568" s="1">
        <v>42591.755601851852</v>
      </c>
      <c r="D9568" s="1">
        <v>42591.758321759262</v>
      </c>
      <c r="E9568">
        <v>3183</v>
      </c>
      <c r="F9568" s="2" t="s">
        <v>20</v>
      </c>
      <c r="G9568">
        <v>40.716246900000002</v>
      </c>
      <c r="H9568">
        <v>-74.033458800000005</v>
      </c>
      <c r="I9568">
        <v>3187</v>
      </c>
      <c r="J9568" s="2" t="s">
        <v>59</v>
      </c>
      <c r="K9568">
        <v>40.721123599999999</v>
      </c>
      <c r="L9568">
        <v>-74.038050949999999</v>
      </c>
      <c r="M9568">
        <v>24646</v>
      </c>
      <c r="N9568" s="2" t="s">
        <v>17</v>
      </c>
      <c r="O9568">
        <v>1975</v>
      </c>
      <c r="P9568">
        <f t="shared" ca="1" si="299"/>
        <v>49</v>
      </c>
      <c r="Q9568">
        <v>1</v>
      </c>
    </row>
    <row r="9569" spans="1:17" x14ac:dyDescent="0.2">
      <c r="A9569">
        <v>404</v>
      </c>
      <c r="B9569">
        <f t="shared" si="298"/>
        <v>6</v>
      </c>
      <c r="C9569" s="1">
        <v>42591.755682870367</v>
      </c>
      <c r="D9569" s="1">
        <v>42591.760358796295</v>
      </c>
      <c r="E9569">
        <v>3186</v>
      </c>
      <c r="F9569" s="2" t="s">
        <v>18</v>
      </c>
      <c r="G9569">
        <v>40.71958611647166</v>
      </c>
      <c r="H9569">
        <v>-74.043117463588715</v>
      </c>
      <c r="I9569">
        <v>3267</v>
      </c>
      <c r="J9569" s="2" t="s">
        <v>92</v>
      </c>
      <c r="K9569">
        <v>40.712418823756899</v>
      </c>
      <c r="L9569">
        <v>-74.038525521755219</v>
      </c>
      <c r="M9569">
        <v>26431</v>
      </c>
      <c r="N9569" s="2" t="s">
        <v>17</v>
      </c>
      <c r="O9569">
        <v>1980</v>
      </c>
      <c r="P9569">
        <f t="shared" ca="1" si="299"/>
        <v>44</v>
      </c>
      <c r="Q9569">
        <v>1</v>
      </c>
    </row>
    <row r="9570" spans="1:17" x14ac:dyDescent="0.2">
      <c r="A9570">
        <v>291</v>
      </c>
      <c r="B9570">
        <f t="shared" si="298"/>
        <v>4</v>
      </c>
      <c r="C9570" s="1">
        <v>42591.755995370368</v>
      </c>
      <c r="D9570" s="1">
        <v>42591.759363425925</v>
      </c>
      <c r="E9570">
        <v>3183</v>
      </c>
      <c r="F9570" s="2" t="s">
        <v>20</v>
      </c>
      <c r="G9570">
        <v>40.716246900000002</v>
      </c>
      <c r="H9570">
        <v>-74.033458800000005</v>
      </c>
      <c r="I9570">
        <v>3276</v>
      </c>
      <c r="J9570" s="2" t="s">
        <v>30</v>
      </c>
      <c r="K9570">
        <v>40.714584035358932</v>
      </c>
      <c r="L9570">
        <v>-74.042817056179047</v>
      </c>
      <c r="M9570">
        <v>26245</v>
      </c>
      <c r="N9570" s="2" t="s">
        <v>17</v>
      </c>
      <c r="O9570">
        <v>1982</v>
      </c>
      <c r="P9570">
        <f t="shared" ca="1" si="299"/>
        <v>42</v>
      </c>
      <c r="Q9570">
        <v>1</v>
      </c>
    </row>
    <row r="9571" spans="1:17" x14ac:dyDescent="0.2">
      <c r="A9571">
        <v>380</v>
      </c>
      <c r="B9571">
        <f t="shared" si="298"/>
        <v>6</v>
      </c>
      <c r="C9571" s="1">
        <v>42591.756516203706</v>
      </c>
      <c r="D9571" s="1">
        <v>42591.760925925926</v>
      </c>
      <c r="E9571">
        <v>3183</v>
      </c>
      <c r="F9571" s="2" t="s">
        <v>20</v>
      </c>
      <c r="G9571">
        <v>40.716246900000002</v>
      </c>
      <c r="H9571">
        <v>-74.033458800000005</v>
      </c>
      <c r="I9571">
        <v>3267</v>
      </c>
      <c r="J9571" s="2" t="s">
        <v>92</v>
      </c>
      <c r="K9571">
        <v>40.712418823756899</v>
      </c>
      <c r="L9571">
        <v>-74.038525521755219</v>
      </c>
      <c r="M9571">
        <v>24711</v>
      </c>
      <c r="N9571" s="2" t="s">
        <v>17</v>
      </c>
      <c r="O9571">
        <v>1989</v>
      </c>
      <c r="P9571">
        <f t="shared" ca="1" si="299"/>
        <v>35</v>
      </c>
      <c r="Q9571">
        <v>2</v>
      </c>
    </row>
    <row r="9572" spans="1:17" x14ac:dyDescent="0.2">
      <c r="A9572">
        <v>398</v>
      </c>
      <c r="B9572">
        <f t="shared" si="298"/>
        <v>6</v>
      </c>
      <c r="C9572" s="1">
        <v>42591.756747685184</v>
      </c>
      <c r="D9572" s="1">
        <v>42591.761365740742</v>
      </c>
      <c r="E9572">
        <v>3183</v>
      </c>
      <c r="F9572" s="2" t="s">
        <v>20</v>
      </c>
      <c r="G9572">
        <v>40.716246900000002</v>
      </c>
      <c r="H9572">
        <v>-74.033458800000005</v>
      </c>
      <c r="I9572">
        <v>3267</v>
      </c>
      <c r="J9572" s="2" t="s">
        <v>92</v>
      </c>
      <c r="K9572">
        <v>40.712418823756899</v>
      </c>
      <c r="L9572">
        <v>-74.038525521755219</v>
      </c>
      <c r="M9572">
        <v>24560</v>
      </c>
      <c r="N9572" s="2" t="s">
        <v>17</v>
      </c>
      <c r="O9572">
        <v>1988</v>
      </c>
      <c r="P9572">
        <f t="shared" ca="1" si="299"/>
        <v>36</v>
      </c>
      <c r="Q9572">
        <v>2</v>
      </c>
    </row>
    <row r="9573" spans="1:17" x14ac:dyDescent="0.2">
      <c r="A9573">
        <v>371</v>
      </c>
      <c r="B9573">
        <f t="shared" si="298"/>
        <v>6</v>
      </c>
      <c r="C9573" s="1">
        <v>42591.756909722222</v>
      </c>
      <c r="D9573" s="1">
        <v>42591.761203703703</v>
      </c>
      <c r="E9573">
        <v>3276</v>
      </c>
      <c r="F9573" s="2" t="s">
        <v>63</v>
      </c>
      <c r="G9573">
        <v>40.714584035358932</v>
      </c>
      <c r="H9573">
        <v>-74.042817056179047</v>
      </c>
      <c r="I9573">
        <v>3211</v>
      </c>
      <c r="J9573" s="2" t="s">
        <v>47</v>
      </c>
      <c r="K9573">
        <v>40.721525149999998</v>
      </c>
      <c r="L9573">
        <v>-74.046304543000005</v>
      </c>
      <c r="M9573">
        <v>26281</v>
      </c>
      <c r="N9573" s="2" t="s">
        <v>17</v>
      </c>
      <c r="O9573">
        <v>1987</v>
      </c>
      <c r="P9573">
        <f t="shared" ca="1" si="299"/>
        <v>37</v>
      </c>
      <c r="Q9573">
        <v>2</v>
      </c>
    </row>
    <row r="9574" spans="1:17" x14ac:dyDescent="0.2">
      <c r="A9574">
        <v>469</v>
      </c>
      <c r="B9574">
        <f t="shared" si="298"/>
        <v>7</v>
      </c>
      <c r="C9574" s="1">
        <v>42591.756990740738</v>
      </c>
      <c r="D9574" s="1">
        <v>42591.762430555558</v>
      </c>
      <c r="E9574">
        <v>3195</v>
      </c>
      <c r="F9574" s="2" t="s">
        <v>24</v>
      </c>
      <c r="G9574">
        <v>40.730742625306583</v>
      </c>
      <c r="H9574">
        <v>-74.063783884048462</v>
      </c>
      <c r="I9574">
        <v>3210</v>
      </c>
      <c r="J9574" s="2" t="s">
        <v>83</v>
      </c>
      <c r="K9574">
        <v>40.742677141000001</v>
      </c>
      <c r="L9574">
        <v>-74.051788633000001</v>
      </c>
      <c r="M9574">
        <v>24710</v>
      </c>
      <c r="N9574" s="2" t="s">
        <v>17</v>
      </c>
      <c r="O9574">
        <v>1987</v>
      </c>
      <c r="P9574">
        <f t="shared" ca="1" si="299"/>
        <v>37</v>
      </c>
      <c r="Q9574">
        <v>1</v>
      </c>
    </row>
    <row r="9575" spans="1:17" x14ac:dyDescent="0.2">
      <c r="A9575">
        <v>146</v>
      </c>
      <c r="B9575">
        <f t="shared" si="298"/>
        <v>2</v>
      </c>
      <c r="C9575" s="1">
        <v>42591.757256944446</v>
      </c>
      <c r="D9575" s="1">
        <v>42591.758958333332</v>
      </c>
      <c r="E9575">
        <v>3184</v>
      </c>
      <c r="F9575" s="2" t="s">
        <v>68</v>
      </c>
      <c r="G9575">
        <v>40.7141454</v>
      </c>
      <c r="H9575">
        <v>-74.033551900000006</v>
      </c>
      <c r="I9575">
        <v>3267</v>
      </c>
      <c r="J9575" s="2" t="s">
        <v>92</v>
      </c>
      <c r="K9575">
        <v>40.712418823756899</v>
      </c>
      <c r="L9575">
        <v>-74.038525521755219</v>
      </c>
      <c r="M9575">
        <v>24526</v>
      </c>
      <c r="N9575" s="2" t="s">
        <v>17</v>
      </c>
      <c r="O9575">
        <v>1973</v>
      </c>
      <c r="P9575">
        <f t="shared" ca="1" si="299"/>
        <v>51</v>
      </c>
      <c r="Q9575">
        <v>1</v>
      </c>
    </row>
    <row r="9576" spans="1:17" x14ac:dyDescent="0.2">
      <c r="A9576">
        <v>476</v>
      </c>
      <c r="B9576">
        <f t="shared" si="298"/>
        <v>7</v>
      </c>
      <c r="C9576" s="1">
        <v>42591.7575</v>
      </c>
      <c r="D9576" s="1">
        <v>42591.763009259259</v>
      </c>
      <c r="E9576">
        <v>3184</v>
      </c>
      <c r="F9576" s="2" t="s">
        <v>68</v>
      </c>
      <c r="G9576">
        <v>40.7141454</v>
      </c>
      <c r="H9576">
        <v>-74.033551900000006</v>
      </c>
      <c r="I9576">
        <v>3183</v>
      </c>
      <c r="J9576" s="2" t="s">
        <v>40</v>
      </c>
      <c r="K9576">
        <v>40.716246900000002</v>
      </c>
      <c r="L9576">
        <v>-74.033458800000005</v>
      </c>
      <c r="M9576">
        <v>26164</v>
      </c>
      <c r="N9576" s="2" t="s">
        <v>17</v>
      </c>
      <c r="O9576">
        <v>1990</v>
      </c>
      <c r="P9576">
        <f t="shared" ca="1" si="299"/>
        <v>34</v>
      </c>
      <c r="Q9576">
        <v>2</v>
      </c>
    </row>
    <row r="9577" spans="1:17" x14ac:dyDescent="0.2">
      <c r="A9577">
        <v>464</v>
      </c>
      <c r="B9577">
        <f t="shared" si="298"/>
        <v>7</v>
      </c>
      <c r="C9577" s="1">
        <v>42591.757777777777</v>
      </c>
      <c r="D9577" s="1">
        <v>42591.763159722221</v>
      </c>
      <c r="E9577">
        <v>3186</v>
      </c>
      <c r="F9577" s="2" t="s">
        <v>18</v>
      </c>
      <c r="G9577">
        <v>40.71958611647166</v>
      </c>
      <c r="H9577">
        <v>-74.043117463588715</v>
      </c>
      <c r="I9577">
        <v>3192</v>
      </c>
      <c r="J9577" s="2" t="s">
        <v>39</v>
      </c>
      <c r="K9577">
        <v>40.711242300000002</v>
      </c>
      <c r="L9577">
        <v>-74.055701299999996</v>
      </c>
      <c r="M9577">
        <v>26217</v>
      </c>
      <c r="N9577" s="2" t="s">
        <v>17</v>
      </c>
      <c r="O9577">
        <v>1984</v>
      </c>
      <c r="P9577">
        <f t="shared" ca="1" si="299"/>
        <v>40</v>
      </c>
      <c r="Q9577">
        <v>1</v>
      </c>
    </row>
    <row r="9578" spans="1:17" x14ac:dyDescent="0.2">
      <c r="A9578">
        <v>212</v>
      </c>
      <c r="B9578">
        <f t="shared" si="298"/>
        <v>3</v>
      </c>
      <c r="C9578" s="1">
        <v>42591.757881944446</v>
      </c>
      <c r="D9578" s="1">
        <v>42591.760335648149</v>
      </c>
      <c r="E9578">
        <v>3195</v>
      </c>
      <c r="F9578" s="2" t="s">
        <v>24</v>
      </c>
      <c r="G9578">
        <v>40.730742625306583</v>
      </c>
      <c r="H9578">
        <v>-74.063783884048462</v>
      </c>
      <c r="I9578">
        <v>3194</v>
      </c>
      <c r="J9578" s="2" t="s">
        <v>71</v>
      </c>
      <c r="K9578">
        <v>40.725339925355797</v>
      </c>
      <c r="L9578">
        <v>-74.067622125148773</v>
      </c>
      <c r="M9578">
        <v>26180</v>
      </c>
      <c r="N9578" s="2" t="s">
        <v>17</v>
      </c>
      <c r="O9578">
        <v>1986</v>
      </c>
      <c r="P9578">
        <f t="shared" ca="1" si="299"/>
        <v>38</v>
      </c>
      <c r="Q9578">
        <v>1</v>
      </c>
    </row>
    <row r="9579" spans="1:17" x14ac:dyDescent="0.2">
      <c r="A9579">
        <v>2228</v>
      </c>
      <c r="B9579">
        <f t="shared" si="298"/>
        <v>37</v>
      </c>
      <c r="C9579" s="1">
        <v>42591.758009259262</v>
      </c>
      <c r="D9579" s="1">
        <v>42591.783807870372</v>
      </c>
      <c r="E9579">
        <v>3214</v>
      </c>
      <c r="F9579" s="2" t="s">
        <v>54</v>
      </c>
      <c r="G9579">
        <v>40.712774199999998</v>
      </c>
      <c r="H9579">
        <v>-74.0364857</v>
      </c>
      <c r="I9579">
        <v>3193</v>
      </c>
      <c r="J9579" s="2" t="s">
        <v>25</v>
      </c>
      <c r="K9579">
        <v>40.724605099886901</v>
      </c>
      <c r="L9579">
        <v>-74.078405946493149</v>
      </c>
      <c r="M9579">
        <v>24571</v>
      </c>
      <c r="N9579" s="2" t="s">
        <v>17</v>
      </c>
      <c r="O9579">
        <v>1987</v>
      </c>
      <c r="P9579">
        <f t="shared" ca="1" si="299"/>
        <v>37</v>
      </c>
      <c r="Q9579">
        <v>2</v>
      </c>
    </row>
    <row r="9580" spans="1:17" x14ac:dyDescent="0.2">
      <c r="A9580">
        <v>585</v>
      </c>
      <c r="B9580">
        <f t="shared" si="298"/>
        <v>9</v>
      </c>
      <c r="C9580" s="1">
        <v>42591.758287037039</v>
      </c>
      <c r="D9580" s="1">
        <v>42591.765057870369</v>
      </c>
      <c r="E9580">
        <v>3183</v>
      </c>
      <c r="F9580" s="2" t="s">
        <v>20</v>
      </c>
      <c r="G9580">
        <v>40.716246900000002</v>
      </c>
      <c r="H9580">
        <v>-74.033458800000005</v>
      </c>
      <c r="I9580">
        <v>3267</v>
      </c>
      <c r="J9580" s="2" t="s">
        <v>92</v>
      </c>
      <c r="K9580">
        <v>40.712418823756899</v>
      </c>
      <c r="L9580">
        <v>-74.038525521755219</v>
      </c>
      <c r="M9580">
        <v>26231</v>
      </c>
      <c r="N9580" s="2" t="s">
        <v>17</v>
      </c>
      <c r="O9580">
        <v>1990</v>
      </c>
      <c r="P9580">
        <f t="shared" ca="1" si="299"/>
        <v>34</v>
      </c>
      <c r="Q9580">
        <v>2</v>
      </c>
    </row>
    <row r="9581" spans="1:17" x14ac:dyDescent="0.2">
      <c r="A9581">
        <v>374</v>
      </c>
      <c r="B9581">
        <f t="shared" si="298"/>
        <v>6</v>
      </c>
      <c r="C9581" s="1">
        <v>42591.758946759262</v>
      </c>
      <c r="D9581" s="1">
        <v>42591.763287037036</v>
      </c>
      <c r="E9581">
        <v>3220</v>
      </c>
      <c r="F9581" s="2" t="s">
        <v>78</v>
      </c>
      <c r="G9581">
        <v>40.734961020009514</v>
      </c>
      <c r="H9581">
        <v>-74.059503078460693</v>
      </c>
      <c r="I9581">
        <v>3207</v>
      </c>
      <c r="J9581" s="2" t="s">
        <v>91</v>
      </c>
      <c r="K9581">
        <v>40.737603700000001</v>
      </c>
      <c r="L9581">
        <v>-74.052478300000004</v>
      </c>
      <c r="M9581">
        <v>24524</v>
      </c>
      <c r="N9581" s="2" t="s">
        <v>17</v>
      </c>
      <c r="O9581">
        <v>1984</v>
      </c>
      <c r="P9581">
        <f t="shared" ca="1" si="299"/>
        <v>40</v>
      </c>
      <c r="Q9581">
        <v>1</v>
      </c>
    </row>
    <row r="9582" spans="1:17" x14ac:dyDescent="0.2">
      <c r="A9582">
        <v>243</v>
      </c>
      <c r="B9582">
        <f t="shared" si="298"/>
        <v>4</v>
      </c>
      <c r="C9582" s="1">
        <v>42591.759085648147</v>
      </c>
      <c r="D9582" s="1">
        <v>42591.76189814815</v>
      </c>
      <c r="E9582">
        <v>3213</v>
      </c>
      <c r="F9582" s="2" t="s">
        <v>26</v>
      </c>
      <c r="G9582">
        <v>40.718488919999999</v>
      </c>
      <c r="H9582">
        <v>-74.047726624999996</v>
      </c>
      <c r="I9582">
        <v>3203</v>
      </c>
      <c r="J9582" s="2" t="s">
        <v>37</v>
      </c>
      <c r="K9582">
        <v>40.727595966000003</v>
      </c>
      <c r="L9582">
        <v>-74.044247311000007</v>
      </c>
      <c r="M9582">
        <v>24395</v>
      </c>
      <c r="N9582" s="2" t="s">
        <v>43</v>
      </c>
      <c r="P9582" t="str">
        <f t="shared" ca="1" si="299"/>
        <v/>
      </c>
      <c r="Q9582">
        <v>0</v>
      </c>
    </row>
    <row r="9583" spans="1:17" x14ac:dyDescent="0.2">
      <c r="A9583">
        <v>649</v>
      </c>
      <c r="B9583">
        <f t="shared" si="298"/>
        <v>10</v>
      </c>
      <c r="C9583" s="1">
        <v>42591.759155092594</v>
      </c>
      <c r="D9583" s="1">
        <v>42591.76667824074</v>
      </c>
      <c r="E9583">
        <v>3211</v>
      </c>
      <c r="F9583" s="2" t="s">
        <v>64</v>
      </c>
      <c r="G9583">
        <v>40.721525149999998</v>
      </c>
      <c r="H9583">
        <v>-74.046304543000005</v>
      </c>
      <c r="I9583">
        <v>3207</v>
      </c>
      <c r="J9583" s="2" t="s">
        <v>91</v>
      </c>
      <c r="K9583">
        <v>40.737603700000001</v>
      </c>
      <c r="L9583">
        <v>-74.052478300000004</v>
      </c>
      <c r="M9583">
        <v>24549</v>
      </c>
      <c r="N9583" s="2" t="s">
        <v>17</v>
      </c>
      <c r="O9583">
        <v>1990</v>
      </c>
      <c r="P9583">
        <f t="shared" ca="1" si="299"/>
        <v>34</v>
      </c>
      <c r="Q9583">
        <v>2</v>
      </c>
    </row>
    <row r="9584" spans="1:17" x14ac:dyDescent="0.2">
      <c r="A9584">
        <v>592</v>
      </c>
      <c r="B9584">
        <f t="shared" si="298"/>
        <v>9</v>
      </c>
      <c r="C9584" s="1">
        <v>42591.759247685186</v>
      </c>
      <c r="D9584" s="1">
        <v>42591.766099537039</v>
      </c>
      <c r="E9584">
        <v>3195</v>
      </c>
      <c r="F9584" s="2" t="s">
        <v>24</v>
      </c>
      <c r="G9584">
        <v>40.730742625306583</v>
      </c>
      <c r="H9584">
        <v>-74.063783884048462</v>
      </c>
      <c r="I9584">
        <v>3193</v>
      </c>
      <c r="J9584" s="2" t="s">
        <v>25</v>
      </c>
      <c r="K9584">
        <v>40.724605099886901</v>
      </c>
      <c r="L9584">
        <v>-74.078405946493149</v>
      </c>
      <c r="M9584">
        <v>26253</v>
      </c>
      <c r="N9584" s="2" t="s">
        <v>17</v>
      </c>
      <c r="O9584">
        <v>1981</v>
      </c>
      <c r="P9584">
        <f t="shared" ca="1" si="299"/>
        <v>43</v>
      </c>
      <c r="Q9584">
        <v>1</v>
      </c>
    </row>
    <row r="9585" spans="1:17" x14ac:dyDescent="0.2">
      <c r="A9585">
        <v>985</v>
      </c>
      <c r="B9585">
        <f t="shared" si="298"/>
        <v>16</v>
      </c>
      <c r="C9585" s="1">
        <v>42591.759768518517</v>
      </c>
      <c r="D9585" s="1">
        <v>42591.771180555559</v>
      </c>
      <c r="E9585">
        <v>3203</v>
      </c>
      <c r="F9585" s="2" t="s">
        <v>46</v>
      </c>
      <c r="G9585">
        <v>40.727595966000003</v>
      </c>
      <c r="H9585">
        <v>-74.044247311000007</v>
      </c>
      <c r="I9585">
        <v>3196</v>
      </c>
      <c r="J9585" s="2" t="s">
        <v>100</v>
      </c>
      <c r="K9585">
        <v>40.744318700000001</v>
      </c>
      <c r="L9585">
        <v>-74.043990899999997</v>
      </c>
      <c r="M9585">
        <v>26228</v>
      </c>
      <c r="N9585" s="2" t="s">
        <v>17</v>
      </c>
      <c r="O9585">
        <v>1964</v>
      </c>
      <c r="P9585">
        <f t="shared" ca="1" si="299"/>
        <v>60</v>
      </c>
      <c r="Q9585">
        <v>1</v>
      </c>
    </row>
    <row r="9586" spans="1:17" x14ac:dyDescent="0.2">
      <c r="A9586">
        <v>260</v>
      </c>
      <c r="B9586">
        <f t="shared" si="298"/>
        <v>4</v>
      </c>
      <c r="C9586" s="1">
        <v>42591.760231481479</v>
      </c>
      <c r="D9586" s="1">
        <v>42591.763240740744</v>
      </c>
      <c r="E9586">
        <v>3186</v>
      </c>
      <c r="F9586" s="2" t="s">
        <v>18</v>
      </c>
      <c r="G9586">
        <v>40.71958611647166</v>
      </c>
      <c r="H9586">
        <v>-74.043117463588715</v>
      </c>
      <c r="I9586">
        <v>3203</v>
      </c>
      <c r="J9586" s="2" t="s">
        <v>37</v>
      </c>
      <c r="K9586">
        <v>40.727595966000003</v>
      </c>
      <c r="L9586">
        <v>-74.044247311000007</v>
      </c>
      <c r="M9586">
        <v>24487</v>
      </c>
      <c r="N9586" s="2" t="s">
        <v>17</v>
      </c>
      <c r="O9586">
        <v>1981</v>
      </c>
      <c r="P9586">
        <f t="shared" ca="1" si="299"/>
        <v>43</v>
      </c>
      <c r="Q9586">
        <v>1</v>
      </c>
    </row>
    <row r="9587" spans="1:17" x14ac:dyDescent="0.2">
      <c r="A9587">
        <v>526</v>
      </c>
      <c r="B9587">
        <f t="shared" si="298"/>
        <v>8</v>
      </c>
      <c r="C9587" s="1">
        <v>42591.760810185187</v>
      </c>
      <c r="D9587" s="1">
        <v>42591.766909722224</v>
      </c>
      <c r="E9587">
        <v>3185</v>
      </c>
      <c r="F9587" s="2" t="s">
        <v>58</v>
      </c>
      <c r="G9587">
        <v>40.717732499999997</v>
      </c>
      <c r="H9587">
        <v>-74.043845000000005</v>
      </c>
      <c r="I9587">
        <v>3192</v>
      </c>
      <c r="J9587" s="2" t="s">
        <v>39</v>
      </c>
      <c r="K9587">
        <v>40.711242300000002</v>
      </c>
      <c r="L9587">
        <v>-74.055701299999996</v>
      </c>
      <c r="M9587">
        <v>26242</v>
      </c>
      <c r="N9587" s="2" t="s">
        <v>17</v>
      </c>
      <c r="O9587">
        <v>1976</v>
      </c>
      <c r="P9587">
        <f t="shared" ca="1" si="299"/>
        <v>48</v>
      </c>
      <c r="Q9587">
        <v>2</v>
      </c>
    </row>
    <row r="9588" spans="1:17" x14ac:dyDescent="0.2">
      <c r="A9588">
        <v>583</v>
      </c>
      <c r="B9588">
        <f t="shared" si="298"/>
        <v>9</v>
      </c>
      <c r="C9588" s="1">
        <v>42591.760891203703</v>
      </c>
      <c r="D9588" s="1">
        <v>42591.767650462964</v>
      </c>
      <c r="E9588">
        <v>3195</v>
      </c>
      <c r="F9588" s="2" t="s">
        <v>24</v>
      </c>
      <c r="G9588">
        <v>40.730742625306583</v>
      </c>
      <c r="H9588">
        <v>-74.063783884048462</v>
      </c>
      <c r="I9588">
        <v>3193</v>
      </c>
      <c r="J9588" s="2" t="s">
        <v>25</v>
      </c>
      <c r="K9588">
        <v>40.724605099886901</v>
      </c>
      <c r="L9588">
        <v>-74.078405946493149</v>
      </c>
      <c r="M9588">
        <v>26229</v>
      </c>
      <c r="N9588" s="2" t="s">
        <v>17</v>
      </c>
      <c r="O9588">
        <v>1991</v>
      </c>
      <c r="P9588">
        <f t="shared" ca="1" si="299"/>
        <v>33</v>
      </c>
      <c r="Q9588">
        <v>2</v>
      </c>
    </row>
    <row r="9589" spans="1:17" x14ac:dyDescent="0.2">
      <c r="A9589">
        <v>479</v>
      </c>
      <c r="B9589">
        <f t="shared" si="298"/>
        <v>7</v>
      </c>
      <c r="C9589" s="1">
        <v>42591.76090277778</v>
      </c>
      <c r="D9589" s="1">
        <v>42591.766446759262</v>
      </c>
      <c r="E9589">
        <v>3195</v>
      </c>
      <c r="F9589" s="2" t="s">
        <v>24</v>
      </c>
      <c r="G9589">
        <v>40.730742625306583</v>
      </c>
      <c r="H9589">
        <v>-74.063783884048462</v>
      </c>
      <c r="I9589">
        <v>3279</v>
      </c>
      <c r="J9589" s="2" t="s">
        <v>82</v>
      </c>
      <c r="K9589">
        <v>40.721630142638354</v>
      </c>
      <c r="L9589">
        <v>-74.04996782541275</v>
      </c>
      <c r="M9589">
        <v>24690</v>
      </c>
      <c r="N9589" s="2" t="s">
        <v>17</v>
      </c>
      <c r="O9589">
        <v>1970</v>
      </c>
      <c r="P9589">
        <f t="shared" ca="1" si="299"/>
        <v>54</v>
      </c>
      <c r="Q9589">
        <v>1</v>
      </c>
    </row>
    <row r="9590" spans="1:17" x14ac:dyDescent="0.2">
      <c r="A9590">
        <v>295</v>
      </c>
      <c r="B9590">
        <f t="shared" si="298"/>
        <v>4</v>
      </c>
      <c r="C9590" s="1">
        <v>42591.76116898148</v>
      </c>
      <c r="D9590" s="1">
        <v>42591.76458333333</v>
      </c>
      <c r="E9590">
        <v>3195</v>
      </c>
      <c r="F9590" s="2" t="s">
        <v>24</v>
      </c>
      <c r="G9590">
        <v>40.730742625306583</v>
      </c>
      <c r="H9590">
        <v>-74.063783884048462</v>
      </c>
      <c r="I9590">
        <v>3194</v>
      </c>
      <c r="J9590" s="2" t="s">
        <v>71</v>
      </c>
      <c r="K9590">
        <v>40.725339925355797</v>
      </c>
      <c r="L9590">
        <v>-74.067622125148773</v>
      </c>
      <c r="M9590">
        <v>26178</v>
      </c>
      <c r="N9590" s="2" t="s">
        <v>17</v>
      </c>
      <c r="O9590">
        <v>1985</v>
      </c>
      <c r="P9590">
        <f t="shared" ca="1" si="299"/>
        <v>39</v>
      </c>
      <c r="Q9590">
        <v>1</v>
      </c>
    </row>
    <row r="9591" spans="1:17" x14ac:dyDescent="0.2">
      <c r="A9591">
        <v>92</v>
      </c>
      <c r="B9591">
        <f t="shared" si="298"/>
        <v>1</v>
      </c>
      <c r="C9591" s="1">
        <v>42591.76122685185</v>
      </c>
      <c r="D9591" s="1">
        <v>42591.762291666666</v>
      </c>
      <c r="E9591">
        <v>3186</v>
      </c>
      <c r="F9591" s="2" t="s">
        <v>18</v>
      </c>
      <c r="G9591">
        <v>40.71958611647166</v>
      </c>
      <c r="H9591">
        <v>-74.043117463588715</v>
      </c>
      <c r="I9591">
        <v>3211</v>
      </c>
      <c r="J9591" s="2" t="s">
        <v>47</v>
      </c>
      <c r="K9591">
        <v>40.721525149999998</v>
      </c>
      <c r="L9591">
        <v>-74.046304543000005</v>
      </c>
      <c r="M9591">
        <v>24596</v>
      </c>
      <c r="N9591" s="2" t="s">
        <v>17</v>
      </c>
      <c r="O9591">
        <v>1972</v>
      </c>
      <c r="P9591">
        <f t="shared" ca="1" si="299"/>
        <v>52</v>
      </c>
      <c r="Q9591">
        <v>1</v>
      </c>
    </row>
    <row r="9592" spans="1:17" x14ac:dyDescent="0.2">
      <c r="A9592">
        <v>556</v>
      </c>
      <c r="B9592">
        <f t="shared" si="298"/>
        <v>9</v>
      </c>
      <c r="C9592" s="1">
        <v>42591.76121527778</v>
      </c>
      <c r="D9592" s="1">
        <v>42591.767650462964</v>
      </c>
      <c r="E9592">
        <v>3195</v>
      </c>
      <c r="F9592" s="2" t="s">
        <v>24</v>
      </c>
      <c r="G9592">
        <v>40.730742625306583</v>
      </c>
      <c r="H9592">
        <v>-74.063783884048462</v>
      </c>
      <c r="I9592">
        <v>3193</v>
      </c>
      <c r="J9592" s="2" t="s">
        <v>25</v>
      </c>
      <c r="K9592">
        <v>40.724605099886901</v>
      </c>
      <c r="L9592">
        <v>-74.078405946493149</v>
      </c>
      <c r="M9592">
        <v>24409</v>
      </c>
      <c r="N9592" s="2" t="s">
        <v>17</v>
      </c>
      <c r="O9592">
        <v>1980</v>
      </c>
      <c r="P9592">
        <f t="shared" ca="1" si="299"/>
        <v>44</v>
      </c>
      <c r="Q9592">
        <v>1</v>
      </c>
    </row>
    <row r="9593" spans="1:17" x14ac:dyDescent="0.2">
      <c r="A9593">
        <v>299</v>
      </c>
      <c r="B9593">
        <f t="shared" si="298"/>
        <v>4</v>
      </c>
      <c r="C9593" s="1">
        <v>42591.761365740742</v>
      </c>
      <c r="D9593" s="1">
        <v>42591.764837962961</v>
      </c>
      <c r="E9593">
        <v>3195</v>
      </c>
      <c r="F9593" s="2" t="s">
        <v>24</v>
      </c>
      <c r="G9593">
        <v>40.730742625306583</v>
      </c>
      <c r="H9593">
        <v>-74.063783884048462</v>
      </c>
      <c r="I9593">
        <v>3225</v>
      </c>
      <c r="J9593" s="2" t="s">
        <v>101</v>
      </c>
      <c r="K9593">
        <v>40.723658899999997</v>
      </c>
      <c r="L9593">
        <v>-74.064194299999997</v>
      </c>
      <c r="M9593">
        <v>26191</v>
      </c>
      <c r="N9593" s="2" t="s">
        <v>17</v>
      </c>
      <c r="O9593">
        <v>1972</v>
      </c>
      <c r="P9593">
        <f t="shared" ca="1" si="299"/>
        <v>52</v>
      </c>
      <c r="Q9593">
        <v>1</v>
      </c>
    </row>
    <row r="9594" spans="1:17" x14ac:dyDescent="0.2">
      <c r="A9594">
        <v>182</v>
      </c>
      <c r="B9594">
        <f t="shared" si="298"/>
        <v>3</v>
      </c>
      <c r="C9594" s="1">
        <v>42591.761631944442</v>
      </c>
      <c r="D9594" s="1">
        <v>42591.763738425929</v>
      </c>
      <c r="E9594">
        <v>3186</v>
      </c>
      <c r="F9594" s="2" t="s">
        <v>18</v>
      </c>
      <c r="G9594">
        <v>40.71958611647166</v>
      </c>
      <c r="H9594">
        <v>-74.043117463588715</v>
      </c>
      <c r="I9594">
        <v>3270</v>
      </c>
      <c r="J9594" s="2" t="s">
        <v>65</v>
      </c>
      <c r="K9594">
        <v>40.725289107811321</v>
      </c>
      <c r="L9594">
        <v>-74.045571684837341</v>
      </c>
      <c r="M9594">
        <v>24577</v>
      </c>
      <c r="N9594" s="2" t="s">
        <v>17</v>
      </c>
      <c r="O9594">
        <v>1982</v>
      </c>
      <c r="P9594">
        <f t="shared" ca="1" si="299"/>
        <v>42</v>
      </c>
      <c r="Q9594">
        <v>1</v>
      </c>
    </row>
    <row r="9595" spans="1:17" x14ac:dyDescent="0.2">
      <c r="A9595">
        <v>330</v>
      </c>
      <c r="B9595">
        <f t="shared" si="298"/>
        <v>5</v>
      </c>
      <c r="C9595" s="1">
        <v>42591.762071759258</v>
      </c>
      <c r="D9595" s="1">
        <v>42591.765902777777</v>
      </c>
      <c r="E9595">
        <v>3186</v>
      </c>
      <c r="F9595" s="2" t="s">
        <v>18</v>
      </c>
      <c r="G9595">
        <v>40.71958611647166</v>
      </c>
      <c r="H9595">
        <v>-74.043117463588715</v>
      </c>
      <c r="I9595">
        <v>3276</v>
      </c>
      <c r="J9595" s="2" t="s">
        <v>30</v>
      </c>
      <c r="K9595">
        <v>40.714584035358932</v>
      </c>
      <c r="L9595">
        <v>-74.042817056179047</v>
      </c>
      <c r="M9595">
        <v>24714</v>
      </c>
      <c r="N9595" s="2" t="s">
        <v>17</v>
      </c>
      <c r="O9595">
        <v>1976</v>
      </c>
      <c r="P9595">
        <f t="shared" ca="1" si="299"/>
        <v>48</v>
      </c>
      <c r="Q9595">
        <v>2</v>
      </c>
    </row>
    <row r="9596" spans="1:17" x14ac:dyDescent="0.2">
      <c r="A9596">
        <v>461</v>
      </c>
      <c r="B9596">
        <f t="shared" si="298"/>
        <v>7</v>
      </c>
      <c r="C9596" s="1">
        <v>42591.762175925927</v>
      </c>
      <c r="D9596" s="1">
        <v>42591.767511574071</v>
      </c>
      <c r="E9596">
        <v>3225</v>
      </c>
      <c r="F9596" s="2" t="s">
        <v>32</v>
      </c>
      <c r="G9596">
        <v>40.723658899999997</v>
      </c>
      <c r="H9596">
        <v>-74.064194299999997</v>
      </c>
      <c r="I9596">
        <v>3192</v>
      </c>
      <c r="J9596" s="2" t="s">
        <v>39</v>
      </c>
      <c r="K9596">
        <v>40.711242300000002</v>
      </c>
      <c r="L9596">
        <v>-74.055701299999996</v>
      </c>
      <c r="M9596">
        <v>24406</v>
      </c>
      <c r="N9596" s="2" t="s">
        <v>17</v>
      </c>
      <c r="O9596">
        <v>1991</v>
      </c>
      <c r="P9596">
        <f t="shared" ca="1" si="299"/>
        <v>33</v>
      </c>
      <c r="Q9596">
        <v>1</v>
      </c>
    </row>
    <row r="9597" spans="1:17" x14ac:dyDescent="0.2">
      <c r="A9597">
        <v>272</v>
      </c>
      <c r="B9597">
        <f t="shared" si="298"/>
        <v>4</v>
      </c>
      <c r="C9597" s="1">
        <v>42591.762372685182</v>
      </c>
      <c r="D9597" s="1">
        <v>42591.765520833331</v>
      </c>
      <c r="E9597">
        <v>3184</v>
      </c>
      <c r="F9597" s="2" t="s">
        <v>68</v>
      </c>
      <c r="G9597">
        <v>40.7141454</v>
      </c>
      <c r="H9597">
        <v>-74.033551900000006</v>
      </c>
      <c r="I9597">
        <v>3275</v>
      </c>
      <c r="J9597" s="2" t="s">
        <v>62</v>
      </c>
      <c r="K9597">
        <v>40.718355198232139</v>
      </c>
      <c r="L9597">
        <v>-74.038914442062378</v>
      </c>
      <c r="M9597">
        <v>26197</v>
      </c>
      <c r="N9597" s="2" t="s">
        <v>17</v>
      </c>
      <c r="O9597">
        <v>1987</v>
      </c>
      <c r="P9597">
        <f t="shared" ca="1" si="299"/>
        <v>37</v>
      </c>
      <c r="Q9597">
        <v>1</v>
      </c>
    </row>
    <row r="9598" spans="1:17" x14ac:dyDescent="0.2">
      <c r="A9598">
        <v>209</v>
      </c>
      <c r="B9598">
        <f t="shared" si="298"/>
        <v>3</v>
      </c>
      <c r="C9598" s="1">
        <v>42591.762592592589</v>
      </c>
      <c r="D9598" s="1">
        <v>42591.765023148146</v>
      </c>
      <c r="E9598">
        <v>3183</v>
      </c>
      <c r="F9598" s="2" t="s">
        <v>20</v>
      </c>
      <c r="G9598">
        <v>40.716246900000002</v>
      </c>
      <c r="H9598">
        <v>-74.033458800000005</v>
      </c>
      <c r="I9598">
        <v>3187</v>
      </c>
      <c r="J9598" s="2" t="s">
        <v>59</v>
      </c>
      <c r="K9598">
        <v>40.721123599999999</v>
      </c>
      <c r="L9598">
        <v>-74.038050949999999</v>
      </c>
      <c r="M9598">
        <v>24523</v>
      </c>
      <c r="N9598" s="2" t="s">
        <v>17</v>
      </c>
      <c r="O9598">
        <v>1984</v>
      </c>
      <c r="P9598">
        <f t="shared" ca="1" si="299"/>
        <v>40</v>
      </c>
      <c r="Q9598">
        <v>1</v>
      </c>
    </row>
    <row r="9599" spans="1:17" x14ac:dyDescent="0.2">
      <c r="A9599">
        <v>294</v>
      </c>
      <c r="B9599">
        <f t="shared" si="298"/>
        <v>4</v>
      </c>
      <c r="C9599" s="1">
        <v>42591.763229166667</v>
      </c>
      <c r="D9599" s="1">
        <v>42591.766631944447</v>
      </c>
      <c r="E9599">
        <v>3206</v>
      </c>
      <c r="F9599" s="2" t="s">
        <v>84</v>
      </c>
      <c r="G9599">
        <v>40.7311689</v>
      </c>
      <c r="H9599">
        <v>-74.057573599999998</v>
      </c>
      <c r="I9599">
        <v>3225</v>
      </c>
      <c r="J9599" s="2" t="s">
        <v>101</v>
      </c>
      <c r="K9599">
        <v>40.723658899999997</v>
      </c>
      <c r="L9599">
        <v>-74.064194299999997</v>
      </c>
      <c r="M9599">
        <v>24445</v>
      </c>
      <c r="N9599" s="2" t="s">
        <v>17</v>
      </c>
      <c r="O9599">
        <v>1986</v>
      </c>
      <c r="P9599">
        <f t="shared" ca="1" si="299"/>
        <v>38</v>
      </c>
      <c r="Q9599">
        <v>1</v>
      </c>
    </row>
    <row r="9600" spans="1:17" x14ac:dyDescent="0.2">
      <c r="A9600">
        <v>356</v>
      </c>
      <c r="B9600">
        <f t="shared" si="298"/>
        <v>5</v>
      </c>
      <c r="C9600" s="1">
        <v>42591.763935185183</v>
      </c>
      <c r="D9600" s="1">
        <v>42591.768067129633</v>
      </c>
      <c r="E9600">
        <v>3268</v>
      </c>
      <c r="F9600" s="2" t="s">
        <v>77</v>
      </c>
      <c r="G9600">
        <v>40.71346382669195</v>
      </c>
      <c r="H9600">
        <v>-74.062858521938324</v>
      </c>
      <c r="I9600">
        <v>3205</v>
      </c>
      <c r="J9600" s="2" t="s">
        <v>80</v>
      </c>
      <c r="K9600">
        <v>40.716539780991937</v>
      </c>
      <c r="L9600">
        <v>-74.049637913703904</v>
      </c>
      <c r="M9600">
        <v>24552</v>
      </c>
      <c r="N9600" s="2" t="s">
        <v>17</v>
      </c>
      <c r="O9600">
        <v>1984</v>
      </c>
      <c r="P9600">
        <f t="shared" ca="1" si="299"/>
        <v>40</v>
      </c>
      <c r="Q9600">
        <v>1</v>
      </c>
    </row>
    <row r="9601" spans="1:17" x14ac:dyDescent="0.2">
      <c r="A9601">
        <v>299</v>
      </c>
      <c r="B9601">
        <f t="shared" si="298"/>
        <v>4</v>
      </c>
      <c r="C9601" s="1">
        <v>42591.764004629629</v>
      </c>
      <c r="D9601" s="1">
        <v>42591.767465277779</v>
      </c>
      <c r="E9601">
        <v>3186</v>
      </c>
      <c r="F9601" s="2" t="s">
        <v>18</v>
      </c>
      <c r="G9601">
        <v>40.71958611647166</v>
      </c>
      <c r="H9601">
        <v>-74.043117463588715</v>
      </c>
      <c r="I9601">
        <v>3270</v>
      </c>
      <c r="J9601" s="2" t="s">
        <v>65</v>
      </c>
      <c r="K9601">
        <v>40.725289107811321</v>
      </c>
      <c r="L9601">
        <v>-74.045571684837341</v>
      </c>
      <c r="M9601">
        <v>26255</v>
      </c>
      <c r="N9601" s="2" t="s">
        <v>17</v>
      </c>
      <c r="O9601">
        <v>1962</v>
      </c>
      <c r="P9601">
        <f t="shared" ca="1" si="299"/>
        <v>62</v>
      </c>
      <c r="Q9601">
        <v>1</v>
      </c>
    </row>
    <row r="9602" spans="1:17" x14ac:dyDescent="0.2">
      <c r="A9602">
        <v>648</v>
      </c>
      <c r="B9602">
        <f t="shared" ref="B9602:B9665" si="300">ROUNDDOWN((A9602/60), 0)</f>
        <v>10</v>
      </c>
      <c r="C9602" s="1">
        <v>42591.760277777779</v>
      </c>
      <c r="D9602" s="1">
        <v>42591.767789351848</v>
      </c>
      <c r="E9602">
        <v>3202</v>
      </c>
      <c r="F9602" s="2" t="s">
        <v>79</v>
      </c>
      <c r="G9602">
        <v>40.727223500000001</v>
      </c>
      <c r="H9602">
        <v>-74.033758899999995</v>
      </c>
      <c r="I9602">
        <v>3205</v>
      </c>
      <c r="J9602" s="2" t="s">
        <v>80</v>
      </c>
      <c r="K9602">
        <v>40.716539780991937</v>
      </c>
      <c r="L9602">
        <v>-74.049637913703904</v>
      </c>
      <c r="M9602">
        <v>26263</v>
      </c>
      <c r="N9602" s="2" t="s">
        <v>17</v>
      </c>
      <c r="O9602">
        <v>1973</v>
      </c>
      <c r="P9602">
        <f t="shared" ref="P9602:P9665" ca="1" si="301">IF(ISNUMBER(O9602), YEAR(TODAY()) - O9602, "")</f>
        <v>51</v>
      </c>
      <c r="Q9602">
        <v>2</v>
      </c>
    </row>
    <row r="9603" spans="1:17" x14ac:dyDescent="0.2">
      <c r="A9603">
        <v>307</v>
      </c>
      <c r="B9603">
        <f t="shared" si="300"/>
        <v>5</v>
      </c>
      <c r="C9603" s="1">
        <v>42591.764432870368</v>
      </c>
      <c r="D9603" s="1">
        <v>42591.76798611111</v>
      </c>
      <c r="E9603">
        <v>3202</v>
      </c>
      <c r="F9603" s="2" t="s">
        <v>79</v>
      </c>
      <c r="G9603">
        <v>40.727223500000001</v>
      </c>
      <c r="H9603">
        <v>-74.033758899999995</v>
      </c>
      <c r="I9603">
        <v>3203</v>
      </c>
      <c r="J9603" s="2" t="s">
        <v>37</v>
      </c>
      <c r="K9603">
        <v>40.727595966000003</v>
      </c>
      <c r="L9603">
        <v>-74.044247311000007</v>
      </c>
      <c r="M9603">
        <v>24443</v>
      </c>
      <c r="N9603" s="2" t="s">
        <v>17</v>
      </c>
      <c r="O9603">
        <v>1980</v>
      </c>
      <c r="P9603">
        <f t="shared" ca="1" si="301"/>
        <v>44</v>
      </c>
      <c r="Q9603">
        <v>1</v>
      </c>
    </row>
    <row r="9604" spans="1:17" x14ac:dyDescent="0.2">
      <c r="A9604">
        <v>1042</v>
      </c>
      <c r="B9604">
        <f t="shared" si="300"/>
        <v>17</v>
      </c>
      <c r="C9604" s="1">
        <v>42591.764502314814</v>
      </c>
      <c r="D9604" s="1">
        <v>42591.776574074072</v>
      </c>
      <c r="E9604">
        <v>3183</v>
      </c>
      <c r="F9604" s="2" t="s">
        <v>20</v>
      </c>
      <c r="G9604">
        <v>40.716246900000002</v>
      </c>
      <c r="H9604">
        <v>-74.033458800000005</v>
      </c>
      <c r="I9604">
        <v>3210</v>
      </c>
      <c r="J9604" s="2" t="s">
        <v>83</v>
      </c>
      <c r="K9604">
        <v>40.742677141000001</v>
      </c>
      <c r="L9604">
        <v>-74.051788633000001</v>
      </c>
      <c r="M9604">
        <v>26158</v>
      </c>
      <c r="N9604" s="2" t="s">
        <v>17</v>
      </c>
      <c r="O9604">
        <v>1989</v>
      </c>
      <c r="P9604">
        <f t="shared" ca="1" si="301"/>
        <v>35</v>
      </c>
      <c r="Q9604">
        <v>1</v>
      </c>
    </row>
    <row r="9605" spans="1:17" x14ac:dyDescent="0.2">
      <c r="A9605">
        <v>326</v>
      </c>
      <c r="B9605">
        <f t="shared" si="300"/>
        <v>5</v>
      </c>
      <c r="C9605" s="1">
        <v>42591.764918981484</v>
      </c>
      <c r="D9605" s="1">
        <v>42591.768692129626</v>
      </c>
      <c r="E9605">
        <v>3207</v>
      </c>
      <c r="F9605" s="2" t="s">
        <v>29</v>
      </c>
      <c r="G9605">
        <v>40.737603700000001</v>
      </c>
      <c r="H9605">
        <v>-74.052478300000004</v>
      </c>
      <c r="I9605">
        <v>3215</v>
      </c>
      <c r="J9605" s="2" t="s">
        <v>99</v>
      </c>
      <c r="K9605">
        <v>40.746729899999998</v>
      </c>
      <c r="L9605">
        <v>-74.049250900000004</v>
      </c>
      <c r="M9605">
        <v>26305</v>
      </c>
      <c r="N9605" s="2" t="s">
        <v>17</v>
      </c>
      <c r="O9605">
        <v>1974</v>
      </c>
      <c r="P9605">
        <f t="shared" ca="1" si="301"/>
        <v>50</v>
      </c>
      <c r="Q9605">
        <v>2</v>
      </c>
    </row>
    <row r="9606" spans="1:17" x14ac:dyDescent="0.2">
      <c r="A9606">
        <v>432</v>
      </c>
      <c r="B9606">
        <f t="shared" si="300"/>
        <v>7</v>
      </c>
      <c r="C9606" s="1">
        <v>42591.764953703707</v>
      </c>
      <c r="D9606" s="1">
        <v>42591.769965277781</v>
      </c>
      <c r="E9606">
        <v>3202</v>
      </c>
      <c r="F9606" s="2" t="s">
        <v>79</v>
      </c>
      <c r="G9606">
        <v>40.727223500000001</v>
      </c>
      <c r="H9606">
        <v>-74.033758899999995</v>
      </c>
      <c r="I9606">
        <v>3203</v>
      </c>
      <c r="J9606" s="2" t="s">
        <v>37</v>
      </c>
      <c r="K9606">
        <v>40.727595966000003</v>
      </c>
      <c r="L9606">
        <v>-74.044247311000007</v>
      </c>
      <c r="M9606">
        <v>24461</v>
      </c>
      <c r="N9606" s="2" t="s">
        <v>17</v>
      </c>
      <c r="O9606">
        <v>1973</v>
      </c>
      <c r="P9606">
        <f t="shared" ca="1" si="301"/>
        <v>51</v>
      </c>
      <c r="Q9606">
        <v>2</v>
      </c>
    </row>
    <row r="9607" spans="1:17" x14ac:dyDescent="0.2">
      <c r="A9607">
        <v>967</v>
      </c>
      <c r="B9607">
        <f t="shared" si="300"/>
        <v>16</v>
      </c>
      <c r="C9607" s="1">
        <v>42591.765300925923</v>
      </c>
      <c r="D9607" s="1">
        <v>42591.776493055557</v>
      </c>
      <c r="E9607">
        <v>3195</v>
      </c>
      <c r="F9607" s="2" t="s">
        <v>24</v>
      </c>
      <c r="G9607">
        <v>40.730742625306583</v>
      </c>
      <c r="H9607">
        <v>-74.063783884048462</v>
      </c>
      <c r="I9607">
        <v>3215</v>
      </c>
      <c r="J9607" s="2" t="s">
        <v>99</v>
      </c>
      <c r="K9607">
        <v>40.746729899999998</v>
      </c>
      <c r="L9607">
        <v>-74.049250900000004</v>
      </c>
      <c r="M9607">
        <v>24661</v>
      </c>
      <c r="N9607" s="2" t="s">
        <v>17</v>
      </c>
      <c r="O9607">
        <v>1984</v>
      </c>
      <c r="P9607">
        <f t="shared" ca="1" si="301"/>
        <v>40</v>
      </c>
      <c r="Q9607">
        <v>1</v>
      </c>
    </row>
    <row r="9608" spans="1:17" x14ac:dyDescent="0.2">
      <c r="A9608">
        <v>228</v>
      </c>
      <c r="B9608">
        <f t="shared" si="300"/>
        <v>3</v>
      </c>
      <c r="C9608" s="1">
        <v>42591.765833333331</v>
      </c>
      <c r="D9608" s="1">
        <v>42591.768472222226</v>
      </c>
      <c r="E9608">
        <v>3186</v>
      </c>
      <c r="F9608" s="2" t="s">
        <v>18</v>
      </c>
      <c r="G9608">
        <v>40.71958611647166</v>
      </c>
      <c r="H9608">
        <v>-74.043117463588715</v>
      </c>
      <c r="I9608">
        <v>3270</v>
      </c>
      <c r="J9608" s="2" t="s">
        <v>65</v>
      </c>
      <c r="K9608">
        <v>40.725289107811321</v>
      </c>
      <c r="L9608">
        <v>-74.045571684837341</v>
      </c>
      <c r="M9608">
        <v>24688</v>
      </c>
      <c r="N9608" s="2" t="s">
        <v>17</v>
      </c>
      <c r="O9608">
        <v>1984</v>
      </c>
      <c r="P9608">
        <f t="shared" ca="1" si="301"/>
        <v>40</v>
      </c>
      <c r="Q9608">
        <v>1</v>
      </c>
    </row>
    <row r="9609" spans="1:17" x14ac:dyDescent="0.2">
      <c r="A9609">
        <v>686</v>
      </c>
      <c r="B9609">
        <f t="shared" si="300"/>
        <v>11</v>
      </c>
      <c r="C9609" s="1">
        <v>42591.765868055554</v>
      </c>
      <c r="D9609" s="1">
        <v>42591.77380787037</v>
      </c>
      <c r="E9609">
        <v>3184</v>
      </c>
      <c r="F9609" s="2" t="s">
        <v>68</v>
      </c>
      <c r="G9609">
        <v>40.7141454</v>
      </c>
      <c r="H9609">
        <v>-74.033551900000006</v>
      </c>
      <c r="I9609">
        <v>3199</v>
      </c>
      <c r="J9609" s="2" t="s">
        <v>72</v>
      </c>
      <c r="K9609">
        <v>40.728744800000001</v>
      </c>
      <c r="L9609">
        <v>-74.032108199999996</v>
      </c>
      <c r="M9609">
        <v>24407</v>
      </c>
      <c r="N9609" s="2" t="s">
        <v>17</v>
      </c>
      <c r="O9609">
        <v>1956</v>
      </c>
      <c r="P9609">
        <f t="shared" ca="1" si="301"/>
        <v>68</v>
      </c>
      <c r="Q9609">
        <v>1</v>
      </c>
    </row>
    <row r="9610" spans="1:17" x14ac:dyDescent="0.2">
      <c r="A9610">
        <v>211</v>
      </c>
      <c r="B9610">
        <f t="shared" si="300"/>
        <v>3</v>
      </c>
      <c r="C9610" s="1">
        <v>42591.766215277778</v>
      </c>
      <c r="D9610" s="1">
        <v>42591.768657407411</v>
      </c>
      <c r="E9610">
        <v>3183</v>
      </c>
      <c r="F9610" s="2" t="s">
        <v>20</v>
      </c>
      <c r="G9610">
        <v>40.716246900000002</v>
      </c>
      <c r="H9610">
        <v>-74.033458800000005</v>
      </c>
      <c r="I9610">
        <v>3267</v>
      </c>
      <c r="J9610" s="2" t="s">
        <v>92</v>
      </c>
      <c r="K9610">
        <v>40.712418823756899</v>
      </c>
      <c r="L9610">
        <v>-74.038525521755219</v>
      </c>
      <c r="M9610">
        <v>24388</v>
      </c>
      <c r="N9610" s="2" t="s">
        <v>17</v>
      </c>
      <c r="P9610" t="str">
        <f t="shared" ca="1" si="301"/>
        <v/>
      </c>
      <c r="Q9610">
        <v>0</v>
      </c>
    </row>
    <row r="9611" spans="1:17" x14ac:dyDescent="0.2">
      <c r="A9611">
        <v>256</v>
      </c>
      <c r="B9611">
        <f t="shared" si="300"/>
        <v>4</v>
      </c>
      <c r="C9611" s="1">
        <v>42591.766631944447</v>
      </c>
      <c r="D9611" s="1">
        <v>42591.769606481481</v>
      </c>
      <c r="E9611">
        <v>3195</v>
      </c>
      <c r="F9611" s="2" t="s">
        <v>24</v>
      </c>
      <c r="G9611">
        <v>40.730742625306583</v>
      </c>
      <c r="H9611">
        <v>-74.063783884048462</v>
      </c>
      <c r="I9611">
        <v>3194</v>
      </c>
      <c r="J9611" s="2" t="s">
        <v>71</v>
      </c>
      <c r="K9611">
        <v>40.725339925355797</v>
      </c>
      <c r="L9611">
        <v>-74.067622125148773</v>
      </c>
      <c r="M9611">
        <v>24538</v>
      </c>
      <c r="N9611" s="2" t="s">
        <v>17</v>
      </c>
      <c r="O9611">
        <v>1985</v>
      </c>
      <c r="P9611">
        <f t="shared" ca="1" si="301"/>
        <v>39</v>
      </c>
      <c r="Q9611">
        <v>2</v>
      </c>
    </row>
    <row r="9612" spans="1:17" x14ac:dyDescent="0.2">
      <c r="A9612">
        <v>185</v>
      </c>
      <c r="B9612">
        <f t="shared" si="300"/>
        <v>3</v>
      </c>
      <c r="C9612" s="1">
        <v>42591.766840277778</v>
      </c>
      <c r="D9612" s="1">
        <v>42591.768993055557</v>
      </c>
      <c r="E9612">
        <v>3186</v>
      </c>
      <c r="F9612" s="2" t="s">
        <v>18</v>
      </c>
      <c r="G9612">
        <v>40.71958611647166</v>
      </c>
      <c r="H9612">
        <v>-74.043117463588715</v>
      </c>
      <c r="I9612">
        <v>3209</v>
      </c>
      <c r="J9612" s="2" t="s">
        <v>85</v>
      </c>
      <c r="K9612">
        <v>40.724176499999999</v>
      </c>
      <c r="L9612">
        <v>-74.050656399999994</v>
      </c>
      <c r="M9612">
        <v>24653</v>
      </c>
      <c r="N9612" s="2" t="s">
        <v>17</v>
      </c>
      <c r="O9612">
        <v>1976</v>
      </c>
      <c r="P9612">
        <f t="shared" ca="1" si="301"/>
        <v>48</v>
      </c>
      <c r="Q9612">
        <v>1</v>
      </c>
    </row>
    <row r="9613" spans="1:17" x14ac:dyDescent="0.2">
      <c r="A9613">
        <v>258</v>
      </c>
      <c r="B9613">
        <f t="shared" si="300"/>
        <v>4</v>
      </c>
      <c r="C9613" s="1">
        <v>42591.767650462964</v>
      </c>
      <c r="D9613" s="1">
        <v>42591.770648148151</v>
      </c>
      <c r="E9613">
        <v>3183</v>
      </c>
      <c r="F9613" s="2" t="s">
        <v>20</v>
      </c>
      <c r="G9613">
        <v>40.716246900000002</v>
      </c>
      <c r="H9613">
        <v>-74.033458800000005</v>
      </c>
      <c r="I9613">
        <v>3187</v>
      </c>
      <c r="J9613" s="2" t="s">
        <v>59</v>
      </c>
      <c r="K9613">
        <v>40.721123599999999</v>
      </c>
      <c r="L9613">
        <v>-74.038050949999999</v>
      </c>
      <c r="M9613">
        <v>24435</v>
      </c>
      <c r="N9613" s="2" t="s">
        <v>17</v>
      </c>
      <c r="O9613">
        <v>1988</v>
      </c>
      <c r="P9613">
        <f t="shared" ca="1" si="301"/>
        <v>36</v>
      </c>
      <c r="Q9613">
        <v>2</v>
      </c>
    </row>
    <row r="9614" spans="1:17" x14ac:dyDescent="0.2">
      <c r="A9614">
        <v>515</v>
      </c>
      <c r="B9614">
        <f t="shared" si="300"/>
        <v>8</v>
      </c>
      <c r="C9614" s="1">
        <v>42591.768703703703</v>
      </c>
      <c r="D9614" s="1">
        <v>42591.774664351855</v>
      </c>
      <c r="E9614">
        <v>3183</v>
      </c>
      <c r="F9614" s="2" t="s">
        <v>20</v>
      </c>
      <c r="G9614">
        <v>40.716246900000002</v>
      </c>
      <c r="H9614">
        <v>-74.033458800000005</v>
      </c>
      <c r="I9614">
        <v>3211</v>
      </c>
      <c r="J9614" s="2" t="s">
        <v>47</v>
      </c>
      <c r="K9614">
        <v>40.721525149999998</v>
      </c>
      <c r="L9614">
        <v>-74.046304543000005</v>
      </c>
      <c r="M9614">
        <v>26164</v>
      </c>
      <c r="N9614" s="2" t="s">
        <v>17</v>
      </c>
      <c r="O9614">
        <v>1957</v>
      </c>
      <c r="P9614">
        <f t="shared" ca="1" si="301"/>
        <v>67</v>
      </c>
      <c r="Q9614">
        <v>1</v>
      </c>
    </row>
    <row r="9615" spans="1:17" x14ac:dyDescent="0.2">
      <c r="A9615">
        <v>273</v>
      </c>
      <c r="B9615">
        <f t="shared" si="300"/>
        <v>4</v>
      </c>
      <c r="C9615" s="1">
        <v>42591.769166666665</v>
      </c>
      <c r="D9615" s="1">
        <v>42591.772326388891</v>
      </c>
      <c r="E9615">
        <v>3187</v>
      </c>
      <c r="F9615" s="2" t="s">
        <v>36</v>
      </c>
      <c r="G9615">
        <v>40.721123599999999</v>
      </c>
      <c r="H9615">
        <v>-74.038050949999999</v>
      </c>
      <c r="I9615">
        <v>3270</v>
      </c>
      <c r="J9615" s="2" t="s">
        <v>65</v>
      </c>
      <c r="K9615">
        <v>40.725289107811321</v>
      </c>
      <c r="L9615">
        <v>-74.045571684837341</v>
      </c>
      <c r="M9615">
        <v>24616</v>
      </c>
      <c r="N9615" s="2" t="s">
        <v>17</v>
      </c>
      <c r="O9615">
        <v>1989</v>
      </c>
      <c r="P9615">
        <f t="shared" ca="1" si="301"/>
        <v>35</v>
      </c>
      <c r="Q9615">
        <v>1</v>
      </c>
    </row>
    <row r="9616" spans="1:17" x14ac:dyDescent="0.2">
      <c r="A9616">
        <v>482</v>
      </c>
      <c r="B9616">
        <f t="shared" si="300"/>
        <v>8</v>
      </c>
      <c r="C9616" s="1">
        <v>42591.769201388888</v>
      </c>
      <c r="D9616" s="1">
        <v>42591.774780092594</v>
      </c>
      <c r="E9616">
        <v>3205</v>
      </c>
      <c r="F9616" s="2" t="s">
        <v>66</v>
      </c>
      <c r="G9616">
        <v>40.716539780991937</v>
      </c>
      <c r="H9616">
        <v>-74.049637913703904</v>
      </c>
      <c r="I9616">
        <v>3203</v>
      </c>
      <c r="J9616" s="2" t="s">
        <v>37</v>
      </c>
      <c r="K9616">
        <v>40.727595966000003</v>
      </c>
      <c r="L9616">
        <v>-74.044247311000007</v>
      </c>
      <c r="M9616">
        <v>24449</v>
      </c>
      <c r="N9616" s="2" t="s">
        <v>17</v>
      </c>
      <c r="O9616">
        <v>1971</v>
      </c>
      <c r="P9616">
        <f t="shared" ca="1" si="301"/>
        <v>53</v>
      </c>
      <c r="Q9616">
        <v>2</v>
      </c>
    </row>
    <row r="9617" spans="1:17" x14ac:dyDescent="0.2">
      <c r="A9617">
        <v>282</v>
      </c>
      <c r="B9617">
        <f t="shared" si="300"/>
        <v>4</v>
      </c>
      <c r="C9617" s="1">
        <v>42591.769490740742</v>
      </c>
      <c r="D9617" s="1">
        <v>42591.77275462963</v>
      </c>
      <c r="E9617">
        <v>3186</v>
      </c>
      <c r="F9617" s="2" t="s">
        <v>18</v>
      </c>
      <c r="G9617">
        <v>40.71958611647166</v>
      </c>
      <c r="H9617">
        <v>-74.043117463588715</v>
      </c>
      <c r="I9617">
        <v>3209</v>
      </c>
      <c r="J9617" s="2" t="s">
        <v>85</v>
      </c>
      <c r="K9617">
        <v>40.724176499999999</v>
      </c>
      <c r="L9617">
        <v>-74.050656399999994</v>
      </c>
      <c r="M9617">
        <v>24633</v>
      </c>
      <c r="N9617" s="2" t="s">
        <v>17</v>
      </c>
      <c r="O9617">
        <v>1963</v>
      </c>
      <c r="P9617">
        <f t="shared" ca="1" si="301"/>
        <v>61</v>
      </c>
      <c r="Q9617">
        <v>1</v>
      </c>
    </row>
    <row r="9618" spans="1:17" x14ac:dyDescent="0.2">
      <c r="A9618">
        <v>535</v>
      </c>
      <c r="B9618">
        <f t="shared" si="300"/>
        <v>8</v>
      </c>
      <c r="C9618" s="1">
        <v>42591.769525462965</v>
      </c>
      <c r="D9618" s="1">
        <v>42591.775717592594</v>
      </c>
      <c r="E9618">
        <v>3186</v>
      </c>
      <c r="F9618" s="2" t="s">
        <v>18</v>
      </c>
      <c r="G9618">
        <v>40.71958611647166</v>
      </c>
      <c r="H9618">
        <v>-74.043117463588715</v>
      </c>
      <c r="I9618">
        <v>3225</v>
      </c>
      <c r="J9618" s="2" t="s">
        <v>101</v>
      </c>
      <c r="K9618">
        <v>40.723658899999997</v>
      </c>
      <c r="L9618">
        <v>-74.064194299999997</v>
      </c>
      <c r="M9618">
        <v>26237</v>
      </c>
      <c r="N9618" s="2" t="s">
        <v>17</v>
      </c>
      <c r="O9618">
        <v>1987</v>
      </c>
      <c r="P9618">
        <f t="shared" ca="1" si="301"/>
        <v>37</v>
      </c>
      <c r="Q9618">
        <v>2</v>
      </c>
    </row>
    <row r="9619" spans="1:17" x14ac:dyDescent="0.2">
      <c r="A9619">
        <v>497</v>
      </c>
      <c r="B9619">
        <f t="shared" si="300"/>
        <v>8</v>
      </c>
      <c r="C9619" s="1">
        <v>42591.769687499997</v>
      </c>
      <c r="D9619" s="1">
        <v>42591.775439814817</v>
      </c>
      <c r="E9619">
        <v>3183</v>
      </c>
      <c r="F9619" s="2" t="s">
        <v>20</v>
      </c>
      <c r="G9619">
        <v>40.716246900000002</v>
      </c>
      <c r="H9619">
        <v>-74.033458800000005</v>
      </c>
      <c r="I9619">
        <v>3202</v>
      </c>
      <c r="J9619" s="2" t="s">
        <v>48</v>
      </c>
      <c r="K9619">
        <v>40.727223500000001</v>
      </c>
      <c r="L9619">
        <v>-74.033758899999995</v>
      </c>
      <c r="M9619">
        <v>24722</v>
      </c>
      <c r="N9619" s="2" t="s">
        <v>17</v>
      </c>
      <c r="O9619">
        <v>1985</v>
      </c>
      <c r="P9619">
        <f t="shared" ca="1" si="301"/>
        <v>39</v>
      </c>
      <c r="Q9619">
        <v>1</v>
      </c>
    </row>
    <row r="9620" spans="1:17" x14ac:dyDescent="0.2">
      <c r="A9620">
        <v>295</v>
      </c>
      <c r="B9620">
        <f t="shared" si="300"/>
        <v>4</v>
      </c>
      <c r="C9620" s="1">
        <v>42591.769733796296</v>
      </c>
      <c r="D9620" s="1">
        <v>42591.773148148146</v>
      </c>
      <c r="E9620">
        <v>3186</v>
      </c>
      <c r="F9620" s="2" t="s">
        <v>18</v>
      </c>
      <c r="G9620">
        <v>40.71958611647166</v>
      </c>
      <c r="H9620">
        <v>-74.043117463588715</v>
      </c>
      <c r="I9620">
        <v>3276</v>
      </c>
      <c r="J9620" s="2" t="s">
        <v>30</v>
      </c>
      <c r="K9620">
        <v>40.714584035358932</v>
      </c>
      <c r="L9620">
        <v>-74.042817056179047</v>
      </c>
      <c r="M9620">
        <v>26161</v>
      </c>
      <c r="N9620" s="2" t="s">
        <v>17</v>
      </c>
      <c r="O9620">
        <v>1980</v>
      </c>
      <c r="P9620">
        <f t="shared" ca="1" si="301"/>
        <v>44</v>
      </c>
      <c r="Q9620">
        <v>1</v>
      </c>
    </row>
    <row r="9621" spans="1:17" x14ac:dyDescent="0.2">
      <c r="A9621">
        <v>216</v>
      </c>
      <c r="B9621">
        <f t="shared" si="300"/>
        <v>3</v>
      </c>
      <c r="C9621" s="1">
        <v>42591.769745370373</v>
      </c>
      <c r="D9621" s="1">
        <v>42591.772245370368</v>
      </c>
      <c r="E9621">
        <v>3211</v>
      </c>
      <c r="F9621" s="2" t="s">
        <v>64</v>
      </c>
      <c r="G9621">
        <v>40.721525149999998</v>
      </c>
      <c r="H9621">
        <v>-74.046304543000005</v>
      </c>
      <c r="I9621">
        <v>3203</v>
      </c>
      <c r="J9621" s="2" t="s">
        <v>37</v>
      </c>
      <c r="K9621">
        <v>40.727595966000003</v>
      </c>
      <c r="L9621">
        <v>-74.044247311000007</v>
      </c>
      <c r="M9621">
        <v>24477</v>
      </c>
      <c r="N9621" s="2" t="s">
        <v>17</v>
      </c>
      <c r="O9621">
        <v>1964</v>
      </c>
      <c r="P9621">
        <f t="shared" ca="1" si="301"/>
        <v>60</v>
      </c>
      <c r="Q9621">
        <v>2</v>
      </c>
    </row>
    <row r="9622" spans="1:17" x14ac:dyDescent="0.2">
      <c r="A9622">
        <v>572</v>
      </c>
      <c r="B9622">
        <f t="shared" si="300"/>
        <v>9</v>
      </c>
      <c r="C9622" s="1">
        <v>42591.770196759258</v>
      </c>
      <c r="D9622" s="1">
        <v>42591.776817129627</v>
      </c>
      <c r="E9622">
        <v>3214</v>
      </c>
      <c r="F9622" s="2" t="s">
        <v>54</v>
      </c>
      <c r="G9622">
        <v>40.712774199999998</v>
      </c>
      <c r="H9622">
        <v>-74.0364857</v>
      </c>
      <c r="I9622">
        <v>3205</v>
      </c>
      <c r="J9622" s="2" t="s">
        <v>80</v>
      </c>
      <c r="K9622">
        <v>40.716539780991937</v>
      </c>
      <c r="L9622">
        <v>-74.049637913703904</v>
      </c>
      <c r="M9622">
        <v>26162</v>
      </c>
      <c r="N9622" s="2" t="s">
        <v>17</v>
      </c>
      <c r="O9622">
        <v>1977</v>
      </c>
      <c r="P9622">
        <f t="shared" ca="1" si="301"/>
        <v>47</v>
      </c>
      <c r="Q9622">
        <v>1</v>
      </c>
    </row>
    <row r="9623" spans="1:17" x14ac:dyDescent="0.2">
      <c r="A9623">
        <v>697</v>
      </c>
      <c r="B9623">
        <f t="shared" si="300"/>
        <v>11</v>
      </c>
      <c r="C9623" s="1">
        <v>42591.77034722222</v>
      </c>
      <c r="D9623" s="1">
        <v>42591.778414351851</v>
      </c>
      <c r="E9623">
        <v>3195</v>
      </c>
      <c r="F9623" s="2" t="s">
        <v>24</v>
      </c>
      <c r="G9623">
        <v>40.730742625306583</v>
      </c>
      <c r="H9623">
        <v>-74.063783884048462</v>
      </c>
      <c r="I9623">
        <v>3215</v>
      </c>
      <c r="J9623" s="2" t="s">
        <v>99</v>
      </c>
      <c r="K9623">
        <v>40.746729899999998</v>
      </c>
      <c r="L9623">
        <v>-74.049250900000004</v>
      </c>
      <c r="M9623">
        <v>24591</v>
      </c>
      <c r="N9623" s="2" t="s">
        <v>17</v>
      </c>
      <c r="O9623">
        <v>1976</v>
      </c>
      <c r="P9623">
        <f t="shared" ca="1" si="301"/>
        <v>48</v>
      </c>
      <c r="Q9623">
        <v>1</v>
      </c>
    </row>
    <row r="9624" spans="1:17" x14ac:dyDescent="0.2">
      <c r="A9624">
        <v>309</v>
      </c>
      <c r="B9624">
        <f t="shared" si="300"/>
        <v>5</v>
      </c>
      <c r="C9624" s="1">
        <v>42591.770497685182</v>
      </c>
      <c r="D9624" s="1">
        <v>42591.774085648147</v>
      </c>
      <c r="E9624">
        <v>3183</v>
      </c>
      <c r="F9624" s="2" t="s">
        <v>20</v>
      </c>
      <c r="G9624">
        <v>40.716246900000002</v>
      </c>
      <c r="H9624">
        <v>-74.033458800000005</v>
      </c>
      <c r="I9624">
        <v>3187</v>
      </c>
      <c r="J9624" s="2" t="s">
        <v>59</v>
      </c>
      <c r="K9624">
        <v>40.721123599999999</v>
      </c>
      <c r="L9624">
        <v>-74.038050949999999</v>
      </c>
      <c r="M9624">
        <v>26172</v>
      </c>
      <c r="N9624" s="2" t="s">
        <v>17</v>
      </c>
      <c r="O9624">
        <v>1966</v>
      </c>
      <c r="P9624">
        <f t="shared" ca="1" si="301"/>
        <v>58</v>
      </c>
      <c r="Q9624">
        <v>1</v>
      </c>
    </row>
    <row r="9625" spans="1:17" x14ac:dyDescent="0.2">
      <c r="A9625">
        <v>366</v>
      </c>
      <c r="B9625">
        <f t="shared" si="300"/>
        <v>6</v>
      </c>
      <c r="C9625" s="1">
        <v>42591.770636574074</v>
      </c>
      <c r="D9625" s="1">
        <v>42591.774872685186</v>
      </c>
      <c r="E9625">
        <v>3185</v>
      </c>
      <c r="F9625" s="2" t="s">
        <v>58</v>
      </c>
      <c r="G9625">
        <v>40.717732499999997</v>
      </c>
      <c r="H9625">
        <v>-74.043845000000005</v>
      </c>
      <c r="I9625">
        <v>3214</v>
      </c>
      <c r="J9625" s="2" t="s">
        <v>70</v>
      </c>
      <c r="K9625">
        <v>40.712774199999998</v>
      </c>
      <c r="L9625">
        <v>-74.0364857</v>
      </c>
      <c r="M9625">
        <v>24712</v>
      </c>
      <c r="N9625" s="2" t="s">
        <v>17</v>
      </c>
      <c r="O9625">
        <v>1986</v>
      </c>
      <c r="P9625">
        <f t="shared" ca="1" si="301"/>
        <v>38</v>
      </c>
      <c r="Q9625">
        <v>1</v>
      </c>
    </row>
    <row r="9626" spans="1:17" x14ac:dyDescent="0.2">
      <c r="A9626">
        <v>357</v>
      </c>
      <c r="B9626">
        <f t="shared" si="300"/>
        <v>5</v>
      </c>
      <c r="C9626" s="1">
        <v>42591.771122685182</v>
      </c>
      <c r="D9626" s="1">
        <v>42591.775266203702</v>
      </c>
      <c r="E9626">
        <v>3194</v>
      </c>
      <c r="F9626" s="2" t="s">
        <v>22</v>
      </c>
      <c r="G9626">
        <v>40.725339925355797</v>
      </c>
      <c r="H9626">
        <v>-74.067622125148773</v>
      </c>
      <c r="I9626">
        <v>3193</v>
      </c>
      <c r="J9626" s="2" t="s">
        <v>25</v>
      </c>
      <c r="K9626">
        <v>40.724605099886901</v>
      </c>
      <c r="L9626">
        <v>-74.078405946493149</v>
      </c>
      <c r="M9626">
        <v>26180</v>
      </c>
      <c r="N9626" s="2" t="s">
        <v>17</v>
      </c>
      <c r="O9626">
        <v>1960</v>
      </c>
      <c r="P9626">
        <f t="shared" ca="1" si="301"/>
        <v>64</v>
      </c>
      <c r="Q9626">
        <v>1</v>
      </c>
    </row>
    <row r="9627" spans="1:17" x14ac:dyDescent="0.2">
      <c r="A9627">
        <v>406</v>
      </c>
      <c r="B9627">
        <f t="shared" si="300"/>
        <v>6</v>
      </c>
      <c r="C9627" s="1">
        <v>42591.771249999998</v>
      </c>
      <c r="D9627" s="1">
        <v>42591.775960648149</v>
      </c>
      <c r="E9627">
        <v>3275</v>
      </c>
      <c r="F9627" s="2" t="s">
        <v>93</v>
      </c>
      <c r="G9627">
        <v>40.718355198232139</v>
      </c>
      <c r="H9627">
        <v>-74.038914442062378</v>
      </c>
      <c r="I9627">
        <v>3209</v>
      </c>
      <c r="J9627" s="2" t="s">
        <v>85</v>
      </c>
      <c r="K9627">
        <v>40.724176499999999</v>
      </c>
      <c r="L9627">
        <v>-74.050656399999994</v>
      </c>
      <c r="M9627">
        <v>26160</v>
      </c>
      <c r="N9627" s="2" t="s">
        <v>17</v>
      </c>
      <c r="O9627">
        <v>1958</v>
      </c>
      <c r="P9627">
        <f t="shared" ca="1" si="301"/>
        <v>66</v>
      </c>
      <c r="Q9627">
        <v>1</v>
      </c>
    </row>
    <row r="9628" spans="1:17" x14ac:dyDescent="0.2">
      <c r="A9628">
        <v>208</v>
      </c>
      <c r="B9628">
        <f t="shared" si="300"/>
        <v>3</v>
      </c>
      <c r="C9628" s="1">
        <v>42591.771770833337</v>
      </c>
      <c r="D9628" s="1">
        <v>42591.774178240739</v>
      </c>
      <c r="E9628">
        <v>3194</v>
      </c>
      <c r="F9628" s="2" t="s">
        <v>22</v>
      </c>
      <c r="G9628">
        <v>40.725339925355797</v>
      </c>
      <c r="H9628">
        <v>-74.067622125148773</v>
      </c>
      <c r="I9628">
        <v>3195</v>
      </c>
      <c r="J9628" s="2" t="s">
        <v>23</v>
      </c>
      <c r="K9628">
        <v>40.730742625306583</v>
      </c>
      <c r="L9628">
        <v>-74.063783884048462</v>
      </c>
      <c r="M9628">
        <v>26178</v>
      </c>
      <c r="N9628" s="2" t="s">
        <v>17</v>
      </c>
      <c r="O9628">
        <v>1986</v>
      </c>
      <c r="P9628">
        <f t="shared" ca="1" si="301"/>
        <v>38</v>
      </c>
      <c r="Q9628">
        <v>1</v>
      </c>
    </row>
    <row r="9629" spans="1:17" x14ac:dyDescent="0.2">
      <c r="A9629">
        <v>336</v>
      </c>
      <c r="B9629">
        <f t="shared" si="300"/>
        <v>5</v>
      </c>
      <c r="C9629" s="1">
        <v>42591.772094907406</v>
      </c>
      <c r="D9629" s="1">
        <v>42591.775983796295</v>
      </c>
      <c r="E9629">
        <v>3203</v>
      </c>
      <c r="F9629" s="2" t="s">
        <v>46</v>
      </c>
      <c r="G9629">
        <v>40.727595966000003</v>
      </c>
      <c r="H9629">
        <v>-74.044247311000007</v>
      </c>
      <c r="I9629">
        <v>3185</v>
      </c>
      <c r="J9629" s="2" t="s">
        <v>45</v>
      </c>
      <c r="K9629">
        <v>40.717732499999997</v>
      </c>
      <c r="L9629">
        <v>-74.043845000000005</v>
      </c>
      <c r="M9629">
        <v>24581</v>
      </c>
      <c r="N9629" s="2" t="s">
        <v>17</v>
      </c>
      <c r="O9629">
        <v>1979</v>
      </c>
      <c r="P9629">
        <f t="shared" ca="1" si="301"/>
        <v>45</v>
      </c>
      <c r="Q9629">
        <v>2</v>
      </c>
    </row>
    <row r="9630" spans="1:17" x14ac:dyDescent="0.2">
      <c r="A9630">
        <v>503</v>
      </c>
      <c r="B9630">
        <f t="shared" si="300"/>
        <v>8</v>
      </c>
      <c r="C9630" s="1">
        <v>42591.772361111114</v>
      </c>
      <c r="D9630" s="1">
        <v>42591.778182870374</v>
      </c>
      <c r="E9630">
        <v>3183</v>
      </c>
      <c r="F9630" s="2" t="s">
        <v>20</v>
      </c>
      <c r="G9630">
        <v>40.716246900000002</v>
      </c>
      <c r="H9630">
        <v>-74.033458800000005</v>
      </c>
      <c r="I9630">
        <v>3199</v>
      </c>
      <c r="J9630" s="2" t="s">
        <v>72</v>
      </c>
      <c r="K9630">
        <v>40.728744800000001</v>
      </c>
      <c r="L9630">
        <v>-74.032108199999996</v>
      </c>
      <c r="M9630">
        <v>24446</v>
      </c>
      <c r="N9630" s="2" t="s">
        <v>17</v>
      </c>
      <c r="O9630">
        <v>1988</v>
      </c>
      <c r="P9630">
        <f t="shared" ca="1" si="301"/>
        <v>36</v>
      </c>
      <c r="Q9630">
        <v>1</v>
      </c>
    </row>
    <row r="9631" spans="1:17" x14ac:dyDescent="0.2">
      <c r="A9631">
        <v>411</v>
      </c>
      <c r="B9631">
        <f t="shared" si="300"/>
        <v>6</v>
      </c>
      <c r="C9631" s="1">
        <v>42591.772592592592</v>
      </c>
      <c r="D9631" s="1">
        <v>42591.777349537035</v>
      </c>
      <c r="E9631">
        <v>3195</v>
      </c>
      <c r="F9631" s="2" t="s">
        <v>24</v>
      </c>
      <c r="G9631">
        <v>40.730742625306583</v>
      </c>
      <c r="H9631">
        <v>-74.063783884048462</v>
      </c>
      <c r="I9631">
        <v>3212</v>
      </c>
      <c r="J9631" s="2" t="s">
        <v>103</v>
      </c>
      <c r="K9631">
        <v>40.734785817999999</v>
      </c>
      <c r="L9631">
        <v>-74.050443635999997</v>
      </c>
      <c r="M9631">
        <v>26259</v>
      </c>
      <c r="N9631" s="2" t="s">
        <v>17</v>
      </c>
      <c r="O9631">
        <v>1990</v>
      </c>
      <c r="P9631">
        <f t="shared" ca="1" si="301"/>
        <v>34</v>
      </c>
      <c r="Q9631">
        <v>1</v>
      </c>
    </row>
    <row r="9632" spans="1:17" x14ac:dyDescent="0.2">
      <c r="A9632">
        <v>269</v>
      </c>
      <c r="B9632">
        <f t="shared" si="300"/>
        <v>4</v>
      </c>
      <c r="C9632" s="1">
        <v>42591.772905092592</v>
      </c>
      <c r="D9632" s="1">
        <v>42591.776018518518</v>
      </c>
      <c r="E9632">
        <v>3186</v>
      </c>
      <c r="F9632" s="2" t="s">
        <v>18</v>
      </c>
      <c r="G9632">
        <v>40.71958611647166</v>
      </c>
      <c r="H9632">
        <v>-74.043117463588715</v>
      </c>
      <c r="I9632">
        <v>3214</v>
      </c>
      <c r="J9632" s="2" t="s">
        <v>70</v>
      </c>
      <c r="K9632">
        <v>40.712774199999998</v>
      </c>
      <c r="L9632">
        <v>-74.0364857</v>
      </c>
      <c r="M9632">
        <v>26235</v>
      </c>
      <c r="N9632" s="2" t="s">
        <v>17</v>
      </c>
      <c r="O9632">
        <v>1979</v>
      </c>
      <c r="P9632">
        <f t="shared" ca="1" si="301"/>
        <v>45</v>
      </c>
      <c r="Q9632">
        <v>1</v>
      </c>
    </row>
    <row r="9633" spans="1:17" x14ac:dyDescent="0.2">
      <c r="A9633">
        <v>254</v>
      </c>
      <c r="B9633">
        <f t="shared" si="300"/>
        <v>4</v>
      </c>
      <c r="C9633" s="1">
        <v>42591.773321759261</v>
      </c>
      <c r="D9633" s="1">
        <v>42591.776261574072</v>
      </c>
      <c r="E9633">
        <v>3186</v>
      </c>
      <c r="F9633" s="2" t="s">
        <v>18</v>
      </c>
      <c r="G9633">
        <v>40.71958611647166</v>
      </c>
      <c r="H9633">
        <v>-74.043117463588715</v>
      </c>
      <c r="I9633">
        <v>3203</v>
      </c>
      <c r="J9633" s="2" t="s">
        <v>37</v>
      </c>
      <c r="K9633">
        <v>40.727595966000003</v>
      </c>
      <c r="L9633">
        <v>-74.044247311000007</v>
      </c>
      <c r="M9633">
        <v>24472</v>
      </c>
      <c r="N9633" s="2" t="s">
        <v>17</v>
      </c>
      <c r="O9633">
        <v>1972</v>
      </c>
      <c r="P9633">
        <f t="shared" ca="1" si="301"/>
        <v>52</v>
      </c>
      <c r="Q9633">
        <v>1</v>
      </c>
    </row>
    <row r="9634" spans="1:17" x14ac:dyDescent="0.2">
      <c r="A9634">
        <v>259</v>
      </c>
      <c r="B9634">
        <f t="shared" si="300"/>
        <v>4</v>
      </c>
      <c r="C9634" s="1">
        <v>42591.773402777777</v>
      </c>
      <c r="D9634" s="1">
        <v>42591.776400462964</v>
      </c>
      <c r="E9634">
        <v>3186</v>
      </c>
      <c r="F9634" s="2" t="s">
        <v>18</v>
      </c>
      <c r="G9634">
        <v>40.71958611647166</v>
      </c>
      <c r="H9634">
        <v>-74.043117463588715</v>
      </c>
      <c r="I9634">
        <v>3213</v>
      </c>
      <c r="J9634" s="2" t="s">
        <v>33</v>
      </c>
      <c r="K9634">
        <v>40.718488919999999</v>
      </c>
      <c r="L9634">
        <v>-74.047726624999996</v>
      </c>
      <c r="M9634">
        <v>24455</v>
      </c>
      <c r="N9634" s="2" t="s">
        <v>17</v>
      </c>
      <c r="O9634">
        <v>1965</v>
      </c>
      <c r="P9634">
        <f t="shared" ca="1" si="301"/>
        <v>59</v>
      </c>
      <c r="Q9634">
        <v>1</v>
      </c>
    </row>
    <row r="9635" spans="1:17" x14ac:dyDescent="0.2">
      <c r="A9635">
        <v>231</v>
      </c>
      <c r="B9635">
        <f t="shared" si="300"/>
        <v>3</v>
      </c>
      <c r="C9635" s="1">
        <v>42591.773912037039</v>
      </c>
      <c r="D9635" s="1">
        <v>42591.776585648149</v>
      </c>
      <c r="E9635">
        <v>3195</v>
      </c>
      <c r="F9635" s="2" t="s">
        <v>24</v>
      </c>
      <c r="G9635">
        <v>40.730742625306583</v>
      </c>
      <c r="H9635">
        <v>-74.063783884048462</v>
      </c>
      <c r="I9635">
        <v>3194</v>
      </c>
      <c r="J9635" s="2" t="s">
        <v>71</v>
      </c>
      <c r="K9635">
        <v>40.725339925355797</v>
      </c>
      <c r="L9635">
        <v>-74.067622125148773</v>
      </c>
      <c r="M9635">
        <v>26316</v>
      </c>
      <c r="N9635" s="2" t="s">
        <v>17</v>
      </c>
      <c r="O9635">
        <v>1972</v>
      </c>
      <c r="P9635">
        <f t="shared" ca="1" si="301"/>
        <v>52</v>
      </c>
      <c r="Q9635">
        <v>1</v>
      </c>
    </row>
    <row r="9636" spans="1:17" x14ac:dyDescent="0.2">
      <c r="A9636">
        <v>397</v>
      </c>
      <c r="B9636">
        <f t="shared" si="300"/>
        <v>6</v>
      </c>
      <c r="C9636" s="1">
        <v>42591.774016203701</v>
      </c>
      <c r="D9636" s="1">
        <v>42591.778611111113</v>
      </c>
      <c r="E9636">
        <v>3203</v>
      </c>
      <c r="F9636" s="2" t="s">
        <v>46</v>
      </c>
      <c r="G9636">
        <v>40.727595966000003</v>
      </c>
      <c r="H9636">
        <v>-74.044247311000007</v>
      </c>
      <c r="I9636">
        <v>3275</v>
      </c>
      <c r="J9636" s="2" t="s">
        <v>62</v>
      </c>
      <c r="K9636">
        <v>40.718355198232139</v>
      </c>
      <c r="L9636">
        <v>-74.038914442062378</v>
      </c>
      <c r="M9636">
        <v>26155</v>
      </c>
      <c r="N9636" s="2" t="s">
        <v>17</v>
      </c>
      <c r="O9636">
        <v>1983</v>
      </c>
      <c r="P9636">
        <f t="shared" ca="1" si="301"/>
        <v>41</v>
      </c>
      <c r="Q9636">
        <v>1</v>
      </c>
    </row>
    <row r="9637" spans="1:17" x14ac:dyDescent="0.2">
      <c r="A9637">
        <v>387</v>
      </c>
      <c r="B9637">
        <f t="shared" si="300"/>
        <v>6</v>
      </c>
      <c r="C9637" s="1">
        <v>42591.774143518516</v>
      </c>
      <c r="D9637" s="1">
        <v>42591.778634259259</v>
      </c>
      <c r="E9637">
        <v>3183</v>
      </c>
      <c r="F9637" s="2" t="s">
        <v>20</v>
      </c>
      <c r="G9637">
        <v>40.716246900000002</v>
      </c>
      <c r="H9637">
        <v>-74.033458800000005</v>
      </c>
      <c r="I9637">
        <v>3267</v>
      </c>
      <c r="J9637" s="2" t="s">
        <v>92</v>
      </c>
      <c r="K9637">
        <v>40.712418823756899</v>
      </c>
      <c r="L9637">
        <v>-74.038525521755219</v>
      </c>
      <c r="M9637">
        <v>24460</v>
      </c>
      <c r="N9637" s="2" t="s">
        <v>17</v>
      </c>
      <c r="O9637">
        <v>1971</v>
      </c>
      <c r="P9637">
        <f t="shared" ca="1" si="301"/>
        <v>53</v>
      </c>
      <c r="Q9637">
        <v>1</v>
      </c>
    </row>
    <row r="9638" spans="1:17" x14ac:dyDescent="0.2">
      <c r="A9638">
        <v>365</v>
      </c>
      <c r="B9638">
        <f t="shared" si="300"/>
        <v>6</v>
      </c>
      <c r="C9638" s="1">
        <v>42591.774224537039</v>
      </c>
      <c r="D9638" s="1">
        <v>42591.778460648151</v>
      </c>
      <c r="E9638">
        <v>3186</v>
      </c>
      <c r="F9638" s="2" t="s">
        <v>18</v>
      </c>
      <c r="G9638">
        <v>40.71958611647166</v>
      </c>
      <c r="H9638">
        <v>-74.043117463588715</v>
      </c>
      <c r="I9638">
        <v>3187</v>
      </c>
      <c r="J9638" s="2" t="s">
        <v>59</v>
      </c>
      <c r="K9638">
        <v>40.721123599999999</v>
      </c>
      <c r="L9638">
        <v>-74.038050949999999</v>
      </c>
      <c r="M9638">
        <v>26310</v>
      </c>
      <c r="N9638" s="2" t="s">
        <v>17</v>
      </c>
      <c r="O9638">
        <v>1992</v>
      </c>
      <c r="P9638">
        <f t="shared" ca="1" si="301"/>
        <v>32</v>
      </c>
      <c r="Q9638">
        <v>2</v>
      </c>
    </row>
    <row r="9639" spans="1:17" x14ac:dyDescent="0.2">
      <c r="A9639">
        <v>301</v>
      </c>
      <c r="B9639">
        <f t="shared" si="300"/>
        <v>5</v>
      </c>
      <c r="C9639" s="1">
        <v>42591.774710648147</v>
      </c>
      <c r="D9639" s="1">
        <v>42591.778194444443</v>
      </c>
      <c r="E9639">
        <v>3186</v>
      </c>
      <c r="F9639" s="2" t="s">
        <v>18</v>
      </c>
      <c r="G9639">
        <v>40.71958611647166</v>
      </c>
      <c r="H9639">
        <v>-74.043117463588715</v>
      </c>
      <c r="I9639">
        <v>3205</v>
      </c>
      <c r="J9639" s="2" t="s">
        <v>80</v>
      </c>
      <c r="K9639">
        <v>40.716539780991937</v>
      </c>
      <c r="L9639">
        <v>-74.049637913703904</v>
      </c>
      <c r="M9639">
        <v>24583</v>
      </c>
      <c r="N9639" s="2" t="s">
        <v>17</v>
      </c>
      <c r="O9639">
        <v>1977</v>
      </c>
      <c r="P9639">
        <f t="shared" ca="1" si="301"/>
        <v>47</v>
      </c>
      <c r="Q9639">
        <v>2</v>
      </c>
    </row>
    <row r="9640" spans="1:17" x14ac:dyDescent="0.2">
      <c r="A9640">
        <v>283</v>
      </c>
      <c r="B9640">
        <f t="shared" si="300"/>
        <v>4</v>
      </c>
      <c r="C9640" s="1">
        <v>42591.774780092594</v>
      </c>
      <c r="D9640" s="1">
        <v>42591.778067129628</v>
      </c>
      <c r="E9640">
        <v>3186</v>
      </c>
      <c r="F9640" s="2" t="s">
        <v>18</v>
      </c>
      <c r="G9640">
        <v>40.71958611647166</v>
      </c>
      <c r="H9640">
        <v>-74.043117463588715</v>
      </c>
      <c r="I9640">
        <v>3276</v>
      </c>
      <c r="J9640" s="2" t="s">
        <v>30</v>
      </c>
      <c r="K9640">
        <v>40.714584035358932</v>
      </c>
      <c r="L9640">
        <v>-74.042817056179047</v>
      </c>
      <c r="M9640">
        <v>24548</v>
      </c>
      <c r="N9640" s="2" t="s">
        <v>17</v>
      </c>
      <c r="O9640">
        <v>1979</v>
      </c>
      <c r="P9640">
        <f t="shared" ca="1" si="301"/>
        <v>45</v>
      </c>
      <c r="Q9640">
        <v>1</v>
      </c>
    </row>
    <row r="9641" spans="1:17" x14ac:dyDescent="0.2">
      <c r="A9641">
        <v>297</v>
      </c>
      <c r="B9641">
        <f t="shared" si="300"/>
        <v>4</v>
      </c>
      <c r="C9641" s="1">
        <v>42591.775381944448</v>
      </c>
      <c r="D9641" s="1">
        <v>42591.778819444444</v>
      </c>
      <c r="E9641">
        <v>3185</v>
      </c>
      <c r="F9641" s="2" t="s">
        <v>58</v>
      </c>
      <c r="G9641">
        <v>40.717732499999997</v>
      </c>
      <c r="H9641">
        <v>-74.043845000000005</v>
      </c>
      <c r="I9641">
        <v>3214</v>
      </c>
      <c r="J9641" s="2" t="s">
        <v>70</v>
      </c>
      <c r="K9641">
        <v>40.712774199999998</v>
      </c>
      <c r="L9641">
        <v>-74.0364857</v>
      </c>
      <c r="M9641">
        <v>24475</v>
      </c>
      <c r="N9641" s="2" t="s">
        <v>17</v>
      </c>
      <c r="O9641">
        <v>1948</v>
      </c>
      <c r="P9641">
        <f t="shared" ca="1" si="301"/>
        <v>76</v>
      </c>
      <c r="Q9641">
        <v>1</v>
      </c>
    </row>
    <row r="9642" spans="1:17" x14ac:dyDescent="0.2">
      <c r="A9642">
        <v>654</v>
      </c>
      <c r="B9642">
        <f t="shared" si="300"/>
        <v>10</v>
      </c>
      <c r="C9642" s="1">
        <v>42591.775937500002</v>
      </c>
      <c r="D9642" s="1">
        <v>42591.783518518518</v>
      </c>
      <c r="E9642">
        <v>3225</v>
      </c>
      <c r="F9642" s="2" t="s">
        <v>32</v>
      </c>
      <c r="G9642">
        <v>40.723658899999997</v>
      </c>
      <c r="H9642">
        <v>-74.064194299999997</v>
      </c>
      <c r="I9642">
        <v>3183</v>
      </c>
      <c r="J9642" s="2" t="s">
        <v>40</v>
      </c>
      <c r="K9642">
        <v>40.716246900000002</v>
      </c>
      <c r="L9642">
        <v>-74.033458800000005</v>
      </c>
      <c r="M9642">
        <v>24438</v>
      </c>
      <c r="N9642" s="2" t="s">
        <v>17</v>
      </c>
      <c r="O9642">
        <v>1984</v>
      </c>
      <c r="P9642">
        <f t="shared" ca="1" si="301"/>
        <v>40</v>
      </c>
      <c r="Q9642">
        <v>1</v>
      </c>
    </row>
    <row r="9643" spans="1:17" x14ac:dyDescent="0.2">
      <c r="A9643">
        <v>233</v>
      </c>
      <c r="B9643">
        <f t="shared" si="300"/>
        <v>3</v>
      </c>
      <c r="C9643" s="1">
        <v>42591.776030092595</v>
      </c>
      <c r="D9643" s="1">
        <v>42591.778738425928</v>
      </c>
      <c r="E9643">
        <v>3270</v>
      </c>
      <c r="F9643" s="2" t="s">
        <v>15</v>
      </c>
      <c r="G9643">
        <v>40.725289107811321</v>
      </c>
      <c r="H9643">
        <v>-74.045571684837341</v>
      </c>
      <c r="I9643">
        <v>3186</v>
      </c>
      <c r="J9643" s="2" t="s">
        <v>27</v>
      </c>
      <c r="K9643">
        <v>40.71958611647166</v>
      </c>
      <c r="L9643">
        <v>-74.043117463588715</v>
      </c>
      <c r="M9643">
        <v>24688</v>
      </c>
      <c r="N9643" s="2" t="s">
        <v>17</v>
      </c>
      <c r="O9643">
        <v>1958</v>
      </c>
      <c r="P9643">
        <f t="shared" ca="1" si="301"/>
        <v>66</v>
      </c>
      <c r="Q9643">
        <v>2</v>
      </c>
    </row>
    <row r="9644" spans="1:17" x14ac:dyDescent="0.2">
      <c r="A9644">
        <v>533</v>
      </c>
      <c r="B9644">
        <f t="shared" si="300"/>
        <v>8</v>
      </c>
      <c r="C9644" s="1">
        <v>42591.77621527778</v>
      </c>
      <c r="D9644" s="1">
        <v>42591.782395833332</v>
      </c>
      <c r="E9644">
        <v>3214</v>
      </c>
      <c r="F9644" s="2" t="s">
        <v>54</v>
      </c>
      <c r="G9644">
        <v>40.712774199999998</v>
      </c>
      <c r="H9644">
        <v>-74.0364857</v>
      </c>
      <c r="I9644">
        <v>3211</v>
      </c>
      <c r="J9644" s="2" t="s">
        <v>47</v>
      </c>
      <c r="K9644">
        <v>40.721525149999998</v>
      </c>
      <c r="L9644">
        <v>-74.046304543000005</v>
      </c>
      <c r="M9644">
        <v>24501</v>
      </c>
      <c r="N9644" s="2" t="s">
        <v>17</v>
      </c>
      <c r="O9644">
        <v>1989</v>
      </c>
      <c r="P9644">
        <f t="shared" ca="1" si="301"/>
        <v>35</v>
      </c>
      <c r="Q9644">
        <v>1</v>
      </c>
    </row>
    <row r="9645" spans="1:17" x14ac:dyDescent="0.2">
      <c r="A9645">
        <v>914</v>
      </c>
      <c r="B9645">
        <f t="shared" si="300"/>
        <v>15</v>
      </c>
      <c r="C9645" s="1">
        <v>42591.776284722226</v>
      </c>
      <c r="D9645" s="1">
        <v>42591.786874999998</v>
      </c>
      <c r="E9645">
        <v>3187</v>
      </c>
      <c r="F9645" s="2" t="s">
        <v>36</v>
      </c>
      <c r="G9645">
        <v>40.721123599999999</v>
      </c>
      <c r="H9645">
        <v>-74.038050949999999</v>
      </c>
      <c r="I9645">
        <v>3195</v>
      </c>
      <c r="J9645" s="2" t="s">
        <v>23</v>
      </c>
      <c r="K9645">
        <v>40.730742625306583</v>
      </c>
      <c r="L9645">
        <v>-74.063783884048462</v>
      </c>
      <c r="M9645">
        <v>24646</v>
      </c>
      <c r="N9645" s="2" t="s">
        <v>17</v>
      </c>
      <c r="O9645">
        <v>1979</v>
      </c>
      <c r="P9645">
        <f t="shared" ca="1" si="301"/>
        <v>45</v>
      </c>
      <c r="Q9645">
        <v>1</v>
      </c>
    </row>
    <row r="9646" spans="1:17" x14ac:dyDescent="0.2">
      <c r="A9646">
        <v>288</v>
      </c>
      <c r="B9646">
        <f t="shared" si="300"/>
        <v>4</v>
      </c>
      <c r="C9646" s="1">
        <v>42591.776307870372</v>
      </c>
      <c r="D9646" s="1">
        <v>42591.779652777775</v>
      </c>
      <c r="E9646">
        <v>3195</v>
      </c>
      <c r="F9646" s="2" t="s">
        <v>24</v>
      </c>
      <c r="G9646">
        <v>40.730742625306583</v>
      </c>
      <c r="H9646">
        <v>-74.063783884048462</v>
      </c>
      <c r="I9646">
        <v>3201</v>
      </c>
      <c r="J9646" s="2" t="s">
        <v>74</v>
      </c>
      <c r="K9646">
        <v>40.737710999999997</v>
      </c>
      <c r="L9646">
        <v>-74.066920999999994</v>
      </c>
      <c r="M9646">
        <v>24718</v>
      </c>
      <c r="N9646" s="2" t="s">
        <v>17</v>
      </c>
      <c r="O9646">
        <v>1962</v>
      </c>
      <c r="P9646">
        <f t="shared" ca="1" si="301"/>
        <v>62</v>
      </c>
      <c r="Q9646">
        <v>1</v>
      </c>
    </row>
    <row r="9647" spans="1:17" x14ac:dyDescent="0.2">
      <c r="A9647">
        <v>2168</v>
      </c>
      <c r="B9647">
        <f t="shared" si="300"/>
        <v>36</v>
      </c>
      <c r="C9647" s="1">
        <v>42591.776736111111</v>
      </c>
      <c r="D9647" s="1">
        <v>42591.801840277774</v>
      </c>
      <c r="E9647">
        <v>3193</v>
      </c>
      <c r="F9647" s="2" t="s">
        <v>42</v>
      </c>
      <c r="G9647">
        <v>40.724605099886901</v>
      </c>
      <c r="H9647">
        <v>-74.078405946493149</v>
      </c>
      <c r="I9647">
        <v>3193</v>
      </c>
      <c r="J9647" s="2" t="s">
        <v>25</v>
      </c>
      <c r="K9647">
        <v>40.724605099886901</v>
      </c>
      <c r="L9647">
        <v>-74.078405946493149</v>
      </c>
      <c r="M9647">
        <v>24569</v>
      </c>
      <c r="N9647" s="2" t="s">
        <v>17</v>
      </c>
      <c r="O9647">
        <v>1968</v>
      </c>
      <c r="P9647">
        <f t="shared" ca="1" si="301"/>
        <v>56</v>
      </c>
      <c r="Q9647">
        <v>1</v>
      </c>
    </row>
    <row r="9648" spans="1:17" x14ac:dyDescent="0.2">
      <c r="A9648">
        <v>535</v>
      </c>
      <c r="B9648">
        <f t="shared" si="300"/>
        <v>8</v>
      </c>
      <c r="C9648" s="1">
        <v>42591.777916666666</v>
      </c>
      <c r="D9648" s="1">
        <v>42591.784120370372</v>
      </c>
      <c r="E9648">
        <v>3199</v>
      </c>
      <c r="F9648" s="2" t="s">
        <v>56</v>
      </c>
      <c r="G9648">
        <v>40.728744800000001</v>
      </c>
      <c r="H9648">
        <v>-74.032108199999996</v>
      </c>
      <c r="I9648">
        <v>3185</v>
      </c>
      <c r="J9648" s="2" t="s">
        <v>45</v>
      </c>
      <c r="K9648">
        <v>40.717732499999997</v>
      </c>
      <c r="L9648">
        <v>-74.043845000000005</v>
      </c>
      <c r="M9648">
        <v>24638</v>
      </c>
      <c r="N9648" s="2" t="s">
        <v>17</v>
      </c>
      <c r="O9648">
        <v>1980</v>
      </c>
      <c r="P9648">
        <f t="shared" ca="1" si="301"/>
        <v>44</v>
      </c>
      <c r="Q9648">
        <v>1</v>
      </c>
    </row>
    <row r="9649" spans="1:17" x14ac:dyDescent="0.2">
      <c r="A9649">
        <v>143</v>
      </c>
      <c r="B9649">
        <f t="shared" si="300"/>
        <v>2</v>
      </c>
      <c r="C9649" s="1">
        <v>42591.777939814812</v>
      </c>
      <c r="D9649" s="1">
        <v>42591.779606481483</v>
      </c>
      <c r="E9649">
        <v>3211</v>
      </c>
      <c r="F9649" s="2" t="s">
        <v>64</v>
      </c>
      <c r="G9649">
        <v>40.721525149999998</v>
      </c>
      <c r="H9649">
        <v>-74.046304543000005</v>
      </c>
      <c r="I9649">
        <v>3270</v>
      </c>
      <c r="J9649" s="2" t="s">
        <v>65</v>
      </c>
      <c r="K9649">
        <v>40.725289107811321</v>
      </c>
      <c r="L9649">
        <v>-74.045571684837341</v>
      </c>
      <c r="M9649">
        <v>26267</v>
      </c>
      <c r="N9649" s="2" t="s">
        <v>17</v>
      </c>
      <c r="O9649">
        <v>1981</v>
      </c>
      <c r="P9649">
        <f t="shared" ca="1" si="301"/>
        <v>43</v>
      </c>
      <c r="Q9649">
        <v>1</v>
      </c>
    </row>
    <row r="9650" spans="1:17" x14ac:dyDescent="0.2">
      <c r="A9650">
        <v>551</v>
      </c>
      <c r="B9650">
        <f t="shared" si="300"/>
        <v>9</v>
      </c>
      <c r="C9650" s="1">
        <v>42591.778148148151</v>
      </c>
      <c r="D9650" s="1">
        <v>42591.784537037034</v>
      </c>
      <c r="E9650">
        <v>3202</v>
      </c>
      <c r="F9650" s="2" t="s">
        <v>79</v>
      </c>
      <c r="G9650">
        <v>40.727223500000001</v>
      </c>
      <c r="H9650">
        <v>-74.033758899999995</v>
      </c>
      <c r="I9650">
        <v>3214</v>
      </c>
      <c r="J9650" s="2" t="s">
        <v>70</v>
      </c>
      <c r="K9650">
        <v>40.712774199999998</v>
      </c>
      <c r="L9650">
        <v>-74.0364857</v>
      </c>
      <c r="M9650">
        <v>24606</v>
      </c>
      <c r="N9650" s="2" t="s">
        <v>17</v>
      </c>
      <c r="O9650">
        <v>1982</v>
      </c>
      <c r="P9650">
        <f t="shared" ca="1" si="301"/>
        <v>42</v>
      </c>
      <c r="Q9650">
        <v>1</v>
      </c>
    </row>
    <row r="9651" spans="1:17" x14ac:dyDescent="0.2">
      <c r="A9651">
        <v>258</v>
      </c>
      <c r="B9651">
        <f t="shared" si="300"/>
        <v>4</v>
      </c>
      <c r="C9651" s="1">
        <v>42591.778171296297</v>
      </c>
      <c r="D9651" s="1">
        <v>42591.781168981484</v>
      </c>
      <c r="E9651">
        <v>3211</v>
      </c>
      <c r="F9651" s="2" t="s">
        <v>64</v>
      </c>
      <c r="G9651">
        <v>40.721525149999998</v>
      </c>
      <c r="H9651">
        <v>-74.046304543000005</v>
      </c>
      <c r="I9651">
        <v>3203</v>
      </c>
      <c r="J9651" s="2" t="s">
        <v>37</v>
      </c>
      <c r="K9651">
        <v>40.727595966000003</v>
      </c>
      <c r="L9651">
        <v>-74.044247311000007</v>
      </c>
      <c r="M9651">
        <v>26164</v>
      </c>
      <c r="N9651" s="2" t="s">
        <v>17</v>
      </c>
      <c r="O9651">
        <v>1957</v>
      </c>
      <c r="P9651">
        <f t="shared" ca="1" si="301"/>
        <v>67</v>
      </c>
      <c r="Q9651">
        <v>1</v>
      </c>
    </row>
    <row r="9652" spans="1:17" x14ac:dyDescent="0.2">
      <c r="A9652">
        <v>140</v>
      </c>
      <c r="B9652">
        <f t="shared" si="300"/>
        <v>2</v>
      </c>
      <c r="C9652" s="1">
        <v>42591.778425925928</v>
      </c>
      <c r="D9652" s="1">
        <v>42591.780057870368</v>
      </c>
      <c r="E9652">
        <v>3185</v>
      </c>
      <c r="F9652" s="2" t="s">
        <v>58</v>
      </c>
      <c r="G9652">
        <v>40.717732499999997</v>
      </c>
      <c r="H9652">
        <v>-74.043845000000005</v>
      </c>
      <c r="I9652">
        <v>3276</v>
      </c>
      <c r="J9652" s="2" t="s">
        <v>30</v>
      </c>
      <c r="K9652">
        <v>40.714584035358932</v>
      </c>
      <c r="L9652">
        <v>-74.042817056179047</v>
      </c>
      <c r="M9652">
        <v>24581</v>
      </c>
      <c r="N9652" s="2" t="s">
        <v>17</v>
      </c>
      <c r="O9652">
        <v>1983</v>
      </c>
      <c r="P9652">
        <f t="shared" ca="1" si="301"/>
        <v>41</v>
      </c>
      <c r="Q9652">
        <v>1</v>
      </c>
    </row>
    <row r="9653" spans="1:17" x14ac:dyDescent="0.2">
      <c r="A9653">
        <v>360</v>
      </c>
      <c r="B9653">
        <f t="shared" si="300"/>
        <v>6</v>
      </c>
      <c r="C9653" s="1">
        <v>42591.778657407405</v>
      </c>
      <c r="D9653" s="1">
        <v>42591.782835648148</v>
      </c>
      <c r="E9653">
        <v>3198</v>
      </c>
      <c r="F9653" s="2" t="s">
        <v>55</v>
      </c>
      <c r="G9653">
        <v>40.748715945380226</v>
      </c>
      <c r="H9653">
        <v>-74.040443301200867</v>
      </c>
      <c r="I9653">
        <v>3215</v>
      </c>
      <c r="J9653" s="2" t="s">
        <v>99</v>
      </c>
      <c r="K9653">
        <v>40.746729899999998</v>
      </c>
      <c r="L9653">
        <v>-74.049250900000004</v>
      </c>
      <c r="M9653">
        <v>24582</v>
      </c>
      <c r="N9653" s="2" t="s">
        <v>17</v>
      </c>
      <c r="O9653">
        <v>1982</v>
      </c>
      <c r="P9653">
        <f t="shared" ca="1" si="301"/>
        <v>42</v>
      </c>
      <c r="Q9653">
        <v>1</v>
      </c>
    </row>
    <row r="9654" spans="1:17" x14ac:dyDescent="0.2">
      <c r="A9654">
        <v>177</v>
      </c>
      <c r="B9654">
        <f t="shared" si="300"/>
        <v>2</v>
      </c>
      <c r="C9654" s="1">
        <v>42591.778657407405</v>
      </c>
      <c r="D9654" s="1">
        <v>42591.780717592592</v>
      </c>
      <c r="E9654">
        <v>3198</v>
      </c>
      <c r="F9654" s="2" t="s">
        <v>55</v>
      </c>
      <c r="G9654">
        <v>40.748715945380226</v>
      </c>
      <c r="H9654">
        <v>-74.040443301200867</v>
      </c>
      <c r="I9654">
        <v>3196</v>
      </c>
      <c r="J9654" s="2" t="s">
        <v>100</v>
      </c>
      <c r="K9654">
        <v>40.744318700000001</v>
      </c>
      <c r="L9654">
        <v>-74.043990899999997</v>
      </c>
      <c r="M9654">
        <v>24497</v>
      </c>
      <c r="N9654" s="2" t="s">
        <v>17</v>
      </c>
      <c r="O9654">
        <v>1987</v>
      </c>
      <c r="P9654">
        <f t="shared" ca="1" si="301"/>
        <v>37</v>
      </c>
      <c r="Q9654">
        <v>2</v>
      </c>
    </row>
    <row r="9655" spans="1:17" x14ac:dyDescent="0.2">
      <c r="A9655">
        <v>262</v>
      </c>
      <c r="B9655">
        <f t="shared" si="300"/>
        <v>4</v>
      </c>
      <c r="C9655" s="1">
        <v>42591.778969907406</v>
      </c>
      <c r="D9655" s="1">
        <v>42591.782002314816</v>
      </c>
      <c r="E9655">
        <v>3186</v>
      </c>
      <c r="F9655" s="2" t="s">
        <v>18</v>
      </c>
      <c r="G9655">
        <v>40.71958611647166</v>
      </c>
      <c r="H9655">
        <v>-74.043117463588715</v>
      </c>
      <c r="I9655">
        <v>3278</v>
      </c>
      <c r="J9655" s="2" t="s">
        <v>41</v>
      </c>
      <c r="K9655">
        <v>40.725685483629007</v>
      </c>
      <c r="L9655">
        <v>-74.048790335655212</v>
      </c>
      <c r="M9655">
        <v>24688</v>
      </c>
      <c r="N9655" s="2" t="s">
        <v>17</v>
      </c>
      <c r="O9655">
        <v>1983</v>
      </c>
      <c r="P9655">
        <f t="shared" ca="1" si="301"/>
        <v>41</v>
      </c>
      <c r="Q9655">
        <v>2</v>
      </c>
    </row>
    <row r="9656" spans="1:17" x14ac:dyDescent="0.2">
      <c r="A9656">
        <v>631</v>
      </c>
      <c r="B9656">
        <f t="shared" si="300"/>
        <v>10</v>
      </c>
      <c r="C9656" s="1">
        <v>42591.779016203705</v>
      </c>
      <c r="D9656" s="1">
        <v>42591.786319444444</v>
      </c>
      <c r="E9656">
        <v>3205</v>
      </c>
      <c r="F9656" s="2" t="s">
        <v>66</v>
      </c>
      <c r="G9656">
        <v>40.716539780991937</v>
      </c>
      <c r="H9656">
        <v>-74.049637913703904</v>
      </c>
      <c r="I9656">
        <v>3203</v>
      </c>
      <c r="J9656" s="2" t="s">
        <v>37</v>
      </c>
      <c r="K9656">
        <v>40.727595966000003</v>
      </c>
      <c r="L9656">
        <v>-74.044247311000007</v>
      </c>
      <c r="M9656">
        <v>24694</v>
      </c>
      <c r="N9656" s="2" t="s">
        <v>17</v>
      </c>
      <c r="O9656">
        <v>1978</v>
      </c>
      <c r="P9656">
        <f t="shared" ca="1" si="301"/>
        <v>46</v>
      </c>
      <c r="Q9656">
        <v>1</v>
      </c>
    </row>
    <row r="9657" spans="1:17" x14ac:dyDescent="0.2">
      <c r="A9657">
        <v>350</v>
      </c>
      <c r="B9657">
        <f t="shared" si="300"/>
        <v>5</v>
      </c>
      <c r="C9657" s="1">
        <v>42591.780335648145</v>
      </c>
      <c r="D9657" s="1">
        <v>42591.784386574072</v>
      </c>
      <c r="E9657">
        <v>3195</v>
      </c>
      <c r="F9657" s="2" t="s">
        <v>24</v>
      </c>
      <c r="G9657">
        <v>40.730742625306583</v>
      </c>
      <c r="H9657">
        <v>-74.063783884048462</v>
      </c>
      <c r="I9657">
        <v>3201</v>
      </c>
      <c r="J9657" s="2" t="s">
        <v>74</v>
      </c>
      <c r="K9657">
        <v>40.737710999999997</v>
      </c>
      <c r="L9657">
        <v>-74.066920999999994</v>
      </c>
      <c r="M9657">
        <v>26250</v>
      </c>
      <c r="N9657" s="2" t="s">
        <v>17</v>
      </c>
      <c r="O9657">
        <v>1972</v>
      </c>
      <c r="P9657">
        <f t="shared" ca="1" si="301"/>
        <v>52</v>
      </c>
      <c r="Q9657">
        <v>1</v>
      </c>
    </row>
    <row r="9658" spans="1:17" x14ac:dyDescent="0.2">
      <c r="A9658">
        <v>536</v>
      </c>
      <c r="B9658">
        <f t="shared" si="300"/>
        <v>8</v>
      </c>
      <c r="C9658" s="1">
        <v>42591.780532407407</v>
      </c>
      <c r="D9658" s="1">
        <v>42591.786747685182</v>
      </c>
      <c r="E9658">
        <v>3195</v>
      </c>
      <c r="F9658" s="2" t="s">
        <v>24</v>
      </c>
      <c r="G9658">
        <v>40.730742625306583</v>
      </c>
      <c r="H9658">
        <v>-74.063783884048462</v>
      </c>
      <c r="I9658">
        <v>3193</v>
      </c>
      <c r="J9658" s="2" t="s">
        <v>25</v>
      </c>
      <c r="K9658">
        <v>40.724605099886901</v>
      </c>
      <c r="L9658">
        <v>-74.078405946493149</v>
      </c>
      <c r="M9658">
        <v>26178</v>
      </c>
      <c r="N9658" s="2" t="s">
        <v>17</v>
      </c>
      <c r="O9658">
        <v>1988</v>
      </c>
      <c r="P9658">
        <f t="shared" ca="1" si="301"/>
        <v>36</v>
      </c>
      <c r="Q9658">
        <v>1</v>
      </c>
    </row>
    <row r="9659" spans="1:17" x14ac:dyDescent="0.2">
      <c r="A9659">
        <v>286</v>
      </c>
      <c r="B9659">
        <f t="shared" si="300"/>
        <v>4</v>
      </c>
      <c r="C9659" s="1">
        <v>42591.780682870369</v>
      </c>
      <c r="D9659" s="1">
        <v>42591.784004629626</v>
      </c>
      <c r="E9659">
        <v>3195</v>
      </c>
      <c r="F9659" s="2" t="s">
        <v>24</v>
      </c>
      <c r="G9659">
        <v>40.730742625306583</v>
      </c>
      <c r="H9659">
        <v>-74.063783884048462</v>
      </c>
      <c r="I9659">
        <v>3194</v>
      </c>
      <c r="J9659" s="2" t="s">
        <v>71</v>
      </c>
      <c r="K9659">
        <v>40.725339925355797</v>
      </c>
      <c r="L9659">
        <v>-74.067622125148773</v>
      </c>
      <c r="M9659">
        <v>24662</v>
      </c>
      <c r="N9659" s="2" t="s">
        <v>17</v>
      </c>
      <c r="O9659">
        <v>1971</v>
      </c>
      <c r="P9659">
        <f t="shared" ca="1" si="301"/>
        <v>53</v>
      </c>
      <c r="Q9659">
        <v>1</v>
      </c>
    </row>
    <row r="9660" spans="1:17" x14ac:dyDescent="0.2">
      <c r="A9660">
        <v>64</v>
      </c>
      <c r="B9660">
        <f t="shared" si="300"/>
        <v>1</v>
      </c>
      <c r="C9660" s="1">
        <v>42591.781006944446</v>
      </c>
      <c r="D9660" s="1">
        <v>42591.781747685185</v>
      </c>
      <c r="E9660">
        <v>3211</v>
      </c>
      <c r="F9660" s="2" t="s">
        <v>64</v>
      </c>
      <c r="G9660">
        <v>40.721525149999998</v>
      </c>
      <c r="H9660">
        <v>-74.046304543000005</v>
      </c>
      <c r="I9660">
        <v>3272</v>
      </c>
      <c r="J9660" s="2" t="s">
        <v>102</v>
      </c>
      <c r="K9660">
        <v>40.723331586464361</v>
      </c>
      <c r="L9660">
        <v>-74.045952558517442</v>
      </c>
      <c r="M9660">
        <v>24559</v>
      </c>
      <c r="N9660" s="2" t="s">
        <v>17</v>
      </c>
      <c r="O9660">
        <v>1979</v>
      </c>
      <c r="P9660">
        <f t="shared" ca="1" si="301"/>
        <v>45</v>
      </c>
      <c r="Q9660">
        <v>1</v>
      </c>
    </row>
    <row r="9661" spans="1:17" x14ac:dyDescent="0.2">
      <c r="A9661">
        <v>988</v>
      </c>
      <c r="B9661">
        <f t="shared" si="300"/>
        <v>16</v>
      </c>
      <c r="C9661" s="1">
        <v>42591.781481481485</v>
      </c>
      <c r="D9661" s="1">
        <v>42591.792916666665</v>
      </c>
      <c r="E9661">
        <v>3195</v>
      </c>
      <c r="F9661" s="2" t="s">
        <v>24</v>
      </c>
      <c r="G9661">
        <v>40.730742625306583</v>
      </c>
      <c r="H9661">
        <v>-74.063783884048462</v>
      </c>
      <c r="I9661">
        <v>3202</v>
      </c>
      <c r="J9661" s="2" t="s">
        <v>48</v>
      </c>
      <c r="K9661">
        <v>40.727223500000001</v>
      </c>
      <c r="L9661">
        <v>-74.033758899999995</v>
      </c>
      <c r="M9661">
        <v>26265</v>
      </c>
      <c r="N9661" s="2" t="s">
        <v>17</v>
      </c>
      <c r="O9661">
        <v>1989</v>
      </c>
      <c r="P9661">
        <f t="shared" ca="1" si="301"/>
        <v>35</v>
      </c>
      <c r="Q9661">
        <v>1</v>
      </c>
    </row>
    <row r="9662" spans="1:17" x14ac:dyDescent="0.2">
      <c r="A9662">
        <v>72</v>
      </c>
      <c r="B9662">
        <f t="shared" si="300"/>
        <v>1</v>
      </c>
      <c r="C9662" s="1">
        <v>42591.78224537037</v>
      </c>
      <c r="D9662" s="1">
        <v>42591.783090277779</v>
      </c>
      <c r="E9662">
        <v>3214</v>
      </c>
      <c r="F9662" s="2" t="s">
        <v>54</v>
      </c>
      <c r="G9662">
        <v>40.712774199999998</v>
      </c>
      <c r="H9662">
        <v>-74.0364857</v>
      </c>
      <c r="I9662">
        <v>3267</v>
      </c>
      <c r="J9662" s="2" t="s">
        <v>92</v>
      </c>
      <c r="K9662">
        <v>40.712418823756899</v>
      </c>
      <c r="L9662">
        <v>-74.038525521755219</v>
      </c>
      <c r="M9662">
        <v>26235</v>
      </c>
      <c r="N9662" s="2" t="s">
        <v>17</v>
      </c>
      <c r="O9662">
        <v>1974</v>
      </c>
      <c r="P9662">
        <f t="shared" ca="1" si="301"/>
        <v>50</v>
      </c>
      <c r="Q9662">
        <v>1</v>
      </c>
    </row>
    <row r="9663" spans="1:17" x14ac:dyDescent="0.2">
      <c r="A9663">
        <v>399</v>
      </c>
      <c r="B9663">
        <f t="shared" si="300"/>
        <v>6</v>
      </c>
      <c r="C9663" s="1">
        <v>42591.782337962963</v>
      </c>
      <c r="D9663" s="1">
        <v>42591.786956018521</v>
      </c>
      <c r="E9663">
        <v>3206</v>
      </c>
      <c r="F9663" s="2" t="s">
        <v>84</v>
      </c>
      <c r="G9663">
        <v>40.7311689</v>
      </c>
      <c r="H9663">
        <v>-74.057573599999998</v>
      </c>
      <c r="I9663">
        <v>3212</v>
      </c>
      <c r="J9663" s="2" t="s">
        <v>103</v>
      </c>
      <c r="K9663">
        <v>40.734785817999999</v>
      </c>
      <c r="L9663">
        <v>-74.050443635999997</v>
      </c>
      <c r="M9663">
        <v>24498</v>
      </c>
      <c r="N9663" s="2" t="s">
        <v>17</v>
      </c>
      <c r="O9663">
        <v>1973</v>
      </c>
      <c r="P9663">
        <f t="shared" ca="1" si="301"/>
        <v>51</v>
      </c>
      <c r="Q9663">
        <v>0</v>
      </c>
    </row>
    <row r="9664" spans="1:17" x14ac:dyDescent="0.2">
      <c r="A9664">
        <v>916</v>
      </c>
      <c r="B9664">
        <f t="shared" si="300"/>
        <v>15</v>
      </c>
      <c r="C9664" s="1">
        <v>42591.782638888886</v>
      </c>
      <c r="D9664" s="1">
        <v>42591.793240740742</v>
      </c>
      <c r="E9664">
        <v>3220</v>
      </c>
      <c r="F9664" s="2" t="s">
        <v>78</v>
      </c>
      <c r="G9664">
        <v>40.734961020009514</v>
      </c>
      <c r="H9664">
        <v>-74.059503078460693</v>
      </c>
      <c r="I9664">
        <v>3202</v>
      </c>
      <c r="J9664" s="2" t="s">
        <v>48</v>
      </c>
      <c r="K9664">
        <v>40.727223500000001</v>
      </c>
      <c r="L9664">
        <v>-74.033758899999995</v>
      </c>
      <c r="M9664">
        <v>24643</v>
      </c>
      <c r="N9664" s="2" t="s">
        <v>17</v>
      </c>
      <c r="O9664">
        <v>1981</v>
      </c>
      <c r="P9664">
        <f t="shared" ca="1" si="301"/>
        <v>43</v>
      </c>
      <c r="Q9664">
        <v>1</v>
      </c>
    </row>
    <row r="9665" spans="1:17" x14ac:dyDescent="0.2">
      <c r="A9665">
        <v>183</v>
      </c>
      <c r="B9665">
        <f t="shared" si="300"/>
        <v>3</v>
      </c>
      <c r="C9665" s="1">
        <v>42591.782905092594</v>
      </c>
      <c r="D9665" s="1">
        <v>42591.78502314815</v>
      </c>
      <c r="E9665">
        <v>3185</v>
      </c>
      <c r="F9665" s="2" t="s">
        <v>58</v>
      </c>
      <c r="G9665">
        <v>40.717732499999997</v>
      </c>
      <c r="H9665">
        <v>-74.043845000000005</v>
      </c>
      <c r="I9665">
        <v>3276</v>
      </c>
      <c r="J9665" s="2" t="s">
        <v>30</v>
      </c>
      <c r="K9665">
        <v>40.714584035358932</v>
      </c>
      <c r="L9665">
        <v>-74.042817056179047</v>
      </c>
      <c r="M9665">
        <v>26222</v>
      </c>
      <c r="N9665" s="2" t="s">
        <v>17</v>
      </c>
      <c r="O9665">
        <v>1972</v>
      </c>
      <c r="P9665">
        <f t="shared" ca="1" si="301"/>
        <v>52</v>
      </c>
      <c r="Q9665">
        <v>2</v>
      </c>
    </row>
    <row r="9666" spans="1:17" x14ac:dyDescent="0.2">
      <c r="A9666">
        <v>143</v>
      </c>
      <c r="B9666">
        <f t="shared" ref="B9666:B9729" si="302">ROUNDDOWN((A9666/60), 0)</f>
        <v>2</v>
      </c>
      <c r="C9666" s="1">
        <v>42591.782986111109</v>
      </c>
      <c r="D9666" s="1">
        <v>42591.784641203703</v>
      </c>
      <c r="E9666">
        <v>3211</v>
      </c>
      <c r="F9666" s="2" t="s">
        <v>64</v>
      </c>
      <c r="G9666">
        <v>40.721525149999998</v>
      </c>
      <c r="H9666">
        <v>-74.046304543000005</v>
      </c>
      <c r="I9666">
        <v>3209</v>
      </c>
      <c r="J9666" s="2" t="s">
        <v>85</v>
      </c>
      <c r="K9666">
        <v>40.724176499999999</v>
      </c>
      <c r="L9666">
        <v>-74.050656399999994</v>
      </c>
      <c r="M9666">
        <v>24501</v>
      </c>
      <c r="N9666" s="2" t="s">
        <v>17</v>
      </c>
      <c r="O9666">
        <v>1986</v>
      </c>
      <c r="P9666">
        <f t="shared" ref="P9666:P9729" ca="1" si="303">IF(ISNUMBER(O9666), YEAR(TODAY()) - O9666, "")</f>
        <v>38</v>
      </c>
      <c r="Q9666">
        <v>1</v>
      </c>
    </row>
    <row r="9667" spans="1:17" x14ac:dyDescent="0.2">
      <c r="A9667">
        <v>151</v>
      </c>
      <c r="B9667">
        <f t="shared" si="302"/>
        <v>2</v>
      </c>
      <c r="C9667" s="1">
        <v>42591.783194444448</v>
      </c>
      <c r="D9667" s="1">
        <v>42591.784953703704</v>
      </c>
      <c r="E9667">
        <v>3272</v>
      </c>
      <c r="F9667" s="2" t="s">
        <v>50</v>
      </c>
      <c r="G9667">
        <v>40.723331586464361</v>
      </c>
      <c r="H9667">
        <v>-74.045952558517442</v>
      </c>
      <c r="I9667">
        <v>3278</v>
      </c>
      <c r="J9667" s="2" t="s">
        <v>41</v>
      </c>
      <c r="K9667">
        <v>40.725685483629007</v>
      </c>
      <c r="L9667">
        <v>-74.048790335655212</v>
      </c>
      <c r="M9667">
        <v>24559</v>
      </c>
      <c r="N9667" s="2" t="s">
        <v>17</v>
      </c>
      <c r="O9667">
        <v>1979</v>
      </c>
      <c r="P9667">
        <f t="shared" ca="1" si="303"/>
        <v>45</v>
      </c>
      <c r="Q9667">
        <v>1</v>
      </c>
    </row>
    <row r="9668" spans="1:17" x14ac:dyDescent="0.2">
      <c r="A9668">
        <v>249</v>
      </c>
      <c r="B9668">
        <f t="shared" si="302"/>
        <v>4</v>
      </c>
      <c r="C9668" s="1">
        <v>42591.783229166664</v>
      </c>
      <c r="D9668" s="1">
        <v>42591.786122685182</v>
      </c>
      <c r="E9668">
        <v>3202</v>
      </c>
      <c r="F9668" s="2" t="s">
        <v>79</v>
      </c>
      <c r="G9668">
        <v>40.727223500000001</v>
      </c>
      <c r="H9668">
        <v>-74.033758899999995</v>
      </c>
      <c r="I9668">
        <v>3203</v>
      </c>
      <c r="J9668" s="2" t="s">
        <v>37</v>
      </c>
      <c r="K9668">
        <v>40.727595966000003</v>
      </c>
      <c r="L9668">
        <v>-74.044247311000007</v>
      </c>
      <c r="M9668">
        <v>24534</v>
      </c>
      <c r="N9668" s="2" t="s">
        <v>17</v>
      </c>
      <c r="O9668">
        <v>1984</v>
      </c>
      <c r="P9668">
        <f t="shared" ca="1" si="303"/>
        <v>40</v>
      </c>
      <c r="Q9668">
        <v>2</v>
      </c>
    </row>
    <row r="9669" spans="1:17" x14ac:dyDescent="0.2">
      <c r="A9669">
        <v>458</v>
      </c>
      <c r="B9669">
        <f t="shared" si="302"/>
        <v>7</v>
      </c>
      <c r="C9669" s="1">
        <v>42591.783402777779</v>
      </c>
      <c r="D9669" s="1">
        <v>42591.788715277777</v>
      </c>
      <c r="E9669">
        <v>3211</v>
      </c>
      <c r="F9669" s="2" t="s">
        <v>64</v>
      </c>
      <c r="G9669">
        <v>40.721525149999998</v>
      </c>
      <c r="H9669">
        <v>-74.046304543000005</v>
      </c>
      <c r="I9669">
        <v>3203</v>
      </c>
      <c r="J9669" s="2" t="s">
        <v>37</v>
      </c>
      <c r="K9669">
        <v>40.727595966000003</v>
      </c>
      <c r="L9669">
        <v>-74.044247311000007</v>
      </c>
      <c r="M9669">
        <v>26281</v>
      </c>
      <c r="N9669" s="2" t="s">
        <v>17</v>
      </c>
      <c r="O9669">
        <v>1977</v>
      </c>
      <c r="P9669">
        <f t="shared" ca="1" si="303"/>
        <v>47</v>
      </c>
      <c r="Q9669">
        <v>1</v>
      </c>
    </row>
    <row r="9670" spans="1:17" x14ac:dyDescent="0.2">
      <c r="A9670">
        <v>255</v>
      </c>
      <c r="B9670">
        <f t="shared" si="302"/>
        <v>4</v>
      </c>
      <c r="C9670" s="1">
        <v>42591.783726851849</v>
      </c>
      <c r="D9670" s="1">
        <v>42591.786678240744</v>
      </c>
      <c r="E9670">
        <v>3195</v>
      </c>
      <c r="F9670" s="2" t="s">
        <v>24</v>
      </c>
      <c r="G9670">
        <v>40.730742625306583</v>
      </c>
      <c r="H9670">
        <v>-74.063783884048462</v>
      </c>
      <c r="I9670">
        <v>3194</v>
      </c>
      <c r="J9670" s="2" t="s">
        <v>71</v>
      </c>
      <c r="K9670">
        <v>40.725339925355797</v>
      </c>
      <c r="L9670">
        <v>-74.067622125148773</v>
      </c>
      <c r="M9670">
        <v>26290</v>
      </c>
      <c r="N9670" s="2" t="s">
        <v>17</v>
      </c>
      <c r="O9670">
        <v>1979</v>
      </c>
      <c r="P9670">
        <f t="shared" ca="1" si="303"/>
        <v>45</v>
      </c>
      <c r="Q9670">
        <v>1</v>
      </c>
    </row>
    <row r="9671" spans="1:17" x14ac:dyDescent="0.2">
      <c r="A9671">
        <v>383</v>
      </c>
      <c r="B9671">
        <f t="shared" si="302"/>
        <v>6</v>
      </c>
      <c r="C9671" s="1">
        <v>42591.783900462964</v>
      </c>
      <c r="D9671" s="1">
        <v>42591.78833333333</v>
      </c>
      <c r="E9671">
        <v>3195</v>
      </c>
      <c r="F9671" s="2" t="s">
        <v>24</v>
      </c>
      <c r="G9671">
        <v>40.730742625306583</v>
      </c>
      <c r="H9671">
        <v>-74.063783884048462</v>
      </c>
      <c r="I9671">
        <v>3207</v>
      </c>
      <c r="J9671" s="2" t="s">
        <v>91</v>
      </c>
      <c r="K9671">
        <v>40.737603700000001</v>
      </c>
      <c r="L9671">
        <v>-74.052478300000004</v>
      </c>
      <c r="M9671">
        <v>24626</v>
      </c>
      <c r="N9671" s="2" t="s">
        <v>17</v>
      </c>
      <c r="O9671">
        <v>1980</v>
      </c>
      <c r="P9671">
        <f t="shared" ca="1" si="303"/>
        <v>44</v>
      </c>
      <c r="Q9671">
        <v>1</v>
      </c>
    </row>
    <row r="9672" spans="1:17" x14ac:dyDescent="0.2">
      <c r="A9672">
        <v>1179</v>
      </c>
      <c r="B9672">
        <f t="shared" si="302"/>
        <v>19</v>
      </c>
      <c r="C9672" s="1">
        <v>42591.78396990741</v>
      </c>
      <c r="D9672" s="1">
        <v>42591.797615740739</v>
      </c>
      <c r="E9672">
        <v>3199</v>
      </c>
      <c r="F9672" s="2" t="s">
        <v>56</v>
      </c>
      <c r="G9672">
        <v>40.728744800000001</v>
      </c>
      <c r="H9672">
        <v>-74.032108199999996</v>
      </c>
      <c r="I9672">
        <v>3185</v>
      </c>
      <c r="J9672" s="2" t="s">
        <v>45</v>
      </c>
      <c r="K9672">
        <v>40.717732499999997</v>
      </c>
      <c r="L9672">
        <v>-74.043845000000005</v>
      </c>
      <c r="M9672">
        <v>24609</v>
      </c>
      <c r="N9672" s="2" t="s">
        <v>17</v>
      </c>
      <c r="O9672">
        <v>1988</v>
      </c>
      <c r="P9672">
        <f t="shared" ca="1" si="303"/>
        <v>36</v>
      </c>
      <c r="Q9672">
        <v>1</v>
      </c>
    </row>
    <row r="9673" spans="1:17" x14ac:dyDescent="0.2">
      <c r="A9673">
        <v>3003</v>
      </c>
      <c r="B9673">
        <f t="shared" si="302"/>
        <v>50</v>
      </c>
      <c r="C9673" s="1">
        <v>42591.784143518518</v>
      </c>
      <c r="D9673" s="1">
        <v>42591.818912037037</v>
      </c>
      <c r="E9673">
        <v>3192</v>
      </c>
      <c r="F9673" s="2" t="s">
        <v>38</v>
      </c>
      <c r="G9673">
        <v>40.711242300000002</v>
      </c>
      <c r="H9673">
        <v>-74.055701299999996</v>
      </c>
      <c r="I9673">
        <v>3185</v>
      </c>
      <c r="J9673" s="2" t="s">
        <v>45</v>
      </c>
      <c r="K9673">
        <v>40.717732499999997</v>
      </c>
      <c r="L9673">
        <v>-74.043845000000005</v>
      </c>
      <c r="M9673">
        <v>26217</v>
      </c>
      <c r="N9673" s="2" t="s">
        <v>17</v>
      </c>
      <c r="O9673">
        <v>1976</v>
      </c>
      <c r="P9673">
        <f t="shared" ca="1" si="303"/>
        <v>48</v>
      </c>
      <c r="Q9673">
        <v>2</v>
      </c>
    </row>
    <row r="9674" spans="1:17" x14ac:dyDescent="0.2">
      <c r="A9674">
        <v>233</v>
      </c>
      <c r="B9674">
        <f t="shared" si="302"/>
        <v>3</v>
      </c>
      <c r="C9674" s="1">
        <v>42591.784247685187</v>
      </c>
      <c r="D9674" s="1">
        <v>42591.786956018521</v>
      </c>
      <c r="E9674">
        <v>3183</v>
      </c>
      <c r="F9674" s="2" t="s">
        <v>20</v>
      </c>
      <c r="G9674">
        <v>40.716246900000002</v>
      </c>
      <c r="H9674">
        <v>-74.033458800000005</v>
      </c>
      <c r="I9674">
        <v>3185</v>
      </c>
      <c r="J9674" s="2" t="s">
        <v>45</v>
      </c>
      <c r="K9674">
        <v>40.717732499999997</v>
      </c>
      <c r="L9674">
        <v>-74.043845000000005</v>
      </c>
      <c r="M9674">
        <v>24438</v>
      </c>
      <c r="N9674" s="2" t="s">
        <v>17</v>
      </c>
      <c r="O9674">
        <v>1982</v>
      </c>
      <c r="P9674">
        <f t="shared" ca="1" si="303"/>
        <v>42</v>
      </c>
      <c r="Q9674">
        <v>2</v>
      </c>
    </row>
    <row r="9675" spans="1:17" x14ac:dyDescent="0.2">
      <c r="A9675">
        <v>913</v>
      </c>
      <c r="B9675">
        <f t="shared" si="302"/>
        <v>15</v>
      </c>
      <c r="C9675" s="1">
        <v>42591.784409722219</v>
      </c>
      <c r="D9675" s="1">
        <v>42591.794988425929</v>
      </c>
      <c r="E9675">
        <v>3183</v>
      </c>
      <c r="F9675" s="2" t="s">
        <v>20</v>
      </c>
      <c r="G9675">
        <v>40.716246900000002</v>
      </c>
      <c r="H9675">
        <v>-74.033458800000005</v>
      </c>
      <c r="I9675">
        <v>3209</v>
      </c>
      <c r="J9675" s="2" t="s">
        <v>85</v>
      </c>
      <c r="K9675">
        <v>40.724176499999999</v>
      </c>
      <c r="L9675">
        <v>-74.050656399999994</v>
      </c>
      <c r="M9675">
        <v>26161</v>
      </c>
      <c r="N9675" s="2" t="s">
        <v>17</v>
      </c>
      <c r="O9675">
        <v>1944</v>
      </c>
      <c r="P9675">
        <f t="shared" ca="1" si="303"/>
        <v>80</v>
      </c>
      <c r="Q9675">
        <v>2</v>
      </c>
    </row>
    <row r="9676" spans="1:17" x14ac:dyDescent="0.2">
      <c r="A9676">
        <v>510</v>
      </c>
      <c r="B9676">
        <f t="shared" si="302"/>
        <v>8</v>
      </c>
      <c r="C9676" s="1">
        <v>42591.784490740742</v>
      </c>
      <c r="D9676" s="1">
        <v>42591.790393518517</v>
      </c>
      <c r="E9676">
        <v>3183</v>
      </c>
      <c r="F9676" s="2" t="s">
        <v>20</v>
      </c>
      <c r="G9676">
        <v>40.716246900000002</v>
      </c>
      <c r="H9676">
        <v>-74.033458800000005</v>
      </c>
      <c r="I9676">
        <v>3199</v>
      </c>
      <c r="J9676" s="2" t="s">
        <v>72</v>
      </c>
      <c r="K9676">
        <v>40.728744800000001</v>
      </c>
      <c r="L9676">
        <v>-74.032108199999996</v>
      </c>
      <c r="M9676">
        <v>26157</v>
      </c>
      <c r="N9676" s="2" t="s">
        <v>17</v>
      </c>
      <c r="O9676">
        <v>1984</v>
      </c>
      <c r="P9676">
        <f t="shared" ca="1" si="303"/>
        <v>40</v>
      </c>
      <c r="Q9676">
        <v>1</v>
      </c>
    </row>
    <row r="9677" spans="1:17" x14ac:dyDescent="0.2">
      <c r="A9677">
        <v>345</v>
      </c>
      <c r="B9677">
        <f t="shared" si="302"/>
        <v>5</v>
      </c>
      <c r="C9677" s="1">
        <v>42591.785439814812</v>
      </c>
      <c r="D9677" s="1">
        <v>42591.789444444446</v>
      </c>
      <c r="E9677">
        <v>3183</v>
      </c>
      <c r="F9677" s="2" t="s">
        <v>20</v>
      </c>
      <c r="G9677">
        <v>40.716246900000002</v>
      </c>
      <c r="H9677">
        <v>-74.033458800000005</v>
      </c>
      <c r="I9677">
        <v>3187</v>
      </c>
      <c r="J9677" s="2" t="s">
        <v>59</v>
      </c>
      <c r="K9677">
        <v>40.721123599999999</v>
      </c>
      <c r="L9677">
        <v>-74.038050949999999</v>
      </c>
      <c r="M9677">
        <v>26318</v>
      </c>
      <c r="N9677" s="2" t="s">
        <v>17</v>
      </c>
      <c r="O9677">
        <v>1989</v>
      </c>
      <c r="P9677">
        <f t="shared" ca="1" si="303"/>
        <v>35</v>
      </c>
      <c r="Q9677">
        <v>2</v>
      </c>
    </row>
    <row r="9678" spans="1:17" x14ac:dyDescent="0.2">
      <c r="A9678">
        <v>919</v>
      </c>
      <c r="B9678">
        <f t="shared" si="302"/>
        <v>15</v>
      </c>
      <c r="C9678" s="1">
        <v>42591.787268518521</v>
      </c>
      <c r="D9678" s="1">
        <v>42591.79791666667</v>
      </c>
      <c r="E9678">
        <v>3275</v>
      </c>
      <c r="F9678" s="2" t="s">
        <v>93</v>
      </c>
      <c r="G9678">
        <v>40.718355198232139</v>
      </c>
      <c r="H9678">
        <v>-74.038914442062378</v>
      </c>
      <c r="I9678">
        <v>3203</v>
      </c>
      <c r="J9678" s="2" t="s">
        <v>37</v>
      </c>
      <c r="K9678">
        <v>40.727595966000003</v>
      </c>
      <c r="L9678">
        <v>-74.044247311000007</v>
      </c>
      <c r="M9678">
        <v>24701</v>
      </c>
      <c r="N9678" s="2" t="s">
        <v>17</v>
      </c>
      <c r="O9678">
        <v>1976</v>
      </c>
      <c r="P9678">
        <f t="shared" ca="1" si="303"/>
        <v>48</v>
      </c>
      <c r="Q9678">
        <v>1</v>
      </c>
    </row>
    <row r="9679" spans="1:17" x14ac:dyDescent="0.2">
      <c r="A9679">
        <v>663</v>
      </c>
      <c r="B9679">
        <f t="shared" si="302"/>
        <v>11</v>
      </c>
      <c r="C9679" s="1">
        <v>42591.787314814814</v>
      </c>
      <c r="D9679" s="1">
        <v>42591.794988425929</v>
      </c>
      <c r="E9679">
        <v>3185</v>
      </c>
      <c r="F9679" s="2" t="s">
        <v>58</v>
      </c>
      <c r="G9679">
        <v>40.717732499999997</v>
      </c>
      <c r="H9679">
        <v>-74.043845000000005</v>
      </c>
      <c r="I9679">
        <v>3192</v>
      </c>
      <c r="J9679" s="2" t="s">
        <v>39</v>
      </c>
      <c r="K9679">
        <v>40.711242300000002</v>
      </c>
      <c r="L9679">
        <v>-74.055701299999996</v>
      </c>
      <c r="M9679">
        <v>24401</v>
      </c>
      <c r="N9679" s="2" t="s">
        <v>17</v>
      </c>
      <c r="O9679">
        <v>1978</v>
      </c>
      <c r="P9679">
        <f t="shared" ca="1" si="303"/>
        <v>46</v>
      </c>
      <c r="Q9679">
        <v>2</v>
      </c>
    </row>
    <row r="9680" spans="1:17" x14ac:dyDescent="0.2">
      <c r="A9680">
        <v>580</v>
      </c>
      <c r="B9680">
        <f t="shared" si="302"/>
        <v>9</v>
      </c>
      <c r="C9680" s="1">
        <v>42591.787407407406</v>
      </c>
      <c r="D9680" s="1">
        <v>42591.794131944444</v>
      </c>
      <c r="E9680">
        <v>3202</v>
      </c>
      <c r="F9680" s="2" t="s">
        <v>79</v>
      </c>
      <c r="G9680">
        <v>40.727223500000001</v>
      </c>
      <c r="H9680">
        <v>-74.033758899999995</v>
      </c>
      <c r="I9680">
        <v>3184</v>
      </c>
      <c r="J9680" s="2" t="s">
        <v>35</v>
      </c>
      <c r="K9680">
        <v>40.7141454</v>
      </c>
      <c r="L9680">
        <v>-74.033551900000006</v>
      </c>
      <c r="M9680">
        <v>24722</v>
      </c>
      <c r="N9680" s="2" t="s">
        <v>17</v>
      </c>
      <c r="O9680">
        <v>1985</v>
      </c>
      <c r="P9680">
        <f t="shared" ca="1" si="303"/>
        <v>39</v>
      </c>
      <c r="Q9680">
        <v>1</v>
      </c>
    </row>
    <row r="9681" spans="1:17" x14ac:dyDescent="0.2">
      <c r="A9681">
        <v>260</v>
      </c>
      <c r="B9681">
        <f t="shared" si="302"/>
        <v>4</v>
      </c>
      <c r="C9681" s="1">
        <v>42591.787638888891</v>
      </c>
      <c r="D9681" s="1">
        <v>42591.790659722225</v>
      </c>
      <c r="E9681">
        <v>3206</v>
      </c>
      <c r="F9681" s="2" t="s">
        <v>84</v>
      </c>
      <c r="G9681">
        <v>40.7311689</v>
      </c>
      <c r="H9681">
        <v>-74.057573599999998</v>
      </c>
      <c r="I9681">
        <v>3212</v>
      </c>
      <c r="J9681" s="2" t="s">
        <v>103</v>
      </c>
      <c r="K9681">
        <v>40.734785817999999</v>
      </c>
      <c r="L9681">
        <v>-74.050443635999997</v>
      </c>
      <c r="M9681">
        <v>24503</v>
      </c>
      <c r="N9681" s="2" t="s">
        <v>17</v>
      </c>
      <c r="O9681">
        <v>1985</v>
      </c>
      <c r="P9681">
        <f t="shared" ca="1" si="303"/>
        <v>39</v>
      </c>
      <c r="Q9681">
        <v>1</v>
      </c>
    </row>
    <row r="9682" spans="1:17" x14ac:dyDescent="0.2">
      <c r="A9682">
        <v>673</v>
      </c>
      <c r="B9682">
        <f t="shared" si="302"/>
        <v>11</v>
      </c>
      <c r="C9682" s="1">
        <v>42591.787743055553</v>
      </c>
      <c r="D9682" s="1">
        <v>42591.795532407406</v>
      </c>
      <c r="E9682">
        <v>3183</v>
      </c>
      <c r="F9682" s="2" t="s">
        <v>20</v>
      </c>
      <c r="G9682">
        <v>40.716246900000002</v>
      </c>
      <c r="H9682">
        <v>-74.033458800000005</v>
      </c>
      <c r="I9682">
        <v>3203</v>
      </c>
      <c r="J9682" s="2" t="s">
        <v>37</v>
      </c>
      <c r="K9682">
        <v>40.727595966000003</v>
      </c>
      <c r="L9682">
        <v>-74.044247311000007</v>
      </c>
      <c r="M9682">
        <v>26245</v>
      </c>
      <c r="N9682" s="2" t="s">
        <v>17</v>
      </c>
      <c r="O9682">
        <v>1977</v>
      </c>
      <c r="P9682">
        <f t="shared" ca="1" si="303"/>
        <v>47</v>
      </c>
      <c r="Q9682">
        <v>1</v>
      </c>
    </row>
    <row r="9683" spans="1:17" x14ac:dyDescent="0.2">
      <c r="A9683">
        <v>913</v>
      </c>
      <c r="B9683">
        <f t="shared" si="302"/>
        <v>15</v>
      </c>
      <c r="C9683" s="1">
        <v>42591.788159722222</v>
      </c>
      <c r="D9683" s="1">
        <v>42591.798738425925</v>
      </c>
      <c r="E9683">
        <v>3214</v>
      </c>
      <c r="F9683" s="2" t="s">
        <v>54</v>
      </c>
      <c r="G9683">
        <v>40.712774199999998</v>
      </c>
      <c r="H9683">
        <v>-74.0364857</v>
      </c>
      <c r="I9683">
        <v>3209</v>
      </c>
      <c r="J9683" s="2" t="s">
        <v>85</v>
      </c>
      <c r="K9683">
        <v>40.724176499999999</v>
      </c>
      <c r="L9683">
        <v>-74.050656399999994</v>
      </c>
      <c r="M9683">
        <v>24418</v>
      </c>
      <c r="N9683" s="2" t="s">
        <v>17</v>
      </c>
      <c r="O9683">
        <v>1984</v>
      </c>
      <c r="P9683">
        <f t="shared" ca="1" si="303"/>
        <v>40</v>
      </c>
      <c r="Q9683">
        <v>2</v>
      </c>
    </row>
    <row r="9684" spans="1:17" x14ac:dyDescent="0.2">
      <c r="A9684">
        <v>263</v>
      </c>
      <c r="B9684">
        <f t="shared" si="302"/>
        <v>4</v>
      </c>
      <c r="C9684" s="1">
        <v>42591.788206018522</v>
      </c>
      <c r="D9684" s="1">
        <v>42591.791250000002</v>
      </c>
      <c r="E9684">
        <v>3183</v>
      </c>
      <c r="F9684" s="2" t="s">
        <v>20</v>
      </c>
      <c r="G9684">
        <v>40.716246900000002</v>
      </c>
      <c r="H9684">
        <v>-74.033458800000005</v>
      </c>
      <c r="I9684">
        <v>3187</v>
      </c>
      <c r="J9684" s="2" t="s">
        <v>59</v>
      </c>
      <c r="K9684">
        <v>40.721123599999999</v>
      </c>
      <c r="L9684">
        <v>-74.038050949999999</v>
      </c>
      <c r="M9684">
        <v>26307</v>
      </c>
      <c r="N9684" s="2" t="s">
        <v>17</v>
      </c>
      <c r="O9684">
        <v>1979</v>
      </c>
      <c r="P9684">
        <f t="shared" ca="1" si="303"/>
        <v>45</v>
      </c>
      <c r="Q9684">
        <v>1</v>
      </c>
    </row>
    <row r="9685" spans="1:17" x14ac:dyDescent="0.2">
      <c r="A9685">
        <v>1354</v>
      </c>
      <c r="B9685">
        <f t="shared" si="302"/>
        <v>22</v>
      </c>
      <c r="C9685" s="1">
        <v>42591.78833333333</v>
      </c>
      <c r="D9685" s="1">
        <v>42591.804016203707</v>
      </c>
      <c r="E9685">
        <v>3183</v>
      </c>
      <c r="F9685" s="2" t="s">
        <v>20</v>
      </c>
      <c r="G9685">
        <v>40.716246900000002</v>
      </c>
      <c r="H9685">
        <v>-74.033458800000005</v>
      </c>
      <c r="I9685">
        <v>3210</v>
      </c>
      <c r="J9685" s="2" t="s">
        <v>83</v>
      </c>
      <c r="K9685">
        <v>40.742677141000001</v>
      </c>
      <c r="L9685">
        <v>-74.051788633000001</v>
      </c>
      <c r="M9685">
        <v>26257</v>
      </c>
      <c r="N9685" s="2" t="s">
        <v>17</v>
      </c>
      <c r="O9685">
        <v>1976</v>
      </c>
      <c r="P9685">
        <f t="shared" ca="1" si="303"/>
        <v>48</v>
      </c>
      <c r="Q9685">
        <v>1</v>
      </c>
    </row>
    <row r="9686" spans="1:17" x14ac:dyDescent="0.2">
      <c r="A9686">
        <v>407</v>
      </c>
      <c r="B9686">
        <f t="shared" si="302"/>
        <v>6</v>
      </c>
      <c r="C9686" s="1">
        <v>42591.788483796299</v>
      </c>
      <c r="D9686" s="1">
        <v>42591.793206018519</v>
      </c>
      <c r="E9686">
        <v>3185</v>
      </c>
      <c r="F9686" s="2" t="s">
        <v>58</v>
      </c>
      <c r="G9686">
        <v>40.717732499999997</v>
      </c>
      <c r="H9686">
        <v>-74.043845000000005</v>
      </c>
      <c r="I9686">
        <v>3192</v>
      </c>
      <c r="J9686" s="2" t="s">
        <v>39</v>
      </c>
      <c r="K9686">
        <v>40.711242300000002</v>
      </c>
      <c r="L9686">
        <v>-74.055701299999996</v>
      </c>
      <c r="M9686">
        <v>24673</v>
      </c>
      <c r="N9686" s="2" t="s">
        <v>17</v>
      </c>
      <c r="O9686">
        <v>1989</v>
      </c>
      <c r="P9686">
        <f t="shared" ca="1" si="303"/>
        <v>35</v>
      </c>
      <c r="Q9686">
        <v>1</v>
      </c>
    </row>
    <row r="9687" spans="1:17" x14ac:dyDescent="0.2">
      <c r="A9687">
        <v>793</v>
      </c>
      <c r="B9687">
        <f t="shared" si="302"/>
        <v>13</v>
      </c>
      <c r="C9687" s="1">
        <v>42591.788541666669</v>
      </c>
      <c r="D9687" s="1">
        <v>42591.797731481478</v>
      </c>
      <c r="E9687">
        <v>3214</v>
      </c>
      <c r="F9687" s="2" t="s">
        <v>54</v>
      </c>
      <c r="G9687">
        <v>40.712774199999998</v>
      </c>
      <c r="H9687">
        <v>-74.0364857</v>
      </c>
      <c r="I9687">
        <v>3199</v>
      </c>
      <c r="J9687" s="2" t="s">
        <v>72</v>
      </c>
      <c r="K9687">
        <v>40.728744800000001</v>
      </c>
      <c r="L9687">
        <v>-74.032108199999996</v>
      </c>
      <c r="M9687">
        <v>26239</v>
      </c>
      <c r="N9687" s="2" t="s">
        <v>17</v>
      </c>
      <c r="O9687">
        <v>1959</v>
      </c>
      <c r="P9687">
        <f t="shared" ca="1" si="303"/>
        <v>65</v>
      </c>
      <c r="Q9687">
        <v>1</v>
      </c>
    </row>
    <row r="9688" spans="1:17" x14ac:dyDescent="0.2">
      <c r="A9688">
        <v>295</v>
      </c>
      <c r="B9688">
        <f t="shared" si="302"/>
        <v>4</v>
      </c>
      <c r="C9688" s="1">
        <v>42591.789120370369</v>
      </c>
      <c r="D9688" s="1">
        <v>42591.792546296296</v>
      </c>
      <c r="E9688">
        <v>3183</v>
      </c>
      <c r="F9688" s="2" t="s">
        <v>20</v>
      </c>
      <c r="G9688">
        <v>40.716246900000002</v>
      </c>
      <c r="H9688">
        <v>-74.033458800000005</v>
      </c>
      <c r="I9688">
        <v>3276</v>
      </c>
      <c r="J9688" s="2" t="s">
        <v>30</v>
      </c>
      <c r="K9688">
        <v>40.714584035358932</v>
      </c>
      <c r="L9688">
        <v>-74.042817056179047</v>
      </c>
      <c r="M9688">
        <v>26156</v>
      </c>
      <c r="N9688" s="2" t="s">
        <v>17</v>
      </c>
      <c r="O9688">
        <v>1982</v>
      </c>
      <c r="P9688">
        <f t="shared" ca="1" si="303"/>
        <v>42</v>
      </c>
      <c r="Q9688">
        <v>1</v>
      </c>
    </row>
    <row r="9689" spans="1:17" x14ac:dyDescent="0.2">
      <c r="A9689">
        <v>246</v>
      </c>
      <c r="B9689">
        <f t="shared" si="302"/>
        <v>4</v>
      </c>
      <c r="C9689" s="1">
        <v>42591.789768518516</v>
      </c>
      <c r="D9689" s="1">
        <v>42591.792615740742</v>
      </c>
      <c r="E9689">
        <v>3211</v>
      </c>
      <c r="F9689" s="2" t="s">
        <v>64</v>
      </c>
      <c r="G9689">
        <v>40.721525149999998</v>
      </c>
      <c r="H9689">
        <v>-74.046304543000005</v>
      </c>
      <c r="I9689">
        <v>3203</v>
      </c>
      <c r="J9689" s="2" t="s">
        <v>37</v>
      </c>
      <c r="K9689">
        <v>40.727595966000003</v>
      </c>
      <c r="L9689">
        <v>-74.044247311000007</v>
      </c>
      <c r="M9689">
        <v>24391</v>
      </c>
      <c r="N9689" s="2" t="s">
        <v>17</v>
      </c>
      <c r="O9689">
        <v>1982</v>
      </c>
      <c r="P9689">
        <f t="shared" ca="1" si="303"/>
        <v>42</v>
      </c>
      <c r="Q9689">
        <v>1</v>
      </c>
    </row>
    <row r="9690" spans="1:17" x14ac:dyDescent="0.2">
      <c r="A9690">
        <v>617</v>
      </c>
      <c r="B9690">
        <f t="shared" si="302"/>
        <v>10</v>
      </c>
      <c r="C9690" s="1">
        <v>42591.790451388886</v>
      </c>
      <c r="D9690" s="1">
        <v>42591.79760416667</v>
      </c>
      <c r="E9690">
        <v>3199</v>
      </c>
      <c r="F9690" s="2" t="s">
        <v>56</v>
      </c>
      <c r="G9690">
        <v>40.728744800000001</v>
      </c>
      <c r="H9690">
        <v>-74.032108199999996</v>
      </c>
      <c r="I9690">
        <v>3196</v>
      </c>
      <c r="J9690" s="2" t="s">
        <v>100</v>
      </c>
      <c r="K9690">
        <v>40.744318700000001</v>
      </c>
      <c r="L9690">
        <v>-74.043990899999997</v>
      </c>
      <c r="M9690">
        <v>26315</v>
      </c>
      <c r="N9690" s="2" t="s">
        <v>17</v>
      </c>
      <c r="O9690">
        <v>1970</v>
      </c>
      <c r="P9690">
        <f t="shared" ca="1" si="303"/>
        <v>54</v>
      </c>
      <c r="Q9690">
        <v>1</v>
      </c>
    </row>
    <row r="9691" spans="1:17" x14ac:dyDescent="0.2">
      <c r="A9691">
        <v>613</v>
      </c>
      <c r="B9691">
        <f t="shared" si="302"/>
        <v>10</v>
      </c>
      <c r="C9691" s="1">
        <v>42591.790486111109</v>
      </c>
      <c r="D9691" s="1">
        <v>42591.797581018516</v>
      </c>
      <c r="E9691">
        <v>3199</v>
      </c>
      <c r="F9691" s="2" t="s">
        <v>56</v>
      </c>
      <c r="G9691">
        <v>40.728744800000001</v>
      </c>
      <c r="H9691">
        <v>-74.032108199999996</v>
      </c>
      <c r="I9691">
        <v>3213</v>
      </c>
      <c r="J9691" s="2" t="s">
        <v>33</v>
      </c>
      <c r="K9691">
        <v>40.718488919999999</v>
      </c>
      <c r="L9691">
        <v>-74.047726624999996</v>
      </c>
      <c r="M9691">
        <v>24674</v>
      </c>
      <c r="N9691" s="2" t="s">
        <v>17</v>
      </c>
      <c r="O9691">
        <v>1969</v>
      </c>
      <c r="P9691">
        <f t="shared" ca="1" si="303"/>
        <v>55</v>
      </c>
      <c r="Q9691">
        <v>1</v>
      </c>
    </row>
    <row r="9692" spans="1:17" x14ac:dyDescent="0.2">
      <c r="A9692">
        <v>676</v>
      </c>
      <c r="B9692">
        <f t="shared" si="302"/>
        <v>11</v>
      </c>
      <c r="C9692" s="1">
        <v>42591.790613425925</v>
      </c>
      <c r="D9692" s="1">
        <v>42591.798449074071</v>
      </c>
      <c r="E9692">
        <v>3183</v>
      </c>
      <c r="F9692" s="2" t="s">
        <v>20</v>
      </c>
      <c r="G9692">
        <v>40.716246900000002</v>
      </c>
      <c r="H9692">
        <v>-74.033458800000005</v>
      </c>
      <c r="I9692">
        <v>3203</v>
      </c>
      <c r="J9692" s="2" t="s">
        <v>37</v>
      </c>
      <c r="K9692">
        <v>40.727595966000003</v>
      </c>
      <c r="L9692">
        <v>-74.044247311000007</v>
      </c>
      <c r="M9692">
        <v>26163</v>
      </c>
      <c r="N9692" s="2" t="s">
        <v>17</v>
      </c>
      <c r="O9692">
        <v>1987</v>
      </c>
      <c r="P9692">
        <f t="shared" ca="1" si="303"/>
        <v>37</v>
      </c>
      <c r="Q9692">
        <v>1</v>
      </c>
    </row>
    <row r="9693" spans="1:17" x14ac:dyDescent="0.2">
      <c r="A9693">
        <v>100</v>
      </c>
      <c r="B9693">
        <f t="shared" si="302"/>
        <v>1</v>
      </c>
      <c r="C9693" s="1">
        <v>42591.79111111111</v>
      </c>
      <c r="D9693" s="1">
        <v>42591.792280092595</v>
      </c>
      <c r="E9693">
        <v>3187</v>
      </c>
      <c r="F9693" s="2" t="s">
        <v>36</v>
      </c>
      <c r="G9693">
        <v>40.721123599999999</v>
      </c>
      <c r="H9693">
        <v>-74.038050949999999</v>
      </c>
      <c r="I9693">
        <v>3275</v>
      </c>
      <c r="J9693" s="2" t="s">
        <v>62</v>
      </c>
      <c r="K9693">
        <v>40.718355198232139</v>
      </c>
      <c r="L9693">
        <v>-74.038914442062378</v>
      </c>
      <c r="M9693">
        <v>26172</v>
      </c>
      <c r="N9693" s="2" t="s">
        <v>17</v>
      </c>
      <c r="O9693">
        <v>1966</v>
      </c>
      <c r="P9693">
        <f t="shared" ca="1" si="303"/>
        <v>58</v>
      </c>
      <c r="Q9693">
        <v>1</v>
      </c>
    </row>
    <row r="9694" spans="1:17" x14ac:dyDescent="0.2">
      <c r="A9694">
        <v>553</v>
      </c>
      <c r="B9694">
        <f t="shared" si="302"/>
        <v>9</v>
      </c>
      <c r="C9694" s="1">
        <v>42591.79111111111</v>
      </c>
      <c r="D9694" s="1">
        <v>42591.797523148147</v>
      </c>
      <c r="E9694">
        <v>3195</v>
      </c>
      <c r="F9694" s="2" t="s">
        <v>24</v>
      </c>
      <c r="G9694">
        <v>40.730742625306583</v>
      </c>
      <c r="H9694">
        <v>-74.063783884048462</v>
      </c>
      <c r="I9694">
        <v>3193</v>
      </c>
      <c r="J9694" s="2" t="s">
        <v>25</v>
      </c>
      <c r="K9694">
        <v>40.724605099886901</v>
      </c>
      <c r="L9694">
        <v>-74.078405946493149</v>
      </c>
      <c r="M9694">
        <v>24646</v>
      </c>
      <c r="N9694" s="2" t="s">
        <v>17</v>
      </c>
      <c r="O9694">
        <v>1991</v>
      </c>
      <c r="P9694">
        <f t="shared" ca="1" si="303"/>
        <v>33</v>
      </c>
      <c r="Q9694">
        <v>2</v>
      </c>
    </row>
    <row r="9695" spans="1:17" x14ac:dyDescent="0.2">
      <c r="A9695">
        <v>221</v>
      </c>
      <c r="B9695">
        <f t="shared" si="302"/>
        <v>3</v>
      </c>
      <c r="C9695" s="1">
        <v>42591.791331018518</v>
      </c>
      <c r="D9695" s="1">
        <v>42591.793900462966</v>
      </c>
      <c r="E9695">
        <v>3211</v>
      </c>
      <c r="F9695" s="2" t="s">
        <v>64</v>
      </c>
      <c r="G9695">
        <v>40.721525149999998</v>
      </c>
      <c r="H9695">
        <v>-74.046304543000005</v>
      </c>
      <c r="I9695">
        <v>3203</v>
      </c>
      <c r="J9695" s="2" t="s">
        <v>37</v>
      </c>
      <c r="K9695">
        <v>40.727595966000003</v>
      </c>
      <c r="L9695">
        <v>-74.044247311000007</v>
      </c>
      <c r="M9695">
        <v>24655</v>
      </c>
      <c r="N9695" s="2" t="s">
        <v>17</v>
      </c>
      <c r="O9695">
        <v>1962</v>
      </c>
      <c r="P9695">
        <f t="shared" ca="1" si="303"/>
        <v>62</v>
      </c>
      <c r="Q9695">
        <v>1</v>
      </c>
    </row>
    <row r="9696" spans="1:17" x14ac:dyDescent="0.2">
      <c r="A9696">
        <v>365</v>
      </c>
      <c r="B9696">
        <f t="shared" si="302"/>
        <v>6</v>
      </c>
      <c r="C9696" s="1">
        <v>42591.791574074072</v>
      </c>
      <c r="D9696" s="1">
        <v>42591.795798611114</v>
      </c>
      <c r="E9696">
        <v>3195</v>
      </c>
      <c r="F9696" s="2" t="s">
        <v>24</v>
      </c>
      <c r="G9696">
        <v>40.730742625306583</v>
      </c>
      <c r="H9696">
        <v>-74.063783884048462</v>
      </c>
      <c r="I9696">
        <v>3225</v>
      </c>
      <c r="J9696" s="2" t="s">
        <v>101</v>
      </c>
      <c r="K9696">
        <v>40.723658899999997</v>
      </c>
      <c r="L9696">
        <v>-74.064194299999997</v>
      </c>
      <c r="M9696">
        <v>26296</v>
      </c>
      <c r="N9696" s="2" t="s">
        <v>43</v>
      </c>
      <c r="P9696" t="str">
        <f t="shared" ca="1" si="303"/>
        <v/>
      </c>
      <c r="Q9696">
        <v>0</v>
      </c>
    </row>
    <row r="9697" spans="1:17" x14ac:dyDescent="0.2">
      <c r="A9697">
        <v>767</v>
      </c>
      <c r="B9697">
        <f t="shared" si="302"/>
        <v>12</v>
      </c>
      <c r="C9697" s="1">
        <v>42591.791863425926</v>
      </c>
      <c r="D9697" s="1">
        <v>42591.800740740742</v>
      </c>
      <c r="E9697">
        <v>3195</v>
      </c>
      <c r="F9697" s="2" t="s">
        <v>24</v>
      </c>
      <c r="G9697">
        <v>40.730742625306583</v>
      </c>
      <c r="H9697">
        <v>-74.063783884048462</v>
      </c>
      <c r="I9697">
        <v>3210</v>
      </c>
      <c r="J9697" s="2" t="s">
        <v>83</v>
      </c>
      <c r="K9697">
        <v>40.742677141000001</v>
      </c>
      <c r="L9697">
        <v>-74.051788633000001</v>
      </c>
      <c r="M9697">
        <v>26183</v>
      </c>
      <c r="N9697" s="2" t="s">
        <v>17</v>
      </c>
      <c r="O9697">
        <v>1975</v>
      </c>
      <c r="P9697">
        <f t="shared" ca="1" si="303"/>
        <v>49</v>
      </c>
      <c r="Q9697">
        <v>1</v>
      </c>
    </row>
    <row r="9698" spans="1:17" x14ac:dyDescent="0.2">
      <c r="A9698">
        <v>358</v>
      </c>
      <c r="B9698">
        <f t="shared" si="302"/>
        <v>5</v>
      </c>
      <c r="C9698" s="1">
        <v>42591.791932870372</v>
      </c>
      <c r="D9698" s="1">
        <v>42591.796087962961</v>
      </c>
      <c r="E9698">
        <v>3199</v>
      </c>
      <c r="F9698" s="2" t="s">
        <v>56</v>
      </c>
      <c r="G9698">
        <v>40.728744800000001</v>
      </c>
      <c r="H9698">
        <v>-74.032108199999996</v>
      </c>
      <c r="I9698">
        <v>3187</v>
      </c>
      <c r="J9698" s="2" t="s">
        <v>59</v>
      </c>
      <c r="K9698">
        <v>40.721123599999999</v>
      </c>
      <c r="L9698">
        <v>-74.038050949999999</v>
      </c>
      <c r="M9698">
        <v>26186</v>
      </c>
      <c r="N9698" s="2" t="s">
        <v>17</v>
      </c>
      <c r="O9698">
        <v>1976</v>
      </c>
      <c r="P9698">
        <f t="shared" ca="1" si="303"/>
        <v>48</v>
      </c>
      <c r="Q9698">
        <v>1</v>
      </c>
    </row>
    <row r="9699" spans="1:17" x14ac:dyDescent="0.2">
      <c r="A9699">
        <v>767</v>
      </c>
      <c r="B9699">
        <f t="shared" si="302"/>
        <v>12</v>
      </c>
      <c r="C9699" s="1">
        <v>42591.792002314818</v>
      </c>
      <c r="D9699" s="1">
        <v>42591.800879629627</v>
      </c>
      <c r="E9699">
        <v>3195</v>
      </c>
      <c r="F9699" s="2" t="s">
        <v>24</v>
      </c>
      <c r="G9699">
        <v>40.730742625306583</v>
      </c>
      <c r="H9699">
        <v>-74.063783884048462</v>
      </c>
      <c r="I9699">
        <v>3210</v>
      </c>
      <c r="J9699" s="2" t="s">
        <v>83</v>
      </c>
      <c r="K9699">
        <v>40.742677141000001</v>
      </c>
      <c r="L9699">
        <v>-74.051788633000001</v>
      </c>
      <c r="M9699">
        <v>26201</v>
      </c>
      <c r="N9699" s="2" t="s">
        <v>17</v>
      </c>
      <c r="O9699">
        <v>1964</v>
      </c>
      <c r="P9699">
        <f t="shared" ca="1" si="303"/>
        <v>60</v>
      </c>
      <c r="Q9699">
        <v>2</v>
      </c>
    </row>
    <row r="9700" spans="1:17" x14ac:dyDescent="0.2">
      <c r="A9700">
        <v>140</v>
      </c>
      <c r="B9700">
        <f t="shared" si="302"/>
        <v>2</v>
      </c>
      <c r="C9700" s="1">
        <v>42591.792164351849</v>
      </c>
      <c r="D9700" s="1">
        <v>42591.793796296297</v>
      </c>
      <c r="E9700">
        <v>3185</v>
      </c>
      <c r="F9700" s="2" t="s">
        <v>58</v>
      </c>
      <c r="G9700">
        <v>40.717732499999997</v>
      </c>
      <c r="H9700">
        <v>-74.043845000000005</v>
      </c>
      <c r="I9700">
        <v>3276</v>
      </c>
      <c r="J9700" s="2" t="s">
        <v>30</v>
      </c>
      <c r="K9700">
        <v>40.714584035358932</v>
      </c>
      <c r="L9700">
        <v>-74.042817056179047</v>
      </c>
      <c r="M9700">
        <v>24590</v>
      </c>
      <c r="N9700" s="2" t="s">
        <v>17</v>
      </c>
      <c r="O9700">
        <v>1980</v>
      </c>
      <c r="P9700">
        <f t="shared" ca="1" si="303"/>
        <v>44</v>
      </c>
      <c r="Q9700">
        <v>1</v>
      </c>
    </row>
    <row r="9701" spans="1:17" x14ac:dyDescent="0.2">
      <c r="A9701">
        <v>413</v>
      </c>
      <c r="B9701">
        <f t="shared" si="302"/>
        <v>6</v>
      </c>
      <c r="C9701" s="1">
        <v>42591.793032407404</v>
      </c>
      <c r="D9701" s="1">
        <v>42591.797824074078</v>
      </c>
      <c r="E9701">
        <v>3187</v>
      </c>
      <c r="F9701" s="2" t="s">
        <v>36</v>
      </c>
      <c r="G9701">
        <v>40.721123599999999</v>
      </c>
      <c r="H9701">
        <v>-74.038050949999999</v>
      </c>
      <c r="I9701">
        <v>3199</v>
      </c>
      <c r="J9701" s="2" t="s">
        <v>72</v>
      </c>
      <c r="K9701">
        <v>40.728744800000001</v>
      </c>
      <c r="L9701">
        <v>-74.032108199999996</v>
      </c>
      <c r="M9701">
        <v>26278</v>
      </c>
      <c r="N9701" s="2" t="s">
        <v>17</v>
      </c>
      <c r="O9701">
        <v>1992</v>
      </c>
      <c r="P9701">
        <f t="shared" ca="1" si="303"/>
        <v>32</v>
      </c>
      <c r="Q9701">
        <v>2</v>
      </c>
    </row>
    <row r="9702" spans="1:17" x14ac:dyDescent="0.2">
      <c r="A9702">
        <v>249</v>
      </c>
      <c r="B9702">
        <f t="shared" si="302"/>
        <v>4</v>
      </c>
      <c r="C9702" s="1">
        <v>42591.794363425928</v>
      </c>
      <c r="D9702" s="1">
        <v>42591.797256944446</v>
      </c>
      <c r="E9702">
        <v>3185</v>
      </c>
      <c r="F9702" s="2" t="s">
        <v>58</v>
      </c>
      <c r="G9702">
        <v>40.717732499999997</v>
      </c>
      <c r="H9702">
        <v>-74.043845000000005</v>
      </c>
      <c r="I9702">
        <v>3267</v>
      </c>
      <c r="J9702" s="2" t="s">
        <v>92</v>
      </c>
      <c r="K9702">
        <v>40.712418823756899</v>
      </c>
      <c r="L9702">
        <v>-74.038525521755219</v>
      </c>
      <c r="M9702">
        <v>24510</v>
      </c>
      <c r="N9702" s="2" t="s">
        <v>17</v>
      </c>
      <c r="O9702">
        <v>1976</v>
      </c>
      <c r="P9702">
        <f t="shared" ca="1" si="303"/>
        <v>48</v>
      </c>
      <c r="Q9702">
        <v>1</v>
      </c>
    </row>
    <row r="9703" spans="1:17" x14ac:dyDescent="0.2">
      <c r="A9703">
        <v>1072</v>
      </c>
      <c r="B9703">
        <f t="shared" si="302"/>
        <v>17</v>
      </c>
      <c r="C9703" s="1">
        <v>42591.795219907406</v>
      </c>
      <c r="D9703" s="1">
        <v>42591.807638888888</v>
      </c>
      <c r="E9703">
        <v>3214</v>
      </c>
      <c r="F9703" s="2" t="s">
        <v>54</v>
      </c>
      <c r="G9703">
        <v>40.712774199999998</v>
      </c>
      <c r="H9703">
        <v>-74.0364857</v>
      </c>
      <c r="I9703">
        <v>3272</v>
      </c>
      <c r="J9703" s="2" t="s">
        <v>102</v>
      </c>
      <c r="K9703">
        <v>40.723331586464361</v>
      </c>
      <c r="L9703">
        <v>-74.045952558517442</v>
      </c>
      <c r="M9703">
        <v>24606</v>
      </c>
      <c r="N9703" s="2" t="s">
        <v>17</v>
      </c>
      <c r="O9703">
        <v>1980</v>
      </c>
      <c r="P9703">
        <f t="shared" ca="1" si="303"/>
        <v>44</v>
      </c>
      <c r="Q9703">
        <v>2</v>
      </c>
    </row>
    <row r="9704" spans="1:17" x14ac:dyDescent="0.2">
      <c r="A9704">
        <v>1091</v>
      </c>
      <c r="B9704">
        <f t="shared" si="302"/>
        <v>18</v>
      </c>
      <c r="C9704" s="1">
        <v>42591.795891203707</v>
      </c>
      <c r="D9704" s="1">
        <v>42591.808530092596</v>
      </c>
      <c r="E9704">
        <v>3202</v>
      </c>
      <c r="F9704" s="2" t="s">
        <v>79</v>
      </c>
      <c r="G9704">
        <v>40.727223500000001</v>
      </c>
      <c r="H9704">
        <v>-74.033758899999995</v>
      </c>
      <c r="I9704">
        <v>3198</v>
      </c>
      <c r="J9704" s="2" t="s">
        <v>104</v>
      </c>
      <c r="K9704">
        <v>40.748715945380226</v>
      </c>
      <c r="L9704">
        <v>-74.040443301200867</v>
      </c>
      <c r="M9704">
        <v>24643</v>
      </c>
      <c r="N9704" s="2" t="s">
        <v>17</v>
      </c>
      <c r="O9704">
        <v>1951</v>
      </c>
      <c r="P9704">
        <f t="shared" ca="1" si="303"/>
        <v>73</v>
      </c>
      <c r="Q9704">
        <v>1</v>
      </c>
    </row>
    <row r="9705" spans="1:17" x14ac:dyDescent="0.2">
      <c r="A9705">
        <v>1550</v>
      </c>
      <c r="B9705">
        <f t="shared" si="302"/>
        <v>25</v>
      </c>
      <c r="C9705" s="1">
        <v>42591.795925925922</v>
      </c>
      <c r="D9705" s="1">
        <v>42591.813877314817</v>
      </c>
      <c r="E9705">
        <v>3203</v>
      </c>
      <c r="F9705" s="2" t="s">
        <v>46</v>
      </c>
      <c r="G9705">
        <v>40.727595966000003</v>
      </c>
      <c r="H9705">
        <v>-74.044247311000007</v>
      </c>
      <c r="I9705">
        <v>3203</v>
      </c>
      <c r="J9705" s="2" t="s">
        <v>37</v>
      </c>
      <c r="K9705">
        <v>40.727595966000003</v>
      </c>
      <c r="L9705">
        <v>-74.044247311000007</v>
      </c>
      <c r="M9705">
        <v>24627</v>
      </c>
      <c r="N9705" s="2" t="s">
        <v>17</v>
      </c>
      <c r="O9705">
        <v>1975</v>
      </c>
      <c r="P9705">
        <f t="shared" ca="1" si="303"/>
        <v>49</v>
      </c>
      <c r="Q9705">
        <v>1</v>
      </c>
    </row>
    <row r="9706" spans="1:17" x14ac:dyDescent="0.2">
      <c r="A9706">
        <v>702</v>
      </c>
      <c r="B9706">
        <f t="shared" si="302"/>
        <v>11</v>
      </c>
      <c r="C9706" s="1">
        <v>42591.796261574076</v>
      </c>
      <c r="D9706" s="1">
        <v>42591.804398148146</v>
      </c>
      <c r="E9706">
        <v>3202</v>
      </c>
      <c r="F9706" s="2" t="s">
        <v>79</v>
      </c>
      <c r="G9706">
        <v>40.727223500000001</v>
      </c>
      <c r="H9706">
        <v>-74.033758899999995</v>
      </c>
      <c r="I9706">
        <v>3211</v>
      </c>
      <c r="J9706" s="2" t="s">
        <v>47</v>
      </c>
      <c r="K9706">
        <v>40.721525149999998</v>
      </c>
      <c r="L9706">
        <v>-74.046304543000005</v>
      </c>
      <c r="M9706">
        <v>26260</v>
      </c>
      <c r="N9706" s="2" t="s">
        <v>17</v>
      </c>
      <c r="O9706">
        <v>1981</v>
      </c>
      <c r="P9706">
        <f t="shared" ca="1" si="303"/>
        <v>43</v>
      </c>
      <c r="Q9706">
        <v>1</v>
      </c>
    </row>
    <row r="9707" spans="1:17" x14ac:dyDescent="0.2">
      <c r="A9707">
        <v>828</v>
      </c>
      <c r="B9707">
        <f t="shared" si="302"/>
        <v>13</v>
      </c>
      <c r="C9707" s="1">
        <v>42591.797083333331</v>
      </c>
      <c r="D9707" s="1">
        <v>42591.806666666664</v>
      </c>
      <c r="E9707">
        <v>3206</v>
      </c>
      <c r="F9707" s="2" t="s">
        <v>84</v>
      </c>
      <c r="G9707">
        <v>40.7311689</v>
      </c>
      <c r="H9707">
        <v>-74.057573599999998</v>
      </c>
      <c r="I9707">
        <v>3211</v>
      </c>
      <c r="J9707" s="2" t="s">
        <v>47</v>
      </c>
      <c r="K9707">
        <v>40.721525149999998</v>
      </c>
      <c r="L9707">
        <v>-74.046304543000005</v>
      </c>
      <c r="M9707">
        <v>26293</v>
      </c>
      <c r="N9707" s="2" t="s">
        <v>17</v>
      </c>
      <c r="O9707">
        <v>1965</v>
      </c>
      <c r="P9707">
        <f t="shared" ca="1" si="303"/>
        <v>59</v>
      </c>
      <c r="Q9707">
        <v>1</v>
      </c>
    </row>
    <row r="9708" spans="1:17" x14ac:dyDescent="0.2">
      <c r="A9708">
        <v>1246</v>
      </c>
      <c r="B9708">
        <f t="shared" si="302"/>
        <v>20</v>
      </c>
      <c r="C9708" s="1">
        <v>42591.797349537039</v>
      </c>
      <c r="D9708" s="1">
        <v>42591.811782407407</v>
      </c>
      <c r="E9708">
        <v>3199</v>
      </c>
      <c r="F9708" s="2" t="s">
        <v>56</v>
      </c>
      <c r="G9708">
        <v>40.728744800000001</v>
      </c>
      <c r="H9708">
        <v>-74.032108199999996</v>
      </c>
      <c r="I9708">
        <v>3199</v>
      </c>
      <c r="J9708" s="2" t="s">
        <v>72</v>
      </c>
      <c r="K9708">
        <v>40.728744800000001</v>
      </c>
      <c r="L9708">
        <v>-74.032108199999996</v>
      </c>
      <c r="M9708">
        <v>26200</v>
      </c>
      <c r="N9708" s="2" t="s">
        <v>43</v>
      </c>
      <c r="P9708" t="str">
        <f t="shared" ca="1" si="303"/>
        <v/>
      </c>
      <c r="Q9708">
        <v>0</v>
      </c>
    </row>
    <row r="9709" spans="1:17" x14ac:dyDescent="0.2">
      <c r="A9709">
        <v>1765</v>
      </c>
      <c r="B9709">
        <f t="shared" si="302"/>
        <v>29</v>
      </c>
      <c r="C9709" s="1">
        <v>42591.798576388886</v>
      </c>
      <c r="D9709" s="1">
        <v>42591.819004629629</v>
      </c>
      <c r="E9709">
        <v>3214</v>
      </c>
      <c r="F9709" s="2" t="s">
        <v>54</v>
      </c>
      <c r="G9709">
        <v>40.712774199999998</v>
      </c>
      <c r="H9709">
        <v>-74.0364857</v>
      </c>
      <c r="I9709">
        <v>3201</v>
      </c>
      <c r="J9709" s="2" t="s">
        <v>74</v>
      </c>
      <c r="K9709">
        <v>40.737710999999997</v>
      </c>
      <c r="L9709">
        <v>-74.066920999999994</v>
      </c>
      <c r="M9709">
        <v>24712</v>
      </c>
      <c r="N9709" s="2" t="s">
        <v>17</v>
      </c>
      <c r="O9709">
        <v>1981</v>
      </c>
      <c r="P9709">
        <f t="shared" ca="1" si="303"/>
        <v>43</v>
      </c>
      <c r="Q9709">
        <v>1</v>
      </c>
    </row>
    <row r="9710" spans="1:17" x14ac:dyDescent="0.2">
      <c r="A9710">
        <v>249</v>
      </c>
      <c r="B9710">
        <f t="shared" si="302"/>
        <v>4</v>
      </c>
      <c r="C9710" s="1">
        <v>42591.79859953704</v>
      </c>
      <c r="D9710" s="1">
        <v>42591.801481481481</v>
      </c>
      <c r="E9710">
        <v>3206</v>
      </c>
      <c r="F9710" s="2" t="s">
        <v>84</v>
      </c>
      <c r="G9710">
        <v>40.7311689</v>
      </c>
      <c r="H9710">
        <v>-74.057573599999998</v>
      </c>
      <c r="I9710">
        <v>3203</v>
      </c>
      <c r="J9710" s="2" t="s">
        <v>37</v>
      </c>
      <c r="K9710">
        <v>40.727595966000003</v>
      </c>
      <c r="L9710">
        <v>-74.044247311000007</v>
      </c>
      <c r="M9710">
        <v>26185</v>
      </c>
      <c r="N9710" s="2" t="s">
        <v>17</v>
      </c>
      <c r="O9710">
        <v>1981</v>
      </c>
      <c r="P9710">
        <f t="shared" ca="1" si="303"/>
        <v>43</v>
      </c>
      <c r="Q9710">
        <v>2</v>
      </c>
    </row>
    <row r="9711" spans="1:17" x14ac:dyDescent="0.2">
      <c r="A9711">
        <v>534</v>
      </c>
      <c r="B9711">
        <f t="shared" si="302"/>
        <v>8</v>
      </c>
      <c r="C9711" s="1">
        <v>42591.79859953704</v>
      </c>
      <c r="D9711" s="1">
        <v>42591.804780092592</v>
      </c>
      <c r="E9711">
        <v>3214</v>
      </c>
      <c r="F9711" s="2" t="s">
        <v>54</v>
      </c>
      <c r="G9711">
        <v>40.712774199999998</v>
      </c>
      <c r="H9711">
        <v>-74.0364857</v>
      </c>
      <c r="I9711">
        <v>3186</v>
      </c>
      <c r="J9711" s="2" t="s">
        <v>27</v>
      </c>
      <c r="K9711">
        <v>40.71958611647166</v>
      </c>
      <c r="L9711">
        <v>-74.043117463588715</v>
      </c>
      <c r="M9711">
        <v>24475</v>
      </c>
      <c r="N9711" s="2" t="s">
        <v>17</v>
      </c>
      <c r="O9711">
        <v>1982</v>
      </c>
      <c r="P9711">
        <f t="shared" ca="1" si="303"/>
        <v>42</v>
      </c>
      <c r="Q9711">
        <v>1</v>
      </c>
    </row>
    <row r="9712" spans="1:17" x14ac:dyDescent="0.2">
      <c r="A9712">
        <v>244</v>
      </c>
      <c r="B9712">
        <f t="shared" si="302"/>
        <v>4</v>
      </c>
      <c r="C9712" s="1">
        <v>42591.798831018517</v>
      </c>
      <c r="D9712" s="1">
        <v>42591.801655092589</v>
      </c>
      <c r="E9712">
        <v>3186</v>
      </c>
      <c r="F9712" s="2" t="s">
        <v>18</v>
      </c>
      <c r="G9712">
        <v>40.71958611647166</v>
      </c>
      <c r="H9712">
        <v>-74.043117463588715</v>
      </c>
      <c r="I9712">
        <v>3203</v>
      </c>
      <c r="J9712" s="2" t="s">
        <v>37</v>
      </c>
      <c r="K9712">
        <v>40.727595966000003</v>
      </c>
      <c r="L9712">
        <v>-74.044247311000007</v>
      </c>
      <c r="M9712">
        <v>26168</v>
      </c>
      <c r="N9712" s="2" t="s">
        <v>17</v>
      </c>
      <c r="O9712">
        <v>1983</v>
      </c>
      <c r="P9712">
        <f t="shared" ca="1" si="303"/>
        <v>41</v>
      </c>
      <c r="Q9712">
        <v>1</v>
      </c>
    </row>
    <row r="9713" spans="1:17" x14ac:dyDescent="0.2">
      <c r="A9713">
        <v>483</v>
      </c>
      <c r="B9713">
        <f t="shared" si="302"/>
        <v>8</v>
      </c>
      <c r="C9713" s="1">
        <v>42591.799178240741</v>
      </c>
      <c r="D9713" s="1">
        <v>42591.804768518516</v>
      </c>
      <c r="E9713">
        <v>3214</v>
      </c>
      <c r="F9713" s="2" t="s">
        <v>54</v>
      </c>
      <c r="G9713">
        <v>40.712774199999998</v>
      </c>
      <c r="H9713">
        <v>-74.0364857</v>
      </c>
      <c r="I9713">
        <v>3186</v>
      </c>
      <c r="J9713" s="2" t="s">
        <v>27</v>
      </c>
      <c r="K9713">
        <v>40.71958611647166</v>
      </c>
      <c r="L9713">
        <v>-74.043117463588715</v>
      </c>
      <c r="M9713">
        <v>26204</v>
      </c>
      <c r="N9713" s="2" t="s">
        <v>17</v>
      </c>
      <c r="O9713">
        <v>1981</v>
      </c>
      <c r="P9713">
        <f t="shared" ca="1" si="303"/>
        <v>43</v>
      </c>
      <c r="Q9713">
        <v>2</v>
      </c>
    </row>
    <row r="9714" spans="1:17" x14ac:dyDescent="0.2">
      <c r="A9714">
        <v>263</v>
      </c>
      <c r="B9714">
        <f t="shared" si="302"/>
        <v>4</v>
      </c>
      <c r="C9714" s="1">
        <v>42591.799479166664</v>
      </c>
      <c r="D9714" s="1">
        <v>42591.802523148152</v>
      </c>
      <c r="E9714">
        <v>3185</v>
      </c>
      <c r="F9714" s="2" t="s">
        <v>58</v>
      </c>
      <c r="G9714">
        <v>40.717732499999997</v>
      </c>
      <c r="H9714">
        <v>-74.043845000000005</v>
      </c>
      <c r="I9714">
        <v>3276</v>
      </c>
      <c r="J9714" s="2" t="s">
        <v>30</v>
      </c>
      <c r="K9714">
        <v>40.714584035358932</v>
      </c>
      <c r="L9714">
        <v>-74.042817056179047</v>
      </c>
      <c r="M9714">
        <v>24670</v>
      </c>
      <c r="N9714" s="2" t="s">
        <v>17</v>
      </c>
      <c r="O9714">
        <v>1989</v>
      </c>
      <c r="P9714">
        <f t="shared" ca="1" si="303"/>
        <v>35</v>
      </c>
      <c r="Q9714">
        <v>2</v>
      </c>
    </row>
    <row r="9715" spans="1:17" x14ac:dyDescent="0.2">
      <c r="A9715">
        <v>498</v>
      </c>
      <c r="B9715">
        <f t="shared" si="302"/>
        <v>8</v>
      </c>
      <c r="C9715" s="1">
        <v>42591.800069444442</v>
      </c>
      <c r="D9715" s="1">
        <v>42591.805833333332</v>
      </c>
      <c r="E9715">
        <v>3199</v>
      </c>
      <c r="F9715" s="2" t="s">
        <v>56</v>
      </c>
      <c r="G9715">
        <v>40.728744800000001</v>
      </c>
      <c r="H9715">
        <v>-74.032108199999996</v>
      </c>
      <c r="I9715">
        <v>3203</v>
      </c>
      <c r="J9715" s="2" t="s">
        <v>37</v>
      </c>
      <c r="K9715">
        <v>40.727595966000003</v>
      </c>
      <c r="L9715">
        <v>-74.044247311000007</v>
      </c>
      <c r="M9715">
        <v>26192</v>
      </c>
      <c r="N9715" s="2" t="s">
        <v>17</v>
      </c>
      <c r="P9715" t="str">
        <f t="shared" ca="1" si="303"/>
        <v/>
      </c>
      <c r="Q9715">
        <v>0</v>
      </c>
    </row>
    <row r="9716" spans="1:17" x14ac:dyDescent="0.2">
      <c r="A9716">
        <v>317</v>
      </c>
      <c r="B9716">
        <f t="shared" si="302"/>
        <v>5</v>
      </c>
      <c r="C9716" s="1">
        <v>42591.800185185188</v>
      </c>
      <c r="D9716" s="1">
        <v>42591.803865740738</v>
      </c>
      <c r="E9716">
        <v>3185</v>
      </c>
      <c r="F9716" s="2" t="s">
        <v>58</v>
      </c>
      <c r="G9716">
        <v>40.717732499999997</v>
      </c>
      <c r="H9716">
        <v>-74.043845000000005</v>
      </c>
      <c r="I9716">
        <v>3205</v>
      </c>
      <c r="J9716" s="2" t="s">
        <v>80</v>
      </c>
      <c r="K9716">
        <v>40.716539780991937</v>
      </c>
      <c r="L9716">
        <v>-74.049637913703904</v>
      </c>
      <c r="M9716">
        <v>24438</v>
      </c>
      <c r="N9716" s="2" t="s">
        <v>17</v>
      </c>
      <c r="O9716">
        <v>1988</v>
      </c>
      <c r="P9716">
        <f t="shared" ca="1" si="303"/>
        <v>36</v>
      </c>
      <c r="Q9716">
        <v>2</v>
      </c>
    </row>
    <row r="9717" spans="1:17" x14ac:dyDescent="0.2">
      <c r="A9717">
        <v>263</v>
      </c>
      <c r="B9717">
        <f t="shared" si="302"/>
        <v>4</v>
      </c>
      <c r="C9717" s="1">
        <v>42591.800358796296</v>
      </c>
      <c r="D9717" s="1">
        <v>42591.803402777776</v>
      </c>
      <c r="E9717">
        <v>3279</v>
      </c>
      <c r="F9717" s="2" t="s">
        <v>28</v>
      </c>
      <c r="G9717">
        <v>40.721630142638354</v>
      </c>
      <c r="H9717">
        <v>-74.04996782541275</v>
      </c>
      <c r="I9717">
        <v>3272</v>
      </c>
      <c r="J9717" s="2" t="s">
        <v>102</v>
      </c>
      <c r="K9717">
        <v>40.723331586464361</v>
      </c>
      <c r="L9717">
        <v>-74.045952558517442</v>
      </c>
      <c r="M9717">
        <v>26151</v>
      </c>
      <c r="N9717" s="2" t="s">
        <v>17</v>
      </c>
      <c r="O9717">
        <v>1974</v>
      </c>
      <c r="P9717">
        <f t="shared" ca="1" si="303"/>
        <v>50</v>
      </c>
      <c r="Q9717">
        <v>1</v>
      </c>
    </row>
    <row r="9718" spans="1:17" x14ac:dyDescent="0.2">
      <c r="A9718">
        <v>314</v>
      </c>
      <c r="B9718">
        <f t="shared" si="302"/>
        <v>5</v>
      </c>
      <c r="C9718" s="1">
        <v>42591.800370370373</v>
      </c>
      <c r="D9718" s="1">
        <v>42591.804016203707</v>
      </c>
      <c r="E9718">
        <v>3206</v>
      </c>
      <c r="F9718" s="2" t="s">
        <v>84</v>
      </c>
      <c r="G9718">
        <v>40.7311689</v>
      </c>
      <c r="H9718">
        <v>-74.057573599999998</v>
      </c>
      <c r="I9718">
        <v>3207</v>
      </c>
      <c r="J9718" s="2" t="s">
        <v>91</v>
      </c>
      <c r="K9718">
        <v>40.737603700000001</v>
      </c>
      <c r="L9718">
        <v>-74.052478300000004</v>
      </c>
      <c r="M9718">
        <v>24476</v>
      </c>
      <c r="N9718" s="2" t="s">
        <v>17</v>
      </c>
      <c r="O9718">
        <v>1991</v>
      </c>
      <c r="P9718">
        <f t="shared" ca="1" si="303"/>
        <v>33</v>
      </c>
      <c r="Q9718">
        <v>2</v>
      </c>
    </row>
    <row r="9719" spans="1:17" x14ac:dyDescent="0.2">
      <c r="A9719">
        <v>224</v>
      </c>
      <c r="B9719">
        <f t="shared" si="302"/>
        <v>3</v>
      </c>
      <c r="C9719" s="1">
        <v>42591.800497685188</v>
      </c>
      <c r="D9719" s="1">
        <v>42591.803090277775</v>
      </c>
      <c r="E9719">
        <v>3186</v>
      </c>
      <c r="F9719" s="2" t="s">
        <v>18</v>
      </c>
      <c r="G9719">
        <v>40.71958611647166</v>
      </c>
      <c r="H9719">
        <v>-74.043117463588715</v>
      </c>
      <c r="I9719">
        <v>3203</v>
      </c>
      <c r="J9719" s="2" t="s">
        <v>37</v>
      </c>
      <c r="K9719">
        <v>40.727595966000003</v>
      </c>
      <c r="L9719">
        <v>-74.044247311000007</v>
      </c>
      <c r="M9719">
        <v>26232</v>
      </c>
      <c r="N9719" s="2" t="s">
        <v>17</v>
      </c>
      <c r="O9719">
        <v>1969</v>
      </c>
      <c r="P9719">
        <f t="shared" ca="1" si="303"/>
        <v>55</v>
      </c>
      <c r="Q9719">
        <v>1</v>
      </c>
    </row>
    <row r="9720" spans="1:17" x14ac:dyDescent="0.2">
      <c r="A9720">
        <v>230</v>
      </c>
      <c r="B9720">
        <f t="shared" si="302"/>
        <v>3</v>
      </c>
      <c r="C9720" s="1">
        <v>42591.80059027778</v>
      </c>
      <c r="D9720" s="1">
        <v>42591.803263888891</v>
      </c>
      <c r="E9720">
        <v>3275</v>
      </c>
      <c r="F9720" s="2" t="s">
        <v>93</v>
      </c>
      <c r="G9720">
        <v>40.718355198232139</v>
      </c>
      <c r="H9720">
        <v>-74.038914442062378</v>
      </c>
      <c r="I9720">
        <v>3211</v>
      </c>
      <c r="J9720" s="2" t="s">
        <v>47</v>
      </c>
      <c r="K9720">
        <v>40.721525149999998</v>
      </c>
      <c r="L9720">
        <v>-74.046304543000005</v>
      </c>
      <c r="M9720">
        <v>26197</v>
      </c>
      <c r="N9720" s="2" t="s">
        <v>17</v>
      </c>
      <c r="O9720">
        <v>1980</v>
      </c>
      <c r="P9720">
        <f t="shared" ca="1" si="303"/>
        <v>44</v>
      </c>
      <c r="Q9720">
        <v>1</v>
      </c>
    </row>
    <row r="9721" spans="1:17" x14ac:dyDescent="0.2">
      <c r="A9721">
        <v>1443</v>
      </c>
      <c r="B9721">
        <f t="shared" si="302"/>
        <v>24</v>
      </c>
      <c r="C9721" s="1">
        <v>42591.800659722219</v>
      </c>
      <c r="D9721" s="1">
        <v>42591.817372685182</v>
      </c>
      <c r="E9721">
        <v>3209</v>
      </c>
      <c r="F9721" s="2" t="s">
        <v>51</v>
      </c>
      <c r="G9721">
        <v>40.724176499999999</v>
      </c>
      <c r="H9721">
        <v>-74.050656399999994</v>
      </c>
      <c r="I9721">
        <v>3279</v>
      </c>
      <c r="J9721" s="2" t="s">
        <v>82</v>
      </c>
      <c r="K9721">
        <v>40.721630142638354</v>
      </c>
      <c r="L9721">
        <v>-74.04996782541275</v>
      </c>
      <c r="M9721">
        <v>26161</v>
      </c>
      <c r="N9721" s="2" t="s">
        <v>17</v>
      </c>
      <c r="O9721">
        <v>1987</v>
      </c>
      <c r="P9721">
        <f t="shared" ca="1" si="303"/>
        <v>37</v>
      </c>
      <c r="Q9721">
        <v>1</v>
      </c>
    </row>
    <row r="9722" spans="1:17" x14ac:dyDescent="0.2">
      <c r="A9722">
        <v>339</v>
      </c>
      <c r="B9722">
        <f t="shared" si="302"/>
        <v>5</v>
      </c>
      <c r="C9722" s="1">
        <v>42591.800740740742</v>
      </c>
      <c r="D9722" s="1">
        <v>42591.804675925923</v>
      </c>
      <c r="E9722">
        <v>3185</v>
      </c>
      <c r="F9722" s="2" t="s">
        <v>58</v>
      </c>
      <c r="G9722">
        <v>40.717732499999997</v>
      </c>
      <c r="H9722">
        <v>-74.043845000000005</v>
      </c>
      <c r="I9722">
        <v>3209</v>
      </c>
      <c r="J9722" s="2" t="s">
        <v>85</v>
      </c>
      <c r="K9722">
        <v>40.724176499999999</v>
      </c>
      <c r="L9722">
        <v>-74.050656399999994</v>
      </c>
      <c r="M9722">
        <v>24609</v>
      </c>
      <c r="N9722" s="2" t="s">
        <v>17</v>
      </c>
      <c r="O9722">
        <v>1989</v>
      </c>
      <c r="P9722">
        <f t="shared" ca="1" si="303"/>
        <v>35</v>
      </c>
      <c r="Q9722">
        <v>2</v>
      </c>
    </row>
    <row r="9723" spans="1:17" x14ac:dyDescent="0.2">
      <c r="A9723">
        <v>876</v>
      </c>
      <c r="B9723">
        <f t="shared" si="302"/>
        <v>14</v>
      </c>
      <c r="C9723" s="1">
        <v>42591.80091435185</v>
      </c>
      <c r="D9723" s="1">
        <v>42591.811053240737</v>
      </c>
      <c r="E9723">
        <v>3185</v>
      </c>
      <c r="F9723" s="2" t="s">
        <v>58</v>
      </c>
      <c r="G9723">
        <v>40.717732499999997</v>
      </c>
      <c r="H9723">
        <v>-74.043845000000005</v>
      </c>
      <c r="I9723">
        <v>3193</v>
      </c>
      <c r="J9723" s="2" t="s">
        <v>25</v>
      </c>
      <c r="K9723">
        <v>40.724605099886901</v>
      </c>
      <c r="L9723">
        <v>-74.078405946493149</v>
      </c>
      <c r="M9723">
        <v>26262</v>
      </c>
      <c r="N9723" s="2" t="s">
        <v>17</v>
      </c>
      <c r="O9723">
        <v>1971</v>
      </c>
      <c r="P9723">
        <f t="shared" ca="1" si="303"/>
        <v>53</v>
      </c>
      <c r="Q9723">
        <v>1</v>
      </c>
    </row>
    <row r="9724" spans="1:17" x14ac:dyDescent="0.2">
      <c r="A9724">
        <v>171</v>
      </c>
      <c r="B9724">
        <f t="shared" si="302"/>
        <v>2</v>
      </c>
      <c r="C9724" s="1">
        <v>42591.801099537035</v>
      </c>
      <c r="D9724" s="1">
        <v>42591.803078703706</v>
      </c>
      <c r="E9724">
        <v>3186</v>
      </c>
      <c r="F9724" s="2" t="s">
        <v>18</v>
      </c>
      <c r="G9724">
        <v>40.71958611647166</v>
      </c>
      <c r="H9724">
        <v>-74.043117463588715</v>
      </c>
      <c r="I9724">
        <v>3279</v>
      </c>
      <c r="J9724" s="2" t="s">
        <v>82</v>
      </c>
      <c r="K9724">
        <v>40.721630142638354</v>
      </c>
      <c r="L9724">
        <v>-74.04996782541275</v>
      </c>
      <c r="M9724">
        <v>24574</v>
      </c>
      <c r="N9724" s="2" t="s">
        <v>17</v>
      </c>
      <c r="O9724">
        <v>1984</v>
      </c>
      <c r="P9724">
        <f t="shared" ca="1" si="303"/>
        <v>40</v>
      </c>
      <c r="Q9724">
        <v>1</v>
      </c>
    </row>
    <row r="9725" spans="1:17" x14ac:dyDescent="0.2">
      <c r="A9725">
        <v>174</v>
      </c>
      <c r="B9725">
        <f t="shared" si="302"/>
        <v>2</v>
      </c>
      <c r="C9725" s="1">
        <v>42591.801469907405</v>
      </c>
      <c r="D9725" s="1">
        <v>42591.803483796299</v>
      </c>
      <c r="E9725">
        <v>3186</v>
      </c>
      <c r="F9725" s="2" t="s">
        <v>18</v>
      </c>
      <c r="G9725">
        <v>40.71958611647166</v>
      </c>
      <c r="H9725">
        <v>-74.043117463588715</v>
      </c>
      <c r="I9725">
        <v>3279</v>
      </c>
      <c r="J9725" s="2" t="s">
        <v>82</v>
      </c>
      <c r="K9725">
        <v>40.721630142638354</v>
      </c>
      <c r="L9725">
        <v>-74.04996782541275</v>
      </c>
      <c r="M9725">
        <v>24486</v>
      </c>
      <c r="N9725" s="2" t="s">
        <v>17</v>
      </c>
      <c r="O9725">
        <v>1981</v>
      </c>
      <c r="P9725">
        <f t="shared" ca="1" si="303"/>
        <v>43</v>
      </c>
      <c r="Q9725">
        <v>1</v>
      </c>
    </row>
    <row r="9726" spans="1:17" x14ac:dyDescent="0.2">
      <c r="A9726">
        <v>185</v>
      </c>
      <c r="B9726">
        <f t="shared" si="302"/>
        <v>3</v>
      </c>
      <c r="C9726" s="1">
        <v>42591.801724537036</v>
      </c>
      <c r="D9726" s="1">
        <v>42591.803865740738</v>
      </c>
      <c r="E9726">
        <v>3211</v>
      </c>
      <c r="F9726" s="2" t="s">
        <v>64</v>
      </c>
      <c r="G9726">
        <v>40.721525149999998</v>
      </c>
      <c r="H9726">
        <v>-74.046304543000005</v>
      </c>
      <c r="I9726">
        <v>3278</v>
      </c>
      <c r="J9726" s="2" t="s">
        <v>41</v>
      </c>
      <c r="K9726">
        <v>40.725685483629007</v>
      </c>
      <c r="L9726">
        <v>-74.048790335655212</v>
      </c>
      <c r="M9726">
        <v>24635</v>
      </c>
      <c r="N9726" s="2" t="s">
        <v>17</v>
      </c>
      <c r="O9726">
        <v>1984</v>
      </c>
      <c r="P9726">
        <f t="shared" ca="1" si="303"/>
        <v>40</v>
      </c>
      <c r="Q9726">
        <v>1</v>
      </c>
    </row>
    <row r="9727" spans="1:17" x14ac:dyDescent="0.2">
      <c r="A9727">
        <v>189</v>
      </c>
      <c r="B9727">
        <f t="shared" si="302"/>
        <v>3</v>
      </c>
      <c r="C9727" s="1">
        <v>42591.801770833335</v>
      </c>
      <c r="D9727" s="1">
        <v>42591.803969907407</v>
      </c>
      <c r="E9727">
        <v>3186</v>
      </c>
      <c r="F9727" s="2" t="s">
        <v>18</v>
      </c>
      <c r="G9727">
        <v>40.71958611647166</v>
      </c>
      <c r="H9727">
        <v>-74.043117463588715</v>
      </c>
      <c r="I9727">
        <v>3276</v>
      </c>
      <c r="J9727" s="2" t="s">
        <v>30</v>
      </c>
      <c r="K9727">
        <v>40.714584035358932</v>
      </c>
      <c r="L9727">
        <v>-74.042817056179047</v>
      </c>
      <c r="M9727">
        <v>26282</v>
      </c>
      <c r="N9727" s="2" t="s">
        <v>17</v>
      </c>
      <c r="O9727">
        <v>1984</v>
      </c>
      <c r="P9727">
        <f t="shared" ca="1" si="303"/>
        <v>40</v>
      </c>
      <c r="Q9727">
        <v>1</v>
      </c>
    </row>
    <row r="9728" spans="1:17" x14ac:dyDescent="0.2">
      <c r="A9728">
        <v>265</v>
      </c>
      <c r="B9728">
        <f t="shared" si="302"/>
        <v>4</v>
      </c>
      <c r="C9728" s="1">
        <v>42591.804236111115</v>
      </c>
      <c r="D9728" s="1">
        <v>42591.807303240741</v>
      </c>
      <c r="E9728">
        <v>3186</v>
      </c>
      <c r="F9728" s="2" t="s">
        <v>18</v>
      </c>
      <c r="G9728">
        <v>40.71958611647166</v>
      </c>
      <c r="H9728">
        <v>-74.043117463588715</v>
      </c>
      <c r="I9728">
        <v>3203</v>
      </c>
      <c r="J9728" s="2" t="s">
        <v>37</v>
      </c>
      <c r="K9728">
        <v>40.727595966000003</v>
      </c>
      <c r="L9728">
        <v>-74.044247311000007</v>
      </c>
      <c r="M9728">
        <v>24420</v>
      </c>
      <c r="N9728" s="2" t="s">
        <v>17</v>
      </c>
      <c r="O9728">
        <v>1984</v>
      </c>
      <c r="P9728">
        <f t="shared" ca="1" si="303"/>
        <v>40</v>
      </c>
      <c r="Q9728">
        <v>1</v>
      </c>
    </row>
    <row r="9729" spans="1:17" x14ac:dyDescent="0.2">
      <c r="A9729">
        <v>107</v>
      </c>
      <c r="B9729">
        <f t="shared" si="302"/>
        <v>1</v>
      </c>
      <c r="C9729" s="1">
        <v>42591.804652777777</v>
      </c>
      <c r="D9729" s="1">
        <v>42591.805902777778</v>
      </c>
      <c r="E9729">
        <v>3279</v>
      </c>
      <c r="F9729" s="2" t="s">
        <v>28</v>
      </c>
      <c r="G9729">
        <v>40.721630142638354</v>
      </c>
      <c r="H9729">
        <v>-74.04996782541275</v>
      </c>
      <c r="I9729">
        <v>3211</v>
      </c>
      <c r="J9729" s="2" t="s">
        <v>47</v>
      </c>
      <c r="K9729">
        <v>40.721525149999998</v>
      </c>
      <c r="L9729">
        <v>-74.046304543000005</v>
      </c>
      <c r="M9729">
        <v>24562</v>
      </c>
      <c r="N9729" s="2" t="s">
        <v>17</v>
      </c>
      <c r="O9729">
        <v>1985</v>
      </c>
      <c r="P9729">
        <f t="shared" ca="1" si="303"/>
        <v>39</v>
      </c>
      <c r="Q9729">
        <v>1</v>
      </c>
    </row>
    <row r="9730" spans="1:17" x14ac:dyDescent="0.2">
      <c r="A9730">
        <v>1377</v>
      </c>
      <c r="B9730">
        <f t="shared" ref="B9730:B9793" si="304">ROUNDDOWN((A9730/60), 0)</f>
        <v>22</v>
      </c>
      <c r="C9730" s="1">
        <v>42591.804722222223</v>
      </c>
      <c r="D9730" s="1">
        <v>42591.820659722223</v>
      </c>
      <c r="E9730">
        <v>3193</v>
      </c>
      <c r="F9730" s="2" t="s">
        <v>42</v>
      </c>
      <c r="G9730">
        <v>40.724605099886901</v>
      </c>
      <c r="H9730">
        <v>-74.078405946493149</v>
      </c>
      <c r="I9730">
        <v>3193</v>
      </c>
      <c r="J9730" s="2" t="s">
        <v>25</v>
      </c>
      <c r="K9730">
        <v>40.724605099886901</v>
      </c>
      <c r="L9730">
        <v>-74.078405946493149</v>
      </c>
      <c r="M9730">
        <v>24569</v>
      </c>
      <c r="N9730" s="2" t="s">
        <v>17</v>
      </c>
      <c r="O9730">
        <v>1968</v>
      </c>
      <c r="P9730">
        <f t="shared" ref="P9730:P9758" ca="1" si="305">IF(ISNUMBER(O9730), YEAR(TODAY()) - O9730, "")</f>
        <v>56</v>
      </c>
      <c r="Q9730">
        <v>1</v>
      </c>
    </row>
    <row r="9731" spans="1:17" x14ac:dyDescent="0.2">
      <c r="A9731">
        <v>538</v>
      </c>
      <c r="B9731">
        <f t="shared" si="304"/>
        <v>8</v>
      </c>
      <c r="C9731" s="1">
        <v>42591.804895833331</v>
      </c>
      <c r="D9731" s="1">
        <v>42591.811122685183</v>
      </c>
      <c r="E9731">
        <v>3214</v>
      </c>
      <c r="F9731" s="2" t="s">
        <v>54</v>
      </c>
      <c r="G9731">
        <v>40.712774199999998</v>
      </c>
      <c r="H9731">
        <v>-74.0364857</v>
      </c>
      <c r="I9731">
        <v>3192</v>
      </c>
      <c r="J9731" s="2" t="s">
        <v>39</v>
      </c>
      <c r="K9731">
        <v>40.711242300000002</v>
      </c>
      <c r="L9731">
        <v>-74.055701299999996</v>
      </c>
      <c r="M9731">
        <v>24667</v>
      </c>
      <c r="N9731" s="2" t="s">
        <v>17</v>
      </c>
      <c r="O9731">
        <v>1974</v>
      </c>
      <c r="P9731">
        <f t="shared" ca="1" si="305"/>
        <v>50</v>
      </c>
      <c r="Q9731">
        <v>1</v>
      </c>
    </row>
    <row r="9732" spans="1:17" x14ac:dyDescent="0.2">
      <c r="A9732">
        <v>2069</v>
      </c>
      <c r="B9732">
        <f t="shared" si="304"/>
        <v>34</v>
      </c>
      <c r="C9732" s="1">
        <v>42591.805115740739</v>
      </c>
      <c r="D9732" s="1">
        <v>42591.829074074078</v>
      </c>
      <c r="E9732">
        <v>3186</v>
      </c>
      <c r="F9732" s="2" t="s">
        <v>18</v>
      </c>
      <c r="G9732">
        <v>40.71958611647166</v>
      </c>
      <c r="H9732">
        <v>-74.043117463588715</v>
      </c>
      <c r="I9732">
        <v>3211</v>
      </c>
      <c r="J9732" s="2" t="s">
        <v>47</v>
      </c>
      <c r="K9732">
        <v>40.721525149999998</v>
      </c>
      <c r="L9732">
        <v>-74.046304543000005</v>
      </c>
      <c r="M9732">
        <v>24700</v>
      </c>
      <c r="N9732" s="2" t="s">
        <v>17</v>
      </c>
      <c r="O9732">
        <v>1986</v>
      </c>
      <c r="P9732">
        <f t="shared" ca="1" si="305"/>
        <v>38</v>
      </c>
      <c r="Q9732">
        <v>1</v>
      </c>
    </row>
    <row r="9733" spans="1:17" x14ac:dyDescent="0.2">
      <c r="A9733">
        <v>148</v>
      </c>
      <c r="B9733">
        <f t="shared" si="304"/>
        <v>2</v>
      </c>
      <c r="C9733" s="1">
        <v>42591.805138888885</v>
      </c>
      <c r="D9733" s="1">
        <v>42591.806851851848</v>
      </c>
      <c r="E9733">
        <v>3211</v>
      </c>
      <c r="F9733" s="2" t="s">
        <v>64</v>
      </c>
      <c r="G9733">
        <v>40.721525149999998</v>
      </c>
      <c r="H9733">
        <v>-74.046304543000005</v>
      </c>
      <c r="I9733">
        <v>3213</v>
      </c>
      <c r="J9733" s="2" t="s">
        <v>33</v>
      </c>
      <c r="K9733">
        <v>40.718488919999999</v>
      </c>
      <c r="L9733">
        <v>-74.047726624999996</v>
      </c>
      <c r="M9733">
        <v>26197</v>
      </c>
      <c r="N9733" s="2" t="s">
        <v>17</v>
      </c>
      <c r="O9733">
        <v>1980</v>
      </c>
      <c r="P9733">
        <f t="shared" ca="1" si="305"/>
        <v>44</v>
      </c>
      <c r="Q9733">
        <v>1</v>
      </c>
    </row>
    <row r="9734" spans="1:17" x14ac:dyDescent="0.2">
      <c r="A9734">
        <v>195</v>
      </c>
      <c r="B9734">
        <f t="shared" si="304"/>
        <v>3</v>
      </c>
      <c r="C9734" s="1">
        <v>42591.805208333331</v>
      </c>
      <c r="D9734" s="1">
        <v>42591.807476851849</v>
      </c>
      <c r="E9734">
        <v>3186</v>
      </c>
      <c r="F9734" s="2" t="s">
        <v>18</v>
      </c>
      <c r="G9734">
        <v>40.71958611647166</v>
      </c>
      <c r="H9734">
        <v>-74.043117463588715</v>
      </c>
      <c r="I9734">
        <v>3270</v>
      </c>
      <c r="J9734" s="2" t="s">
        <v>65</v>
      </c>
      <c r="K9734">
        <v>40.725289107811321</v>
      </c>
      <c r="L9734">
        <v>-74.045571684837341</v>
      </c>
      <c r="M9734">
        <v>24604</v>
      </c>
      <c r="N9734" s="2" t="s">
        <v>17</v>
      </c>
      <c r="O9734">
        <v>1979</v>
      </c>
      <c r="P9734">
        <f t="shared" ca="1" si="305"/>
        <v>45</v>
      </c>
      <c r="Q9734">
        <v>1</v>
      </c>
    </row>
    <row r="9735" spans="1:17" x14ac:dyDescent="0.2">
      <c r="A9735">
        <v>514</v>
      </c>
      <c r="B9735">
        <f t="shared" si="304"/>
        <v>8</v>
      </c>
      <c r="C9735" s="1">
        <v>42591.805289351854</v>
      </c>
      <c r="D9735" s="1">
        <v>42591.811249999999</v>
      </c>
      <c r="E9735">
        <v>3184</v>
      </c>
      <c r="F9735" s="2" t="s">
        <v>68</v>
      </c>
      <c r="G9735">
        <v>40.7141454</v>
      </c>
      <c r="H9735">
        <v>-74.033551900000006</v>
      </c>
      <c r="I9735">
        <v>3209</v>
      </c>
      <c r="J9735" s="2" t="s">
        <v>85</v>
      </c>
      <c r="K9735">
        <v>40.724176499999999</v>
      </c>
      <c r="L9735">
        <v>-74.050656399999994</v>
      </c>
      <c r="M9735">
        <v>24722</v>
      </c>
      <c r="N9735" s="2" t="s">
        <v>17</v>
      </c>
      <c r="O9735">
        <v>1994</v>
      </c>
      <c r="P9735">
        <f t="shared" ca="1" si="305"/>
        <v>30</v>
      </c>
      <c r="Q9735">
        <v>1</v>
      </c>
    </row>
    <row r="9736" spans="1:17" x14ac:dyDescent="0.2">
      <c r="A9736">
        <v>643</v>
      </c>
      <c r="B9736">
        <f t="shared" si="304"/>
        <v>10</v>
      </c>
      <c r="C9736" s="1">
        <v>42591.805844907409</v>
      </c>
      <c r="D9736" s="1">
        <v>42591.813287037039</v>
      </c>
      <c r="E9736">
        <v>3186</v>
      </c>
      <c r="F9736" s="2" t="s">
        <v>18</v>
      </c>
      <c r="G9736">
        <v>40.71958611647166</v>
      </c>
      <c r="H9736">
        <v>-74.043117463588715</v>
      </c>
      <c r="I9736">
        <v>3185</v>
      </c>
      <c r="J9736" s="2" t="s">
        <v>45</v>
      </c>
      <c r="K9736">
        <v>40.717732499999997</v>
      </c>
      <c r="L9736">
        <v>-74.043845000000005</v>
      </c>
      <c r="M9736">
        <v>24444</v>
      </c>
      <c r="N9736" s="2" t="s">
        <v>17</v>
      </c>
      <c r="O9736">
        <v>1990</v>
      </c>
      <c r="P9736">
        <f t="shared" ca="1" si="305"/>
        <v>34</v>
      </c>
      <c r="Q9736">
        <v>1</v>
      </c>
    </row>
    <row r="9737" spans="1:17" x14ac:dyDescent="0.2">
      <c r="A9737">
        <v>165</v>
      </c>
      <c r="B9737">
        <f t="shared" si="304"/>
        <v>2</v>
      </c>
      <c r="C9737" s="1">
        <v>42591.805902777778</v>
      </c>
      <c r="D9737" s="1">
        <v>42591.807812500003</v>
      </c>
      <c r="E9737">
        <v>3186</v>
      </c>
      <c r="F9737" s="2" t="s">
        <v>18</v>
      </c>
      <c r="G9737">
        <v>40.71958611647166</v>
      </c>
      <c r="H9737">
        <v>-74.043117463588715</v>
      </c>
      <c r="I9737">
        <v>3272</v>
      </c>
      <c r="J9737" s="2" t="s">
        <v>102</v>
      </c>
      <c r="K9737">
        <v>40.723331586464361</v>
      </c>
      <c r="L9737">
        <v>-74.045952558517442</v>
      </c>
      <c r="M9737">
        <v>24484</v>
      </c>
      <c r="N9737" s="2" t="s">
        <v>17</v>
      </c>
      <c r="O9737">
        <v>1977</v>
      </c>
      <c r="P9737">
        <f t="shared" ca="1" si="305"/>
        <v>47</v>
      </c>
      <c r="Q9737">
        <v>1</v>
      </c>
    </row>
    <row r="9738" spans="1:17" x14ac:dyDescent="0.2">
      <c r="A9738">
        <v>207</v>
      </c>
      <c r="B9738">
        <f t="shared" si="304"/>
        <v>3</v>
      </c>
      <c r="C9738" s="1">
        <v>42591.805914351855</v>
      </c>
      <c r="D9738" s="1">
        <v>42591.808310185188</v>
      </c>
      <c r="E9738">
        <v>3186</v>
      </c>
      <c r="F9738" s="2" t="s">
        <v>18</v>
      </c>
      <c r="G9738">
        <v>40.71958611647166</v>
      </c>
      <c r="H9738">
        <v>-74.043117463588715</v>
      </c>
      <c r="I9738">
        <v>3278</v>
      </c>
      <c r="J9738" s="2" t="s">
        <v>41</v>
      </c>
      <c r="K9738">
        <v>40.725685483629007</v>
      </c>
      <c r="L9738">
        <v>-74.048790335655212</v>
      </c>
      <c r="M9738">
        <v>26204</v>
      </c>
      <c r="N9738" s="2" t="s">
        <v>17</v>
      </c>
      <c r="O9738">
        <v>1977</v>
      </c>
      <c r="P9738">
        <f t="shared" ca="1" si="305"/>
        <v>47</v>
      </c>
      <c r="Q9738">
        <v>1</v>
      </c>
    </row>
    <row r="9739" spans="1:17" x14ac:dyDescent="0.2">
      <c r="A9739">
        <v>639</v>
      </c>
      <c r="B9739">
        <f t="shared" si="304"/>
        <v>10</v>
      </c>
      <c r="C9739" s="1">
        <v>42591.805995370371</v>
      </c>
      <c r="D9739" s="1">
        <v>42591.813402777778</v>
      </c>
      <c r="E9739">
        <v>3186</v>
      </c>
      <c r="F9739" s="2" t="s">
        <v>18</v>
      </c>
      <c r="G9739">
        <v>40.71958611647166</v>
      </c>
      <c r="H9739">
        <v>-74.043117463588715</v>
      </c>
      <c r="I9739">
        <v>3185</v>
      </c>
      <c r="J9739" s="2" t="s">
        <v>45</v>
      </c>
      <c r="K9739">
        <v>40.717732499999997</v>
      </c>
      <c r="L9739">
        <v>-74.043845000000005</v>
      </c>
      <c r="M9739">
        <v>24386</v>
      </c>
      <c r="N9739" s="2" t="s">
        <v>17</v>
      </c>
      <c r="O9739">
        <v>1991</v>
      </c>
      <c r="P9739">
        <f t="shared" ca="1" si="305"/>
        <v>33</v>
      </c>
      <c r="Q9739">
        <v>1</v>
      </c>
    </row>
    <row r="9740" spans="1:17" x14ac:dyDescent="0.2">
      <c r="A9740">
        <v>143</v>
      </c>
      <c r="B9740">
        <f t="shared" si="304"/>
        <v>2</v>
      </c>
      <c r="C9740" s="1">
        <v>42591.807638888888</v>
      </c>
      <c r="D9740" s="1">
        <v>42591.809293981481</v>
      </c>
      <c r="E9740">
        <v>3211</v>
      </c>
      <c r="F9740" s="2" t="s">
        <v>64</v>
      </c>
      <c r="G9740">
        <v>40.721525149999998</v>
      </c>
      <c r="H9740">
        <v>-74.046304543000005</v>
      </c>
      <c r="I9740">
        <v>3279</v>
      </c>
      <c r="J9740" s="2" t="s">
        <v>82</v>
      </c>
      <c r="K9740">
        <v>40.721630142638354</v>
      </c>
      <c r="L9740">
        <v>-74.04996782541275</v>
      </c>
      <c r="M9740">
        <v>26260</v>
      </c>
      <c r="N9740" s="2" t="s">
        <v>17</v>
      </c>
      <c r="O9740">
        <v>1978</v>
      </c>
      <c r="P9740">
        <f t="shared" ca="1" si="305"/>
        <v>46</v>
      </c>
      <c r="Q9740">
        <v>1</v>
      </c>
    </row>
    <row r="9741" spans="1:17" x14ac:dyDescent="0.2">
      <c r="A9741">
        <v>350</v>
      </c>
      <c r="B9741">
        <f t="shared" si="304"/>
        <v>5</v>
      </c>
      <c r="C9741" s="1">
        <v>42591.807638888888</v>
      </c>
      <c r="D9741" s="1">
        <v>42591.811701388891</v>
      </c>
      <c r="E9741">
        <v>3186</v>
      </c>
      <c r="F9741" s="2" t="s">
        <v>18</v>
      </c>
      <c r="G9741">
        <v>40.71958611647166</v>
      </c>
      <c r="H9741">
        <v>-74.043117463588715</v>
      </c>
      <c r="I9741">
        <v>3203</v>
      </c>
      <c r="J9741" s="2" t="s">
        <v>37</v>
      </c>
      <c r="K9741">
        <v>40.727595966000003</v>
      </c>
      <c r="L9741">
        <v>-74.044247311000007</v>
      </c>
      <c r="M9741">
        <v>24526</v>
      </c>
      <c r="N9741" s="2" t="s">
        <v>17</v>
      </c>
      <c r="O9741">
        <v>1968</v>
      </c>
      <c r="P9741">
        <f t="shared" ca="1" si="305"/>
        <v>56</v>
      </c>
      <c r="Q9741">
        <v>1</v>
      </c>
    </row>
    <row r="9742" spans="1:17" x14ac:dyDescent="0.2">
      <c r="A9742">
        <v>366</v>
      </c>
      <c r="B9742">
        <f t="shared" si="304"/>
        <v>6</v>
      </c>
      <c r="C9742" s="1">
        <v>42591.808449074073</v>
      </c>
      <c r="D9742" s="1">
        <v>42591.812685185185</v>
      </c>
      <c r="E9742">
        <v>3202</v>
      </c>
      <c r="F9742" s="2" t="s">
        <v>79</v>
      </c>
      <c r="G9742">
        <v>40.727223500000001</v>
      </c>
      <c r="H9742">
        <v>-74.033758899999995</v>
      </c>
      <c r="I9742">
        <v>3203</v>
      </c>
      <c r="J9742" s="2" t="s">
        <v>37</v>
      </c>
      <c r="K9742">
        <v>40.727595966000003</v>
      </c>
      <c r="L9742">
        <v>-74.044247311000007</v>
      </c>
      <c r="M9742">
        <v>26301</v>
      </c>
      <c r="N9742" s="2" t="s">
        <v>17</v>
      </c>
      <c r="O9742">
        <v>1966</v>
      </c>
      <c r="P9742">
        <f t="shared" ca="1" si="305"/>
        <v>58</v>
      </c>
      <c r="Q9742">
        <v>1</v>
      </c>
    </row>
    <row r="9743" spans="1:17" x14ac:dyDescent="0.2">
      <c r="A9743">
        <v>70</v>
      </c>
      <c r="B9743">
        <f t="shared" si="304"/>
        <v>1</v>
      </c>
      <c r="C9743" s="1">
        <v>42591.808865740742</v>
      </c>
      <c r="D9743" s="1">
        <v>42591.809675925928</v>
      </c>
      <c r="E9743">
        <v>3270</v>
      </c>
      <c r="F9743" s="2" t="s">
        <v>15</v>
      </c>
      <c r="G9743">
        <v>40.725289107811321</v>
      </c>
      <c r="H9743">
        <v>-74.045571684837341</v>
      </c>
      <c r="I9743">
        <v>3272</v>
      </c>
      <c r="J9743" s="2" t="s">
        <v>102</v>
      </c>
      <c r="K9743">
        <v>40.723331586464361</v>
      </c>
      <c r="L9743">
        <v>-74.045952558517442</v>
      </c>
      <c r="M9743">
        <v>26267</v>
      </c>
      <c r="N9743" s="2" t="s">
        <v>17</v>
      </c>
      <c r="O9743">
        <v>1981</v>
      </c>
      <c r="P9743">
        <f t="shared" ca="1" si="305"/>
        <v>43</v>
      </c>
      <c r="Q9743">
        <v>1</v>
      </c>
    </row>
    <row r="9744" spans="1:17" x14ac:dyDescent="0.2">
      <c r="A9744">
        <v>483</v>
      </c>
      <c r="B9744">
        <f t="shared" si="304"/>
        <v>8</v>
      </c>
      <c r="C9744" s="1">
        <v>42591.809201388889</v>
      </c>
      <c r="D9744" s="1">
        <v>42591.814791666664</v>
      </c>
      <c r="E9744">
        <v>3186</v>
      </c>
      <c r="F9744" s="2" t="s">
        <v>18</v>
      </c>
      <c r="G9744">
        <v>40.71958611647166</v>
      </c>
      <c r="H9744">
        <v>-74.043117463588715</v>
      </c>
      <c r="I9744">
        <v>3203</v>
      </c>
      <c r="J9744" s="2" t="s">
        <v>37</v>
      </c>
      <c r="K9744">
        <v>40.727595966000003</v>
      </c>
      <c r="L9744">
        <v>-74.044247311000007</v>
      </c>
      <c r="M9744">
        <v>24475</v>
      </c>
      <c r="N9744" s="2" t="s">
        <v>17</v>
      </c>
      <c r="O9744">
        <v>1986</v>
      </c>
      <c r="P9744">
        <f t="shared" ca="1" si="305"/>
        <v>38</v>
      </c>
      <c r="Q9744">
        <v>2</v>
      </c>
    </row>
    <row r="9745" spans="1:17" x14ac:dyDescent="0.2">
      <c r="A9745">
        <v>385</v>
      </c>
      <c r="B9745">
        <f t="shared" si="304"/>
        <v>6</v>
      </c>
      <c r="C9745" s="1">
        <v>42591.809201388889</v>
      </c>
      <c r="D9745" s="1">
        <v>42591.813657407409</v>
      </c>
      <c r="E9745">
        <v>3186</v>
      </c>
      <c r="F9745" s="2" t="s">
        <v>18</v>
      </c>
      <c r="G9745">
        <v>40.71958611647166</v>
      </c>
      <c r="H9745">
        <v>-74.043117463588715</v>
      </c>
      <c r="I9745">
        <v>3270</v>
      </c>
      <c r="J9745" s="2" t="s">
        <v>65</v>
      </c>
      <c r="K9745">
        <v>40.725289107811321</v>
      </c>
      <c r="L9745">
        <v>-74.045571684837341</v>
      </c>
      <c r="M9745">
        <v>24560</v>
      </c>
      <c r="N9745" s="2" t="s">
        <v>17</v>
      </c>
      <c r="O9745">
        <v>1978</v>
      </c>
      <c r="P9745">
        <f t="shared" ca="1" si="305"/>
        <v>46</v>
      </c>
      <c r="Q9745">
        <v>1</v>
      </c>
    </row>
    <row r="9746" spans="1:17" x14ac:dyDescent="0.2">
      <c r="A9746">
        <v>545</v>
      </c>
      <c r="B9746">
        <f t="shared" si="304"/>
        <v>9</v>
      </c>
      <c r="C9746" s="1">
        <v>42591.809421296297</v>
      </c>
      <c r="D9746" s="1">
        <v>42591.815740740742</v>
      </c>
      <c r="E9746">
        <v>3220</v>
      </c>
      <c r="F9746" s="2" t="s">
        <v>78</v>
      </c>
      <c r="G9746">
        <v>40.734961020009514</v>
      </c>
      <c r="H9746">
        <v>-74.059503078460693</v>
      </c>
      <c r="I9746">
        <v>3197</v>
      </c>
      <c r="J9746" s="2" t="s">
        <v>86</v>
      </c>
      <c r="K9746">
        <v>40.752558999999998</v>
      </c>
      <c r="L9746">
        <v>-74.044725</v>
      </c>
      <c r="M9746">
        <v>24568</v>
      </c>
      <c r="N9746" s="2" t="s">
        <v>17</v>
      </c>
      <c r="O9746">
        <v>1975</v>
      </c>
      <c r="P9746">
        <f t="shared" ca="1" si="305"/>
        <v>49</v>
      </c>
      <c r="Q9746">
        <v>1</v>
      </c>
    </row>
    <row r="9747" spans="1:17" x14ac:dyDescent="0.2">
      <c r="A9747">
        <v>547</v>
      </c>
      <c r="B9747">
        <f t="shared" si="304"/>
        <v>9</v>
      </c>
      <c r="C9747" s="1">
        <v>42591.80972222222</v>
      </c>
      <c r="D9747" s="1">
        <v>42591.816064814811</v>
      </c>
      <c r="E9747">
        <v>3206</v>
      </c>
      <c r="F9747" s="2" t="s">
        <v>84</v>
      </c>
      <c r="G9747">
        <v>40.7311689</v>
      </c>
      <c r="H9747">
        <v>-74.057573599999998</v>
      </c>
      <c r="I9747">
        <v>3210</v>
      </c>
      <c r="J9747" s="2" t="s">
        <v>83</v>
      </c>
      <c r="K9747">
        <v>40.742677141000001</v>
      </c>
      <c r="L9747">
        <v>-74.051788633000001</v>
      </c>
      <c r="M9747">
        <v>24704</v>
      </c>
      <c r="N9747" s="2" t="s">
        <v>17</v>
      </c>
      <c r="O9747">
        <v>1954</v>
      </c>
      <c r="P9747">
        <f t="shared" ca="1" si="305"/>
        <v>70</v>
      </c>
      <c r="Q9747">
        <v>2</v>
      </c>
    </row>
    <row r="9748" spans="1:17" x14ac:dyDescent="0.2">
      <c r="A9748">
        <v>138</v>
      </c>
      <c r="B9748">
        <f t="shared" si="304"/>
        <v>2</v>
      </c>
      <c r="C9748" s="1">
        <v>42591.810243055559</v>
      </c>
      <c r="D9748" s="1">
        <v>42591.811840277776</v>
      </c>
      <c r="E9748">
        <v>3213</v>
      </c>
      <c r="F9748" s="2" t="s">
        <v>26</v>
      </c>
      <c r="G9748">
        <v>40.718488919999999</v>
      </c>
      <c r="H9748">
        <v>-74.047726624999996</v>
      </c>
      <c r="I9748">
        <v>3213</v>
      </c>
      <c r="J9748" s="2" t="s">
        <v>33</v>
      </c>
      <c r="K9748">
        <v>40.718488919999999</v>
      </c>
      <c r="L9748">
        <v>-74.047726624999996</v>
      </c>
      <c r="M9748">
        <v>24429</v>
      </c>
      <c r="N9748" s="2" t="s">
        <v>17</v>
      </c>
      <c r="P9748" t="str">
        <f t="shared" ca="1" si="305"/>
        <v/>
      </c>
      <c r="Q9748">
        <v>0</v>
      </c>
    </row>
    <row r="9749" spans="1:17" x14ac:dyDescent="0.2">
      <c r="A9749">
        <v>2511</v>
      </c>
      <c r="B9749">
        <f t="shared" si="304"/>
        <v>41</v>
      </c>
      <c r="C9749" s="1">
        <v>42591.810497685183</v>
      </c>
      <c r="D9749" s="1">
        <v>42591.839571759258</v>
      </c>
      <c r="E9749">
        <v>3209</v>
      </c>
      <c r="F9749" s="2" t="s">
        <v>51</v>
      </c>
      <c r="G9749">
        <v>40.724176499999999</v>
      </c>
      <c r="H9749">
        <v>-74.050656399999994</v>
      </c>
      <c r="I9749">
        <v>3209</v>
      </c>
      <c r="J9749" s="2" t="s">
        <v>85</v>
      </c>
      <c r="K9749">
        <v>40.724176499999999</v>
      </c>
      <c r="L9749">
        <v>-74.050656399999994</v>
      </c>
      <c r="M9749">
        <v>24419</v>
      </c>
      <c r="N9749" s="2" t="s">
        <v>17</v>
      </c>
      <c r="O9749">
        <v>1986</v>
      </c>
      <c r="P9749">
        <f t="shared" ca="1" si="305"/>
        <v>38</v>
      </c>
      <c r="Q9749">
        <v>1</v>
      </c>
    </row>
    <row r="9750" spans="1:17" x14ac:dyDescent="0.2">
      <c r="A9750">
        <v>286</v>
      </c>
      <c r="B9750">
        <f t="shared" si="304"/>
        <v>4</v>
      </c>
      <c r="C9750" s="1">
        <v>42591.811249999999</v>
      </c>
      <c r="D9750" s="1">
        <v>42591.814560185187</v>
      </c>
      <c r="E9750">
        <v>3194</v>
      </c>
      <c r="F9750" s="2" t="s">
        <v>22</v>
      </c>
      <c r="G9750">
        <v>40.725339925355797</v>
      </c>
      <c r="H9750">
        <v>-74.067622125148773</v>
      </c>
      <c r="I9750">
        <v>3195</v>
      </c>
      <c r="J9750" s="2" t="s">
        <v>23</v>
      </c>
      <c r="K9750">
        <v>40.730742625306583</v>
      </c>
      <c r="L9750">
        <v>-74.063783884048462</v>
      </c>
      <c r="M9750">
        <v>24678</v>
      </c>
      <c r="N9750" s="2" t="s">
        <v>17</v>
      </c>
      <c r="O9750">
        <v>1987</v>
      </c>
      <c r="P9750">
        <f t="shared" ca="1" si="305"/>
        <v>37</v>
      </c>
      <c r="Q9750">
        <v>1</v>
      </c>
    </row>
    <row r="9751" spans="1:17" x14ac:dyDescent="0.2">
      <c r="A9751">
        <v>779</v>
      </c>
      <c r="B9751">
        <f t="shared" si="304"/>
        <v>12</v>
      </c>
      <c r="C9751" s="1">
        <v>42591.812025462961</v>
      </c>
      <c r="D9751" s="1">
        <v>42591.821053240739</v>
      </c>
      <c r="E9751">
        <v>3213</v>
      </c>
      <c r="F9751" s="2" t="s">
        <v>26</v>
      </c>
      <c r="G9751">
        <v>40.718488919999999</v>
      </c>
      <c r="H9751">
        <v>-74.047726624999996</v>
      </c>
      <c r="I9751">
        <v>3275</v>
      </c>
      <c r="J9751" s="2" t="s">
        <v>62</v>
      </c>
      <c r="K9751">
        <v>40.718355198232139</v>
      </c>
      <c r="L9751">
        <v>-74.038914442062378</v>
      </c>
      <c r="M9751">
        <v>24429</v>
      </c>
      <c r="N9751" s="2" t="s">
        <v>17</v>
      </c>
      <c r="P9751" t="str">
        <f t="shared" ca="1" si="305"/>
        <v/>
      </c>
      <c r="Q9751">
        <v>0</v>
      </c>
    </row>
    <row r="9752" spans="1:17" x14ac:dyDescent="0.2">
      <c r="A9752">
        <v>286</v>
      </c>
      <c r="B9752">
        <f t="shared" si="304"/>
        <v>4</v>
      </c>
      <c r="C9752" s="1">
        <v>42591.812662037039</v>
      </c>
      <c r="D9752" s="1">
        <v>42591.815983796296</v>
      </c>
      <c r="E9752">
        <v>3272</v>
      </c>
      <c r="F9752" s="2" t="s">
        <v>50</v>
      </c>
      <c r="G9752">
        <v>40.723331586464361</v>
      </c>
      <c r="H9752">
        <v>-74.045952558517442</v>
      </c>
      <c r="I9752">
        <v>3279</v>
      </c>
      <c r="J9752" s="2" t="s">
        <v>82</v>
      </c>
      <c r="K9752">
        <v>40.721630142638354</v>
      </c>
      <c r="L9752">
        <v>-74.04996782541275</v>
      </c>
      <c r="M9752">
        <v>26151</v>
      </c>
      <c r="N9752" s="2" t="s">
        <v>17</v>
      </c>
      <c r="O9752">
        <v>1974</v>
      </c>
      <c r="P9752">
        <f t="shared" ca="1" si="305"/>
        <v>50</v>
      </c>
      <c r="Q9752">
        <v>1</v>
      </c>
    </row>
    <row r="9753" spans="1:17" x14ac:dyDescent="0.2">
      <c r="A9753">
        <v>359</v>
      </c>
      <c r="B9753">
        <f t="shared" si="304"/>
        <v>5</v>
      </c>
      <c r="C9753" s="1">
        <v>42591.814641203702</v>
      </c>
      <c r="D9753" s="1">
        <v>42591.818796296298</v>
      </c>
      <c r="E9753">
        <v>3186</v>
      </c>
      <c r="F9753" s="2" t="s">
        <v>18</v>
      </c>
      <c r="G9753">
        <v>40.71958611647166</v>
      </c>
      <c r="H9753">
        <v>-74.043117463588715</v>
      </c>
      <c r="I9753">
        <v>3267</v>
      </c>
      <c r="J9753" s="2" t="s">
        <v>92</v>
      </c>
      <c r="K9753">
        <v>40.712418823756899</v>
      </c>
      <c r="L9753">
        <v>-74.038525521755219</v>
      </c>
      <c r="M9753">
        <v>26212</v>
      </c>
      <c r="N9753" s="2" t="s">
        <v>17</v>
      </c>
      <c r="O9753">
        <v>1984</v>
      </c>
      <c r="P9753">
        <f t="shared" ca="1" si="305"/>
        <v>40</v>
      </c>
      <c r="Q9753">
        <v>1</v>
      </c>
    </row>
    <row r="9754" spans="1:17" x14ac:dyDescent="0.2">
      <c r="A9754">
        <v>317</v>
      </c>
      <c r="B9754">
        <f t="shared" si="304"/>
        <v>5</v>
      </c>
      <c r="C9754" s="1">
        <v>42591.814675925925</v>
      </c>
      <c r="D9754" s="1">
        <v>42591.818356481483</v>
      </c>
      <c r="E9754">
        <v>3267</v>
      </c>
      <c r="F9754" s="2" t="s">
        <v>34</v>
      </c>
      <c r="G9754">
        <v>40.712418823756899</v>
      </c>
      <c r="H9754">
        <v>-74.038525521755219</v>
      </c>
      <c r="I9754">
        <v>3185</v>
      </c>
      <c r="J9754" s="2" t="s">
        <v>45</v>
      </c>
      <c r="K9754">
        <v>40.717732499999997</v>
      </c>
      <c r="L9754">
        <v>-74.043845000000005</v>
      </c>
      <c r="M9754">
        <v>26256</v>
      </c>
      <c r="N9754" s="2" t="s">
        <v>17</v>
      </c>
      <c r="O9754">
        <v>1984</v>
      </c>
      <c r="P9754">
        <f t="shared" ca="1" si="305"/>
        <v>40</v>
      </c>
      <c r="Q9754">
        <v>1</v>
      </c>
    </row>
    <row r="9755" spans="1:17" x14ac:dyDescent="0.2">
      <c r="A9755">
        <v>305</v>
      </c>
      <c r="B9755">
        <f t="shared" si="304"/>
        <v>5</v>
      </c>
      <c r="C9755" s="1">
        <v>42591.814756944441</v>
      </c>
      <c r="D9755" s="1">
        <v>42591.818298611113</v>
      </c>
      <c r="E9755">
        <v>3203</v>
      </c>
      <c r="F9755" s="2" t="s">
        <v>46</v>
      </c>
      <c r="G9755">
        <v>40.727595966000003</v>
      </c>
      <c r="H9755">
        <v>-74.044247311000007</v>
      </c>
      <c r="I9755">
        <v>3186</v>
      </c>
      <c r="J9755" s="2" t="s">
        <v>27</v>
      </c>
      <c r="K9755">
        <v>40.71958611647166</v>
      </c>
      <c r="L9755">
        <v>-74.043117463588715</v>
      </c>
      <c r="M9755">
        <v>24701</v>
      </c>
      <c r="N9755" s="2" t="s">
        <v>17</v>
      </c>
      <c r="P9755" t="str">
        <f t="shared" ca="1" si="305"/>
        <v/>
      </c>
      <c r="Q9755">
        <v>0</v>
      </c>
    </row>
    <row r="9756" spans="1:17" x14ac:dyDescent="0.2">
      <c r="A9756">
        <v>499</v>
      </c>
      <c r="B9756">
        <f t="shared" si="304"/>
        <v>8</v>
      </c>
      <c r="C9756" s="1">
        <v>42591.81523148148</v>
      </c>
      <c r="D9756" s="1">
        <v>42591.821018518516</v>
      </c>
      <c r="E9756">
        <v>3193</v>
      </c>
      <c r="F9756" s="2" t="s">
        <v>42</v>
      </c>
      <c r="G9756">
        <v>40.724605099886901</v>
      </c>
      <c r="H9756">
        <v>-74.078405946493149</v>
      </c>
      <c r="I9756">
        <v>3213</v>
      </c>
      <c r="J9756" s="2" t="s">
        <v>33</v>
      </c>
      <c r="K9756">
        <v>40.718488919999999</v>
      </c>
      <c r="L9756">
        <v>-74.047726624999996</v>
      </c>
      <c r="M9756">
        <v>24447</v>
      </c>
      <c r="N9756" s="2" t="s">
        <v>17</v>
      </c>
      <c r="O9756">
        <v>1963</v>
      </c>
      <c r="P9756">
        <f t="shared" ca="1" si="305"/>
        <v>61</v>
      </c>
      <c r="Q9756">
        <v>1</v>
      </c>
    </row>
    <row r="9757" spans="1:17" x14ac:dyDescent="0.2">
      <c r="A9757">
        <v>424</v>
      </c>
      <c r="B9757">
        <f t="shared" si="304"/>
        <v>7</v>
      </c>
      <c r="C9757" s="1">
        <v>42591.815439814818</v>
      </c>
      <c r="D9757" s="1">
        <v>42591.8203587963</v>
      </c>
      <c r="E9757">
        <v>3192</v>
      </c>
      <c r="F9757" s="2" t="s">
        <v>38</v>
      </c>
      <c r="G9757">
        <v>40.711242300000002</v>
      </c>
      <c r="H9757">
        <v>-74.055701299999996</v>
      </c>
      <c r="I9757">
        <v>3225</v>
      </c>
      <c r="J9757" s="2" t="s">
        <v>101</v>
      </c>
      <c r="K9757">
        <v>40.723658899999997</v>
      </c>
      <c r="L9757">
        <v>-74.064194299999997</v>
      </c>
      <c r="M9757">
        <v>26214</v>
      </c>
      <c r="N9757" s="2" t="s">
        <v>17</v>
      </c>
      <c r="O9757">
        <v>1991</v>
      </c>
      <c r="P9757">
        <f t="shared" ca="1" si="305"/>
        <v>33</v>
      </c>
      <c r="Q9757">
        <v>1</v>
      </c>
    </row>
    <row r="9758" spans="1:17" x14ac:dyDescent="0.2">
      <c r="A9758">
        <v>163</v>
      </c>
      <c r="B9758">
        <f t="shared" si="304"/>
        <v>2</v>
      </c>
      <c r="C9758" s="1">
        <v>42591.816469907404</v>
      </c>
      <c r="D9758" s="1">
        <v>42591.818356481483</v>
      </c>
      <c r="E9758">
        <v>3272</v>
      </c>
      <c r="F9758" s="2" t="s">
        <v>50</v>
      </c>
      <c r="G9758">
        <v>40.723331586464361</v>
      </c>
      <c r="H9758">
        <v>-74.045952558517442</v>
      </c>
      <c r="I9758">
        <v>3279</v>
      </c>
      <c r="J9758" s="2" t="s">
        <v>82</v>
      </c>
      <c r="K9758">
        <v>40.721630142638354</v>
      </c>
      <c r="L9758">
        <v>-74.04996782541275</v>
      </c>
      <c r="M9758">
        <v>24387</v>
      </c>
      <c r="N9758" s="2" t="s">
        <v>17</v>
      </c>
      <c r="O9758">
        <v>1977</v>
      </c>
      <c r="P9758">
        <f t="shared" ca="1" si="305"/>
        <v>47</v>
      </c>
      <c r="Q9758">
        <v>1</v>
      </c>
    </row>
  </sheetData>
  <pageMargins left="0.7" right="0.7" top="0.75" bottom="0.75" header="0.3" footer="0.3"/>
  <drawing r:id="rId4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672EA-C314-1347-819D-4D385B3C8B97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49A9A-0170-1D4E-9A16-C2B74F59939C}">
  <dimension ref="A2:C52"/>
  <sheetViews>
    <sheetView workbookViewId="0">
      <selection activeCell="A2" sqref="A2:C52"/>
    </sheetView>
  </sheetViews>
  <sheetFormatPr baseColWidth="10" defaultRowHeight="16" x14ac:dyDescent="0.2"/>
  <cols>
    <col min="1" max="1" width="23.33203125" bestFit="1" customWidth="1"/>
    <col min="2" max="2" width="19" bestFit="1" customWidth="1"/>
    <col min="3" max="3" width="27.6640625" bestFit="1" customWidth="1"/>
  </cols>
  <sheetData>
    <row r="2" spans="1:3" x14ac:dyDescent="0.2">
      <c r="A2" s="3" t="s">
        <v>8</v>
      </c>
      <c r="B2" t="s">
        <v>116</v>
      </c>
      <c r="C2" t="s">
        <v>132</v>
      </c>
    </row>
    <row r="3" spans="1:3" x14ac:dyDescent="0.2">
      <c r="A3" t="s">
        <v>40</v>
      </c>
      <c r="B3" s="2">
        <v>672526</v>
      </c>
      <c r="C3" s="2">
        <v>10729</v>
      </c>
    </row>
    <row r="4" spans="1:3" x14ac:dyDescent="0.2">
      <c r="A4" t="s">
        <v>27</v>
      </c>
      <c r="B4" s="2">
        <v>634249</v>
      </c>
      <c r="C4" s="2">
        <v>9917</v>
      </c>
    </row>
    <row r="5" spans="1:3" x14ac:dyDescent="0.2">
      <c r="A5" t="s">
        <v>39</v>
      </c>
      <c r="B5" s="2">
        <v>470550</v>
      </c>
      <c r="C5" s="2">
        <v>7718</v>
      </c>
    </row>
    <row r="6" spans="1:3" x14ac:dyDescent="0.2">
      <c r="A6" t="s">
        <v>72</v>
      </c>
      <c r="B6" s="2">
        <v>403024</v>
      </c>
      <c r="C6" s="2">
        <v>6547</v>
      </c>
    </row>
    <row r="7" spans="1:3" x14ac:dyDescent="0.2">
      <c r="A7" t="s">
        <v>37</v>
      </c>
      <c r="B7" s="2">
        <v>385408</v>
      </c>
      <c r="C7" s="2">
        <v>6134</v>
      </c>
    </row>
    <row r="8" spans="1:3" x14ac:dyDescent="0.2">
      <c r="A8" t="s">
        <v>48</v>
      </c>
      <c r="B8" s="2">
        <v>384578</v>
      </c>
      <c r="C8" s="2">
        <v>6131</v>
      </c>
    </row>
    <row r="9" spans="1:3" x14ac:dyDescent="0.2">
      <c r="A9" t="s">
        <v>92</v>
      </c>
      <c r="B9" s="2">
        <v>358263</v>
      </c>
      <c r="C9" s="2">
        <v>5795</v>
      </c>
    </row>
    <row r="10" spans="1:3" x14ac:dyDescent="0.2">
      <c r="A10" t="s">
        <v>35</v>
      </c>
      <c r="B10" s="2">
        <v>314091</v>
      </c>
      <c r="C10" s="2">
        <v>5073</v>
      </c>
    </row>
    <row r="11" spans="1:3" x14ac:dyDescent="0.2">
      <c r="A11" t="s">
        <v>102</v>
      </c>
      <c r="B11" s="2">
        <v>285475</v>
      </c>
      <c r="C11" s="2">
        <v>4670</v>
      </c>
    </row>
    <row r="12" spans="1:3" x14ac:dyDescent="0.2">
      <c r="A12" t="s">
        <v>23</v>
      </c>
      <c r="B12" s="2">
        <v>280560</v>
      </c>
      <c r="C12" s="2">
        <v>4413</v>
      </c>
    </row>
    <row r="13" spans="1:3" x14ac:dyDescent="0.2">
      <c r="A13" t="s">
        <v>30</v>
      </c>
      <c r="B13" s="2">
        <v>248535</v>
      </c>
      <c r="C13" s="2">
        <v>4008</v>
      </c>
    </row>
    <row r="14" spans="1:3" x14ac:dyDescent="0.2">
      <c r="A14" t="s">
        <v>70</v>
      </c>
      <c r="B14" s="2">
        <v>242664</v>
      </c>
      <c r="C14" s="2">
        <v>3904</v>
      </c>
    </row>
    <row r="15" spans="1:3" x14ac:dyDescent="0.2">
      <c r="A15" t="s">
        <v>47</v>
      </c>
      <c r="B15" s="2">
        <v>241501</v>
      </c>
      <c r="C15" s="2">
        <v>3897</v>
      </c>
    </row>
    <row r="16" spans="1:3" x14ac:dyDescent="0.2">
      <c r="A16" t="s">
        <v>59</v>
      </c>
      <c r="B16" s="2">
        <v>216395</v>
      </c>
      <c r="C16" s="2">
        <v>3460</v>
      </c>
    </row>
    <row r="17" spans="1:3" x14ac:dyDescent="0.2">
      <c r="A17" t="s">
        <v>107</v>
      </c>
      <c r="B17" s="2">
        <v>194097</v>
      </c>
      <c r="C17" s="2">
        <v>3213</v>
      </c>
    </row>
    <row r="18" spans="1:3" x14ac:dyDescent="0.2">
      <c r="A18" t="s">
        <v>80</v>
      </c>
      <c r="B18" s="2">
        <v>189174</v>
      </c>
      <c r="C18" s="2">
        <v>3072</v>
      </c>
    </row>
    <row r="19" spans="1:3" x14ac:dyDescent="0.2">
      <c r="A19" t="s">
        <v>45</v>
      </c>
      <c r="B19" s="2">
        <v>176599</v>
      </c>
      <c r="C19" s="2">
        <v>2802</v>
      </c>
    </row>
    <row r="20" spans="1:3" x14ac:dyDescent="0.2">
      <c r="A20" t="s">
        <v>33</v>
      </c>
      <c r="B20" s="2">
        <v>170922</v>
      </c>
      <c r="C20" s="2">
        <v>2719</v>
      </c>
    </row>
    <row r="21" spans="1:3" x14ac:dyDescent="0.2">
      <c r="A21" t="s">
        <v>25</v>
      </c>
      <c r="B21" s="2">
        <v>150288</v>
      </c>
      <c r="C21" s="2">
        <v>2423</v>
      </c>
    </row>
    <row r="22" spans="1:3" x14ac:dyDescent="0.2">
      <c r="A22" t="s">
        <v>85</v>
      </c>
      <c r="B22" s="2">
        <v>147203</v>
      </c>
      <c r="C22" s="2">
        <v>2323</v>
      </c>
    </row>
    <row r="23" spans="1:3" x14ac:dyDescent="0.2">
      <c r="A23" t="s">
        <v>62</v>
      </c>
      <c r="B23" s="2">
        <v>137546</v>
      </c>
      <c r="C23" s="2">
        <v>2232</v>
      </c>
    </row>
    <row r="24" spans="1:3" x14ac:dyDescent="0.2">
      <c r="A24" t="s">
        <v>91</v>
      </c>
      <c r="B24" s="2">
        <v>123349</v>
      </c>
      <c r="C24" s="2">
        <v>1993</v>
      </c>
    </row>
    <row r="25" spans="1:3" x14ac:dyDescent="0.2">
      <c r="A25" t="s">
        <v>101</v>
      </c>
      <c r="B25" s="2">
        <v>96421</v>
      </c>
      <c r="C25" s="2">
        <v>1536</v>
      </c>
    </row>
    <row r="26" spans="1:3" x14ac:dyDescent="0.2">
      <c r="A26" t="s">
        <v>65</v>
      </c>
      <c r="B26" s="2">
        <v>93758</v>
      </c>
      <c r="C26" s="2">
        <v>1487</v>
      </c>
    </row>
    <row r="27" spans="1:3" x14ac:dyDescent="0.2">
      <c r="A27" t="s">
        <v>108</v>
      </c>
      <c r="B27" s="2">
        <v>90766</v>
      </c>
      <c r="C27" s="2">
        <v>1505</v>
      </c>
    </row>
    <row r="28" spans="1:3" x14ac:dyDescent="0.2">
      <c r="A28" t="s">
        <v>83</v>
      </c>
      <c r="B28" s="2">
        <v>84000</v>
      </c>
      <c r="C28" s="2">
        <v>1352</v>
      </c>
    </row>
    <row r="29" spans="1:3" x14ac:dyDescent="0.2">
      <c r="A29" t="s">
        <v>74</v>
      </c>
      <c r="B29" s="2">
        <v>82486</v>
      </c>
      <c r="C29" s="2">
        <v>1323</v>
      </c>
    </row>
    <row r="30" spans="1:3" x14ac:dyDescent="0.2">
      <c r="A30" t="s">
        <v>71</v>
      </c>
      <c r="B30" s="2">
        <v>81725</v>
      </c>
      <c r="C30" s="2">
        <v>1285</v>
      </c>
    </row>
    <row r="31" spans="1:3" x14ac:dyDescent="0.2">
      <c r="A31" t="s">
        <v>104</v>
      </c>
      <c r="B31" s="2">
        <v>78591</v>
      </c>
      <c r="C31" s="2">
        <v>1280</v>
      </c>
    </row>
    <row r="32" spans="1:3" x14ac:dyDescent="0.2">
      <c r="A32" t="s">
        <v>76</v>
      </c>
      <c r="B32" s="2">
        <v>75219</v>
      </c>
      <c r="C32" s="2">
        <v>1206</v>
      </c>
    </row>
    <row r="33" spans="1:3" x14ac:dyDescent="0.2">
      <c r="A33" t="s">
        <v>41</v>
      </c>
      <c r="B33" s="2">
        <v>70307</v>
      </c>
      <c r="C33" s="2">
        <v>1099</v>
      </c>
    </row>
    <row r="34" spans="1:3" x14ac:dyDescent="0.2">
      <c r="A34" t="s">
        <v>19</v>
      </c>
      <c r="B34" s="2">
        <v>67632</v>
      </c>
      <c r="C34" s="2">
        <v>1091</v>
      </c>
    </row>
    <row r="35" spans="1:3" x14ac:dyDescent="0.2">
      <c r="A35" t="s">
        <v>82</v>
      </c>
      <c r="B35" s="2">
        <v>57521</v>
      </c>
      <c r="C35" s="2">
        <v>892</v>
      </c>
    </row>
    <row r="36" spans="1:3" x14ac:dyDescent="0.2">
      <c r="A36" t="s">
        <v>86</v>
      </c>
      <c r="B36" s="2">
        <v>49903</v>
      </c>
      <c r="C36" s="2">
        <v>808</v>
      </c>
    </row>
    <row r="37" spans="1:3" x14ac:dyDescent="0.2">
      <c r="A37" t="s">
        <v>16</v>
      </c>
      <c r="B37" s="2">
        <v>49381</v>
      </c>
      <c r="C37" s="2">
        <v>790</v>
      </c>
    </row>
    <row r="38" spans="1:3" x14ac:dyDescent="0.2">
      <c r="A38" t="s">
        <v>100</v>
      </c>
      <c r="B38" s="2">
        <v>46807</v>
      </c>
      <c r="C38" s="2">
        <v>756</v>
      </c>
    </row>
    <row r="39" spans="1:3" x14ac:dyDescent="0.2">
      <c r="A39" t="s">
        <v>99</v>
      </c>
      <c r="B39" s="2">
        <v>45850</v>
      </c>
      <c r="C39" s="2">
        <v>733</v>
      </c>
    </row>
    <row r="40" spans="1:3" x14ac:dyDescent="0.2">
      <c r="A40" t="s">
        <v>21</v>
      </c>
      <c r="B40" s="2">
        <v>45154</v>
      </c>
      <c r="C40" s="2">
        <v>729</v>
      </c>
    </row>
    <row r="41" spans="1:3" x14ac:dyDescent="0.2">
      <c r="A41" t="s">
        <v>103</v>
      </c>
      <c r="B41" s="2">
        <v>44654</v>
      </c>
      <c r="C41" s="2">
        <v>714</v>
      </c>
    </row>
    <row r="42" spans="1:3" x14ac:dyDescent="0.2">
      <c r="A42" t="s">
        <v>105</v>
      </c>
      <c r="B42" s="2">
        <v>33594</v>
      </c>
      <c r="C42" s="2">
        <v>541</v>
      </c>
    </row>
    <row r="43" spans="1:3" x14ac:dyDescent="0.2">
      <c r="A43" t="s">
        <v>95</v>
      </c>
      <c r="B43" s="2">
        <v>33378</v>
      </c>
      <c r="C43" s="2">
        <v>551</v>
      </c>
    </row>
    <row r="44" spans="1:3" x14ac:dyDescent="0.2">
      <c r="A44" t="s">
        <v>97</v>
      </c>
      <c r="B44" s="2">
        <v>26242</v>
      </c>
      <c r="C44" s="2">
        <v>431</v>
      </c>
    </row>
    <row r="45" spans="1:3" x14ac:dyDescent="0.2">
      <c r="A45" t="s">
        <v>89</v>
      </c>
      <c r="B45" s="2">
        <v>24826</v>
      </c>
      <c r="C45" s="2">
        <v>401</v>
      </c>
    </row>
    <row r="46" spans="1:3" x14ac:dyDescent="0.2">
      <c r="A46" t="s">
        <v>90</v>
      </c>
      <c r="B46" s="2">
        <v>18117</v>
      </c>
      <c r="C46" s="2">
        <v>297</v>
      </c>
    </row>
    <row r="47" spans="1:3" x14ac:dyDescent="0.2">
      <c r="A47" t="s">
        <v>75</v>
      </c>
      <c r="B47" s="2">
        <v>14786</v>
      </c>
      <c r="C47" s="2">
        <v>239</v>
      </c>
    </row>
    <row r="48" spans="1:3" x14ac:dyDescent="0.2">
      <c r="A48" t="s">
        <v>110</v>
      </c>
      <c r="B48" s="2">
        <v>8895</v>
      </c>
      <c r="C48" s="2">
        <v>148</v>
      </c>
    </row>
    <row r="49" spans="1:3" x14ac:dyDescent="0.2">
      <c r="A49" t="s">
        <v>112</v>
      </c>
      <c r="B49" s="2">
        <v>3771</v>
      </c>
      <c r="C49" s="2">
        <v>62</v>
      </c>
    </row>
    <row r="50" spans="1:3" x14ac:dyDescent="0.2">
      <c r="A50" t="s">
        <v>109</v>
      </c>
      <c r="B50" s="2">
        <v>3257</v>
      </c>
      <c r="C50" s="2">
        <v>52</v>
      </c>
    </row>
    <row r="51" spans="1:3" x14ac:dyDescent="0.2">
      <c r="A51" t="s">
        <v>111</v>
      </c>
      <c r="B51" s="2">
        <v>2811</v>
      </c>
      <c r="C51" s="2">
        <v>46</v>
      </c>
    </row>
    <row r="52" spans="1:3" x14ac:dyDescent="0.2">
      <c r="A52" t="s">
        <v>133</v>
      </c>
      <c r="B52" s="2">
        <v>7756849</v>
      </c>
      <c r="C52" s="2">
        <v>124527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2B2FCD-0880-5E47-A997-AE3E677AE6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clean_data</vt:lpstr>
      <vt:lpstr>Sheet1</vt:lpstr>
      <vt:lpstr>Suggestion1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Yashna Gupta</dc:creator>
  <cp:lastModifiedBy>Yashna Gupta</cp:lastModifiedBy>
  <dcterms:created xsi:type="dcterms:W3CDTF">2024-02-18T19:11:23Z</dcterms:created>
  <dcterms:modified xsi:type="dcterms:W3CDTF">2024-02-19T15:44:31Z</dcterms:modified>
</cp:coreProperties>
</file>